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P:\Documents\Contracts\"/>
    </mc:Choice>
  </mc:AlternateContent>
  <xr:revisionPtr revIDLastSave="0" documentId="8_{45CFFDA8-C223-432A-ADC2-0C52CF4B86BF}" xr6:coauthVersionLast="47" xr6:coauthVersionMax="47" xr10:uidLastSave="{00000000-0000-0000-0000-000000000000}"/>
  <bookViews>
    <workbookView xWindow="-108" yWindow="-108" windowWidth="23256" windowHeight="12456" tabRatio="744" activeTab="5" xr2:uid="{00000000-000D-0000-FFFF-FFFF00000000}"/>
  </bookViews>
  <sheets>
    <sheet name="Document Layout &amp; Tab Objective" sheetId="35" r:id="rId1"/>
    <sheet name="General Rules for Reporting" sheetId="3" r:id="rId2"/>
    <sheet name="Update Log" sheetId="36" r:id="rId3"/>
    <sheet name="Notes for Code Charts " sheetId="37" r:id="rId4"/>
    <sheet name="Modifiers" sheetId="18" r:id="rId5"/>
    <sheet name="Code Charts" sheetId="1" r:id="rId6"/>
    <sheet name="H0031 Crosswalk" sheetId="14" r:id="rId7"/>
    <sheet name="Qualifications Crosswalk" sheetId="17" r:id="rId8"/>
    <sheet name="Job Title-Modifier Crosswalk" sheetId="12" r:id="rId9"/>
    <sheet name="Place of Service Codes" sheetId="10" r:id="rId10"/>
    <sheet name="Equine Therapy Qualifications" sheetId="47" r:id="rId11"/>
    <sheet name="Appendix-Data Integrity-Content" sheetId="19" r:id="rId12"/>
    <sheet name="CCI" sheetId="39" r:id="rId13"/>
    <sheet name="CLS H2016 and T1020" sheetId="40" r:id="rId14"/>
    <sheet name="CLS H2015 Non-Lic In-Home" sheetId="41" r:id="rId15"/>
    <sheet name="CLS H2015 Daytime" sheetId="42" r:id="rId16"/>
    <sheet name="Crisis Intervent-Preadm Screen" sheetId="43" r:id="rId17"/>
    <sheet name="Psych IP Local" sheetId="44" r:id="rId18"/>
    <sheet name="Transport Costs - Day Activity" sheetId="45" r:id="rId19"/>
    <sheet name="Same-Time Services Reporting" sheetId="46" r:id="rId20"/>
  </sheets>
  <externalReferences>
    <externalReference r:id="rId21"/>
    <externalReference r:id="rId22"/>
    <externalReference r:id="rId23"/>
  </externalReferences>
  <definedNames>
    <definedName name="_xlnm._FilterDatabase" localSheetId="5" hidden="1">'Code Charts'!$A$11:$AA$1991</definedName>
    <definedName name="_xlnm._FilterDatabase" localSheetId="4" hidden="1">Modifiers!$A$4:$G$88</definedName>
    <definedName name="_ftn1" localSheetId="16">'Crisis Intervent-Preadm Screen'!#REF!</definedName>
    <definedName name="_ftnref1" localSheetId="16">'Crisis Intervent-Preadm Screen'!$A$12</definedName>
    <definedName name="_Hlk47617579" localSheetId="14">'CLS H2015 Non-Lic In-Home'!$A$66</definedName>
    <definedName name="_Hlk49186286" localSheetId="13">'CLS H2016 and T1020'!$A$62</definedName>
    <definedName name="_Hlk49186351" localSheetId="11">'Appendix-Data Integrity-Content'!#REF!</definedName>
    <definedName name="_Hlk49186420" localSheetId="13">'CLS H2016 and T1020'!$A$72</definedName>
    <definedName name="_Hlk65064723" localSheetId="19">'Same-Time Services Reporting'!#REF!</definedName>
    <definedName name="_UC2" localSheetId="12" hidden="1">{#N/A,#N/A,FALSE,"trend"}</definedName>
    <definedName name="_UC2" hidden="1">{#N/A,#N/A,FALSE,"trend"}</definedName>
    <definedName name="_UC3" localSheetId="12" hidden="1">{#N/A,#N/A,FALSE,"trend"}</definedName>
    <definedName name="_UC3" hidden="1">{#N/A,#N/A,FALSE,"trend"}</definedName>
    <definedName name="aaaa" localSheetId="12" hidden="1">{#N/A,#N/A,FALSE,"trend"}</definedName>
    <definedName name="aaaa" hidden="1">{#N/A,#N/A,FALSE,"trend"}</definedName>
    <definedName name="adfa" localSheetId="12" hidden="1">{#N/A,#N/A,FALSE,"trend"}</definedName>
    <definedName name="adfa" hidden="1">{#N/A,#N/A,FALSE,"trend"}</definedName>
    <definedName name="f" localSheetId="12" hidden="1">{#N/A,#N/A,FALSE,"trend"}</definedName>
    <definedName name="f" hidden="1">{#N/A,#N/A,FALSE,"trend"}</definedName>
    <definedName name="fafa" localSheetId="12" hidden="1">{#N/A,#N/A,FALSE,"trend"}</definedName>
    <definedName name="fafa" hidden="1">{#N/A,#N/A,FALSE,"trend"}</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st_health_plan">[1]Lookups!$G$11:$G$64</definedName>
    <definedName name="ListStart" localSheetId="12">#REF!</definedName>
    <definedName name="ListStart">#REF!</definedName>
    <definedName name="lkup_cos_detail">[1]!tbl_COS[Reporting Units]</definedName>
    <definedName name="lkup_dual">[1]Lookups!$F$82:$F$85</definedName>
    <definedName name="lkup_pihp">[1]Lookups!$F$88:$F$95</definedName>
    <definedName name="lkup_population">[1]!tbl_prog_pop_all[Program_all_med]</definedName>
    <definedName name="minimum_date">[1]Info!$B$73</definedName>
    <definedName name="other" localSheetId="12" hidden="1">{#N/A,#N/A,FALSE,"trend"}</definedName>
    <definedName name="other" hidden="1">{#N/A,#N/A,FALSE,"trend"}</definedName>
    <definedName name="otherUC" localSheetId="12" hidden="1">{#N/A,#N/A,FALSE,"trend"}</definedName>
    <definedName name="otherUC" hidden="1">{#N/A,#N/A,FALSE,"trend"}</definedName>
    <definedName name="PHP" localSheetId="12" hidden="1">{#N/A,#N/A,FALSE,"trend"}</definedName>
    <definedName name="PHP" hidden="1">{#N/A,#N/A,FALSE,"trend"}</definedName>
    <definedName name="phys" localSheetId="12" hidden="1">{#N/A,#N/A,FALSE,"trend"}</definedName>
    <definedName name="phys" hidden="1">{#N/A,#N/A,FALSE,"trend"}</definedName>
    <definedName name="physician" localSheetId="12" hidden="1">{#N/A,#N/A,FALSE,"trend"}</definedName>
    <definedName name="physician" hidden="1">{#N/A,#N/A,FALSE,"trend"}</definedName>
    <definedName name="_xlnm.Print_Area" localSheetId="15">'CLS H2015 Daytime'!$A$1:$A$56</definedName>
    <definedName name="_xlnm.Print_Area" localSheetId="14">'CLS H2015 Non-Lic In-Home'!$A$1:$A$84</definedName>
    <definedName name="_xlnm.Print_Area" localSheetId="13">'CLS H2016 and T1020'!$A$1:$A$104</definedName>
    <definedName name="_xlnm.Print_Area" localSheetId="5">'Code Charts'!$A$1:$Z$1991</definedName>
    <definedName name="_xlnm.Print_Area" localSheetId="16">'Crisis Intervent-Preadm Screen'!$A$1:$F$23</definedName>
    <definedName name="_xlnm.Print_Area" localSheetId="1">'General Rules for Reporting'!$A$1:$E$67</definedName>
    <definedName name="_xlnm.Print_Area" localSheetId="6">'H0031 Crosswalk'!$A$1:$E$23</definedName>
    <definedName name="_xlnm.Print_Area" localSheetId="8">'Job Title-Modifier Crosswalk'!$A$1:$B$54</definedName>
    <definedName name="_xlnm.Print_Area" localSheetId="4">Modifiers!$A$1:$G$88</definedName>
    <definedName name="_xlnm.Print_Area" localSheetId="9">'Place of Service Codes'!$A$1:$C$42</definedName>
    <definedName name="_xlnm.Print_Area" localSheetId="17">'Psych IP Local'!$A$1:$I$49</definedName>
    <definedName name="_xlnm.Print_Area" localSheetId="18">'Transport Costs - Day Activity'!$A$1:$I$9</definedName>
    <definedName name="_xlnm.Print_Titles" localSheetId="5">'Code Charts'!$1:$11</definedName>
    <definedName name="_xlnm.Print_Titles" localSheetId="6">'H0031 Crosswalk'!$8:$8</definedName>
    <definedName name="_xlnm.Print_Titles" localSheetId="4">Modifiers!$1:$4</definedName>
    <definedName name="_xlnm.Print_Titles" localSheetId="9">'Place of Service Codes'!$5:$5</definedName>
    <definedName name="ProviderProgramEnd" localSheetId="12">'[2]All Possible Combos'!#REF!</definedName>
    <definedName name="ProviderProgramEnd">'[2]All Possible Combos'!#REF!</definedName>
    <definedName name="ProviderProgramStart" localSheetId="12">'[2]All Possible Combos'!#REF!</definedName>
    <definedName name="ProviderProgramStart">'[2]All Possible Combos'!#REF!</definedName>
    <definedName name="s" localSheetId="12" hidden="1">{#N/A,#N/A,FALSE,"trend"}</definedName>
    <definedName name="s" hidden="1">{#N/A,#N/A,FALSE,"trend"}</definedName>
    <definedName name="Selected_PIHP">[1]Info!$D$19</definedName>
    <definedName name="tbl_1915c" localSheetId="12">#REF!</definedName>
    <definedName name="tbl_1915c">#REF!</definedName>
    <definedName name="TierMethodEnd">'[2]All Possible Combos'!#REF!</definedName>
    <definedName name="TierMethodStart">'[2]All Possible Combos'!#REF!</definedName>
    <definedName name="TripleProgramEnd">'[3]All Possible Combos'!#REF!</definedName>
    <definedName name="TripleProgramStart">'[3]All Possible Combos'!#REF!</definedName>
    <definedName name="Uti_1000" localSheetId="12" hidden="1">{#N/A,#N/A,FALSE,"trend"}</definedName>
    <definedName name="Uti_1000" hidden="1">{#N/A,#N/A,FALSE,"trend"}</definedName>
    <definedName name="Util_1000" localSheetId="12" hidden="1">{#N/A,#N/A,FALSE,"trend"}</definedName>
    <definedName name="Util_1000" hidden="1">{#N/A,#N/A,FALSE,"trend"}</definedName>
    <definedName name="Utilization" localSheetId="12" hidden="1">{#N/A,#N/A,FALSE,"trend"}</definedName>
    <definedName name="Utilization" hidden="1">{#N/A,#N/A,FALSE,"trend"}</definedName>
    <definedName name="vv" hidden="1">{#N/A,#N/A,FALSE,"trend"}</definedName>
    <definedName name="wrn.Adjusted._.Mod._.Managed." localSheetId="12"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12"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12"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localSheetId="12" hidden="1">{#N/A,#N/A,FALSE,"Allocation"}</definedName>
    <definedName name="wrn.Allocation." hidden="1">{#N/A,#N/A,FALSE,"Allocation"}</definedName>
    <definedName name="wrn.Assumptions." localSheetId="12" hidden="1">{#N/A,#N/A,FALSE,"Assumptions"}</definedName>
    <definedName name="wrn.Assumptions." hidden="1">{#N/A,#N/A,FALSE,"Assumptions"}</definedName>
    <definedName name="wrn.Detail." localSheetId="12"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Factors." localSheetId="12" hidden="1">{#N/A,#N/A,FALSE,"Factors"}</definedName>
    <definedName name="wrn.Factors." hidden="1">{#N/A,#N/A,FALSE,"Factors"}</definedName>
    <definedName name="wrn.Model." localSheetId="12" hidden="1">{#N/A,#N/A,FALSE,"Model"}</definedName>
    <definedName name="wrn.Model." hidden="1">{#N/A,#N/A,FALSE,"Model"}</definedName>
    <definedName name="wrn.Print._.All." localSheetId="12" hidden="1">{#N/A,#N/A,FALSE,"Assumptions";#N/A,#N/A,FALSE,"Factors";#N/A,#N/A,FALSE,"Model";#N/A,#N/A,FALSE,"Allocation"}</definedName>
    <definedName name="wrn.Print._.All." hidden="1">{#N/A,#N/A,FALSE,"Assumptions";#N/A,#N/A,FALSE,"Factors";#N/A,#N/A,FALSE,"Model";#N/A,#N/A,FALSE,"Allocation"}</definedName>
    <definedName name="wrn.rates." localSheetId="12" hidden="1">{"rates",#N/A,FALSE,"Summary"}</definedName>
    <definedName name="wrn.rates." hidden="1">{"rates",#N/A,FALSE,"Summary"}</definedName>
    <definedName name="wrn.util." localSheetId="12" hidden="1">{#N/A,#N/A,FALSE,"trend"}</definedName>
    <definedName name="wrn.util." hidden="1">{#N/A,#N/A,FALSE,"trend"}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443" i="1" l="1"/>
  <c r="A1444" i="1" s="1"/>
  <c r="Z1387" i="1"/>
  <c r="Z1388" i="1" s="1"/>
  <c r="Z1389" i="1" s="1"/>
  <c r="Z1390" i="1" s="1"/>
  <c r="Z1391" i="1" s="1"/>
  <c r="X1387" i="1"/>
  <c r="X1388" i="1" s="1"/>
  <c r="X1389" i="1" s="1"/>
  <c r="X1390" i="1" s="1"/>
  <c r="X1391" i="1" s="1"/>
  <c r="W1387" i="1"/>
  <c r="W1388" i="1" s="1"/>
  <c r="W1389" i="1" s="1"/>
  <c r="W1390" i="1" s="1"/>
  <c r="W1391" i="1" s="1"/>
  <c r="O1387" i="1"/>
  <c r="O1388" i="1" s="1"/>
  <c r="O1389" i="1" s="1"/>
  <c r="O1390" i="1" s="1"/>
  <c r="O1391" i="1" s="1"/>
  <c r="L1387" i="1"/>
  <c r="L1388" i="1" s="1"/>
  <c r="L1389" i="1" s="1"/>
  <c r="L1390" i="1" s="1"/>
  <c r="L1391" i="1" s="1"/>
  <c r="K1387" i="1"/>
  <c r="K1388" i="1" s="1"/>
  <c r="K1389" i="1" s="1"/>
  <c r="K1390" i="1" s="1"/>
  <c r="K1391" i="1" s="1"/>
  <c r="I1387" i="1"/>
  <c r="I1388" i="1" s="1"/>
  <c r="I1389" i="1" s="1"/>
  <c r="I1390" i="1" s="1"/>
  <c r="I1391" i="1" s="1"/>
  <c r="E1387" i="1"/>
  <c r="E1388" i="1" s="1"/>
  <c r="E1389" i="1" s="1"/>
  <c r="E1390" i="1" s="1"/>
  <c r="E1391" i="1" s="1"/>
  <c r="D1387" i="1"/>
  <c r="D1388" i="1" s="1"/>
  <c r="D1389" i="1" s="1"/>
  <c r="D1390" i="1" s="1"/>
  <c r="D1391" i="1" s="1"/>
  <c r="C1387" i="1"/>
  <c r="C1388" i="1" s="1"/>
  <c r="C1389" i="1" s="1"/>
  <c r="C1390" i="1" s="1"/>
  <c r="C1391" i="1" s="1"/>
  <c r="B1387" i="1"/>
  <c r="B1388" i="1" s="1"/>
  <c r="B1389" i="1" s="1"/>
  <c r="B1390" i="1" s="1"/>
  <c r="B1391" i="1" s="1"/>
  <c r="A1387" i="1"/>
  <c r="A1388" i="1" s="1"/>
  <c r="A1389" i="1" s="1"/>
  <c r="A1390" i="1" s="1"/>
  <c r="A1391" i="1" s="1"/>
  <c r="B756" i="1"/>
  <c r="B757" i="1" s="1"/>
  <c r="B758" i="1" s="1"/>
  <c r="C744" i="1"/>
  <c r="C745" i="1" s="1"/>
  <c r="C746" i="1" s="1"/>
  <c r="B744" i="1"/>
  <c r="B745" i="1" s="1"/>
  <c r="B746" i="1" s="1"/>
  <c r="A1081" i="1"/>
  <c r="A1082" i="1" s="1"/>
  <c r="A1083" i="1" s="1"/>
  <c r="A1084" i="1" s="1"/>
  <c r="B1081" i="1"/>
  <c r="B1082" i="1" s="1"/>
  <c r="B1083" i="1" s="1"/>
  <c r="B1084" i="1" s="1"/>
  <c r="C1081" i="1"/>
  <c r="C1082" i="1" s="1"/>
  <c r="C1083" i="1" s="1"/>
  <c r="C1084" i="1" s="1"/>
  <c r="D1081" i="1"/>
  <c r="D1082" i="1" s="1"/>
  <c r="D1083" i="1" s="1"/>
  <c r="D1084" i="1" s="1"/>
  <c r="E1081" i="1"/>
  <c r="E1082" i="1" s="1"/>
  <c r="E1083" i="1" s="1"/>
  <c r="E1084" i="1" s="1"/>
  <c r="I1081" i="1"/>
  <c r="I1082" i="1" s="1"/>
  <c r="I1083" i="1" s="1"/>
  <c r="I1084" i="1" s="1"/>
  <c r="X1081" i="1"/>
  <c r="X1082" i="1" s="1"/>
  <c r="X1083" i="1" s="1"/>
  <c r="X1084" i="1" s="1"/>
  <c r="X1085" i="1" s="1"/>
  <c r="X1086" i="1" s="1"/>
  <c r="X1087" i="1" s="1"/>
  <c r="Y1081" i="1"/>
  <c r="Y1082" i="1" s="1"/>
  <c r="Y1083" i="1" s="1"/>
  <c r="Y1084" i="1" s="1"/>
  <c r="Z1081" i="1"/>
  <c r="Z1082" i="1" s="1"/>
  <c r="Z1083" i="1" s="1"/>
  <c r="Z1084" i="1" s="1"/>
  <c r="D1085" i="1" l="1"/>
  <c r="D1086" i="1"/>
  <c r="D1087" i="1" s="1"/>
  <c r="I1086" i="1"/>
  <c r="I1087" i="1" s="1"/>
  <c r="I1085" i="1"/>
  <c r="E1086" i="1"/>
  <c r="E1087" i="1" s="1"/>
  <c r="E1085" i="1"/>
  <c r="C1085" i="1"/>
  <c r="C1086" i="1"/>
  <c r="C1087" i="1" s="1"/>
  <c r="B1085" i="1"/>
  <c r="B1086" i="1"/>
  <c r="B1087" i="1" s="1"/>
  <c r="A1085" i="1"/>
  <c r="A1086" i="1"/>
  <c r="A1087" i="1" s="1"/>
  <c r="Z1086" i="1"/>
  <c r="Z1087" i="1" s="1"/>
  <c r="Z1085" i="1"/>
  <c r="Y1086" i="1"/>
  <c r="Y1087" i="1" s="1"/>
  <c r="Y1085" i="1"/>
  <c r="C1513" i="1" l="1"/>
  <c r="C1514" i="1" s="1"/>
  <c r="C1515" i="1" s="1"/>
  <c r="C1516" i="1" s="1"/>
  <c r="C1517" i="1" s="1"/>
  <c r="C1518" i="1" s="1"/>
  <c r="C1519" i="1" s="1"/>
  <c r="C1076" i="1"/>
  <c r="C1077" i="1" s="1"/>
  <c r="C1078" i="1" s="1"/>
  <c r="C1079" i="1" s="1"/>
  <c r="Y1568" i="1"/>
  <c r="Y1569" i="1" s="1"/>
  <c r="Y1570" i="1" s="1"/>
  <c r="Y1571" i="1" s="1"/>
  <c r="Y1572" i="1" s="1"/>
  <c r="Y1573" i="1" s="1"/>
  <c r="C1524" i="1"/>
  <c r="C1525" i="1" s="1"/>
  <c r="C1526" i="1" s="1"/>
  <c r="C1527" i="1" s="1"/>
  <c r="C1528" i="1" s="1"/>
  <c r="C1529" i="1" s="1"/>
  <c r="C1530" i="1" s="1"/>
  <c r="C1531" i="1" s="1"/>
  <c r="C1532" i="1" s="1"/>
  <c r="C1533" i="1" s="1"/>
  <c r="Z1524" i="1"/>
  <c r="Z1525" i="1" s="1"/>
  <c r="Z1526" i="1" s="1"/>
  <c r="Z1527" i="1" s="1"/>
  <c r="Z1528" i="1" s="1"/>
  <c r="Z1529" i="1" s="1"/>
  <c r="Z1530" i="1" s="1"/>
  <c r="Z1531" i="1" s="1"/>
  <c r="Z1532" i="1" s="1"/>
  <c r="Z1533" i="1" s="1"/>
  <c r="Y1524" i="1"/>
  <c r="Y1525" i="1" s="1"/>
  <c r="Y1526" i="1" s="1"/>
  <c r="Y1527" i="1" s="1"/>
  <c r="Y1528" i="1" s="1"/>
  <c r="Y1529" i="1" s="1"/>
  <c r="Y1530" i="1" s="1"/>
  <c r="Y1531" i="1" s="1"/>
  <c r="Y1532" i="1" s="1"/>
  <c r="Y1533" i="1" s="1"/>
  <c r="X1524" i="1"/>
  <c r="X1525" i="1" s="1"/>
  <c r="X1526" i="1" s="1"/>
  <c r="X1527" i="1" s="1"/>
  <c r="X1528" i="1" s="1"/>
  <c r="X1529" i="1" s="1"/>
  <c r="X1530" i="1" s="1"/>
  <c r="X1531" i="1" s="1"/>
  <c r="X1532" i="1" s="1"/>
  <c r="X1533" i="1" s="1"/>
  <c r="W1524" i="1"/>
  <c r="W1525" i="1" s="1"/>
  <c r="W1526" i="1" s="1"/>
  <c r="W1527" i="1" s="1"/>
  <c r="W1528" i="1" s="1"/>
  <c r="W1529" i="1" s="1"/>
  <c r="W1530" i="1" s="1"/>
  <c r="W1531" i="1" s="1"/>
  <c r="W1532" i="1" s="1"/>
  <c r="W1533" i="1" s="1"/>
  <c r="V1524" i="1"/>
  <c r="V1525" i="1" s="1"/>
  <c r="V1526" i="1" s="1"/>
  <c r="V1527" i="1" s="1"/>
  <c r="V1528" i="1" s="1"/>
  <c r="V1529" i="1" s="1"/>
  <c r="V1530" i="1" s="1"/>
  <c r="V1531" i="1" s="1"/>
  <c r="V1532" i="1" s="1"/>
  <c r="V1533" i="1" s="1"/>
  <c r="U1524" i="1"/>
  <c r="U1525" i="1" s="1"/>
  <c r="U1526" i="1" s="1"/>
  <c r="U1527" i="1" s="1"/>
  <c r="U1528" i="1" s="1"/>
  <c r="U1529" i="1" s="1"/>
  <c r="U1530" i="1" s="1"/>
  <c r="U1531" i="1" s="1"/>
  <c r="U1532" i="1" s="1"/>
  <c r="U1533" i="1" s="1"/>
  <c r="T1524" i="1"/>
  <c r="T1525" i="1" s="1"/>
  <c r="T1526" i="1" s="1"/>
  <c r="T1527" i="1" s="1"/>
  <c r="T1528" i="1" s="1"/>
  <c r="T1529" i="1" s="1"/>
  <c r="T1530" i="1" s="1"/>
  <c r="T1531" i="1" s="1"/>
  <c r="T1532" i="1" s="1"/>
  <c r="T1533" i="1" s="1"/>
  <c r="S1524" i="1"/>
  <c r="S1525" i="1" s="1"/>
  <c r="S1526" i="1" s="1"/>
  <c r="S1527" i="1" s="1"/>
  <c r="S1528" i="1" s="1"/>
  <c r="S1529" i="1" s="1"/>
  <c r="S1530" i="1" s="1"/>
  <c r="S1531" i="1" s="1"/>
  <c r="S1532" i="1" s="1"/>
  <c r="S1533" i="1" s="1"/>
  <c r="R1524" i="1"/>
  <c r="R1525" i="1" s="1"/>
  <c r="R1526" i="1" s="1"/>
  <c r="R1527" i="1" s="1"/>
  <c r="R1528" i="1" s="1"/>
  <c r="R1529" i="1" s="1"/>
  <c r="R1530" i="1" s="1"/>
  <c r="R1531" i="1" s="1"/>
  <c r="R1532" i="1" s="1"/>
  <c r="R1533" i="1" s="1"/>
  <c r="Q1524" i="1"/>
  <c r="Q1525" i="1" s="1"/>
  <c r="Q1526" i="1" s="1"/>
  <c r="Q1527" i="1" s="1"/>
  <c r="Q1528" i="1" s="1"/>
  <c r="Q1529" i="1" s="1"/>
  <c r="Q1530" i="1" s="1"/>
  <c r="Q1531" i="1" s="1"/>
  <c r="Q1532" i="1" s="1"/>
  <c r="Q1533" i="1" s="1"/>
  <c r="P1524" i="1"/>
  <c r="P1525" i="1" s="1"/>
  <c r="P1526" i="1" s="1"/>
  <c r="P1527" i="1" s="1"/>
  <c r="P1528" i="1" s="1"/>
  <c r="P1529" i="1" s="1"/>
  <c r="P1530" i="1" s="1"/>
  <c r="P1531" i="1" s="1"/>
  <c r="P1532" i="1" s="1"/>
  <c r="P1533" i="1" s="1"/>
  <c r="O1524" i="1"/>
  <c r="O1525" i="1" s="1"/>
  <c r="O1526" i="1" s="1"/>
  <c r="O1527" i="1" s="1"/>
  <c r="O1528" i="1" s="1"/>
  <c r="O1529" i="1" s="1"/>
  <c r="O1530" i="1" s="1"/>
  <c r="O1531" i="1" s="1"/>
  <c r="O1532" i="1" s="1"/>
  <c r="O1533" i="1" s="1"/>
  <c r="N1524" i="1"/>
  <c r="N1525" i="1" s="1"/>
  <c r="N1526" i="1" s="1"/>
  <c r="N1527" i="1" s="1"/>
  <c r="N1528" i="1" s="1"/>
  <c r="N1529" i="1" s="1"/>
  <c r="N1530" i="1" s="1"/>
  <c r="N1531" i="1" s="1"/>
  <c r="N1532" i="1" s="1"/>
  <c r="N1533" i="1" s="1"/>
  <c r="M1524" i="1"/>
  <c r="M1525" i="1" s="1"/>
  <c r="M1526" i="1" s="1"/>
  <c r="M1527" i="1" s="1"/>
  <c r="M1528" i="1" s="1"/>
  <c r="M1529" i="1" s="1"/>
  <c r="M1530" i="1" s="1"/>
  <c r="M1531" i="1" s="1"/>
  <c r="M1532" i="1" s="1"/>
  <c r="M1533" i="1" s="1"/>
  <c r="L1524" i="1"/>
  <c r="L1525" i="1" s="1"/>
  <c r="L1526" i="1" s="1"/>
  <c r="L1527" i="1" s="1"/>
  <c r="L1528" i="1" s="1"/>
  <c r="L1529" i="1" s="1"/>
  <c r="L1530" i="1" s="1"/>
  <c r="L1531" i="1" s="1"/>
  <c r="L1532" i="1" s="1"/>
  <c r="L1533" i="1" s="1"/>
  <c r="K1524" i="1"/>
  <c r="K1525" i="1" s="1"/>
  <c r="K1526" i="1" s="1"/>
  <c r="K1527" i="1" s="1"/>
  <c r="K1528" i="1" s="1"/>
  <c r="K1529" i="1" s="1"/>
  <c r="K1530" i="1" s="1"/>
  <c r="K1531" i="1" s="1"/>
  <c r="K1532" i="1" s="1"/>
  <c r="K1533" i="1" s="1"/>
  <c r="J1524" i="1"/>
  <c r="J1525" i="1" s="1"/>
  <c r="J1526" i="1" s="1"/>
  <c r="J1527" i="1" s="1"/>
  <c r="J1528" i="1" s="1"/>
  <c r="J1529" i="1" s="1"/>
  <c r="J1530" i="1" s="1"/>
  <c r="J1531" i="1" s="1"/>
  <c r="J1532" i="1" s="1"/>
  <c r="J1533" i="1" s="1"/>
  <c r="I1524" i="1"/>
  <c r="I1525" i="1" s="1"/>
  <c r="I1526" i="1" s="1"/>
  <c r="I1527" i="1" s="1"/>
  <c r="I1528" i="1" s="1"/>
  <c r="I1529" i="1" s="1"/>
  <c r="I1530" i="1" s="1"/>
  <c r="I1531" i="1" s="1"/>
  <c r="I1532" i="1" s="1"/>
  <c r="I1533" i="1" s="1"/>
  <c r="E1524" i="1"/>
  <c r="E1525" i="1" s="1"/>
  <c r="E1526" i="1" s="1"/>
  <c r="E1527" i="1" s="1"/>
  <c r="E1528" i="1" s="1"/>
  <c r="E1529" i="1" s="1"/>
  <c r="E1530" i="1" s="1"/>
  <c r="E1531" i="1" s="1"/>
  <c r="E1532" i="1" s="1"/>
  <c r="E1533" i="1" s="1"/>
  <c r="D1524" i="1"/>
  <c r="D1525" i="1" s="1"/>
  <c r="D1526" i="1" s="1"/>
  <c r="D1527" i="1" s="1"/>
  <c r="D1528" i="1" s="1"/>
  <c r="D1529" i="1" s="1"/>
  <c r="D1530" i="1" s="1"/>
  <c r="D1531" i="1" s="1"/>
  <c r="D1532" i="1" s="1"/>
  <c r="D1533" i="1" s="1"/>
  <c r="B1524" i="1"/>
  <c r="B1525" i="1" s="1"/>
  <c r="B1526" i="1" s="1"/>
  <c r="B1527" i="1" s="1"/>
  <c r="B1528" i="1" s="1"/>
  <c r="B1529" i="1" s="1"/>
  <c r="B1530" i="1" s="1"/>
  <c r="B1531" i="1" s="1"/>
  <c r="B1532" i="1" s="1"/>
  <c r="B1533" i="1" s="1"/>
  <c r="A1524" i="1"/>
  <c r="A1525" i="1" s="1"/>
  <c r="A1526" i="1" s="1"/>
  <c r="A1527" i="1" s="1"/>
  <c r="A1528" i="1" s="1"/>
  <c r="A1529" i="1" s="1"/>
  <c r="A1530" i="1" s="1"/>
  <c r="A1531" i="1" s="1"/>
  <c r="A1532" i="1" s="1"/>
  <c r="A1533" i="1" s="1"/>
  <c r="A91" i="1"/>
  <c r="A92" i="1" s="1"/>
  <c r="B91" i="1"/>
  <c r="B92" i="1" s="1"/>
  <c r="C91" i="1"/>
  <c r="C92" i="1" s="1"/>
  <c r="D91" i="1"/>
  <c r="D92" i="1" s="1"/>
  <c r="E91" i="1"/>
  <c r="E92" i="1" s="1"/>
  <c r="I91" i="1"/>
  <c r="I92" i="1" s="1"/>
  <c r="Y91" i="1"/>
  <c r="I661" i="1"/>
  <c r="I662" i="1" s="1"/>
  <c r="Z661" i="1"/>
  <c r="Z662" i="1" s="1"/>
  <c r="Y661" i="1"/>
  <c r="Y662" i="1" s="1"/>
  <c r="X661" i="1"/>
  <c r="X662" i="1" s="1"/>
  <c r="E661" i="1"/>
  <c r="E662" i="1" s="1"/>
  <c r="D661" i="1"/>
  <c r="D662" i="1" s="1"/>
  <c r="C661" i="1"/>
  <c r="C662" i="1" s="1"/>
  <c r="B661" i="1"/>
  <c r="B662" i="1" s="1"/>
  <c r="A661" i="1"/>
  <c r="A662" i="1" s="1"/>
  <c r="C1522" i="1" l="1"/>
  <c r="C1520" i="1"/>
  <c r="C1521" i="1" s="1"/>
  <c r="Y1574" i="1"/>
  <c r="Y1576" i="1" s="1"/>
  <c r="Y1578" i="1" s="1"/>
  <c r="Y1575" i="1"/>
  <c r="Z212" i="1"/>
  <c r="Z213" i="1" s="1"/>
  <c r="Z214" i="1" s="1"/>
  <c r="Z215" i="1" s="1"/>
  <c r="Y212" i="1"/>
  <c r="Y213" i="1" s="1"/>
  <c r="Y214" i="1" s="1"/>
  <c r="Y215" i="1" s="1"/>
  <c r="X212" i="1"/>
  <c r="X213" i="1" s="1"/>
  <c r="X214" i="1" s="1"/>
  <c r="X215" i="1" s="1"/>
  <c r="W212" i="1"/>
  <c r="W213" i="1" s="1"/>
  <c r="W214" i="1" s="1"/>
  <c r="W215" i="1" s="1"/>
  <c r="I212" i="1"/>
  <c r="I213" i="1" s="1"/>
  <c r="I214" i="1" s="1"/>
  <c r="I215" i="1" s="1"/>
  <c r="E212" i="1"/>
  <c r="E213" i="1" s="1"/>
  <c r="E214" i="1" s="1"/>
  <c r="E215" i="1" s="1"/>
  <c r="D212" i="1"/>
  <c r="D213" i="1" s="1"/>
  <c r="D214" i="1" s="1"/>
  <c r="D215" i="1" s="1"/>
  <c r="C212" i="1"/>
  <c r="C213" i="1" s="1"/>
  <c r="C214" i="1" s="1"/>
  <c r="C215" i="1" s="1"/>
  <c r="B212" i="1"/>
  <c r="B213" i="1" s="1"/>
  <c r="B214" i="1" s="1"/>
  <c r="B215" i="1" s="1"/>
  <c r="A212" i="1"/>
  <c r="A213" i="1" s="1"/>
  <c r="A214" i="1" s="1"/>
  <c r="A215" i="1" s="1"/>
  <c r="Z189" i="1"/>
  <c r="Z190" i="1" s="1"/>
  <c r="Z191" i="1" s="1"/>
  <c r="Z192" i="1" s="1"/>
  <c r="X189" i="1"/>
  <c r="X190" i="1" s="1"/>
  <c r="X191" i="1" s="1"/>
  <c r="X192" i="1" s="1"/>
  <c r="W189" i="1"/>
  <c r="W190" i="1" s="1"/>
  <c r="W191" i="1" s="1"/>
  <c r="W192" i="1" s="1"/>
  <c r="I189" i="1"/>
  <c r="I190" i="1" s="1"/>
  <c r="I191" i="1" s="1"/>
  <c r="I192" i="1" s="1"/>
  <c r="E189" i="1"/>
  <c r="E190" i="1" s="1"/>
  <c r="E191" i="1" s="1"/>
  <c r="E192" i="1" s="1"/>
  <c r="D189" i="1"/>
  <c r="D190" i="1" s="1"/>
  <c r="D191" i="1" s="1"/>
  <c r="D192" i="1" s="1"/>
  <c r="C189" i="1"/>
  <c r="C190" i="1" s="1"/>
  <c r="C191" i="1" s="1"/>
  <c r="C192" i="1" s="1"/>
  <c r="B189" i="1"/>
  <c r="B190" i="1" s="1"/>
  <c r="B191" i="1" s="1"/>
  <c r="B192" i="1" s="1"/>
  <c r="A189" i="1"/>
  <c r="A190" i="1" s="1"/>
  <c r="A191" i="1" s="1"/>
  <c r="A192" i="1" s="1"/>
  <c r="A16" i="35"/>
  <c r="E1240" i="1"/>
  <c r="E1241" i="1" s="1"/>
  <c r="E1242" i="1" s="1"/>
  <c r="E1243" i="1" s="1"/>
  <c r="E1244" i="1" s="1"/>
  <c r="E1245" i="1" s="1"/>
  <c r="E1246" i="1" s="1"/>
  <c r="E1247" i="1" s="1"/>
  <c r="B1240" i="1"/>
  <c r="B1241" i="1" s="1"/>
  <c r="B1242" i="1" s="1"/>
  <c r="B1243" i="1" s="1"/>
  <c r="B1244" i="1" s="1"/>
  <c r="B1245" i="1" s="1"/>
  <c r="B1246" i="1" s="1"/>
  <c r="B1247" i="1" s="1"/>
  <c r="A1240" i="1"/>
  <c r="A1241" i="1" s="1"/>
  <c r="A1242" i="1" s="1"/>
  <c r="A1243" i="1" s="1"/>
  <c r="A1244" i="1" s="1"/>
  <c r="A1245" i="1" s="1"/>
  <c r="A1246" i="1" s="1"/>
  <c r="A1247" i="1" s="1"/>
  <c r="C1240" i="1"/>
  <c r="C1241" i="1" s="1"/>
  <c r="C1242" i="1" s="1"/>
  <c r="C1243" i="1" s="1"/>
  <c r="C1244" i="1" s="1"/>
  <c r="C1245" i="1" s="1"/>
  <c r="C1246" i="1" s="1"/>
  <c r="C1247" i="1" s="1"/>
  <c r="C2" i="46"/>
  <c r="K2" i="45"/>
  <c r="K2" i="44"/>
  <c r="H2" i="43"/>
  <c r="C2" i="42"/>
  <c r="C2" i="41"/>
  <c r="C2" i="39"/>
  <c r="C2" i="40"/>
  <c r="Y1577" i="1" l="1"/>
  <c r="Y1579" i="1"/>
  <c r="Y1500" i="1"/>
  <c r="Y1501" i="1" s="1"/>
  <c r="Y1502" i="1" s="1"/>
  <c r="Y1503" i="1" s="1"/>
  <c r="W1503" i="1"/>
  <c r="W1502" i="1"/>
  <c r="W1501" i="1"/>
  <c r="W1500" i="1"/>
  <c r="E1500" i="1"/>
  <c r="E1501" i="1" s="1"/>
  <c r="E1502" i="1" s="1"/>
  <c r="E1503" i="1" s="1"/>
  <c r="D1500" i="1"/>
  <c r="D1501" i="1" s="1"/>
  <c r="D1502" i="1" s="1"/>
  <c r="D1503" i="1" s="1"/>
  <c r="C1500" i="1"/>
  <c r="C1501" i="1" s="1"/>
  <c r="C1502" i="1" s="1"/>
  <c r="C1503" i="1" s="1"/>
  <c r="B1500" i="1"/>
  <c r="B1501" i="1" s="1"/>
  <c r="B1502" i="1" s="1"/>
  <c r="B1503" i="1" s="1"/>
  <c r="A1500" i="1"/>
  <c r="A1501" i="1" s="1"/>
  <c r="A1502" i="1" s="1"/>
  <c r="A1503" i="1" s="1"/>
  <c r="I1103" i="1"/>
  <c r="I1104" i="1" s="1"/>
  <c r="E1103" i="1"/>
  <c r="E1104" i="1" s="1"/>
  <c r="D1103" i="1"/>
  <c r="D1104" i="1" s="1"/>
  <c r="C1103" i="1"/>
  <c r="C1104" i="1" s="1"/>
  <c r="C1061" i="1"/>
  <c r="C1062" i="1" s="1"/>
  <c r="C1063" i="1" s="1"/>
  <c r="C1064" i="1" s="1"/>
  <c r="C1056" i="1"/>
  <c r="C1057" i="1" s="1"/>
  <c r="C1058" i="1" s="1"/>
  <c r="C1059" i="1" s="1"/>
  <c r="C1051" i="1"/>
  <c r="C1052" i="1" s="1"/>
  <c r="C1053" i="1" s="1"/>
  <c r="C1054" i="1" s="1"/>
  <c r="C1036" i="1"/>
  <c r="C1037" i="1" s="1"/>
  <c r="C1038" i="1" s="1"/>
  <c r="C1039" i="1" s="1"/>
  <c r="Z1180" i="1"/>
  <c r="Z1181" i="1" s="1"/>
  <c r="Z1182" i="1" s="1"/>
  <c r="Z1183" i="1" s="1"/>
  <c r="Z1184" i="1" s="1"/>
  <c r="Z1185" i="1" s="1"/>
  <c r="Z1186" i="1" s="1"/>
  <c r="Z1187" i="1" s="1"/>
  <c r="Z1188" i="1" s="1"/>
  <c r="Z1189" i="1" s="1"/>
  <c r="Z1190" i="1" s="1"/>
  <c r="Z1191" i="1" s="1"/>
  <c r="Z1192" i="1" s="1"/>
  <c r="Z1193" i="1" s="1"/>
  <c r="Z1194" i="1" s="1"/>
  <c r="Z1195" i="1" s="1"/>
  <c r="Z1196" i="1" s="1"/>
  <c r="X1180" i="1"/>
  <c r="X1181" i="1" s="1"/>
  <c r="X1182" i="1" s="1"/>
  <c r="X1183" i="1" s="1"/>
  <c r="X1184" i="1" s="1"/>
  <c r="X1185" i="1" s="1"/>
  <c r="X1186" i="1" s="1"/>
  <c r="X1187" i="1" s="1"/>
  <c r="X1188" i="1" s="1"/>
  <c r="X1189" i="1" s="1"/>
  <c r="X1190" i="1" s="1"/>
  <c r="X1191" i="1" s="1"/>
  <c r="X1192" i="1" s="1"/>
  <c r="X1193" i="1" s="1"/>
  <c r="X1194" i="1" s="1"/>
  <c r="X1195" i="1" s="1"/>
  <c r="X1196" i="1" s="1"/>
  <c r="I1180" i="1"/>
  <c r="I1181" i="1" s="1"/>
  <c r="I1182" i="1" s="1"/>
  <c r="I1183" i="1" s="1"/>
  <c r="I1184" i="1" s="1"/>
  <c r="I1185" i="1" s="1"/>
  <c r="I1186" i="1" s="1"/>
  <c r="I1187" i="1" s="1"/>
  <c r="I1188" i="1" s="1"/>
  <c r="I1189" i="1" s="1"/>
  <c r="I1190" i="1" s="1"/>
  <c r="I1191" i="1" s="1"/>
  <c r="I1192" i="1" s="1"/>
  <c r="I1193" i="1" s="1"/>
  <c r="I1194" i="1" s="1"/>
  <c r="I1195" i="1" s="1"/>
  <c r="I1196" i="1" s="1"/>
  <c r="H1180" i="1"/>
  <c r="H1181" i="1" s="1"/>
  <c r="H1182" i="1" s="1"/>
  <c r="H1183" i="1" s="1"/>
  <c r="H1184" i="1" s="1"/>
  <c r="H1185" i="1" s="1"/>
  <c r="H1186" i="1" s="1"/>
  <c r="H1187" i="1" s="1"/>
  <c r="H1188" i="1" s="1"/>
  <c r="H1189" i="1" s="1"/>
  <c r="H1190" i="1" s="1"/>
  <c r="H1191" i="1" s="1"/>
  <c r="H1192" i="1" s="1"/>
  <c r="H1193" i="1" s="1"/>
  <c r="H1194" i="1" s="1"/>
  <c r="H1195" i="1" s="1"/>
  <c r="H1196" i="1" s="1"/>
  <c r="E1180" i="1"/>
  <c r="E1181" i="1" s="1"/>
  <c r="E1182" i="1" s="1"/>
  <c r="E1183" i="1" s="1"/>
  <c r="E1184" i="1" s="1"/>
  <c r="E1185" i="1" s="1"/>
  <c r="E1186" i="1" s="1"/>
  <c r="E1187" i="1" s="1"/>
  <c r="E1188" i="1" s="1"/>
  <c r="E1189" i="1" s="1"/>
  <c r="E1190" i="1" s="1"/>
  <c r="E1191" i="1" s="1"/>
  <c r="E1192" i="1" s="1"/>
  <c r="E1193" i="1" s="1"/>
  <c r="E1194" i="1" s="1"/>
  <c r="E1195" i="1" s="1"/>
  <c r="E1196" i="1" s="1"/>
  <c r="D1180" i="1"/>
  <c r="D1181" i="1" s="1"/>
  <c r="D1182" i="1" s="1"/>
  <c r="D1183" i="1" s="1"/>
  <c r="D1184" i="1" s="1"/>
  <c r="D1185" i="1" s="1"/>
  <c r="D1186" i="1" s="1"/>
  <c r="D1187" i="1" s="1"/>
  <c r="D1188" i="1" s="1"/>
  <c r="D1189" i="1" s="1"/>
  <c r="D1190" i="1" s="1"/>
  <c r="D1191" i="1" s="1"/>
  <c r="D1192" i="1" s="1"/>
  <c r="D1193" i="1" s="1"/>
  <c r="D1194" i="1" s="1"/>
  <c r="D1195" i="1" s="1"/>
  <c r="D1196" i="1" s="1"/>
  <c r="C1180" i="1"/>
  <c r="C1181" i="1" s="1"/>
  <c r="C1182" i="1" s="1"/>
  <c r="C1183" i="1" s="1"/>
  <c r="C1184" i="1" s="1"/>
  <c r="C1185" i="1" s="1"/>
  <c r="C1186" i="1" s="1"/>
  <c r="C1187" i="1" s="1"/>
  <c r="C1188" i="1" s="1"/>
  <c r="C1189" i="1" s="1"/>
  <c r="C1190" i="1" s="1"/>
  <c r="C1191" i="1" s="1"/>
  <c r="C1192" i="1" s="1"/>
  <c r="C1193" i="1" s="1"/>
  <c r="C1194" i="1" s="1"/>
  <c r="C1195" i="1" s="1"/>
  <c r="C1196" i="1" s="1"/>
  <c r="B1180" i="1"/>
  <c r="B1181" i="1" s="1"/>
  <c r="B1182" i="1" s="1"/>
  <c r="B1183" i="1" s="1"/>
  <c r="B1184" i="1" s="1"/>
  <c r="B1185" i="1" s="1"/>
  <c r="B1186" i="1" s="1"/>
  <c r="B1187" i="1" s="1"/>
  <c r="B1188" i="1" s="1"/>
  <c r="B1189" i="1" s="1"/>
  <c r="B1190" i="1" s="1"/>
  <c r="B1191" i="1" s="1"/>
  <c r="B1192" i="1" s="1"/>
  <c r="B1193" i="1" s="1"/>
  <c r="B1194" i="1" s="1"/>
  <c r="B1195" i="1" s="1"/>
  <c r="B1196" i="1" s="1"/>
  <c r="A1180" i="1"/>
  <c r="A1181" i="1" s="1"/>
  <c r="A1182" i="1" s="1"/>
  <c r="A1183" i="1" s="1"/>
  <c r="A1184" i="1" s="1"/>
  <c r="A1185" i="1" s="1"/>
  <c r="A1186" i="1" s="1"/>
  <c r="A1187" i="1" s="1"/>
  <c r="A1188" i="1" s="1"/>
  <c r="A1189" i="1" s="1"/>
  <c r="A1190" i="1" s="1"/>
  <c r="A1191" i="1" s="1"/>
  <c r="A1192" i="1" s="1"/>
  <c r="A1193" i="1" s="1"/>
  <c r="A1194" i="1" s="1"/>
  <c r="A1195" i="1" s="1"/>
  <c r="A1196" i="1" s="1"/>
  <c r="A1104" i="1" l="1"/>
  <c r="A1103" i="1"/>
  <c r="B1066" i="1"/>
  <c r="B1067" i="1" s="1"/>
  <c r="B1071" i="1"/>
  <c r="B1072" i="1" s="1"/>
  <c r="B1076" i="1"/>
  <c r="B1077" i="1" s="1"/>
  <c r="B1061" i="1" l="1"/>
  <c r="B1062" i="1" s="1"/>
  <c r="B1063" i="1" s="1"/>
  <c r="B1064" i="1" s="1"/>
  <c r="B1056" i="1"/>
  <c r="B1057" i="1" s="1"/>
  <c r="B1058" i="1" s="1"/>
  <c r="B1059" i="1" s="1"/>
  <c r="B1051" i="1"/>
  <c r="B1052" i="1" s="1"/>
  <c r="B1053" i="1" s="1"/>
  <c r="B1054" i="1" s="1"/>
  <c r="B1041" i="1"/>
  <c r="B1042" i="1" s="1"/>
  <c r="B1043" i="1" s="1"/>
  <c r="B1044" i="1" s="1"/>
  <c r="B1036" i="1"/>
  <c r="B1037" i="1" s="1"/>
  <c r="B1038" i="1" s="1"/>
  <c r="B1039" i="1" s="1"/>
  <c r="B1031" i="1"/>
  <c r="B1032" i="1" s="1"/>
  <c r="B1033" i="1" s="1"/>
  <c r="B1034" i="1" s="1"/>
  <c r="B1001" i="1"/>
  <c r="B1002" i="1" s="1"/>
  <c r="B1003" i="1" s="1"/>
  <c r="B1004" i="1" s="1"/>
  <c r="B996" i="1"/>
  <c r="B997" i="1" s="1"/>
  <c r="B998" i="1" s="1"/>
  <c r="B999" i="1" s="1"/>
  <c r="Z1655" i="1" l="1"/>
  <c r="Z1656" i="1" s="1"/>
  <c r="Z1657" i="1" s="1"/>
  <c r="Z1658" i="1" s="1"/>
  <c r="Z1659" i="1" s="1"/>
  <c r="Z1660" i="1" s="1"/>
  <c r="Y1655" i="1"/>
  <c r="Y1656" i="1" s="1"/>
  <c r="Y1657" i="1" s="1"/>
  <c r="Y1658" i="1" s="1"/>
  <c r="Y1659" i="1" s="1"/>
  <c r="Y1660" i="1" s="1"/>
  <c r="X1655" i="1"/>
  <c r="X1656" i="1" s="1"/>
  <c r="X1657" i="1" s="1"/>
  <c r="X1658" i="1" s="1"/>
  <c r="X1659" i="1" s="1"/>
  <c r="X1660" i="1" s="1"/>
  <c r="W1655" i="1"/>
  <c r="W1656" i="1" s="1"/>
  <c r="W1657" i="1" s="1"/>
  <c r="W1658" i="1" s="1"/>
  <c r="W1659" i="1" s="1"/>
  <c r="W1660" i="1" s="1"/>
  <c r="I1655" i="1"/>
  <c r="I1656" i="1" s="1"/>
  <c r="I1657" i="1" s="1"/>
  <c r="I1658" i="1" s="1"/>
  <c r="I1659" i="1" s="1"/>
  <c r="I1660" i="1" s="1"/>
  <c r="E1655" i="1"/>
  <c r="E1656" i="1" s="1"/>
  <c r="E1657" i="1" s="1"/>
  <c r="E1658" i="1" s="1"/>
  <c r="E1659" i="1" s="1"/>
  <c r="E1660" i="1" s="1"/>
  <c r="D1655" i="1"/>
  <c r="D1656" i="1" s="1"/>
  <c r="D1657" i="1" s="1"/>
  <c r="D1658" i="1" s="1"/>
  <c r="D1659" i="1" s="1"/>
  <c r="D1660" i="1" s="1"/>
  <c r="C1655" i="1"/>
  <c r="C1656" i="1" s="1"/>
  <c r="C1657" i="1" s="1"/>
  <c r="C1658" i="1" s="1"/>
  <c r="C1659" i="1" s="1"/>
  <c r="C1660" i="1" s="1"/>
  <c r="B1655" i="1"/>
  <c r="B1656" i="1" s="1"/>
  <c r="B1657" i="1" s="1"/>
  <c r="B1658" i="1" s="1"/>
  <c r="B1659" i="1" s="1"/>
  <c r="B1660" i="1" s="1"/>
  <c r="A1655" i="1"/>
  <c r="A1656" i="1" s="1"/>
  <c r="A1657" i="1" s="1"/>
  <c r="A1658" i="1" s="1"/>
  <c r="A1659" i="1" s="1"/>
  <c r="A1660" i="1" s="1"/>
  <c r="Z1648" i="1"/>
  <c r="Z1649" i="1" s="1"/>
  <c r="Z1650" i="1" s="1"/>
  <c r="Z1651" i="1" s="1"/>
  <c r="Z1652" i="1" s="1"/>
  <c r="Z1653" i="1" s="1"/>
  <c r="Y1648" i="1"/>
  <c r="Y1649" i="1" s="1"/>
  <c r="Y1650" i="1" s="1"/>
  <c r="Y1651" i="1" s="1"/>
  <c r="Y1652" i="1" s="1"/>
  <c r="Y1653" i="1" s="1"/>
  <c r="X1648" i="1"/>
  <c r="X1649" i="1" s="1"/>
  <c r="X1650" i="1" s="1"/>
  <c r="X1651" i="1" s="1"/>
  <c r="X1652" i="1" s="1"/>
  <c r="X1653" i="1" s="1"/>
  <c r="W1648" i="1"/>
  <c r="W1649" i="1" s="1"/>
  <c r="W1650" i="1" s="1"/>
  <c r="W1651" i="1" s="1"/>
  <c r="W1652" i="1" s="1"/>
  <c r="W1653" i="1" s="1"/>
  <c r="I1648" i="1"/>
  <c r="I1649" i="1" s="1"/>
  <c r="I1650" i="1" s="1"/>
  <c r="I1651" i="1" s="1"/>
  <c r="I1652" i="1" s="1"/>
  <c r="I1653" i="1" s="1"/>
  <c r="E1648" i="1"/>
  <c r="E1649" i="1" s="1"/>
  <c r="E1650" i="1" s="1"/>
  <c r="E1651" i="1" s="1"/>
  <c r="E1652" i="1" s="1"/>
  <c r="E1653" i="1" s="1"/>
  <c r="D1648" i="1"/>
  <c r="D1649" i="1" s="1"/>
  <c r="D1650" i="1" s="1"/>
  <c r="D1651" i="1" s="1"/>
  <c r="D1652" i="1" s="1"/>
  <c r="D1653" i="1" s="1"/>
  <c r="C1648" i="1"/>
  <c r="C1649" i="1" s="1"/>
  <c r="C1650" i="1" s="1"/>
  <c r="C1651" i="1" s="1"/>
  <c r="C1652" i="1" s="1"/>
  <c r="C1653" i="1" s="1"/>
  <c r="B1648" i="1"/>
  <c r="B1649" i="1" s="1"/>
  <c r="B1650" i="1" s="1"/>
  <c r="B1651" i="1" s="1"/>
  <c r="B1652" i="1" s="1"/>
  <c r="B1653" i="1" s="1"/>
  <c r="A1648" i="1"/>
  <c r="A1649" i="1" s="1"/>
  <c r="A1650" i="1" s="1"/>
  <c r="A1651" i="1" s="1"/>
  <c r="A1652" i="1" s="1"/>
  <c r="A1653" i="1" s="1"/>
  <c r="X1079" i="1"/>
  <c r="X1076" i="1"/>
  <c r="X1077" i="1" s="1"/>
  <c r="X1074" i="1"/>
  <c r="X1071" i="1"/>
  <c r="X1072" i="1" s="1"/>
  <c r="X1069" i="1"/>
  <c r="X1066" i="1"/>
  <c r="X1067" i="1" s="1"/>
  <c r="X931" i="1"/>
  <c r="X932" i="1" s="1"/>
  <c r="X933" i="1" s="1"/>
  <c r="X934" i="1" s="1"/>
  <c r="X926" i="1"/>
  <c r="X927" i="1" s="1"/>
  <c r="X928" i="1" s="1"/>
  <c r="X929" i="1" s="1"/>
  <c r="X921" i="1"/>
  <c r="X922" i="1" s="1"/>
  <c r="X923" i="1" s="1"/>
  <c r="X924" i="1" s="1"/>
  <c r="X916" i="1"/>
  <c r="X917" i="1" s="1"/>
  <c r="X918" i="1" s="1"/>
  <c r="X919" i="1" s="1"/>
  <c r="X911" i="1"/>
  <c r="X912" i="1" s="1"/>
  <c r="X913" i="1" s="1"/>
  <c r="X914" i="1" s="1"/>
  <c r="X906" i="1"/>
  <c r="X907" i="1" s="1"/>
  <c r="X908" i="1" s="1"/>
  <c r="X909" i="1" s="1"/>
  <c r="X877" i="1"/>
  <c r="X878" i="1" s="1"/>
  <c r="X879" i="1" s="1"/>
  <c r="X880" i="1" s="1"/>
  <c r="X872" i="1"/>
  <c r="X873" i="1" s="1"/>
  <c r="X874" i="1" s="1"/>
  <c r="X875" i="1" s="1"/>
  <c r="X867" i="1"/>
  <c r="X868" i="1" s="1"/>
  <c r="X869" i="1" s="1"/>
  <c r="X870" i="1" s="1"/>
  <c r="X857" i="1"/>
  <c r="X858" i="1" s="1"/>
  <c r="X859" i="1" s="1"/>
  <c r="X860" i="1" s="1"/>
  <c r="X862" i="1"/>
  <c r="X863" i="1" s="1"/>
  <c r="X864" i="1" s="1"/>
  <c r="X865" i="1" s="1"/>
  <c r="X852" i="1"/>
  <c r="X853" i="1" s="1"/>
  <c r="X854" i="1" s="1"/>
  <c r="X855" i="1" s="1"/>
  <c r="X1966" i="1"/>
  <c r="X1967" i="1" s="1"/>
  <c r="X1968" i="1" s="1"/>
  <c r="X1969" i="1" s="1"/>
  <c r="X1970" i="1" s="1"/>
  <c r="X1971" i="1" s="1"/>
  <c r="X1972" i="1" s="1"/>
  <c r="X1973" i="1" s="1"/>
  <c r="X1974" i="1" s="1"/>
  <c r="X1975" i="1" s="1"/>
  <c r="X1976" i="1" s="1"/>
  <c r="X1977" i="1" s="1"/>
  <c r="X1978" i="1" s="1"/>
  <c r="X1979" i="1" s="1"/>
  <c r="X1980" i="1" s="1"/>
  <c r="X1981" i="1" s="1"/>
  <c r="X1982" i="1" s="1"/>
  <c r="X1983" i="1" s="1"/>
  <c r="X1984" i="1" s="1"/>
  <c r="X1988" i="1" s="1"/>
  <c r="I1966" i="1"/>
  <c r="I1967" i="1" s="1"/>
  <c r="I1968" i="1" s="1"/>
  <c r="I1969" i="1" s="1"/>
  <c r="I1970" i="1" s="1"/>
  <c r="I1971" i="1" s="1"/>
  <c r="I1972" i="1" s="1"/>
  <c r="I1973" i="1" s="1"/>
  <c r="I1974" i="1" s="1"/>
  <c r="I1975" i="1" s="1"/>
  <c r="I1976" i="1" s="1"/>
  <c r="I1977" i="1" s="1"/>
  <c r="I1978" i="1" s="1"/>
  <c r="I1979" i="1" s="1"/>
  <c r="I1980" i="1" s="1"/>
  <c r="I1981" i="1" s="1"/>
  <c r="I1982" i="1" s="1"/>
  <c r="I1983" i="1" s="1"/>
  <c r="I1984" i="1" s="1"/>
  <c r="I1988" i="1" s="1"/>
  <c r="E1966" i="1"/>
  <c r="E1967" i="1" s="1"/>
  <c r="E1968" i="1" s="1"/>
  <c r="E1969" i="1" s="1"/>
  <c r="E1970" i="1" s="1"/>
  <c r="E1971" i="1" s="1"/>
  <c r="E1972" i="1" s="1"/>
  <c r="E1973" i="1" s="1"/>
  <c r="E1974" i="1" s="1"/>
  <c r="E1975" i="1" s="1"/>
  <c r="E1976" i="1" s="1"/>
  <c r="E1977" i="1" s="1"/>
  <c r="E1978" i="1" s="1"/>
  <c r="E1979" i="1" s="1"/>
  <c r="E1980" i="1" s="1"/>
  <c r="E1981" i="1" s="1"/>
  <c r="E1982" i="1" s="1"/>
  <c r="E1983" i="1" s="1"/>
  <c r="E1984" i="1" s="1"/>
  <c r="E1988" i="1" s="1"/>
  <c r="D1966" i="1"/>
  <c r="D1967" i="1" s="1"/>
  <c r="D1968" i="1" s="1"/>
  <c r="D1969" i="1" s="1"/>
  <c r="D1970" i="1" s="1"/>
  <c r="D1971" i="1" s="1"/>
  <c r="D1972" i="1" s="1"/>
  <c r="D1973" i="1" s="1"/>
  <c r="D1974" i="1" s="1"/>
  <c r="D1975" i="1" s="1"/>
  <c r="D1976" i="1" s="1"/>
  <c r="D1977" i="1" s="1"/>
  <c r="D1978" i="1" s="1"/>
  <c r="D1979" i="1" s="1"/>
  <c r="D1980" i="1" s="1"/>
  <c r="D1981" i="1" s="1"/>
  <c r="D1982" i="1" s="1"/>
  <c r="D1983" i="1" s="1"/>
  <c r="D1984" i="1" s="1"/>
  <c r="D1988" i="1" s="1"/>
  <c r="C1966" i="1"/>
  <c r="C1967" i="1" s="1"/>
  <c r="C1968" i="1" s="1"/>
  <c r="C1969" i="1" s="1"/>
  <c r="C1970" i="1" s="1"/>
  <c r="C1971" i="1" s="1"/>
  <c r="C1972" i="1" s="1"/>
  <c r="C1973" i="1" s="1"/>
  <c r="C1974" i="1" s="1"/>
  <c r="C1975" i="1" s="1"/>
  <c r="C1976" i="1" s="1"/>
  <c r="C1977" i="1" s="1"/>
  <c r="C1978" i="1" s="1"/>
  <c r="C1979" i="1" s="1"/>
  <c r="C1980" i="1" s="1"/>
  <c r="C1981" i="1" s="1"/>
  <c r="C1982" i="1" s="1"/>
  <c r="C1983" i="1" s="1"/>
  <c r="C1984" i="1" s="1"/>
  <c r="C1988" i="1" s="1"/>
  <c r="B1966" i="1"/>
  <c r="B1967" i="1" s="1"/>
  <c r="B1968" i="1" s="1"/>
  <c r="B1969" i="1" s="1"/>
  <c r="B1970" i="1" s="1"/>
  <c r="B1971" i="1" s="1"/>
  <c r="B1972" i="1" s="1"/>
  <c r="B1973" i="1" s="1"/>
  <c r="B1974" i="1" s="1"/>
  <c r="B1975" i="1" s="1"/>
  <c r="B1976" i="1" s="1"/>
  <c r="B1977" i="1" s="1"/>
  <c r="B1978" i="1" s="1"/>
  <c r="B1979" i="1" s="1"/>
  <c r="B1980" i="1" s="1"/>
  <c r="B1981" i="1" s="1"/>
  <c r="B1982" i="1" s="1"/>
  <c r="B1983" i="1" s="1"/>
  <c r="B1984" i="1" s="1"/>
  <c r="B1988" i="1" s="1"/>
  <c r="A1966" i="1"/>
  <c r="A1967" i="1" s="1"/>
  <c r="A1968" i="1" s="1"/>
  <c r="A1969" i="1" s="1"/>
  <c r="A1970" i="1" s="1"/>
  <c r="A1971" i="1" s="1"/>
  <c r="A1972" i="1" s="1"/>
  <c r="A1973" i="1" s="1"/>
  <c r="A1974" i="1" s="1"/>
  <c r="A1975" i="1" s="1"/>
  <c r="A1976" i="1" s="1"/>
  <c r="A1977" i="1" s="1"/>
  <c r="A1978" i="1" s="1"/>
  <c r="A1979" i="1" s="1"/>
  <c r="A1980" i="1" s="1"/>
  <c r="A1981" i="1" s="1"/>
  <c r="A1982" i="1" s="1"/>
  <c r="A1983" i="1" s="1"/>
  <c r="A1984" i="1" s="1"/>
  <c r="A1988" i="1" s="1"/>
  <c r="I1985" i="1" l="1"/>
  <c r="I1986" i="1" s="1"/>
  <c r="I1987" i="1" s="1"/>
  <c r="C1985" i="1"/>
  <c r="C1986" i="1" s="1"/>
  <c r="C1987" i="1" s="1"/>
  <c r="D1985" i="1"/>
  <c r="D1986" i="1" s="1"/>
  <c r="D1987" i="1" s="1"/>
  <c r="A1985" i="1"/>
  <c r="A1986" i="1" s="1"/>
  <c r="A1987" i="1" s="1"/>
  <c r="E1985" i="1"/>
  <c r="E1986" i="1" s="1"/>
  <c r="E1987" i="1" s="1"/>
  <c r="B1985" i="1"/>
  <c r="B1986" i="1" s="1"/>
  <c r="B1987" i="1" s="1"/>
  <c r="X1985" i="1"/>
  <c r="X1986" i="1" s="1"/>
  <c r="X1987" i="1" s="1"/>
  <c r="X797" i="1" l="1"/>
  <c r="W797" i="1"/>
  <c r="I797" i="1"/>
  <c r="H797" i="1"/>
  <c r="E797" i="1"/>
  <c r="D797" i="1"/>
  <c r="C797" i="1"/>
  <c r="B797" i="1"/>
  <c r="A797" i="1"/>
  <c r="Y787" i="1"/>
  <c r="X787" i="1"/>
  <c r="W787" i="1"/>
  <c r="I787" i="1"/>
  <c r="H787" i="1"/>
  <c r="E787" i="1"/>
  <c r="E788" i="1" s="1"/>
  <c r="D787" i="1"/>
  <c r="D788" i="1" s="1"/>
  <c r="C787" i="1"/>
  <c r="C788" i="1" s="1"/>
  <c r="B787" i="1"/>
  <c r="B788" i="1" s="1"/>
  <c r="A787" i="1"/>
  <c r="A788" i="1" s="1"/>
  <c r="I776" i="1"/>
  <c r="I777" i="1" s="1"/>
  <c r="I778" i="1" s="1"/>
  <c r="I779" i="1" s="1"/>
  <c r="I780" i="1" s="1"/>
  <c r="I1398" i="1"/>
  <c r="I1402" i="1" s="1"/>
  <c r="I1406" i="1" s="1"/>
  <c r="I1593" i="1"/>
  <c r="I1594" i="1" s="1"/>
  <c r="I1595" i="1" s="1"/>
  <c r="I1596" i="1" s="1"/>
  <c r="I1597" i="1" s="1"/>
  <c r="I1598" i="1" s="1"/>
  <c r="I1599" i="1" s="1"/>
  <c r="I1600" i="1" s="1"/>
  <c r="I1601" i="1" s="1"/>
  <c r="I1602" i="1" s="1"/>
  <c r="I1603" i="1" s="1"/>
  <c r="I1604" i="1" s="1"/>
  <c r="I1605" i="1" s="1"/>
  <c r="I1606" i="1" s="1"/>
  <c r="I1607" i="1" s="1"/>
  <c r="I1608" i="1" s="1"/>
  <c r="I1609" i="1" s="1"/>
  <c r="I1535" i="1"/>
  <c r="I1536" i="1" s="1"/>
  <c r="I1537" i="1" s="1"/>
  <c r="I1538" i="1" s="1"/>
  <c r="I1539" i="1" s="1"/>
  <c r="I1540" i="1" s="1"/>
  <c r="I1541" i="1" s="1"/>
  <c r="I1542" i="1" s="1"/>
  <c r="I1543" i="1" s="1"/>
  <c r="I1544" i="1" s="1"/>
  <c r="I1545" i="1" s="1"/>
  <c r="I1546" i="1" s="1"/>
  <c r="I1547" i="1" s="1"/>
  <c r="I1548" i="1" s="1"/>
  <c r="I1549" i="1" s="1"/>
  <c r="E1891" i="1"/>
  <c r="E1892" i="1" s="1"/>
  <c r="E1893" i="1" s="1"/>
  <c r="E1894" i="1" s="1"/>
  <c r="E1895" i="1" s="1"/>
  <c r="E1896" i="1" s="1"/>
  <c r="E1897" i="1" s="1"/>
  <c r="E1898" i="1" s="1"/>
  <c r="E1899" i="1" s="1"/>
  <c r="E1900" i="1" s="1"/>
  <c r="E1901" i="1" s="1"/>
  <c r="E1902" i="1" s="1"/>
  <c r="E1903" i="1" s="1"/>
  <c r="E1904" i="1" s="1"/>
  <c r="E1905" i="1" s="1"/>
  <c r="E1906" i="1" s="1"/>
  <c r="E1907" i="1" s="1"/>
  <c r="E1908" i="1" s="1"/>
  <c r="E1909" i="1" s="1"/>
  <c r="E1160" i="1"/>
  <c r="E1161" i="1" s="1"/>
  <c r="E1162" i="1" s="1"/>
  <c r="E1163" i="1" s="1"/>
  <c r="E1164" i="1" s="1"/>
  <c r="E1165" i="1" s="1"/>
  <c r="E1166" i="1" s="1"/>
  <c r="E1167" i="1" s="1"/>
  <c r="E1168" i="1" s="1"/>
  <c r="E1169" i="1" s="1"/>
  <c r="E1170" i="1" s="1"/>
  <c r="E1171" i="1" s="1"/>
  <c r="E1172" i="1" s="1"/>
  <c r="E1173" i="1" s="1"/>
  <c r="E1174" i="1" s="1"/>
  <c r="E1175" i="1" s="1"/>
  <c r="E1176" i="1" s="1"/>
  <c r="E776" i="1"/>
  <c r="E777" i="1" s="1"/>
  <c r="E778" i="1" s="1"/>
  <c r="E779" i="1" s="1"/>
  <c r="E780" i="1" s="1"/>
  <c r="E359" i="1"/>
  <c r="E360" i="1" s="1"/>
  <c r="E361" i="1" s="1"/>
  <c r="E362" i="1" s="1"/>
  <c r="E354" i="1"/>
  <c r="E355" i="1" s="1"/>
  <c r="E356" i="1" s="1"/>
  <c r="E357" i="1" s="1"/>
  <c r="E350" i="1"/>
  <c r="E351" i="1" s="1"/>
  <c r="E352" i="1" s="1"/>
  <c r="E346" i="1"/>
  <c r="E347" i="1" s="1"/>
  <c r="E348" i="1" s="1"/>
  <c r="E301" i="1"/>
  <c r="E302" i="1" s="1"/>
  <c r="E303" i="1" s="1"/>
  <c r="E304" i="1" s="1"/>
  <c r="Y1891" i="1"/>
  <c r="Y1892" i="1" s="1"/>
  <c r="Y1893" i="1" s="1"/>
  <c r="Y1894" i="1" s="1"/>
  <c r="Y1895" i="1" s="1"/>
  <c r="Y1896" i="1" s="1"/>
  <c r="Y1897" i="1" s="1"/>
  <c r="Y1898" i="1" s="1"/>
  <c r="Y1899" i="1" s="1"/>
  <c r="Y1900" i="1" s="1"/>
  <c r="Y1901" i="1" s="1"/>
  <c r="Y1902" i="1" s="1"/>
  <c r="Y1903" i="1" s="1"/>
  <c r="Y1904" i="1" s="1"/>
  <c r="X1792" i="1"/>
  <c r="X1793" i="1" s="1"/>
  <c r="X1794" i="1" s="1"/>
  <c r="Z1398" i="1"/>
  <c r="Z1399" i="1" s="1"/>
  <c r="Z1400" i="1" s="1"/>
  <c r="Z1401" i="1" s="1"/>
  <c r="Z1402" i="1" s="1"/>
  <c r="Z1403" i="1" s="1"/>
  <c r="Z1404" i="1" s="1"/>
  <c r="Z1405" i="1" s="1"/>
  <c r="Z1406" i="1" s="1"/>
  <c r="X1106" i="1"/>
  <c r="X1107" i="1" s="1"/>
  <c r="X1108" i="1" s="1"/>
  <c r="X1109" i="1" s="1"/>
  <c r="X1110" i="1" s="1"/>
  <c r="X1111" i="1" s="1"/>
  <c r="X1112" i="1" s="1"/>
  <c r="X1113" i="1" s="1"/>
  <c r="X1114" i="1" s="1"/>
  <c r="X1115" i="1" s="1"/>
  <c r="X1116" i="1" s="1"/>
  <c r="X1117" i="1" s="1"/>
  <c r="X1118" i="1" s="1"/>
  <c r="X1119" i="1" s="1"/>
  <c r="X1120" i="1" s="1"/>
  <c r="X1121" i="1" s="1"/>
  <c r="X1122" i="1" s="1"/>
  <c r="X1123" i="1" s="1"/>
  <c r="Y1106" i="1"/>
  <c r="Y1107" i="1" s="1"/>
  <c r="Y1108" i="1" s="1"/>
  <c r="Y1109" i="1" s="1"/>
  <c r="Y1110" i="1" s="1"/>
  <c r="Y1111" i="1" s="1"/>
  <c r="Y1112" i="1" s="1"/>
  <c r="Y1113" i="1" s="1"/>
  <c r="Y1114" i="1" s="1"/>
  <c r="Y1115" i="1" s="1"/>
  <c r="Y1116" i="1" s="1"/>
  <c r="Y1117" i="1" s="1"/>
  <c r="Y1118" i="1" s="1"/>
  <c r="Y1119" i="1" s="1"/>
  <c r="Y1120" i="1" s="1"/>
  <c r="Y1121" i="1" s="1"/>
  <c r="Y1122" i="1" s="1"/>
  <c r="Y1123" i="1" s="1"/>
  <c r="X961" i="1"/>
  <c r="X962" i="1" s="1"/>
  <c r="X963" i="1" s="1"/>
  <c r="X964" i="1" s="1"/>
  <c r="X956" i="1"/>
  <c r="X957" i="1" s="1"/>
  <c r="X958" i="1" s="1"/>
  <c r="X959" i="1" s="1"/>
  <c r="X951" i="1"/>
  <c r="X952" i="1" s="1"/>
  <c r="X953" i="1" s="1"/>
  <c r="X954" i="1" s="1"/>
  <c r="X946" i="1"/>
  <c r="X947" i="1" s="1"/>
  <c r="X948" i="1" s="1"/>
  <c r="X949" i="1" s="1"/>
  <c r="X941" i="1"/>
  <c r="X942" i="1" s="1"/>
  <c r="X943" i="1" s="1"/>
  <c r="X944" i="1" s="1"/>
  <c r="X936" i="1"/>
  <c r="X937" i="1" s="1"/>
  <c r="X938" i="1" s="1"/>
  <c r="X939" i="1" s="1"/>
  <c r="X966" i="1"/>
  <c r="X967" i="1" s="1"/>
  <c r="X968" i="1" s="1"/>
  <c r="X969" i="1" s="1"/>
  <c r="X976" i="1"/>
  <c r="X977" i="1" s="1"/>
  <c r="X978" i="1" s="1"/>
  <c r="X979" i="1" s="1"/>
  <c r="X971" i="1"/>
  <c r="X972" i="1" s="1"/>
  <c r="X973" i="1" s="1"/>
  <c r="X974" i="1" s="1"/>
  <c r="X981" i="1"/>
  <c r="X982" i="1" s="1"/>
  <c r="X983" i="1" s="1"/>
  <c r="X984" i="1" s="1"/>
  <c r="X986" i="1"/>
  <c r="X987" i="1" s="1"/>
  <c r="X988" i="1" s="1"/>
  <c r="X989" i="1" s="1"/>
  <c r="X1001" i="1"/>
  <c r="X1002" i="1" s="1"/>
  <c r="X1003" i="1" s="1"/>
  <c r="X1004" i="1" s="1"/>
  <c r="W926" i="1"/>
  <c r="W927" i="1" s="1"/>
  <c r="W928" i="1" s="1"/>
  <c r="W929" i="1" s="1"/>
  <c r="W921" i="1"/>
  <c r="W922" i="1" s="1"/>
  <c r="W923" i="1" s="1"/>
  <c r="W924" i="1" s="1"/>
  <c r="W916" i="1"/>
  <c r="W917" i="1" s="1"/>
  <c r="W918" i="1" s="1"/>
  <c r="W919" i="1" s="1"/>
  <c r="W911" i="1"/>
  <c r="W912" i="1" s="1"/>
  <c r="W913" i="1" s="1"/>
  <c r="W914" i="1" s="1"/>
  <c r="W906" i="1"/>
  <c r="W907" i="1" s="1"/>
  <c r="W908" i="1" s="1"/>
  <c r="W909" i="1" s="1"/>
  <c r="X901" i="1"/>
  <c r="X902" i="1" s="1"/>
  <c r="X903" i="1" s="1"/>
  <c r="X904" i="1" s="1"/>
  <c r="W901" i="1"/>
  <c r="W902" i="1" s="1"/>
  <c r="W903" i="1" s="1"/>
  <c r="W904" i="1" s="1"/>
  <c r="X896" i="1"/>
  <c r="X897" i="1" s="1"/>
  <c r="X898" i="1" s="1"/>
  <c r="X899" i="1" s="1"/>
  <c r="W896" i="1"/>
  <c r="W897" i="1" s="1"/>
  <c r="W898" i="1" s="1"/>
  <c r="W899" i="1" s="1"/>
  <c r="X889" i="1"/>
  <c r="X890" i="1" s="1"/>
  <c r="X891" i="1" s="1"/>
  <c r="X892" i="1" s="1"/>
  <c r="X893" i="1" s="1"/>
  <c r="X894" i="1" s="1"/>
  <c r="W889" i="1"/>
  <c r="W890" i="1" s="1"/>
  <c r="W891" i="1" s="1"/>
  <c r="W892" i="1" s="1"/>
  <c r="W893" i="1" s="1"/>
  <c r="W894" i="1" s="1"/>
  <c r="X882" i="1"/>
  <c r="X883" i="1" s="1"/>
  <c r="X884" i="1" s="1"/>
  <c r="X885" i="1" s="1"/>
  <c r="X886" i="1" s="1"/>
  <c r="X887" i="1" s="1"/>
  <c r="W882" i="1"/>
  <c r="W883" i="1" s="1"/>
  <c r="W884" i="1" s="1"/>
  <c r="W885" i="1" s="1"/>
  <c r="W886" i="1" s="1"/>
  <c r="W887" i="1" s="1"/>
  <c r="W877" i="1"/>
  <c r="W878" i="1" s="1"/>
  <c r="W879" i="1" s="1"/>
  <c r="W880" i="1" s="1"/>
  <c r="W872" i="1"/>
  <c r="W873" i="1" s="1"/>
  <c r="W874" i="1" s="1"/>
  <c r="W875" i="1" s="1"/>
  <c r="W867" i="1"/>
  <c r="W868" i="1" s="1"/>
  <c r="W869" i="1" s="1"/>
  <c r="W870" i="1" s="1"/>
  <c r="W862" i="1"/>
  <c r="W863" i="1" s="1"/>
  <c r="W864" i="1" s="1"/>
  <c r="W865" i="1" s="1"/>
  <c r="W857" i="1"/>
  <c r="W858" i="1" s="1"/>
  <c r="W859" i="1" s="1"/>
  <c r="W860" i="1" s="1"/>
  <c r="W852" i="1"/>
  <c r="W853" i="1" s="1"/>
  <c r="W854" i="1" s="1"/>
  <c r="W855" i="1" s="1"/>
  <c r="Y847" i="1"/>
  <c r="Y848" i="1" s="1"/>
  <c r="Y849" i="1" s="1"/>
  <c r="Y850" i="1" s="1"/>
  <c r="X847" i="1"/>
  <c r="X848" i="1" s="1"/>
  <c r="X849" i="1" s="1"/>
  <c r="X850" i="1" s="1"/>
  <c r="W847" i="1"/>
  <c r="W848" i="1" s="1"/>
  <c r="W849" i="1" s="1"/>
  <c r="W850" i="1" s="1"/>
  <c r="W842" i="1"/>
  <c r="W843" i="1" s="1"/>
  <c r="W844" i="1" s="1"/>
  <c r="W845" i="1" s="1"/>
  <c r="X842" i="1"/>
  <c r="X843" i="1" s="1"/>
  <c r="X844" i="1" s="1"/>
  <c r="X845" i="1" s="1"/>
  <c r="X816" i="1"/>
  <c r="X817" i="1" s="1"/>
  <c r="X818" i="1" s="1"/>
  <c r="X819" i="1" s="1"/>
  <c r="X811" i="1"/>
  <c r="X812" i="1" s="1"/>
  <c r="X813" i="1" s="1"/>
  <c r="X814" i="1" s="1"/>
  <c r="Y806" i="1"/>
  <c r="Y807" i="1" s="1"/>
  <c r="Y808" i="1" s="1"/>
  <c r="Y809" i="1" s="1"/>
  <c r="Y796" i="1"/>
  <c r="Y798" i="1" s="1"/>
  <c r="Z720" i="1"/>
  <c r="Z721" i="1" s="1"/>
  <c r="Z722" i="1" s="1"/>
  <c r="Y720" i="1"/>
  <c r="Y721" i="1" s="1"/>
  <c r="Y722" i="1" s="1"/>
  <c r="X720" i="1"/>
  <c r="X721" i="1" s="1"/>
  <c r="X722" i="1" s="1"/>
  <c r="Z716" i="1"/>
  <c r="Z717" i="1" s="1"/>
  <c r="Z718" i="1" s="1"/>
  <c r="Y716" i="1"/>
  <c r="Y717" i="1" s="1"/>
  <c r="Y718" i="1" s="1"/>
  <c r="X716" i="1"/>
  <c r="X717" i="1" s="1"/>
  <c r="X718" i="1" s="1"/>
  <c r="Z712" i="1"/>
  <c r="Z713" i="1" s="1"/>
  <c r="Z714" i="1" s="1"/>
  <c r="Y712" i="1"/>
  <c r="Y713" i="1" s="1"/>
  <c r="Y714" i="1" s="1"/>
  <c r="X712" i="1"/>
  <c r="X713" i="1" s="1"/>
  <c r="X714" i="1" s="1"/>
  <c r="Z708" i="1"/>
  <c r="Z709" i="1" s="1"/>
  <c r="Z710" i="1" s="1"/>
  <c r="Y708" i="1"/>
  <c r="Y709" i="1" s="1"/>
  <c r="Y710" i="1" s="1"/>
  <c r="X708" i="1"/>
  <c r="X709" i="1" s="1"/>
  <c r="X710" i="1" s="1"/>
  <c r="Y690" i="1"/>
  <c r="Y691" i="1" s="1"/>
  <c r="Y687" i="1"/>
  <c r="Y688" i="1" s="1"/>
  <c r="Y684" i="1"/>
  <c r="Y685" i="1" s="1"/>
  <c r="X307" i="1"/>
  <c r="X308" i="1" s="1"/>
  <c r="X309" i="1" s="1"/>
  <c r="X310" i="1" s="1"/>
  <c r="X311" i="1" s="1"/>
  <c r="X312" i="1" s="1"/>
  <c r="X313" i="1" s="1"/>
  <c r="X314" i="1" s="1"/>
  <c r="X315" i="1" s="1"/>
  <c r="X316" i="1" s="1"/>
  <c r="Y275" i="1"/>
  <c r="Y276" i="1" s="1"/>
  <c r="Y277" i="1" s="1"/>
  <c r="Y278" i="1" s="1"/>
  <c r="Y279" i="1" s="1"/>
  <c r="Y280" i="1" s="1"/>
  <c r="Y281" i="1" s="1"/>
  <c r="Y282" i="1" s="1"/>
  <c r="Y267" i="1"/>
  <c r="Y268" i="1" s="1"/>
  <c r="Y269" i="1" s="1"/>
  <c r="Y270" i="1" s="1"/>
  <c r="Y271" i="1" s="1"/>
  <c r="Y272" i="1" s="1"/>
  <c r="Y273" i="1" s="1"/>
  <c r="Y258" i="1"/>
  <c r="Y259" i="1" s="1"/>
  <c r="Y260" i="1" s="1"/>
  <c r="Y261" i="1" s="1"/>
  <c r="Y262" i="1" s="1"/>
  <c r="Y263" i="1" s="1"/>
  <c r="Y264" i="1" s="1"/>
  <c r="Y265" i="1" s="1"/>
  <c r="Y101" i="1"/>
  <c r="Y102" i="1" s="1"/>
  <c r="Y103" i="1" s="1"/>
  <c r="Y104" i="1" s="1"/>
  <c r="Y105" i="1" s="1"/>
  <c r="Y106" i="1" s="1"/>
  <c r="Y107" i="1" s="1"/>
  <c r="Y108" i="1" s="1"/>
  <c r="Y109" i="1" s="1"/>
  <c r="Y110" i="1" s="1"/>
  <c r="Y111" i="1" s="1"/>
  <c r="X101" i="1"/>
  <c r="X102" i="1" s="1"/>
  <c r="X103" i="1" s="1"/>
  <c r="X104" i="1" s="1"/>
  <c r="X105" i="1" s="1"/>
  <c r="X106" i="1" s="1"/>
  <c r="X107" i="1" s="1"/>
  <c r="X108" i="1" s="1"/>
  <c r="X109" i="1" s="1"/>
  <c r="X110" i="1" s="1"/>
  <c r="X111" i="1" s="1"/>
  <c r="Y142" i="1"/>
  <c r="Y143" i="1" s="1"/>
  <c r="Y145" i="1"/>
  <c r="Y146" i="1" s="1"/>
  <c r="Y148" i="1"/>
  <c r="Y149" i="1" s="1"/>
  <c r="Y150" i="1" s="1"/>
  <c r="Y151" i="1" s="1"/>
  <c r="Y152" i="1" s="1"/>
  <c r="Y153" i="1" s="1"/>
  <c r="Y154" i="1" s="1"/>
  <c r="Y155" i="1" s="1"/>
  <c r="Y157" i="1"/>
  <c r="Y158" i="1" s="1"/>
  <c r="Y159" i="1" s="1"/>
  <c r="Y160" i="1" s="1"/>
  <c r="Y161" i="1" s="1"/>
  <c r="Y162" i="1" s="1"/>
  <c r="Y163" i="1" s="1"/>
  <c r="Y164" i="1" s="1"/>
  <c r="Y235" i="1"/>
  <c r="Y236" i="1" s="1"/>
  <c r="Y237" i="1" s="1"/>
  <c r="Y238" i="1" s="1"/>
  <c r="Y239" i="1" s="1"/>
  <c r="Y240" i="1" s="1"/>
  <c r="Y242" i="1"/>
  <c r="Y243" i="1" s="1"/>
  <c r="Y244" i="1" s="1"/>
  <c r="Y245" i="1" s="1"/>
  <c r="Y246" i="1" s="1"/>
  <c r="Y247" i="1" s="1"/>
  <c r="Y248" i="1" s="1"/>
  <c r="Y249" i="1" s="1"/>
  <c r="Y251" i="1"/>
  <c r="Y252" i="1" s="1"/>
  <c r="Y253" i="1" s="1"/>
  <c r="Y254" i="1" s="1"/>
  <c r="Y255" i="1" s="1"/>
  <c r="Y256" i="1" s="1"/>
  <c r="Y1402" i="1"/>
  <c r="Y1406" i="1" s="1"/>
  <c r="Z1829" i="1"/>
  <c r="Y1829" i="1"/>
  <c r="X1829" i="1"/>
  <c r="W1829" i="1"/>
  <c r="I1829" i="1"/>
  <c r="E1829" i="1"/>
  <c r="D1829" i="1"/>
  <c r="C1829" i="1"/>
  <c r="B1829" i="1"/>
  <c r="A1829" i="1"/>
  <c r="Y444" i="1"/>
  <c r="Y445" i="1" s="1"/>
  <c r="Y446" i="1" s="1"/>
  <c r="Y447" i="1" s="1"/>
  <c r="Y448" i="1" s="1"/>
  <c r="Y449" i="1" s="1"/>
  <c r="X782" i="1"/>
  <c r="W782" i="1"/>
  <c r="I782" i="1"/>
  <c r="E782" i="1"/>
  <c r="D782" i="1"/>
  <c r="C782" i="1"/>
  <c r="B782" i="1"/>
  <c r="A782" i="1"/>
  <c r="X772" i="1"/>
  <c r="W772" i="1"/>
  <c r="I772" i="1"/>
  <c r="E772" i="1"/>
  <c r="D772" i="1"/>
  <c r="C772" i="1"/>
  <c r="B772" i="1"/>
  <c r="A772" i="1"/>
  <c r="X768" i="1"/>
  <c r="W768" i="1"/>
  <c r="I768" i="1"/>
  <c r="E768" i="1"/>
  <c r="D768" i="1"/>
  <c r="C768" i="1"/>
  <c r="B768" i="1"/>
  <c r="A768" i="1"/>
  <c r="X764" i="1"/>
  <c r="W764" i="1"/>
  <c r="I764" i="1"/>
  <c r="E764" i="1"/>
  <c r="D764" i="1"/>
  <c r="C764" i="1"/>
  <c r="B764" i="1"/>
  <c r="A764" i="1"/>
  <c r="X736" i="1"/>
  <c r="W736" i="1"/>
  <c r="I736" i="1"/>
  <c r="E736" i="1"/>
  <c r="D736" i="1"/>
  <c r="C736" i="1"/>
  <c r="B736" i="1"/>
  <c r="A736" i="1"/>
  <c r="X732" i="1"/>
  <c r="W732" i="1"/>
  <c r="I732" i="1"/>
  <c r="E732" i="1"/>
  <c r="D732" i="1"/>
  <c r="C732" i="1"/>
  <c r="B732" i="1"/>
  <c r="A732" i="1"/>
  <c r="X728" i="1"/>
  <c r="W728" i="1"/>
  <c r="I728" i="1"/>
  <c r="E728" i="1"/>
  <c r="D728" i="1"/>
  <c r="C728" i="1"/>
  <c r="B728" i="1"/>
  <c r="A728" i="1"/>
  <c r="X724" i="1"/>
  <c r="W724" i="1"/>
  <c r="I724" i="1"/>
  <c r="E724" i="1"/>
  <c r="D724" i="1"/>
  <c r="C724" i="1"/>
  <c r="B724" i="1"/>
  <c r="A724" i="1"/>
  <c r="E705" i="1"/>
  <c r="D705" i="1"/>
  <c r="C705" i="1"/>
  <c r="B705" i="1"/>
  <c r="A705" i="1"/>
  <c r="Y705" i="1"/>
  <c r="Y706" i="1" s="1"/>
  <c r="X705" i="1"/>
  <c r="W705" i="1"/>
  <c r="I705" i="1"/>
  <c r="E702" i="1"/>
  <c r="D702" i="1"/>
  <c r="C702" i="1"/>
  <c r="B702" i="1"/>
  <c r="A702" i="1"/>
  <c r="Y702" i="1"/>
  <c r="Y703" i="1" s="1"/>
  <c r="X702" i="1"/>
  <c r="W702" i="1"/>
  <c r="I702" i="1"/>
  <c r="E699" i="1"/>
  <c r="D699" i="1"/>
  <c r="C699" i="1"/>
  <c r="B699" i="1"/>
  <c r="A699" i="1"/>
  <c r="Y699" i="1"/>
  <c r="Y700" i="1" s="1"/>
  <c r="X699" i="1"/>
  <c r="W699" i="1"/>
  <c r="I699" i="1"/>
  <c r="Y696" i="1"/>
  <c r="Y697" i="1" s="1"/>
  <c r="X696" i="1"/>
  <c r="W696" i="1"/>
  <c r="I696" i="1"/>
  <c r="E696" i="1"/>
  <c r="D696" i="1"/>
  <c r="C696" i="1"/>
  <c r="B696" i="1"/>
  <c r="A696" i="1"/>
  <c r="I334" i="1"/>
  <c r="E334" i="1"/>
  <c r="D334" i="1"/>
  <c r="C334" i="1"/>
  <c r="B334" i="1"/>
  <c r="A334" i="1"/>
  <c r="I322" i="1"/>
  <c r="E322" i="1"/>
  <c r="D322" i="1"/>
  <c r="C322" i="1"/>
  <c r="B322" i="1"/>
  <c r="A322" i="1"/>
  <c r="I318" i="1"/>
  <c r="E318" i="1"/>
  <c r="D318" i="1"/>
  <c r="C318" i="1"/>
  <c r="B318" i="1"/>
  <c r="A318" i="1"/>
  <c r="I1198" i="1"/>
  <c r="I1199" i="1" s="1"/>
  <c r="I1200" i="1" s="1"/>
  <c r="I1201" i="1" s="1"/>
  <c r="I1202" i="1" s="1"/>
  <c r="I1203" i="1" s="1"/>
  <c r="I1204" i="1" s="1"/>
  <c r="I1205" i="1" s="1"/>
  <c r="I1206" i="1" s="1"/>
  <c r="I1207" i="1" s="1"/>
  <c r="I1208" i="1" s="1"/>
  <c r="I1209" i="1" s="1"/>
  <c r="E1198" i="1"/>
  <c r="E1199" i="1" s="1"/>
  <c r="E1200" i="1" s="1"/>
  <c r="E1201" i="1" s="1"/>
  <c r="E1202" i="1" s="1"/>
  <c r="E1203" i="1" s="1"/>
  <c r="E1204" i="1" s="1"/>
  <c r="E1205" i="1" s="1"/>
  <c r="E1206" i="1" s="1"/>
  <c r="E1207" i="1" s="1"/>
  <c r="E1208" i="1" s="1"/>
  <c r="E1209" i="1" s="1"/>
  <c r="D1198" i="1"/>
  <c r="D1199" i="1" s="1"/>
  <c r="D1200" i="1" s="1"/>
  <c r="D1201" i="1" s="1"/>
  <c r="D1202" i="1" s="1"/>
  <c r="D1203" i="1" s="1"/>
  <c r="D1204" i="1" s="1"/>
  <c r="D1205" i="1" s="1"/>
  <c r="D1206" i="1" s="1"/>
  <c r="D1207" i="1" s="1"/>
  <c r="D1208" i="1" s="1"/>
  <c r="D1209" i="1" s="1"/>
  <c r="C1198" i="1"/>
  <c r="C1199" i="1" s="1"/>
  <c r="C1200" i="1" s="1"/>
  <c r="C1201" i="1" s="1"/>
  <c r="C1202" i="1" s="1"/>
  <c r="C1203" i="1" s="1"/>
  <c r="C1204" i="1" s="1"/>
  <c r="C1205" i="1" s="1"/>
  <c r="C1206" i="1" s="1"/>
  <c r="C1207" i="1" s="1"/>
  <c r="C1208" i="1" s="1"/>
  <c r="C1209" i="1" s="1"/>
  <c r="B1198" i="1"/>
  <c r="B1199" i="1" s="1"/>
  <c r="B1200" i="1" s="1"/>
  <c r="B1201" i="1" s="1"/>
  <c r="B1202" i="1" s="1"/>
  <c r="B1203" i="1" s="1"/>
  <c r="B1204" i="1" s="1"/>
  <c r="B1205" i="1" s="1"/>
  <c r="B1206" i="1" s="1"/>
  <c r="B1207" i="1" s="1"/>
  <c r="B1208" i="1" s="1"/>
  <c r="B1209" i="1" s="1"/>
  <c r="A1198" i="1"/>
  <c r="A1199" i="1" s="1"/>
  <c r="A1200" i="1" s="1"/>
  <c r="A1201" i="1" s="1"/>
  <c r="A1202" i="1" s="1"/>
  <c r="A1203" i="1" s="1"/>
  <c r="A1204" i="1" s="1"/>
  <c r="A1205" i="1" s="1"/>
  <c r="A1206" i="1" s="1"/>
  <c r="A1207" i="1" s="1"/>
  <c r="A1208" i="1" s="1"/>
  <c r="A1209" i="1" s="1"/>
  <c r="I837" i="1"/>
  <c r="I838" i="1" s="1"/>
  <c r="I839" i="1" s="1"/>
  <c r="I840" i="1" s="1"/>
  <c r="E837" i="1"/>
  <c r="E838" i="1" s="1"/>
  <c r="E839" i="1" s="1"/>
  <c r="E840" i="1" s="1"/>
  <c r="D837" i="1"/>
  <c r="D838" i="1" s="1"/>
  <c r="D839" i="1" s="1"/>
  <c r="D840" i="1" s="1"/>
  <c r="C837" i="1"/>
  <c r="C838" i="1" s="1"/>
  <c r="C839" i="1" s="1"/>
  <c r="C840" i="1" s="1"/>
  <c r="B837" i="1"/>
  <c r="B838" i="1" s="1"/>
  <c r="B839" i="1" s="1"/>
  <c r="B840" i="1" s="1"/>
  <c r="A837" i="1"/>
  <c r="A838" i="1" s="1"/>
  <c r="A839" i="1" s="1"/>
  <c r="A840" i="1" s="1"/>
  <c r="I832" i="1"/>
  <c r="I833" i="1" s="1"/>
  <c r="I834" i="1" s="1"/>
  <c r="I835" i="1" s="1"/>
  <c r="E832" i="1"/>
  <c r="E833" i="1" s="1"/>
  <c r="E834" i="1" s="1"/>
  <c r="E835" i="1" s="1"/>
  <c r="D832" i="1"/>
  <c r="D833" i="1" s="1"/>
  <c r="D834" i="1" s="1"/>
  <c r="D835" i="1" s="1"/>
  <c r="C832" i="1"/>
  <c r="C833" i="1" s="1"/>
  <c r="C834" i="1" s="1"/>
  <c r="C835" i="1" s="1"/>
  <c r="B832" i="1"/>
  <c r="B833" i="1" s="1"/>
  <c r="B834" i="1" s="1"/>
  <c r="B835" i="1" s="1"/>
  <c r="A832" i="1"/>
  <c r="A833" i="1" s="1"/>
  <c r="A834" i="1" s="1"/>
  <c r="A835" i="1" s="1"/>
  <c r="I827" i="1"/>
  <c r="I828" i="1" s="1"/>
  <c r="I829" i="1" s="1"/>
  <c r="I830" i="1" s="1"/>
  <c r="E827" i="1"/>
  <c r="E828" i="1" s="1"/>
  <c r="E829" i="1" s="1"/>
  <c r="E830" i="1" s="1"/>
  <c r="D827" i="1"/>
  <c r="D828" i="1" s="1"/>
  <c r="D829" i="1" s="1"/>
  <c r="D830" i="1" s="1"/>
  <c r="C827" i="1"/>
  <c r="C828" i="1" s="1"/>
  <c r="C829" i="1" s="1"/>
  <c r="C830" i="1" s="1"/>
  <c r="B827" i="1"/>
  <c r="B828" i="1" s="1"/>
  <c r="B829" i="1" s="1"/>
  <c r="B830" i="1" s="1"/>
  <c r="A827" i="1"/>
  <c r="A828" i="1" s="1"/>
  <c r="A829" i="1" s="1"/>
  <c r="A830" i="1" s="1"/>
  <c r="Z931" i="1"/>
  <c r="Z932" i="1" s="1"/>
  <c r="Y931" i="1"/>
  <c r="Y932" i="1" s="1"/>
  <c r="I931" i="1"/>
  <c r="I932" i="1" s="1"/>
  <c r="W712" i="1"/>
  <c r="W713" i="1" s="1"/>
  <c r="I712" i="1"/>
  <c r="I713" i="1" s="1"/>
  <c r="I714" i="1" s="1"/>
  <c r="E712" i="1"/>
  <c r="E713" i="1" s="1"/>
  <c r="E714" i="1" s="1"/>
  <c r="D712" i="1"/>
  <c r="D713" i="1" s="1"/>
  <c r="D714" i="1" s="1"/>
  <c r="C712" i="1"/>
  <c r="C713" i="1" s="1"/>
  <c r="C714" i="1" s="1"/>
  <c r="B712" i="1"/>
  <c r="B713" i="1" s="1"/>
  <c r="B714" i="1" s="1"/>
  <c r="A712" i="1"/>
  <c r="A713" i="1" s="1"/>
  <c r="A714" i="1" s="1"/>
  <c r="I708" i="1"/>
  <c r="I709" i="1" s="1"/>
  <c r="I710" i="1" s="1"/>
  <c r="E708" i="1"/>
  <c r="E709" i="1" s="1"/>
  <c r="E710" i="1" s="1"/>
  <c r="D708" i="1"/>
  <c r="D709" i="1" s="1"/>
  <c r="D710" i="1" s="1"/>
  <c r="C708" i="1"/>
  <c r="C709" i="1" s="1"/>
  <c r="C710" i="1" s="1"/>
  <c r="B708" i="1"/>
  <c r="B709" i="1" s="1"/>
  <c r="B710" i="1" s="1"/>
  <c r="A708" i="1"/>
  <c r="A709" i="1" s="1"/>
  <c r="A710" i="1" s="1"/>
  <c r="Z616" i="1"/>
  <c r="Y616" i="1"/>
  <c r="I616" i="1"/>
  <c r="E616" i="1"/>
  <c r="D616" i="1"/>
  <c r="C616" i="1"/>
  <c r="B616" i="1"/>
  <c r="Z614" i="1"/>
  <c r="Y614" i="1"/>
  <c r="X614" i="1"/>
  <c r="X615" i="1" s="1"/>
  <c r="W614" i="1"/>
  <c r="W615" i="1" s="1"/>
  <c r="I614" i="1"/>
  <c r="I615" i="1" s="1"/>
  <c r="E614" i="1"/>
  <c r="E615" i="1" s="1"/>
  <c r="D614" i="1"/>
  <c r="D615" i="1" s="1"/>
  <c r="C614" i="1"/>
  <c r="C615" i="1" s="1"/>
  <c r="B614" i="1"/>
  <c r="B615" i="1" s="1"/>
  <c r="Z612" i="1"/>
  <c r="Y612" i="1"/>
  <c r="I612" i="1"/>
  <c r="E612" i="1"/>
  <c r="D612" i="1"/>
  <c r="C612" i="1"/>
  <c r="B612" i="1"/>
  <c r="A612" i="1"/>
  <c r="A613" i="1" s="1"/>
  <c r="Z610" i="1"/>
  <c r="Y610" i="1"/>
  <c r="X610" i="1"/>
  <c r="X611" i="1" s="1"/>
  <c r="W610" i="1"/>
  <c r="W611" i="1" s="1"/>
  <c r="I610" i="1"/>
  <c r="I611" i="1" s="1"/>
  <c r="E610" i="1"/>
  <c r="E611" i="1" s="1"/>
  <c r="D610" i="1"/>
  <c r="D611" i="1" s="1"/>
  <c r="C610" i="1"/>
  <c r="C611" i="1" s="1"/>
  <c r="B610" i="1"/>
  <c r="B611" i="1" s="1"/>
  <c r="A610" i="1"/>
  <c r="A611" i="1" s="1"/>
  <c r="Z562" i="1"/>
  <c r="Z563" i="1" s="1"/>
  <c r="Z564" i="1" s="1"/>
  <c r="Z565" i="1" s="1"/>
  <c r="Y562" i="1"/>
  <c r="Y563" i="1" s="1"/>
  <c r="Y564" i="1" s="1"/>
  <c r="Y565" i="1" s="1"/>
  <c r="I562" i="1"/>
  <c r="I563" i="1" s="1"/>
  <c r="I564" i="1" s="1"/>
  <c r="I565" i="1" s="1"/>
  <c r="E562" i="1"/>
  <c r="E563" i="1" s="1"/>
  <c r="E564" i="1" s="1"/>
  <c r="E565" i="1" s="1"/>
  <c r="D562" i="1"/>
  <c r="D563" i="1" s="1"/>
  <c r="D564" i="1" s="1"/>
  <c r="D565" i="1" s="1"/>
  <c r="C562" i="1"/>
  <c r="C563" i="1" s="1"/>
  <c r="C564" i="1" s="1"/>
  <c r="C565" i="1" s="1"/>
  <c r="B562" i="1"/>
  <c r="B563" i="1" s="1"/>
  <c r="B564" i="1" s="1"/>
  <c r="B565" i="1" s="1"/>
  <c r="A562" i="1"/>
  <c r="A563" i="1" s="1"/>
  <c r="A564" i="1" s="1"/>
  <c r="A565" i="1" s="1"/>
  <c r="Z1160" i="1"/>
  <c r="Z1161" i="1" s="1"/>
  <c r="Z1162" i="1" s="1"/>
  <c r="Z1163" i="1" s="1"/>
  <c r="Z1164" i="1" s="1"/>
  <c r="Z1165" i="1" s="1"/>
  <c r="Z1166" i="1" s="1"/>
  <c r="Z1167" i="1" s="1"/>
  <c r="Z1168" i="1" s="1"/>
  <c r="Z1169" i="1" s="1"/>
  <c r="Z1170" i="1" s="1"/>
  <c r="Z1171" i="1" s="1"/>
  <c r="Z1172" i="1" s="1"/>
  <c r="Z1173" i="1" s="1"/>
  <c r="Z1174" i="1" s="1"/>
  <c r="Z1175" i="1" s="1"/>
  <c r="Z1176" i="1" s="1"/>
  <c r="Y1160" i="1"/>
  <c r="Y1161" i="1" s="1"/>
  <c r="Y1162" i="1" s="1"/>
  <c r="Y1163" i="1" s="1"/>
  <c r="Y1164" i="1" s="1"/>
  <c r="Y1165" i="1" s="1"/>
  <c r="Y1166" i="1" s="1"/>
  <c r="Y1167" i="1" s="1"/>
  <c r="Y1168" i="1" s="1"/>
  <c r="Y1169" i="1" s="1"/>
  <c r="Y1170" i="1" s="1"/>
  <c r="Y1171" i="1" s="1"/>
  <c r="Y1172" i="1" s="1"/>
  <c r="Y1173" i="1" s="1"/>
  <c r="Y1174" i="1" s="1"/>
  <c r="Y1175" i="1" s="1"/>
  <c r="Y1176" i="1" s="1"/>
  <c r="I1160" i="1"/>
  <c r="I1161" i="1" s="1"/>
  <c r="I1162" i="1" s="1"/>
  <c r="I1163" i="1" s="1"/>
  <c r="I1164" i="1" s="1"/>
  <c r="I1165" i="1" s="1"/>
  <c r="I1166" i="1" s="1"/>
  <c r="I1167" i="1" s="1"/>
  <c r="I1168" i="1" s="1"/>
  <c r="I1169" i="1" s="1"/>
  <c r="I1170" i="1" s="1"/>
  <c r="I1171" i="1" s="1"/>
  <c r="I1172" i="1" s="1"/>
  <c r="I1173" i="1" s="1"/>
  <c r="I1174" i="1" s="1"/>
  <c r="I1175" i="1" s="1"/>
  <c r="I1176" i="1" s="1"/>
  <c r="D1160" i="1"/>
  <c r="D1161" i="1" s="1"/>
  <c r="D1162" i="1" s="1"/>
  <c r="D1163" i="1" s="1"/>
  <c r="D1164" i="1" s="1"/>
  <c r="D1165" i="1" s="1"/>
  <c r="D1166" i="1" s="1"/>
  <c r="D1167" i="1" s="1"/>
  <c r="D1168" i="1" s="1"/>
  <c r="D1169" i="1" s="1"/>
  <c r="D1170" i="1" s="1"/>
  <c r="D1171" i="1" s="1"/>
  <c r="D1172" i="1" s="1"/>
  <c r="D1173" i="1" s="1"/>
  <c r="D1174" i="1" s="1"/>
  <c r="D1175" i="1" s="1"/>
  <c r="D1176" i="1" s="1"/>
  <c r="C1160" i="1"/>
  <c r="C1161" i="1" s="1"/>
  <c r="C1162" i="1" s="1"/>
  <c r="C1163" i="1" s="1"/>
  <c r="C1164" i="1" s="1"/>
  <c r="C1165" i="1" s="1"/>
  <c r="C1166" i="1" s="1"/>
  <c r="C1167" i="1" s="1"/>
  <c r="C1168" i="1" s="1"/>
  <c r="C1169" i="1" s="1"/>
  <c r="C1170" i="1" s="1"/>
  <c r="C1171" i="1" s="1"/>
  <c r="C1172" i="1" s="1"/>
  <c r="C1173" i="1" s="1"/>
  <c r="C1174" i="1" s="1"/>
  <c r="C1175" i="1" s="1"/>
  <c r="C1176" i="1" s="1"/>
  <c r="B1160" i="1"/>
  <c r="B1161" i="1" s="1"/>
  <c r="B1162" i="1" s="1"/>
  <c r="B1163" i="1" s="1"/>
  <c r="B1164" i="1" s="1"/>
  <c r="B1165" i="1" s="1"/>
  <c r="B1166" i="1" s="1"/>
  <c r="B1167" i="1" s="1"/>
  <c r="B1168" i="1" s="1"/>
  <c r="B1169" i="1" s="1"/>
  <c r="B1170" i="1" s="1"/>
  <c r="B1171" i="1" s="1"/>
  <c r="B1172" i="1" s="1"/>
  <c r="B1173" i="1" s="1"/>
  <c r="B1174" i="1" s="1"/>
  <c r="B1175" i="1" s="1"/>
  <c r="B1176" i="1" s="1"/>
  <c r="A1160" i="1"/>
  <c r="A1161" i="1" s="1"/>
  <c r="A1162" i="1" s="1"/>
  <c r="A1163" i="1" s="1"/>
  <c r="A1164" i="1" s="1"/>
  <c r="A1165" i="1" s="1"/>
  <c r="A1166" i="1" s="1"/>
  <c r="A1167" i="1" s="1"/>
  <c r="A1168" i="1" s="1"/>
  <c r="A1169" i="1" s="1"/>
  <c r="A1170" i="1" s="1"/>
  <c r="A1171" i="1" s="1"/>
  <c r="A1172" i="1" s="1"/>
  <c r="A1173" i="1" s="1"/>
  <c r="A1174" i="1" s="1"/>
  <c r="A1175" i="1" s="1"/>
  <c r="A1176" i="1" s="1"/>
  <c r="Y1504" i="1"/>
  <c r="Y1505" i="1" s="1"/>
  <c r="W1504" i="1"/>
  <c r="W1505" i="1" s="1"/>
  <c r="I1504" i="1"/>
  <c r="I1505" i="1" s="1"/>
  <c r="E1504" i="1"/>
  <c r="E1505" i="1" s="1"/>
  <c r="D1504" i="1"/>
  <c r="D1505" i="1" s="1"/>
  <c r="C1504" i="1"/>
  <c r="C1505" i="1" s="1"/>
  <c r="B1504" i="1"/>
  <c r="B1505" i="1" s="1"/>
  <c r="A1504" i="1"/>
  <c r="A1505" i="1" s="1"/>
  <c r="X359" i="1"/>
  <c r="X360" i="1" s="1"/>
  <c r="X361" i="1" s="1"/>
  <c r="X362" i="1" s="1"/>
  <c r="I359" i="1"/>
  <c r="I360" i="1" s="1"/>
  <c r="I361" i="1" s="1"/>
  <c r="I362" i="1" s="1"/>
  <c r="D359" i="1"/>
  <c r="D360" i="1" s="1"/>
  <c r="D361" i="1" s="1"/>
  <c r="D362" i="1" s="1"/>
  <c r="C359" i="1"/>
  <c r="C360" i="1" s="1"/>
  <c r="C361" i="1" s="1"/>
  <c r="C362" i="1" s="1"/>
  <c r="B359" i="1"/>
  <c r="B360" i="1" s="1"/>
  <c r="B361" i="1" s="1"/>
  <c r="B362" i="1" s="1"/>
  <c r="A359" i="1"/>
  <c r="A360" i="1" s="1"/>
  <c r="A361" i="1" s="1"/>
  <c r="A362" i="1" s="1"/>
  <c r="X354" i="1"/>
  <c r="X355" i="1" s="1"/>
  <c r="X356" i="1" s="1"/>
  <c r="X357" i="1" s="1"/>
  <c r="I354" i="1"/>
  <c r="I355" i="1" s="1"/>
  <c r="I356" i="1" s="1"/>
  <c r="I357" i="1" s="1"/>
  <c r="D354" i="1"/>
  <c r="D355" i="1" s="1"/>
  <c r="D356" i="1" s="1"/>
  <c r="D357" i="1" s="1"/>
  <c r="C354" i="1"/>
  <c r="C355" i="1" s="1"/>
  <c r="C356" i="1" s="1"/>
  <c r="C357" i="1" s="1"/>
  <c r="B354" i="1"/>
  <c r="B355" i="1" s="1"/>
  <c r="B356" i="1" s="1"/>
  <c r="B357" i="1" s="1"/>
  <c r="A354" i="1"/>
  <c r="A355" i="1" s="1"/>
  <c r="A356" i="1" s="1"/>
  <c r="A357" i="1" s="1"/>
  <c r="X350" i="1"/>
  <c r="X351" i="1" s="1"/>
  <c r="X352" i="1" s="1"/>
  <c r="I350" i="1"/>
  <c r="I351" i="1" s="1"/>
  <c r="I352" i="1" s="1"/>
  <c r="D350" i="1"/>
  <c r="D351" i="1" s="1"/>
  <c r="D352" i="1" s="1"/>
  <c r="C350" i="1"/>
  <c r="C351" i="1" s="1"/>
  <c r="C352" i="1" s="1"/>
  <c r="B350" i="1"/>
  <c r="B351" i="1" s="1"/>
  <c r="B352" i="1" s="1"/>
  <c r="A350" i="1"/>
  <c r="A351" i="1" s="1"/>
  <c r="A352" i="1" s="1"/>
  <c r="X346" i="1"/>
  <c r="X347" i="1" s="1"/>
  <c r="X348" i="1" s="1"/>
  <c r="I346" i="1"/>
  <c r="I347" i="1" s="1"/>
  <c r="I348" i="1" s="1"/>
  <c r="D346" i="1"/>
  <c r="D347" i="1" s="1"/>
  <c r="D348" i="1" s="1"/>
  <c r="C346" i="1"/>
  <c r="C347" i="1" s="1"/>
  <c r="C348" i="1" s="1"/>
  <c r="B346" i="1"/>
  <c r="B347" i="1" s="1"/>
  <c r="B348" i="1" s="1"/>
  <c r="A346" i="1"/>
  <c r="A347" i="1" s="1"/>
  <c r="A348" i="1" s="1"/>
  <c r="X301" i="1"/>
  <c r="X302" i="1" s="1"/>
  <c r="X303" i="1" s="1"/>
  <c r="X304" i="1" s="1"/>
  <c r="I301" i="1"/>
  <c r="I302" i="1" s="1"/>
  <c r="I303" i="1" s="1"/>
  <c r="I304" i="1" s="1"/>
  <c r="D301" i="1"/>
  <c r="D302" i="1" s="1"/>
  <c r="D303" i="1" s="1"/>
  <c r="D304" i="1" s="1"/>
  <c r="C301" i="1"/>
  <c r="C302" i="1" s="1"/>
  <c r="C303" i="1" s="1"/>
  <c r="C304" i="1" s="1"/>
  <c r="B301" i="1"/>
  <c r="B302" i="1" s="1"/>
  <c r="B303" i="1" s="1"/>
  <c r="B304" i="1" s="1"/>
  <c r="A301" i="1"/>
  <c r="A302" i="1" s="1"/>
  <c r="A303" i="1" s="1"/>
  <c r="A304" i="1" s="1"/>
  <c r="X776" i="1"/>
  <c r="X777" i="1" s="1"/>
  <c r="X778" i="1" s="1"/>
  <c r="X779" i="1" s="1"/>
  <c r="X780" i="1" s="1"/>
  <c r="D776" i="1"/>
  <c r="D777" i="1" s="1"/>
  <c r="D778" i="1" s="1"/>
  <c r="D779" i="1" s="1"/>
  <c r="D780" i="1" s="1"/>
  <c r="C776" i="1"/>
  <c r="C777" i="1" s="1"/>
  <c r="C778" i="1" s="1"/>
  <c r="C779" i="1" s="1"/>
  <c r="C780" i="1" s="1"/>
  <c r="B776" i="1"/>
  <c r="B777" i="1" s="1"/>
  <c r="B778" i="1" s="1"/>
  <c r="B779" i="1" s="1"/>
  <c r="B780" i="1" s="1"/>
  <c r="A776" i="1"/>
  <c r="A777" i="1" s="1"/>
  <c r="A778" i="1" s="1"/>
  <c r="A779" i="1" s="1"/>
  <c r="A780" i="1" s="1"/>
  <c r="Z1408" i="1" l="1"/>
  <c r="Z1409" i="1" s="1"/>
  <c r="Z1410" i="1" s="1"/>
  <c r="Z1411" i="1" s="1"/>
  <c r="Z1412" i="1" s="1"/>
  <c r="Z1413" i="1" s="1"/>
  <c r="Z1414" i="1" s="1"/>
  <c r="Z1415" i="1" s="1"/>
  <c r="Z1416" i="1" s="1"/>
  <c r="Z1417" i="1" s="1"/>
  <c r="Z1418" i="1" s="1"/>
  <c r="Z1419" i="1" s="1"/>
  <c r="Z1407" i="1"/>
  <c r="E1911" i="1"/>
  <c r="Y1905" i="1"/>
  <c r="Y1906" i="1" s="1"/>
  <c r="Y1907" i="1" s="1"/>
  <c r="Y1908" i="1" s="1"/>
  <c r="E1910" i="1"/>
  <c r="Y797" i="1"/>
  <c r="A616" i="1"/>
  <c r="A614" i="1"/>
  <c r="A615" i="1" s="1"/>
  <c r="Z567" i="1"/>
  <c r="Z568" i="1" s="1"/>
  <c r="Z566" i="1"/>
  <c r="C566" i="1"/>
  <c r="C567" i="1"/>
  <c r="C568" i="1" s="1"/>
  <c r="D567" i="1"/>
  <c r="D568" i="1" s="1"/>
  <c r="D566" i="1"/>
  <c r="Y567" i="1"/>
  <c r="Y568" i="1" s="1"/>
  <c r="Y566" i="1"/>
  <c r="A567" i="1"/>
  <c r="A568" i="1" s="1"/>
  <c r="A566" i="1"/>
  <c r="E567" i="1"/>
  <c r="E568" i="1" s="1"/>
  <c r="E566" i="1"/>
  <c r="B567" i="1"/>
  <c r="B568" i="1" s="1"/>
  <c r="B566" i="1"/>
  <c r="I567" i="1"/>
  <c r="I568" i="1" s="1"/>
  <c r="I566" i="1"/>
  <c r="B1355" i="1"/>
  <c r="B1356" i="1" s="1"/>
  <c r="B1357" i="1" s="1"/>
  <c r="B1358" i="1" s="1"/>
  <c r="B1359" i="1" s="1"/>
  <c r="B1360" i="1" s="1"/>
  <c r="B1361" i="1" s="1"/>
  <c r="B1362" i="1" s="1"/>
  <c r="B1363" i="1" s="1"/>
  <c r="B1364" i="1" s="1"/>
  <c r="B1365" i="1" s="1"/>
  <c r="B1366" i="1" s="1"/>
  <c r="B1367" i="1" s="1"/>
  <c r="B1368" i="1" s="1"/>
  <c r="B1369" i="1" s="1"/>
  <c r="B1370" i="1" s="1"/>
  <c r="A1355" i="1"/>
  <c r="A1356" i="1" s="1"/>
  <c r="A1357" i="1" s="1"/>
  <c r="A1358" i="1" s="1"/>
  <c r="A1359" i="1" s="1"/>
  <c r="A1360" i="1" s="1"/>
  <c r="A1361" i="1" s="1"/>
  <c r="A1362" i="1" s="1"/>
  <c r="A1363" i="1" s="1"/>
  <c r="A1364" i="1" s="1"/>
  <c r="A1365" i="1" s="1"/>
  <c r="A1366" i="1" s="1"/>
  <c r="A1367" i="1" s="1"/>
  <c r="A1368" i="1" s="1"/>
  <c r="A1369" i="1" s="1"/>
  <c r="A1370" i="1" s="1"/>
  <c r="C1355" i="1"/>
  <c r="C1356" i="1" s="1"/>
  <c r="C1357" i="1" s="1"/>
  <c r="C1358" i="1" s="1"/>
  <c r="C1359" i="1" s="1"/>
  <c r="C1360" i="1" s="1"/>
  <c r="C1361" i="1" s="1"/>
  <c r="C1362" i="1" s="1"/>
  <c r="C1363" i="1" s="1"/>
  <c r="C1364" i="1" s="1"/>
  <c r="C1365" i="1" s="1"/>
  <c r="C1366" i="1" s="1"/>
  <c r="C1367" i="1" s="1"/>
  <c r="C1368" i="1" s="1"/>
  <c r="C1369" i="1" s="1"/>
  <c r="C1370" i="1" s="1"/>
  <c r="D1355" i="1"/>
  <c r="D1356" i="1" s="1"/>
  <c r="D1357" i="1" s="1"/>
  <c r="D1358" i="1" s="1"/>
  <c r="D1359" i="1" s="1"/>
  <c r="D1360" i="1" s="1"/>
  <c r="D1361" i="1" s="1"/>
  <c r="D1362" i="1" s="1"/>
  <c r="D1363" i="1" s="1"/>
  <c r="D1364" i="1" s="1"/>
  <c r="D1365" i="1" s="1"/>
  <c r="D1366" i="1" s="1"/>
  <c r="D1367" i="1" s="1"/>
  <c r="D1368" i="1" s="1"/>
  <c r="D1369" i="1" s="1"/>
  <c r="D1370" i="1" s="1"/>
  <c r="E1355" i="1"/>
  <c r="E1356" i="1" s="1"/>
  <c r="E1357" i="1" s="1"/>
  <c r="E1358" i="1" s="1"/>
  <c r="E1359" i="1" s="1"/>
  <c r="E1360" i="1" s="1"/>
  <c r="E1361" i="1" s="1"/>
  <c r="E1362" i="1" s="1"/>
  <c r="E1363" i="1" s="1"/>
  <c r="E1364" i="1" s="1"/>
  <c r="E1365" i="1" s="1"/>
  <c r="E1366" i="1" s="1"/>
  <c r="E1367" i="1" s="1"/>
  <c r="E1368" i="1" s="1"/>
  <c r="E1369" i="1" s="1"/>
  <c r="E1370" i="1" s="1"/>
  <c r="I1355" i="1"/>
  <c r="I1356" i="1" s="1"/>
  <c r="I1357" i="1" s="1"/>
  <c r="I1358" i="1" s="1"/>
  <c r="I1359" i="1" s="1"/>
  <c r="I1360" i="1" s="1"/>
  <c r="I1361" i="1" s="1"/>
  <c r="I1362" i="1" s="1"/>
  <c r="I1363" i="1" s="1"/>
  <c r="I1364" i="1" s="1"/>
  <c r="I1365" i="1" s="1"/>
  <c r="I1366" i="1" s="1"/>
  <c r="I1367" i="1" s="1"/>
  <c r="I1368" i="1" s="1"/>
  <c r="I1369" i="1" s="1"/>
  <c r="I1370" i="1" s="1"/>
  <c r="Y1355" i="1"/>
  <c r="Y1356" i="1" s="1"/>
  <c r="Y1357" i="1" s="1"/>
  <c r="Y1358" i="1" s="1"/>
  <c r="Y1359" i="1" s="1"/>
  <c r="Y1360" i="1" s="1"/>
  <c r="Y1361" i="1" s="1"/>
  <c r="Y1362" i="1" s="1"/>
  <c r="Y1363" i="1" s="1"/>
  <c r="Y1364" i="1" s="1"/>
  <c r="Y1365" i="1" s="1"/>
  <c r="Y1366" i="1" s="1"/>
  <c r="Y1367" i="1" s="1"/>
  <c r="Y1368" i="1" s="1"/>
  <c r="Y1369" i="1" s="1"/>
  <c r="Y1370" i="1" s="1"/>
  <c r="Z1355" i="1"/>
  <c r="Z1356" i="1" s="1"/>
  <c r="Z1357" i="1" s="1"/>
  <c r="Z1358" i="1" s="1"/>
  <c r="Z1359" i="1" s="1"/>
  <c r="Z1360" i="1" s="1"/>
  <c r="Z1361" i="1" s="1"/>
  <c r="Z1362" i="1" s="1"/>
  <c r="Z1363" i="1" s="1"/>
  <c r="Z1364" i="1" s="1"/>
  <c r="Z1365" i="1" s="1"/>
  <c r="Z1366" i="1" s="1"/>
  <c r="Z1367" i="1" s="1"/>
  <c r="Z1368" i="1" s="1"/>
  <c r="Z1369" i="1" s="1"/>
  <c r="Z1370" i="1" s="1"/>
  <c r="E1398" i="1"/>
  <c r="E1402" i="1" s="1"/>
  <c r="E1406" i="1" s="1"/>
  <c r="D1398" i="1"/>
  <c r="D1402" i="1" s="1"/>
  <c r="D1406" i="1" s="1"/>
  <c r="C1398" i="1"/>
  <c r="C1402" i="1" s="1"/>
  <c r="C1406" i="1" s="1"/>
  <c r="B1398" i="1"/>
  <c r="B1402" i="1" s="1"/>
  <c r="B1406" i="1" s="1"/>
  <c r="A1398" i="1"/>
  <c r="A1402" i="1" s="1"/>
  <c r="A1406" i="1" s="1"/>
  <c r="Y1399" i="1"/>
  <c r="X1399" i="1"/>
  <c r="X1400" i="1" s="1"/>
  <c r="W1399" i="1"/>
  <c r="W1400" i="1" s="1"/>
  <c r="I1399" i="1"/>
  <c r="E1399" i="1"/>
  <c r="D1399" i="1"/>
  <c r="C1399" i="1"/>
  <c r="B1399" i="1"/>
  <c r="A1399" i="1"/>
  <c r="X1789" i="1"/>
  <c r="X1790" i="1" s="1"/>
  <c r="I1789" i="1"/>
  <c r="I1790" i="1" s="1"/>
  <c r="H1789" i="1"/>
  <c r="H1790" i="1" s="1"/>
  <c r="D1789" i="1"/>
  <c r="D1790" i="1" s="1"/>
  <c r="E1789" i="1"/>
  <c r="E1790" i="1" s="1"/>
  <c r="C1789" i="1"/>
  <c r="C1790" i="1" s="1"/>
  <c r="B1789" i="1"/>
  <c r="B1790" i="1" s="1"/>
  <c r="A1789" i="1"/>
  <c r="A1790" i="1" s="1"/>
  <c r="Y1395" i="1"/>
  <c r="I1395" i="1"/>
  <c r="D1395" i="1"/>
  <c r="C1395" i="1"/>
  <c r="B1395" i="1"/>
  <c r="A1395" i="1"/>
  <c r="E1401" i="1"/>
  <c r="D931" i="1"/>
  <c r="D932" i="1" s="1"/>
  <c r="D933" i="1" s="1"/>
  <c r="C931" i="1"/>
  <c r="C932" i="1" s="1"/>
  <c r="C933" i="1" s="1"/>
  <c r="C926" i="1"/>
  <c r="C927" i="1" s="1"/>
  <c r="C928" i="1" s="1"/>
  <c r="C929" i="1" s="1"/>
  <c r="D921" i="1"/>
  <c r="D922" i="1" s="1"/>
  <c r="D923" i="1" s="1"/>
  <c r="D924" i="1" s="1"/>
  <c r="C921" i="1"/>
  <c r="C922" i="1" s="1"/>
  <c r="C923" i="1" s="1"/>
  <c r="C924" i="1" s="1"/>
  <c r="C916" i="1"/>
  <c r="C917" i="1" s="1"/>
  <c r="C918" i="1" s="1"/>
  <c r="C919" i="1" s="1"/>
  <c r="D911" i="1"/>
  <c r="D912" i="1" s="1"/>
  <c r="D913" i="1" s="1"/>
  <c r="D914" i="1" s="1"/>
  <c r="C911" i="1"/>
  <c r="C912" i="1" s="1"/>
  <c r="C913" i="1" s="1"/>
  <c r="C914" i="1" s="1"/>
  <c r="C901" i="1"/>
  <c r="C902" i="1" s="1"/>
  <c r="C903" i="1" s="1"/>
  <c r="C904" i="1" s="1"/>
  <c r="C896" i="1"/>
  <c r="C897" i="1" s="1"/>
  <c r="C898" i="1" s="1"/>
  <c r="C899" i="1" s="1"/>
  <c r="D889" i="1"/>
  <c r="D890" i="1" s="1"/>
  <c r="D891" i="1" s="1"/>
  <c r="D892" i="1" s="1"/>
  <c r="D893" i="1" s="1"/>
  <c r="D894" i="1" s="1"/>
  <c r="C889" i="1"/>
  <c r="C890" i="1" s="1"/>
  <c r="C891" i="1" s="1"/>
  <c r="C892" i="1" s="1"/>
  <c r="C893" i="1" s="1"/>
  <c r="C894" i="1" s="1"/>
  <c r="D882" i="1"/>
  <c r="D883" i="1" s="1"/>
  <c r="D884" i="1" s="1"/>
  <c r="D885" i="1" s="1"/>
  <c r="D886" i="1" s="1"/>
  <c r="D887" i="1" s="1"/>
  <c r="C882" i="1"/>
  <c r="C883" i="1" s="1"/>
  <c r="C884" i="1" s="1"/>
  <c r="C885" i="1" s="1"/>
  <c r="C886" i="1" s="1"/>
  <c r="C887" i="1" s="1"/>
  <c r="D877" i="1"/>
  <c r="D878" i="1" s="1"/>
  <c r="D879" i="1" s="1"/>
  <c r="D880" i="1" s="1"/>
  <c r="C877" i="1"/>
  <c r="C878" i="1" s="1"/>
  <c r="C879" i="1" s="1"/>
  <c r="C880" i="1" s="1"/>
  <c r="C872" i="1"/>
  <c r="C873" i="1" s="1"/>
  <c r="C874" i="1" s="1"/>
  <c r="C875" i="1" s="1"/>
  <c r="D867" i="1"/>
  <c r="D868" i="1" s="1"/>
  <c r="D869" i="1" s="1"/>
  <c r="D870" i="1" s="1"/>
  <c r="C867" i="1"/>
  <c r="C868" i="1" s="1"/>
  <c r="C869" i="1" s="1"/>
  <c r="C870" i="1" s="1"/>
  <c r="C862" i="1"/>
  <c r="C863" i="1" s="1"/>
  <c r="C864" i="1" s="1"/>
  <c r="C865" i="1" s="1"/>
  <c r="D857" i="1"/>
  <c r="D858" i="1" s="1"/>
  <c r="D859" i="1" s="1"/>
  <c r="D860" i="1" s="1"/>
  <c r="C857" i="1"/>
  <c r="C858" i="1" s="1"/>
  <c r="C859" i="1" s="1"/>
  <c r="C860" i="1" s="1"/>
  <c r="D852" i="1"/>
  <c r="D853" i="1" s="1"/>
  <c r="D854" i="1" s="1"/>
  <c r="D855" i="1" s="1"/>
  <c r="C852" i="1"/>
  <c r="C853" i="1" s="1"/>
  <c r="C854" i="1" s="1"/>
  <c r="C855" i="1" s="1"/>
  <c r="D847" i="1"/>
  <c r="D848" i="1" s="1"/>
  <c r="D849" i="1" s="1"/>
  <c r="D850" i="1" s="1"/>
  <c r="C847" i="1"/>
  <c r="C848" i="1" s="1"/>
  <c r="C849" i="1" s="1"/>
  <c r="C850" i="1" s="1"/>
  <c r="D842" i="1"/>
  <c r="D843" i="1" s="1"/>
  <c r="D844" i="1" s="1"/>
  <c r="D845" i="1" s="1"/>
  <c r="C842" i="1"/>
  <c r="C843" i="1" s="1"/>
  <c r="C844" i="1" s="1"/>
  <c r="C845" i="1" s="1"/>
  <c r="B931" i="1"/>
  <c r="B932" i="1" s="1"/>
  <c r="B933" i="1" s="1"/>
  <c r="B926" i="1"/>
  <c r="B927" i="1" s="1"/>
  <c r="B928" i="1" s="1"/>
  <c r="B929" i="1" s="1"/>
  <c r="B921" i="1"/>
  <c r="B922" i="1" s="1"/>
  <c r="B923" i="1" s="1"/>
  <c r="B924" i="1" s="1"/>
  <c r="B916" i="1"/>
  <c r="B917" i="1" s="1"/>
  <c r="B918" i="1" s="1"/>
  <c r="B919" i="1" s="1"/>
  <c r="B911" i="1"/>
  <c r="B912" i="1" s="1"/>
  <c r="B913" i="1" s="1"/>
  <c r="B914" i="1" s="1"/>
  <c r="B906" i="1"/>
  <c r="B907" i="1" s="1"/>
  <c r="B908" i="1" s="1"/>
  <c r="B909" i="1" s="1"/>
  <c r="B901" i="1"/>
  <c r="B902" i="1" s="1"/>
  <c r="B903" i="1" s="1"/>
  <c r="B904" i="1" s="1"/>
  <c r="B896" i="1"/>
  <c r="B897" i="1" s="1"/>
  <c r="B898" i="1" s="1"/>
  <c r="B899" i="1" s="1"/>
  <c r="B889" i="1"/>
  <c r="B890" i="1" s="1"/>
  <c r="B891" i="1" s="1"/>
  <c r="B892" i="1" s="1"/>
  <c r="B893" i="1" s="1"/>
  <c r="B894" i="1" s="1"/>
  <c r="B882" i="1"/>
  <c r="B883" i="1" s="1"/>
  <c r="B884" i="1" s="1"/>
  <c r="B885" i="1" s="1"/>
  <c r="B886" i="1" s="1"/>
  <c r="B887" i="1" s="1"/>
  <c r="B877" i="1"/>
  <c r="B878" i="1" s="1"/>
  <c r="B879" i="1" s="1"/>
  <c r="B880" i="1" s="1"/>
  <c r="B872" i="1"/>
  <c r="B873" i="1" s="1"/>
  <c r="B874" i="1" s="1"/>
  <c r="B875" i="1" s="1"/>
  <c r="B867" i="1"/>
  <c r="B868" i="1" s="1"/>
  <c r="B869" i="1" s="1"/>
  <c r="B870" i="1" s="1"/>
  <c r="B862" i="1"/>
  <c r="B863" i="1" s="1"/>
  <c r="B864" i="1" s="1"/>
  <c r="B865" i="1" s="1"/>
  <c r="B857" i="1"/>
  <c r="B858" i="1" s="1"/>
  <c r="B859" i="1" s="1"/>
  <c r="B860" i="1" s="1"/>
  <c r="B852" i="1"/>
  <c r="B853" i="1" s="1"/>
  <c r="B854" i="1" s="1"/>
  <c r="B855" i="1" s="1"/>
  <c r="B847" i="1"/>
  <c r="B848" i="1" s="1"/>
  <c r="B849" i="1" s="1"/>
  <c r="B850" i="1" s="1"/>
  <c r="B842" i="1"/>
  <c r="B843" i="1" s="1"/>
  <c r="B844" i="1" s="1"/>
  <c r="B845" i="1" s="1"/>
  <c r="A1556" i="1"/>
  <c r="A1557" i="1" s="1"/>
  <c r="A1558" i="1" s="1"/>
  <c r="A1559" i="1" s="1"/>
  <c r="A1560" i="1" s="1"/>
  <c r="A1561" i="1" s="1"/>
  <c r="A1562" i="1" s="1"/>
  <c r="I720" i="1"/>
  <c r="I721" i="1" s="1"/>
  <c r="I722" i="1" s="1"/>
  <c r="E720" i="1"/>
  <c r="E721" i="1" s="1"/>
  <c r="E722" i="1" s="1"/>
  <c r="D720" i="1"/>
  <c r="D721" i="1" s="1"/>
  <c r="D722" i="1" s="1"/>
  <c r="C720" i="1"/>
  <c r="C721" i="1" s="1"/>
  <c r="C722" i="1" s="1"/>
  <c r="B720" i="1"/>
  <c r="B721" i="1" s="1"/>
  <c r="B722" i="1" s="1"/>
  <c r="A720" i="1"/>
  <c r="A721" i="1" s="1"/>
  <c r="A722" i="1" s="1"/>
  <c r="I716" i="1"/>
  <c r="I717" i="1" s="1"/>
  <c r="I718" i="1" s="1"/>
  <c r="E716" i="1"/>
  <c r="E717" i="1" s="1"/>
  <c r="E718" i="1" s="1"/>
  <c r="D716" i="1"/>
  <c r="D717" i="1" s="1"/>
  <c r="D718" i="1" s="1"/>
  <c r="B716" i="1"/>
  <c r="B717" i="1" s="1"/>
  <c r="B718" i="1" s="1"/>
  <c r="C716" i="1"/>
  <c r="C717" i="1" s="1"/>
  <c r="C718" i="1" s="1"/>
  <c r="A716" i="1"/>
  <c r="A717" i="1" s="1"/>
  <c r="A718" i="1" s="1"/>
  <c r="A1449" i="1"/>
  <c r="E1912" i="1" l="1"/>
  <c r="E1913" i="1" s="1"/>
  <c r="E1914" i="1" s="1"/>
  <c r="Y1909" i="1"/>
  <c r="Y1911" i="1"/>
  <c r="Y1910" i="1"/>
  <c r="E1404" i="1"/>
  <c r="E1405" i="1"/>
  <c r="E1410" i="1" s="1"/>
  <c r="D1400" i="1"/>
  <c r="D1403" i="1"/>
  <c r="D1407" i="1" s="1"/>
  <c r="A1400" i="1"/>
  <c r="A1403" i="1"/>
  <c r="A1407" i="1" s="1"/>
  <c r="E1400" i="1"/>
  <c r="E1403" i="1"/>
  <c r="E1407" i="1" s="1"/>
  <c r="B1400" i="1"/>
  <c r="B1403" i="1"/>
  <c r="B1407" i="1" s="1"/>
  <c r="I1400" i="1"/>
  <c r="I1403" i="1"/>
  <c r="I1407" i="1" s="1"/>
  <c r="Y1400" i="1"/>
  <c r="Y1403" i="1"/>
  <c r="Y1407" i="1" s="1"/>
  <c r="C1400" i="1"/>
  <c r="C1403" i="1"/>
  <c r="C1407" i="1" s="1"/>
  <c r="A1566" i="1"/>
  <c r="A1563" i="1"/>
  <c r="A1564" i="1" s="1"/>
  <c r="A1565" i="1" s="1"/>
  <c r="B934" i="1"/>
  <c r="D934" i="1"/>
  <c r="C934" i="1"/>
  <c r="A1452" i="1"/>
  <c r="A1453" i="1" s="1"/>
  <c r="A1454" i="1" s="1"/>
  <c r="A1455" i="1" s="1"/>
  <c r="A1456" i="1" s="1"/>
  <c r="A1457" i="1" s="1"/>
  <c r="A1458" i="1" s="1"/>
  <c r="A1459" i="1" s="1"/>
  <c r="A1460" i="1" s="1"/>
  <c r="A1461" i="1" s="1"/>
  <c r="A1462" i="1" s="1"/>
  <c r="A1463" i="1" s="1"/>
  <c r="A1464" i="1" s="1"/>
  <c r="A1465" i="1" s="1"/>
  <c r="A1466" i="1" s="1"/>
  <c r="A1467" i="1" s="1"/>
  <c r="A1468" i="1" s="1"/>
  <c r="A1469" i="1" s="1"/>
  <c r="A1470" i="1" s="1"/>
  <c r="A1450" i="1"/>
  <c r="B1371" i="1"/>
  <c r="I1371" i="1"/>
  <c r="Y1371" i="1"/>
  <c r="Z1371" i="1"/>
  <c r="C1371" i="1"/>
  <c r="D1371" i="1"/>
  <c r="E1371" i="1"/>
  <c r="A1371" i="1"/>
  <c r="A1451" i="1"/>
  <c r="C1401" i="1"/>
  <c r="B1401" i="1"/>
  <c r="A1401" i="1"/>
  <c r="E1155" i="1"/>
  <c r="E1156" i="1" s="1"/>
  <c r="E1157" i="1" s="1"/>
  <c r="E1158" i="1" s="1"/>
  <c r="B651" i="1"/>
  <c r="C651" i="1"/>
  <c r="D651" i="1"/>
  <c r="E651" i="1"/>
  <c r="I651" i="1"/>
  <c r="Y651" i="1"/>
  <c r="Z651" i="1"/>
  <c r="E423" i="1"/>
  <c r="E424" i="1" s="1"/>
  <c r="E425" i="1" s="1"/>
  <c r="E426" i="1" s="1"/>
  <c r="E427" i="1" s="1"/>
  <c r="E428" i="1" s="1"/>
  <c r="E429" i="1" s="1"/>
  <c r="E430" i="1" s="1"/>
  <c r="E402" i="1"/>
  <c r="E403" i="1" s="1"/>
  <c r="E404" i="1" s="1"/>
  <c r="E405" i="1" s="1"/>
  <c r="E406" i="1" s="1"/>
  <c r="E407" i="1" s="1"/>
  <c r="E408" i="1" s="1"/>
  <c r="E409" i="1" s="1"/>
  <c r="E381" i="1"/>
  <c r="E382" i="1" s="1"/>
  <c r="E383" i="1" s="1"/>
  <c r="E384" i="1" s="1"/>
  <c r="E385" i="1" s="1"/>
  <c r="E386" i="1" s="1"/>
  <c r="E387" i="1" s="1"/>
  <c r="E388" i="1" s="1"/>
  <c r="E275" i="1"/>
  <c r="E276" i="1" s="1"/>
  <c r="E277" i="1" s="1"/>
  <c r="E278" i="1" s="1"/>
  <c r="E258" i="1"/>
  <c r="E259" i="1" s="1"/>
  <c r="E260" i="1" s="1"/>
  <c r="E261" i="1" s="1"/>
  <c r="E157" i="1"/>
  <c r="E158" i="1" s="1"/>
  <c r="E159" i="1" s="1"/>
  <c r="E160" i="1" s="1"/>
  <c r="E180" i="1"/>
  <c r="E181" i="1" s="1"/>
  <c r="E182" i="1" s="1"/>
  <c r="E183" i="1" s="1"/>
  <c r="E203" i="1"/>
  <c r="E204" i="1" s="1"/>
  <c r="E205" i="1" s="1"/>
  <c r="E206" i="1" s="1"/>
  <c r="E194" i="1"/>
  <c r="E195" i="1" s="1"/>
  <c r="E196" i="1" s="1"/>
  <c r="E197" i="1" s="1"/>
  <c r="E198" i="1" s="1"/>
  <c r="E199" i="1" s="1"/>
  <c r="E171" i="1"/>
  <c r="E172" i="1" s="1"/>
  <c r="E173" i="1" s="1"/>
  <c r="E174" i="1" s="1"/>
  <c r="E175" i="1" s="1"/>
  <c r="E176" i="1" s="1"/>
  <c r="E177" i="1" s="1"/>
  <c r="E178" i="1" s="1"/>
  <c r="E200" i="1" l="1"/>
  <c r="E201" i="1" s="1"/>
  <c r="E184" i="1"/>
  <c r="E185" i="1" s="1"/>
  <c r="E186" i="1" s="1"/>
  <c r="E187" i="1" s="1"/>
  <c r="Y1912" i="1"/>
  <c r="Y1913" i="1" s="1"/>
  <c r="Y1914" i="1" s="1"/>
  <c r="E279" i="1"/>
  <c r="E280" i="1" s="1"/>
  <c r="E281" i="1" s="1"/>
  <c r="E282" i="1" s="1"/>
  <c r="E262" i="1"/>
  <c r="E263" i="1" s="1"/>
  <c r="E264" i="1" s="1"/>
  <c r="E265" i="1" s="1"/>
  <c r="E207" i="1"/>
  <c r="E208" i="1" s="1"/>
  <c r="E209" i="1" s="1"/>
  <c r="E210" i="1" s="1"/>
  <c r="E161" i="1"/>
  <c r="E162" i="1" s="1"/>
  <c r="E163" i="1" s="1"/>
  <c r="E164" i="1" s="1"/>
  <c r="B1404" i="1"/>
  <c r="B1405" i="1"/>
  <c r="B1410" i="1" s="1"/>
  <c r="C1404" i="1"/>
  <c r="C1405" i="1"/>
  <c r="C1410" i="1" s="1"/>
  <c r="A1404" i="1"/>
  <c r="A1405" i="1"/>
  <c r="A1410" i="1" s="1"/>
  <c r="E1408" i="1"/>
  <c r="E1411" i="1" s="1"/>
  <c r="E1412" i="1" s="1"/>
  <c r="E1413" i="1" s="1"/>
  <c r="E1414" i="1" s="1"/>
  <c r="E1415" i="1" s="1"/>
  <c r="E1416" i="1" s="1"/>
  <c r="E1417" i="1" s="1"/>
  <c r="E1418" i="1" s="1"/>
  <c r="E1419" i="1" s="1"/>
  <c r="E1409" i="1"/>
  <c r="E442" i="1"/>
  <c r="E431" i="1"/>
  <c r="E432" i="1" s="1"/>
  <c r="E433" i="1" s="1"/>
  <c r="E434" i="1" s="1"/>
  <c r="E435" i="1" s="1"/>
  <c r="E436" i="1" s="1"/>
  <c r="E437" i="1" s="1"/>
  <c r="E438" i="1" s="1"/>
  <c r="E421" i="1"/>
  <c r="E410" i="1"/>
  <c r="E411" i="1" s="1"/>
  <c r="E412" i="1" s="1"/>
  <c r="E413" i="1" s="1"/>
  <c r="E414" i="1" s="1"/>
  <c r="E415" i="1" s="1"/>
  <c r="E416" i="1" s="1"/>
  <c r="E417" i="1" s="1"/>
  <c r="E400" i="1"/>
  <c r="E389" i="1"/>
  <c r="E390" i="1" s="1"/>
  <c r="E391" i="1" s="1"/>
  <c r="E392" i="1" s="1"/>
  <c r="E393" i="1" s="1"/>
  <c r="E394" i="1" s="1"/>
  <c r="E395" i="1" s="1"/>
  <c r="E396" i="1" s="1"/>
  <c r="E397" i="1" s="1"/>
  <c r="A3" i="35" a="1"/>
  <c r="A3" i="35" s="1"/>
  <c r="C1" i="46" s="1"/>
  <c r="K1" i="44" l="1"/>
  <c r="K1" i="45"/>
  <c r="C1" i="42"/>
  <c r="H1" i="43"/>
  <c r="C1" i="39"/>
  <c r="C1" i="41"/>
  <c r="AB1" i="1"/>
  <c r="C1" i="40"/>
  <c r="C1408" i="1"/>
  <c r="C1411" i="1" s="1"/>
  <c r="C1412" i="1" s="1"/>
  <c r="C1413" i="1" s="1"/>
  <c r="C1414" i="1" s="1"/>
  <c r="C1415" i="1" s="1"/>
  <c r="C1416" i="1" s="1"/>
  <c r="C1417" i="1" s="1"/>
  <c r="C1418" i="1" s="1"/>
  <c r="C1419" i="1" s="1"/>
  <c r="C1409" i="1"/>
  <c r="A1408" i="1"/>
  <c r="A1411" i="1" s="1"/>
  <c r="A1412" i="1" s="1"/>
  <c r="A1413" i="1" s="1"/>
  <c r="A1414" i="1" s="1"/>
  <c r="A1415" i="1" s="1"/>
  <c r="A1416" i="1" s="1"/>
  <c r="A1417" i="1" s="1"/>
  <c r="A1418" i="1" s="1"/>
  <c r="A1419" i="1" s="1"/>
  <c r="A1409" i="1"/>
  <c r="B1408" i="1"/>
  <c r="B1411" i="1" s="1"/>
  <c r="B1412" i="1" s="1"/>
  <c r="B1413" i="1" s="1"/>
  <c r="B1414" i="1" s="1"/>
  <c r="B1415" i="1" s="1"/>
  <c r="B1416" i="1" s="1"/>
  <c r="B1417" i="1" s="1"/>
  <c r="B1418" i="1" s="1"/>
  <c r="B1419" i="1" s="1"/>
  <c r="B1409" i="1"/>
  <c r="E440" i="1"/>
  <c r="E441" i="1" s="1"/>
  <c r="E439" i="1"/>
  <c r="E419" i="1"/>
  <c r="E420" i="1" s="1"/>
  <c r="E418" i="1"/>
  <c r="E398" i="1"/>
  <c r="E399" i="1" s="1"/>
  <c r="C1" i="19"/>
  <c r="G1" i="3"/>
  <c r="E1" i="10"/>
  <c r="D1" i="12"/>
  <c r="M1" i="17"/>
  <c r="G1" i="14"/>
  <c r="G1" i="36"/>
  <c r="I1" i="18"/>
  <c r="Y694" i="1" l="1"/>
  <c r="A1396" i="1" l="1"/>
  <c r="Y1396" i="1"/>
  <c r="I1396" i="1"/>
  <c r="C1396" i="1"/>
  <c r="B1396" i="1"/>
  <c r="Z579" i="1" l="1"/>
  <c r="Z582" i="1"/>
  <c r="Z586" i="1"/>
  <c r="Z590" i="1"/>
  <c r="Z594" i="1"/>
  <c r="Z598" i="1"/>
  <c r="Z602" i="1"/>
  <c r="Z606" i="1"/>
  <c r="Z618" i="1"/>
  <c r="Z622" i="1"/>
  <c r="Z636" i="1"/>
  <c r="Z645" i="1"/>
  <c r="Z649" i="1"/>
  <c r="Z653" i="1"/>
  <c r="Z657" i="1"/>
  <c r="Z725" i="1"/>
  <c r="Z729" i="1"/>
  <c r="Z733" i="1"/>
  <c r="Z737" i="1"/>
  <c r="Z765" i="1"/>
  <c r="Z769" i="1"/>
  <c r="Z773" i="1"/>
  <c r="Z783" i="1"/>
  <c r="Z806" i="1"/>
  <c r="Z807" i="1" s="1"/>
  <c r="Z808" i="1" s="1"/>
  <c r="Z809" i="1" s="1"/>
  <c r="Z1793" i="1"/>
  <c r="Z1810" i="1"/>
  <c r="Z1811" i="1" s="1"/>
  <c r="Z1812" i="1" s="1"/>
  <c r="Z1813" i="1" s="1"/>
  <c r="Y579" i="1"/>
  <c r="Y582" i="1"/>
  <c r="Y586" i="1"/>
  <c r="Y590" i="1"/>
  <c r="Y594" i="1"/>
  <c r="Y598" i="1"/>
  <c r="Y602" i="1"/>
  <c r="Y606" i="1"/>
  <c r="Y618" i="1"/>
  <c r="Y622" i="1"/>
  <c r="Y636" i="1"/>
  <c r="Y645" i="1"/>
  <c r="Y649" i="1"/>
  <c r="Y653" i="1"/>
  <c r="Y657" i="1"/>
  <c r="Y725" i="1"/>
  <c r="Y729" i="1"/>
  <c r="Y733" i="1"/>
  <c r="Y737" i="1"/>
  <c r="Y765" i="1"/>
  <c r="Y769" i="1"/>
  <c r="Y773" i="1"/>
  <c r="Y783" i="1"/>
  <c r="Y1793" i="1"/>
  <c r="Y1810" i="1"/>
  <c r="Y1811" i="1" s="1"/>
  <c r="Y1812" i="1" s="1"/>
  <c r="Y1813" i="1" s="1"/>
  <c r="X88" i="1"/>
  <c r="X579" i="1"/>
  <c r="X582" i="1"/>
  <c r="X583" i="1" s="1"/>
  <c r="X586" i="1"/>
  <c r="X587" i="1" s="1"/>
  <c r="X590" i="1"/>
  <c r="X591" i="1" s="1"/>
  <c r="X594" i="1"/>
  <c r="X595" i="1" s="1"/>
  <c r="X598" i="1"/>
  <c r="X602" i="1"/>
  <c r="X603" i="1" s="1"/>
  <c r="X606" i="1"/>
  <c r="X607" i="1" s="1"/>
  <c r="X618" i="1"/>
  <c r="X619" i="1" s="1"/>
  <c r="X622" i="1"/>
  <c r="X623" i="1" s="1"/>
  <c r="X628" i="1"/>
  <c r="X636" i="1"/>
  <c r="X637" i="1" s="1"/>
  <c r="X639" i="1"/>
  <c r="X640" i="1" s="1"/>
  <c r="X645" i="1"/>
  <c r="X646" i="1" s="1"/>
  <c r="X649" i="1"/>
  <c r="X650" i="1" s="1"/>
  <c r="X653" i="1"/>
  <c r="X654" i="1" s="1"/>
  <c r="X657" i="1"/>
  <c r="X658" i="1" s="1"/>
  <c r="X725" i="1"/>
  <c r="X729" i="1"/>
  <c r="X733" i="1"/>
  <c r="X737" i="1"/>
  <c r="X765" i="1"/>
  <c r="X769" i="1"/>
  <c r="X773" i="1"/>
  <c r="X783" i="1"/>
  <c r="X791" i="1"/>
  <c r="X792" i="1" s="1"/>
  <c r="X801" i="1"/>
  <c r="X802" i="1" s="1"/>
  <c r="X806" i="1"/>
  <c r="X807" i="1" s="1"/>
  <c r="X808" i="1" s="1"/>
  <c r="X809" i="1" s="1"/>
  <c r="X1672" i="1"/>
  <c r="X1673" i="1" s="1"/>
  <c r="X1694" i="1"/>
  <c r="X1695" i="1" s="1"/>
  <c r="X1718" i="1"/>
  <c r="X1719" i="1" s="1"/>
  <c r="X1740" i="1"/>
  <c r="X1741" i="1" s="1"/>
  <c r="X1761" i="1"/>
  <c r="X1762" i="1" s="1"/>
  <c r="X1810" i="1"/>
  <c r="X1811" i="1" s="1"/>
  <c r="X1812" i="1" s="1"/>
  <c r="X1813" i="1" s="1"/>
  <c r="X1877" i="1"/>
  <c r="X1878" i="1" s="1"/>
  <c r="W88" i="1"/>
  <c r="W579" i="1"/>
  <c r="W582" i="1"/>
  <c r="W586" i="1"/>
  <c r="W587" i="1" s="1"/>
  <c r="W590" i="1"/>
  <c r="W591" i="1" s="1"/>
  <c r="W594" i="1"/>
  <c r="W595" i="1" s="1"/>
  <c r="W598" i="1"/>
  <c r="W602" i="1"/>
  <c r="W603" i="1" s="1"/>
  <c r="W606" i="1"/>
  <c r="W607" i="1" s="1"/>
  <c r="W618" i="1"/>
  <c r="W619" i="1" s="1"/>
  <c r="W622" i="1"/>
  <c r="W623" i="1" s="1"/>
  <c r="W628" i="1"/>
  <c r="W636" i="1"/>
  <c r="W637" i="1" s="1"/>
  <c r="W639" i="1"/>
  <c r="W640" i="1" s="1"/>
  <c r="W645" i="1"/>
  <c r="W646" i="1" s="1"/>
  <c r="W649" i="1"/>
  <c r="W650" i="1" s="1"/>
  <c r="W653" i="1"/>
  <c r="W654" i="1" s="1"/>
  <c r="W657" i="1"/>
  <c r="W658" i="1" s="1"/>
  <c r="W720" i="1"/>
  <c r="W721" i="1" s="1"/>
  <c r="W725" i="1"/>
  <c r="W729" i="1"/>
  <c r="W733" i="1"/>
  <c r="W737" i="1"/>
  <c r="W765" i="1"/>
  <c r="W769" i="1"/>
  <c r="W773" i="1"/>
  <c r="W783" i="1"/>
  <c r="W791" i="1"/>
  <c r="W792" i="1" s="1"/>
  <c r="W801" i="1"/>
  <c r="W802" i="1" s="1"/>
  <c r="W806" i="1"/>
  <c r="W807" i="1" s="1"/>
  <c r="W808" i="1" s="1"/>
  <c r="W809" i="1" s="1"/>
  <c r="W1110" i="1"/>
  <c r="W1111" i="1" s="1"/>
  <c r="W1672" i="1"/>
  <c r="W1673" i="1" s="1"/>
  <c r="W1694" i="1"/>
  <c r="W1695" i="1" s="1"/>
  <c r="W1718" i="1"/>
  <c r="W1719" i="1" s="1"/>
  <c r="W1740" i="1"/>
  <c r="W1741" i="1" s="1"/>
  <c r="W1761" i="1"/>
  <c r="W1762" i="1" s="1"/>
  <c r="W1793" i="1"/>
  <c r="W1810" i="1"/>
  <c r="W1811" i="1" s="1"/>
  <c r="W1812" i="1" s="1"/>
  <c r="W1813" i="1" s="1"/>
  <c r="W1877" i="1"/>
  <c r="W1878" i="1" s="1"/>
  <c r="I579" i="1"/>
  <c r="I582" i="1"/>
  <c r="I583" i="1" s="1"/>
  <c r="I586" i="1"/>
  <c r="I587" i="1" s="1"/>
  <c r="I590" i="1"/>
  <c r="I591" i="1" s="1"/>
  <c r="I594" i="1"/>
  <c r="I595" i="1" s="1"/>
  <c r="I598" i="1"/>
  <c r="I602" i="1"/>
  <c r="I603" i="1" s="1"/>
  <c r="I606" i="1"/>
  <c r="I607" i="1" s="1"/>
  <c r="I618" i="1"/>
  <c r="I619" i="1" s="1"/>
  <c r="I622" i="1"/>
  <c r="I623" i="1" s="1"/>
  <c r="I636" i="1"/>
  <c r="I637" i="1" s="1"/>
  <c r="I645" i="1"/>
  <c r="I646" i="1" s="1"/>
  <c r="I649" i="1"/>
  <c r="I650" i="1" s="1"/>
  <c r="I653" i="1"/>
  <c r="I654" i="1" s="1"/>
  <c r="I657" i="1"/>
  <c r="I658" i="1" s="1"/>
  <c r="I691" i="1"/>
  <c r="I725" i="1"/>
  <c r="I729" i="1"/>
  <c r="I733" i="1"/>
  <c r="I737" i="1"/>
  <c r="I765" i="1"/>
  <c r="I769" i="1"/>
  <c r="I773" i="1"/>
  <c r="I783" i="1"/>
  <c r="I806" i="1"/>
  <c r="I807" i="1" s="1"/>
  <c r="I1793" i="1"/>
  <c r="I1810" i="1"/>
  <c r="I1811" i="1" s="1"/>
  <c r="I1812" i="1" s="1"/>
  <c r="I1813" i="1" s="1"/>
  <c r="E579" i="1"/>
  <c r="E582" i="1"/>
  <c r="E583" i="1" s="1"/>
  <c r="E586" i="1"/>
  <c r="E587" i="1" s="1"/>
  <c r="E590" i="1"/>
  <c r="E591" i="1" s="1"/>
  <c r="E594" i="1"/>
  <c r="E595" i="1" s="1"/>
  <c r="E598" i="1"/>
  <c r="E599" i="1" s="1"/>
  <c r="E602" i="1"/>
  <c r="E603" i="1" s="1"/>
  <c r="E606" i="1"/>
  <c r="E607" i="1" s="1"/>
  <c r="E618" i="1"/>
  <c r="E619" i="1" s="1"/>
  <c r="E622" i="1"/>
  <c r="E623" i="1" s="1"/>
  <c r="E628" i="1"/>
  <c r="E636" i="1"/>
  <c r="E637" i="1" s="1"/>
  <c r="E639" i="1"/>
  <c r="E640" i="1" s="1"/>
  <c r="E645" i="1"/>
  <c r="E646" i="1" s="1"/>
  <c r="E649" i="1"/>
  <c r="E650" i="1" s="1"/>
  <c r="E653" i="1"/>
  <c r="E654" i="1" s="1"/>
  <c r="E657" i="1"/>
  <c r="E658" i="1" s="1"/>
  <c r="E725" i="1"/>
  <c r="E729" i="1"/>
  <c r="E733" i="1"/>
  <c r="E737" i="1"/>
  <c r="E765" i="1"/>
  <c r="E769" i="1"/>
  <c r="E773" i="1"/>
  <c r="E783" i="1"/>
  <c r="E806" i="1"/>
  <c r="E807" i="1" s="1"/>
  <c r="E1793" i="1"/>
  <c r="E1810" i="1"/>
  <c r="E1811" i="1" s="1"/>
  <c r="E1812" i="1" s="1"/>
  <c r="E1813" i="1" s="1"/>
  <c r="D579" i="1"/>
  <c r="D582" i="1"/>
  <c r="D583" i="1" s="1"/>
  <c r="D586" i="1"/>
  <c r="D587" i="1" s="1"/>
  <c r="D590" i="1"/>
  <c r="D591" i="1" s="1"/>
  <c r="D594" i="1"/>
  <c r="D595" i="1" s="1"/>
  <c r="D598" i="1"/>
  <c r="D599" i="1" s="1"/>
  <c r="D602" i="1"/>
  <c r="D603" i="1" s="1"/>
  <c r="D606" i="1"/>
  <c r="D607" i="1" s="1"/>
  <c r="D618" i="1"/>
  <c r="D619" i="1" s="1"/>
  <c r="D622" i="1"/>
  <c r="D623" i="1" s="1"/>
  <c r="D636" i="1"/>
  <c r="D645" i="1"/>
  <c r="D646" i="1" s="1"/>
  <c r="D649" i="1"/>
  <c r="D650" i="1" s="1"/>
  <c r="D653" i="1"/>
  <c r="D654" i="1" s="1"/>
  <c r="D657" i="1"/>
  <c r="D658" i="1" s="1"/>
  <c r="D725" i="1"/>
  <c r="D729" i="1"/>
  <c r="D733" i="1"/>
  <c r="D737" i="1"/>
  <c r="D765" i="1"/>
  <c r="D769" i="1"/>
  <c r="D773" i="1"/>
  <c r="D783" i="1"/>
  <c r="D806" i="1"/>
  <c r="D807" i="1" s="1"/>
  <c r="D1793" i="1"/>
  <c r="D1810" i="1"/>
  <c r="D1811" i="1" s="1"/>
  <c r="D1812" i="1" s="1"/>
  <c r="D1813" i="1" s="1"/>
  <c r="C579" i="1"/>
  <c r="C582" i="1"/>
  <c r="C583" i="1" s="1"/>
  <c r="C586" i="1"/>
  <c r="C587" i="1" s="1"/>
  <c r="C590" i="1"/>
  <c r="C591" i="1" s="1"/>
  <c r="C594" i="1"/>
  <c r="C595" i="1" s="1"/>
  <c r="C598" i="1"/>
  <c r="C599" i="1" s="1"/>
  <c r="C602" i="1"/>
  <c r="C603" i="1" s="1"/>
  <c r="C606" i="1"/>
  <c r="C607" i="1" s="1"/>
  <c r="C618" i="1"/>
  <c r="C619" i="1" s="1"/>
  <c r="C622" i="1"/>
  <c r="C623" i="1" s="1"/>
  <c r="C636" i="1"/>
  <c r="C637" i="1" s="1"/>
  <c r="C645" i="1"/>
  <c r="C646" i="1" s="1"/>
  <c r="C649" i="1"/>
  <c r="C650" i="1" s="1"/>
  <c r="C653" i="1"/>
  <c r="C654" i="1" s="1"/>
  <c r="C657" i="1"/>
  <c r="C658" i="1" s="1"/>
  <c r="C685" i="1"/>
  <c r="C688" i="1"/>
  <c r="C694" i="1"/>
  <c r="C697" i="1"/>
  <c r="C725" i="1"/>
  <c r="C729" i="1"/>
  <c r="C733" i="1"/>
  <c r="C737" i="1"/>
  <c r="C765" i="1"/>
  <c r="C769" i="1"/>
  <c r="C773" i="1"/>
  <c r="C783" i="1"/>
  <c r="C806" i="1"/>
  <c r="C807" i="1" s="1"/>
  <c r="C1793" i="1"/>
  <c r="C1810" i="1"/>
  <c r="C1811" i="1" s="1"/>
  <c r="C1812" i="1" s="1"/>
  <c r="C1813" i="1" s="1"/>
  <c r="B579" i="1"/>
  <c r="B582" i="1"/>
  <c r="B583" i="1" s="1"/>
  <c r="B586" i="1"/>
  <c r="B587" i="1" s="1"/>
  <c r="B590" i="1"/>
  <c r="B591" i="1" s="1"/>
  <c r="B594" i="1"/>
  <c r="B595" i="1" s="1"/>
  <c r="B598" i="1"/>
  <c r="B599" i="1" s="1"/>
  <c r="B602" i="1"/>
  <c r="B603" i="1" s="1"/>
  <c r="B606" i="1"/>
  <c r="B607" i="1" s="1"/>
  <c r="B618" i="1"/>
  <c r="B619" i="1" s="1"/>
  <c r="B622" i="1"/>
  <c r="B623" i="1" s="1"/>
  <c r="B636" i="1"/>
  <c r="B637" i="1" s="1"/>
  <c r="B645" i="1"/>
  <c r="B646" i="1" s="1"/>
  <c r="B649" i="1"/>
  <c r="B650" i="1" s="1"/>
  <c r="B653" i="1"/>
  <c r="B654" i="1" s="1"/>
  <c r="B657" i="1"/>
  <c r="B658" i="1" s="1"/>
  <c r="B685" i="1"/>
  <c r="B688" i="1"/>
  <c r="B694" i="1"/>
  <c r="B697" i="1"/>
  <c r="B725" i="1"/>
  <c r="B729" i="1"/>
  <c r="B733" i="1"/>
  <c r="B737" i="1"/>
  <c r="B765" i="1"/>
  <c r="B769" i="1"/>
  <c r="B773" i="1"/>
  <c r="B783" i="1"/>
  <c r="B806" i="1"/>
  <c r="B807" i="1" s="1"/>
  <c r="B1793" i="1"/>
  <c r="B1810" i="1"/>
  <c r="B1811" i="1" s="1"/>
  <c r="B1812" i="1" s="1"/>
  <c r="B1813" i="1" s="1"/>
  <c r="A579" i="1"/>
  <c r="A586" i="1"/>
  <c r="A587" i="1" s="1"/>
  <c r="A594" i="1"/>
  <c r="A595" i="1" s="1"/>
  <c r="A602" i="1"/>
  <c r="A603" i="1" s="1"/>
  <c r="A618" i="1"/>
  <c r="A619" i="1" s="1"/>
  <c r="A627" i="1"/>
  <c r="A636" i="1"/>
  <c r="A637" i="1" s="1"/>
  <c r="A645" i="1"/>
  <c r="A646" i="1" s="1"/>
  <c r="A653" i="1"/>
  <c r="A654" i="1" s="1"/>
  <c r="A685" i="1"/>
  <c r="A688" i="1"/>
  <c r="A691" i="1"/>
  <c r="A694" i="1"/>
  <c r="A697" i="1"/>
  <c r="A725" i="1"/>
  <c r="A729" i="1"/>
  <c r="A733" i="1"/>
  <c r="A737" i="1"/>
  <c r="A765" i="1"/>
  <c r="A769" i="1"/>
  <c r="A773" i="1"/>
  <c r="A783" i="1"/>
  <c r="A798" i="1"/>
  <c r="A806" i="1"/>
  <c r="A1793" i="1"/>
  <c r="A1810" i="1"/>
  <c r="I809" i="1" l="1"/>
  <c r="I808" i="1"/>
  <c r="X794" i="1"/>
  <c r="X793" i="1"/>
  <c r="W794" i="1"/>
  <c r="W793" i="1"/>
  <c r="X804" i="1"/>
  <c r="X803" i="1"/>
  <c r="W804" i="1"/>
  <c r="W803" i="1"/>
  <c r="D809" i="1"/>
  <c r="D808" i="1"/>
  <c r="C809" i="1"/>
  <c r="C808" i="1"/>
  <c r="E809" i="1"/>
  <c r="E808" i="1"/>
  <c r="B809" i="1"/>
  <c r="B808" i="1"/>
  <c r="D638" i="1"/>
  <c r="D639" i="1" s="1"/>
  <c r="D640" i="1" s="1"/>
  <c r="D643" i="1" s="1"/>
  <c r="D637" i="1"/>
  <c r="X630" i="1"/>
  <c r="X631" i="1" s="1"/>
  <c r="X634" i="1" s="1"/>
  <c r="X629" i="1"/>
  <c r="W630" i="1"/>
  <c r="W631" i="1" s="1"/>
  <c r="W634" i="1" s="1"/>
  <c r="W629" i="1"/>
  <c r="E630" i="1"/>
  <c r="E631" i="1" s="1"/>
  <c r="E634" i="1" s="1"/>
  <c r="E629" i="1"/>
  <c r="W643" i="1"/>
  <c r="W641" i="1"/>
  <c r="W642" i="1" s="1"/>
  <c r="E643" i="1"/>
  <c r="E641" i="1"/>
  <c r="E642" i="1" s="1"/>
  <c r="X643" i="1"/>
  <c r="X641" i="1"/>
  <c r="X642" i="1" s="1"/>
  <c r="A799" i="1"/>
  <c r="A1811" i="1"/>
  <c r="A1812" i="1" s="1"/>
  <c r="A1813" i="1" s="1"/>
  <c r="A807" i="1"/>
  <c r="A808" i="1" s="1"/>
  <c r="A789" i="1"/>
  <c r="A628" i="1"/>
  <c r="A629" i="1" s="1"/>
  <c r="A638" i="1"/>
  <c r="A784" i="1"/>
  <c r="D641" i="1" l="1"/>
  <c r="D642" i="1" s="1"/>
  <c r="E632" i="1"/>
  <c r="E633" i="1" s="1"/>
  <c r="X632" i="1"/>
  <c r="X633" i="1" s="1"/>
  <c r="W632" i="1"/>
  <c r="W633" i="1" s="1"/>
  <c r="A639" i="1"/>
  <c r="A809" i="1"/>
  <c r="A800" i="1"/>
  <c r="A630" i="1"/>
  <c r="A790" i="1"/>
  <c r="A801" i="1" l="1"/>
  <c r="A791" i="1"/>
  <c r="A631" i="1"/>
  <c r="A632" i="1" s="1"/>
  <c r="A633" i="1" s="1"/>
  <c r="A640" i="1"/>
  <c r="A641" i="1" s="1"/>
  <c r="A642" i="1" s="1"/>
  <c r="A643" i="1" l="1"/>
  <c r="A802" i="1"/>
  <c r="A803" i="1" s="1"/>
  <c r="A634" i="1"/>
  <c r="A792" i="1"/>
  <c r="A793" i="1" s="1"/>
  <c r="A794" i="1" l="1"/>
  <c r="A804" i="1"/>
  <c r="A8" i="35"/>
  <c r="Z1421" i="1"/>
  <c r="Z1422" i="1" s="1"/>
  <c r="Z1423" i="1" s="1"/>
  <c r="Z1424" i="1" s="1"/>
  <c r="Z1425" i="1" s="1"/>
  <c r="Z1426" i="1" s="1"/>
  <c r="Y1421" i="1"/>
  <c r="Y1422" i="1" s="1"/>
  <c r="Y1423" i="1" s="1"/>
  <c r="Y1424" i="1" s="1"/>
  <c r="Y1425" i="1" s="1"/>
  <c r="Y1426" i="1" s="1"/>
  <c r="X1421" i="1"/>
  <c r="X1422" i="1" s="1"/>
  <c r="X1423" i="1" s="1"/>
  <c r="X1424" i="1" s="1"/>
  <c r="X1425" i="1" s="1"/>
  <c r="X1426" i="1" s="1"/>
  <c r="W1421" i="1"/>
  <c r="W1422" i="1" s="1"/>
  <c r="W1423" i="1" s="1"/>
  <c r="W1424" i="1" s="1"/>
  <c r="W1425" i="1" s="1"/>
  <c r="W1426" i="1" s="1"/>
  <c r="I1421" i="1"/>
  <c r="I1422" i="1" s="1"/>
  <c r="I1423" i="1" s="1"/>
  <c r="I1424" i="1" s="1"/>
  <c r="I1425" i="1" s="1"/>
  <c r="I1426" i="1" s="1"/>
  <c r="D1421" i="1"/>
  <c r="D1422" i="1" s="1"/>
  <c r="D1423" i="1" s="1"/>
  <c r="D1424" i="1" s="1"/>
  <c r="D1425" i="1" s="1"/>
  <c r="D1426" i="1" s="1"/>
  <c r="C1421" i="1"/>
  <c r="C1422" i="1" s="1"/>
  <c r="C1423" i="1" s="1"/>
  <c r="C1424" i="1" s="1"/>
  <c r="C1425" i="1" s="1"/>
  <c r="C1426" i="1" s="1"/>
  <c r="B1421" i="1"/>
  <c r="B1422" i="1" s="1"/>
  <c r="B1423" i="1" s="1"/>
  <c r="B1424" i="1" s="1"/>
  <c r="B1425" i="1" s="1"/>
  <c r="B1426" i="1" s="1"/>
  <c r="A1421" i="1"/>
  <c r="A12" i="35"/>
  <c r="A23" i="35"/>
  <c r="A22" i="35"/>
  <c r="A21" i="35"/>
  <c r="A20" i="35"/>
  <c r="A19" i="35"/>
  <c r="A18" i="35"/>
  <c r="A17" i="35"/>
  <c r="A15" i="35"/>
  <c r="A7" i="35"/>
  <c r="A13" i="35"/>
  <c r="A11" i="35"/>
  <c r="A10" i="35"/>
  <c r="A113" i="1"/>
  <c r="A132" i="1"/>
  <c r="A145" i="1"/>
  <c r="A157" i="1"/>
  <c r="A180" i="1"/>
  <c r="A203" i="1"/>
  <c r="A242" i="1"/>
  <c r="A258" i="1"/>
  <c r="A275" i="1"/>
  <c r="A292" i="1"/>
  <c r="A847" i="1"/>
  <c r="A857" i="1"/>
  <c r="A867" i="1"/>
  <c r="A877" i="1"/>
  <c r="A889" i="1"/>
  <c r="A901" i="1"/>
  <c r="A911" i="1"/>
  <c r="A921" i="1"/>
  <c r="A931" i="1"/>
  <c r="A1125" i="1"/>
  <c r="A1213" i="1"/>
  <c r="A1250" i="1"/>
  <c r="A1286" i="1"/>
  <c r="A1323" i="1"/>
  <c r="A1476" i="1"/>
  <c r="A1625" i="1"/>
  <c r="A1837" i="1"/>
  <c r="A1856" i="1"/>
  <c r="A87" i="1"/>
  <c r="A94" i="1"/>
  <c r="A95" i="1" s="1"/>
  <c r="A101" i="1"/>
  <c r="A122" i="1"/>
  <c r="A142" i="1"/>
  <c r="A148" i="1"/>
  <c r="A171" i="1"/>
  <c r="A194" i="1"/>
  <c r="A217" i="1"/>
  <c r="A226" i="1"/>
  <c r="A235" i="1"/>
  <c r="A251" i="1"/>
  <c r="A267" i="1"/>
  <c r="A284" i="1"/>
  <c r="A307" i="1"/>
  <c r="A319" i="1"/>
  <c r="A323" i="1"/>
  <c r="A326" i="1"/>
  <c r="A328" i="1"/>
  <c r="A330" i="1"/>
  <c r="A332" i="1"/>
  <c r="A335" i="1"/>
  <c r="A338" i="1"/>
  <c r="A340" i="1"/>
  <c r="A342" i="1"/>
  <c r="A344" i="1"/>
  <c r="A364" i="1"/>
  <c r="A381" i="1"/>
  <c r="A402" i="1"/>
  <c r="A423" i="1"/>
  <c r="A450" i="1"/>
  <c r="A452" i="1"/>
  <c r="A461" i="1"/>
  <c r="A472" i="1"/>
  <c r="A481" i="1"/>
  <c r="A490" i="1"/>
  <c r="A499" i="1"/>
  <c r="A508" i="1"/>
  <c r="A517" i="1"/>
  <c r="A526" i="1"/>
  <c r="A538" i="1"/>
  <c r="A550" i="1"/>
  <c r="A570" i="1"/>
  <c r="A580" i="1"/>
  <c r="A583" i="1" s="1"/>
  <c r="A588" i="1"/>
  <c r="A596" i="1"/>
  <c r="A604" i="1"/>
  <c r="A620" i="1"/>
  <c r="A621" i="1" s="1"/>
  <c r="A647" i="1"/>
  <c r="A655" i="1"/>
  <c r="A664" i="1"/>
  <c r="A668" i="1"/>
  <c r="A672" i="1"/>
  <c r="A675" i="1"/>
  <c r="A678" i="1"/>
  <c r="A681" i="1"/>
  <c r="A726" i="1"/>
  <c r="A730" i="1"/>
  <c r="A734" i="1"/>
  <c r="A738" i="1"/>
  <c r="A766" i="1"/>
  <c r="A770" i="1"/>
  <c r="A774" i="1"/>
  <c r="A811" i="1"/>
  <c r="A812" i="1" s="1"/>
  <c r="A813" i="1" s="1"/>
  <c r="A818" i="1"/>
  <c r="A842" i="1"/>
  <c r="A852" i="1"/>
  <c r="A862" i="1"/>
  <c r="A872" i="1"/>
  <c r="A882" i="1"/>
  <c r="A896" i="1"/>
  <c r="A906" i="1"/>
  <c r="A916" i="1"/>
  <c r="A926" i="1"/>
  <c r="A936" i="1"/>
  <c r="A941" i="1"/>
  <c r="A946" i="1"/>
  <c r="A951" i="1"/>
  <c r="A956" i="1"/>
  <c r="A961" i="1"/>
  <c r="A966" i="1"/>
  <c r="A971" i="1"/>
  <c r="A976" i="1"/>
  <c r="A981" i="1"/>
  <c r="A986" i="1"/>
  <c r="A991" i="1"/>
  <c r="A996" i="1"/>
  <c r="A1001" i="1"/>
  <c r="A1006" i="1"/>
  <c r="A1011" i="1"/>
  <c r="A1016" i="1"/>
  <c r="A1021" i="1"/>
  <c r="A1026" i="1"/>
  <c r="A1031" i="1"/>
  <c r="A1036" i="1"/>
  <c r="A1041" i="1"/>
  <c r="A1046" i="1"/>
  <c r="A1051" i="1"/>
  <c r="A1056" i="1"/>
  <c r="A1061" i="1"/>
  <c r="A1066" i="1"/>
  <c r="A1071" i="1"/>
  <c r="A1076" i="1"/>
  <c r="A1106" i="1"/>
  <c r="A1129" i="1"/>
  <c r="A1134" i="1"/>
  <c r="A1139" i="1"/>
  <c r="A1145" i="1"/>
  <c r="A1155" i="1"/>
  <c r="A1231" i="1"/>
  <c r="A1347" i="1"/>
  <c r="A1374" i="1"/>
  <c r="A1383" i="1"/>
  <c r="A1393" i="1"/>
  <c r="A1428" i="1"/>
  <c r="A1432" i="1"/>
  <c r="A1435" i="1"/>
  <c r="A1494" i="1"/>
  <c r="A1507" i="1"/>
  <c r="A1513" i="1"/>
  <c r="A1535" i="1"/>
  <c r="A1568" i="1"/>
  <c r="A1582" i="1"/>
  <c r="A1585" i="1"/>
  <c r="A1593" i="1"/>
  <c r="A1612" i="1"/>
  <c r="A1616" i="1"/>
  <c r="A1668" i="1"/>
  <c r="A1687" i="1"/>
  <c r="A1711" i="1"/>
  <c r="A1734" i="1"/>
  <c r="A1756" i="1"/>
  <c r="A1794" i="1"/>
  <c r="A1800" i="1"/>
  <c r="A1805" i="1"/>
  <c r="A1815" i="1"/>
  <c r="A1818" i="1"/>
  <c r="A1830" i="1"/>
  <c r="A1870" i="1"/>
  <c r="A1891" i="1"/>
  <c r="A1917" i="1"/>
  <c r="A1929" i="1"/>
  <c r="A1946" i="1"/>
  <c r="Z267" i="1"/>
  <c r="Z268" i="1" s="1"/>
  <c r="Z269" i="1" s="1"/>
  <c r="Z270" i="1" s="1"/>
  <c r="Z271" i="1" s="1"/>
  <c r="Z272" i="1" s="1"/>
  <c r="Z273" i="1" s="1"/>
  <c r="Y1401" i="1"/>
  <c r="X1418" i="1"/>
  <c r="X1419" i="1" s="1"/>
  <c r="W1418" i="1"/>
  <c r="W1419" i="1" s="1"/>
  <c r="Y1393" i="1"/>
  <c r="I1401" i="1"/>
  <c r="I1393" i="1"/>
  <c r="E1393" i="1"/>
  <c r="D1401" i="1"/>
  <c r="C1393" i="1"/>
  <c r="B1393" i="1"/>
  <c r="Z87" i="1"/>
  <c r="Z94" i="1"/>
  <c r="Z113" i="1"/>
  <c r="Z114" i="1" s="1"/>
  <c r="Z115" i="1" s="1"/>
  <c r="Z116" i="1" s="1"/>
  <c r="Z122" i="1"/>
  <c r="Z123" i="1" s="1"/>
  <c r="Z124" i="1" s="1"/>
  <c r="Z125" i="1" s="1"/>
  <c r="Z126" i="1" s="1"/>
  <c r="Z127" i="1" s="1"/>
  <c r="Z128" i="1" s="1"/>
  <c r="Z129" i="1" s="1"/>
  <c r="Z130" i="1" s="1"/>
  <c r="Z132" i="1"/>
  <c r="Z133" i="1" s="1"/>
  <c r="Z134" i="1" s="1"/>
  <c r="Z135" i="1" s="1"/>
  <c r="Z136" i="1" s="1"/>
  <c r="Z137" i="1" s="1"/>
  <c r="Z138" i="1" s="1"/>
  <c r="Z139" i="1" s="1"/>
  <c r="Z140" i="1" s="1"/>
  <c r="Z142" i="1"/>
  <c r="Z143" i="1" s="1"/>
  <c r="Z145" i="1"/>
  <c r="Z146" i="1" s="1"/>
  <c r="Z148" i="1"/>
  <c r="Z149" i="1" s="1"/>
  <c r="Z150" i="1" s="1"/>
  <c r="Z151" i="1" s="1"/>
  <c r="Z152" i="1" s="1"/>
  <c r="Z153" i="1" s="1"/>
  <c r="Z157" i="1"/>
  <c r="Z158" i="1" s="1"/>
  <c r="Z159" i="1" s="1"/>
  <c r="Z160" i="1" s="1"/>
  <c r="Z171" i="1"/>
  <c r="Z172" i="1" s="1"/>
  <c r="Z173" i="1" s="1"/>
  <c r="Z174" i="1" s="1"/>
  <c r="Z175" i="1" s="1"/>
  <c r="Z176" i="1" s="1"/>
  <c r="Z177" i="1" s="1"/>
  <c r="Z178" i="1" s="1"/>
  <c r="Z180" i="1"/>
  <c r="Z181" i="1" s="1"/>
  <c r="Z182" i="1" s="1"/>
  <c r="Z183" i="1" s="1"/>
  <c r="Z184" i="1" s="1"/>
  <c r="Z185" i="1" s="1"/>
  <c r="Z186" i="1" s="1"/>
  <c r="Z187" i="1" s="1"/>
  <c r="Z194" i="1"/>
  <c r="Z195" i="1" s="1"/>
  <c r="Z196" i="1" s="1"/>
  <c r="Z197" i="1" s="1"/>
  <c r="Z198" i="1" s="1"/>
  <c r="Z199" i="1" s="1"/>
  <c r="Z203" i="1"/>
  <c r="Z204" i="1" s="1"/>
  <c r="Z205" i="1" s="1"/>
  <c r="Z206" i="1" s="1"/>
  <c r="Z217" i="1"/>
  <c r="Z218" i="1" s="1"/>
  <c r="Z219" i="1" s="1"/>
  <c r="Z220" i="1" s="1"/>
  <c r="Z221" i="1" s="1"/>
  <c r="Z222" i="1" s="1"/>
  <c r="Z223" i="1" s="1"/>
  <c r="Z224" i="1" s="1"/>
  <c r="Z226" i="1"/>
  <c r="Z227" i="1" s="1"/>
  <c r="Z228" i="1" s="1"/>
  <c r="Z229" i="1" s="1"/>
  <c r="Z230" i="1" s="1"/>
  <c r="Z231" i="1" s="1"/>
  <c r="Z232" i="1" s="1"/>
  <c r="Z233" i="1" s="1"/>
  <c r="Z235" i="1"/>
  <c r="Z236" i="1" s="1"/>
  <c r="Z237" i="1" s="1"/>
  <c r="Z238" i="1" s="1"/>
  <c r="Z239" i="1" s="1"/>
  <c r="Z240" i="1" s="1"/>
  <c r="Z242" i="1"/>
  <c r="Z243" i="1" s="1"/>
  <c r="Z244" i="1" s="1"/>
  <c r="Z245" i="1" s="1"/>
  <c r="Z251" i="1"/>
  <c r="Z252" i="1" s="1"/>
  <c r="Z253" i="1" s="1"/>
  <c r="Z254" i="1" s="1"/>
  <c r="Z255" i="1" s="1"/>
  <c r="Z256" i="1" s="1"/>
  <c r="Z258" i="1"/>
  <c r="Z259" i="1" s="1"/>
  <c r="Z275" i="1"/>
  <c r="Z276" i="1" s="1"/>
  <c r="Z277" i="1" s="1"/>
  <c r="Z278" i="1" s="1"/>
  <c r="Z284" i="1"/>
  <c r="Z285" i="1" s="1"/>
  <c r="Z292" i="1"/>
  <c r="Z293" i="1" s="1"/>
  <c r="Z294" i="1" s="1"/>
  <c r="Z295" i="1" s="1"/>
  <c r="Z307" i="1"/>
  <c r="Z308" i="1" s="1"/>
  <c r="Z309" i="1" s="1"/>
  <c r="Z310" i="1" s="1"/>
  <c r="Z311" i="1" s="1"/>
  <c r="Z312" i="1" s="1"/>
  <c r="Z313" i="1" s="1"/>
  <c r="Z314" i="1" s="1"/>
  <c r="Z315" i="1" s="1"/>
  <c r="Z316" i="1" s="1"/>
  <c r="Z319" i="1"/>
  <c r="Z320" i="1" s="1"/>
  <c r="Z323" i="1"/>
  <c r="Z324" i="1" s="1"/>
  <c r="Z326" i="1"/>
  <c r="Z328" i="1"/>
  <c r="Z330" i="1"/>
  <c r="Z332" i="1"/>
  <c r="Z335" i="1"/>
  <c r="Z336" i="1" s="1"/>
  <c r="Z338" i="1"/>
  <c r="Z340" i="1"/>
  <c r="Z342" i="1"/>
  <c r="Z344" i="1"/>
  <c r="Z570" i="1"/>
  <c r="Z571" i="1" s="1"/>
  <c r="Z572" i="1" s="1"/>
  <c r="Z573" i="1" s="1"/>
  <c r="Z580" i="1"/>
  <c r="Z584" i="1"/>
  <c r="Z588" i="1"/>
  <c r="Z592" i="1"/>
  <c r="Z596" i="1"/>
  <c r="Z600" i="1"/>
  <c r="Z604" i="1"/>
  <c r="Z608" i="1"/>
  <c r="Z620" i="1"/>
  <c r="Z624" i="1"/>
  <c r="Z627" i="1"/>
  <c r="Z628" i="1" s="1"/>
  <c r="Z630" i="1" s="1"/>
  <c r="Z631" i="1" s="1"/>
  <c r="Z634" i="1" s="1"/>
  <c r="Z638" i="1"/>
  <c r="Z639" i="1" s="1"/>
  <c r="Z640" i="1" s="1"/>
  <c r="Z643" i="1" s="1"/>
  <c r="Z647" i="1"/>
  <c r="Z655" i="1"/>
  <c r="Z659" i="1"/>
  <c r="Z664" i="1"/>
  <c r="Z665" i="1" s="1"/>
  <c r="Z666" i="1" s="1"/>
  <c r="Z668" i="1"/>
  <c r="Z669" i="1" s="1"/>
  <c r="Z670" i="1" s="1"/>
  <c r="Z726" i="1"/>
  <c r="Z730" i="1"/>
  <c r="Z734" i="1"/>
  <c r="Z738" i="1"/>
  <c r="Z766" i="1"/>
  <c r="Z770" i="1"/>
  <c r="Z774" i="1"/>
  <c r="Z784" i="1"/>
  <c r="Z788" i="1"/>
  <c r="Z790" i="1"/>
  <c r="Z791" i="1" s="1"/>
  <c r="Z792" i="1" s="1"/>
  <c r="Z798" i="1"/>
  <c r="Z800" i="1"/>
  <c r="Z801" i="1" s="1"/>
  <c r="Z802" i="1" s="1"/>
  <c r="Z811" i="1"/>
  <c r="Z818" i="1"/>
  <c r="Z819" i="1" s="1"/>
  <c r="Z842" i="1"/>
  <c r="Z843" i="1" s="1"/>
  <c r="Z844" i="1" s="1"/>
  <c r="Z845" i="1" s="1"/>
  <c r="Z847" i="1"/>
  <c r="Z848" i="1" s="1"/>
  <c r="Z849" i="1" s="1"/>
  <c r="Z850" i="1" s="1"/>
  <c r="Z852" i="1"/>
  <c r="Z853" i="1" s="1"/>
  <c r="Z854" i="1" s="1"/>
  <c r="Z855" i="1" s="1"/>
  <c r="Z857" i="1"/>
  <c r="Z858" i="1" s="1"/>
  <c r="Z859" i="1" s="1"/>
  <c r="Z860" i="1" s="1"/>
  <c r="Z862" i="1"/>
  <c r="Z863" i="1" s="1"/>
  <c r="Z864" i="1" s="1"/>
  <c r="Z865" i="1" s="1"/>
  <c r="Z867" i="1"/>
  <c r="Z868" i="1" s="1"/>
  <c r="Z869" i="1" s="1"/>
  <c r="Z870" i="1" s="1"/>
  <c r="Z872" i="1"/>
  <c r="Z873" i="1" s="1"/>
  <c r="Z874" i="1" s="1"/>
  <c r="Z875" i="1" s="1"/>
  <c r="Z877" i="1"/>
  <c r="Z878" i="1" s="1"/>
  <c r="Z879" i="1" s="1"/>
  <c r="Z880" i="1" s="1"/>
  <c r="Z882" i="1"/>
  <c r="Z883" i="1" s="1"/>
  <c r="Z884" i="1" s="1"/>
  <c r="Z885" i="1" s="1"/>
  <c r="Z886" i="1" s="1"/>
  <c r="Z887" i="1" s="1"/>
  <c r="Z889" i="1"/>
  <c r="Z890" i="1" s="1"/>
  <c r="Z891" i="1" s="1"/>
  <c r="Z892" i="1" s="1"/>
  <c r="Z893" i="1" s="1"/>
  <c r="Z894" i="1" s="1"/>
  <c r="Z896" i="1"/>
  <c r="Z897" i="1" s="1"/>
  <c r="Z898" i="1" s="1"/>
  <c r="Z899" i="1" s="1"/>
  <c r="Z901" i="1"/>
  <c r="Z902" i="1" s="1"/>
  <c r="Z903" i="1" s="1"/>
  <c r="Z904" i="1" s="1"/>
  <c r="Z906" i="1"/>
  <c r="Z907" i="1" s="1"/>
  <c r="Z908" i="1" s="1"/>
  <c r="Z909" i="1" s="1"/>
  <c r="Z911" i="1"/>
  <c r="Z912" i="1" s="1"/>
  <c r="Z913" i="1" s="1"/>
  <c r="Z914" i="1" s="1"/>
  <c r="Z916" i="1"/>
  <c r="Z917" i="1" s="1"/>
  <c r="Z918" i="1" s="1"/>
  <c r="Z919" i="1" s="1"/>
  <c r="Z921" i="1"/>
  <c r="Z922" i="1" s="1"/>
  <c r="Z923" i="1" s="1"/>
  <c r="Z924" i="1" s="1"/>
  <c r="Z926" i="1"/>
  <c r="Z927" i="1" s="1"/>
  <c r="Z928" i="1" s="1"/>
  <c r="Z929" i="1" s="1"/>
  <c r="Z933" i="1"/>
  <c r="Z936" i="1"/>
  <c r="Z937" i="1" s="1"/>
  <c r="Z938" i="1" s="1"/>
  <c r="Z939" i="1" s="1"/>
  <c r="Z941" i="1"/>
  <c r="Z942" i="1" s="1"/>
  <c r="Z943" i="1" s="1"/>
  <c r="Z944" i="1" s="1"/>
  <c r="Z946" i="1"/>
  <c r="Z947" i="1" s="1"/>
  <c r="Z948" i="1" s="1"/>
  <c r="Z949" i="1" s="1"/>
  <c r="Z951" i="1"/>
  <c r="Z952" i="1" s="1"/>
  <c r="Z953" i="1" s="1"/>
  <c r="Z954" i="1" s="1"/>
  <c r="Z956" i="1"/>
  <c r="Z957" i="1" s="1"/>
  <c r="Z958" i="1" s="1"/>
  <c r="Z959" i="1" s="1"/>
  <c r="Z961" i="1"/>
  <c r="Z962" i="1" s="1"/>
  <c r="Z963" i="1" s="1"/>
  <c r="Z964" i="1" s="1"/>
  <c r="Z966" i="1"/>
  <c r="Z967" i="1" s="1"/>
  <c r="Z968" i="1" s="1"/>
  <c r="Z969" i="1" s="1"/>
  <c r="Z971" i="1"/>
  <c r="Z972" i="1" s="1"/>
  <c r="Z973" i="1" s="1"/>
  <c r="Z974" i="1" s="1"/>
  <c r="Z976" i="1"/>
  <c r="Z977" i="1" s="1"/>
  <c r="Z978" i="1" s="1"/>
  <c r="Z979" i="1" s="1"/>
  <c r="Z981" i="1"/>
  <c r="Z982" i="1" s="1"/>
  <c r="Z983" i="1" s="1"/>
  <c r="Z984" i="1" s="1"/>
  <c r="Z986" i="1"/>
  <c r="Z987" i="1" s="1"/>
  <c r="Z988" i="1" s="1"/>
  <c r="Z989" i="1" s="1"/>
  <c r="Z991" i="1"/>
  <c r="Z992" i="1" s="1"/>
  <c r="Z993" i="1" s="1"/>
  <c r="Z994" i="1" s="1"/>
  <c r="Z996" i="1"/>
  <c r="Z997" i="1" s="1"/>
  <c r="Z998" i="1" s="1"/>
  <c r="Z999" i="1" s="1"/>
  <c r="Z1001" i="1"/>
  <c r="Z1002" i="1" s="1"/>
  <c r="Z1003" i="1" s="1"/>
  <c r="Z1004" i="1" s="1"/>
  <c r="Z1006" i="1"/>
  <c r="Z1007" i="1" s="1"/>
  <c r="Z1008" i="1" s="1"/>
  <c r="Z1009" i="1" s="1"/>
  <c r="Z1011" i="1"/>
  <c r="Z1012" i="1" s="1"/>
  <c r="Z1013" i="1" s="1"/>
  <c r="Z1014" i="1" s="1"/>
  <c r="Z1016" i="1"/>
  <c r="Z1017" i="1" s="1"/>
  <c r="Z1018" i="1" s="1"/>
  <c r="Z1019" i="1" s="1"/>
  <c r="Z1021" i="1"/>
  <c r="Z1022" i="1" s="1"/>
  <c r="Z1023" i="1" s="1"/>
  <c r="Z1024" i="1" s="1"/>
  <c r="Z1026" i="1"/>
  <c r="Z1027" i="1" s="1"/>
  <c r="Z1028" i="1" s="1"/>
  <c r="Z1029" i="1" s="1"/>
  <c r="Z1031" i="1"/>
  <c r="Z1032" i="1" s="1"/>
  <c r="Z1033" i="1" s="1"/>
  <c r="Z1034" i="1" s="1"/>
  <c r="Z1036" i="1"/>
  <c r="Z1037" i="1" s="1"/>
  <c r="Z1038" i="1" s="1"/>
  <c r="Z1039" i="1" s="1"/>
  <c r="Z1041" i="1"/>
  <c r="Z1042" i="1" s="1"/>
  <c r="Z1043" i="1" s="1"/>
  <c r="Z1044" i="1" s="1"/>
  <c r="Z1046" i="1"/>
  <c r="Z1047" i="1" s="1"/>
  <c r="Z1048" i="1" s="1"/>
  <c r="Z1049" i="1" s="1"/>
  <c r="Z1051" i="1"/>
  <c r="Z1052" i="1" s="1"/>
  <c r="Z1053" i="1" s="1"/>
  <c r="Z1054" i="1" s="1"/>
  <c r="Z1056" i="1"/>
  <c r="Z1057" i="1" s="1"/>
  <c r="Z1058" i="1" s="1"/>
  <c r="Z1059" i="1" s="1"/>
  <c r="Z1061" i="1"/>
  <c r="Z1062" i="1" s="1"/>
  <c r="Z1063" i="1" s="1"/>
  <c r="Z1064" i="1" s="1"/>
  <c r="Z1066" i="1"/>
  <c r="Z1067" i="1" s="1"/>
  <c r="Z1068" i="1" s="1"/>
  <c r="Z1069" i="1" s="1"/>
  <c r="Z1071" i="1"/>
  <c r="Z1072" i="1" s="1"/>
  <c r="Z1073" i="1" s="1"/>
  <c r="Z1074" i="1" s="1"/>
  <c r="Z1076" i="1"/>
  <c r="Z1077" i="1" s="1"/>
  <c r="Z1078" i="1" s="1"/>
  <c r="Z1079" i="1" s="1"/>
  <c r="Z1106" i="1"/>
  <c r="Z1107" i="1" s="1"/>
  <c r="Z1108" i="1" s="1"/>
  <c r="Z1109" i="1" s="1"/>
  <c r="Z1110" i="1" s="1"/>
  <c r="Z1111" i="1" s="1"/>
  <c r="Z1112" i="1" s="1"/>
  <c r="Z1113" i="1" s="1"/>
  <c r="Z1114" i="1" s="1"/>
  <c r="Z1115" i="1" s="1"/>
  <c r="Z1116" i="1" s="1"/>
  <c r="Z1117" i="1" s="1"/>
  <c r="Z1118" i="1" s="1"/>
  <c r="Z1119" i="1" s="1"/>
  <c r="Z1120" i="1" s="1"/>
  <c r="Z1121" i="1" s="1"/>
  <c r="Z1122" i="1" s="1"/>
  <c r="Z1123" i="1" s="1"/>
  <c r="Z1125" i="1"/>
  <c r="Z1126" i="1" s="1"/>
  <c r="Z1127" i="1" s="1"/>
  <c r="Z1129" i="1"/>
  <c r="Z1130" i="1" s="1"/>
  <c r="Z1131" i="1" s="1"/>
  <c r="Z1132" i="1" s="1"/>
  <c r="Z1134" i="1"/>
  <c r="Z1135" i="1" s="1"/>
  <c r="Z1136" i="1" s="1"/>
  <c r="Z1137" i="1" s="1"/>
  <c r="Z1139" i="1"/>
  <c r="Z1140" i="1" s="1"/>
  <c r="Z1141" i="1" s="1"/>
  <c r="Z1142" i="1" s="1"/>
  <c r="Z1143" i="1" s="1"/>
  <c r="Z1145" i="1"/>
  <c r="Z1146" i="1" s="1"/>
  <c r="Z1147" i="1" s="1"/>
  <c r="Z1148" i="1" s="1"/>
  <c r="Z1149" i="1" s="1"/>
  <c r="Z1155" i="1"/>
  <c r="Z1156" i="1" s="1"/>
  <c r="Z1157" i="1" s="1"/>
  <c r="Z1158" i="1" s="1"/>
  <c r="Z1213" i="1"/>
  <c r="Z1214" i="1" s="1"/>
  <c r="Z1215" i="1" s="1"/>
  <c r="Z1216" i="1" s="1"/>
  <c r="Z1217" i="1" s="1"/>
  <c r="Z1218" i="1" s="1"/>
  <c r="Z1219" i="1" s="1"/>
  <c r="Z1220" i="1" s="1"/>
  <c r="Z1221" i="1" s="1"/>
  <c r="Z1222" i="1" s="1"/>
  <c r="Z1223" i="1" s="1"/>
  <c r="Z1224" i="1" s="1"/>
  <c r="Z1225" i="1" s="1"/>
  <c r="Z1226" i="1" s="1"/>
  <c r="Z1227" i="1" s="1"/>
  <c r="Z1228" i="1" s="1"/>
  <c r="Z1229" i="1" s="1"/>
  <c r="Z1231" i="1"/>
  <c r="Z1232" i="1" s="1"/>
  <c r="Z1233" i="1" s="1"/>
  <c r="Z1234" i="1" s="1"/>
  <c r="Z1235" i="1" s="1"/>
  <c r="Z1236" i="1" s="1"/>
  <c r="Z1237" i="1" s="1"/>
  <c r="Z1238" i="1" s="1"/>
  <c r="Z1250" i="1"/>
  <c r="Z1251" i="1" s="1"/>
  <c r="Z1252" i="1" s="1"/>
  <c r="Z1253" i="1" s="1"/>
  <c r="Z1254" i="1" s="1"/>
  <c r="Z1255" i="1" s="1"/>
  <c r="Z1256" i="1" s="1"/>
  <c r="Z1257" i="1" s="1"/>
  <c r="Z1258" i="1" s="1"/>
  <c r="Z1259" i="1" s="1"/>
  <c r="Z1260" i="1" s="1"/>
  <c r="Z1261" i="1" s="1"/>
  <c r="Z1262" i="1" s="1"/>
  <c r="Z1263" i="1" s="1"/>
  <c r="Z1264" i="1" s="1"/>
  <c r="Z1265" i="1" s="1"/>
  <c r="Z1266" i="1" s="1"/>
  <c r="Z1286" i="1"/>
  <c r="Z1287" i="1" s="1"/>
  <c r="Z1288" i="1" s="1"/>
  <c r="Z1289" i="1" s="1"/>
  <c r="Z1290" i="1" s="1"/>
  <c r="Z1291" i="1" s="1"/>
  <c r="Z1292" i="1" s="1"/>
  <c r="Z1293" i="1" s="1"/>
  <c r="Z1294" i="1" s="1"/>
  <c r="Z1295" i="1" s="1"/>
  <c r="Z1296" i="1" s="1"/>
  <c r="Z1297" i="1" s="1"/>
  <c r="Z1298" i="1" s="1"/>
  <c r="Z1299" i="1" s="1"/>
  <c r="Z1300" i="1" s="1"/>
  <c r="Z1301" i="1" s="1"/>
  <c r="Z1302" i="1" s="1"/>
  <c r="Z1322" i="1" s="1"/>
  <c r="Z1323" i="1"/>
  <c r="Z1324" i="1" s="1"/>
  <c r="Z1325" i="1" s="1"/>
  <c r="Z1326" i="1" s="1"/>
  <c r="Z1327" i="1" s="1"/>
  <c r="Z1328" i="1" s="1"/>
  <c r="Z1329" i="1" s="1"/>
  <c r="Z1330" i="1" s="1"/>
  <c r="Z1331" i="1" s="1"/>
  <c r="Z1332" i="1" s="1"/>
  <c r="Z1333" i="1" s="1"/>
  <c r="Z1334" i="1" s="1"/>
  <c r="Z1335" i="1" s="1"/>
  <c r="Z1336" i="1" s="1"/>
  <c r="Z1347" i="1"/>
  <c r="Z1348" i="1" s="1"/>
  <c r="Z1349" i="1" s="1"/>
  <c r="Z1350" i="1" s="1"/>
  <c r="Z1351" i="1" s="1"/>
  <c r="Z1352" i="1" s="1"/>
  <c r="Z1353" i="1" s="1"/>
  <c r="Z1374" i="1"/>
  <c r="Z1375" i="1" s="1"/>
  <c r="Z1376" i="1" s="1"/>
  <c r="Z1377" i="1" s="1"/>
  <c r="Z1378" i="1" s="1"/>
  <c r="Z1379" i="1" s="1"/>
  <c r="Z1383" i="1"/>
  <c r="Z1384" i="1" s="1"/>
  <c r="Z1385" i="1" s="1"/>
  <c r="Z1428" i="1"/>
  <c r="Z1429" i="1" s="1"/>
  <c r="Z1430" i="1" s="1"/>
  <c r="Z1432" i="1"/>
  <c r="Z1433" i="1" s="1"/>
  <c r="Z1443" i="1"/>
  <c r="Z1444" i="1" s="1"/>
  <c r="Z1449" i="1"/>
  <c r="Z1450" i="1" s="1"/>
  <c r="Z1476" i="1"/>
  <c r="Z1477" i="1" s="1"/>
  <c r="Z1478" i="1" s="1"/>
  <c r="Z1479" i="1" s="1"/>
  <c r="Z1480" i="1" s="1"/>
  <c r="Z1481" i="1" s="1"/>
  <c r="Z1482" i="1" s="1"/>
  <c r="Z1483" i="1" s="1"/>
  <c r="Z1484" i="1" s="1"/>
  <c r="Z1485" i="1" s="1"/>
  <c r="Z1486" i="1" s="1"/>
  <c r="Z1487" i="1" s="1"/>
  <c r="Z1488" i="1" s="1"/>
  <c r="Z1489" i="1" s="1"/>
  <c r="Z1490" i="1" s="1"/>
  <c r="Z1491" i="1" s="1"/>
  <c r="Z1492" i="1" s="1"/>
  <c r="Z1494" i="1"/>
  <c r="Z1495" i="1" s="1"/>
  <c r="Z1507" i="1"/>
  <c r="Z1508" i="1" s="1"/>
  <c r="Z1509" i="1" s="1"/>
  <c r="Z1510" i="1" s="1"/>
  <c r="Z1511" i="1" s="1"/>
  <c r="Z1513" i="1"/>
  <c r="Z1514" i="1" s="1"/>
  <c r="Z1515" i="1" s="1"/>
  <c r="Z1516" i="1" s="1"/>
  <c r="Z1517" i="1" s="1"/>
  <c r="Z1518" i="1" s="1"/>
  <c r="Z1519" i="1" s="1"/>
  <c r="Z1535" i="1"/>
  <c r="Z1536" i="1" s="1"/>
  <c r="Z1537" i="1" s="1"/>
  <c r="Z1538" i="1" s="1"/>
  <c r="Z1539" i="1" s="1"/>
  <c r="Z1540" i="1" s="1"/>
  <c r="Z1541" i="1" s="1"/>
  <c r="Z1542" i="1" s="1"/>
  <c r="Z1543" i="1" s="1"/>
  <c r="Z1544" i="1" s="1"/>
  <c r="Z1545" i="1" s="1"/>
  <c r="Z1546" i="1" s="1"/>
  <c r="Z1547" i="1" s="1"/>
  <c r="Z1548" i="1" s="1"/>
  <c r="Z1549" i="1" s="1"/>
  <c r="Z1556" i="1"/>
  <c r="Z1557" i="1" s="1"/>
  <c r="Z1558" i="1" s="1"/>
  <c r="Z1559" i="1" s="1"/>
  <c r="Z1560" i="1" s="1"/>
  <c r="Z1561" i="1" s="1"/>
  <c r="Z1562" i="1" s="1"/>
  <c r="Z1582" i="1"/>
  <c r="Z1585" i="1"/>
  <c r="Z1586" i="1" s="1"/>
  <c r="Z1587" i="1" s="1"/>
  <c r="Z1588" i="1" s="1"/>
  <c r="Z1589" i="1" s="1"/>
  <c r="Z1590" i="1" s="1"/>
  <c r="Z1591" i="1" s="1"/>
  <c r="Z1593" i="1"/>
  <c r="Z1594" i="1" s="1"/>
  <c r="Z1595" i="1" s="1"/>
  <c r="Z1596" i="1" s="1"/>
  <c r="Z1597" i="1" s="1"/>
  <c r="Z1598" i="1" s="1"/>
  <c r="Z1599" i="1" s="1"/>
  <c r="Z1600" i="1" s="1"/>
  <c r="Z1601" i="1" s="1"/>
  <c r="Z1602" i="1" s="1"/>
  <c r="Z1603" i="1" s="1"/>
  <c r="Z1604" i="1" s="1"/>
  <c r="Z1605" i="1" s="1"/>
  <c r="Z1606" i="1" s="1"/>
  <c r="Z1607" i="1" s="1"/>
  <c r="Z1608" i="1" s="1"/>
  <c r="Z1609" i="1" s="1"/>
  <c r="Z1625" i="1"/>
  <c r="Z1626" i="1" s="1"/>
  <c r="Z1627" i="1" s="1"/>
  <c r="Z1628" i="1" s="1"/>
  <c r="Z1629" i="1" s="1"/>
  <c r="Z1630" i="1" s="1"/>
  <c r="Z1631" i="1" s="1"/>
  <c r="Z1632" i="1" s="1"/>
  <c r="Z1633" i="1" s="1"/>
  <c r="Z1634" i="1" s="1"/>
  <c r="Z1635" i="1" s="1"/>
  <c r="Z1636" i="1" s="1"/>
  <c r="Z1637" i="1" s="1"/>
  <c r="Z1638" i="1" s="1"/>
  <c r="Z1639" i="1" s="1"/>
  <c r="Z1640" i="1" s="1"/>
  <c r="Z1641" i="1" s="1"/>
  <c r="Z1668" i="1"/>
  <c r="Z1669" i="1" s="1"/>
  <c r="Z1670" i="1" s="1"/>
  <c r="Z1671" i="1" s="1"/>
  <c r="Z1687" i="1"/>
  <c r="Z1688" i="1" s="1"/>
  <c r="Z1711" i="1"/>
  <c r="Z1712" i="1" s="1"/>
  <c r="Z1734" i="1"/>
  <c r="Z1735" i="1" s="1"/>
  <c r="Z1736" i="1" s="1"/>
  <c r="Z1737" i="1" s="1"/>
  <c r="Z1738" i="1" s="1"/>
  <c r="Z1739" i="1" s="1"/>
  <c r="Z1756" i="1"/>
  <c r="Z1757" i="1" s="1"/>
  <c r="Z1758" i="1" s="1"/>
  <c r="Z1759" i="1" s="1"/>
  <c r="Z1760" i="1" s="1"/>
  <c r="Z1794" i="1"/>
  <c r="Z1800" i="1"/>
  <c r="Z1801" i="1" s="1"/>
  <c r="Z1802" i="1" s="1"/>
  <c r="Z1803" i="1" s="1"/>
  <c r="Z1805" i="1"/>
  <c r="Z1806" i="1" s="1"/>
  <c r="Z1807" i="1" s="1"/>
  <c r="Z1808" i="1" s="1"/>
  <c r="Z1815" i="1"/>
  <c r="Z1816" i="1" s="1"/>
  <c r="Z1817" i="1" s="1"/>
  <c r="Z1830" i="1"/>
  <c r="Z1831" i="1" s="1"/>
  <c r="Z1832" i="1" s="1"/>
  <c r="Z1837" i="1"/>
  <c r="Z1838" i="1" s="1"/>
  <c r="Z1839" i="1" s="1"/>
  <c r="Z1840" i="1" s="1"/>
  <c r="Z1841" i="1" s="1"/>
  <c r="Z1842" i="1" s="1"/>
  <c r="Z1843" i="1" s="1"/>
  <c r="Z1844" i="1" s="1"/>
  <c r="Z1845" i="1" s="1"/>
  <c r="Z1846" i="1" s="1"/>
  <c r="Z1847" i="1" s="1"/>
  <c r="Z1848" i="1" s="1"/>
  <c r="Z1849" i="1" s="1"/>
  <c r="Z1850" i="1" s="1"/>
  <c r="Z1851" i="1" s="1"/>
  <c r="Z1852" i="1" s="1"/>
  <c r="Z1853" i="1" s="1"/>
  <c r="Z1856" i="1"/>
  <c r="Z1857" i="1" s="1"/>
  <c r="Z1858" i="1" s="1"/>
  <c r="Z1859" i="1" s="1"/>
  <c r="Z1870" i="1"/>
  <c r="Z1871" i="1" s="1"/>
  <c r="Z1872" i="1" s="1"/>
  <c r="Z1873" i="1" s="1"/>
  <c r="Z1874" i="1" s="1"/>
  <c r="Z1875" i="1" s="1"/>
  <c r="Z1876" i="1" s="1"/>
  <c r="Z1891" i="1"/>
  <c r="Z1892" i="1" s="1"/>
  <c r="Z1893" i="1" s="1"/>
  <c r="Z1894" i="1" s="1"/>
  <c r="Z1895" i="1" s="1"/>
  <c r="Z1896" i="1" s="1"/>
  <c r="Z1897" i="1" s="1"/>
  <c r="Z1898" i="1" s="1"/>
  <c r="Z1899" i="1" s="1"/>
  <c r="Z1900" i="1" s="1"/>
  <c r="Z1901" i="1" s="1"/>
  <c r="Z1902" i="1" s="1"/>
  <c r="Z1903" i="1" s="1"/>
  <c r="Z1904" i="1" s="1"/>
  <c r="Z1917" i="1"/>
  <c r="Z1918" i="1" s="1"/>
  <c r="Z1919" i="1" s="1"/>
  <c r="Z1920" i="1" s="1"/>
  <c r="Z1921" i="1" s="1"/>
  <c r="Z1922" i="1" s="1"/>
  <c r="Z1923" i="1" s="1"/>
  <c r="Z1927" i="1" s="1"/>
  <c r="Z1929" i="1"/>
  <c r="Z1930" i="1" s="1"/>
  <c r="Z1931" i="1" s="1"/>
  <c r="Z1932" i="1" s="1"/>
  <c r="Z1933" i="1" s="1"/>
  <c r="Z1934" i="1" s="1"/>
  <c r="Z1946" i="1"/>
  <c r="Z1947" i="1" s="1"/>
  <c r="Z1948" i="1" s="1"/>
  <c r="Z1949" i="1" s="1"/>
  <c r="Z1950" i="1" s="1"/>
  <c r="Z1951" i="1" s="1"/>
  <c r="Z1955" i="1" s="1"/>
  <c r="Y87" i="1"/>
  <c r="Y94" i="1"/>
  <c r="Y113" i="1"/>
  <c r="Y114" i="1" s="1"/>
  <c r="Y115" i="1" s="1"/>
  <c r="Y116" i="1" s="1"/>
  <c r="Y122" i="1"/>
  <c r="Y123" i="1" s="1"/>
  <c r="Y124" i="1" s="1"/>
  <c r="Y125" i="1" s="1"/>
  <c r="Y126" i="1" s="1"/>
  <c r="Y127" i="1" s="1"/>
  <c r="Y128" i="1" s="1"/>
  <c r="Y129" i="1" s="1"/>
  <c r="Y130" i="1" s="1"/>
  <c r="Y132" i="1"/>
  <c r="Y133" i="1" s="1"/>
  <c r="Y134" i="1" s="1"/>
  <c r="Y135" i="1" s="1"/>
  <c r="Y136" i="1" s="1"/>
  <c r="Y137" i="1" s="1"/>
  <c r="Y138" i="1" s="1"/>
  <c r="Y139" i="1" s="1"/>
  <c r="Y140" i="1" s="1"/>
  <c r="Y171" i="1"/>
  <c r="Y172" i="1" s="1"/>
  <c r="Y173" i="1" s="1"/>
  <c r="Y174" i="1" s="1"/>
  <c r="Y175" i="1" s="1"/>
  <c r="Y176" i="1" s="1"/>
  <c r="Y177" i="1" s="1"/>
  <c r="Y178" i="1" s="1"/>
  <c r="Y180" i="1"/>
  <c r="Y181" i="1" s="1"/>
  <c r="Y182" i="1" s="1"/>
  <c r="Y183" i="1" s="1"/>
  <c r="Y194" i="1"/>
  <c r="Y195" i="1" s="1"/>
  <c r="Y196" i="1" s="1"/>
  <c r="Y197" i="1" s="1"/>
  <c r="Y198" i="1" s="1"/>
  <c r="Y199" i="1" s="1"/>
  <c r="Y203" i="1"/>
  <c r="Y204" i="1" s="1"/>
  <c r="Y205" i="1" s="1"/>
  <c r="Y206" i="1" s="1"/>
  <c r="Y217" i="1"/>
  <c r="Y218" i="1" s="1"/>
  <c r="Y219" i="1" s="1"/>
  <c r="Y220" i="1" s="1"/>
  <c r="Y221" i="1" s="1"/>
  <c r="Y222" i="1" s="1"/>
  <c r="Y223" i="1" s="1"/>
  <c r="Y224" i="1" s="1"/>
  <c r="Y226" i="1"/>
  <c r="Y227" i="1" s="1"/>
  <c r="Y228" i="1" s="1"/>
  <c r="Y229" i="1" s="1"/>
  <c r="Y230" i="1" s="1"/>
  <c r="Y231" i="1" s="1"/>
  <c r="Y232" i="1" s="1"/>
  <c r="Y233" i="1" s="1"/>
  <c r="Y284" i="1"/>
  <c r="Y285" i="1" s="1"/>
  <c r="Y292" i="1"/>
  <c r="Y293" i="1" s="1"/>
  <c r="Y294" i="1" s="1"/>
  <c r="Y295" i="1" s="1"/>
  <c r="Y307" i="1"/>
  <c r="Y308" i="1" s="1"/>
  <c r="Y309" i="1" s="1"/>
  <c r="Y310" i="1" s="1"/>
  <c r="Y311" i="1" s="1"/>
  <c r="Y312" i="1" s="1"/>
  <c r="Y313" i="1" s="1"/>
  <c r="Y314" i="1" s="1"/>
  <c r="Y315" i="1" s="1"/>
  <c r="Y316" i="1" s="1"/>
  <c r="Y319" i="1"/>
  <c r="Y320" i="1" s="1"/>
  <c r="Y323" i="1"/>
  <c r="Y324" i="1" s="1"/>
  <c r="Y326" i="1"/>
  <c r="Y328" i="1"/>
  <c r="Y330" i="1"/>
  <c r="Y332" i="1"/>
  <c r="Y335" i="1"/>
  <c r="Y336" i="1" s="1"/>
  <c r="Y338" i="1"/>
  <c r="Y340" i="1"/>
  <c r="Y342" i="1"/>
  <c r="Y344" i="1"/>
  <c r="Y364" i="1"/>
  <c r="Y365" i="1" s="1"/>
  <c r="Y366" i="1" s="1"/>
  <c r="Y367" i="1" s="1"/>
  <c r="Y368" i="1" s="1"/>
  <c r="Y369" i="1" s="1"/>
  <c r="Y370" i="1" s="1"/>
  <c r="Y371" i="1" s="1"/>
  <c r="Y381" i="1"/>
  <c r="Y382" i="1" s="1"/>
  <c r="Y383" i="1" s="1"/>
  <c r="Y384" i="1" s="1"/>
  <c r="Y385" i="1" s="1"/>
  <c r="Y386" i="1" s="1"/>
  <c r="Y387" i="1" s="1"/>
  <c r="Y388" i="1" s="1"/>
  <c r="Y402" i="1"/>
  <c r="Y403" i="1" s="1"/>
  <c r="Y404" i="1" s="1"/>
  <c r="Y405" i="1" s="1"/>
  <c r="Y406" i="1" s="1"/>
  <c r="Y407" i="1" s="1"/>
  <c r="Y408" i="1" s="1"/>
  <c r="Y409" i="1" s="1"/>
  <c r="Y423" i="1"/>
  <c r="Y424" i="1" s="1"/>
  <c r="Y425" i="1" s="1"/>
  <c r="Y426" i="1" s="1"/>
  <c r="Y427" i="1" s="1"/>
  <c r="Y428" i="1" s="1"/>
  <c r="Y429" i="1" s="1"/>
  <c r="Y430" i="1" s="1"/>
  <c r="Y450" i="1"/>
  <c r="Y452" i="1"/>
  <c r="Y453" i="1" s="1"/>
  <c r="Y454" i="1" s="1"/>
  <c r="Y455" i="1" s="1"/>
  <c r="Y456" i="1" s="1"/>
  <c r="Y457" i="1" s="1"/>
  <c r="Y458" i="1" s="1"/>
  <c r="Y459" i="1" s="1"/>
  <c r="Y461" i="1"/>
  <c r="Y462" i="1" s="1"/>
  <c r="Y463" i="1" s="1"/>
  <c r="Y464" i="1" s="1"/>
  <c r="Y465" i="1" s="1"/>
  <c r="Y466" i="1" s="1"/>
  <c r="Y467" i="1" s="1"/>
  <c r="Y468" i="1" s="1"/>
  <c r="Y469" i="1" s="1"/>
  <c r="Y470" i="1" s="1"/>
  <c r="Y472" i="1"/>
  <c r="Y473" i="1" s="1"/>
  <c r="Y474" i="1" s="1"/>
  <c r="Y475" i="1" s="1"/>
  <c r="Y476" i="1" s="1"/>
  <c r="Y477" i="1" s="1"/>
  <c r="Y478" i="1" s="1"/>
  <c r="Y479" i="1" s="1"/>
  <c r="Y481" i="1"/>
  <c r="Y482" i="1" s="1"/>
  <c r="Y483" i="1" s="1"/>
  <c r="Y484" i="1" s="1"/>
  <c r="Y485" i="1" s="1"/>
  <c r="Y486" i="1" s="1"/>
  <c r="Y487" i="1" s="1"/>
  <c r="Y488" i="1" s="1"/>
  <c r="Y490" i="1"/>
  <c r="Y491" i="1" s="1"/>
  <c r="Y492" i="1" s="1"/>
  <c r="Y493" i="1" s="1"/>
  <c r="Y494" i="1" s="1"/>
  <c r="Y495" i="1" s="1"/>
  <c r="Y496" i="1" s="1"/>
  <c r="Y497" i="1" s="1"/>
  <c r="Y499" i="1"/>
  <c r="Y500" i="1" s="1"/>
  <c r="Y501" i="1" s="1"/>
  <c r="Y502" i="1" s="1"/>
  <c r="Y503" i="1" s="1"/>
  <c r="Y504" i="1" s="1"/>
  <c r="Y505" i="1" s="1"/>
  <c r="Y506" i="1" s="1"/>
  <c r="Y508" i="1"/>
  <c r="Y509" i="1" s="1"/>
  <c r="Y510" i="1" s="1"/>
  <c r="Y511" i="1" s="1"/>
  <c r="Y512" i="1" s="1"/>
  <c r="Y513" i="1" s="1"/>
  <c r="Y514" i="1" s="1"/>
  <c r="Y515" i="1" s="1"/>
  <c r="Y517" i="1"/>
  <c r="Y518" i="1" s="1"/>
  <c r="Y519" i="1" s="1"/>
  <c r="Y520" i="1" s="1"/>
  <c r="Y521" i="1" s="1"/>
  <c r="Y522" i="1" s="1"/>
  <c r="Y523" i="1" s="1"/>
  <c r="Y524" i="1" s="1"/>
  <c r="Y526" i="1"/>
  <c r="Y527" i="1" s="1"/>
  <c r="Y528" i="1" s="1"/>
  <c r="Y529" i="1" s="1"/>
  <c r="Y530" i="1" s="1"/>
  <c r="Y531" i="1" s="1"/>
  <c r="Y532" i="1" s="1"/>
  <c r="Y536" i="1" s="1"/>
  <c r="Y538" i="1"/>
  <c r="Y539" i="1" s="1"/>
  <c r="Y540" i="1" s="1"/>
  <c r="Y541" i="1" s="1"/>
  <c r="Y542" i="1" s="1"/>
  <c r="Y543" i="1" s="1"/>
  <c r="Y544" i="1" s="1"/>
  <c r="Y548" i="1" s="1"/>
  <c r="Y550" i="1"/>
  <c r="Y551" i="1" s="1"/>
  <c r="Y552" i="1" s="1"/>
  <c r="Y553" i="1" s="1"/>
  <c r="Y554" i="1" s="1"/>
  <c r="Y555" i="1" s="1"/>
  <c r="Y556" i="1" s="1"/>
  <c r="Y560" i="1" s="1"/>
  <c r="Y570" i="1"/>
  <c r="Y571" i="1" s="1"/>
  <c r="Y572" i="1" s="1"/>
  <c r="Y573" i="1" s="1"/>
  <c r="Y580" i="1"/>
  <c r="Y584" i="1"/>
  <c r="Y588" i="1"/>
  <c r="Y592" i="1"/>
  <c r="Y596" i="1"/>
  <c r="Y600" i="1"/>
  <c r="Y604" i="1"/>
  <c r="Y608" i="1"/>
  <c r="Y620" i="1"/>
  <c r="Y624" i="1"/>
  <c r="Y627" i="1"/>
  <c r="Y628" i="1" s="1"/>
  <c r="Y630" i="1" s="1"/>
  <c r="Y631" i="1" s="1"/>
  <c r="Y634" i="1" s="1"/>
  <c r="Y638" i="1"/>
  <c r="Y639" i="1" s="1"/>
  <c r="Y640" i="1" s="1"/>
  <c r="Y643" i="1" s="1"/>
  <c r="Y647" i="1"/>
  <c r="Y655" i="1"/>
  <c r="Y659" i="1"/>
  <c r="Y664" i="1"/>
  <c r="Y665" i="1" s="1"/>
  <c r="Y666" i="1" s="1"/>
  <c r="Y668" i="1"/>
  <c r="Y669" i="1" s="1"/>
  <c r="Y670" i="1" s="1"/>
  <c r="Y672" i="1"/>
  <c r="Y673" i="1" s="1"/>
  <c r="Y675" i="1"/>
  <c r="Y676" i="1" s="1"/>
  <c r="Y678" i="1"/>
  <c r="Y679" i="1" s="1"/>
  <c r="Y681" i="1"/>
  <c r="Y682" i="1" s="1"/>
  <c r="Y726" i="1"/>
  <c r="Y730" i="1"/>
  <c r="Y734" i="1"/>
  <c r="Y738" i="1"/>
  <c r="Y766" i="1"/>
  <c r="Y770" i="1"/>
  <c r="Y774" i="1"/>
  <c r="Y784" i="1"/>
  <c r="Y788" i="1"/>
  <c r="Y790" i="1"/>
  <c r="Y791" i="1" s="1"/>
  <c r="Y792" i="1" s="1"/>
  <c r="Y800" i="1"/>
  <c r="Y801" i="1" s="1"/>
  <c r="Y802" i="1" s="1"/>
  <c r="Y811" i="1"/>
  <c r="Y818" i="1"/>
  <c r="Y819" i="1" s="1"/>
  <c r="Y842" i="1"/>
  <c r="Y843" i="1" s="1"/>
  <c r="Y844" i="1" s="1"/>
  <c r="Y845" i="1" s="1"/>
  <c r="Y852" i="1"/>
  <c r="Y853" i="1" s="1"/>
  <c r="Y854" i="1" s="1"/>
  <c r="Y855" i="1" s="1"/>
  <c r="Y857" i="1"/>
  <c r="Y858" i="1" s="1"/>
  <c r="Y859" i="1" s="1"/>
  <c r="Y860" i="1" s="1"/>
  <c r="Y862" i="1"/>
  <c r="Y863" i="1" s="1"/>
  <c r="Y864" i="1" s="1"/>
  <c r="Y865" i="1" s="1"/>
  <c r="Y867" i="1"/>
  <c r="Y868" i="1" s="1"/>
  <c r="Y869" i="1" s="1"/>
  <c r="Y870" i="1" s="1"/>
  <c r="Y872" i="1"/>
  <c r="Y873" i="1" s="1"/>
  <c r="Y874" i="1" s="1"/>
  <c r="Y875" i="1" s="1"/>
  <c r="Y877" i="1"/>
  <c r="Y878" i="1" s="1"/>
  <c r="Y879" i="1" s="1"/>
  <c r="Y880" i="1" s="1"/>
  <c r="Y882" i="1"/>
  <c r="Y883" i="1" s="1"/>
  <c r="Y884" i="1" s="1"/>
  <c r="Y885" i="1" s="1"/>
  <c r="Y886" i="1" s="1"/>
  <c r="Y887" i="1" s="1"/>
  <c r="Y889" i="1"/>
  <c r="Y890" i="1" s="1"/>
  <c r="Y891" i="1" s="1"/>
  <c r="Y892" i="1" s="1"/>
  <c r="Y893" i="1" s="1"/>
  <c r="Y894" i="1" s="1"/>
  <c r="Y896" i="1"/>
  <c r="Y897" i="1" s="1"/>
  <c r="Y898" i="1" s="1"/>
  <c r="Y899" i="1" s="1"/>
  <c r="Y901" i="1"/>
  <c r="Y902" i="1" s="1"/>
  <c r="Y903" i="1" s="1"/>
  <c r="Y904" i="1" s="1"/>
  <c r="Y906" i="1"/>
  <c r="Y907" i="1" s="1"/>
  <c r="Y908" i="1" s="1"/>
  <c r="Y909" i="1" s="1"/>
  <c r="Y911" i="1"/>
  <c r="Y912" i="1" s="1"/>
  <c r="Y913" i="1" s="1"/>
  <c r="Y914" i="1" s="1"/>
  <c r="Y916" i="1"/>
  <c r="Y917" i="1" s="1"/>
  <c r="Y918" i="1" s="1"/>
  <c r="Y919" i="1" s="1"/>
  <c r="Y921" i="1"/>
  <c r="Y922" i="1" s="1"/>
  <c r="Y923" i="1" s="1"/>
  <c r="Y924" i="1" s="1"/>
  <c r="Y926" i="1"/>
  <c r="Y927" i="1" s="1"/>
  <c r="Y928" i="1" s="1"/>
  <c r="Y929" i="1" s="1"/>
  <c r="Y933" i="1"/>
  <c r="Y936" i="1"/>
  <c r="Y937" i="1" s="1"/>
  <c r="Y938" i="1" s="1"/>
  <c r="Y939" i="1" s="1"/>
  <c r="Y941" i="1"/>
  <c r="Y942" i="1" s="1"/>
  <c r="Y943" i="1" s="1"/>
  <c r="Y944" i="1" s="1"/>
  <c r="Y946" i="1"/>
  <c r="Y947" i="1" s="1"/>
  <c r="Y948" i="1" s="1"/>
  <c r="Y949" i="1" s="1"/>
  <c r="Y951" i="1"/>
  <c r="Y952" i="1" s="1"/>
  <c r="Y953" i="1" s="1"/>
  <c r="Y954" i="1" s="1"/>
  <c r="Y956" i="1"/>
  <c r="Y957" i="1" s="1"/>
  <c r="Y958" i="1" s="1"/>
  <c r="Y959" i="1" s="1"/>
  <c r="Y961" i="1"/>
  <c r="Y962" i="1" s="1"/>
  <c r="Y963" i="1" s="1"/>
  <c r="Y964" i="1" s="1"/>
  <c r="Y966" i="1"/>
  <c r="Y967" i="1" s="1"/>
  <c r="Y968" i="1" s="1"/>
  <c r="Y969" i="1" s="1"/>
  <c r="Y971" i="1"/>
  <c r="Y972" i="1" s="1"/>
  <c r="Y973" i="1" s="1"/>
  <c r="Y974" i="1" s="1"/>
  <c r="Y976" i="1"/>
  <c r="Y977" i="1" s="1"/>
  <c r="Y978" i="1" s="1"/>
  <c r="Y979" i="1" s="1"/>
  <c r="Y981" i="1"/>
  <c r="Y982" i="1" s="1"/>
  <c r="Y983" i="1" s="1"/>
  <c r="Y984" i="1" s="1"/>
  <c r="Y986" i="1"/>
  <c r="Y987" i="1" s="1"/>
  <c r="Y988" i="1" s="1"/>
  <c r="Y989" i="1" s="1"/>
  <c r="Y991" i="1"/>
  <c r="Y992" i="1" s="1"/>
  <c r="Y993" i="1" s="1"/>
  <c r="Y994" i="1" s="1"/>
  <c r="Y996" i="1"/>
  <c r="Y997" i="1" s="1"/>
  <c r="Y998" i="1" s="1"/>
  <c r="Y999" i="1" s="1"/>
  <c r="Y1001" i="1"/>
  <c r="Y1002" i="1" s="1"/>
  <c r="Y1003" i="1" s="1"/>
  <c r="Y1004" i="1" s="1"/>
  <c r="Y1006" i="1"/>
  <c r="Y1007" i="1" s="1"/>
  <c r="Y1008" i="1" s="1"/>
  <c r="Y1009" i="1" s="1"/>
  <c r="Y1011" i="1"/>
  <c r="Y1012" i="1" s="1"/>
  <c r="Y1013" i="1" s="1"/>
  <c r="Y1014" i="1" s="1"/>
  <c r="Y1016" i="1"/>
  <c r="Y1017" i="1" s="1"/>
  <c r="Y1018" i="1" s="1"/>
  <c r="Y1019" i="1" s="1"/>
  <c r="Y1021" i="1"/>
  <c r="Y1022" i="1" s="1"/>
  <c r="Y1023" i="1" s="1"/>
  <c r="Y1024" i="1" s="1"/>
  <c r="Y1026" i="1"/>
  <c r="Y1027" i="1" s="1"/>
  <c r="Y1028" i="1" s="1"/>
  <c r="Y1029" i="1" s="1"/>
  <c r="Y1031" i="1"/>
  <c r="Y1032" i="1" s="1"/>
  <c r="Y1033" i="1" s="1"/>
  <c r="Y1034" i="1" s="1"/>
  <c r="Y1036" i="1"/>
  <c r="Y1037" i="1" s="1"/>
  <c r="Y1038" i="1" s="1"/>
  <c r="Y1039" i="1" s="1"/>
  <c r="Y1041" i="1"/>
  <c r="Y1042" i="1" s="1"/>
  <c r="Y1043" i="1" s="1"/>
  <c r="Y1044" i="1" s="1"/>
  <c r="Y1046" i="1"/>
  <c r="Y1047" i="1" s="1"/>
  <c r="Y1048" i="1" s="1"/>
  <c r="Y1049" i="1" s="1"/>
  <c r="Y1051" i="1"/>
  <c r="Y1052" i="1" s="1"/>
  <c r="Y1053" i="1" s="1"/>
  <c r="Y1054" i="1" s="1"/>
  <c r="Y1056" i="1"/>
  <c r="Y1057" i="1" s="1"/>
  <c r="Y1058" i="1" s="1"/>
  <c r="Y1059" i="1" s="1"/>
  <c r="Y1061" i="1"/>
  <c r="Y1062" i="1" s="1"/>
  <c r="Y1063" i="1" s="1"/>
  <c r="Y1064" i="1" s="1"/>
  <c r="Y1066" i="1"/>
  <c r="Y1067" i="1" s="1"/>
  <c r="Y1068" i="1" s="1"/>
  <c r="Y1069" i="1" s="1"/>
  <c r="Y1071" i="1"/>
  <c r="Y1072" i="1" s="1"/>
  <c r="Y1073" i="1" s="1"/>
  <c r="Y1074" i="1" s="1"/>
  <c r="Y1076" i="1"/>
  <c r="Y1077" i="1" s="1"/>
  <c r="Y1078" i="1" s="1"/>
  <c r="Y1079" i="1" s="1"/>
  <c r="Y1125" i="1"/>
  <c r="Y1126" i="1" s="1"/>
  <c r="Y1127" i="1" s="1"/>
  <c r="Y1129" i="1"/>
  <c r="Y1130" i="1" s="1"/>
  <c r="Y1131" i="1" s="1"/>
  <c r="Y1132" i="1" s="1"/>
  <c r="Y1134" i="1"/>
  <c r="Y1135" i="1" s="1"/>
  <c r="Y1136" i="1" s="1"/>
  <c r="Y1137" i="1" s="1"/>
  <c r="Y1139" i="1"/>
  <c r="Y1140" i="1" s="1"/>
  <c r="Y1141" i="1" s="1"/>
  <c r="Y1142" i="1" s="1"/>
  <c r="Y1143" i="1" s="1"/>
  <c r="Y1145" i="1"/>
  <c r="Y1146" i="1" s="1"/>
  <c r="Y1147" i="1" s="1"/>
  <c r="Y1148" i="1" s="1"/>
  <c r="Y1149" i="1" s="1"/>
  <c r="Y1155" i="1"/>
  <c r="Y1156" i="1" s="1"/>
  <c r="Y1157" i="1" s="1"/>
  <c r="Y1158" i="1" s="1"/>
  <c r="Y1213" i="1"/>
  <c r="Y1214" i="1" s="1"/>
  <c r="Y1215" i="1" s="1"/>
  <c r="Y1216" i="1" s="1"/>
  <c r="Y1217" i="1" s="1"/>
  <c r="Y1218" i="1" s="1"/>
  <c r="Y1219" i="1" s="1"/>
  <c r="Y1220" i="1" s="1"/>
  <c r="Y1221" i="1" s="1"/>
  <c r="Y1222" i="1" s="1"/>
  <c r="Y1223" i="1" s="1"/>
  <c r="Y1224" i="1" s="1"/>
  <c r="Y1225" i="1" s="1"/>
  <c r="Y1226" i="1" s="1"/>
  <c r="Y1227" i="1" s="1"/>
  <c r="Y1228" i="1" s="1"/>
  <c r="Y1229" i="1" s="1"/>
  <c r="Y1231" i="1"/>
  <c r="Y1232" i="1" s="1"/>
  <c r="Y1233" i="1" s="1"/>
  <c r="Y1234" i="1" s="1"/>
  <c r="Y1235" i="1" s="1"/>
  <c r="Y1236" i="1" s="1"/>
  <c r="Y1237" i="1" s="1"/>
  <c r="Y1238" i="1" s="1"/>
  <c r="Y1250" i="1"/>
  <c r="Y1251" i="1" s="1"/>
  <c r="Y1252" i="1" s="1"/>
  <c r="Y1253" i="1" s="1"/>
  <c r="Y1254" i="1" s="1"/>
  <c r="Y1255" i="1" s="1"/>
  <c r="Y1256" i="1" s="1"/>
  <c r="Y1257" i="1" s="1"/>
  <c r="Y1258" i="1" s="1"/>
  <c r="Y1259" i="1" s="1"/>
  <c r="Y1260" i="1" s="1"/>
  <c r="Y1261" i="1" s="1"/>
  <c r="Y1262" i="1" s="1"/>
  <c r="Y1263" i="1" s="1"/>
  <c r="Y1264" i="1" s="1"/>
  <c r="Y1265" i="1" s="1"/>
  <c r="Y1266" i="1" s="1"/>
  <c r="Y1286" i="1"/>
  <c r="Y1287" i="1" s="1"/>
  <c r="Y1288" i="1" s="1"/>
  <c r="Y1289" i="1" s="1"/>
  <c r="Y1290" i="1" s="1"/>
  <c r="Y1291" i="1" s="1"/>
  <c r="Y1292" i="1" s="1"/>
  <c r="Y1293" i="1" s="1"/>
  <c r="Y1294" i="1" s="1"/>
  <c r="Y1295" i="1" s="1"/>
  <c r="Y1296" i="1" s="1"/>
  <c r="Y1297" i="1" s="1"/>
  <c r="Y1298" i="1" s="1"/>
  <c r="Y1299" i="1" s="1"/>
  <c r="Y1300" i="1" s="1"/>
  <c r="Y1301" i="1" s="1"/>
  <c r="Y1302" i="1" s="1"/>
  <c r="Y1322" i="1" s="1"/>
  <c r="Y1323" i="1"/>
  <c r="Y1324" i="1" s="1"/>
  <c r="Y1325" i="1" s="1"/>
  <c r="Y1326" i="1" s="1"/>
  <c r="Y1327" i="1" s="1"/>
  <c r="Y1328" i="1" s="1"/>
  <c r="Y1329" i="1" s="1"/>
  <c r="Y1330" i="1" s="1"/>
  <c r="Y1331" i="1" s="1"/>
  <c r="Y1332" i="1" s="1"/>
  <c r="Y1333" i="1" s="1"/>
  <c r="Y1334" i="1" s="1"/>
  <c r="Y1335" i="1" s="1"/>
  <c r="Y1336" i="1" s="1"/>
  <c r="Y1347" i="1"/>
  <c r="Y1348" i="1" s="1"/>
  <c r="Y1349" i="1" s="1"/>
  <c r="Y1350" i="1" s="1"/>
  <c r="Y1351" i="1" s="1"/>
  <c r="Y1352" i="1" s="1"/>
  <c r="Y1353" i="1" s="1"/>
  <c r="Y1374" i="1"/>
  <c r="Y1375" i="1" s="1"/>
  <c r="Y1376" i="1" s="1"/>
  <c r="Y1377" i="1" s="1"/>
  <c r="Y1378" i="1" s="1"/>
  <c r="Y1379" i="1" s="1"/>
  <c r="Y1383" i="1"/>
  <c r="Y1384" i="1" s="1"/>
  <c r="Y1385" i="1" s="1"/>
  <c r="Y1428" i="1"/>
  <c r="Y1429" i="1" s="1"/>
  <c r="Y1430" i="1" s="1"/>
  <c r="Y1432" i="1"/>
  <c r="Y1433" i="1" s="1"/>
  <c r="Y1443" i="1"/>
  <c r="Y1444" i="1" s="1"/>
  <c r="Y1476" i="1"/>
  <c r="Y1477" i="1" s="1"/>
  <c r="Y1478" i="1" s="1"/>
  <c r="Y1479" i="1" s="1"/>
  <c r="Y1480" i="1" s="1"/>
  <c r="Y1481" i="1" s="1"/>
  <c r="Y1482" i="1" s="1"/>
  <c r="Y1483" i="1" s="1"/>
  <c r="Y1484" i="1" s="1"/>
  <c r="Y1485" i="1" s="1"/>
  <c r="Y1486" i="1" s="1"/>
  <c r="Y1487" i="1" s="1"/>
  <c r="Y1488" i="1" s="1"/>
  <c r="Y1489" i="1" s="1"/>
  <c r="Y1490" i="1" s="1"/>
  <c r="Y1491" i="1" s="1"/>
  <c r="Y1492" i="1" s="1"/>
  <c r="Y1507" i="1"/>
  <c r="Y1508" i="1" s="1"/>
  <c r="Y1509" i="1" s="1"/>
  <c r="Y1510" i="1" s="1"/>
  <c r="Y1511" i="1" s="1"/>
  <c r="Y1513" i="1"/>
  <c r="Y1514" i="1" s="1"/>
  <c r="Y1515" i="1" s="1"/>
  <c r="Y1516" i="1" s="1"/>
  <c r="Y1517" i="1" s="1"/>
  <c r="Y1518" i="1" s="1"/>
  <c r="Y1519" i="1" s="1"/>
  <c r="Y1522" i="1" s="1"/>
  <c r="Y1535" i="1"/>
  <c r="Y1536" i="1" s="1"/>
  <c r="Y1537" i="1" s="1"/>
  <c r="Y1538" i="1" s="1"/>
  <c r="Y1539" i="1" s="1"/>
  <c r="Y1540" i="1" s="1"/>
  <c r="Y1541" i="1" s="1"/>
  <c r="Y1542" i="1" s="1"/>
  <c r="Y1543" i="1" s="1"/>
  <c r="Y1544" i="1" s="1"/>
  <c r="Y1545" i="1" s="1"/>
  <c r="Y1546" i="1" s="1"/>
  <c r="Y1547" i="1" s="1"/>
  <c r="Y1548" i="1" s="1"/>
  <c r="Y1549" i="1" s="1"/>
  <c r="Y1556" i="1"/>
  <c r="Y1557" i="1" s="1"/>
  <c r="Y1558" i="1" s="1"/>
  <c r="Y1559" i="1" s="1"/>
  <c r="Y1560" i="1" s="1"/>
  <c r="Y1561" i="1" s="1"/>
  <c r="Y1562" i="1" s="1"/>
  <c r="Y1582" i="1"/>
  <c r="Y1585" i="1"/>
  <c r="Y1586" i="1" s="1"/>
  <c r="Y1587" i="1" s="1"/>
  <c r="Y1588" i="1" s="1"/>
  <c r="Y1589" i="1" s="1"/>
  <c r="Y1590" i="1" s="1"/>
  <c r="Y1591" i="1" s="1"/>
  <c r="Y1593" i="1"/>
  <c r="Y1594" i="1" s="1"/>
  <c r="Y1595" i="1" s="1"/>
  <c r="Y1596" i="1" s="1"/>
  <c r="Y1597" i="1" s="1"/>
  <c r="Y1598" i="1" s="1"/>
  <c r="Y1599" i="1" s="1"/>
  <c r="Y1600" i="1" s="1"/>
  <c r="Y1601" i="1" s="1"/>
  <c r="Y1602" i="1" s="1"/>
  <c r="Y1603" i="1" s="1"/>
  <c r="Y1604" i="1" s="1"/>
  <c r="Y1605" i="1" s="1"/>
  <c r="Y1606" i="1" s="1"/>
  <c r="Y1607" i="1" s="1"/>
  <c r="Y1608" i="1" s="1"/>
  <c r="Y1609" i="1" s="1"/>
  <c r="Y1612" i="1"/>
  <c r="Y1613" i="1" s="1"/>
  <c r="Y1614" i="1" s="1"/>
  <c r="Y1615" i="1" s="1"/>
  <c r="Y1616" i="1" s="1"/>
  <c r="Y1625" i="1"/>
  <c r="Y1626" i="1" s="1"/>
  <c r="Y1627" i="1" s="1"/>
  <c r="Y1628" i="1" s="1"/>
  <c r="Y1629" i="1" s="1"/>
  <c r="Y1630" i="1" s="1"/>
  <c r="Y1631" i="1" s="1"/>
  <c r="Y1632" i="1" s="1"/>
  <c r="Y1633" i="1" s="1"/>
  <c r="Y1634" i="1" s="1"/>
  <c r="Y1635" i="1" s="1"/>
  <c r="Y1636" i="1" s="1"/>
  <c r="Y1637" i="1" s="1"/>
  <c r="Y1638" i="1" s="1"/>
  <c r="Y1639" i="1" s="1"/>
  <c r="Y1640" i="1" s="1"/>
  <c r="Y1641" i="1" s="1"/>
  <c r="Y1668" i="1"/>
  <c r="Y1669" i="1" s="1"/>
  <c r="Y1670" i="1" s="1"/>
  <c r="Y1671" i="1" s="1"/>
  <c r="Y1687" i="1"/>
  <c r="Y1688" i="1" s="1"/>
  <c r="Y1711" i="1"/>
  <c r="Y1712" i="1" s="1"/>
  <c r="Y1734" i="1"/>
  <c r="Y1735" i="1" s="1"/>
  <c r="Y1736" i="1" s="1"/>
  <c r="Y1737" i="1" s="1"/>
  <c r="Y1738" i="1" s="1"/>
  <c r="Y1739" i="1" s="1"/>
  <c r="Y1756" i="1"/>
  <c r="Y1757" i="1" s="1"/>
  <c r="Y1758" i="1" s="1"/>
  <c r="Y1759" i="1" s="1"/>
  <c r="Y1760" i="1" s="1"/>
  <c r="Y1794" i="1"/>
  <c r="Y1800" i="1"/>
  <c r="Y1801" i="1" s="1"/>
  <c r="Y1802" i="1" s="1"/>
  <c r="Y1803" i="1" s="1"/>
  <c r="Y1805" i="1"/>
  <c r="Y1806" i="1" s="1"/>
  <c r="Y1807" i="1" s="1"/>
  <c r="Y1808" i="1" s="1"/>
  <c r="Y1815" i="1"/>
  <c r="Y1816" i="1" s="1"/>
  <c r="Y1817" i="1" s="1"/>
  <c r="Y1830" i="1"/>
  <c r="Y1831" i="1" s="1"/>
  <c r="Y1832" i="1" s="1"/>
  <c r="Y1837" i="1"/>
  <c r="Y1838" i="1" s="1"/>
  <c r="Y1839" i="1" s="1"/>
  <c r="Y1840" i="1" s="1"/>
  <c r="Y1841" i="1" s="1"/>
  <c r="Y1842" i="1" s="1"/>
  <c r="Y1843" i="1" s="1"/>
  <c r="Y1844" i="1" s="1"/>
  <c r="Y1845" i="1" s="1"/>
  <c r="Y1846" i="1" s="1"/>
  <c r="Y1847" i="1" s="1"/>
  <c r="Y1848" i="1" s="1"/>
  <c r="Y1849" i="1" s="1"/>
  <c r="Y1850" i="1" s="1"/>
  <c r="Y1851" i="1" s="1"/>
  <c r="Y1852" i="1" s="1"/>
  <c r="Y1853" i="1" s="1"/>
  <c r="Y1856" i="1"/>
  <c r="Y1857" i="1" s="1"/>
  <c r="Y1858" i="1" s="1"/>
  <c r="Y1859" i="1" s="1"/>
  <c r="Y1870" i="1"/>
  <c r="Y1871" i="1" s="1"/>
  <c r="Y1872" i="1" s="1"/>
  <c r="Y1873" i="1" s="1"/>
  <c r="Y1874" i="1" s="1"/>
  <c r="Y1875" i="1" s="1"/>
  <c r="Y1876" i="1" s="1"/>
  <c r="Y1917" i="1"/>
  <c r="Y1918" i="1" s="1"/>
  <c r="Y1919" i="1" s="1"/>
  <c r="Y1920" i="1" s="1"/>
  <c r="Y1921" i="1" s="1"/>
  <c r="Y1922" i="1" s="1"/>
  <c r="Y1923" i="1" s="1"/>
  <c r="Y1929" i="1"/>
  <c r="Y1930" i="1" s="1"/>
  <c r="Y1931" i="1" s="1"/>
  <c r="Y1932" i="1" s="1"/>
  <c r="Y1933" i="1" s="1"/>
  <c r="Y1934" i="1" s="1"/>
  <c r="Y1946" i="1"/>
  <c r="Y1947" i="1" s="1"/>
  <c r="Y1948" i="1" s="1"/>
  <c r="Y1949" i="1" s="1"/>
  <c r="Y1950" i="1" s="1"/>
  <c r="Y1951" i="1" s="1"/>
  <c r="Y1955" i="1" s="1"/>
  <c r="I87" i="1"/>
  <c r="I94" i="1"/>
  <c r="I95" i="1" s="1"/>
  <c r="I96" i="1" s="1"/>
  <c r="I101" i="1"/>
  <c r="I102" i="1" s="1"/>
  <c r="I103" i="1" s="1"/>
  <c r="I104" i="1" s="1"/>
  <c r="I105" i="1" s="1"/>
  <c r="I106" i="1" s="1"/>
  <c r="I107" i="1" s="1"/>
  <c r="I108" i="1" s="1"/>
  <c r="I109" i="1" s="1"/>
  <c r="I110" i="1" s="1"/>
  <c r="I111" i="1" s="1"/>
  <c r="I113" i="1"/>
  <c r="I114" i="1" s="1"/>
  <c r="I115" i="1" s="1"/>
  <c r="I116" i="1" s="1"/>
  <c r="I122" i="1"/>
  <c r="I123" i="1" s="1"/>
  <c r="I124" i="1" s="1"/>
  <c r="I125" i="1" s="1"/>
  <c r="I126" i="1" s="1"/>
  <c r="I127" i="1" s="1"/>
  <c r="I128" i="1" s="1"/>
  <c r="I129" i="1" s="1"/>
  <c r="I130" i="1" s="1"/>
  <c r="I132" i="1"/>
  <c r="I133" i="1" s="1"/>
  <c r="I134" i="1" s="1"/>
  <c r="I135" i="1" s="1"/>
  <c r="I136" i="1" s="1"/>
  <c r="I137" i="1" s="1"/>
  <c r="I138" i="1" s="1"/>
  <c r="I139" i="1" s="1"/>
  <c r="I140" i="1" s="1"/>
  <c r="I142" i="1"/>
  <c r="I143" i="1" s="1"/>
  <c r="I145" i="1"/>
  <c r="I146" i="1" s="1"/>
  <c r="I148" i="1"/>
  <c r="I149" i="1" s="1"/>
  <c r="I150" i="1" s="1"/>
  <c r="I151" i="1" s="1"/>
  <c r="I152" i="1" s="1"/>
  <c r="I153" i="1" s="1"/>
  <c r="I157" i="1"/>
  <c r="I158" i="1" s="1"/>
  <c r="I159" i="1" s="1"/>
  <c r="I160" i="1" s="1"/>
  <c r="I171" i="1"/>
  <c r="I172" i="1" s="1"/>
  <c r="I173" i="1" s="1"/>
  <c r="I174" i="1" s="1"/>
  <c r="I175" i="1" s="1"/>
  <c r="I176" i="1" s="1"/>
  <c r="I177" i="1" s="1"/>
  <c r="I178" i="1" s="1"/>
  <c r="I180" i="1"/>
  <c r="I181" i="1" s="1"/>
  <c r="I182" i="1" s="1"/>
  <c r="I183" i="1" s="1"/>
  <c r="I194" i="1"/>
  <c r="I195" i="1" s="1"/>
  <c r="I196" i="1" s="1"/>
  <c r="I197" i="1" s="1"/>
  <c r="I198" i="1" s="1"/>
  <c r="I199" i="1" s="1"/>
  <c r="I203" i="1"/>
  <c r="I204" i="1" s="1"/>
  <c r="I205" i="1" s="1"/>
  <c r="I206" i="1" s="1"/>
  <c r="I217" i="1"/>
  <c r="I218" i="1" s="1"/>
  <c r="I219" i="1" s="1"/>
  <c r="I220" i="1" s="1"/>
  <c r="I221" i="1" s="1"/>
  <c r="I222" i="1" s="1"/>
  <c r="I223" i="1" s="1"/>
  <c r="I224" i="1" s="1"/>
  <c r="I226" i="1"/>
  <c r="I227" i="1" s="1"/>
  <c r="I228" i="1" s="1"/>
  <c r="I229" i="1" s="1"/>
  <c r="I230" i="1" s="1"/>
  <c r="I231" i="1" s="1"/>
  <c r="I232" i="1" s="1"/>
  <c r="I233" i="1" s="1"/>
  <c r="I235" i="1"/>
  <c r="I236" i="1" s="1"/>
  <c r="I237" i="1" s="1"/>
  <c r="I238" i="1" s="1"/>
  <c r="I239" i="1" s="1"/>
  <c r="I240" i="1" s="1"/>
  <c r="I242" i="1"/>
  <c r="I243" i="1" s="1"/>
  <c r="I244" i="1" s="1"/>
  <c r="I245" i="1" s="1"/>
  <c r="I251" i="1"/>
  <c r="I252" i="1" s="1"/>
  <c r="I253" i="1" s="1"/>
  <c r="I254" i="1" s="1"/>
  <c r="I255" i="1" s="1"/>
  <c r="I256" i="1" s="1"/>
  <c r="I258" i="1"/>
  <c r="I259" i="1" s="1"/>
  <c r="I260" i="1" s="1"/>
  <c r="I261" i="1" s="1"/>
  <c r="I267" i="1"/>
  <c r="I268" i="1" s="1"/>
  <c r="I269" i="1" s="1"/>
  <c r="I270" i="1" s="1"/>
  <c r="I271" i="1" s="1"/>
  <c r="I272" i="1" s="1"/>
  <c r="I273" i="1" s="1"/>
  <c r="I275" i="1"/>
  <c r="I276" i="1" s="1"/>
  <c r="I277" i="1" s="1"/>
  <c r="I278" i="1" s="1"/>
  <c r="I284" i="1"/>
  <c r="I285" i="1" s="1"/>
  <c r="I292" i="1"/>
  <c r="I293" i="1" s="1"/>
  <c r="I294" i="1" s="1"/>
  <c r="I295" i="1" s="1"/>
  <c r="I307" i="1"/>
  <c r="I308" i="1" s="1"/>
  <c r="I309" i="1" s="1"/>
  <c r="I310" i="1" s="1"/>
  <c r="I311" i="1" s="1"/>
  <c r="I312" i="1" s="1"/>
  <c r="I313" i="1" s="1"/>
  <c r="I314" i="1" s="1"/>
  <c r="I315" i="1" s="1"/>
  <c r="I316" i="1" s="1"/>
  <c r="I319" i="1"/>
  <c r="I320" i="1" s="1"/>
  <c r="I323" i="1"/>
  <c r="I324" i="1" s="1"/>
  <c r="I326" i="1"/>
  <c r="I328" i="1"/>
  <c r="I330" i="1"/>
  <c r="I332" i="1"/>
  <c r="I335" i="1"/>
  <c r="I336" i="1" s="1"/>
  <c r="I338" i="1"/>
  <c r="I340" i="1"/>
  <c r="I342" i="1"/>
  <c r="I344" i="1"/>
  <c r="I364" i="1"/>
  <c r="I365" i="1" s="1"/>
  <c r="I366" i="1" s="1"/>
  <c r="I367" i="1" s="1"/>
  <c r="I368" i="1" s="1"/>
  <c r="I369" i="1" s="1"/>
  <c r="I370" i="1" s="1"/>
  <c r="I371" i="1" s="1"/>
  <c r="I381" i="1"/>
  <c r="I382" i="1" s="1"/>
  <c r="I383" i="1" s="1"/>
  <c r="I384" i="1" s="1"/>
  <c r="I385" i="1" s="1"/>
  <c r="I386" i="1" s="1"/>
  <c r="I387" i="1" s="1"/>
  <c r="I388" i="1" s="1"/>
  <c r="I402" i="1"/>
  <c r="I403" i="1" s="1"/>
  <c r="I404" i="1" s="1"/>
  <c r="I405" i="1" s="1"/>
  <c r="I406" i="1" s="1"/>
  <c r="I407" i="1" s="1"/>
  <c r="I408" i="1" s="1"/>
  <c r="I409" i="1" s="1"/>
  <c r="I423" i="1"/>
  <c r="I424" i="1" s="1"/>
  <c r="I425" i="1" s="1"/>
  <c r="I426" i="1" s="1"/>
  <c r="I427" i="1" s="1"/>
  <c r="I428" i="1" s="1"/>
  <c r="I429" i="1" s="1"/>
  <c r="I430" i="1" s="1"/>
  <c r="I450" i="1"/>
  <c r="I452" i="1"/>
  <c r="I453" i="1" s="1"/>
  <c r="I454" i="1" s="1"/>
  <c r="I455" i="1" s="1"/>
  <c r="I456" i="1" s="1"/>
  <c r="I457" i="1" s="1"/>
  <c r="I458" i="1" s="1"/>
  <c r="I459" i="1" s="1"/>
  <c r="I461" i="1"/>
  <c r="I462" i="1" s="1"/>
  <c r="I463" i="1" s="1"/>
  <c r="I464" i="1" s="1"/>
  <c r="I465" i="1" s="1"/>
  <c r="I466" i="1" s="1"/>
  <c r="I467" i="1" s="1"/>
  <c r="I468" i="1" s="1"/>
  <c r="I469" i="1" s="1"/>
  <c r="I470" i="1" s="1"/>
  <c r="I472" i="1"/>
  <c r="I473" i="1" s="1"/>
  <c r="I474" i="1" s="1"/>
  <c r="I475" i="1" s="1"/>
  <c r="I476" i="1" s="1"/>
  <c r="I477" i="1" s="1"/>
  <c r="I478" i="1" s="1"/>
  <c r="I479" i="1" s="1"/>
  <c r="I481" i="1"/>
  <c r="I482" i="1" s="1"/>
  <c r="I483" i="1" s="1"/>
  <c r="I484" i="1" s="1"/>
  <c r="I485" i="1" s="1"/>
  <c r="I486" i="1" s="1"/>
  <c r="I487" i="1" s="1"/>
  <c r="I488" i="1" s="1"/>
  <c r="I490" i="1"/>
  <c r="I491" i="1" s="1"/>
  <c r="I492" i="1" s="1"/>
  <c r="I493" i="1" s="1"/>
  <c r="I494" i="1" s="1"/>
  <c r="I495" i="1" s="1"/>
  <c r="I496" i="1" s="1"/>
  <c r="I497" i="1" s="1"/>
  <c r="I499" i="1"/>
  <c r="I500" i="1" s="1"/>
  <c r="I501" i="1" s="1"/>
  <c r="I502" i="1" s="1"/>
  <c r="I503" i="1" s="1"/>
  <c r="I504" i="1" s="1"/>
  <c r="I505" i="1" s="1"/>
  <c r="I506" i="1" s="1"/>
  <c r="I508" i="1"/>
  <c r="I509" i="1" s="1"/>
  <c r="I510" i="1" s="1"/>
  <c r="I511" i="1" s="1"/>
  <c r="I512" i="1" s="1"/>
  <c r="I513" i="1" s="1"/>
  <c r="I514" i="1" s="1"/>
  <c r="I515" i="1" s="1"/>
  <c r="I517" i="1"/>
  <c r="I518" i="1" s="1"/>
  <c r="I519" i="1" s="1"/>
  <c r="I520" i="1" s="1"/>
  <c r="I521" i="1" s="1"/>
  <c r="I522" i="1" s="1"/>
  <c r="I523" i="1" s="1"/>
  <c r="I524" i="1" s="1"/>
  <c r="I526" i="1"/>
  <c r="I527" i="1" s="1"/>
  <c r="I528" i="1" s="1"/>
  <c r="I529" i="1" s="1"/>
  <c r="I530" i="1" s="1"/>
  <c r="I531" i="1" s="1"/>
  <c r="I532" i="1" s="1"/>
  <c r="I538" i="1"/>
  <c r="I539" i="1" s="1"/>
  <c r="I540" i="1" s="1"/>
  <c r="I541" i="1" s="1"/>
  <c r="I542" i="1" s="1"/>
  <c r="I543" i="1" s="1"/>
  <c r="I544" i="1" s="1"/>
  <c r="I550" i="1"/>
  <c r="I551" i="1" s="1"/>
  <c r="I552" i="1" s="1"/>
  <c r="I553" i="1" s="1"/>
  <c r="I554" i="1" s="1"/>
  <c r="I555" i="1" s="1"/>
  <c r="I556" i="1" s="1"/>
  <c r="I570" i="1"/>
  <c r="I571" i="1" s="1"/>
  <c r="I572" i="1" s="1"/>
  <c r="I573" i="1" s="1"/>
  <c r="I580" i="1"/>
  <c r="I584" i="1"/>
  <c r="I588" i="1"/>
  <c r="I592" i="1"/>
  <c r="I596" i="1"/>
  <c r="I600" i="1"/>
  <c r="I604" i="1"/>
  <c r="I608" i="1"/>
  <c r="I620" i="1"/>
  <c r="I624" i="1"/>
  <c r="I627" i="1"/>
  <c r="I628" i="1" s="1"/>
  <c r="I638" i="1"/>
  <c r="I639" i="1" s="1"/>
  <c r="I640" i="1" s="1"/>
  <c r="I647" i="1"/>
  <c r="I655" i="1"/>
  <c r="I659" i="1"/>
  <c r="I664" i="1"/>
  <c r="I665" i="1" s="1"/>
  <c r="I666" i="1" s="1"/>
  <c r="I668" i="1"/>
  <c r="I669" i="1" s="1"/>
  <c r="I670" i="1" s="1"/>
  <c r="I672" i="1"/>
  <c r="I673" i="1" s="1"/>
  <c r="I675" i="1"/>
  <c r="I676" i="1" s="1"/>
  <c r="I678" i="1"/>
  <c r="I679" i="1" s="1"/>
  <c r="I681" i="1"/>
  <c r="I682" i="1" s="1"/>
  <c r="I726" i="1"/>
  <c r="I730" i="1"/>
  <c r="I734" i="1"/>
  <c r="I738" i="1"/>
  <c r="I766" i="1"/>
  <c r="I770" i="1"/>
  <c r="I774" i="1"/>
  <c r="I784" i="1"/>
  <c r="I788" i="1"/>
  <c r="I790" i="1"/>
  <c r="I791" i="1" s="1"/>
  <c r="I792" i="1" s="1"/>
  <c r="I798" i="1"/>
  <c r="I800" i="1"/>
  <c r="I801" i="1" s="1"/>
  <c r="I802" i="1" s="1"/>
  <c r="I811" i="1"/>
  <c r="I818" i="1"/>
  <c r="I819" i="1" s="1"/>
  <c r="I842" i="1"/>
  <c r="I843" i="1" s="1"/>
  <c r="I844" i="1" s="1"/>
  <c r="I845" i="1" s="1"/>
  <c r="I847" i="1"/>
  <c r="I848" i="1" s="1"/>
  <c r="I849" i="1" s="1"/>
  <c r="I850" i="1" s="1"/>
  <c r="I852" i="1"/>
  <c r="I853" i="1" s="1"/>
  <c r="I854" i="1" s="1"/>
  <c r="I855" i="1" s="1"/>
  <c r="I857" i="1"/>
  <c r="I858" i="1" s="1"/>
  <c r="I859" i="1" s="1"/>
  <c r="I860" i="1" s="1"/>
  <c r="I862" i="1"/>
  <c r="I863" i="1" s="1"/>
  <c r="I864" i="1" s="1"/>
  <c r="I865" i="1" s="1"/>
  <c r="I867" i="1"/>
  <c r="I868" i="1" s="1"/>
  <c r="I869" i="1" s="1"/>
  <c r="I870" i="1" s="1"/>
  <c r="I872" i="1"/>
  <c r="I873" i="1" s="1"/>
  <c r="I874" i="1" s="1"/>
  <c r="I875" i="1" s="1"/>
  <c r="I877" i="1"/>
  <c r="I878" i="1" s="1"/>
  <c r="I879" i="1" s="1"/>
  <c r="I880" i="1" s="1"/>
  <c r="I882" i="1"/>
  <c r="I883" i="1" s="1"/>
  <c r="I884" i="1" s="1"/>
  <c r="I885" i="1" s="1"/>
  <c r="I886" i="1" s="1"/>
  <c r="I887" i="1" s="1"/>
  <c r="I889" i="1"/>
  <c r="I890" i="1" s="1"/>
  <c r="I891" i="1" s="1"/>
  <c r="I892" i="1" s="1"/>
  <c r="I893" i="1" s="1"/>
  <c r="I894" i="1" s="1"/>
  <c r="I896" i="1"/>
  <c r="I897" i="1" s="1"/>
  <c r="I898" i="1" s="1"/>
  <c r="I899" i="1" s="1"/>
  <c r="I901" i="1"/>
  <c r="I902" i="1" s="1"/>
  <c r="I903" i="1" s="1"/>
  <c r="I904" i="1" s="1"/>
  <c r="I906" i="1"/>
  <c r="I907" i="1" s="1"/>
  <c r="I908" i="1" s="1"/>
  <c r="I909" i="1" s="1"/>
  <c r="I911" i="1"/>
  <c r="I912" i="1" s="1"/>
  <c r="I913" i="1" s="1"/>
  <c r="I914" i="1" s="1"/>
  <c r="I916" i="1"/>
  <c r="I917" i="1" s="1"/>
  <c r="I918" i="1" s="1"/>
  <c r="I919" i="1" s="1"/>
  <c r="I921" i="1"/>
  <c r="I922" i="1" s="1"/>
  <c r="I923" i="1" s="1"/>
  <c r="I924" i="1" s="1"/>
  <c r="I926" i="1"/>
  <c r="I927" i="1" s="1"/>
  <c r="I928" i="1" s="1"/>
  <c r="I929" i="1" s="1"/>
  <c r="I933" i="1"/>
  <c r="I936" i="1"/>
  <c r="I937" i="1" s="1"/>
  <c r="I938" i="1" s="1"/>
  <c r="I939" i="1" s="1"/>
  <c r="I941" i="1"/>
  <c r="I942" i="1" s="1"/>
  <c r="I943" i="1" s="1"/>
  <c r="I944" i="1" s="1"/>
  <c r="I946" i="1"/>
  <c r="I947" i="1" s="1"/>
  <c r="I948" i="1" s="1"/>
  <c r="I949" i="1" s="1"/>
  <c r="I951" i="1"/>
  <c r="I952" i="1" s="1"/>
  <c r="I953" i="1" s="1"/>
  <c r="I954" i="1" s="1"/>
  <c r="I956" i="1"/>
  <c r="I957" i="1" s="1"/>
  <c r="I958" i="1" s="1"/>
  <c r="I959" i="1" s="1"/>
  <c r="I961" i="1"/>
  <c r="I962" i="1" s="1"/>
  <c r="I963" i="1" s="1"/>
  <c r="I964" i="1" s="1"/>
  <c r="I966" i="1"/>
  <c r="I967" i="1" s="1"/>
  <c r="I968" i="1" s="1"/>
  <c r="I969" i="1" s="1"/>
  <c r="I971" i="1"/>
  <c r="I972" i="1" s="1"/>
  <c r="I973" i="1" s="1"/>
  <c r="I974" i="1" s="1"/>
  <c r="I976" i="1"/>
  <c r="I977" i="1" s="1"/>
  <c r="I978" i="1" s="1"/>
  <c r="I979" i="1" s="1"/>
  <c r="I981" i="1"/>
  <c r="I982" i="1" s="1"/>
  <c r="I983" i="1" s="1"/>
  <c r="I984" i="1" s="1"/>
  <c r="I986" i="1"/>
  <c r="I987" i="1" s="1"/>
  <c r="I988" i="1" s="1"/>
  <c r="I989" i="1" s="1"/>
  <c r="I991" i="1"/>
  <c r="I992" i="1" s="1"/>
  <c r="I993" i="1" s="1"/>
  <c r="I994" i="1" s="1"/>
  <c r="I996" i="1"/>
  <c r="I997" i="1" s="1"/>
  <c r="I998" i="1" s="1"/>
  <c r="I999" i="1" s="1"/>
  <c r="I1001" i="1"/>
  <c r="I1002" i="1" s="1"/>
  <c r="I1003" i="1" s="1"/>
  <c r="I1004" i="1" s="1"/>
  <c r="I1006" i="1"/>
  <c r="I1007" i="1" s="1"/>
  <c r="I1008" i="1" s="1"/>
  <c r="I1009" i="1" s="1"/>
  <c r="I1011" i="1"/>
  <c r="I1012" i="1" s="1"/>
  <c r="I1013" i="1" s="1"/>
  <c r="I1014" i="1" s="1"/>
  <c r="I1016" i="1"/>
  <c r="I1017" i="1" s="1"/>
  <c r="I1018" i="1" s="1"/>
  <c r="I1019" i="1" s="1"/>
  <c r="I1021" i="1"/>
  <c r="I1022" i="1" s="1"/>
  <c r="I1023" i="1" s="1"/>
  <c r="I1024" i="1" s="1"/>
  <c r="I1026" i="1"/>
  <c r="I1027" i="1" s="1"/>
  <c r="I1028" i="1" s="1"/>
  <c r="I1029" i="1" s="1"/>
  <c r="I1031" i="1"/>
  <c r="I1032" i="1" s="1"/>
  <c r="I1033" i="1" s="1"/>
  <c r="I1034" i="1" s="1"/>
  <c r="I1036" i="1"/>
  <c r="I1037" i="1" s="1"/>
  <c r="I1038" i="1" s="1"/>
  <c r="I1039" i="1" s="1"/>
  <c r="I1041" i="1"/>
  <c r="I1042" i="1" s="1"/>
  <c r="I1043" i="1" s="1"/>
  <c r="I1044" i="1" s="1"/>
  <c r="I1046" i="1"/>
  <c r="I1047" i="1" s="1"/>
  <c r="I1048" i="1" s="1"/>
  <c r="I1049" i="1" s="1"/>
  <c r="I1051" i="1"/>
  <c r="I1052" i="1" s="1"/>
  <c r="I1053" i="1" s="1"/>
  <c r="I1054" i="1" s="1"/>
  <c r="I1056" i="1"/>
  <c r="I1057" i="1" s="1"/>
  <c r="I1058" i="1" s="1"/>
  <c r="I1059" i="1" s="1"/>
  <c r="I1061" i="1"/>
  <c r="I1062" i="1" s="1"/>
  <c r="I1063" i="1" s="1"/>
  <c r="I1064" i="1" s="1"/>
  <c r="I1066" i="1"/>
  <c r="I1067" i="1" s="1"/>
  <c r="I1068" i="1" s="1"/>
  <c r="I1069" i="1" s="1"/>
  <c r="I1071" i="1"/>
  <c r="I1072" i="1" s="1"/>
  <c r="I1073" i="1" s="1"/>
  <c r="I1074" i="1" s="1"/>
  <c r="I1076" i="1"/>
  <c r="I1077" i="1" s="1"/>
  <c r="I1078" i="1" s="1"/>
  <c r="I1079" i="1" s="1"/>
  <c r="I1106" i="1"/>
  <c r="I1107" i="1" s="1"/>
  <c r="I1108" i="1" s="1"/>
  <c r="I1109" i="1" s="1"/>
  <c r="I1125" i="1"/>
  <c r="I1126" i="1" s="1"/>
  <c r="I1127" i="1" s="1"/>
  <c r="I1129" i="1"/>
  <c r="I1130" i="1" s="1"/>
  <c r="I1131" i="1" s="1"/>
  <c r="I1132" i="1" s="1"/>
  <c r="I1134" i="1"/>
  <c r="I1135" i="1" s="1"/>
  <c r="I1136" i="1" s="1"/>
  <c r="I1137" i="1" s="1"/>
  <c r="I1139" i="1"/>
  <c r="I1140" i="1" s="1"/>
  <c r="I1141" i="1" s="1"/>
  <c r="I1142" i="1" s="1"/>
  <c r="I1143" i="1" s="1"/>
  <c r="I1145" i="1"/>
  <c r="I1146" i="1" s="1"/>
  <c r="I1147" i="1" s="1"/>
  <c r="I1148" i="1" s="1"/>
  <c r="I1149" i="1" s="1"/>
  <c r="I1155" i="1"/>
  <c r="I1156" i="1" s="1"/>
  <c r="I1157" i="1" s="1"/>
  <c r="I1158" i="1" s="1"/>
  <c r="I1213" i="1"/>
  <c r="I1214" i="1" s="1"/>
  <c r="I1215" i="1" s="1"/>
  <c r="I1216" i="1" s="1"/>
  <c r="I1217" i="1" s="1"/>
  <c r="I1218" i="1" s="1"/>
  <c r="I1219" i="1" s="1"/>
  <c r="I1220" i="1" s="1"/>
  <c r="I1221" i="1" s="1"/>
  <c r="I1222" i="1" s="1"/>
  <c r="I1223" i="1" s="1"/>
  <c r="I1224" i="1" s="1"/>
  <c r="I1225" i="1" s="1"/>
  <c r="I1226" i="1" s="1"/>
  <c r="I1227" i="1" s="1"/>
  <c r="I1228" i="1" s="1"/>
  <c r="I1229" i="1" s="1"/>
  <c r="I1231" i="1"/>
  <c r="I1232" i="1" s="1"/>
  <c r="I1233" i="1" s="1"/>
  <c r="I1234" i="1" s="1"/>
  <c r="I1235" i="1" s="1"/>
  <c r="I1236" i="1" s="1"/>
  <c r="I1237" i="1" s="1"/>
  <c r="I1238" i="1" s="1"/>
  <c r="I1250" i="1"/>
  <c r="I1251" i="1" s="1"/>
  <c r="I1252" i="1" s="1"/>
  <c r="I1253" i="1" s="1"/>
  <c r="I1254" i="1" s="1"/>
  <c r="I1255" i="1" s="1"/>
  <c r="I1256" i="1" s="1"/>
  <c r="I1257" i="1" s="1"/>
  <c r="I1258" i="1" s="1"/>
  <c r="I1259" i="1" s="1"/>
  <c r="I1260" i="1" s="1"/>
  <c r="I1261" i="1" s="1"/>
  <c r="I1262" i="1" s="1"/>
  <c r="I1263" i="1" s="1"/>
  <c r="I1264" i="1" s="1"/>
  <c r="I1265" i="1" s="1"/>
  <c r="I1266" i="1" s="1"/>
  <c r="I1286" i="1"/>
  <c r="I1287" i="1" s="1"/>
  <c r="I1288" i="1" s="1"/>
  <c r="I1289" i="1" s="1"/>
  <c r="I1290" i="1" s="1"/>
  <c r="I1291" i="1" s="1"/>
  <c r="I1292" i="1" s="1"/>
  <c r="I1293" i="1" s="1"/>
  <c r="I1294" i="1" s="1"/>
  <c r="I1295" i="1" s="1"/>
  <c r="I1296" i="1" s="1"/>
  <c r="I1297" i="1" s="1"/>
  <c r="I1298" i="1" s="1"/>
  <c r="I1299" i="1" s="1"/>
  <c r="I1300" i="1" s="1"/>
  <c r="I1301" i="1" s="1"/>
  <c r="I1302" i="1" s="1"/>
  <c r="I1322" i="1" s="1"/>
  <c r="I1323" i="1"/>
  <c r="I1324" i="1" s="1"/>
  <c r="I1325" i="1" s="1"/>
  <c r="I1326" i="1" s="1"/>
  <c r="I1327" i="1" s="1"/>
  <c r="I1328" i="1" s="1"/>
  <c r="I1329" i="1" s="1"/>
  <c r="I1330" i="1" s="1"/>
  <c r="I1331" i="1" s="1"/>
  <c r="I1332" i="1" s="1"/>
  <c r="I1333" i="1" s="1"/>
  <c r="I1334" i="1" s="1"/>
  <c r="I1335" i="1" s="1"/>
  <c r="I1336" i="1" s="1"/>
  <c r="I1347" i="1"/>
  <c r="I1348" i="1" s="1"/>
  <c r="I1349" i="1" s="1"/>
  <c r="I1350" i="1" s="1"/>
  <c r="I1351" i="1" s="1"/>
  <c r="I1352" i="1" s="1"/>
  <c r="I1353" i="1" s="1"/>
  <c r="I1374" i="1"/>
  <c r="I1375" i="1" s="1"/>
  <c r="I1376" i="1" s="1"/>
  <c r="I1377" i="1" s="1"/>
  <c r="I1378" i="1" s="1"/>
  <c r="I1379" i="1" s="1"/>
  <c r="I1383" i="1"/>
  <c r="I1384" i="1" s="1"/>
  <c r="I1385" i="1" s="1"/>
  <c r="I1428" i="1"/>
  <c r="I1429" i="1" s="1"/>
  <c r="I1430" i="1" s="1"/>
  <c r="I1432" i="1"/>
  <c r="I1433" i="1" s="1"/>
  <c r="I1443" i="1"/>
  <c r="I1444" i="1" s="1"/>
  <c r="I1449" i="1"/>
  <c r="I1450" i="1" s="1"/>
  <c r="I1476" i="1"/>
  <c r="I1477" i="1" s="1"/>
  <c r="I1478" i="1" s="1"/>
  <c r="I1479" i="1" s="1"/>
  <c r="I1480" i="1" s="1"/>
  <c r="I1481" i="1" s="1"/>
  <c r="I1482" i="1" s="1"/>
  <c r="I1483" i="1" s="1"/>
  <c r="I1484" i="1" s="1"/>
  <c r="I1485" i="1" s="1"/>
  <c r="I1486" i="1" s="1"/>
  <c r="I1487" i="1" s="1"/>
  <c r="I1488" i="1" s="1"/>
  <c r="I1489" i="1" s="1"/>
  <c r="I1490" i="1" s="1"/>
  <c r="I1491" i="1" s="1"/>
  <c r="I1492" i="1" s="1"/>
  <c r="I1494" i="1"/>
  <c r="I1495" i="1" s="1"/>
  <c r="I1507" i="1"/>
  <c r="I1508" i="1" s="1"/>
  <c r="I1509" i="1" s="1"/>
  <c r="I1510" i="1" s="1"/>
  <c r="I1511" i="1" s="1"/>
  <c r="I1513" i="1"/>
  <c r="I1514" i="1" s="1"/>
  <c r="I1515" i="1" s="1"/>
  <c r="I1516" i="1" s="1"/>
  <c r="I1517" i="1" s="1"/>
  <c r="I1518" i="1" s="1"/>
  <c r="I1519" i="1" s="1"/>
  <c r="I1556" i="1"/>
  <c r="I1557" i="1" s="1"/>
  <c r="I1558" i="1" s="1"/>
  <c r="I1559" i="1" s="1"/>
  <c r="I1560" i="1" s="1"/>
  <c r="I1561" i="1" s="1"/>
  <c r="I1562" i="1" s="1"/>
  <c r="I1568" i="1"/>
  <c r="I1569" i="1" s="1"/>
  <c r="I1570" i="1" s="1"/>
  <c r="I1571" i="1" s="1"/>
  <c r="I1572" i="1" s="1"/>
  <c r="I1573" i="1" s="1"/>
  <c r="I1582" i="1"/>
  <c r="I1585" i="1"/>
  <c r="I1586" i="1" s="1"/>
  <c r="I1587" i="1" s="1"/>
  <c r="I1588" i="1" s="1"/>
  <c r="I1589" i="1" s="1"/>
  <c r="I1590" i="1" s="1"/>
  <c r="I1591" i="1" s="1"/>
  <c r="I1612" i="1"/>
  <c r="I1613" i="1" s="1"/>
  <c r="I1614" i="1" s="1"/>
  <c r="I1615" i="1" s="1"/>
  <c r="I1616" i="1" s="1"/>
  <c r="I1625" i="1"/>
  <c r="I1626" i="1" s="1"/>
  <c r="I1627" i="1" s="1"/>
  <c r="I1628" i="1" s="1"/>
  <c r="I1629" i="1" s="1"/>
  <c r="I1630" i="1" s="1"/>
  <c r="I1631" i="1" s="1"/>
  <c r="I1632" i="1" s="1"/>
  <c r="I1633" i="1" s="1"/>
  <c r="I1634" i="1" s="1"/>
  <c r="I1635" i="1" s="1"/>
  <c r="I1636" i="1" s="1"/>
  <c r="I1637" i="1" s="1"/>
  <c r="I1638" i="1" s="1"/>
  <c r="I1639" i="1" s="1"/>
  <c r="I1640" i="1" s="1"/>
  <c r="I1641" i="1" s="1"/>
  <c r="I1668" i="1"/>
  <c r="I1669" i="1" s="1"/>
  <c r="I1670" i="1" s="1"/>
  <c r="I1671" i="1" s="1"/>
  <c r="I1687" i="1"/>
  <c r="I1688" i="1" s="1"/>
  <c r="I1711" i="1"/>
  <c r="I1712" i="1" s="1"/>
  <c r="I1734" i="1"/>
  <c r="I1735" i="1" s="1"/>
  <c r="I1736" i="1" s="1"/>
  <c r="I1737" i="1" s="1"/>
  <c r="I1738" i="1" s="1"/>
  <c r="I1739" i="1" s="1"/>
  <c r="I1756" i="1"/>
  <c r="I1757" i="1" s="1"/>
  <c r="I1758" i="1" s="1"/>
  <c r="I1759" i="1" s="1"/>
  <c r="I1760" i="1" s="1"/>
  <c r="I1794" i="1"/>
  <c r="I1800" i="1"/>
  <c r="I1801" i="1" s="1"/>
  <c r="I1802" i="1" s="1"/>
  <c r="I1803" i="1" s="1"/>
  <c r="I1805" i="1"/>
  <c r="I1806" i="1" s="1"/>
  <c r="I1807" i="1" s="1"/>
  <c r="I1808" i="1" s="1"/>
  <c r="I1815" i="1"/>
  <c r="I1816" i="1" s="1"/>
  <c r="I1817" i="1" s="1"/>
  <c r="I1830" i="1"/>
  <c r="I1831" i="1" s="1"/>
  <c r="I1832" i="1" s="1"/>
  <c r="I1837" i="1"/>
  <c r="I1838" i="1" s="1"/>
  <c r="I1839" i="1" s="1"/>
  <c r="I1840" i="1" s="1"/>
  <c r="I1841" i="1" s="1"/>
  <c r="I1842" i="1" s="1"/>
  <c r="I1843" i="1" s="1"/>
  <c r="I1844" i="1" s="1"/>
  <c r="I1845" i="1" s="1"/>
  <c r="I1846" i="1" s="1"/>
  <c r="I1847" i="1" s="1"/>
  <c r="I1848" i="1" s="1"/>
  <c r="I1849" i="1" s="1"/>
  <c r="I1850" i="1" s="1"/>
  <c r="I1851" i="1" s="1"/>
  <c r="I1852" i="1" s="1"/>
  <c r="I1853" i="1" s="1"/>
  <c r="I1856" i="1"/>
  <c r="I1857" i="1" s="1"/>
  <c r="I1858" i="1" s="1"/>
  <c r="I1859" i="1" s="1"/>
  <c r="I1870" i="1"/>
  <c r="I1871" i="1" s="1"/>
  <c r="I1872" i="1" s="1"/>
  <c r="I1873" i="1" s="1"/>
  <c r="I1874" i="1" s="1"/>
  <c r="I1875" i="1" s="1"/>
  <c r="I1876" i="1" s="1"/>
  <c r="I1891" i="1"/>
  <c r="I1892" i="1" s="1"/>
  <c r="I1893" i="1" s="1"/>
  <c r="I1894" i="1" s="1"/>
  <c r="I1895" i="1" s="1"/>
  <c r="I1896" i="1" s="1"/>
  <c r="I1897" i="1" s="1"/>
  <c r="I1898" i="1" s="1"/>
  <c r="I1899" i="1" s="1"/>
  <c r="I1900" i="1" s="1"/>
  <c r="I1901" i="1" s="1"/>
  <c r="I1902" i="1" s="1"/>
  <c r="I1903" i="1" s="1"/>
  <c r="I1904" i="1" s="1"/>
  <c r="I1917" i="1"/>
  <c r="I1918" i="1" s="1"/>
  <c r="I1919" i="1" s="1"/>
  <c r="I1920" i="1" s="1"/>
  <c r="I1921" i="1" s="1"/>
  <c r="I1922" i="1" s="1"/>
  <c r="I1923" i="1" s="1"/>
  <c r="I1929" i="1"/>
  <c r="I1930" i="1" s="1"/>
  <c r="I1931" i="1" s="1"/>
  <c r="I1932" i="1" s="1"/>
  <c r="I1933" i="1" s="1"/>
  <c r="I1934" i="1" s="1"/>
  <c r="I1946" i="1"/>
  <c r="I1947" i="1" s="1"/>
  <c r="I1948" i="1" s="1"/>
  <c r="I1949" i="1" s="1"/>
  <c r="I1950" i="1" s="1"/>
  <c r="I1951" i="1" s="1"/>
  <c r="E87" i="1"/>
  <c r="E94" i="1"/>
  <c r="E101" i="1"/>
  <c r="E102" i="1" s="1"/>
  <c r="E103" i="1" s="1"/>
  <c r="E104" i="1" s="1"/>
  <c r="E105" i="1" s="1"/>
  <c r="E106" i="1" s="1"/>
  <c r="E107" i="1" s="1"/>
  <c r="E108" i="1" s="1"/>
  <c r="E109" i="1" s="1"/>
  <c r="E110" i="1" s="1"/>
  <c r="E111" i="1" s="1"/>
  <c r="E113" i="1"/>
  <c r="E114" i="1" s="1"/>
  <c r="E115" i="1" s="1"/>
  <c r="E116" i="1" s="1"/>
  <c r="E127" i="1"/>
  <c r="E132" i="1"/>
  <c r="E137" i="1"/>
  <c r="E142" i="1"/>
  <c r="E143" i="1" s="1"/>
  <c r="E145" i="1"/>
  <c r="E146" i="1" s="1"/>
  <c r="E148" i="1"/>
  <c r="E149" i="1" s="1"/>
  <c r="E150" i="1" s="1"/>
  <c r="E151" i="1" s="1"/>
  <c r="E152" i="1" s="1"/>
  <c r="E153" i="1" s="1"/>
  <c r="E217" i="1"/>
  <c r="E218" i="1" s="1"/>
  <c r="E219" i="1" s="1"/>
  <c r="E220" i="1" s="1"/>
  <c r="E221" i="1" s="1"/>
  <c r="E222" i="1" s="1"/>
  <c r="E223" i="1" s="1"/>
  <c r="E224" i="1" s="1"/>
  <c r="E226" i="1"/>
  <c r="E227" i="1" s="1"/>
  <c r="E228" i="1" s="1"/>
  <c r="E229" i="1" s="1"/>
  <c r="E230" i="1" s="1"/>
  <c r="E231" i="1" s="1"/>
  <c r="E232" i="1" s="1"/>
  <c r="E233" i="1" s="1"/>
  <c r="E235" i="1"/>
  <c r="E236" i="1" s="1"/>
  <c r="E237" i="1" s="1"/>
  <c r="E238" i="1" s="1"/>
  <c r="E239" i="1" s="1"/>
  <c r="E240" i="1" s="1"/>
  <c r="E242" i="1"/>
  <c r="E243" i="1" s="1"/>
  <c r="E244" i="1" s="1"/>
  <c r="E245" i="1" s="1"/>
  <c r="E251" i="1"/>
  <c r="E252" i="1" s="1"/>
  <c r="E253" i="1" s="1"/>
  <c r="E254" i="1" s="1"/>
  <c r="E255" i="1" s="1"/>
  <c r="E256" i="1" s="1"/>
  <c r="E267" i="1"/>
  <c r="E268" i="1" s="1"/>
  <c r="E269" i="1" s="1"/>
  <c r="E270" i="1" s="1"/>
  <c r="E271" i="1" s="1"/>
  <c r="E272" i="1" s="1"/>
  <c r="E273" i="1" s="1"/>
  <c r="E284" i="1"/>
  <c r="E285" i="1" s="1"/>
  <c r="E292" i="1"/>
  <c r="E293" i="1" s="1"/>
  <c r="E294" i="1" s="1"/>
  <c r="E295" i="1" s="1"/>
  <c r="E307" i="1"/>
  <c r="E308" i="1" s="1"/>
  <c r="E309" i="1" s="1"/>
  <c r="E310" i="1" s="1"/>
  <c r="E311" i="1" s="1"/>
  <c r="E312" i="1" s="1"/>
  <c r="E313" i="1" s="1"/>
  <c r="E314" i="1" s="1"/>
  <c r="E315" i="1" s="1"/>
  <c r="E316" i="1" s="1"/>
  <c r="E319" i="1"/>
  <c r="E320" i="1" s="1"/>
  <c r="E323" i="1"/>
  <c r="E324" i="1" s="1"/>
  <c r="E326" i="1"/>
  <c r="E328" i="1"/>
  <c r="E330" i="1"/>
  <c r="E332" i="1"/>
  <c r="E335" i="1"/>
  <c r="E336" i="1" s="1"/>
  <c r="E338" i="1"/>
  <c r="E340" i="1"/>
  <c r="E342" i="1"/>
  <c r="E344" i="1"/>
  <c r="E364" i="1"/>
  <c r="E365" i="1" s="1"/>
  <c r="E366" i="1" s="1"/>
  <c r="E367" i="1" s="1"/>
  <c r="E368" i="1" s="1"/>
  <c r="E369" i="1" s="1"/>
  <c r="E370" i="1" s="1"/>
  <c r="E371" i="1" s="1"/>
  <c r="E452" i="1"/>
  <c r="E453" i="1" s="1"/>
  <c r="E454" i="1" s="1"/>
  <c r="E455" i="1" s="1"/>
  <c r="E456" i="1" s="1"/>
  <c r="E457" i="1" s="1"/>
  <c r="E458" i="1" s="1"/>
  <c r="E459" i="1" s="1"/>
  <c r="E461" i="1"/>
  <c r="E462" i="1" s="1"/>
  <c r="E463" i="1" s="1"/>
  <c r="E464" i="1" s="1"/>
  <c r="E465" i="1" s="1"/>
  <c r="E466" i="1" s="1"/>
  <c r="E467" i="1" s="1"/>
  <c r="E468" i="1" s="1"/>
  <c r="E469" i="1" s="1"/>
  <c r="E470" i="1" s="1"/>
  <c r="E472" i="1"/>
  <c r="E473" i="1" s="1"/>
  <c r="E474" i="1" s="1"/>
  <c r="E475" i="1" s="1"/>
  <c r="E476" i="1" s="1"/>
  <c r="E477" i="1" s="1"/>
  <c r="E478" i="1" s="1"/>
  <c r="E479" i="1" s="1"/>
  <c r="E481" i="1"/>
  <c r="E482" i="1" s="1"/>
  <c r="E483" i="1" s="1"/>
  <c r="E484" i="1" s="1"/>
  <c r="E485" i="1" s="1"/>
  <c r="E486" i="1" s="1"/>
  <c r="E487" i="1" s="1"/>
  <c r="E488" i="1" s="1"/>
  <c r="E490" i="1"/>
  <c r="E491" i="1" s="1"/>
  <c r="E492" i="1" s="1"/>
  <c r="E493" i="1" s="1"/>
  <c r="E494" i="1" s="1"/>
  <c r="E495" i="1" s="1"/>
  <c r="E496" i="1" s="1"/>
  <c r="E497" i="1" s="1"/>
  <c r="E499" i="1"/>
  <c r="E500" i="1" s="1"/>
  <c r="E501" i="1" s="1"/>
  <c r="E502" i="1" s="1"/>
  <c r="E503" i="1" s="1"/>
  <c r="E504" i="1" s="1"/>
  <c r="E505" i="1" s="1"/>
  <c r="E506" i="1" s="1"/>
  <c r="E508" i="1"/>
  <c r="E509" i="1" s="1"/>
  <c r="E510" i="1" s="1"/>
  <c r="E511" i="1" s="1"/>
  <c r="E512" i="1" s="1"/>
  <c r="E513" i="1" s="1"/>
  <c r="E514" i="1" s="1"/>
  <c r="E515" i="1" s="1"/>
  <c r="E517" i="1"/>
  <c r="E518" i="1" s="1"/>
  <c r="E519" i="1" s="1"/>
  <c r="E520" i="1" s="1"/>
  <c r="E521" i="1" s="1"/>
  <c r="E522" i="1" s="1"/>
  <c r="E523" i="1" s="1"/>
  <c r="E524" i="1" s="1"/>
  <c r="E526" i="1"/>
  <c r="E527" i="1" s="1"/>
  <c r="E528" i="1" s="1"/>
  <c r="E529" i="1" s="1"/>
  <c r="E530" i="1" s="1"/>
  <c r="E531" i="1" s="1"/>
  <c r="E532" i="1" s="1"/>
  <c r="E538" i="1"/>
  <c r="E539" i="1" s="1"/>
  <c r="E540" i="1" s="1"/>
  <c r="E541" i="1" s="1"/>
  <c r="E542" i="1" s="1"/>
  <c r="E543" i="1" s="1"/>
  <c r="E544" i="1" s="1"/>
  <c r="E550" i="1"/>
  <c r="E551" i="1" s="1"/>
  <c r="E552" i="1" s="1"/>
  <c r="E553" i="1" s="1"/>
  <c r="E554" i="1" s="1"/>
  <c r="E555" i="1" s="1"/>
  <c r="E556" i="1" s="1"/>
  <c r="E570" i="1"/>
  <c r="E571" i="1" s="1"/>
  <c r="E572" i="1" s="1"/>
  <c r="E573" i="1" s="1"/>
  <c r="E580" i="1"/>
  <c r="E584" i="1"/>
  <c r="E588" i="1"/>
  <c r="E592" i="1"/>
  <c r="E596" i="1"/>
  <c r="E600" i="1"/>
  <c r="E604" i="1"/>
  <c r="E608" i="1"/>
  <c r="E620" i="1"/>
  <c r="E624" i="1"/>
  <c r="E647" i="1"/>
  <c r="E655" i="1"/>
  <c r="E659" i="1"/>
  <c r="E664" i="1"/>
  <c r="E665" i="1" s="1"/>
  <c r="E666" i="1" s="1"/>
  <c r="E668" i="1"/>
  <c r="E669" i="1" s="1"/>
  <c r="E670" i="1" s="1"/>
  <c r="E672" i="1"/>
  <c r="E673" i="1" s="1"/>
  <c r="E675" i="1"/>
  <c r="E676" i="1" s="1"/>
  <c r="E678" i="1"/>
  <c r="E679" i="1" s="1"/>
  <c r="E681" i="1"/>
  <c r="E682" i="1" s="1"/>
  <c r="E726" i="1"/>
  <c r="E730" i="1"/>
  <c r="E734" i="1"/>
  <c r="E738" i="1"/>
  <c r="E766" i="1"/>
  <c r="E770" i="1"/>
  <c r="E774" i="1"/>
  <c r="E784" i="1"/>
  <c r="E790" i="1"/>
  <c r="E791" i="1" s="1"/>
  <c r="E792" i="1" s="1"/>
  <c r="E798" i="1"/>
  <c r="E800" i="1"/>
  <c r="E801" i="1" s="1"/>
  <c r="E802" i="1" s="1"/>
  <c r="E811" i="1"/>
  <c r="E818" i="1"/>
  <c r="E819" i="1" s="1"/>
  <c r="E842" i="1"/>
  <c r="E843" i="1" s="1"/>
  <c r="E844" i="1" s="1"/>
  <c r="E845" i="1" s="1"/>
  <c r="E847" i="1"/>
  <c r="E848" i="1" s="1"/>
  <c r="E849" i="1" s="1"/>
  <c r="E850" i="1" s="1"/>
  <c r="E852" i="1"/>
  <c r="E853" i="1" s="1"/>
  <c r="E854" i="1" s="1"/>
  <c r="E855" i="1" s="1"/>
  <c r="E857" i="1"/>
  <c r="E858" i="1" s="1"/>
  <c r="E859" i="1" s="1"/>
  <c r="E860" i="1" s="1"/>
  <c r="E862" i="1"/>
  <c r="E863" i="1" s="1"/>
  <c r="E864" i="1" s="1"/>
  <c r="E865" i="1" s="1"/>
  <c r="E867" i="1"/>
  <c r="E868" i="1" s="1"/>
  <c r="E869" i="1" s="1"/>
  <c r="E870" i="1" s="1"/>
  <c r="E872" i="1"/>
  <c r="E873" i="1" s="1"/>
  <c r="E874" i="1" s="1"/>
  <c r="E875" i="1" s="1"/>
  <c r="E877" i="1"/>
  <c r="E878" i="1" s="1"/>
  <c r="E879" i="1" s="1"/>
  <c r="E880" i="1" s="1"/>
  <c r="E882" i="1"/>
  <c r="E883" i="1" s="1"/>
  <c r="E884" i="1" s="1"/>
  <c r="E885" i="1" s="1"/>
  <c r="E886" i="1" s="1"/>
  <c r="E887" i="1" s="1"/>
  <c r="E889" i="1"/>
  <c r="E890" i="1" s="1"/>
  <c r="E891" i="1" s="1"/>
  <c r="E892" i="1" s="1"/>
  <c r="E893" i="1" s="1"/>
  <c r="E894" i="1" s="1"/>
  <c r="E896" i="1"/>
  <c r="E897" i="1" s="1"/>
  <c r="E898" i="1" s="1"/>
  <c r="E899" i="1" s="1"/>
  <c r="E901" i="1"/>
  <c r="E902" i="1" s="1"/>
  <c r="E903" i="1" s="1"/>
  <c r="E904" i="1" s="1"/>
  <c r="E906" i="1"/>
  <c r="E907" i="1" s="1"/>
  <c r="E908" i="1" s="1"/>
  <c r="E909" i="1" s="1"/>
  <c r="E911" i="1"/>
  <c r="E912" i="1" s="1"/>
  <c r="E913" i="1" s="1"/>
  <c r="E914" i="1" s="1"/>
  <c r="E916" i="1"/>
  <c r="E917" i="1" s="1"/>
  <c r="E918" i="1" s="1"/>
  <c r="E919" i="1" s="1"/>
  <c r="E921" i="1"/>
  <c r="E922" i="1" s="1"/>
  <c r="E923" i="1" s="1"/>
  <c r="E924" i="1" s="1"/>
  <c r="E926" i="1"/>
  <c r="E927" i="1" s="1"/>
  <c r="E928" i="1" s="1"/>
  <c r="E929" i="1" s="1"/>
  <c r="E931" i="1"/>
  <c r="E932" i="1" s="1"/>
  <c r="E933" i="1" s="1"/>
  <c r="E991" i="1"/>
  <c r="E992" i="1" s="1"/>
  <c r="E993" i="1" s="1"/>
  <c r="E994" i="1" s="1"/>
  <c r="E996" i="1"/>
  <c r="E997" i="1" s="1"/>
  <c r="E998" i="1" s="1"/>
  <c r="E999" i="1" s="1"/>
  <c r="E1001" i="1"/>
  <c r="E1002" i="1" s="1"/>
  <c r="E1003" i="1" s="1"/>
  <c r="E1004" i="1" s="1"/>
  <c r="E1006" i="1"/>
  <c r="E1007" i="1" s="1"/>
  <c r="E1008" i="1" s="1"/>
  <c r="E1009" i="1" s="1"/>
  <c r="E1011" i="1"/>
  <c r="E1012" i="1" s="1"/>
  <c r="E1013" i="1" s="1"/>
  <c r="E1014" i="1" s="1"/>
  <c r="E1016" i="1"/>
  <c r="E1017" i="1" s="1"/>
  <c r="E1018" i="1" s="1"/>
  <c r="E1019" i="1" s="1"/>
  <c r="E1021" i="1"/>
  <c r="E1022" i="1" s="1"/>
  <c r="E1023" i="1" s="1"/>
  <c r="E1024" i="1" s="1"/>
  <c r="E1026" i="1"/>
  <c r="E1027" i="1" s="1"/>
  <c r="E1028" i="1" s="1"/>
  <c r="E1029" i="1" s="1"/>
  <c r="E1031" i="1"/>
  <c r="E1032" i="1" s="1"/>
  <c r="E1033" i="1" s="1"/>
  <c r="E1034" i="1" s="1"/>
  <c r="E1036" i="1"/>
  <c r="E1037" i="1" s="1"/>
  <c r="E1038" i="1" s="1"/>
  <c r="E1039" i="1" s="1"/>
  <c r="E1041" i="1"/>
  <c r="E1042" i="1" s="1"/>
  <c r="E1043" i="1" s="1"/>
  <c r="E1044" i="1" s="1"/>
  <c r="E1046" i="1"/>
  <c r="E1047" i="1" s="1"/>
  <c r="E1048" i="1" s="1"/>
  <c r="E1049" i="1" s="1"/>
  <c r="E1051" i="1"/>
  <c r="E1052" i="1" s="1"/>
  <c r="E1053" i="1" s="1"/>
  <c r="E1054" i="1" s="1"/>
  <c r="E1056" i="1"/>
  <c r="E1057" i="1" s="1"/>
  <c r="E1058" i="1" s="1"/>
  <c r="E1059" i="1" s="1"/>
  <c r="E1061" i="1"/>
  <c r="E1062" i="1" s="1"/>
  <c r="E1063" i="1" s="1"/>
  <c r="E1064" i="1" s="1"/>
  <c r="E1066" i="1"/>
  <c r="E1067" i="1" s="1"/>
  <c r="E1068" i="1" s="1"/>
  <c r="E1069" i="1" s="1"/>
  <c r="E1071" i="1"/>
  <c r="E1072" i="1" s="1"/>
  <c r="E1073" i="1" s="1"/>
  <c r="E1074" i="1" s="1"/>
  <c r="E1076" i="1"/>
  <c r="E1077" i="1" s="1"/>
  <c r="E1078" i="1" s="1"/>
  <c r="E1079" i="1" s="1"/>
  <c r="E1106" i="1"/>
  <c r="E1107" i="1" s="1"/>
  <c r="E1108" i="1" s="1"/>
  <c r="E1109" i="1" s="1"/>
  <c r="E1125" i="1"/>
  <c r="E1126" i="1" s="1"/>
  <c r="E1127" i="1" s="1"/>
  <c r="E1129" i="1"/>
  <c r="E1130" i="1" s="1"/>
  <c r="E1131" i="1" s="1"/>
  <c r="E1132" i="1" s="1"/>
  <c r="E1134" i="1"/>
  <c r="E1135" i="1" s="1"/>
  <c r="E1136" i="1" s="1"/>
  <c r="E1137" i="1" s="1"/>
  <c r="E1139" i="1"/>
  <c r="E1140" i="1" s="1"/>
  <c r="E1141" i="1" s="1"/>
  <c r="E1142" i="1" s="1"/>
  <c r="E1143" i="1" s="1"/>
  <c r="E1145" i="1"/>
  <c r="E1146" i="1" s="1"/>
  <c r="E1147" i="1" s="1"/>
  <c r="E1148" i="1" s="1"/>
  <c r="E1149" i="1" s="1"/>
  <c r="E1213" i="1"/>
  <c r="E1214" i="1" s="1"/>
  <c r="E1215" i="1" s="1"/>
  <c r="E1216" i="1" s="1"/>
  <c r="E1217" i="1" s="1"/>
  <c r="E1218" i="1" s="1"/>
  <c r="E1219" i="1" s="1"/>
  <c r="E1220" i="1" s="1"/>
  <c r="E1221" i="1" s="1"/>
  <c r="E1222" i="1" s="1"/>
  <c r="E1223" i="1" s="1"/>
  <c r="E1224" i="1" s="1"/>
  <c r="E1225" i="1" s="1"/>
  <c r="E1226" i="1" s="1"/>
  <c r="E1227" i="1" s="1"/>
  <c r="E1228" i="1" s="1"/>
  <c r="E1229" i="1" s="1"/>
  <c r="E1231" i="1"/>
  <c r="E1232" i="1" s="1"/>
  <c r="E1233" i="1" s="1"/>
  <c r="E1234" i="1" s="1"/>
  <c r="E1235" i="1" s="1"/>
  <c r="E1236" i="1" s="1"/>
  <c r="E1237" i="1" s="1"/>
  <c r="E1238" i="1" s="1"/>
  <c r="E1250" i="1"/>
  <c r="E1251" i="1" s="1"/>
  <c r="E1252" i="1" s="1"/>
  <c r="E1253" i="1" s="1"/>
  <c r="E1254" i="1" s="1"/>
  <c r="E1255" i="1" s="1"/>
  <c r="E1256" i="1" s="1"/>
  <c r="E1257" i="1" s="1"/>
  <c r="E1258" i="1" s="1"/>
  <c r="E1259" i="1" s="1"/>
  <c r="E1260" i="1" s="1"/>
  <c r="E1261" i="1" s="1"/>
  <c r="E1262" i="1" s="1"/>
  <c r="E1263" i="1" s="1"/>
  <c r="E1264" i="1" s="1"/>
  <c r="E1265" i="1" s="1"/>
  <c r="E1266" i="1" s="1"/>
  <c r="E1286" i="1"/>
  <c r="E1287" i="1" s="1"/>
  <c r="E1288" i="1" s="1"/>
  <c r="E1289" i="1" s="1"/>
  <c r="E1290" i="1" s="1"/>
  <c r="E1291" i="1" s="1"/>
  <c r="E1292" i="1" s="1"/>
  <c r="E1293" i="1" s="1"/>
  <c r="E1294" i="1" s="1"/>
  <c r="E1295" i="1" s="1"/>
  <c r="E1296" i="1" s="1"/>
  <c r="E1297" i="1" s="1"/>
  <c r="E1298" i="1" s="1"/>
  <c r="E1299" i="1" s="1"/>
  <c r="E1300" i="1" s="1"/>
  <c r="E1301" i="1" s="1"/>
  <c r="E1302" i="1" s="1"/>
  <c r="E1322" i="1" s="1"/>
  <c r="E1323" i="1"/>
  <c r="E1324" i="1" s="1"/>
  <c r="E1325" i="1" s="1"/>
  <c r="E1326" i="1" s="1"/>
  <c r="E1327" i="1" s="1"/>
  <c r="E1328" i="1" s="1"/>
  <c r="E1329" i="1" s="1"/>
  <c r="E1330" i="1" s="1"/>
  <c r="E1331" i="1" s="1"/>
  <c r="E1332" i="1" s="1"/>
  <c r="E1333" i="1" s="1"/>
  <c r="E1334" i="1" s="1"/>
  <c r="E1335" i="1" s="1"/>
  <c r="E1336" i="1" s="1"/>
  <c r="E1347" i="1"/>
  <c r="E1348" i="1" s="1"/>
  <c r="E1349" i="1" s="1"/>
  <c r="E1350" i="1" s="1"/>
  <c r="E1351" i="1" s="1"/>
  <c r="E1352" i="1" s="1"/>
  <c r="E1353" i="1" s="1"/>
  <c r="E1374" i="1"/>
  <c r="E1375" i="1" s="1"/>
  <c r="E1376" i="1" s="1"/>
  <c r="E1377" i="1" s="1"/>
  <c r="E1378" i="1" s="1"/>
  <c r="E1379" i="1" s="1"/>
  <c r="E1428" i="1"/>
  <c r="E1429" i="1" s="1"/>
  <c r="E1430" i="1" s="1"/>
  <c r="E1432" i="1"/>
  <c r="E1433" i="1" s="1"/>
  <c r="E1443" i="1"/>
  <c r="E1444" i="1" s="1"/>
  <c r="E1449" i="1"/>
  <c r="E1450" i="1" s="1"/>
  <c r="E1476" i="1"/>
  <c r="E1477" i="1" s="1"/>
  <c r="E1478" i="1" s="1"/>
  <c r="E1479" i="1" s="1"/>
  <c r="E1480" i="1" s="1"/>
  <c r="E1481" i="1" s="1"/>
  <c r="E1482" i="1" s="1"/>
  <c r="E1483" i="1" s="1"/>
  <c r="E1484" i="1" s="1"/>
  <c r="E1485" i="1" s="1"/>
  <c r="E1486" i="1" s="1"/>
  <c r="E1487" i="1" s="1"/>
  <c r="E1488" i="1" s="1"/>
  <c r="E1489" i="1" s="1"/>
  <c r="E1490" i="1" s="1"/>
  <c r="E1491" i="1" s="1"/>
  <c r="E1492" i="1" s="1"/>
  <c r="E1494" i="1"/>
  <c r="E1495" i="1" s="1"/>
  <c r="E1496" i="1" s="1"/>
  <c r="E1497" i="1" s="1"/>
  <c r="E1507" i="1"/>
  <c r="E1508" i="1" s="1"/>
  <c r="E1509" i="1" s="1"/>
  <c r="E1510" i="1" s="1"/>
  <c r="E1511" i="1" s="1"/>
  <c r="E1513" i="1"/>
  <c r="E1514" i="1" s="1"/>
  <c r="E1515" i="1" s="1"/>
  <c r="E1516" i="1" s="1"/>
  <c r="E1517" i="1" s="1"/>
  <c r="E1518" i="1" s="1"/>
  <c r="E1519" i="1" s="1"/>
  <c r="E1535" i="1"/>
  <c r="E1536" i="1" s="1"/>
  <c r="E1537" i="1" s="1"/>
  <c r="E1538" i="1" s="1"/>
  <c r="E1539" i="1" s="1"/>
  <c r="E1540" i="1" s="1"/>
  <c r="E1541" i="1" s="1"/>
  <c r="E1542" i="1" s="1"/>
  <c r="E1543" i="1" s="1"/>
  <c r="E1544" i="1" s="1"/>
  <c r="E1545" i="1" s="1"/>
  <c r="E1546" i="1" s="1"/>
  <c r="E1547" i="1" s="1"/>
  <c r="E1548" i="1" s="1"/>
  <c r="E1549" i="1" s="1"/>
  <c r="E1556" i="1"/>
  <c r="E1557" i="1" s="1"/>
  <c r="E1558" i="1" s="1"/>
  <c r="E1559" i="1" s="1"/>
  <c r="E1560" i="1" s="1"/>
  <c r="E1561" i="1" s="1"/>
  <c r="E1562" i="1" s="1"/>
  <c r="E1568" i="1"/>
  <c r="E1569" i="1" s="1"/>
  <c r="E1570" i="1" s="1"/>
  <c r="E1571" i="1" s="1"/>
  <c r="E1572" i="1" s="1"/>
  <c r="E1573" i="1" s="1"/>
  <c r="E1582" i="1"/>
  <c r="E1585" i="1"/>
  <c r="E1586" i="1" s="1"/>
  <c r="E1587" i="1" s="1"/>
  <c r="E1588" i="1" s="1"/>
  <c r="E1589" i="1" s="1"/>
  <c r="E1590" i="1" s="1"/>
  <c r="E1591" i="1" s="1"/>
  <c r="E1593" i="1"/>
  <c r="E1594" i="1" s="1"/>
  <c r="E1595" i="1" s="1"/>
  <c r="E1596" i="1" s="1"/>
  <c r="E1597" i="1" s="1"/>
  <c r="E1598" i="1" s="1"/>
  <c r="E1599" i="1" s="1"/>
  <c r="E1600" i="1" s="1"/>
  <c r="E1601" i="1" s="1"/>
  <c r="E1602" i="1" s="1"/>
  <c r="E1603" i="1" s="1"/>
  <c r="E1604" i="1" s="1"/>
  <c r="E1605" i="1" s="1"/>
  <c r="E1606" i="1" s="1"/>
  <c r="E1607" i="1" s="1"/>
  <c r="E1608" i="1" s="1"/>
  <c r="E1609" i="1" s="1"/>
  <c r="E1612" i="1"/>
  <c r="E1613" i="1" s="1"/>
  <c r="E1614" i="1" s="1"/>
  <c r="E1615" i="1" s="1"/>
  <c r="E1616" i="1" s="1"/>
  <c r="E1625" i="1"/>
  <c r="E1626" i="1" s="1"/>
  <c r="E1627" i="1" s="1"/>
  <c r="E1628" i="1" s="1"/>
  <c r="E1629" i="1" s="1"/>
  <c r="E1630" i="1" s="1"/>
  <c r="E1631" i="1" s="1"/>
  <c r="E1632" i="1" s="1"/>
  <c r="E1633" i="1" s="1"/>
  <c r="E1634" i="1" s="1"/>
  <c r="E1635" i="1" s="1"/>
  <c r="E1636" i="1" s="1"/>
  <c r="E1637" i="1" s="1"/>
  <c r="E1638" i="1" s="1"/>
  <c r="E1639" i="1" s="1"/>
  <c r="E1640" i="1" s="1"/>
  <c r="E1641" i="1" s="1"/>
  <c r="E1668" i="1"/>
  <c r="E1669" i="1" s="1"/>
  <c r="E1670" i="1" s="1"/>
  <c r="E1671" i="1" s="1"/>
  <c r="E1687" i="1"/>
  <c r="E1688" i="1" s="1"/>
  <c r="E1711" i="1"/>
  <c r="E1712" i="1" s="1"/>
  <c r="E1734" i="1"/>
  <c r="E1735" i="1" s="1"/>
  <c r="E1736" i="1" s="1"/>
  <c r="E1737" i="1" s="1"/>
  <c r="E1738" i="1" s="1"/>
  <c r="E1739" i="1" s="1"/>
  <c r="E1756" i="1"/>
  <c r="E1757" i="1" s="1"/>
  <c r="E1758" i="1" s="1"/>
  <c r="E1759" i="1" s="1"/>
  <c r="E1760" i="1" s="1"/>
  <c r="E1794" i="1"/>
  <c r="E1800" i="1"/>
  <c r="E1801" i="1" s="1"/>
  <c r="E1802" i="1" s="1"/>
  <c r="E1803" i="1" s="1"/>
  <c r="E1805" i="1"/>
  <c r="E1806" i="1" s="1"/>
  <c r="E1807" i="1" s="1"/>
  <c r="E1808" i="1" s="1"/>
  <c r="E1815" i="1"/>
  <c r="E1816" i="1" s="1"/>
  <c r="E1817" i="1" s="1"/>
  <c r="E1830" i="1"/>
  <c r="E1831" i="1" s="1"/>
  <c r="E1832" i="1" s="1"/>
  <c r="E1837" i="1"/>
  <c r="E1838" i="1" s="1"/>
  <c r="E1839" i="1" s="1"/>
  <c r="E1840" i="1" s="1"/>
  <c r="E1841" i="1" s="1"/>
  <c r="E1842" i="1" s="1"/>
  <c r="E1843" i="1" s="1"/>
  <c r="E1844" i="1" s="1"/>
  <c r="E1845" i="1" s="1"/>
  <c r="E1846" i="1" s="1"/>
  <c r="E1847" i="1" s="1"/>
  <c r="E1848" i="1" s="1"/>
  <c r="E1849" i="1" s="1"/>
  <c r="E1850" i="1" s="1"/>
  <c r="E1851" i="1" s="1"/>
  <c r="E1852" i="1" s="1"/>
  <c r="E1853" i="1" s="1"/>
  <c r="E1856" i="1"/>
  <c r="E1857" i="1" s="1"/>
  <c r="E1858" i="1" s="1"/>
  <c r="E1859" i="1" s="1"/>
  <c r="E1870" i="1"/>
  <c r="E1871" i="1" s="1"/>
  <c r="E1872" i="1" s="1"/>
  <c r="E1873" i="1" s="1"/>
  <c r="E1874" i="1" s="1"/>
  <c r="E1875" i="1" s="1"/>
  <c r="E1876" i="1" s="1"/>
  <c r="E1917" i="1"/>
  <c r="E1918" i="1" s="1"/>
  <c r="E1919" i="1" s="1"/>
  <c r="E1920" i="1" s="1"/>
  <c r="E1921" i="1" s="1"/>
  <c r="E1922" i="1" s="1"/>
  <c r="E1923" i="1" s="1"/>
  <c r="E1929" i="1"/>
  <c r="E1930" i="1" s="1"/>
  <c r="E1931" i="1" s="1"/>
  <c r="E1932" i="1" s="1"/>
  <c r="E1933" i="1" s="1"/>
  <c r="E1934" i="1" s="1"/>
  <c r="E1946" i="1"/>
  <c r="E1947" i="1" s="1"/>
  <c r="E1948" i="1" s="1"/>
  <c r="E1949" i="1" s="1"/>
  <c r="E1950" i="1" s="1"/>
  <c r="E1951" i="1" s="1"/>
  <c r="D87" i="1"/>
  <c r="D94" i="1"/>
  <c r="D101" i="1"/>
  <c r="D102" i="1" s="1"/>
  <c r="D103" i="1" s="1"/>
  <c r="D104" i="1" s="1"/>
  <c r="D105" i="1" s="1"/>
  <c r="D106" i="1" s="1"/>
  <c r="D107" i="1" s="1"/>
  <c r="D108" i="1" s="1"/>
  <c r="D109" i="1" s="1"/>
  <c r="D110" i="1" s="1"/>
  <c r="D111" i="1" s="1"/>
  <c r="D113" i="1"/>
  <c r="D114" i="1" s="1"/>
  <c r="D115" i="1" s="1"/>
  <c r="D116" i="1" s="1"/>
  <c r="D122" i="1"/>
  <c r="D123" i="1" s="1"/>
  <c r="D124" i="1" s="1"/>
  <c r="D125" i="1" s="1"/>
  <c r="D126" i="1" s="1"/>
  <c r="D127" i="1" s="1"/>
  <c r="D128" i="1" s="1"/>
  <c r="D129" i="1" s="1"/>
  <c r="D130" i="1" s="1"/>
  <c r="D132" i="1"/>
  <c r="D133" i="1" s="1"/>
  <c r="D134" i="1" s="1"/>
  <c r="D135" i="1" s="1"/>
  <c r="D136" i="1" s="1"/>
  <c r="D137" i="1" s="1"/>
  <c r="D138" i="1" s="1"/>
  <c r="D139" i="1" s="1"/>
  <c r="D140" i="1" s="1"/>
  <c r="D142" i="1"/>
  <c r="D143" i="1" s="1"/>
  <c r="D145" i="1"/>
  <c r="D146" i="1" s="1"/>
  <c r="D148" i="1"/>
  <c r="D149" i="1" s="1"/>
  <c r="D150" i="1" s="1"/>
  <c r="D151" i="1" s="1"/>
  <c r="D152" i="1" s="1"/>
  <c r="D153" i="1" s="1"/>
  <c r="D157" i="1"/>
  <c r="D158" i="1" s="1"/>
  <c r="D159" i="1" s="1"/>
  <c r="D160" i="1" s="1"/>
  <c r="D171" i="1"/>
  <c r="D172" i="1" s="1"/>
  <c r="D173" i="1" s="1"/>
  <c r="D174" i="1" s="1"/>
  <c r="D175" i="1" s="1"/>
  <c r="D176" i="1" s="1"/>
  <c r="D177" i="1" s="1"/>
  <c r="D178" i="1" s="1"/>
  <c r="D180" i="1"/>
  <c r="D181" i="1" s="1"/>
  <c r="D182" i="1" s="1"/>
  <c r="D183" i="1" s="1"/>
  <c r="D194" i="1"/>
  <c r="D195" i="1" s="1"/>
  <c r="D196" i="1" s="1"/>
  <c r="D197" i="1" s="1"/>
  <c r="D198" i="1" s="1"/>
  <c r="D199" i="1" s="1"/>
  <c r="D203" i="1"/>
  <c r="D204" i="1" s="1"/>
  <c r="D205" i="1" s="1"/>
  <c r="D206" i="1" s="1"/>
  <c r="D217" i="1"/>
  <c r="D218" i="1" s="1"/>
  <c r="D219" i="1" s="1"/>
  <c r="D220" i="1" s="1"/>
  <c r="D221" i="1" s="1"/>
  <c r="D222" i="1" s="1"/>
  <c r="D223" i="1" s="1"/>
  <c r="D224" i="1" s="1"/>
  <c r="D226" i="1"/>
  <c r="D227" i="1" s="1"/>
  <c r="D228" i="1" s="1"/>
  <c r="D229" i="1" s="1"/>
  <c r="D230" i="1" s="1"/>
  <c r="D231" i="1" s="1"/>
  <c r="D232" i="1" s="1"/>
  <c r="D233" i="1" s="1"/>
  <c r="D235" i="1"/>
  <c r="D236" i="1" s="1"/>
  <c r="D237" i="1" s="1"/>
  <c r="D238" i="1" s="1"/>
  <c r="D239" i="1" s="1"/>
  <c r="D240" i="1" s="1"/>
  <c r="D242" i="1"/>
  <c r="D243" i="1" s="1"/>
  <c r="D244" i="1" s="1"/>
  <c r="D245" i="1" s="1"/>
  <c r="D251" i="1"/>
  <c r="D252" i="1" s="1"/>
  <c r="D253" i="1" s="1"/>
  <c r="D254" i="1" s="1"/>
  <c r="D255" i="1" s="1"/>
  <c r="D256" i="1" s="1"/>
  <c r="D258" i="1"/>
  <c r="D259" i="1" s="1"/>
  <c r="D260" i="1" s="1"/>
  <c r="D261" i="1" s="1"/>
  <c r="D267" i="1"/>
  <c r="D268" i="1" s="1"/>
  <c r="D269" i="1" s="1"/>
  <c r="D270" i="1" s="1"/>
  <c r="D271" i="1" s="1"/>
  <c r="D272" i="1" s="1"/>
  <c r="D273" i="1" s="1"/>
  <c r="D275" i="1"/>
  <c r="D276" i="1" s="1"/>
  <c r="D277" i="1" s="1"/>
  <c r="D278" i="1" s="1"/>
  <c r="D284" i="1"/>
  <c r="D285" i="1" s="1"/>
  <c r="D292" i="1"/>
  <c r="D293" i="1" s="1"/>
  <c r="D294" i="1" s="1"/>
  <c r="D295" i="1" s="1"/>
  <c r="D307" i="1"/>
  <c r="D308" i="1" s="1"/>
  <c r="D309" i="1" s="1"/>
  <c r="D310" i="1" s="1"/>
  <c r="D311" i="1" s="1"/>
  <c r="D312" i="1" s="1"/>
  <c r="D313" i="1" s="1"/>
  <c r="D314" i="1" s="1"/>
  <c r="D315" i="1" s="1"/>
  <c r="D316" i="1" s="1"/>
  <c r="D319" i="1"/>
  <c r="D320" i="1" s="1"/>
  <c r="D323" i="1"/>
  <c r="D324" i="1" s="1"/>
  <c r="D326" i="1"/>
  <c r="D328" i="1"/>
  <c r="D330" i="1"/>
  <c r="D332" i="1"/>
  <c r="D335" i="1"/>
  <c r="D336" i="1" s="1"/>
  <c r="D338" i="1"/>
  <c r="D340" i="1"/>
  <c r="D342" i="1"/>
  <c r="D344" i="1"/>
  <c r="D364" i="1"/>
  <c r="D365" i="1" s="1"/>
  <c r="D366" i="1" s="1"/>
  <c r="D367" i="1" s="1"/>
  <c r="D368" i="1" s="1"/>
  <c r="D369" i="1" s="1"/>
  <c r="D370" i="1" s="1"/>
  <c r="D371" i="1" s="1"/>
  <c r="D381" i="1"/>
  <c r="D382" i="1" s="1"/>
  <c r="D383" i="1" s="1"/>
  <c r="D384" i="1" s="1"/>
  <c r="D385" i="1" s="1"/>
  <c r="D386" i="1" s="1"/>
  <c r="D387" i="1" s="1"/>
  <c r="D388" i="1" s="1"/>
  <c r="D402" i="1"/>
  <c r="D403" i="1" s="1"/>
  <c r="D404" i="1" s="1"/>
  <c r="D405" i="1" s="1"/>
  <c r="D406" i="1" s="1"/>
  <c r="D407" i="1" s="1"/>
  <c r="D408" i="1" s="1"/>
  <c r="D409" i="1" s="1"/>
  <c r="D423" i="1"/>
  <c r="D424" i="1" s="1"/>
  <c r="D425" i="1" s="1"/>
  <c r="D426" i="1" s="1"/>
  <c r="D427" i="1" s="1"/>
  <c r="D428" i="1" s="1"/>
  <c r="D429" i="1" s="1"/>
  <c r="D430" i="1" s="1"/>
  <c r="D450" i="1"/>
  <c r="D452" i="1"/>
  <c r="D453" i="1" s="1"/>
  <c r="D454" i="1" s="1"/>
  <c r="D455" i="1" s="1"/>
  <c r="D456" i="1" s="1"/>
  <c r="D457" i="1" s="1"/>
  <c r="D458" i="1" s="1"/>
  <c r="D459" i="1" s="1"/>
  <c r="D472" i="1"/>
  <c r="D473" i="1" s="1"/>
  <c r="D474" i="1" s="1"/>
  <c r="D475" i="1" s="1"/>
  <c r="D476" i="1" s="1"/>
  <c r="D477" i="1" s="1"/>
  <c r="D478" i="1" s="1"/>
  <c r="D479" i="1" s="1"/>
  <c r="D481" i="1"/>
  <c r="D482" i="1" s="1"/>
  <c r="D483" i="1" s="1"/>
  <c r="D484" i="1" s="1"/>
  <c r="D485" i="1" s="1"/>
  <c r="D486" i="1" s="1"/>
  <c r="D487" i="1" s="1"/>
  <c r="D488" i="1" s="1"/>
  <c r="D490" i="1"/>
  <c r="D491" i="1" s="1"/>
  <c r="D492" i="1" s="1"/>
  <c r="D493" i="1" s="1"/>
  <c r="D494" i="1" s="1"/>
  <c r="D495" i="1" s="1"/>
  <c r="D496" i="1" s="1"/>
  <c r="D497" i="1" s="1"/>
  <c r="D499" i="1"/>
  <c r="D500" i="1" s="1"/>
  <c r="D501" i="1" s="1"/>
  <c r="D502" i="1" s="1"/>
  <c r="D503" i="1" s="1"/>
  <c r="D504" i="1" s="1"/>
  <c r="D505" i="1" s="1"/>
  <c r="D506" i="1" s="1"/>
  <c r="D508" i="1"/>
  <c r="D509" i="1" s="1"/>
  <c r="D510" i="1" s="1"/>
  <c r="D511" i="1" s="1"/>
  <c r="D512" i="1" s="1"/>
  <c r="D513" i="1" s="1"/>
  <c r="D514" i="1" s="1"/>
  <c r="D515" i="1" s="1"/>
  <c r="D517" i="1"/>
  <c r="D518" i="1" s="1"/>
  <c r="D519" i="1" s="1"/>
  <c r="D520" i="1" s="1"/>
  <c r="D521" i="1" s="1"/>
  <c r="D522" i="1" s="1"/>
  <c r="D523" i="1" s="1"/>
  <c r="D524" i="1" s="1"/>
  <c r="D526" i="1"/>
  <c r="D527" i="1" s="1"/>
  <c r="D528" i="1" s="1"/>
  <c r="D529" i="1" s="1"/>
  <c r="D530" i="1" s="1"/>
  <c r="D531" i="1" s="1"/>
  <c r="D532" i="1" s="1"/>
  <c r="D538" i="1"/>
  <c r="D539" i="1" s="1"/>
  <c r="D540" i="1" s="1"/>
  <c r="D541" i="1" s="1"/>
  <c r="D542" i="1" s="1"/>
  <c r="D543" i="1" s="1"/>
  <c r="D544" i="1" s="1"/>
  <c r="D550" i="1"/>
  <c r="D551" i="1" s="1"/>
  <c r="D552" i="1" s="1"/>
  <c r="D553" i="1" s="1"/>
  <c r="D554" i="1" s="1"/>
  <c r="D555" i="1" s="1"/>
  <c r="D556" i="1" s="1"/>
  <c r="D570" i="1"/>
  <c r="D571" i="1" s="1"/>
  <c r="D572" i="1" s="1"/>
  <c r="D573" i="1" s="1"/>
  <c r="D580" i="1"/>
  <c r="D584" i="1"/>
  <c r="D588" i="1"/>
  <c r="D592" i="1"/>
  <c r="D596" i="1"/>
  <c r="D600" i="1"/>
  <c r="D604" i="1"/>
  <c r="D608" i="1"/>
  <c r="D620" i="1"/>
  <c r="D624" i="1"/>
  <c r="D627" i="1"/>
  <c r="D628" i="1" s="1"/>
  <c r="D647" i="1"/>
  <c r="D655" i="1"/>
  <c r="D659" i="1"/>
  <c r="D664" i="1"/>
  <c r="D665" i="1" s="1"/>
  <c r="D666" i="1" s="1"/>
  <c r="D668" i="1"/>
  <c r="D669" i="1" s="1"/>
  <c r="D670" i="1" s="1"/>
  <c r="D672" i="1"/>
  <c r="D673" i="1" s="1"/>
  <c r="D675" i="1"/>
  <c r="D676" i="1" s="1"/>
  <c r="D678" i="1"/>
  <c r="D679" i="1" s="1"/>
  <c r="D681" i="1"/>
  <c r="D682" i="1" s="1"/>
  <c r="D726" i="1"/>
  <c r="D730" i="1"/>
  <c r="D734" i="1"/>
  <c r="D738" i="1"/>
  <c r="D766" i="1"/>
  <c r="D770" i="1"/>
  <c r="D774" i="1"/>
  <c r="D784" i="1"/>
  <c r="D790" i="1"/>
  <c r="D791" i="1" s="1"/>
  <c r="D792" i="1" s="1"/>
  <c r="D800" i="1"/>
  <c r="D801" i="1" s="1"/>
  <c r="D802" i="1" s="1"/>
  <c r="D811" i="1"/>
  <c r="D818" i="1"/>
  <c r="D819" i="1" s="1"/>
  <c r="D862" i="1"/>
  <c r="D863" i="1" s="1"/>
  <c r="D864" i="1" s="1"/>
  <c r="D865" i="1" s="1"/>
  <c r="D872" i="1"/>
  <c r="D873" i="1" s="1"/>
  <c r="D874" i="1" s="1"/>
  <c r="D875" i="1" s="1"/>
  <c r="D896" i="1"/>
  <c r="D897" i="1" s="1"/>
  <c r="D898" i="1" s="1"/>
  <c r="D899" i="1" s="1"/>
  <c r="D901" i="1"/>
  <c r="D902" i="1" s="1"/>
  <c r="D903" i="1" s="1"/>
  <c r="D904" i="1" s="1"/>
  <c r="D906" i="1"/>
  <c r="D907" i="1" s="1"/>
  <c r="D908" i="1" s="1"/>
  <c r="D909" i="1" s="1"/>
  <c r="D916" i="1"/>
  <c r="D917" i="1" s="1"/>
  <c r="D918" i="1" s="1"/>
  <c r="D919" i="1" s="1"/>
  <c r="D926" i="1"/>
  <c r="D927" i="1" s="1"/>
  <c r="D928" i="1" s="1"/>
  <c r="D929" i="1" s="1"/>
  <c r="D936" i="1"/>
  <c r="D937" i="1" s="1"/>
  <c r="D938" i="1" s="1"/>
  <c r="D939" i="1" s="1"/>
  <c r="D941" i="1"/>
  <c r="D942" i="1" s="1"/>
  <c r="D943" i="1" s="1"/>
  <c r="D944" i="1" s="1"/>
  <c r="D946" i="1"/>
  <c r="D947" i="1" s="1"/>
  <c r="D948" i="1" s="1"/>
  <c r="D949" i="1" s="1"/>
  <c r="D951" i="1"/>
  <c r="D952" i="1" s="1"/>
  <c r="D953" i="1" s="1"/>
  <c r="D954" i="1" s="1"/>
  <c r="D956" i="1"/>
  <c r="D957" i="1" s="1"/>
  <c r="D958" i="1" s="1"/>
  <c r="D959" i="1" s="1"/>
  <c r="D961" i="1"/>
  <c r="D962" i="1" s="1"/>
  <c r="D963" i="1" s="1"/>
  <c r="D964" i="1" s="1"/>
  <c r="D966" i="1"/>
  <c r="D967" i="1" s="1"/>
  <c r="D968" i="1" s="1"/>
  <c r="D969" i="1" s="1"/>
  <c r="D971" i="1"/>
  <c r="D972" i="1" s="1"/>
  <c r="D973" i="1" s="1"/>
  <c r="D974" i="1" s="1"/>
  <c r="D976" i="1"/>
  <c r="D977" i="1" s="1"/>
  <c r="D978" i="1" s="1"/>
  <c r="D979" i="1" s="1"/>
  <c r="D981" i="1"/>
  <c r="D982" i="1" s="1"/>
  <c r="D983" i="1" s="1"/>
  <c r="D984" i="1" s="1"/>
  <c r="D986" i="1"/>
  <c r="D987" i="1" s="1"/>
  <c r="D988" i="1" s="1"/>
  <c r="D989" i="1" s="1"/>
  <c r="D991" i="1"/>
  <c r="D992" i="1" s="1"/>
  <c r="D993" i="1" s="1"/>
  <c r="D994" i="1" s="1"/>
  <c r="D996" i="1"/>
  <c r="D997" i="1" s="1"/>
  <c r="D998" i="1" s="1"/>
  <c r="D999" i="1" s="1"/>
  <c r="D1001" i="1"/>
  <c r="D1002" i="1" s="1"/>
  <c r="D1003" i="1" s="1"/>
  <c r="D1004" i="1" s="1"/>
  <c r="D1006" i="1"/>
  <c r="D1007" i="1" s="1"/>
  <c r="D1008" i="1" s="1"/>
  <c r="D1009" i="1" s="1"/>
  <c r="D1011" i="1"/>
  <c r="D1012" i="1" s="1"/>
  <c r="D1013" i="1" s="1"/>
  <c r="D1014" i="1" s="1"/>
  <c r="D1016" i="1"/>
  <c r="D1017" i="1" s="1"/>
  <c r="D1018" i="1" s="1"/>
  <c r="D1019" i="1" s="1"/>
  <c r="D1021" i="1"/>
  <c r="D1022" i="1" s="1"/>
  <c r="D1023" i="1" s="1"/>
  <c r="D1024" i="1" s="1"/>
  <c r="D1026" i="1"/>
  <c r="D1027" i="1" s="1"/>
  <c r="D1028" i="1" s="1"/>
  <c r="D1029" i="1" s="1"/>
  <c r="D1031" i="1"/>
  <c r="D1032" i="1" s="1"/>
  <c r="D1033" i="1" s="1"/>
  <c r="D1034" i="1" s="1"/>
  <c r="D1036" i="1"/>
  <c r="D1037" i="1" s="1"/>
  <c r="D1038" i="1" s="1"/>
  <c r="D1039" i="1" s="1"/>
  <c r="D1041" i="1"/>
  <c r="D1042" i="1" s="1"/>
  <c r="D1043" i="1" s="1"/>
  <c r="D1044" i="1" s="1"/>
  <c r="D1046" i="1"/>
  <c r="D1047" i="1" s="1"/>
  <c r="D1048" i="1" s="1"/>
  <c r="D1049" i="1" s="1"/>
  <c r="D1051" i="1"/>
  <c r="D1052" i="1" s="1"/>
  <c r="D1053" i="1" s="1"/>
  <c r="D1054" i="1" s="1"/>
  <c r="D1056" i="1"/>
  <c r="D1057" i="1" s="1"/>
  <c r="D1058" i="1" s="1"/>
  <c r="D1059" i="1" s="1"/>
  <c r="D1061" i="1"/>
  <c r="D1062" i="1" s="1"/>
  <c r="D1063" i="1" s="1"/>
  <c r="D1064" i="1" s="1"/>
  <c r="D1066" i="1"/>
  <c r="D1067" i="1" s="1"/>
  <c r="D1068" i="1" s="1"/>
  <c r="D1069" i="1" s="1"/>
  <c r="D1071" i="1"/>
  <c r="D1072" i="1" s="1"/>
  <c r="D1073" i="1" s="1"/>
  <c r="D1074" i="1" s="1"/>
  <c r="D1076" i="1"/>
  <c r="D1077" i="1" s="1"/>
  <c r="D1078" i="1" s="1"/>
  <c r="D1079" i="1" s="1"/>
  <c r="D1106" i="1"/>
  <c r="D1107" i="1" s="1"/>
  <c r="D1108" i="1" s="1"/>
  <c r="D1109" i="1" s="1"/>
  <c r="D1125" i="1"/>
  <c r="D1126" i="1" s="1"/>
  <c r="D1127" i="1" s="1"/>
  <c r="D1129" i="1"/>
  <c r="D1130" i="1" s="1"/>
  <c r="D1131" i="1" s="1"/>
  <c r="D1132" i="1" s="1"/>
  <c r="D1134" i="1"/>
  <c r="D1135" i="1" s="1"/>
  <c r="D1136" i="1" s="1"/>
  <c r="D1137" i="1" s="1"/>
  <c r="D1139" i="1"/>
  <c r="D1140" i="1" s="1"/>
  <c r="D1141" i="1" s="1"/>
  <c r="D1142" i="1" s="1"/>
  <c r="D1143" i="1" s="1"/>
  <c r="D1145" i="1"/>
  <c r="D1146" i="1" s="1"/>
  <c r="D1147" i="1" s="1"/>
  <c r="D1148" i="1" s="1"/>
  <c r="D1149" i="1" s="1"/>
  <c r="D1155" i="1"/>
  <c r="D1156" i="1" s="1"/>
  <c r="D1157" i="1" s="1"/>
  <c r="D1158" i="1" s="1"/>
  <c r="D1213" i="1"/>
  <c r="D1214" i="1" s="1"/>
  <c r="D1215" i="1" s="1"/>
  <c r="D1216" i="1" s="1"/>
  <c r="D1217" i="1" s="1"/>
  <c r="D1218" i="1" s="1"/>
  <c r="D1219" i="1" s="1"/>
  <c r="D1220" i="1" s="1"/>
  <c r="D1221" i="1" s="1"/>
  <c r="D1222" i="1" s="1"/>
  <c r="D1223" i="1" s="1"/>
  <c r="D1224" i="1" s="1"/>
  <c r="D1225" i="1" s="1"/>
  <c r="D1226" i="1" s="1"/>
  <c r="D1227" i="1" s="1"/>
  <c r="D1228" i="1" s="1"/>
  <c r="D1229" i="1" s="1"/>
  <c r="D1231" i="1"/>
  <c r="D1232" i="1" s="1"/>
  <c r="D1233" i="1" s="1"/>
  <c r="D1234" i="1" s="1"/>
  <c r="D1235" i="1" s="1"/>
  <c r="D1236" i="1" s="1"/>
  <c r="D1237" i="1" s="1"/>
  <c r="D1238" i="1" s="1"/>
  <c r="D1250" i="1"/>
  <c r="D1251" i="1" s="1"/>
  <c r="D1252" i="1" s="1"/>
  <c r="D1253" i="1" s="1"/>
  <c r="D1254" i="1" s="1"/>
  <c r="D1255" i="1" s="1"/>
  <c r="D1256" i="1" s="1"/>
  <c r="D1257" i="1" s="1"/>
  <c r="D1258" i="1" s="1"/>
  <c r="D1259" i="1" s="1"/>
  <c r="D1260" i="1" s="1"/>
  <c r="D1261" i="1" s="1"/>
  <c r="D1262" i="1" s="1"/>
  <c r="D1263" i="1" s="1"/>
  <c r="D1264" i="1" s="1"/>
  <c r="D1265" i="1" s="1"/>
  <c r="D1266" i="1" s="1"/>
  <c r="D1286" i="1"/>
  <c r="D1287" i="1" s="1"/>
  <c r="D1288" i="1" s="1"/>
  <c r="D1289" i="1" s="1"/>
  <c r="D1290" i="1" s="1"/>
  <c r="D1291" i="1" s="1"/>
  <c r="D1292" i="1" s="1"/>
  <c r="D1293" i="1" s="1"/>
  <c r="D1294" i="1" s="1"/>
  <c r="D1295" i="1" s="1"/>
  <c r="D1296" i="1" s="1"/>
  <c r="D1297" i="1" s="1"/>
  <c r="D1298" i="1" s="1"/>
  <c r="D1299" i="1" s="1"/>
  <c r="D1300" i="1" s="1"/>
  <c r="D1301" i="1" s="1"/>
  <c r="D1302" i="1" s="1"/>
  <c r="D1322" i="1" s="1"/>
  <c r="D1323" i="1"/>
  <c r="D1324" i="1" s="1"/>
  <c r="D1325" i="1" s="1"/>
  <c r="D1326" i="1" s="1"/>
  <c r="D1327" i="1" s="1"/>
  <c r="D1328" i="1" s="1"/>
  <c r="D1329" i="1" s="1"/>
  <c r="D1330" i="1" s="1"/>
  <c r="D1331" i="1" s="1"/>
  <c r="D1332" i="1" s="1"/>
  <c r="D1333" i="1" s="1"/>
  <c r="D1334" i="1" s="1"/>
  <c r="D1335" i="1" s="1"/>
  <c r="D1336" i="1" s="1"/>
  <c r="D1347" i="1"/>
  <c r="D1348" i="1" s="1"/>
  <c r="D1349" i="1" s="1"/>
  <c r="D1350" i="1" s="1"/>
  <c r="D1351" i="1" s="1"/>
  <c r="D1352" i="1" s="1"/>
  <c r="D1353" i="1" s="1"/>
  <c r="D1374" i="1"/>
  <c r="D1375" i="1" s="1"/>
  <c r="D1376" i="1" s="1"/>
  <c r="D1377" i="1" s="1"/>
  <c r="D1378" i="1" s="1"/>
  <c r="D1379" i="1" s="1"/>
  <c r="D1383" i="1"/>
  <c r="D1384" i="1" s="1"/>
  <c r="D1385" i="1" s="1"/>
  <c r="D1428" i="1"/>
  <c r="D1429" i="1" s="1"/>
  <c r="D1430" i="1" s="1"/>
  <c r="D1432" i="1"/>
  <c r="D1433" i="1" s="1"/>
  <c r="D1443" i="1"/>
  <c r="D1444" i="1" s="1"/>
  <c r="D1449" i="1"/>
  <c r="D1450" i="1" s="1"/>
  <c r="D1476" i="1"/>
  <c r="D1477" i="1" s="1"/>
  <c r="D1478" i="1" s="1"/>
  <c r="D1479" i="1" s="1"/>
  <c r="D1480" i="1" s="1"/>
  <c r="D1481" i="1" s="1"/>
  <c r="D1482" i="1" s="1"/>
  <c r="D1483" i="1" s="1"/>
  <c r="D1484" i="1" s="1"/>
  <c r="D1485" i="1" s="1"/>
  <c r="D1486" i="1" s="1"/>
  <c r="D1487" i="1" s="1"/>
  <c r="D1488" i="1" s="1"/>
  <c r="D1489" i="1" s="1"/>
  <c r="D1490" i="1" s="1"/>
  <c r="D1491" i="1" s="1"/>
  <c r="D1492" i="1" s="1"/>
  <c r="D1494" i="1"/>
  <c r="D1495" i="1" s="1"/>
  <c r="D1496" i="1" s="1"/>
  <c r="D1497" i="1" s="1"/>
  <c r="D1507" i="1"/>
  <c r="D1508" i="1" s="1"/>
  <c r="D1509" i="1" s="1"/>
  <c r="D1510" i="1" s="1"/>
  <c r="D1511" i="1" s="1"/>
  <c r="D1513" i="1"/>
  <c r="D1514" i="1" s="1"/>
  <c r="D1515" i="1" s="1"/>
  <c r="D1516" i="1" s="1"/>
  <c r="D1517" i="1" s="1"/>
  <c r="D1518" i="1" s="1"/>
  <c r="D1519" i="1" s="1"/>
  <c r="D1535" i="1"/>
  <c r="D1536" i="1" s="1"/>
  <c r="D1537" i="1" s="1"/>
  <c r="D1538" i="1" s="1"/>
  <c r="D1539" i="1" s="1"/>
  <c r="D1540" i="1" s="1"/>
  <c r="D1541" i="1" s="1"/>
  <c r="D1542" i="1" s="1"/>
  <c r="D1543" i="1" s="1"/>
  <c r="D1544" i="1" s="1"/>
  <c r="D1545" i="1" s="1"/>
  <c r="D1546" i="1" s="1"/>
  <c r="D1547" i="1" s="1"/>
  <c r="D1548" i="1" s="1"/>
  <c r="D1549" i="1" s="1"/>
  <c r="D1556" i="1"/>
  <c r="D1557" i="1" s="1"/>
  <c r="D1558" i="1" s="1"/>
  <c r="D1559" i="1" s="1"/>
  <c r="D1560" i="1" s="1"/>
  <c r="D1561" i="1" s="1"/>
  <c r="D1562" i="1" s="1"/>
  <c r="D1568" i="1"/>
  <c r="D1569" i="1" s="1"/>
  <c r="D1570" i="1" s="1"/>
  <c r="D1571" i="1" s="1"/>
  <c r="D1572" i="1" s="1"/>
  <c r="D1573" i="1" s="1"/>
  <c r="D1582" i="1"/>
  <c r="D1585" i="1"/>
  <c r="D1586" i="1" s="1"/>
  <c r="D1587" i="1" s="1"/>
  <c r="D1588" i="1" s="1"/>
  <c r="D1589" i="1" s="1"/>
  <c r="D1590" i="1" s="1"/>
  <c r="D1591" i="1" s="1"/>
  <c r="D1593" i="1"/>
  <c r="D1594" i="1" s="1"/>
  <c r="D1595" i="1" s="1"/>
  <c r="D1596" i="1" s="1"/>
  <c r="D1597" i="1" s="1"/>
  <c r="D1598" i="1" s="1"/>
  <c r="D1599" i="1" s="1"/>
  <c r="D1600" i="1" s="1"/>
  <c r="D1601" i="1" s="1"/>
  <c r="D1602" i="1" s="1"/>
  <c r="D1603" i="1" s="1"/>
  <c r="D1604" i="1" s="1"/>
  <c r="D1605" i="1" s="1"/>
  <c r="D1606" i="1" s="1"/>
  <c r="D1607" i="1" s="1"/>
  <c r="D1608" i="1" s="1"/>
  <c r="D1609" i="1" s="1"/>
  <c r="D1612" i="1"/>
  <c r="D1613" i="1" s="1"/>
  <c r="D1614" i="1" s="1"/>
  <c r="D1615" i="1" s="1"/>
  <c r="D1616" i="1" s="1"/>
  <c r="D1625" i="1"/>
  <c r="D1626" i="1" s="1"/>
  <c r="D1627" i="1" s="1"/>
  <c r="D1628" i="1" s="1"/>
  <c r="D1629" i="1" s="1"/>
  <c r="D1630" i="1" s="1"/>
  <c r="D1631" i="1" s="1"/>
  <c r="D1632" i="1" s="1"/>
  <c r="D1633" i="1" s="1"/>
  <c r="D1634" i="1" s="1"/>
  <c r="D1635" i="1" s="1"/>
  <c r="D1636" i="1" s="1"/>
  <c r="D1637" i="1" s="1"/>
  <c r="D1638" i="1" s="1"/>
  <c r="D1639" i="1" s="1"/>
  <c r="D1640" i="1" s="1"/>
  <c r="D1641" i="1" s="1"/>
  <c r="D1668" i="1"/>
  <c r="D1669" i="1" s="1"/>
  <c r="D1670" i="1" s="1"/>
  <c r="D1671" i="1" s="1"/>
  <c r="D1687" i="1"/>
  <c r="D1688" i="1" s="1"/>
  <c r="D1711" i="1"/>
  <c r="D1712" i="1" s="1"/>
  <c r="D1734" i="1"/>
  <c r="D1735" i="1" s="1"/>
  <c r="D1736" i="1" s="1"/>
  <c r="D1737" i="1" s="1"/>
  <c r="D1738" i="1" s="1"/>
  <c r="D1739" i="1" s="1"/>
  <c r="D1756" i="1"/>
  <c r="D1757" i="1" s="1"/>
  <c r="D1758" i="1" s="1"/>
  <c r="D1759" i="1" s="1"/>
  <c r="D1760" i="1" s="1"/>
  <c r="D1794" i="1"/>
  <c r="D1800" i="1"/>
  <c r="D1801" i="1" s="1"/>
  <c r="D1802" i="1" s="1"/>
  <c r="D1803" i="1" s="1"/>
  <c r="D1805" i="1"/>
  <c r="D1806" i="1" s="1"/>
  <c r="D1807" i="1" s="1"/>
  <c r="D1808" i="1" s="1"/>
  <c r="D1815" i="1"/>
  <c r="D1816" i="1" s="1"/>
  <c r="D1817" i="1" s="1"/>
  <c r="D1830" i="1"/>
  <c r="D1831" i="1" s="1"/>
  <c r="D1832" i="1" s="1"/>
  <c r="D1837" i="1"/>
  <c r="D1838" i="1" s="1"/>
  <c r="D1839" i="1" s="1"/>
  <c r="D1840" i="1" s="1"/>
  <c r="D1841" i="1" s="1"/>
  <c r="D1842" i="1" s="1"/>
  <c r="D1843" i="1" s="1"/>
  <c r="D1844" i="1" s="1"/>
  <c r="D1845" i="1" s="1"/>
  <c r="D1846" i="1" s="1"/>
  <c r="D1847" i="1" s="1"/>
  <c r="D1848" i="1" s="1"/>
  <c r="D1849" i="1" s="1"/>
  <c r="D1850" i="1" s="1"/>
  <c r="D1851" i="1" s="1"/>
  <c r="D1852" i="1" s="1"/>
  <c r="D1853" i="1" s="1"/>
  <c r="D1856" i="1"/>
  <c r="D1857" i="1" s="1"/>
  <c r="D1858" i="1" s="1"/>
  <c r="D1859" i="1" s="1"/>
  <c r="D1870" i="1"/>
  <c r="D1871" i="1" s="1"/>
  <c r="D1872" i="1" s="1"/>
  <c r="D1873" i="1" s="1"/>
  <c r="D1874" i="1" s="1"/>
  <c r="D1875" i="1" s="1"/>
  <c r="D1876" i="1" s="1"/>
  <c r="D1891" i="1"/>
  <c r="D1892" i="1" s="1"/>
  <c r="D1893" i="1" s="1"/>
  <c r="D1894" i="1" s="1"/>
  <c r="D1895" i="1" s="1"/>
  <c r="D1896" i="1" s="1"/>
  <c r="D1897" i="1" s="1"/>
  <c r="D1898" i="1" s="1"/>
  <c r="D1899" i="1" s="1"/>
  <c r="D1900" i="1" s="1"/>
  <c r="D1901" i="1" s="1"/>
  <c r="D1902" i="1" s="1"/>
  <c r="D1903" i="1" s="1"/>
  <c r="D1904" i="1" s="1"/>
  <c r="D1917" i="1"/>
  <c r="D1918" i="1" s="1"/>
  <c r="D1919" i="1" s="1"/>
  <c r="D1920" i="1" s="1"/>
  <c r="D1921" i="1" s="1"/>
  <c r="D1922" i="1" s="1"/>
  <c r="D1923" i="1" s="1"/>
  <c r="D1929" i="1"/>
  <c r="D1930" i="1" s="1"/>
  <c r="D1931" i="1" s="1"/>
  <c r="D1932" i="1" s="1"/>
  <c r="D1933" i="1" s="1"/>
  <c r="D1934" i="1" s="1"/>
  <c r="D1946" i="1"/>
  <c r="D1947" i="1" s="1"/>
  <c r="D1948" i="1" s="1"/>
  <c r="D1949" i="1" s="1"/>
  <c r="D1950" i="1" s="1"/>
  <c r="D1951" i="1" s="1"/>
  <c r="C87" i="1"/>
  <c r="C94" i="1"/>
  <c r="C101" i="1"/>
  <c r="C102" i="1" s="1"/>
  <c r="C103" i="1" s="1"/>
  <c r="C104" i="1" s="1"/>
  <c r="C105" i="1" s="1"/>
  <c r="C106" i="1" s="1"/>
  <c r="C107" i="1" s="1"/>
  <c r="C108" i="1" s="1"/>
  <c r="C109" i="1" s="1"/>
  <c r="C110" i="1" s="1"/>
  <c r="C111" i="1" s="1"/>
  <c r="C113" i="1"/>
  <c r="C114" i="1" s="1"/>
  <c r="C115" i="1" s="1"/>
  <c r="C116" i="1" s="1"/>
  <c r="C122" i="1"/>
  <c r="C123" i="1" s="1"/>
  <c r="C124" i="1" s="1"/>
  <c r="C125" i="1" s="1"/>
  <c r="C126" i="1" s="1"/>
  <c r="C127" i="1" s="1"/>
  <c r="C128" i="1" s="1"/>
  <c r="C129" i="1" s="1"/>
  <c r="C130" i="1" s="1"/>
  <c r="C132" i="1"/>
  <c r="C133" i="1" s="1"/>
  <c r="C134" i="1" s="1"/>
  <c r="C135" i="1" s="1"/>
  <c r="C136" i="1" s="1"/>
  <c r="C137" i="1" s="1"/>
  <c r="C138" i="1" s="1"/>
  <c r="C139" i="1" s="1"/>
  <c r="C140" i="1" s="1"/>
  <c r="C142" i="1"/>
  <c r="C143" i="1" s="1"/>
  <c r="C145" i="1"/>
  <c r="C146" i="1" s="1"/>
  <c r="C148" i="1"/>
  <c r="C149" i="1" s="1"/>
  <c r="C150" i="1" s="1"/>
  <c r="C151" i="1" s="1"/>
  <c r="C152" i="1" s="1"/>
  <c r="C153" i="1" s="1"/>
  <c r="C157" i="1"/>
  <c r="C158" i="1" s="1"/>
  <c r="C159" i="1" s="1"/>
  <c r="C160" i="1" s="1"/>
  <c r="C171" i="1"/>
  <c r="C172" i="1" s="1"/>
  <c r="C173" i="1" s="1"/>
  <c r="C174" i="1" s="1"/>
  <c r="C175" i="1" s="1"/>
  <c r="C176" i="1" s="1"/>
  <c r="C177" i="1" s="1"/>
  <c r="C178" i="1" s="1"/>
  <c r="C180" i="1"/>
  <c r="C181" i="1" s="1"/>
  <c r="C182" i="1" s="1"/>
  <c r="C183" i="1" s="1"/>
  <c r="C194" i="1"/>
  <c r="C195" i="1" s="1"/>
  <c r="C196" i="1" s="1"/>
  <c r="C197" i="1" s="1"/>
  <c r="C198" i="1" s="1"/>
  <c r="C199" i="1" s="1"/>
  <c r="C203" i="1"/>
  <c r="C204" i="1" s="1"/>
  <c r="C205" i="1" s="1"/>
  <c r="C206" i="1" s="1"/>
  <c r="C217" i="1"/>
  <c r="C218" i="1" s="1"/>
  <c r="C219" i="1" s="1"/>
  <c r="C220" i="1" s="1"/>
  <c r="C221" i="1" s="1"/>
  <c r="C222" i="1" s="1"/>
  <c r="C223" i="1" s="1"/>
  <c r="C224" i="1" s="1"/>
  <c r="C226" i="1"/>
  <c r="C227" i="1" s="1"/>
  <c r="C228" i="1" s="1"/>
  <c r="C229" i="1" s="1"/>
  <c r="C230" i="1" s="1"/>
  <c r="C231" i="1" s="1"/>
  <c r="C232" i="1" s="1"/>
  <c r="C233" i="1" s="1"/>
  <c r="C235" i="1"/>
  <c r="C236" i="1" s="1"/>
  <c r="C237" i="1" s="1"/>
  <c r="C238" i="1" s="1"/>
  <c r="C239" i="1" s="1"/>
  <c r="C240" i="1" s="1"/>
  <c r="C242" i="1"/>
  <c r="C243" i="1" s="1"/>
  <c r="C244" i="1" s="1"/>
  <c r="C245" i="1" s="1"/>
  <c r="C251" i="1"/>
  <c r="C252" i="1" s="1"/>
  <c r="C253" i="1" s="1"/>
  <c r="C254" i="1" s="1"/>
  <c r="C255" i="1" s="1"/>
  <c r="C256" i="1" s="1"/>
  <c r="C258" i="1"/>
  <c r="C259" i="1" s="1"/>
  <c r="C260" i="1" s="1"/>
  <c r="C261" i="1" s="1"/>
  <c r="C267" i="1"/>
  <c r="C268" i="1" s="1"/>
  <c r="C269" i="1" s="1"/>
  <c r="C270" i="1" s="1"/>
  <c r="C271" i="1" s="1"/>
  <c r="C272" i="1" s="1"/>
  <c r="C273" i="1" s="1"/>
  <c r="C275" i="1"/>
  <c r="C276" i="1" s="1"/>
  <c r="C277" i="1" s="1"/>
  <c r="C278" i="1" s="1"/>
  <c r="C284" i="1"/>
  <c r="C285" i="1" s="1"/>
  <c r="C292" i="1"/>
  <c r="C293" i="1" s="1"/>
  <c r="C294" i="1" s="1"/>
  <c r="C295" i="1" s="1"/>
  <c r="C307" i="1"/>
  <c r="C308" i="1" s="1"/>
  <c r="C309" i="1" s="1"/>
  <c r="C310" i="1" s="1"/>
  <c r="C311" i="1" s="1"/>
  <c r="C312" i="1" s="1"/>
  <c r="C313" i="1" s="1"/>
  <c r="C314" i="1" s="1"/>
  <c r="C315" i="1" s="1"/>
  <c r="C316" i="1" s="1"/>
  <c r="C319" i="1"/>
  <c r="C320" i="1" s="1"/>
  <c r="C323" i="1"/>
  <c r="C324" i="1" s="1"/>
  <c r="C326" i="1"/>
  <c r="C328" i="1"/>
  <c r="C330" i="1"/>
  <c r="C332" i="1"/>
  <c r="C335" i="1"/>
  <c r="C336" i="1" s="1"/>
  <c r="C338" i="1"/>
  <c r="C340" i="1"/>
  <c r="C342" i="1"/>
  <c r="C344" i="1"/>
  <c r="C364" i="1"/>
  <c r="C365" i="1" s="1"/>
  <c r="C366" i="1" s="1"/>
  <c r="C367" i="1" s="1"/>
  <c r="C368" i="1" s="1"/>
  <c r="C369" i="1" s="1"/>
  <c r="C370" i="1" s="1"/>
  <c r="C371" i="1" s="1"/>
  <c r="C381" i="1"/>
  <c r="C382" i="1" s="1"/>
  <c r="C383" i="1" s="1"/>
  <c r="C384" i="1" s="1"/>
  <c r="C385" i="1" s="1"/>
  <c r="C386" i="1" s="1"/>
  <c r="C387" i="1" s="1"/>
  <c r="C388" i="1" s="1"/>
  <c r="C402" i="1"/>
  <c r="C403" i="1" s="1"/>
  <c r="C404" i="1" s="1"/>
  <c r="C405" i="1" s="1"/>
  <c r="C406" i="1" s="1"/>
  <c r="C407" i="1" s="1"/>
  <c r="C408" i="1" s="1"/>
  <c r="C409" i="1" s="1"/>
  <c r="C423" i="1"/>
  <c r="C424" i="1" s="1"/>
  <c r="C425" i="1" s="1"/>
  <c r="C426" i="1" s="1"/>
  <c r="C427" i="1" s="1"/>
  <c r="C428" i="1" s="1"/>
  <c r="C429" i="1" s="1"/>
  <c r="C430" i="1" s="1"/>
  <c r="C450" i="1"/>
  <c r="C452" i="1"/>
  <c r="C453" i="1" s="1"/>
  <c r="C454" i="1" s="1"/>
  <c r="C455" i="1" s="1"/>
  <c r="C456" i="1" s="1"/>
  <c r="C457" i="1" s="1"/>
  <c r="C458" i="1" s="1"/>
  <c r="C459" i="1" s="1"/>
  <c r="C461" i="1"/>
  <c r="C462" i="1" s="1"/>
  <c r="C463" i="1" s="1"/>
  <c r="C464" i="1" s="1"/>
  <c r="C465" i="1" s="1"/>
  <c r="C466" i="1" s="1"/>
  <c r="C467" i="1" s="1"/>
  <c r="C468" i="1" s="1"/>
  <c r="C469" i="1" s="1"/>
  <c r="C470" i="1" s="1"/>
  <c r="C472" i="1"/>
  <c r="C473" i="1" s="1"/>
  <c r="C474" i="1" s="1"/>
  <c r="C475" i="1" s="1"/>
  <c r="C476" i="1" s="1"/>
  <c r="C477" i="1" s="1"/>
  <c r="C478" i="1" s="1"/>
  <c r="C479" i="1" s="1"/>
  <c r="C481" i="1"/>
  <c r="C482" i="1" s="1"/>
  <c r="C483" i="1" s="1"/>
  <c r="C484" i="1" s="1"/>
  <c r="C485" i="1" s="1"/>
  <c r="C486" i="1" s="1"/>
  <c r="C487" i="1" s="1"/>
  <c r="C488" i="1" s="1"/>
  <c r="C490" i="1"/>
  <c r="C491" i="1" s="1"/>
  <c r="C492" i="1" s="1"/>
  <c r="C493" i="1" s="1"/>
  <c r="C494" i="1" s="1"/>
  <c r="C495" i="1" s="1"/>
  <c r="C496" i="1" s="1"/>
  <c r="C497" i="1" s="1"/>
  <c r="C499" i="1"/>
  <c r="C500" i="1" s="1"/>
  <c r="C501" i="1" s="1"/>
  <c r="C502" i="1" s="1"/>
  <c r="C503" i="1" s="1"/>
  <c r="C504" i="1" s="1"/>
  <c r="C505" i="1" s="1"/>
  <c r="C506" i="1" s="1"/>
  <c r="C508" i="1"/>
  <c r="C509" i="1" s="1"/>
  <c r="C510" i="1" s="1"/>
  <c r="C511" i="1" s="1"/>
  <c r="C512" i="1" s="1"/>
  <c r="C513" i="1" s="1"/>
  <c r="C514" i="1" s="1"/>
  <c r="C515" i="1" s="1"/>
  <c r="C517" i="1"/>
  <c r="C518" i="1" s="1"/>
  <c r="C519" i="1" s="1"/>
  <c r="C520" i="1" s="1"/>
  <c r="C521" i="1" s="1"/>
  <c r="C522" i="1" s="1"/>
  <c r="C523" i="1" s="1"/>
  <c r="C524" i="1" s="1"/>
  <c r="C526" i="1"/>
  <c r="C527" i="1" s="1"/>
  <c r="C528" i="1" s="1"/>
  <c r="C529" i="1" s="1"/>
  <c r="C530" i="1" s="1"/>
  <c r="C531" i="1" s="1"/>
  <c r="C532" i="1" s="1"/>
  <c r="C538" i="1"/>
  <c r="C539" i="1" s="1"/>
  <c r="C540" i="1" s="1"/>
  <c r="C541" i="1" s="1"/>
  <c r="C542" i="1" s="1"/>
  <c r="C543" i="1" s="1"/>
  <c r="C544" i="1" s="1"/>
  <c r="C550" i="1"/>
  <c r="C551" i="1" s="1"/>
  <c r="C552" i="1" s="1"/>
  <c r="C553" i="1" s="1"/>
  <c r="C554" i="1" s="1"/>
  <c r="C555" i="1" s="1"/>
  <c r="C556" i="1" s="1"/>
  <c r="C570" i="1"/>
  <c r="C571" i="1" s="1"/>
  <c r="C572" i="1" s="1"/>
  <c r="C573" i="1" s="1"/>
  <c r="C580" i="1"/>
  <c r="C584" i="1"/>
  <c r="C588" i="1"/>
  <c r="C592" i="1"/>
  <c r="C596" i="1"/>
  <c r="C600" i="1"/>
  <c r="C604" i="1"/>
  <c r="C608" i="1"/>
  <c r="C620" i="1"/>
  <c r="C624" i="1"/>
  <c r="C627" i="1"/>
  <c r="C628" i="1" s="1"/>
  <c r="C638" i="1"/>
  <c r="C639" i="1" s="1"/>
  <c r="C640" i="1" s="1"/>
  <c r="C647" i="1"/>
  <c r="C655" i="1"/>
  <c r="C659" i="1"/>
  <c r="C664" i="1"/>
  <c r="C665" i="1" s="1"/>
  <c r="C666" i="1" s="1"/>
  <c r="C668" i="1"/>
  <c r="C669" i="1" s="1"/>
  <c r="C670" i="1" s="1"/>
  <c r="C672" i="1"/>
  <c r="C673" i="1" s="1"/>
  <c r="C675" i="1"/>
  <c r="C676" i="1" s="1"/>
  <c r="C678" i="1"/>
  <c r="C679" i="1" s="1"/>
  <c r="C681" i="1"/>
  <c r="C682" i="1" s="1"/>
  <c r="C726" i="1"/>
  <c r="C730" i="1"/>
  <c r="C734" i="1"/>
  <c r="C738" i="1"/>
  <c r="C766" i="1"/>
  <c r="C770" i="1"/>
  <c r="C774" i="1"/>
  <c r="C784" i="1"/>
  <c r="C790" i="1"/>
  <c r="C791" i="1" s="1"/>
  <c r="C792" i="1" s="1"/>
  <c r="C798" i="1"/>
  <c r="C800" i="1"/>
  <c r="C801" i="1" s="1"/>
  <c r="C802" i="1" s="1"/>
  <c r="C811" i="1"/>
  <c r="C818" i="1"/>
  <c r="C819" i="1" s="1"/>
  <c r="C906" i="1"/>
  <c r="C907" i="1" s="1"/>
  <c r="C908" i="1" s="1"/>
  <c r="C909" i="1" s="1"/>
  <c r="C936" i="1"/>
  <c r="C937" i="1" s="1"/>
  <c r="C938" i="1" s="1"/>
  <c r="C939" i="1" s="1"/>
  <c r="C941" i="1"/>
  <c r="C942" i="1" s="1"/>
  <c r="C943" i="1" s="1"/>
  <c r="C944" i="1" s="1"/>
  <c r="C946" i="1"/>
  <c r="C947" i="1" s="1"/>
  <c r="C948" i="1" s="1"/>
  <c r="C949" i="1" s="1"/>
  <c r="C951" i="1"/>
  <c r="C952" i="1" s="1"/>
  <c r="C953" i="1" s="1"/>
  <c r="C954" i="1" s="1"/>
  <c r="C956" i="1"/>
  <c r="C957" i="1" s="1"/>
  <c r="C958" i="1" s="1"/>
  <c r="C959" i="1" s="1"/>
  <c r="C961" i="1"/>
  <c r="C962" i="1" s="1"/>
  <c r="C963" i="1" s="1"/>
  <c r="C964" i="1" s="1"/>
  <c r="C966" i="1"/>
  <c r="C967" i="1" s="1"/>
  <c r="C968" i="1" s="1"/>
  <c r="C969" i="1" s="1"/>
  <c r="C971" i="1"/>
  <c r="C972" i="1" s="1"/>
  <c r="C973" i="1" s="1"/>
  <c r="C974" i="1" s="1"/>
  <c r="C976" i="1"/>
  <c r="C977" i="1" s="1"/>
  <c r="C978" i="1" s="1"/>
  <c r="C979" i="1" s="1"/>
  <c r="C981" i="1"/>
  <c r="C982" i="1" s="1"/>
  <c r="C983" i="1" s="1"/>
  <c r="C984" i="1" s="1"/>
  <c r="C986" i="1"/>
  <c r="C987" i="1" s="1"/>
  <c r="C988" i="1" s="1"/>
  <c r="C989" i="1" s="1"/>
  <c r="C991" i="1"/>
  <c r="C992" i="1" s="1"/>
  <c r="C993" i="1" s="1"/>
  <c r="C994" i="1" s="1"/>
  <c r="C996" i="1"/>
  <c r="C997" i="1" s="1"/>
  <c r="C998" i="1" s="1"/>
  <c r="C999" i="1" s="1"/>
  <c r="C1001" i="1"/>
  <c r="C1002" i="1" s="1"/>
  <c r="C1003" i="1" s="1"/>
  <c r="C1004" i="1" s="1"/>
  <c r="C1006" i="1"/>
  <c r="C1007" i="1" s="1"/>
  <c r="C1008" i="1" s="1"/>
  <c r="C1009" i="1" s="1"/>
  <c r="C1011" i="1"/>
  <c r="C1012" i="1" s="1"/>
  <c r="C1013" i="1" s="1"/>
  <c r="C1014" i="1" s="1"/>
  <c r="C1016" i="1"/>
  <c r="C1017" i="1" s="1"/>
  <c r="C1018" i="1" s="1"/>
  <c r="C1019" i="1" s="1"/>
  <c r="C1021" i="1"/>
  <c r="C1022" i="1" s="1"/>
  <c r="C1023" i="1" s="1"/>
  <c r="C1024" i="1" s="1"/>
  <c r="C1026" i="1"/>
  <c r="C1027" i="1" s="1"/>
  <c r="C1028" i="1" s="1"/>
  <c r="C1029" i="1" s="1"/>
  <c r="C1031" i="1"/>
  <c r="C1032" i="1" s="1"/>
  <c r="C1033" i="1" s="1"/>
  <c r="C1034" i="1" s="1"/>
  <c r="C1041" i="1"/>
  <c r="C1042" i="1" s="1"/>
  <c r="C1043" i="1" s="1"/>
  <c r="C1044" i="1" s="1"/>
  <c r="C1046" i="1"/>
  <c r="C1047" i="1" s="1"/>
  <c r="C1048" i="1" s="1"/>
  <c r="C1049" i="1" s="1"/>
  <c r="C1066" i="1"/>
  <c r="C1067" i="1" s="1"/>
  <c r="C1068" i="1" s="1"/>
  <c r="C1069" i="1" s="1"/>
  <c r="C1071" i="1"/>
  <c r="C1072" i="1" s="1"/>
  <c r="C1073" i="1" s="1"/>
  <c r="C1074" i="1" s="1"/>
  <c r="C1106" i="1"/>
  <c r="C1107" i="1" s="1"/>
  <c r="C1108" i="1" s="1"/>
  <c r="C1109" i="1" s="1"/>
  <c r="C1125" i="1"/>
  <c r="C1126" i="1" s="1"/>
  <c r="C1127" i="1" s="1"/>
  <c r="C1129" i="1"/>
  <c r="C1130" i="1" s="1"/>
  <c r="C1131" i="1" s="1"/>
  <c r="C1132" i="1" s="1"/>
  <c r="C1134" i="1"/>
  <c r="C1135" i="1" s="1"/>
  <c r="C1136" i="1" s="1"/>
  <c r="C1137" i="1" s="1"/>
  <c r="C1139" i="1"/>
  <c r="C1140" i="1" s="1"/>
  <c r="C1141" i="1" s="1"/>
  <c r="C1142" i="1" s="1"/>
  <c r="C1143" i="1" s="1"/>
  <c r="C1145" i="1"/>
  <c r="C1146" i="1" s="1"/>
  <c r="C1147" i="1" s="1"/>
  <c r="C1148" i="1" s="1"/>
  <c r="C1149" i="1" s="1"/>
  <c r="C1155" i="1"/>
  <c r="C1156" i="1" s="1"/>
  <c r="C1157" i="1" s="1"/>
  <c r="C1158" i="1" s="1"/>
  <c r="C1213" i="1"/>
  <c r="C1214" i="1" s="1"/>
  <c r="C1215" i="1" s="1"/>
  <c r="C1216" i="1" s="1"/>
  <c r="C1217" i="1" s="1"/>
  <c r="C1218" i="1" s="1"/>
  <c r="C1219" i="1" s="1"/>
  <c r="C1220" i="1" s="1"/>
  <c r="C1221" i="1" s="1"/>
  <c r="C1222" i="1" s="1"/>
  <c r="C1223" i="1" s="1"/>
  <c r="C1224" i="1" s="1"/>
  <c r="C1225" i="1" s="1"/>
  <c r="C1226" i="1" s="1"/>
  <c r="C1227" i="1" s="1"/>
  <c r="C1228" i="1" s="1"/>
  <c r="C1229" i="1" s="1"/>
  <c r="C1231" i="1"/>
  <c r="C1232" i="1" s="1"/>
  <c r="C1233" i="1" s="1"/>
  <c r="C1234" i="1" s="1"/>
  <c r="C1235" i="1" s="1"/>
  <c r="C1236" i="1" s="1"/>
  <c r="C1237" i="1" s="1"/>
  <c r="C1238" i="1" s="1"/>
  <c r="C1250" i="1"/>
  <c r="C1251" i="1" s="1"/>
  <c r="C1252" i="1" s="1"/>
  <c r="C1253" i="1" s="1"/>
  <c r="C1254" i="1" s="1"/>
  <c r="C1255" i="1" s="1"/>
  <c r="C1256" i="1" s="1"/>
  <c r="C1257" i="1" s="1"/>
  <c r="C1258" i="1" s="1"/>
  <c r="C1259" i="1" s="1"/>
  <c r="C1260" i="1" s="1"/>
  <c r="C1261" i="1" s="1"/>
  <c r="C1262" i="1" s="1"/>
  <c r="C1263" i="1" s="1"/>
  <c r="C1264" i="1" s="1"/>
  <c r="C1265" i="1" s="1"/>
  <c r="C1266" i="1" s="1"/>
  <c r="C1286" i="1"/>
  <c r="C1287" i="1" s="1"/>
  <c r="C1288" i="1" s="1"/>
  <c r="C1289" i="1" s="1"/>
  <c r="C1290" i="1" s="1"/>
  <c r="C1291" i="1" s="1"/>
  <c r="C1292" i="1" s="1"/>
  <c r="C1293" i="1" s="1"/>
  <c r="C1294" i="1" s="1"/>
  <c r="C1295" i="1" s="1"/>
  <c r="C1296" i="1" s="1"/>
  <c r="C1297" i="1" s="1"/>
  <c r="C1298" i="1" s="1"/>
  <c r="C1299" i="1" s="1"/>
  <c r="C1300" i="1" s="1"/>
  <c r="C1301" i="1" s="1"/>
  <c r="C1302" i="1" s="1"/>
  <c r="C1322" i="1" s="1"/>
  <c r="C1323" i="1"/>
  <c r="C1324" i="1" s="1"/>
  <c r="C1325" i="1" s="1"/>
  <c r="C1326" i="1" s="1"/>
  <c r="C1327" i="1" s="1"/>
  <c r="C1328" i="1" s="1"/>
  <c r="C1329" i="1" s="1"/>
  <c r="C1330" i="1" s="1"/>
  <c r="C1331" i="1" s="1"/>
  <c r="C1332" i="1" s="1"/>
  <c r="C1333" i="1" s="1"/>
  <c r="C1334" i="1" s="1"/>
  <c r="C1335" i="1" s="1"/>
  <c r="C1336" i="1" s="1"/>
  <c r="C1347" i="1"/>
  <c r="C1348" i="1" s="1"/>
  <c r="C1349" i="1" s="1"/>
  <c r="C1350" i="1" s="1"/>
  <c r="C1351" i="1" s="1"/>
  <c r="C1352" i="1" s="1"/>
  <c r="C1353" i="1" s="1"/>
  <c r="C1374" i="1"/>
  <c r="C1375" i="1" s="1"/>
  <c r="C1376" i="1" s="1"/>
  <c r="C1377" i="1" s="1"/>
  <c r="C1378" i="1" s="1"/>
  <c r="C1379" i="1" s="1"/>
  <c r="C1383" i="1"/>
  <c r="C1384" i="1" s="1"/>
  <c r="C1385" i="1" s="1"/>
  <c r="C1428" i="1"/>
  <c r="C1429" i="1" s="1"/>
  <c r="C1430" i="1" s="1"/>
  <c r="C1432" i="1"/>
  <c r="C1433" i="1" s="1"/>
  <c r="C1443" i="1"/>
  <c r="C1444" i="1" s="1"/>
  <c r="C1449" i="1"/>
  <c r="C1450" i="1" s="1"/>
  <c r="C1476" i="1"/>
  <c r="C1477" i="1" s="1"/>
  <c r="C1478" i="1" s="1"/>
  <c r="C1479" i="1" s="1"/>
  <c r="C1480" i="1" s="1"/>
  <c r="C1481" i="1" s="1"/>
  <c r="C1482" i="1" s="1"/>
  <c r="C1483" i="1" s="1"/>
  <c r="C1484" i="1" s="1"/>
  <c r="C1485" i="1" s="1"/>
  <c r="C1486" i="1" s="1"/>
  <c r="C1487" i="1" s="1"/>
  <c r="C1488" i="1" s="1"/>
  <c r="C1489" i="1" s="1"/>
  <c r="C1490" i="1" s="1"/>
  <c r="C1491" i="1" s="1"/>
  <c r="C1492" i="1" s="1"/>
  <c r="C1494" i="1"/>
  <c r="C1495" i="1" s="1"/>
  <c r="C1496" i="1" s="1"/>
  <c r="C1497" i="1" s="1"/>
  <c r="C1507" i="1"/>
  <c r="C1508" i="1" s="1"/>
  <c r="C1509" i="1" s="1"/>
  <c r="C1510" i="1" s="1"/>
  <c r="C1511" i="1" s="1"/>
  <c r="C1535" i="1"/>
  <c r="C1536" i="1" s="1"/>
  <c r="C1537" i="1" s="1"/>
  <c r="C1538" i="1" s="1"/>
  <c r="C1539" i="1" s="1"/>
  <c r="C1540" i="1" s="1"/>
  <c r="C1541" i="1" s="1"/>
  <c r="C1542" i="1" s="1"/>
  <c r="C1543" i="1" s="1"/>
  <c r="C1544" i="1" s="1"/>
  <c r="C1545" i="1" s="1"/>
  <c r="C1546" i="1" s="1"/>
  <c r="C1547" i="1" s="1"/>
  <c r="C1548" i="1" s="1"/>
  <c r="C1549" i="1" s="1"/>
  <c r="C1556" i="1"/>
  <c r="C1557" i="1" s="1"/>
  <c r="C1558" i="1" s="1"/>
  <c r="C1559" i="1" s="1"/>
  <c r="C1560" i="1" s="1"/>
  <c r="C1561" i="1" s="1"/>
  <c r="C1562" i="1" s="1"/>
  <c r="C1568" i="1"/>
  <c r="C1569" i="1" s="1"/>
  <c r="C1570" i="1" s="1"/>
  <c r="C1571" i="1" s="1"/>
  <c r="C1572" i="1" s="1"/>
  <c r="C1573" i="1" s="1"/>
  <c r="C1582" i="1"/>
  <c r="C1585" i="1"/>
  <c r="C1586" i="1" s="1"/>
  <c r="C1587" i="1" s="1"/>
  <c r="C1588" i="1" s="1"/>
  <c r="C1589" i="1" s="1"/>
  <c r="C1590" i="1" s="1"/>
  <c r="C1591" i="1" s="1"/>
  <c r="C1593" i="1"/>
  <c r="C1594" i="1" s="1"/>
  <c r="C1595" i="1" s="1"/>
  <c r="C1596" i="1" s="1"/>
  <c r="C1597" i="1" s="1"/>
  <c r="C1598" i="1" s="1"/>
  <c r="C1599" i="1" s="1"/>
  <c r="C1600" i="1" s="1"/>
  <c r="C1601" i="1" s="1"/>
  <c r="C1602" i="1" s="1"/>
  <c r="C1603" i="1" s="1"/>
  <c r="C1604" i="1" s="1"/>
  <c r="C1605" i="1" s="1"/>
  <c r="C1606" i="1" s="1"/>
  <c r="C1607" i="1" s="1"/>
  <c r="C1608" i="1" s="1"/>
  <c r="C1609" i="1" s="1"/>
  <c r="C1612" i="1"/>
  <c r="C1613" i="1" s="1"/>
  <c r="C1614" i="1" s="1"/>
  <c r="C1615" i="1" s="1"/>
  <c r="C1616" i="1" s="1"/>
  <c r="C1625" i="1"/>
  <c r="C1626" i="1" s="1"/>
  <c r="C1627" i="1" s="1"/>
  <c r="C1628" i="1" s="1"/>
  <c r="C1629" i="1" s="1"/>
  <c r="C1630" i="1" s="1"/>
  <c r="C1631" i="1" s="1"/>
  <c r="C1632" i="1" s="1"/>
  <c r="C1633" i="1" s="1"/>
  <c r="C1634" i="1" s="1"/>
  <c r="C1635" i="1" s="1"/>
  <c r="C1636" i="1" s="1"/>
  <c r="C1637" i="1" s="1"/>
  <c r="C1638" i="1" s="1"/>
  <c r="C1639" i="1" s="1"/>
  <c r="C1640" i="1" s="1"/>
  <c r="C1641" i="1" s="1"/>
  <c r="C1668" i="1"/>
  <c r="C1669" i="1" s="1"/>
  <c r="C1670" i="1" s="1"/>
  <c r="C1671" i="1" s="1"/>
  <c r="C1687" i="1"/>
  <c r="C1688" i="1" s="1"/>
  <c r="C1711" i="1"/>
  <c r="C1712" i="1" s="1"/>
  <c r="C1734" i="1"/>
  <c r="C1735" i="1" s="1"/>
  <c r="C1736" i="1" s="1"/>
  <c r="C1737" i="1" s="1"/>
  <c r="C1738" i="1" s="1"/>
  <c r="C1739" i="1" s="1"/>
  <c r="C1756" i="1"/>
  <c r="C1757" i="1" s="1"/>
  <c r="C1758" i="1" s="1"/>
  <c r="C1759" i="1" s="1"/>
  <c r="C1760" i="1" s="1"/>
  <c r="C1794" i="1"/>
  <c r="C1800" i="1"/>
  <c r="C1801" i="1" s="1"/>
  <c r="C1802" i="1" s="1"/>
  <c r="C1803" i="1" s="1"/>
  <c r="C1805" i="1"/>
  <c r="C1806" i="1" s="1"/>
  <c r="C1807" i="1" s="1"/>
  <c r="C1808" i="1" s="1"/>
  <c r="C1815" i="1"/>
  <c r="C1816" i="1" s="1"/>
  <c r="C1817" i="1" s="1"/>
  <c r="C1830" i="1"/>
  <c r="C1831" i="1" s="1"/>
  <c r="C1832" i="1" s="1"/>
  <c r="C1837" i="1"/>
  <c r="C1838" i="1" s="1"/>
  <c r="C1839" i="1" s="1"/>
  <c r="C1840" i="1" s="1"/>
  <c r="C1841" i="1" s="1"/>
  <c r="C1842" i="1" s="1"/>
  <c r="C1843" i="1" s="1"/>
  <c r="C1844" i="1" s="1"/>
  <c r="C1845" i="1" s="1"/>
  <c r="C1846" i="1" s="1"/>
  <c r="C1847" i="1" s="1"/>
  <c r="C1848" i="1" s="1"/>
  <c r="C1849" i="1" s="1"/>
  <c r="C1850" i="1" s="1"/>
  <c r="C1851" i="1" s="1"/>
  <c r="C1852" i="1" s="1"/>
  <c r="C1853" i="1" s="1"/>
  <c r="C1856" i="1"/>
  <c r="C1857" i="1" s="1"/>
  <c r="C1858" i="1" s="1"/>
  <c r="C1859" i="1" s="1"/>
  <c r="C1870" i="1"/>
  <c r="C1871" i="1" s="1"/>
  <c r="C1872" i="1" s="1"/>
  <c r="C1873" i="1" s="1"/>
  <c r="C1874" i="1" s="1"/>
  <c r="C1875" i="1" s="1"/>
  <c r="C1876" i="1" s="1"/>
  <c r="C1891" i="1"/>
  <c r="C1892" i="1" s="1"/>
  <c r="C1893" i="1" s="1"/>
  <c r="C1894" i="1" s="1"/>
  <c r="C1895" i="1" s="1"/>
  <c r="C1896" i="1" s="1"/>
  <c r="C1897" i="1" s="1"/>
  <c r="C1898" i="1" s="1"/>
  <c r="C1899" i="1" s="1"/>
  <c r="C1900" i="1" s="1"/>
  <c r="C1901" i="1" s="1"/>
  <c r="C1902" i="1" s="1"/>
  <c r="C1903" i="1" s="1"/>
  <c r="C1904" i="1" s="1"/>
  <c r="C1917" i="1"/>
  <c r="C1918" i="1" s="1"/>
  <c r="C1919" i="1" s="1"/>
  <c r="C1920" i="1" s="1"/>
  <c r="C1921" i="1" s="1"/>
  <c r="C1922" i="1" s="1"/>
  <c r="C1923" i="1" s="1"/>
  <c r="C1929" i="1"/>
  <c r="C1930" i="1" s="1"/>
  <c r="C1931" i="1" s="1"/>
  <c r="C1932" i="1" s="1"/>
  <c r="C1933" i="1" s="1"/>
  <c r="C1934" i="1" s="1"/>
  <c r="C1946" i="1"/>
  <c r="C1947" i="1" s="1"/>
  <c r="C1948" i="1" s="1"/>
  <c r="C1949" i="1" s="1"/>
  <c r="C1950" i="1" s="1"/>
  <c r="C1951" i="1" s="1"/>
  <c r="B87" i="1"/>
  <c r="B94" i="1"/>
  <c r="B101" i="1"/>
  <c r="B102" i="1" s="1"/>
  <c r="B103" i="1" s="1"/>
  <c r="B104" i="1" s="1"/>
  <c r="B105" i="1" s="1"/>
  <c r="B106" i="1" s="1"/>
  <c r="B107" i="1" s="1"/>
  <c r="B108" i="1" s="1"/>
  <c r="B109" i="1" s="1"/>
  <c r="B110" i="1" s="1"/>
  <c r="B111" i="1" s="1"/>
  <c r="B113" i="1"/>
  <c r="B114" i="1" s="1"/>
  <c r="B115" i="1" s="1"/>
  <c r="B116" i="1" s="1"/>
  <c r="B122" i="1"/>
  <c r="B123" i="1" s="1"/>
  <c r="B124" i="1" s="1"/>
  <c r="B125" i="1" s="1"/>
  <c r="B126" i="1" s="1"/>
  <c r="B127" i="1" s="1"/>
  <c r="B128" i="1" s="1"/>
  <c r="B129" i="1" s="1"/>
  <c r="B130" i="1" s="1"/>
  <c r="B132" i="1"/>
  <c r="B133" i="1" s="1"/>
  <c r="B134" i="1" s="1"/>
  <c r="B135" i="1" s="1"/>
  <c r="B136" i="1" s="1"/>
  <c r="B137" i="1" s="1"/>
  <c r="B138" i="1" s="1"/>
  <c r="B139" i="1" s="1"/>
  <c r="B140" i="1" s="1"/>
  <c r="B142" i="1"/>
  <c r="B143" i="1" s="1"/>
  <c r="B145" i="1"/>
  <c r="B146" i="1" s="1"/>
  <c r="B148" i="1"/>
  <c r="B149" i="1" s="1"/>
  <c r="B150" i="1" s="1"/>
  <c r="B151" i="1" s="1"/>
  <c r="B152" i="1" s="1"/>
  <c r="B153" i="1" s="1"/>
  <c r="B157" i="1"/>
  <c r="B158" i="1" s="1"/>
  <c r="B159" i="1" s="1"/>
  <c r="B160" i="1" s="1"/>
  <c r="B171" i="1"/>
  <c r="B172" i="1" s="1"/>
  <c r="B173" i="1" s="1"/>
  <c r="B174" i="1" s="1"/>
  <c r="B175" i="1" s="1"/>
  <c r="B176" i="1" s="1"/>
  <c r="B177" i="1" s="1"/>
  <c r="B178" i="1" s="1"/>
  <c r="B180" i="1"/>
  <c r="B181" i="1" s="1"/>
  <c r="B182" i="1" s="1"/>
  <c r="B183" i="1" s="1"/>
  <c r="B194" i="1"/>
  <c r="B195" i="1" s="1"/>
  <c r="B196" i="1" s="1"/>
  <c r="B197" i="1" s="1"/>
  <c r="B198" i="1" s="1"/>
  <c r="B199" i="1" s="1"/>
  <c r="B203" i="1"/>
  <c r="B204" i="1" s="1"/>
  <c r="B205" i="1" s="1"/>
  <c r="B206" i="1" s="1"/>
  <c r="B217" i="1"/>
  <c r="B218" i="1" s="1"/>
  <c r="B219" i="1" s="1"/>
  <c r="B220" i="1" s="1"/>
  <c r="B221" i="1" s="1"/>
  <c r="B222" i="1" s="1"/>
  <c r="B223" i="1" s="1"/>
  <c r="B224" i="1" s="1"/>
  <c r="B226" i="1"/>
  <c r="B227" i="1" s="1"/>
  <c r="B228" i="1" s="1"/>
  <c r="B229" i="1" s="1"/>
  <c r="B230" i="1" s="1"/>
  <c r="B231" i="1" s="1"/>
  <c r="B232" i="1" s="1"/>
  <c r="B233" i="1" s="1"/>
  <c r="B235" i="1"/>
  <c r="B236" i="1" s="1"/>
  <c r="B237" i="1" s="1"/>
  <c r="B238" i="1" s="1"/>
  <c r="B239" i="1" s="1"/>
  <c r="B240" i="1" s="1"/>
  <c r="B242" i="1"/>
  <c r="B243" i="1" s="1"/>
  <c r="B244" i="1" s="1"/>
  <c r="B245" i="1" s="1"/>
  <c r="B251" i="1"/>
  <c r="B252" i="1" s="1"/>
  <c r="B253" i="1" s="1"/>
  <c r="B254" i="1" s="1"/>
  <c r="B255" i="1" s="1"/>
  <c r="B256" i="1" s="1"/>
  <c r="B258" i="1"/>
  <c r="B259" i="1" s="1"/>
  <c r="B260" i="1" s="1"/>
  <c r="B261" i="1" s="1"/>
  <c r="B267" i="1"/>
  <c r="B268" i="1" s="1"/>
  <c r="B269" i="1" s="1"/>
  <c r="B270" i="1" s="1"/>
  <c r="B271" i="1" s="1"/>
  <c r="B272" i="1" s="1"/>
  <c r="B273" i="1" s="1"/>
  <c r="B275" i="1"/>
  <c r="B276" i="1" s="1"/>
  <c r="B277" i="1" s="1"/>
  <c r="B278" i="1" s="1"/>
  <c r="B284" i="1"/>
  <c r="B285" i="1" s="1"/>
  <c r="B292" i="1"/>
  <c r="B293" i="1" s="1"/>
  <c r="B294" i="1" s="1"/>
  <c r="B295" i="1" s="1"/>
  <c r="B307" i="1"/>
  <c r="B308" i="1" s="1"/>
  <c r="B309" i="1" s="1"/>
  <c r="B310" i="1" s="1"/>
  <c r="B311" i="1" s="1"/>
  <c r="B312" i="1" s="1"/>
  <c r="B313" i="1" s="1"/>
  <c r="B314" i="1" s="1"/>
  <c r="B315" i="1" s="1"/>
  <c r="B316" i="1" s="1"/>
  <c r="B319" i="1"/>
  <c r="B320" i="1" s="1"/>
  <c r="B323" i="1"/>
  <c r="B324" i="1" s="1"/>
  <c r="B326" i="1"/>
  <c r="B328" i="1"/>
  <c r="B330" i="1"/>
  <c r="B332" i="1"/>
  <c r="B335" i="1"/>
  <c r="B336" i="1" s="1"/>
  <c r="B338" i="1"/>
  <c r="B340" i="1"/>
  <c r="B342" i="1"/>
  <c r="B344" i="1"/>
  <c r="B364" i="1"/>
  <c r="B365" i="1" s="1"/>
  <c r="B366" i="1" s="1"/>
  <c r="B367" i="1" s="1"/>
  <c r="B368" i="1" s="1"/>
  <c r="B369" i="1" s="1"/>
  <c r="B370" i="1" s="1"/>
  <c r="B371" i="1" s="1"/>
  <c r="B381" i="1"/>
  <c r="B382" i="1" s="1"/>
  <c r="B383" i="1" s="1"/>
  <c r="B384" i="1" s="1"/>
  <c r="B385" i="1" s="1"/>
  <c r="B386" i="1" s="1"/>
  <c r="B387" i="1" s="1"/>
  <c r="B388" i="1" s="1"/>
  <c r="B402" i="1"/>
  <c r="B403" i="1" s="1"/>
  <c r="B404" i="1" s="1"/>
  <c r="B405" i="1" s="1"/>
  <c r="B406" i="1" s="1"/>
  <c r="B407" i="1" s="1"/>
  <c r="B408" i="1" s="1"/>
  <c r="B409" i="1" s="1"/>
  <c r="B423" i="1"/>
  <c r="B424" i="1" s="1"/>
  <c r="B425" i="1" s="1"/>
  <c r="B426" i="1" s="1"/>
  <c r="B427" i="1" s="1"/>
  <c r="B428" i="1" s="1"/>
  <c r="B429" i="1" s="1"/>
  <c r="B430" i="1" s="1"/>
  <c r="B450" i="1"/>
  <c r="B452" i="1"/>
  <c r="B453" i="1" s="1"/>
  <c r="B454" i="1" s="1"/>
  <c r="B455" i="1" s="1"/>
  <c r="B456" i="1" s="1"/>
  <c r="B457" i="1" s="1"/>
  <c r="B458" i="1" s="1"/>
  <c r="B459" i="1" s="1"/>
  <c r="B461" i="1"/>
  <c r="B462" i="1" s="1"/>
  <c r="B463" i="1" s="1"/>
  <c r="B464" i="1" s="1"/>
  <c r="B465" i="1" s="1"/>
  <c r="B466" i="1" s="1"/>
  <c r="B467" i="1" s="1"/>
  <c r="B468" i="1" s="1"/>
  <c r="B469" i="1" s="1"/>
  <c r="B470" i="1" s="1"/>
  <c r="B472" i="1"/>
  <c r="B473" i="1" s="1"/>
  <c r="B474" i="1" s="1"/>
  <c r="B475" i="1" s="1"/>
  <c r="B476" i="1" s="1"/>
  <c r="B477" i="1" s="1"/>
  <c r="B478" i="1" s="1"/>
  <c r="B479" i="1" s="1"/>
  <c r="B481" i="1"/>
  <c r="B482" i="1" s="1"/>
  <c r="B483" i="1" s="1"/>
  <c r="B484" i="1" s="1"/>
  <c r="B485" i="1" s="1"/>
  <c r="B486" i="1" s="1"/>
  <c r="B487" i="1" s="1"/>
  <c r="B488" i="1" s="1"/>
  <c r="B490" i="1"/>
  <c r="B491" i="1" s="1"/>
  <c r="B492" i="1" s="1"/>
  <c r="B493" i="1" s="1"/>
  <c r="B494" i="1" s="1"/>
  <c r="B495" i="1" s="1"/>
  <c r="B496" i="1" s="1"/>
  <c r="B497" i="1" s="1"/>
  <c r="B499" i="1"/>
  <c r="B500" i="1" s="1"/>
  <c r="B501" i="1" s="1"/>
  <c r="B502" i="1" s="1"/>
  <c r="B503" i="1" s="1"/>
  <c r="B504" i="1" s="1"/>
  <c r="B505" i="1" s="1"/>
  <c r="B506" i="1" s="1"/>
  <c r="B508" i="1"/>
  <c r="B509" i="1" s="1"/>
  <c r="B510" i="1" s="1"/>
  <c r="B511" i="1" s="1"/>
  <c r="B512" i="1" s="1"/>
  <c r="B513" i="1" s="1"/>
  <c r="B514" i="1" s="1"/>
  <c r="B515" i="1" s="1"/>
  <c r="B517" i="1"/>
  <c r="B518" i="1" s="1"/>
  <c r="B519" i="1" s="1"/>
  <c r="B520" i="1" s="1"/>
  <c r="B521" i="1" s="1"/>
  <c r="B522" i="1" s="1"/>
  <c r="B523" i="1" s="1"/>
  <c r="B524" i="1" s="1"/>
  <c r="B526" i="1"/>
  <c r="B527" i="1" s="1"/>
  <c r="B528" i="1" s="1"/>
  <c r="B529" i="1" s="1"/>
  <c r="B530" i="1" s="1"/>
  <c r="B531" i="1" s="1"/>
  <c r="B532" i="1" s="1"/>
  <c r="B538" i="1"/>
  <c r="B539" i="1" s="1"/>
  <c r="B540" i="1" s="1"/>
  <c r="B541" i="1" s="1"/>
  <c r="B542" i="1" s="1"/>
  <c r="B543" i="1" s="1"/>
  <c r="B544" i="1" s="1"/>
  <c r="B550" i="1"/>
  <c r="B551" i="1" s="1"/>
  <c r="B552" i="1" s="1"/>
  <c r="B553" i="1" s="1"/>
  <c r="B554" i="1" s="1"/>
  <c r="B555" i="1" s="1"/>
  <c r="B556" i="1" s="1"/>
  <c r="B570" i="1"/>
  <c r="B571" i="1" s="1"/>
  <c r="B572" i="1" s="1"/>
  <c r="B573" i="1" s="1"/>
  <c r="B580" i="1"/>
  <c r="B584" i="1"/>
  <c r="B588" i="1"/>
  <c r="B592" i="1"/>
  <c r="B596" i="1"/>
  <c r="B600" i="1"/>
  <c r="B604" i="1"/>
  <c r="B608" i="1"/>
  <c r="B620" i="1"/>
  <c r="B624" i="1"/>
  <c r="B627" i="1"/>
  <c r="B628" i="1" s="1"/>
  <c r="B638" i="1"/>
  <c r="B639" i="1" s="1"/>
  <c r="B640" i="1" s="1"/>
  <c r="B647" i="1"/>
  <c r="B655" i="1"/>
  <c r="B659" i="1"/>
  <c r="B664" i="1"/>
  <c r="B665" i="1" s="1"/>
  <c r="B666" i="1" s="1"/>
  <c r="B668" i="1"/>
  <c r="B669" i="1" s="1"/>
  <c r="B670" i="1" s="1"/>
  <c r="B672" i="1"/>
  <c r="B673" i="1" s="1"/>
  <c r="B675" i="1"/>
  <c r="B676" i="1" s="1"/>
  <c r="B678" i="1"/>
  <c r="B679" i="1" s="1"/>
  <c r="B681" i="1"/>
  <c r="B682" i="1" s="1"/>
  <c r="B726" i="1"/>
  <c r="B730" i="1"/>
  <c r="B734" i="1"/>
  <c r="B738" i="1"/>
  <c r="B766" i="1"/>
  <c r="B770" i="1"/>
  <c r="B774" i="1"/>
  <c r="B784" i="1"/>
  <c r="B790" i="1"/>
  <c r="B791" i="1" s="1"/>
  <c r="B792" i="1" s="1"/>
  <c r="B798" i="1"/>
  <c r="B800" i="1"/>
  <c r="B801" i="1" s="1"/>
  <c r="B802" i="1" s="1"/>
  <c r="B811" i="1"/>
  <c r="B818" i="1"/>
  <c r="B819" i="1" s="1"/>
  <c r="B936" i="1"/>
  <c r="B937" i="1" s="1"/>
  <c r="B938" i="1" s="1"/>
  <c r="B939" i="1" s="1"/>
  <c r="B941" i="1"/>
  <c r="B942" i="1" s="1"/>
  <c r="B943" i="1" s="1"/>
  <c r="B944" i="1" s="1"/>
  <c r="B946" i="1"/>
  <c r="B947" i="1" s="1"/>
  <c r="B948" i="1" s="1"/>
  <c r="B949" i="1" s="1"/>
  <c r="B951" i="1"/>
  <c r="B952" i="1" s="1"/>
  <c r="B953" i="1" s="1"/>
  <c r="B954" i="1" s="1"/>
  <c r="B956" i="1"/>
  <c r="B957" i="1" s="1"/>
  <c r="B958" i="1" s="1"/>
  <c r="B959" i="1" s="1"/>
  <c r="B961" i="1"/>
  <c r="B962" i="1" s="1"/>
  <c r="B963" i="1" s="1"/>
  <c r="B964" i="1" s="1"/>
  <c r="B966" i="1"/>
  <c r="B967" i="1" s="1"/>
  <c r="B968" i="1" s="1"/>
  <c r="B969" i="1" s="1"/>
  <c r="B971" i="1"/>
  <c r="B972" i="1" s="1"/>
  <c r="B973" i="1" s="1"/>
  <c r="B974" i="1" s="1"/>
  <c r="B976" i="1"/>
  <c r="B977" i="1" s="1"/>
  <c r="B978" i="1" s="1"/>
  <c r="B979" i="1" s="1"/>
  <c r="B981" i="1"/>
  <c r="B982" i="1" s="1"/>
  <c r="B983" i="1" s="1"/>
  <c r="B984" i="1" s="1"/>
  <c r="B986" i="1"/>
  <c r="B987" i="1" s="1"/>
  <c r="B988" i="1" s="1"/>
  <c r="B989" i="1" s="1"/>
  <c r="B991" i="1"/>
  <c r="B992" i="1" s="1"/>
  <c r="B993" i="1" s="1"/>
  <c r="B994" i="1" s="1"/>
  <c r="B1006" i="1"/>
  <c r="B1007" i="1" s="1"/>
  <c r="B1008" i="1" s="1"/>
  <c r="B1009" i="1" s="1"/>
  <c r="B1011" i="1"/>
  <c r="B1012" i="1" s="1"/>
  <c r="B1013" i="1" s="1"/>
  <c r="B1014" i="1" s="1"/>
  <c r="B1016" i="1"/>
  <c r="B1017" i="1" s="1"/>
  <c r="B1018" i="1" s="1"/>
  <c r="B1019" i="1" s="1"/>
  <c r="B1021" i="1"/>
  <c r="B1022" i="1" s="1"/>
  <c r="B1023" i="1" s="1"/>
  <c r="B1024" i="1" s="1"/>
  <c r="B1026" i="1"/>
  <c r="B1027" i="1" s="1"/>
  <c r="B1028" i="1" s="1"/>
  <c r="B1029" i="1" s="1"/>
  <c r="B1046" i="1"/>
  <c r="B1047" i="1" s="1"/>
  <c r="B1048" i="1" s="1"/>
  <c r="B1049" i="1" s="1"/>
  <c r="B1069" i="1"/>
  <c r="B1074" i="1"/>
  <c r="B1079" i="1"/>
  <c r="B1106" i="1"/>
  <c r="B1107" i="1" s="1"/>
  <c r="B1108" i="1" s="1"/>
  <c r="B1109" i="1" s="1"/>
  <c r="B1125" i="1"/>
  <c r="B1126" i="1" s="1"/>
  <c r="B1127" i="1" s="1"/>
  <c r="B1129" i="1"/>
  <c r="B1130" i="1" s="1"/>
  <c r="B1131" i="1" s="1"/>
  <c r="B1132" i="1" s="1"/>
  <c r="B1134" i="1"/>
  <c r="B1135" i="1" s="1"/>
  <c r="B1136" i="1" s="1"/>
  <c r="B1137" i="1" s="1"/>
  <c r="B1139" i="1"/>
  <c r="B1140" i="1" s="1"/>
  <c r="B1141" i="1" s="1"/>
  <c r="B1142" i="1" s="1"/>
  <c r="B1143" i="1" s="1"/>
  <c r="B1145" i="1"/>
  <c r="B1146" i="1" s="1"/>
  <c r="B1147" i="1" s="1"/>
  <c r="B1148" i="1" s="1"/>
  <c r="B1149" i="1" s="1"/>
  <c r="B1155" i="1"/>
  <c r="B1156" i="1" s="1"/>
  <c r="B1157" i="1" s="1"/>
  <c r="B1158" i="1" s="1"/>
  <c r="B1213" i="1"/>
  <c r="B1214" i="1" s="1"/>
  <c r="B1215" i="1" s="1"/>
  <c r="B1216" i="1" s="1"/>
  <c r="B1217" i="1" s="1"/>
  <c r="B1218" i="1" s="1"/>
  <c r="B1219" i="1" s="1"/>
  <c r="B1220" i="1" s="1"/>
  <c r="B1221" i="1" s="1"/>
  <c r="B1222" i="1" s="1"/>
  <c r="B1223" i="1" s="1"/>
  <c r="B1224" i="1" s="1"/>
  <c r="B1225" i="1" s="1"/>
  <c r="B1226" i="1" s="1"/>
  <c r="B1227" i="1" s="1"/>
  <c r="B1228" i="1" s="1"/>
  <c r="B1229" i="1" s="1"/>
  <c r="B1231" i="1"/>
  <c r="B1232" i="1" s="1"/>
  <c r="B1233" i="1" s="1"/>
  <c r="B1234" i="1" s="1"/>
  <c r="B1235" i="1" s="1"/>
  <c r="B1236" i="1" s="1"/>
  <c r="B1237" i="1" s="1"/>
  <c r="B1238" i="1" s="1"/>
  <c r="B1250" i="1"/>
  <c r="B1251" i="1" s="1"/>
  <c r="B1252" i="1" s="1"/>
  <c r="B1253" i="1" s="1"/>
  <c r="B1254" i="1" s="1"/>
  <c r="B1255" i="1" s="1"/>
  <c r="B1256" i="1" s="1"/>
  <c r="B1257" i="1" s="1"/>
  <c r="B1258" i="1" s="1"/>
  <c r="B1259" i="1" s="1"/>
  <c r="B1260" i="1" s="1"/>
  <c r="B1261" i="1" s="1"/>
  <c r="B1262" i="1" s="1"/>
  <c r="B1263" i="1" s="1"/>
  <c r="B1264" i="1" s="1"/>
  <c r="B1265" i="1" s="1"/>
  <c r="B1266" i="1" s="1"/>
  <c r="B1286" i="1"/>
  <c r="B1287" i="1" s="1"/>
  <c r="B1288" i="1" s="1"/>
  <c r="B1289" i="1" s="1"/>
  <c r="B1290" i="1" s="1"/>
  <c r="B1291" i="1" s="1"/>
  <c r="B1292" i="1" s="1"/>
  <c r="B1293" i="1" s="1"/>
  <c r="B1294" i="1" s="1"/>
  <c r="B1295" i="1" s="1"/>
  <c r="B1296" i="1" s="1"/>
  <c r="B1297" i="1" s="1"/>
  <c r="B1298" i="1" s="1"/>
  <c r="B1299" i="1" s="1"/>
  <c r="B1300" i="1" s="1"/>
  <c r="B1301" i="1" s="1"/>
  <c r="B1302" i="1" s="1"/>
  <c r="B1322" i="1" s="1"/>
  <c r="B1323" i="1"/>
  <c r="B1324" i="1" s="1"/>
  <c r="B1325" i="1" s="1"/>
  <c r="B1326" i="1" s="1"/>
  <c r="B1327" i="1" s="1"/>
  <c r="B1328" i="1" s="1"/>
  <c r="B1329" i="1" s="1"/>
  <c r="B1330" i="1" s="1"/>
  <c r="B1331" i="1" s="1"/>
  <c r="B1332" i="1" s="1"/>
  <c r="B1333" i="1" s="1"/>
  <c r="B1334" i="1" s="1"/>
  <c r="B1335" i="1" s="1"/>
  <c r="B1336" i="1" s="1"/>
  <c r="B1347" i="1"/>
  <c r="B1348" i="1" s="1"/>
  <c r="B1349" i="1" s="1"/>
  <c r="B1350" i="1" s="1"/>
  <c r="B1351" i="1" s="1"/>
  <c r="B1352" i="1" s="1"/>
  <c r="B1353" i="1" s="1"/>
  <c r="B1374" i="1"/>
  <c r="B1375" i="1" s="1"/>
  <c r="B1383" i="1"/>
  <c r="B1384" i="1" s="1"/>
  <c r="B1385" i="1" s="1"/>
  <c r="B1428" i="1"/>
  <c r="B1429" i="1" s="1"/>
  <c r="B1430" i="1" s="1"/>
  <c r="B1432" i="1"/>
  <c r="B1433" i="1" s="1"/>
  <c r="B1449" i="1"/>
  <c r="B1450" i="1" s="1"/>
  <c r="B1476" i="1"/>
  <c r="B1477" i="1" s="1"/>
  <c r="B1478" i="1" s="1"/>
  <c r="B1479" i="1" s="1"/>
  <c r="B1480" i="1" s="1"/>
  <c r="B1481" i="1" s="1"/>
  <c r="B1482" i="1" s="1"/>
  <c r="B1483" i="1" s="1"/>
  <c r="B1484" i="1" s="1"/>
  <c r="B1485" i="1" s="1"/>
  <c r="B1486" i="1" s="1"/>
  <c r="B1487" i="1" s="1"/>
  <c r="B1488" i="1" s="1"/>
  <c r="B1489" i="1" s="1"/>
  <c r="B1490" i="1" s="1"/>
  <c r="B1491" i="1" s="1"/>
  <c r="B1492" i="1" s="1"/>
  <c r="B1494" i="1"/>
  <c r="B1495" i="1" s="1"/>
  <c r="B1496" i="1" s="1"/>
  <c r="B1497" i="1" s="1"/>
  <c r="B1507" i="1"/>
  <c r="B1508" i="1" s="1"/>
  <c r="B1509" i="1" s="1"/>
  <c r="B1510" i="1" s="1"/>
  <c r="B1511" i="1" s="1"/>
  <c r="B1513" i="1"/>
  <c r="B1514" i="1" s="1"/>
  <c r="B1515" i="1" s="1"/>
  <c r="B1516" i="1" s="1"/>
  <c r="B1517" i="1" s="1"/>
  <c r="B1518" i="1" s="1"/>
  <c r="B1519" i="1" s="1"/>
  <c r="B1535" i="1"/>
  <c r="B1536" i="1" s="1"/>
  <c r="B1537" i="1" s="1"/>
  <c r="B1538" i="1" s="1"/>
  <c r="B1539" i="1" s="1"/>
  <c r="B1540" i="1" s="1"/>
  <c r="B1541" i="1" s="1"/>
  <c r="B1542" i="1" s="1"/>
  <c r="B1543" i="1" s="1"/>
  <c r="B1544" i="1" s="1"/>
  <c r="B1545" i="1" s="1"/>
  <c r="B1546" i="1" s="1"/>
  <c r="B1547" i="1" s="1"/>
  <c r="B1548" i="1" s="1"/>
  <c r="B1549" i="1" s="1"/>
  <c r="B1556" i="1"/>
  <c r="B1557" i="1" s="1"/>
  <c r="B1558" i="1" s="1"/>
  <c r="B1559" i="1" s="1"/>
  <c r="B1560" i="1" s="1"/>
  <c r="B1561" i="1" s="1"/>
  <c r="B1562" i="1" s="1"/>
  <c r="B1568" i="1"/>
  <c r="B1569" i="1" s="1"/>
  <c r="B1570" i="1" s="1"/>
  <c r="B1571" i="1" s="1"/>
  <c r="B1572" i="1" s="1"/>
  <c r="B1573" i="1" s="1"/>
  <c r="B1582" i="1"/>
  <c r="B1585" i="1"/>
  <c r="B1586" i="1" s="1"/>
  <c r="B1587" i="1" s="1"/>
  <c r="B1588" i="1" s="1"/>
  <c r="B1589" i="1" s="1"/>
  <c r="B1590" i="1" s="1"/>
  <c r="B1591" i="1" s="1"/>
  <c r="B1593" i="1"/>
  <c r="B1594" i="1" s="1"/>
  <c r="B1595" i="1" s="1"/>
  <c r="B1596" i="1" s="1"/>
  <c r="B1597" i="1" s="1"/>
  <c r="B1598" i="1" s="1"/>
  <c r="B1599" i="1" s="1"/>
  <c r="B1600" i="1" s="1"/>
  <c r="B1601" i="1" s="1"/>
  <c r="B1602" i="1" s="1"/>
  <c r="B1603" i="1" s="1"/>
  <c r="B1604" i="1" s="1"/>
  <c r="B1605" i="1" s="1"/>
  <c r="B1606" i="1" s="1"/>
  <c r="B1607" i="1" s="1"/>
  <c r="B1608" i="1" s="1"/>
  <c r="B1609" i="1" s="1"/>
  <c r="B1612" i="1"/>
  <c r="B1613" i="1" s="1"/>
  <c r="B1614" i="1" s="1"/>
  <c r="B1615" i="1" s="1"/>
  <c r="B1616" i="1" s="1"/>
  <c r="B1625" i="1"/>
  <c r="B1626" i="1" s="1"/>
  <c r="B1627" i="1" s="1"/>
  <c r="B1628" i="1" s="1"/>
  <c r="B1629" i="1" s="1"/>
  <c r="B1630" i="1" s="1"/>
  <c r="B1631" i="1" s="1"/>
  <c r="B1632" i="1" s="1"/>
  <c r="B1633" i="1" s="1"/>
  <c r="B1634" i="1" s="1"/>
  <c r="B1635" i="1" s="1"/>
  <c r="B1636" i="1" s="1"/>
  <c r="B1637" i="1" s="1"/>
  <c r="B1638" i="1" s="1"/>
  <c r="B1639" i="1" s="1"/>
  <c r="B1640" i="1" s="1"/>
  <c r="B1641" i="1" s="1"/>
  <c r="B1668" i="1"/>
  <c r="B1669" i="1" s="1"/>
  <c r="B1670" i="1" s="1"/>
  <c r="B1671" i="1" s="1"/>
  <c r="B1687" i="1"/>
  <c r="B1688" i="1" s="1"/>
  <c r="B1711" i="1"/>
  <c r="B1712" i="1" s="1"/>
  <c r="B1734" i="1"/>
  <c r="B1735" i="1" s="1"/>
  <c r="B1736" i="1" s="1"/>
  <c r="B1737" i="1" s="1"/>
  <c r="B1738" i="1" s="1"/>
  <c r="B1739" i="1" s="1"/>
  <c r="B1756" i="1"/>
  <c r="B1757" i="1" s="1"/>
  <c r="B1758" i="1" s="1"/>
  <c r="B1759" i="1" s="1"/>
  <c r="B1760" i="1" s="1"/>
  <c r="B1794" i="1"/>
  <c r="B1800" i="1"/>
  <c r="B1801" i="1" s="1"/>
  <c r="B1802" i="1" s="1"/>
  <c r="B1803" i="1" s="1"/>
  <c r="B1805" i="1"/>
  <c r="B1806" i="1" s="1"/>
  <c r="B1807" i="1" s="1"/>
  <c r="B1808" i="1" s="1"/>
  <c r="B1815" i="1"/>
  <c r="B1816" i="1" s="1"/>
  <c r="B1817" i="1" s="1"/>
  <c r="B1818" i="1" s="1"/>
  <c r="B1819" i="1" s="1"/>
  <c r="B1830" i="1"/>
  <c r="B1831" i="1" s="1"/>
  <c r="B1832" i="1" s="1"/>
  <c r="B1837" i="1"/>
  <c r="B1838" i="1" s="1"/>
  <c r="B1839" i="1" s="1"/>
  <c r="B1840" i="1" s="1"/>
  <c r="B1841" i="1" s="1"/>
  <c r="B1842" i="1" s="1"/>
  <c r="B1843" i="1" s="1"/>
  <c r="B1844" i="1" s="1"/>
  <c r="B1845" i="1" s="1"/>
  <c r="B1846" i="1" s="1"/>
  <c r="B1847" i="1" s="1"/>
  <c r="B1848" i="1" s="1"/>
  <c r="B1849" i="1" s="1"/>
  <c r="B1850" i="1" s="1"/>
  <c r="B1851" i="1" s="1"/>
  <c r="B1852" i="1" s="1"/>
  <c r="B1853" i="1" s="1"/>
  <c r="B1856" i="1"/>
  <c r="B1857" i="1" s="1"/>
  <c r="B1858" i="1" s="1"/>
  <c r="B1859" i="1" s="1"/>
  <c r="B1870" i="1"/>
  <c r="B1871" i="1" s="1"/>
  <c r="B1872" i="1" s="1"/>
  <c r="B1873" i="1" s="1"/>
  <c r="B1874" i="1" s="1"/>
  <c r="B1875" i="1" s="1"/>
  <c r="B1876" i="1" s="1"/>
  <c r="B1891" i="1"/>
  <c r="B1892" i="1" s="1"/>
  <c r="B1893" i="1" s="1"/>
  <c r="B1894" i="1" s="1"/>
  <c r="B1895" i="1" s="1"/>
  <c r="B1896" i="1" s="1"/>
  <c r="B1897" i="1" s="1"/>
  <c r="B1898" i="1" s="1"/>
  <c r="B1899" i="1" s="1"/>
  <c r="B1900" i="1" s="1"/>
  <c r="B1901" i="1" s="1"/>
  <c r="B1902" i="1" s="1"/>
  <c r="B1903" i="1" s="1"/>
  <c r="B1904" i="1" s="1"/>
  <c r="B1917" i="1"/>
  <c r="B1918" i="1" s="1"/>
  <c r="B1919" i="1" s="1"/>
  <c r="B1920" i="1" s="1"/>
  <c r="B1921" i="1" s="1"/>
  <c r="B1922" i="1" s="1"/>
  <c r="B1923" i="1" s="1"/>
  <c r="B1929" i="1"/>
  <c r="B1930" i="1" s="1"/>
  <c r="B1931" i="1" s="1"/>
  <c r="B1932" i="1" s="1"/>
  <c r="B1933" i="1" s="1"/>
  <c r="B1934" i="1" s="1"/>
  <c r="B1946" i="1"/>
  <c r="B1947" i="1" s="1"/>
  <c r="B1948" i="1" s="1"/>
  <c r="B1949" i="1" s="1"/>
  <c r="B1950" i="1" s="1"/>
  <c r="B1951" i="1" s="1"/>
  <c r="B95" i="1" l="1"/>
  <c r="B96" i="1" s="1"/>
  <c r="C95" i="1"/>
  <c r="C96" i="1" s="1"/>
  <c r="E95" i="1"/>
  <c r="E96" i="1" s="1"/>
  <c r="D95" i="1"/>
  <c r="D96" i="1" s="1"/>
  <c r="Y95" i="1"/>
  <c r="Y96" i="1" s="1"/>
  <c r="Z95" i="1"/>
  <c r="Z96" i="1" s="1"/>
  <c r="E1522" i="1"/>
  <c r="E1521" i="1"/>
  <c r="E1520" i="1"/>
  <c r="D1522" i="1"/>
  <c r="D1520" i="1"/>
  <c r="D1521" i="1" s="1"/>
  <c r="Z1522" i="1"/>
  <c r="Z1520" i="1"/>
  <c r="Z1521" i="1" s="1"/>
  <c r="I1522" i="1"/>
  <c r="I1520" i="1"/>
  <c r="I1521" i="1" s="1"/>
  <c r="B1522" i="1"/>
  <c r="B1520" i="1"/>
  <c r="B1521" i="1" s="1"/>
  <c r="C286" i="1"/>
  <c r="C287" i="1" s="1"/>
  <c r="C288" i="1" s="1"/>
  <c r="E286" i="1"/>
  <c r="E287" i="1" s="1"/>
  <c r="E288" i="1" s="1"/>
  <c r="Y286" i="1"/>
  <c r="Y287" i="1" s="1"/>
  <c r="Y288" i="1" s="1"/>
  <c r="D286" i="1"/>
  <c r="D287" i="1" s="1"/>
  <c r="D288" i="1" s="1"/>
  <c r="Z286" i="1"/>
  <c r="Z287" i="1" s="1"/>
  <c r="Z288" i="1" s="1"/>
  <c r="B286" i="1"/>
  <c r="B287" i="1" s="1"/>
  <c r="B288" i="1" s="1"/>
  <c r="I286" i="1"/>
  <c r="I287" i="1" s="1"/>
  <c r="I288" i="1" s="1"/>
  <c r="B1376" i="1"/>
  <c r="B1377" i="1" s="1"/>
  <c r="B1378" i="1" s="1"/>
  <c r="B1379" i="1" s="1"/>
  <c r="B1381" i="1" s="1"/>
  <c r="I1496" i="1"/>
  <c r="I1500" i="1"/>
  <c r="Z260" i="1"/>
  <c r="Z261" i="1" s="1"/>
  <c r="Z262" i="1" s="1"/>
  <c r="Z263" i="1" s="1"/>
  <c r="Z264" i="1" s="1"/>
  <c r="Z265" i="1" s="1"/>
  <c r="I1818" i="1"/>
  <c r="I1819" i="1" s="1"/>
  <c r="Z1818" i="1"/>
  <c r="Z1819" i="1" s="1"/>
  <c r="D1818" i="1"/>
  <c r="D1819" i="1" s="1"/>
  <c r="E1818" i="1"/>
  <c r="E1819" i="1" s="1"/>
  <c r="Y1818" i="1"/>
  <c r="Y1819" i="1" s="1"/>
  <c r="D200" i="1"/>
  <c r="D201" i="1" s="1"/>
  <c r="B200" i="1"/>
  <c r="B201" i="1" s="1"/>
  <c r="C200" i="1"/>
  <c r="C201" i="1" s="1"/>
  <c r="C1818" i="1"/>
  <c r="C1819" i="1" s="1"/>
  <c r="D184" i="1"/>
  <c r="D185" i="1" s="1"/>
  <c r="D186" i="1" s="1"/>
  <c r="D187" i="1" s="1"/>
  <c r="B184" i="1"/>
  <c r="B185" i="1" s="1"/>
  <c r="B186" i="1" s="1"/>
  <c r="B187" i="1" s="1"/>
  <c r="C184" i="1"/>
  <c r="C185" i="1" s="1"/>
  <c r="C186" i="1" s="1"/>
  <c r="C187" i="1" s="1"/>
  <c r="D794" i="1"/>
  <c r="D793" i="1"/>
  <c r="Z794" i="1"/>
  <c r="Z793" i="1"/>
  <c r="E794" i="1"/>
  <c r="E793" i="1"/>
  <c r="C794" i="1"/>
  <c r="C793" i="1"/>
  <c r="B794" i="1"/>
  <c r="B793" i="1"/>
  <c r="I794" i="1"/>
  <c r="I793" i="1"/>
  <c r="Y794" i="1"/>
  <c r="Y793" i="1"/>
  <c r="Z804" i="1"/>
  <c r="Z803" i="1"/>
  <c r="E804" i="1"/>
  <c r="E803" i="1"/>
  <c r="C804" i="1"/>
  <c r="C803" i="1"/>
  <c r="B804" i="1"/>
  <c r="B803" i="1"/>
  <c r="I804" i="1"/>
  <c r="I803" i="1"/>
  <c r="D804" i="1"/>
  <c r="D803" i="1"/>
  <c r="Y804" i="1"/>
  <c r="Y803" i="1"/>
  <c r="Z1905" i="1"/>
  <c r="Z1906" i="1" s="1"/>
  <c r="Z1907" i="1" s="1"/>
  <c r="Z1908" i="1" s="1"/>
  <c r="B1905" i="1"/>
  <c r="B1906" i="1" s="1"/>
  <c r="B1907" i="1" s="1"/>
  <c r="B1908" i="1" s="1"/>
  <c r="I1905" i="1"/>
  <c r="I1906" i="1" s="1"/>
  <c r="I1907" i="1" s="1"/>
  <c r="I1908" i="1" s="1"/>
  <c r="C1905" i="1"/>
  <c r="C1906" i="1" s="1"/>
  <c r="C1907" i="1" s="1"/>
  <c r="C1908" i="1" s="1"/>
  <c r="D1905" i="1"/>
  <c r="D1906" i="1" s="1"/>
  <c r="D1907" i="1" s="1"/>
  <c r="D1908" i="1" s="1"/>
  <c r="I200" i="1"/>
  <c r="I201" i="1" s="1"/>
  <c r="I184" i="1"/>
  <c r="I185" i="1" s="1"/>
  <c r="I186" i="1" s="1"/>
  <c r="I187" i="1" s="1"/>
  <c r="D296" i="1"/>
  <c r="D297" i="1" s="1"/>
  <c r="D298" i="1" s="1"/>
  <c r="D299" i="1" s="1"/>
  <c r="D262" i="1"/>
  <c r="D263" i="1" s="1"/>
  <c r="D264" i="1" s="1"/>
  <c r="D265" i="1" s="1"/>
  <c r="D117" i="1"/>
  <c r="D118" i="1" s="1"/>
  <c r="D119" i="1" s="1"/>
  <c r="D120" i="1" s="1"/>
  <c r="E117" i="1"/>
  <c r="E118" i="1" s="1"/>
  <c r="E119" i="1" s="1"/>
  <c r="E120" i="1" s="1"/>
  <c r="Z296" i="1"/>
  <c r="Z297" i="1" s="1"/>
  <c r="Z298" i="1" s="1"/>
  <c r="Z299" i="1" s="1"/>
  <c r="B279" i="1"/>
  <c r="B280" i="1" s="1"/>
  <c r="B281" i="1" s="1"/>
  <c r="B282" i="1" s="1"/>
  <c r="B246" i="1"/>
  <c r="B247" i="1" s="1"/>
  <c r="B248" i="1" s="1"/>
  <c r="B249" i="1" s="1"/>
  <c r="B207" i="1"/>
  <c r="B208" i="1" s="1"/>
  <c r="B209" i="1" s="1"/>
  <c r="B210" i="1" s="1"/>
  <c r="B161" i="1"/>
  <c r="B162" i="1" s="1"/>
  <c r="B163" i="1" s="1"/>
  <c r="B164" i="1" s="1"/>
  <c r="C279" i="1"/>
  <c r="C280" i="1" s="1"/>
  <c r="C281" i="1" s="1"/>
  <c r="C282" i="1" s="1"/>
  <c r="C246" i="1"/>
  <c r="C247" i="1" s="1"/>
  <c r="C248" i="1" s="1"/>
  <c r="C249" i="1" s="1"/>
  <c r="C207" i="1"/>
  <c r="C208" i="1" s="1"/>
  <c r="C209" i="1" s="1"/>
  <c r="C210" i="1" s="1"/>
  <c r="C161" i="1"/>
  <c r="C162" i="1" s="1"/>
  <c r="C163" i="1" s="1"/>
  <c r="C164" i="1" s="1"/>
  <c r="I279" i="1"/>
  <c r="I280" i="1" s="1"/>
  <c r="I281" i="1" s="1"/>
  <c r="I282" i="1" s="1"/>
  <c r="I246" i="1"/>
  <c r="I247" i="1" s="1"/>
  <c r="I248" i="1" s="1"/>
  <c r="I249" i="1" s="1"/>
  <c r="I207" i="1"/>
  <c r="I208" i="1" s="1"/>
  <c r="I209" i="1" s="1"/>
  <c r="I210" i="1" s="1"/>
  <c r="I161" i="1"/>
  <c r="I162" i="1" s="1"/>
  <c r="I163" i="1" s="1"/>
  <c r="I164" i="1" s="1"/>
  <c r="Y296" i="1"/>
  <c r="Y297" i="1" s="1"/>
  <c r="Y298" i="1" s="1"/>
  <c r="Y299" i="1" s="1"/>
  <c r="Y207" i="1"/>
  <c r="Y208" i="1" s="1"/>
  <c r="Y209" i="1" s="1"/>
  <c r="Y210" i="1" s="1"/>
  <c r="Z246" i="1"/>
  <c r="Z247" i="1" s="1"/>
  <c r="Z248" i="1" s="1"/>
  <c r="Z249" i="1" s="1"/>
  <c r="Z207" i="1"/>
  <c r="Z208" i="1" s="1"/>
  <c r="Z209" i="1" s="1"/>
  <c r="Z210" i="1" s="1"/>
  <c r="Z161" i="1"/>
  <c r="Z162" i="1" s="1"/>
  <c r="Z163" i="1" s="1"/>
  <c r="Z164" i="1" s="1"/>
  <c r="B154" i="1"/>
  <c r="B155" i="1" s="1"/>
  <c r="C154" i="1"/>
  <c r="C155" i="1" s="1"/>
  <c r="D279" i="1"/>
  <c r="D280" i="1" s="1"/>
  <c r="D281" i="1" s="1"/>
  <c r="D282" i="1" s="1"/>
  <c r="D246" i="1"/>
  <c r="D247" i="1" s="1"/>
  <c r="D248" i="1" s="1"/>
  <c r="D249" i="1" s="1"/>
  <c r="D207" i="1"/>
  <c r="D208" i="1" s="1"/>
  <c r="D209" i="1" s="1"/>
  <c r="D210" i="1" s="1"/>
  <c r="D161" i="1"/>
  <c r="D162" i="1" s="1"/>
  <c r="D163" i="1" s="1"/>
  <c r="D164" i="1" s="1"/>
  <c r="E296" i="1"/>
  <c r="E297" i="1" s="1"/>
  <c r="E298" i="1" s="1"/>
  <c r="E299" i="1" s="1"/>
  <c r="E246" i="1"/>
  <c r="E247" i="1" s="1"/>
  <c r="E248" i="1" s="1"/>
  <c r="E249" i="1" s="1"/>
  <c r="E154" i="1"/>
  <c r="E155" i="1" s="1"/>
  <c r="I154" i="1"/>
  <c r="I155" i="1" s="1"/>
  <c r="Y200" i="1"/>
  <c r="Y201" i="1" s="1"/>
  <c r="Z279" i="1"/>
  <c r="Z280" i="1" s="1"/>
  <c r="Z281" i="1" s="1"/>
  <c r="Z282" i="1" s="1"/>
  <c r="Z200" i="1"/>
  <c r="Z201" i="1" s="1"/>
  <c r="Z154" i="1"/>
  <c r="Z155" i="1" s="1"/>
  <c r="B296" i="1"/>
  <c r="B297" i="1" s="1"/>
  <c r="B298" i="1" s="1"/>
  <c r="B299" i="1" s="1"/>
  <c r="B262" i="1"/>
  <c r="B263" i="1" s="1"/>
  <c r="B264" i="1" s="1"/>
  <c r="B265" i="1" s="1"/>
  <c r="B117" i="1"/>
  <c r="B118" i="1" s="1"/>
  <c r="B119" i="1" s="1"/>
  <c r="B120" i="1" s="1"/>
  <c r="C296" i="1"/>
  <c r="C297" i="1" s="1"/>
  <c r="C298" i="1" s="1"/>
  <c r="C299" i="1" s="1"/>
  <c r="C262" i="1"/>
  <c r="C263" i="1" s="1"/>
  <c r="C264" i="1" s="1"/>
  <c r="C265" i="1" s="1"/>
  <c r="C117" i="1"/>
  <c r="C118" i="1" s="1"/>
  <c r="C119" i="1" s="1"/>
  <c r="C120" i="1" s="1"/>
  <c r="D154" i="1"/>
  <c r="D155" i="1" s="1"/>
  <c r="I296" i="1"/>
  <c r="I297" i="1" s="1"/>
  <c r="I298" i="1" s="1"/>
  <c r="I299" i="1" s="1"/>
  <c r="I262" i="1"/>
  <c r="I263" i="1" s="1"/>
  <c r="I264" i="1" s="1"/>
  <c r="I265" i="1" s="1"/>
  <c r="I117" i="1"/>
  <c r="I118" i="1" s="1"/>
  <c r="I119" i="1" s="1"/>
  <c r="I120" i="1" s="1"/>
  <c r="Y184" i="1"/>
  <c r="Y185" i="1" s="1"/>
  <c r="Y186" i="1" s="1"/>
  <c r="Y187" i="1" s="1"/>
  <c r="Y117" i="1"/>
  <c r="Y118" i="1" s="1"/>
  <c r="Y119" i="1" s="1"/>
  <c r="Y120" i="1" s="1"/>
  <c r="Z117" i="1"/>
  <c r="Z118" i="1" s="1"/>
  <c r="Z119" i="1" s="1"/>
  <c r="Z120" i="1" s="1"/>
  <c r="D630" i="1"/>
  <c r="D631" i="1" s="1"/>
  <c r="D634" i="1" s="1"/>
  <c r="D629" i="1"/>
  <c r="B630" i="1"/>
  <c r="B631" i="1" s="1"/>
  <c r="B634" i="1" s="1"/>
  <c r="B629" i="1"/>
  <c r="C630" i="1"/>
  <c r="C631" i="1" s="1"/>
  <c r="C634" i="1" s="1"/>
  <c r="C629" i="1"/>
  <c r="I630" i="1"/>
  <c r="I631" i="1" s="1"/>
  <c r="I634" i="1" s="1"/>
  <c r="I629" i="1"/>
  <c r="Y1404" i="1"/>
  <c r="Y1405" i="1"/>
  <c r="Y1410" i="1" s="1"/>
  <c r="I1404" i="1"/>
  <c r="I1405" i="1"/>
  <c r="I1410" i="1" s="1"/>
  <c r="D1404" i="1"/>
  <c r="D1405" i="1"/>
  <c r="D1410" i="1" s="1"/>
  <c r="B814" i="1"/>
  <c r="B812" i="1"/>
  <c r="B813" i="1" s="1"/>
  <c r="C814" i="1"/>
  <c r="C812" i="1"/>
  <c r="C813" i="1" s="1"/>
  <c r="D814" i="1"/>
  <c r="D812" i="1"/>
  <c r="D813" i="1" s="1"/>
  <c r="E814" i="1"/>
  <c r="E812" i="1"/>
  <c r="E813" i="1" s="1"/>
  <c r="I814" i="1"/>
  <c r="I812" i="1"/>
  <c r="I813" i="1" s="1"/>
  <c r="Z814" i="1"/>
  <c r="Z812" i="1"/>
  <c r="Z813" i="1" s="1"/>
  <c r="Y814" i="1"/>
  <c r="Y812" i="1"/>
  <c r="Y813" i="1" s="1"/>
  <c r="C1955" i="1"/>
  <c r="C1952" i="1"/>
  <c r="C1953" i="1" s="1"/>
  <c r="C1954" i="1" s="1"/>
  <c r="D1955" i="1"/>
  <c r="D1952" i="1"/>
  <c r="D1953" i="1" s="1"/>
  <c r="D1954" i="1" s="1"/>
  <c r="B1955" i="1"/>
  <c r="B1952" i="1"/>
  <c r="B1953" i="1" s="1"/>
  <c r="B1954" i="1" s="1"/>
  <c r="E1955" i="1"/>
  <c r="E1952" i="1"/>
  <c r="E1953" i="1" s="1"/>
  <c r="E1954" i="1" s="1"/>
  <c r="I1955" i="1"/>
  <c r="I1952" i="1"/>
  <c r="I1953" i="1" s="1"/>
  <c r="I1954" i="1" s="1"/>
  <c r="B1927" i="1"/>
  <c r="B1924" i="1"/>
  <c r="B1925" i="1" s="1"/>
  <c r="B1926" i="1" s="1"/>
  <c r="C1927" i="1"/>
  <c r="C1924" i="1"/>
  <c r="C1925" i="1" s="1"/>
  <c r="C1926" i="1" s="1"/>
  <c r="D1927" i="1"/>
  <c r="D1924" i="1"/>
  <c r="D1925" i="1" s="1"/>
  <c r="D1926" i="1" s="1"/>
  <c r="E1927" i="1"/>
  <c r="E1924" i="1"/>
  <c r="E1925" i="1" s="1"/>
  <c r="E1926" i="1" s="1"/>
  <c r="I1927" i="1"/>
  <c r="I1924" i="1"/>
  <c r="I1925" i="1" s="1"/>
  <c r="I1926" i="1" s="1"/>
  <c r="Y1927" i="1"/>
  <c r="Y1924" i="1"/>
  <c r="Y1925" i="1" s="1"/>
  <c r="Y1926" i="1" s="1"/>
  <c r="B1823" i="1"/>
  <c r="B1820" i="1"/>
  <c r="B1821" i="1" s="1"/>
  <c r="B1822" i="1" s="1"/>
  <c r="Z1566" i="1"/>
  <c r="Z1563" i="1"/>
  <c r="Z1564" i="1" s="1"/>
  <c r="Z1565" i="1" s="1"/>
  <c r="D1566" i="1"/>
  <c r="D1563" i="1"/>
  <c r="D1564" i="1" s="1"/>
  <c r="D1565" i="1" s="1"/>
  <c r="I1566" i="1"/>
  <c r="I1563" i="1"/>
  <c r="I1564" i="1" s="1"/>
  <c r="I1565" i="1" s="1"/>
  <c r="B1566" i="1"/>
  <c r="B1563" i="1"/>
  <c r="B1564" i="1" s="1"/>
  <c r="B1565" i="1" s="1"/>
  <c r="C1566" i="1"/>
  <c r="C1563" i="1"/>
  <c r="C1564" i="1" s="1"/>
  <c r="C1565" i="1" s="1"/>
  <c r="E1566" i="1"/>
  <c r="E1563" i="1"/>
  <c r="E1564" i="1" s="1"/>
  <c r="E1565" i="1" s="1"/>
  <c r="Y1566" i="1"/>
  <c r="Y1563" i="1"/>
  <c r="Y1564" i="1" s="1"/>
  <c r="Y1565" i="1" s="1"/>
  <c r="I1338" i="1"/>
  <c r="I1337" i="1"/>
  <c r="Z1338" i="1"/>
  <c r="Z1337" i="1"/>
  <c r="B1338" i="1"/>
  <c r="B1337" i="1"/>
  <c r="C1338" i="1"/>
  <c r="C1337" i="1"/>
  <c r="D1338" i="1"/>
  <c r="D1337" i="1"/>
  <c r="E1338" i="1"/>
  <c r="E1337" i="1"/>
  <c r="Y1338" i="1"/>
  <c r="Y1337" i="1"/>
  <c r="B643" i="1"/>
  <c r="B641" i="1"/>
  <c r="B642" i="1" s="1"/>
  <c r="C643" i="1"/>
  <c r="C641" i="1"/>
  <c r="C642" i="1" s="1"/>
  <c r="I643" i="1"/>
  <c r="I641" i="1"/>
  <c r="I642" i="1" s="1"/>
  <c r="E560" i="1"/>
  <c r="E557" i="1"/>
  <c r="C560" i="1"/>
  <c r="C557" i="1"/>
  <c r="I560" i="1"/>
  <c r="I557" i="1"/>
  <c r="B560" i="1"/>
  <c r="B557" i="1"/>
  <c r="D560" i="1"/>
  <c r="D557" i="1"/>
  <c r="E548" i="1"/>
  <c r="E545" i="1"/>
  <c r="B548" i="1"/>
  <c r="B545" i="1"/>
  <c r="C548" i="1"/>
  <c r="C545" i="1"/>
  <c r="I548" i="1"/>
  <c r="I545" i="1"/>
  <c r="D548" i="1"/>
  <c r="D545" i="1"/>
  <c r="D536" i="1"/>
  <c r="D533" i="1"/>
  <c r="E536" i="1"/>
  <c r="E533" i="1"/>
  <c r="B536" i="1"/>
  <c r="B533" i="1"/>
  <c r="C536" i="1"/>
  <c r="C533" i="1"/>
  <c r="I536" i="1"/>
  <c r="I533" i="1"/>
  <c r="B442" i="1"/>
  <c r="B431" i="1"/>
  <c r="B432" i="1" s="1"/>
  <c r="B433" i="1" s="1"/>
  <c r="B434" i="1" s="1"/>
  <c r="B435" i="1" s="1"/>
  <c r="B436" i="1" s="1"/>
  <c r="B437" i="1" s="1"/>
  <c r="B438" i="1" s="1"/>
  <c r="C442" i="1"/>
  <c r="C431" i="1"/>
  <c r="C432" i="1" s="1"/>
  <c r="C433" i="1" s="1"/>
  <c r="C434" i="1" s="1"/>
  <c r="C435" i="1" s="1"/>
  <c r="C436" i="1" s="1"/>
  <c r="C437" i="1" s="1"/>
  <c r="C438" i="1" s="1"/>
  <c r="I442" i="1"/>
  <c r="I431" i="1"/>
  <c r="I432" i="1" s="1"/>
  <c r="I433" i="1" s="1"/>
  <c r="I434" i="1" s="1"/>
  <c r="I435" i="1" s="1"/>
  <c r="I436" i="1" s="1"/>
  <c r="I437" i="1" s="1"/>
  <c r="I438" i="1" s="1"/>
  <c r="D442" i="1"/>
  <c r="D431" i="1"/>
  <c r="D432" i="1" s="1"/>
  <c r="D433" i="1" s="1"/>
  <c r="D434" i="1" s="1"/>
  <c r="D435" i="1" s="1"/>
  <c r="D436" i="1" s="1"/>
  <c r="D437" i="1" s="1"/>
  <c r="D438" i="1" s="1"/>
  <c r="Y442" i="1"/>
  <c r="Y431" i="1"/>
  <c r="Y432" i="1" s="1"/>
  <c r="Y433" i="1" s="1"/>
  <c r="Y434" i="1" s="1"/>
  <c r="Y435" i="1" s="1"/>
  <c r="Y436" i="1" s="1"/>
  <c r="Y437" i="1" s="1"/>
  <c r="Y438" i="1" s="1"/>
  <c r="B421" i="1"/>
  <c r="B410" i="1"/>
  <c r="B411" i="1" s="1"/>
  <c r="B412" i="1" s="1"/>
  <c r="B413" i="1" s="1"/>
  <c r="B414" i="1" s="1"/>
  <c r="B415" i="1" s="1"/>
  <c r="B416" i="1" s="1"/>
  <c r="B417" i="1" s="1"/>
  <c r="C421" i="1"/>
  <c r="C410" i="1"/>
  <c r="C411" i="1" s="1"/>
  <c r="C412" i="1" s="1"/>
  <c r="C413" i="1" s="1"/>
  <c r="C414" i="1" s="1"/>
  <c r="C415" i="1" s="1"/>
  <c r="C416" i="1" s="1"/>
  <c r="C417" i="1" s="1"/>
  <c r="I421" i="1"/>
  <c r="I410" i="1"/>
  <c r="I411" i="1" s="1"/>
  <c r="I412" i="1" s="1"/>
  <c r="I413" i="1" s="1"/>
  <c r="I414" i="1" s="1"/>
  <c r="I415" i="1" s="1"/>
  <c r="I416" i="1" s="1"/>
  <c r="I417" i="1" s="1"/>
  <c r="Y421" i="1"/>
  <c r="Y410" i="1"/>
  <c r="Y411" i="1" s="1"/>
  <c r="Y412" i="1" s="1"/>
  <c r="Y413" i="1" s="1"/>
  <c r="Y414" i="1" s="1"/>
  <c r="Y415" i="1" s="1"/>
  <c r="Y416" i="1" s="1"/>
  <c r="Y417" i="1" s="1"/>
  <c r="D421" i="1"/>
  <c r="D410" i="1"/>
  <c r="D411" i="1" s="1"/>
  <c r="D412" i="1" s="1"/>
  <c r="D413" i="1" s="1"/>
  <c r="D414" i="1" s="1"/>
  <c r="D415" i="1" s="1"/>
  <c r="D416" i="1" s="1"/>
  <c r="D417" i="1" s="1"/>
  <c r="D379" i="1"/>
  <c r="D372" i="1"/>
  <c r="D373" i="1" s="1"/>
  <c r="D374" i="1" s="1"/>
  <c r="D375" i="1" s="1"/>
  <c r="B379" i="1"/>
  <c r="B372" i="1"/>
  <c r="B373" i="1" s="1"/>
  <c r="B374" i="1" s="1"/>
  <c r="B375" i="1" s="1"/>
  <c r="Y379" i="1"/>
  <c r="Y372" i="1"/>
  <c r="Y373" i="1" s="1"/>
  <c r="Y374" i="1" s="1"/>
  <c r="Y375" i="1" s="1"/>
  <c r="C379" i="1"/>
  <c r="C372" i="1"/>
  <c r="C373" i="1" s="1"/>
  <c r="C374" i="1" s="1"/>
  <c r="C375" i="1" s="1"/>
  <c r="I379" i="1"/>
  <c r="I372" i="1"/>
  <c r="I373" i="1" s="1"/>
  <c r="I374" i="1" s="1"/>
  <c r="I375" i="1" s="1"/>
  <c r="E379" i="1"/>
  <c r="E372" i="1"/>
  <c r="E373" i="1" s="1"/>
  <c r="E374" i="1" s="1"/>
  <c r="E375" i="1" s="1"/>
  <c r="B400" i="1"/>
  <c r="B389" i="1"/>
  <c r="B390" i="1" s="1"/>
  <c r="B391" i="1" s="1"/>
  <c r="B392" i="1" s="1"/>
  <c r="B393" i="1" s="1"/>
  <c r="B394" i="1" s="1"/>
  <c r="B395" i="1" s="1"/>
  <c r="B396" i="1" s="1"/>
  <c r="B397" i="1" s="1"/>
  <c r="Y400" i="1"/>
  <c r="Y389" i="1"/>
  <c r="Y390" i="1" s="1"/>
  <c r="Y391" i="1" s="1"/>
  <c r="Y392" i="1" s="1"/>
  <c r="Y393" i="1" s="1"/>
  <c r="Y394" i="1" s="1"/>
  <c r="Y395" i="1" s="1"/>
  <c r="Y396" i="1" s="1"/>
  <c r="Y397" i="1" s="1"/>
  <c r="I400" i="1"/>
  <c r="I389" i="1"/>
  <c r="I390" i="1" s="1"/>
  <c r="I391" i="1" s="1"/>
  <c r="I392" i="1" s="1"/>
  <c r="I393" i="1" s="1"/>
  <c r="I394" i="1" s="1"/>
  <c r="I395" i="1" s="1"/>
  <c r="I396" i="1" s="1"/>
  <c r="I397" i="1" s="1"/>
  <c r="C400" i="1"/>
  <c r="C389" i="1"/>
  <c r="C390" i="1" s="1"/>
  <c r="C391" i="1" s="1"/>
  <c r="C392" i="1" s="1"/>
  <c r="C393" i="1" s="1"/>
  <c r="C394" i="1" s="1"/>
  <c r="C395" i="1" s="1"/>
  <c r="C396" i="1" s="1"/>
  <c r="C397" i="1" s="1"/>
  <c r="D400" i="1"/>
  <c r="D389" i="1"/>
  <c r="D390" i="1" s="1"/>
  <c r="D391" i="1" s="1"/>
  <c r="D392" i="1" s="1"/>
  <c r="D393" i="1" s="1"/>
  <c r="D394" i="1" s="1"/>
  <c r="D395" i="1" s="1"/>
  <c r="D396" i="1" s="1"/>
  <c r="D397" i="1" s="1"/>
  <c r="E934" i="1"/>
  <c r="I934" i="1"/>
  <c r="Y934" i="1"/>
  <c r="Z934" i="1"/>
  <c r="D1435" i="1"/>
  <c r="D1436" i="1" s="1"/>
  <c r="D1437" i="1" s="1"/>
  <c r="D1434" i="1"/>
  <c r="E1435" i="1"/>
  <c r="E1436" i="1" s="1"/>
  <c r="E1437" i="1" s="1"/>
  <c r="E1438" i="1" s="1"/>
  <c r="E1439" i="1" s="1"/>
  <c r="E1440" i="1" s="1"/>
  <c r="E1441" i="1" s="1"/>
  <c r="E1434" i="1"/>
  <c r="I1435" i="1"/>
  <c r="I1436" i="1" s="1"/>
  <c r="I1437" i="1" s="1"/>
  <c r="I1434" i="1"/>
  <c r="Y1435" i="1"/>
  <c r="Y1436" i="1" s="1"/>
  <c r="Y1437" i="1" s="1"/>
  <c r="Y1434" i="1"/>
  <c r="C1435" i="1"/>
  <c r="C1436" i="1" s="1"/>
  <c r="C1437" i="1" s="1"/>
  <c r="C1434" i="1"/>
  <c r="B1435" i="1"/>
  <c r="B1436" i="1" s="1"/>
  <c r="B1437" i="1" s="1"/>
  <c r="B1434" i="1"/>
  <c r="Z1435" i="1"/>
  <c r="Z1436" i="1" s="1"/>
  <c r="Z1437" i="1" s="1"/>
  <c r="Z1434" i="1"/>
  <c r="D1715" i="1"/>
  <c r="D1716" i="1" s="1"/>
  <c r="D1717" i="1" s="1"/>
  <c r="D1718" i="1" s="1"/>
  <c r="D1719" i="1" s="1"/>
  <c r="D1713" i="1"/>
  <c r="D1714" i="1" s="1"/>
  <c r="E1715" i="1"/>
  <c r="E1716" i="1" s="1"/>
  <c r="E1717" i="1" s="1"/>
  <c r="E1718" i="1" s="1"/>
  <c r="E1719" i="1" s="1"/>
  <c r="E1713" i="1"/>
  <c r="E1714" i="1" s="1"/>
  <c r="I1715" i="1"/>
  <c r="I1716" i="1" s="1"/>
  <c r="I1717" i="1" s="1"/>
  <c r="I1718" i="1" s="1"/>
  <c r="I1719" i="1" s="1"/>
  <c r="I1713" i="1"/>
  <c r="I1714" i="1" s="1"/>
  <c r="C1715" i="1"/>
  <c r="C1716" i="1" s="1"/>
  <c r="C1717" i="1" s="1"/>
  <c r="C1718" i="1" s="1"/>
  <c r="C1719" i="1" s="1"/>
  <c r="C1713" i="1"/>
  <c r="C1714" i="1" s="1"/>
  <c r="Y1715" i="1"/>
  <c r="Y1716" i="1" s="1"/>
  <c r="Y1717" i="1" s="1"/>
  <c r="Y1718" i="1" s="1"/>
  <c r="Y1719" i="1" s="1"/>
  <c r="Y1713" i="1"/>
  <c r="Y1714" i="1" s="1"/>
  <c r="B1715" i="1"/>
  <c r="B1716" i="1" s="1"/>
  <c r="B1717" i="1" s="1"/>
  <c r="B1718" i="1" s="1"/>
  <c r="B1719" i="1" s="1"/>
  <c r="B1713" i="1"/>
  <c r="B1714" i="1" s="1"/>
  <c r="Z1715" i="1"/>
  <c r="Z1716" i="1" s="1"/>
  <c r="Z1717" i="1" s="1"/>
  <c r="Z1720" i="1" s="1"/>
  <c r="Z1721" i="1" s="1"/>
  <c r="Z1722" i="1" s="1"/>
  <c r="Z1723" i="1" s="1"/>
  <c r="Z1724" i="1" s="1"/>
  <c r="Z1725" i="1" s="1"/>
  <c r="Z1726" i="1" s="1"/>
  <c r="Z1727" i="1" s="1"/>
  <c r="Z1728" i="1" s="1"/>
  <c r="Z1729" i="1" s="1"/>
  <c r="Z1730" i="1" s="1"/>
  <c r="Z1731" i="1" s="1"/>
  <c r="Z1732" i="1" s="1"/>
  <c r="Z1713" i="1"/>
  <c r="Z1714" i="1" s="1"/>
  <c r="B1691" i="1"/>
  <c r="B1692" i="1" s="1"/>
  <c r="B1693" i="1" s="1"/>
  <c r="B1694" i="1" s="1"/>
  <c r="B1695" i="1" s="1"/>
  <c r="B1689" i="1"/>
  <c r="B1690" i="1" s="1"/>
  <c r="Z1691" i="1"/>
  <c r="Z1692" i="1" s="1"/>
  <c r="Z1693" i="1" s="1"/>
  <c r="Z1696" i="1" s="1"/>
  <c r="Z1697" i="1" s="1"/>
  <c r="Z1698" i="1" s="1"/>
  <c r="Z1699" i="1" s="1"/>
  <c r="Z1700" i="1" s="1"/>
  <c r="Z1701" i="1" s="1"/>
  <c r="Z1702" i="1" s="1"/>
  <c r="Z1703" i="1" s="1"/>
  <c r="Z1704" i="1" s="1"/>
  <c r="Z1705" i="1" s="1"/>
  <c r="Z1706" i="1" s="1"/>
  <c r="Z1707" i="1" s="1"/>
  <c r="Z1708" i="1" s="1"/>
  <c r="Z1689" i="1"/>
  <c r="Z1690" i="1" s="1"/>
  <c r="C1691" i="1"/>
  <c r="C1692" i="1" s="1"/>
  <c r="C1693" i="1" s="1"/>
  <c r="C1694" i="1" s="1"/>
  <c r="C1695" i="1" s="1"/>
  <c r="C1689" i="1"/>
  <c r="C1690" i="1" s="1"/>
  <c r="Y1691" i="1"/>
  <c r="Y1692" i="1" s="1"/>
  <c r="Y1693" i="1" s="1"/>
  <c r="Y1696" i="1" s="1"/>
  <c r="Y1697" i="1" s="1"/>
  <c r="Y1698" i="1" s="1"/>
  <c r="Y1699" i="1" s="1"/>
  <c r="Y1700" i="1" s="1"/>
  <c r="Y1701" i="1" s="1"/>
  <c r="Y1702" i="1" s="1"/>
  <c r="Y1703" i="1" s="1"/>
  <c r="Y1704" i="1" s="1"/>
  <c r="Y1705" i="1" s="1"/>
  <c r="Y1706" i="1" s="1"/>
  <c r="Y1707" i="1" s="1"/>
  <c r="Y1708" i="1" s="1"/>
  <c r="Y1689" i="1"/>
  <c r="Y1690" i="1" s="1"/>
  <c r="D1691" i="1"/>
  <c r="D1692" i="1" s="1"/>
  <c r="D1693" i="1" s="1"/>
  <c r="D1694" i="1" s="1"/>
  <c r="D1695" i="1" s="1"/>
  <c r="D1689" i="1"/>
  <c r="D1690" i="1" s="1"/>
  <c r="E1691" i="1"/>
  <c r="E1692" i="1" s="1"/>
  <c r="E1693" i="1" s="1"/>
  <c r="E1694" i="1" s="1"/>
  <c r="E1695" i="1" s="1"/>
  <c r="E1689" i="1"/>
  <c r="E1690" i="1" s="1"/>
  <c r="I1691" i="1"/>
  <c r="I1692" i="1" s="1"/>
  <c r="I1693" i="1" s="1"/>
  <c r="I1694" i="1" s="1"/>
  <c r="I1695" i="1" s="1"/>
  <c r="I1689" i="1"/>
  <c r="I1690" i="1" s="1"/>
  <c r="B1861" i="1"/>
  <c r="B1862" i="1" s="1"/>
  <c r="B1863" i="1" s="1"/>
  <c r="B1864" i="1" s="1"/>
  <c r="B1865" i="1" s="1"/>
  <c r="B1866" i="1" s="1"/>
  <c r="B1867" i="1" s="1"/>
  <c r="B1868" i="1" s="1"/>
  <c r="B1860" i="1"/>
  <c r="D1861" i="1"/>
  <c r="D1862" i="1" s="1"/>
  <c r="D1863" i="1" s="1"/>
  <c r="D1864" i="1" s="1"/>
  <c r="D1865" i="1" s="1"/>
  <c r="D1866" i="1" s="1"/>
  <c r="D1867" i="1" s="1"/>
  <c r="D1868" i="1" s="1"/>
  <c r="D1860" i="1"/>
  <c r="E1861" i="1"/>
  <c r="E1862" i="1" s="1"/>
  <c r="E1863" i="1" s="1"/>
  <c r="E1864" i="1" s="1"/>
  <c r="E1865" i="1" s="1"/>
  <c r="E1866" i="1" s="1"/>
  <c r="E1867" i="1" s="1"/>
  <c r="E1868" i="1" s="1"/>
  <c r="E1860" i="1"/>
  <c r="I1861" i="1"/>
  <c r="I1862" i="1" s="1"/>
  <c r="I1863" i="1" s="1"/>
  <c r="I1864" i="1" s="1"/>
  <c r="I1865" i="1" s="1"/>
  <c r="I1866" i="1" s="1"/>
  <c r="I1867" i="1" s="1"/>
  <c r="I1868" i="1" s="1"/>
  <c r="I1860" i="1"/>
  <c r="C1861" i="1"/>
  <c r="C1862" i="1" s="1"/>
  <c r="C1863" i="1" s="1"/>
  <c r="C1864" i="1" s="1"/>
  <c r="C1865" i="1" s="1"/>
  <c r="C1866" i="1" s="1"/>
  <c r="C1867" i="1" s="1"/>
  <c r="C1868" i="1" s="1"/>
  <c r="C1860" i="1"/>
  <c r="Y1861" i="1"/>
  <c r="Y1862" i="1" s="1"/>
  <c r="Y1863" i="1" s="1"/>
  <c r="Y1864" i="1" s="1"/>
  <c r="Y1865" i="1" s="1"/>
  <c r="Y1866" i="1" s="1"/>
  <c r="Y1867" i="1" s="1"/>
  <c r="Y1868" i="1" s="1"/>
  <c r="Y1860" i="1"/>
  <c r="Z1861" i="1"/>
  <c r="Z1862" i="1" s="1"/>
  <c r="Z1863" i="1" s="1"/>
  <c r="Z1864" i="1" s="1"/>
  <c r="Z1865" i="1" s="1"/>
  <c r="Z1866" i="1" s="1"/>
  <c r="Z1867" i="1" s="1"/>
  <c r="Z1868" i="1" s="1"/>
  <c r="Z1860" i="1"/>
  <c r="C1452" i="1"/>
  <c r="C1453" i="1" s="1"/>
  <c r="C1454" i="1" s="1"/>
  <c r="C1455" i="1" s="1"/>
  <c r="C1456" i="1" s="1"/>
  <c r="C1457" i="1" s="1"/>
  <c r="C1458" i="1" s="1"/>
  <c r="C1459" i="1" s="1"/>
  <c r="C1460" i="1" s="1"/>
  <c r="C1461" i="1" s="1"/>
  <c r="C1462" i="1" s="1"/>
  <c r="C1463" i="1" s="1"/>
  <c r="C1464" i="1" s="1"/>
  <c r="C1465" i="1" s="1"/>
  <c r="C1466" i="1" s="1"/>
  <c r="C1467" i="1" s="1"/>
  <c r="C1468" i="1" s="1"/>
  <c r="C1469" i="1" s="1"/>
  <c r="C1451" i="1"/>
  <c r="B1452" i="1"/>
  <c r="B1453" i="1" s="1"/>
  <c r="B1454" i="1" s="1"/>
  <c r="B1455" i="1" s="1"/>
  <c r="B1456" i="1" s="1"/>
  <c r="B1457" i="1" s="1"/>
  <c r="B1458" i="1" s="1"/>
  <c r="B1459" i="1" s="1"/>
  <c r="B1460" i="1" s="1"/>
  <c r="B1461" i="1" s="1"/>
  <c r="B1462" i="1" s="1"/>
  <c r="B1463" i="1" s="1"/>
  <c r="B1464" i="1" s="1"/>
  <c r="B1465" i="1" s="1"/>
  <c r="B1466" i="1" s="1"/>
  <c r="B1467" i="1" s="1"/>
  <c r="B1468" i="1" s="1"/>
  <c r="B1470" i="1" s="1"/>
  <c r="B1451" i="1"/>
  <c r="Z1452" i="1"/>
  <c r="Z1453" i="1" s="1"/>
  <c r="Z1454" i="1" s="1"/>
  <c r="Z1455" i="1" s="1"/>
  <c r="Z1456" i="1" s="1"/>
  <c r="Z1457" i="1" s="1"/>
  <c r="Z1458" i="1" s="1"/>
  <c r="Z1459" i="1" s="1"/>
  <c r="Z1460" i="1" s="1"/>
  <c r="Z1461" i="1" s="1"/>
  <c r="Z1462" i="1" s="1"/>
  <c r="Z1463" i="1" s="1"/>
  <c r="Z1464" i="1" s="1"/>
  <c r="Z1465" i="1" s="1"/>
  <c r="Z1466" i="1" s="1"/>
  <c r="Z1467" i="1" s="1"/>
  <c r="Z1468" i="1" s="1"/>
  <c r="Z1470" i="1" s="1"/>
  <c r="Z1451" i="1"/>
  <c r="D1452" i="1"/>
  <c r="D1453" i="1" s="1"/>
  <c r="D1454" i="1" s="1"/>
  <c r="D1455" i="1" s="1"/>
  <c r="D1456" i="1" s="1"/>
  <c r="D1457" i="1" s="1"/>
  <c r="D1458" i="1" s="1"/>
  <c r="D1459" i="1" s="1"/>
  <c r="D1460" i="1" s="1"/>
  <c r="D1461" i="1" s="1"/>
  <c r="D1462" i="1" s="1"/>
  <c r="D1463" i="1" s="1"/>
  <c r="D1464" i="1" s="1"/>
  <c r="D1465" i="1" s="1"/>
  <c r="D1466" i="1" s="1"/>
  <c r="D1467" i="1" s="1"/>
  <c r="D1468" i="1" s="1"/>
  <c r="D1470" i="1" s="1"/>
  <c r="D1451" i="1"/>
  <c r="E1452" i="1"/>
  <c r="E1453" i="1" s="1"/>
  <c r="E1454" i="1" s="1"/>
  <c r="E1455" i="1" s="1"/>
  <c r="E1456" i="1" s="1"/>
  <c r="E1457" i="1" s="1"/>
  <c r="E1458" i="1" s="1"/>
  <c r="E1459" i="1" s="1"/>
  <c r="E1460" i="1" s="1"/>
  <c r="E1461" i="1" s="1"/>
  <c r="E1462" i="1" s="1"/>
  <c r="E1463" i="1" s="1"/>
  <c r="E1464" i="1" s="1"/>
  <c r="E1465" i="1" s="1"/>
  <c r="E1466" i="1" s="1"/>
  <c r="E1467" i="1" s="1"/>
  <c r="E1468" i="1" s="1"/>
  <c r="E1469" i="1" s="1"/>
  <c r="E1451" i="1"/>
  <c r="I1452" i="1"/>
  <c r="I1453" i="1" s="1"/>
  <c r="I1454" i="1" s="1"/>
  <c r="I1455" i="1" s="1"/>
  <c r="I1456" i="1" s="1"/>
  <c r="I1457" i="1" s="1"/>
  <c r="I1458" i="1" s="1"/>
  <c r="I1459" i="1" s="1"/>
  <c r="I1460" i="1" s="1"/>
  <c r="I1461" i="1" s="1"/>
  <c r="I1462" i="1" s="1"/>
  <c r="I1463" i="1" s="1"/>
  <c r="I1464" i="1" s="1"/>
  <c r="I1465" i="1" s="1"/>
  <c r="I1466" i="1" s="1"/>
  <c r="I1467" i="1" s="1"/>
  <c r="I1468" i="1" s="1"/>
  <c r="I1469" i="1" s="1"/>
  <c r="I1451" i="1"/>
  <c r="C1498" i="1"/>
  <c r="Z1498" i="1"/>
  <c r="E1498" i="1"/>
  <c r="D1498" i="1"/>
  <c r="B1498" i="1"/>
  <c r="I1498" i="1"/>
  <c r="I1503" i="1" s="1"/>
  <c r="A1617" i="1"/>
  <c r="A1619" i="1" s="1"/>
  <c r="E575" i="1"/>
  <c r="E576" i="1" s="1"/>
  <c r="E574" i="1"/>
  <c r="B575" i="1"/>
  <c r="B576" i="1" s="1"/>
  <c r="B574" i="1"/>
  <c r="Y575" i="1"/>
  <c r="Y576" i="1" s="1"/>
  <c r="Y574" i="1"/>
  <c r="Z575" i="1"/>
  <c r="Z576" i="1" s="1"/>
  <c r="Z574" i="1"/>
  <c r="D575" i="1"/>
  <c r="D576" i="1" s="1"/>
  <c r="D574" i="1"/>
  <c r="C575" i="1"/>
  <c r="C576" i="1" s="1"/>
  <c r="C574" i="1"/>
  <c r="I575" i="1"/>
  <c r="I576" i="1" s="1"/>
  <c r="I574" i="1"/>
  <c r="C1575" i="1"/>
  <c r="C1574" i="1"/>
  <c r="C1576" i="1" s="1"/>
  <c r="C1578" i="1" s="1"/>
  <c r="B1575" i="1"/>
  <c r="B1574" i="1"/>
  <c r="B1576" i="1" s="1"/>
  <c r="B1578" i="1" s="1"/>
  <c r="E1575" i="1"/>
  <c r="E1574" i="1"/>
  <c r="E1576" i="1" s="1"/>
  <c r="E1578" i="1" s="1"/>
  <c r="D1575" i="1"/>
  <c r="D1574" i="1"/>
  <c r="D1576" i="1" s="1"/>
  <c r="D1578" i="1" s="1"/>
  <c r="I1575" i="1"/>
  <c r="I1574" i="1"/>
  <c r="I1576" i="1" s="1"/>
  <c r="I1578" i="1" s="1"/>
  <c r="D1936" i="1"/>
  <c r="D1935" i="1"/>
  <c r="D1937" i="1" s="1"/>
  <c r="D1939" i="1" s="1"/>
  <c r="I1936" i="1"/>
  <c r="I1935" i="1"/>
  <c r="I1937" i="1" s="1"/>
  <c r="I1939" i="1" s="1"/>
  <c r="Y1936" i="1"/>
  <c r="Y1935" i="1"/>
  <c r="Y1937" i="1" s="1"/>
  <c r="Y1939" i="1" s="1"/>
  <c r="B1936" i="1"/>
  <c r="B1935" i="1"/>
  <c r="B1937" i="1" s="1"/>
  <c r="B1939" i="1" s="1"/>
  <c r="C1936" i="1"/>
  <c r="C1935" i="1"/>
  <c r="C1937" i="1" s="1"/>
  <c r="C1939" i="1" s="1"/>
  <c r="Z1936" i="1"/>
  <c r="Z1935" i="1"/>
  <c r="Z1937" i="1" s="1"/>
  <c r="Z1939" i="1" s="1"/>
  <c r="E1936" i="1"/>
  <c r="E1935" i="1"/>
  <c r="E1937" i="1" s="1"/>
  <c r="E1939" i="1" s="1"/>
  <c r="D1381" i="1"/>
  <c r="D1380" i="1"/>
  <c r="Y1381" i="1"/>
  <c r="Y1380" i="1"/>
  <c r="I1381" i="1"/>
  <c r="I1380" i="1"/>
  <c r="C1381" i="1"/>
  <c r="C1380" i="1"/>
  <c r="Z1381" i="1"/>
  <c r="Z1380" i="1"/>
  <c r="E1381" i="1"/>
  <c r="E1380" i="1"/>
  <c r="B1617" i="1"/>
  <c r="B1618" i="1" s="1"/>
  <c r="C1617" i="1"/>
  <c r="C1618" i="1" s="1"/>
  <c r="D1617" i="1"/>
  <c r="D1618" i="1" s="1"/>
  <c r="I1617" i="1"/>
  <c r="I1618" i="1" s="1"/>
  <c r="Y1617" i="1"/>
  <c r="Y1618" i="1" s="1"/>
  <c r="E1617" i="1"/>
  <c r="E1618" i="1" s="1"/>
  <c r="A1947" i="1"/>
  <c r="A1930" i="1"/>
  <c r="A1918" i="1"/>
  <c r="A1892" i="1"/>
  <c r="A1871" i="1"/>
  <c r="A1831" i="1"/>
  <c r="A1819" i="1"/>
  <c r="A1820" i="1" s="1"/>
  <c r="A1821" i="1" s="1"/>
  <c r="A1822" i="1" s="1"/>
  <c r="A1816" i="1"/>
  <c r="A1806" i="1"/>
  <c r="A1801" i="1"/>
  <c r="A1757" i="1"/>
  <c r="A1735" i="1"/>
  <c r="A1712" i="1"/>
  <c r="A1713" i="1" s="1"/>
  <c r="A1714" i="1" s="1"/>
  <c r="A1688" i="1"/>
  <c r="A1689" i="1" s="1"/>
  <c r="A1690" i="1" s="1"/>
  <c r="A1669" i="1"/>
  <c r="A1613" i="1"/>
  <c r="A1618" i="1" s="1"/>
  <c r="A1621" i="1" s="1"/>
  <c r="A1594" i="1"/>
  <c r="A1586" i="1"/>
  <c r="A1569" i="1"/>
  <c r="A1536" i="1"/>
  <c r="A1514" i="1"/>
  <c r="A1508" i="1"/>
  <c r="A1495" i="1"/>
  <c r="A1436" i="1"/>
  <c r="A1433" i="1"/>
  <c r="A1434" i="1" s="1"/>
  <c r="A1429" i="1"/>
  <c r="A1384" i="1"/>
  <c r="A1375" i="1"/>
  <c r="A1348" i="1"/>
  <c r="A1232" i="1"/>
  <c r="A1156" i="1"/>
  <c r="A1146" i="1"/>
  <c r="A1140" i="1"/>
  <c r="A1135" i="1"/>
  <c r="A1130" i="1"/>
  <c r="A1107" i="1"/>
  <c r="A1077" i="1"/>
  <c r="A1072" i="1"/>
  <c r="A1067" i="1"/>
  <c r="A1062" i="1"/>
  <c r="A1057" i="1"/>
  <c r="A1052" i="1"/>
  <c r="A1047" i="1"/>
  <c r="A1042" i="1"/>
  <c r="A1037" i="1"/>
  <c r="A1032" i="1"/>
  <c r="A1027" i="1"/>
  <c r="A1022" i="1"/>
  <c r="A1017" i="1"/>
  <c r="A1012" i="1"/>
  <c r="A1007" i="1"/>
  <c r="A1002" i="1"/>
  <c r="A997" i="1"/>
  <c r="A992" i="1"/>
  <c r="A987" i="1"/>
  <c r="A982" i="1"/>
  <c r="A977" i="1"/>
  <c r="A972" i="1"/>
  <c r="A967" i="1"/>
  <c r="A962" i="1"/>
  <c r="A957" i="1"/>
  <c r="A952" i="1"/>
  <c r="A947" i="1"/>
  <c r="A942" i="1"/>
  <c r="A937" i="1"/>
  <c r="A927" i="1"/>
  <c r="A917" i="1"/>
  <c r="A907" i="1"/>
  <c r="A897" i="1"/>
  <c r="A883" i="1"/>
  <c r="A873" i="1"/>
  <c r="A863" i="1"/>
  <c r="A853" i="1"/>
  <c r="A843" i="1"/>
  <c r="A819" i="1"/>
  <c r="A814" i="1"/>
  <c r="A682" i="1"/>
  <c r="A679" i="1"/>
  <c r="A676" i="1"/>
  <c r="A673" i="1"/>
  <c r="A669" i="1"/>
  <c r="A670" i="1" s="1"/>
  <c r="A665" i="1"/>
  <c r="A656" i="1"/>
  <c r="A648" i="1"/>
  <c r="A651" i="1" s="1"/>
  <c r="A605" i="1"/>
  <c r="A597" i="1"/>
  <c r="A589" i="1"/>
  <c r="A592" i="1" s="1"/>
  <c r="A581" i="1"/>
  <c r="A571" i="1"/>
  <c r="A551" i="1"/>
  <c r="A539" i="1"/>
  <c r="A527" i="1"/>
  <c r="A518" i="1"/>
  <c r="A509" i="1"/>
  <c r="A500" i="1"/>
  <c r="A491" i="1"/>
  <c r="A482" i="1"/>
  <c r="A473" i="1"/>
  <c r="A462" i="1"/>
  <c r="A453" i="1"/>
  <c r="A424" i="1"/>
  <c r="A403" i="1"/>
  <c r="A382" i="1"/>
  <c r="A365" i="1"/>
  <c r="A336" i="1"/>
  <c r="A324" i="1"/>
  <c r="A320" i="1"/>
  <c r="A308" i="1"/>
  <c r="A285" i="1"/>
  <c r="A286" i="1" s="1"/>
  <c r="A268" i="1"/>
  <c r="A252" i="1"/>
  <c r="A236" i="1"/>
  <c r="A227" i="1"/>
  <c r="A218" i="1"/>
  <c r="A195" i="1"/>
  <c r="A172" i="1"/>
  <c r="A149" i="1"/>
  <c r="A143" i="1"/>
  <c r="A123" i="1"/>
  <c r="A102" i="1"/>
  <c r="A1857" i="1"/>
  <c r="A1838" i="1"/>
  <c r="A1626" i="1"/>
  <c r="A1477" i="1"/>
  <c r="A1324" i="1"/>
  <c r="A1287" i="1"/>
  <c r="A1251" i="1"/>
  <c r="A1214" i="1"/>
  <c r="A1126" i="1"/>
  <c r="A932" i="1"/>
  <c r="A922" i="1"/>
  <c r="A912" i="1"/>
  <c r="A902" i="1"/>
  <c r="A890" i="1"/>
  <c r="A878" i="1"/>
  <c r="A868" i="1"/>
  <c r="A858" i="1"/>
  <c r="A848" i="1"/>
  <c r="A293" i="1"/>
  <c r="A276" i="1"/>
  <c r="A259" i="1"/>
  <c r="A243" i="1"/>
  <c r="A204" i="1"/>
  <c r="A181" i="1"/>
  <c r="A158" i="1"/>
  <c r="A146" i="1"/>
  <c r="A133" i="1"/>
  <c r="A114" i="1"/>
  <c r="A1422" i="1"/>
  <c r="Z1877" i="1"/>
  <c r="Z1878" i="1" s="1"/>
  <c r="Z1879" i="1" s="1"/>
  <c r="Z1880" i="1" s="1"/>
  <c r="Z1881" i="1" s="1"/>
  <c r="Z1882" i="1" s="1"/>
  <c r="Z1883" i="1" s="1"/>
  <c r="Z1884" i="1" s="1"/>
  <c r="Z1885" i="1" s="1"/>
  <c r="Z1886" i="1" s="1"/>
  <c r="Z1887" i="1" s="1"/>
  <c r="Z1888" i="1" s="1"/>
  <c r="Z1889" i="1" s="1"/>
  <c r="Z1742" i="1"/>
  <c r="Z1743" i="1" s="1"/>
  <c r="Z1744" i="1" s="1"/>
  <c r="Z1745" i="1" s="1"/>
  <c r="Z1746" i="1" s="1"/>
  <c r="Z1747" i="1" s="1"/>
  <c r="Z1748" i="1" s="1"/>
  <c r="Z1749" i="1" s="1"/>
  <c r="Z1750" i="1" s="1"/>
  <c r="Z1751" i="1" s="1"/>
  <c r="Z1752" i="1" s="1"/>
  <c r="Z1740" i="1"/>
  <c r="Z1741" i="1" s="1"/>
  <c r="Z89" i="1"/>
  <c r="Z88" i="1"/>
  <c r="Z1763" i="1"/>
  <c r="Z1764" i="1" s="1"/>
  <c r="Z1765" i="1" s="1"/>
  <c r="Z1766" i="1" s="1"/>
  <c r="Z1767" i="1" s="1"/>
  <c r="Z1768" i="1" s="1"/>
  <c r="Z1769" i="1" s="1"/>
  <c r="Z1770" i="1" s="1"/>
  <c r="Z1771" i="1" s="1"/>
  <c r="Z1772" i="1" s="1"/>
  <c r="Z1773" i="1" s="1"/>
  <c r="Z1774" i="1" s="1"/>
  <c r="Z1775" i="1" s="1"/>
  <c r="Z1776" i="1" s="1"/>
  <c r="Z1761" i="1"/>
  <c r="Z1762" i="1" s="1"/>
  <c r="Z1674" i="1"/>
  <c r="Z1675" i="1" s="1"/>
  <c r="Z1676" i="1" s="1"/>
  <c r="Z1677" i="1" s="1"/>
  <c r="Z1678" i="1" s="1"/>
  <c r="Z1679" i="1" s="1"/>
  <c r="Z1680" i="1" s="1"/>
  <c r="Z1681" i="1" s="1"/>
  <c r="Z1682" i="1" s="1"/>
  <c r="Z1683" i="1" s="1"/>
  <c r="Z1684" i="1" s="1"/>
  <c r="Z1685" i="1" s="1"/>
  <c r="Z1672" i="1"/>
  <c r="Z1673" i="1" s="1"/>
  <c r="Y1763" i="1"/>
  <c r="Y1764" i="1" s="1"/>
  <c r="Y1765" i="1" s="1"/>
  <c r="Y1766" i="1" s="1"/>
  <c r="Y1767" i="1" s="1"/>
  <c r="Y1768" i="1" s="1"/>
  <c r="Y1769" i="1" s="1"/>
  <c r="Y1770" i="1" s="1"/>
  <c r="Y1771" i="1" s="1"/>
  <c r="Y1772" i="1" s="1"/>
  <c r="Y1773" i="1" s="1"/>
  <c r="Y1774" i="1" s="1"/>
  <c r="Y1775" i="1" s="1"/>
  <c r="Y1776" i="1" s="1"/>
  <c r="Y1761" i="1"/>
  <c r="Y1762" i="1" s="1"/>
  <c r="Y1674" i="1"/>
  <c r="Y1675" i="1" s="1"/>
  <c r="Y1676" i="1" s="1"/>
  <c r="Y1677" i="1" s="1"/>
  <c r="Y1678" i="1" s="1"/>
  <c r="Y1679" i="1" s="1"/>
  <c r="Y1680" i="1" s="1"/>
  <c r="Y1681" i="1" s="1"/>
  <c r="Y1682" i="1" s="1"/>
  <c r="Y1683" i="1" s="1"/>
  <c r="Y1684" i="1" s="1"/>
  <c r="Y1685" i="1" s="1"/>
  <c r="Y1672" i="1"/>
  <c r="Y1673" i="1" s="1"/>
  <c r="Y1879" i="1"/>
  <c r="Y1880" i="1" s="1"/>
  <c r="Y1881" i="1" s="1"/>
  <c r="Y1882" i="1" s="1"/>
  <c r="Y1883" i="1" s="1"/>
  <c r="Y1884" i="1" s="1"/>
  <c r="Y1885" i="1" s="1"/>
  <c r="Y1886" i="1" s="1"/>
  <c r="Y1887" i="1" s="1"/>
  <c r="Y1888" i="1" s="1"/>
  <c r="Y1889" i="1" s="1"/>
  <c r="Y1877" i="1"/>
  <c r="Y1878" i="1" s="1"/>
  <c r="Y1742" i="1"/>
  <c r="Y1743" i="1" s="1"/>
  <c r="Y1744" i="1" s="1"/>
  <c r="Y1745" i="1" s="1"/>
  <c r="Y1746" i="1" s="1"/>
  <c r="Y1747" i="1" s="1"/>
  <c r="Y1748" i="1" s="1"/>
  <c r="Y1749" i="1" s="1"/>
  <c r="Y1750" i="1" s="1"/>
  <c r="Y1751" i="1" s="1"/>
  <c r="Y1752" i="1" s="1"/>
  <c r="Y1740" i="1"/>
  <c r="Y1741" i="1" s="1"/>
  <c r="Y89" i="1"/>
  <c r="Y88" i="1"/>
  <c r="I89" i="1"/>
  <c r="I88" i="1"/>
  <c r="I1112" i="1"/>
  <c r="I1113" i="1" s="1"/>
  <c r="I1114" i="1" s="1"/>
  <c r="I1115" i="1" s="1"/>
  <c r="I1116" i="1" s="1"/>
  <c r="I1117" i="1" s="1"/>
  <c r="I1118" i="1" s="1"/>
  <c r="I1119" i="1" s="1"/>
  <c r="I1120" i="1" s="1"/>
  <c r="I1121" i="1" s="1"/>
  <c r="I1122" i="1" s="1"/>
  <c r="I1123" i="1" s="1"/>
  <c r="I1110" i="1"/>
  <c r="I1111" i="1" s="1"/>
  <c r="I1879" i="1"/>
  <c r="I1880" i="1" s="1"/>
  <c r="I1881" i="1" s="1"/>
  <c r="I1882" i="1" s="1"/>
  <c r="I1883" i="1" s="1"/>
  <c r="I1884" i="1" s="1"/>
  <c r="I1885" i="1" s="1"/>
  <c r="I1886" i="1" s="1"/>
  <c r="I1887" i="1" s="1"/>
  <c r="I1888" i="1" s="1"/>
  <c r="I1889" i="1" s="1"/>
  <c r="I1877" i="1"/>
  <c r="I1878" i="1" s="1"/>
  <c r="I1742" i="1"/>
  <c r="I1743" i="1" s="1"/>
  <c r="I1744" i="1" s="1"/>
  <c r="I1745" i="1" s="1"/>
  <c r="I1746" i="1" s="1"/>
  <c r="I1747" i="1" s="1"/>
  <c r="I1748" i="1" s="1"/>
  <c r="I1749" i="1" s="1"/>
  <c r="I1750" i="1" s="1"/>
  <c r="I1751" i="1" s="1"/>
  <c r="I1752" i="1" s="1"/>
  <c r="I1740" i="1"/>
  <c r="I1741" i="1" s="1"/>
  <c r="I1763" i="1"/>
  <c r="I1764" i="1" s="1"/>
  <c r="I1765" i="1" s="1"/>
  <c r="I1766" i="1" s="1"/>
  <c r="I1767" i="1" s="1"/>
  <c r="I1768" i="1" s="1"/>
  <c r="I1769" i="1" s="1"/>
  <c r="I1770" i="1" s="1"/>
  <c r="I1771" i="1" s="1"/>
  <c r="I1772" i="1" s="1"/>
  <c r="I1773" i="1" s="1"/>
  <c r="I1774" i="1" s="1"/>
  <c r="I1775" i="1" s="1"/>
  <c r="I1776" i="1" s="1"/>
  <c r="I1761" i="1"/>
  <c r="I1762" i="1" s="1"/>
  <c r="I1674" i="1"/>
  <c r="I1675" i="1" s="1"/>
  <c r="I1676" i="1" s="1"/>
  <c r="I1677" i="1" s="1"/>
  <c r="I1678" i="1" s="1"/>
  <c r="I1679" i="1" s="1"/>
  <c r="I1680" i="1" s="1"/>
  <c r="I1681" i="1" s="1"/>
  <c r="I1682" i="1" s="1"/>
  <c r="I1683" i="1" s="1"/>
  <c r="I1684" i="1" s="1"/>
  <c r="I1685" i="1" s="1"/>
  <c r="I1672" i="1"/>
  <c r="I1673" i="1" s="1"/>
  <c r="E1763" i="1"/>
  <c r="E1764" i="1" s="1"/>
  <c r="E1765" i="1" s="1"/>
  <c r="E1766" i="1" s="1"/>
  <c r="E1767" i="1" s="1"/>
  <c r="E1768" i="1" s="1"/>
  <c r="E1769" i="1" s="1"/>
  <c r="E1770" i="1" s="1"/>
  <c r="E1771" i="1" s="1"/>
  <c r="E1772" i="1" s="1"/>
  <c r="E1773" i="1" s="1"/>
  <c r="E1774" i="1" s="1"/>
  <c r="E1775" i="1" s="1"/>
  <c r="E1776" i="1" s="1"/>
  <c r="E1761" i="1"/>
  <c r="E1762" i="1" s="1"/>
  <c r="E1674" i="1"/>
  <c r="E1675" i="1" s="1"/>
  <c r="E1676" i="1" s="1"/>
  <c r="E1677" i="1" s="1"/>
  <c r="E1678" i="1" s="1"/>
  <c r="E1679" i="1" s="1"/>
  <c r="E1680" i="1" s="1"/>
  <c r="E1681" i="1" s="1"/>
  <c r="E1682" i="1" s="1"/>
  <c r="E1683" i="1" s="1"/>
  <c r="E1684" i="1" s="1"/>
  <c r="E1685" i="1" s="1"/>
  <c r="E1672" i="1"/>
  <c r="E1673" i="1" s="1"/>
  <c r="E1742" i="1"/>
  <c r="E1743" i="1" s="1"/>
  <c r="E1744" i="1" s="1"/>
  <c r="E1745" i="1" s="1"/>
  <c r="E1746" i="1" s="1"/>
  <c r="E1747" i="1" s="1"/>
  <c r="E1748" i="1" s="1"/>
  <c r="E1749" i="1" s="1"/>
  <c r="E1750" i="1" s="1"/>
  <c r="E1751" i="1" s="1"/>
  <c r="E1752" i="1" s="1"/>
  <c r="E1740" i="1"/>
  <c r="E1741" i="1" s="1"/>
  <c r="E1879" i="1"/>
  <c r="E1880" i="1" s="1"/>
  <c r="E1881" i="1" s="1"/>
  <c r="E1882" i="1" s="1"/>
  <c r="E1883" i="1" s="1"/>
  <c r="E1884" i="1" s="1"/>
  <c r="E1885" i="1" s="1"/>
  <c r="E1886" i="1" s="1"/>
  <c r="E1887" i="1" s="1"/>
  <c r="E1888" i="1" s="1"/>
  <c r="E1889" i="1" s="1"/>
  <c r="E1877" i="1"/>
  <c r="E1878" i="1" s="1"/>
  <c r="E1112" i="1"/>
  <c r="E1113" i="1" s="1"/>
  <c r="E1114" i="1" s="1"/>
  <c r="E1115" i="1" s="1"/>
  <c r="E1116" i="1" s="1"/>
  <c r="E1117" i="1" s="1"/>
  <c r="E1118" i="1" s="1"/>
  <c r="E1119" i="1" s="1"/>
  <c r="E1120" i="1" s="1"/>
  <c r="E1121" i="1" s="1"/>
  <c r="E1122" i="1" s="1"/>
  <c r="E1123" i="1" s="1"/>
  <c r="E1110" i="1"/>
  <c r="E1111" i="1" s="1"/>
  <c r="E89" i="1"/>
  <c r="E88" i="1"/>
  <c r="D1763" i="1"/>
  <c r="D1764" i="1" s="1"/>
  <c r="D1765" i="1" s="1"/>
  <c r="D1766" i="1" s="1"/>
  <c r="D1767" i="1" s="1"/>
  <c r="D1768" i="1" s="1"/>
  <c r="D1769" i="1" s="1"/>
  <c r="D1770" i="1" s="1"/>
  <c r="D1771" i="1" s="1"/>
  <c r="D1772" i="1" s="1"/>
  <c r="D1773" i="1" s="1"/>
  <c r="D1774" i="1" s="1"/>
  <c r="D1775" i="1" s="1"/>
  <c r="D1776" i="1" s="1"/>
  <c r="D1761" i="1"/>
  <c r="D1762" i="1" s="1"/>
  <c r="D1674" i="1"/>
  <c r="D1675" i="1" s="1"/>
  <c r="D1676" i="1" s="1"/>
  <c r="D1677" i="1" s="1"/>
  <c r="D1678" i="1" s="1"/>
  <c r="D1679" i="1" s="1"/>
  <c r="D1680" i="1" s="1"/>
  <c r="D1681" i="1" s="1"/>
  <c r="D1682" i="1" s="1"/>
  <c r="D1683" i="1" s="1"/>
  <c r="D1684" i="1" s="1"/>
  <c r="D1685" i="1" s="1"/>
  <c r="D1672" i="1"/>
  <c r="D1673" i="1" s="1"/>
  <c r="D1112" i="1"/>
  <c r="D1113" i="1" s="1"/>
  <c r="D1114" i="1" s="1"/>
  <c r="D1115" i="1" s="1"/>
  <c r="D1116" i="1" s="1"/>
  <c r="D1117" i="1" s="1"/>
  <c r="D1118" i="1" s="1"/>
  <c r="D1119" i="1" s="1"/>
  <c r="D1120" i="1" s="1"/>
  <c r="D1121" i="1" s="1"/>
  <c r="D1122" i="1" s="1"/>
  <c r="D1123" i="1" s="1"/>
  <c r="D1110" i="1"/>
  <c r="D1111" i="1" s="1"/>
  <c r="D1879" i="1"/>
  <c r="D1880" i="1" s="1"/>
  <c r="D1881" i="1" s="1"/>
  <c r="D1882" i="1" s="1"/>
  <c r="D1883" i="1" s="1"/>
  <c r="D1884" i="1" s="1"/>
  <c r="D1885" i="1" s="1"/>
  <c r="D1886" i="1" s="1"/>
  <c r="D1887" i="1" s="1"/>
  <c r="D1888" i="1" s="1"/>
  <c r="D1889" i="1" s="1"/>
  <c r="D1877" i="1"/>
  <c r="D1878" i="1" s="1"/>
  <c r="D1742" i="1"/>
  <c r="D1743" i="1" s="1"/>
  <c r="D1744" i="1" s="1"/>
  <c r="D1745" i="1" s="1"/>
  <c r="D1746" i="1" s="1"/>
  <c r="D1747" i="1" s="1"/>
  <c r="D1748" i="1" s="1"/>
  <c r="D1749" i="1" s="1"/>
  <c r="D1750" i="1" s="1"/>
  <c r="D1751" i="1" s="1"/>
  <c r="D1752" i="1" s="1"/>
  <c r="D1740" i="1"/>
  <c r="D1741" i="1" s="1"/>
  <c r="D89" i="1"/>
  <c r="D88" i="1"/>
  <c r="C1112" i="1"/>
  <c r="C1113" i="1" s="1"/>
  <c r="C1114" i="1" s="1"/>
  <c r="C1115" i="1" s="1"/>
  <c r="C1116" i="1" s="1"/>
  <c r="C1117" i="1" s="1"/>
  <c r="C1118" i="1" s="1"/>
  <c r="C1119" i="1" s="1"/>
  <c r="C1120" i="1" s="1"/>
  <c r="C1121" i="1" s="1"/>
  <c r="C1122" i="1" s="1"/>
  <c r="C1123" i="1" s="1"/>
  <c r="C1110" i="1"/>
  <c r="C1111" i="1" s="1"/>
  <c r="C1674" i="1"/>
  <c r="C1675" i="1" s="1"/>
  <c r="C1676" i="1" s="1"/>
  <c r="C1677" i="1" s="1"/>
  <c r="C1678" i="1" s="1"/>
  <c r="C1679" i="1" s="1"/>
  <c r="C1680" i="1" s="1"/>
  <c r="C1681" i="1" s="1"/>
  <c r="C1682" i="1" s="1"/>
  <c r="C1683" i="1" s="1"/>
  <c r="C1684" i="1" s="1"/>
  <c r="C1685" i="1" s="1"/>
  <c r="C1672" i="1"/>
  <c r="C1673" i="1" s="1"/>
  <c r="C89" i="1"/>
  <c r="C88" i="1"/>
  <c r="C1879" i="1"/>
  <c r="C1880" i="1" s="1"/>
  <c r="C1881" i="1" s="1"/>
  <c r="C1882" i="1" s="1"/>
  <c r="C1883" i="1" s="1"/>
  <c r="C1884" i="1" s="1"/>
  <c r="C1885" i="1" s="1"/>
  <c r="C1886" i="1" s="1"/>
  <c r="C1887" i="1" s="1"/>
  <c r="C1888" i="1" s="1"/>
  <c r="C1889" i="1" s="1"/>
  <c r="C1877" i="1"/>
  <c r="C1878" i="1" s="1"/>
  <c r="C1742" i="1"/>
  <c r="C1743" i="1" s="1"/>
  <c r="C1744" i="1" s="1"/>
  <c r="C1745" i="1" s="1"/>
  <c r="C1746" i="1" s="1"/>
  <c r="C1747" i="1" s="1"/>
  <c r="C1748" i="1" s="1"/>
  <c r="C1749" i="1" s="1"/>
  <c r="C1750" i="1" s="1"/>
  <c r="C1751" i="1" s="1"/>
  <c r="C1752" i="1" s="1"/>
  <c r="C1740" i="1"/>
  <c r="C1741" i="1" s="1"/>
  <c r="C1763" i="1"/>
  <c r="C1764" i="1" s="1"/>
  <c r="C1765" i="1" s="1"/>
  <c r="C1766" i="1" s="1"/>
  <c r="C1767" i="1" s="1"/>
  <c r="C1768" i="1" s="1"/>
  <c r="C1769" i="1" s="1"/>
  <c r="C1770" i="1" s="1"/>
  <c r="C1771" i="1" s="1"/>
  <c r="C1772" i="1" s="1"/>
  <c r="C1773" i="1" s="1"/>
  <c r="C1774" i="1" s="1"/>
  <c r="C1775" i="1" s="1"/>
  <c r="C1776" i="1" s="1"/>
  <c r="C1761" i="1"/>
  <c r="C1762" i="1" s="1"/>
  <c r="B1112" i="1"/>
  <c r="B1113" i="1" s="1"/>
  <c r="B1114" i="1" s="1"/>
  <c r="B1115" i="1" s="1"/>
  <c r="B1116" i="1" s="1"/>
  <c r="B1117" i="1" s="1"/>
  <c r="B1118" i="1" s="1"/>
  <c r="B1119" i="1" s="1"/>
  <c r="B1120" i="1" s="1"/>
  <c r="B1121" i="1" s="1"/>
  <c r="B1122" i="1" s="1"/>
  <c r="B1123" i="1" s="1"/>
  <c r="B1110" i="1"/>
  <c r="B1111" i="1" s="1"/>
  <c r="B89" i="1"/>
  <c r="B88" i="1"/>
  <c r="B1763" i="1"/>
  <c r="B1764" i="1" s="1"/>
  <c r="B1765" i="1" s="1"/>
  <c r="B1766" i="1" s="1"/>
  <c r="B1767" i="1" s="1"/>
  <c r="B1768" i="1" s="1"/>
  <c r="B1769" i="1" s="1"/>
  <c r="B1770" i="1" s="1"/>
  <c r="B1771" i="1" s="1"/>
  <c r="B1772" i="1" s="1"/>
  <c r="B1773" i="1" s="1"/>
  <c r="B1774" i="1" s="1"/>
  <c r="B1775" i="1" s="1"/>
  <c r="B1776" i="1" s="1"/>
  <c r="B1761" i="1"/>
  <c r="B1762" i="1" s="1"/>
  <c r="B1674" i="1"/>
  <c r="B1675" i="1" s="1"/>
  <c r="B1676" i="1" s="1"/>
  <c r="B1677" i="1" s="1"/>
  <c r="B1678" i="1" s="1"/>
  <c r="B1679" i="1" s="1"/>
  <c r="B1680" i="1" s="1"/>
  <c r="B1681" i="1" s="1"/>
  <c r="B1682" i="1" s="1"/>
  <c r="B1683" i="1" s="1"/>
  <c r="B1684" i="1" s="1"/>
  <c r="B1685" i="1" s="1"/>
  <c r="B1672" i="1"/>
  <c r="B1673" i="1" s="1"/>
  <c r="B1879" i="1"/>
  <c r="B1880" i="1" s="1"/>
  <c r="B1881" i="1" s="1"/>
  <c r="B1882" i="1" s="1"/>
  <c r="B1883" i="1" s="1"/>
  <c r="B1884" i="1" s="1"/>
  <c r="B1885" i="1" s="1"/>
  <c r="B1886" i="1" s="1"/>
  <c r="B1887" i="1" s="1"/>
  <c r="B1888" i="1" s="1"/>
  <c r="B1889" i="1" s="1"/>
  <c r="B1877" i="1"/>
  <c r="B1878" i="1" s="1"/>
  <c r="B1742" i="1"/>
  <c r="B1743" i="1" s="1"/>
  <c r="B1744" i="1" s="1"/>
  <c r="B1745" i="1" s="1"/>
  <c r="B1746" i="1" s="1"/>
  <c r="B1747" i="1" s="1"/>
  <c r="B1748" i="1" s="1"/>
  <c r="B1749" i="1" s="1"/>
  <c r="B1750" i="1" s="1"/>
  <c r="B1751" i="1" s="1"/>
  <c r="B1752" i="1" s="1"/>
  <c r="B1740" i="1"/>
  <c r="B1741" i="1" s="1"/>
  <c r="A89" i="1"/>
  <c r="A88" i="1"/>
  <c r="Z289" i="1" l="1"/>
  <c r="Z290" i="1" s="1"/>
  <c r="Y289" i="1"/>
  <c r="Y290" i="1" s="1"/>
  <c r="I289" i="1"/>
  <c r="I290" i="1" s="1"/>
  <c r="C289" i="1"/>
  <c r="C290" i="1" s="1"/>
  <c r="D289" i="1"/>
  <c r="D290" i="1" s="1"/>
  <c r="B289" i="1"/>
  <c r="B290" i="1" s="1"/>
  <c r="E289" i="1"/>
  <c r="E290" i="1" s="1"/>
  <c r="B1380" i="1"/>
  <c r="C1754" i="1"/>
  <c r="C1753" i="1"/>
  <c r="I1754" i="1"/>
  <c r="I1753" i="1"/>
  <c r="Z1754" i="1"/>
  <c r="Z1753" i="1"/>
  <c r="B1754" i="1"/>
  <c r="B1753" i="1"/>
  <c r="D1754" i="1"/>
  <c r="D1753" i="1"/>
  <c r="Y1754" i="1"/>
  <c r="Y1753" i="1"/>
  <c r="E1754" i="1"/>
  <c r="E1753" i="1"/>
  <c r="I1497" i="1"/>
  <c r="I1502" i="1" s="1"/>
  <c r="I1501" i="1"/>
  <c r="C1438" i="1"/>
  <c r="C1439" i="1" s="1"/>
  <c r="Y1438" i="1"/>
  <c r="Y1440" i="1" s="1"/>
  <c r="Y1441" i="1" s="1"/>
  <c r="Z1438" i="1"/>
  <c r="Z1439" i="1" s="1"/>
  <c r="Z1440" i="1" s="1"/>
  <c r="Z1441" i="1" s="1"/>
  <c r="D1438" i="1"/>
  <c r="D1440" i="1" s="1"/>
  <c r="D1441" i="1" s="1"/>
  <c r="B1438" i="1"/>
  <c r="B1439" i="1" s="1"/>
  <c r="I1438" i="1"/>
  <c r="I1439" i="1" s="1"/>
  <c r="Y1820" i="1"/>
  <c r="Y1821" i="1" s="1"/>
  <c r="Y1822" i="1" s="1"/>
  <c r="Y1823" i="1"/>
  <c r="E1823" i="1"/>
  <c r="E1820" i="1"/>
  <c r="E1821" i="1" s="1"/>
  <c r="E1822" i="1" s="1"/>
  <c r="D1823" i="1"/>
  <c r="D1820" i="1"/>
  <c r="D1821" i="1" s="1"/>
  <c r="D1822" i="1" s="1"/>
  <c r="Z1823" i="1"/>
  <c r="Z1820" i="1"/>
  <c r="Z1821" i="1" s="1"/>
  <c r="Z1822" i="1" s="1"/>
  <c r="I1823" i="1"/>
  <c r="I1820" i="1"/>
  <c r="I1821" i="1" s="1"/>
  <c r="I1822" i="1" s="1"/>
  <c r="C1820" i="1"/>
  <c r="C1821" i="1" s="1"/>
  <c r="C1822" i="1" s="1"/>
  <c r="C1823" i="1"/>
  <c r="I1909" i="1"/>
  <c r="I1911" i="1"/>
  <c r="D1909" i="1"/>
  <c r="D1911" i="1"/>
  <c r="B1909" i="1"/>
  <c r="B1911" i="1"/>
  <c r="C1909" i="1"/>
  <c r="C1911" i="1"/>
  <c r="Z1909" i="1"/>
  <c r="Z1911" i="1"/>
  <c r="D1910" i="1"/>
  <c r="I1910" i="1"/>
  <c r="B1910" i="1"/>
  <c r="C1910" i="1"/>
  <c r="Z1910" i="1"/>
  <c r="I632" i="1"/>
  <c r="I633" i="1" s="1"/>
  <c r="D632" i="1"/>
  <c r="D633" i="1" s="1"/>
  <c r="B632" i="1"/>
  <c r="B633" i="1" s="1"/>
  <c r="C632" i="1"/>
  <c r="C633" i="1" s="1"/>
  <c r="I1408" i="1"/>
  <c r="I1411" i="1" s="1"/>
  <c r="I1412" i="1" s="1"/>
  <c r="I1413" i="1" s="1"/>
  <c r="I1414" i="1" s="1"/>
  <c r="I1415" i="1" s="1"/>
  <c r="I1416" i="1" s="1"/>
  <c r="I1417" i="1" s="1"/>
  <c r="I1418" i="1" s="1"/>
  <c r="I1419" i="1" s="1"/>
  <c r="I1409" i="1"/>
  <c r="D1408" i="1"/>
  <c r="D1411" i="1" s="1"/>
  <c r="D1412" i="1" s="1"/>
  <c r="D1413" i="1" s="1"/>
  <c r="D1414" i="1" s="1"/>
  <c r="D1415" i="1" s="1"/>
  <c r="D1416" i="1" s="1"/>
  <c r="D1417" i="1" s="1"/>
  <c r="D1418" i="1" s="1"/>
  <c r="D1419" i="1" s="1"/>
  <c r="D1409" i="1"/>
  <c r="Y1408" i="1"/>
  <c r="Y1411" i="1" s="1"/>
  <c r="Y1412" i="1" s="1"/>
  <c r="Y1413" i="1" s="1"/>
  <c r="Y1414" i="1" s="1"/>
  <c r="Y1415" i="1" s="1"/>
  <c r="Y1416" i="1" s="1"/>
  <c r="Y1417" i="1" s="1"/>
  <c r="Y1418" i="1" s="1"/>
  <c r="Y1419" i="1" s="1"/>
  <c r="Y1409" i="1"/>
  <c r="D1940" i="1"/>
  <c r="D1938" i="1"/>
  <c r="E1940" i="1"/>
  <c r="E1938" i="1"/>
  <c r="C1940" i="1"/>
  <c r="C1938" i="1"/>
  <c r="Y1940" i="1"/>
  <c r="Y1938" i="1"/>
  <c r="I1940" i="1"/>
  <c r="I1938" i="1"/>
  <c r="Z1940" i="1"/>
  <c r="Z1938" i="1"/>
  <c r="B1940" i="1"/>
  <c r="B1938" i="1"/>
  <c r="Y1622" i="1"/>
  <c r="Y1619" i="1"/>
  <c r="Y1620" i="1" s="1"/>
  <c r="Y1621" i="1" s="1"/>
  <c r="I1622" i="1"/>
  <c r="I1619" i="1"/>
  <c r="I1620" i="1" s="1"/>
  <c r="I1621" i="1" s="1"/>
  <c r="D1622" i="1"/>
  <c r="D1619" i="1"/>
  <c r="B1622" i="1"/>
  <c r="B1619" i="1"/>
  <c r="C1622" i="1"/>
  <c r="C1619" i="1"/>
  <c r="E1622" i="1"/>
  <c r="E1619" i="1"/>
  <c r="I1579" i="1"/>
  <c r="I1577" i="1"/>
  <c r="E1579" i="1"/>
  <c r="E1577" i="1"/>
  <c r="C1579" i="1"/>
  <c r="C1577" i="1"/>
  <c r="D1579" i="1"/>
  <c r="D1577" i="1"/>
  <c r="B1579" i="1"/>
  <c r="B1577" i="1"/>
  <c r="Y440" i="1"/>
  <c r="Y441" i="1" s="1"/>
  <c r="Y439" i="1"/>
  <c r="I440" i="1"/>
  <c r="I441" i="1" s="1"/>
  <c r="I439" i="1"/>
  <c r="B440" i="1"/>
  <c r="B441" i="1" s="1"/>
  <c r="B439" i="1"/>
  <c r="D440" i="1"/>
  <c r="D441" i="1" s="1"/>
  <c r="D439" i="1"/>
  <c r="C440" i="1"/>
  <c r="C441" i="1" s="1"/>
  <c r="C439" i="1"/>
  <c r="D419" i="1"/>
  <c r="D420" i="1" s="1"/>
  <c r="D418" i="1"/>
  <c r="I419" i="1"/>
  <c r="I420" i="1" s="1"/>
  <c r="I418" i="1"/>
  <c r="B419" i="1"/>
  <c r="B420" i="1" s="1"/>
  <c r="B418" i="1"/>
  <c r="Y419" i="1"/>
  <c r="Y420" i="1" s="1"/>
  <c r="Y418" i="1"/>
  <c r="C419" i="1"/>
  <c r="C420" i="1" s="1"/>
  <c r="C418" i="1"/>
  <c r="C398" i="1"/>
  <c r="C399" i="1" s="1"/>
  <c r="B398" i="1"/>
  <c r="B399" i="1" s="1"/>
  <c r="D398" i="1"/>
  <c r="D399" i="1" s="1"/>
  <c r="I398" i="1"/>
  <c r="I399" i="1" s="1"/>
  <c r="Y398" i="1"/>
  <c r="Y399" i="1" s="1"/>
  <c r="B377" i="1"/>
  <c r="B378" i="1" s="1"/>
  <c r="B376" i="1"/>
  <c r="C377" i="1"/>
  <c r="C378" i="1" s="1"/>
  <c r="C376" i="1"/>
  <c r="I377" i="1"/>
  <c r="I378" i="1" s="1"/>
  <c r="I376" i="1"/>
  <c r="Y377" i="1"/>
  <c r="Y378" i="1" s="1"/>
  <c r="Y376" i="1"/>
  <c r="D377" i="1"/>
  <c r="D378" i="1" s="1"/>
  <c r="D376" i="1"/>
  <c r="E377" i="1"/>
  <c r="E378" i="1" s="1"/>
  <c r="E376" i="1"/>
  <c r="C559" i="1"/>
  <c r="C558" i="1"/>
  <c r="B559" i="1"/>
  <c r="B558" i="1"/>
  <c r="I559" i="1"/>
  <c r="I558" i="1"/>
  <c r="E559" i="1"/>
  <c r="E558" i="1"/>
  <c r="D559" i="1"/>
  <c r="D558" i="1"/>
  <c r="D547" i="1"/>
  <c r="D546" i="1"/>
  <c r="I547" i="1"/>
  <c r="I546" i="1"/>
  <c r="B547" i="1"/>
  <c r="B546" i="1"/>
  <c r="E547" i="1"/>
  <c r="E546" i="1"/>
  <c r="C547" i="1"/>
  <c r="C546" i="1"/>
  <c r="I535" i="1"/>
  <c r="I534" i="1"/>
  <c r="B535" i="1"/>
  <c r="B534" i="1"/>
  <c r="E535" i="1"/>
  <c r="E534" i="1"/>
  <c r="C535" i="1"/>
  <c r="C534" i="1"/>
  <c r="D535" i="1"/>
  <c r="D534" i="1"/>
  <c r="C1696" i="1"/>
  <c r="C1697" i="1" s="1"/>
  <c r="C1698" i="1" s="1"/>
  <c r="C1699" i="1" s="1"/>
  <c r="C1700" i="1" s="1"/>
  <c r="C1701" i="1" s="1"/>
  <c r="C1702" i="1" s="1"/>
  <c r="C1703" i="1" s="1"/>
  <c r="C1704" i="1" s="1"/>
  <c r="C1705" i="1" s="1"/>
  <c r="C1706" i="1" s="1"/>
  <c r="C1707" i="1" s="1"/>
  <c r="C1708" i="1" s="1"/>
  <c r="C1720" i="1"/>
  <c r="C1721" i="1" s="1"/>
  <c r="C1722" i="1" s="1"/>
  <c r="C1723" i="1" s="1"/>
  <c r="C1724" i="1" s="1"/>
  <c r="C1725" i="1" s="1"/>
  <c r="C1726" i="1" s="1"/>
  <c r="C1727" i="1" s="1"/>
  <c r="C1728" i="1" s="1"/>
  <c r="C1729" i="1" s="1"/>
  <c r="C1730" i="1" s="1"/>
  <c r="C1731" i="1" s="1"/>
  <c r="C1732" i="1" s="1"/>
  <c r="I1696" i="1"/>
  <c r="I1697" i="1" s="1"/>
  <c r="I1698" i="1" s="1"/>
  <c r="I1699" i="1" s="1"/>
  <c r="I1700" i="1" s="1"/>
  <c r="I1701" i="1" s="1"/>
  <c r="I1702" i="1" s="1"/>
  <c r="I1703" i="1" s="1"/>
  <c r="I1704" i="1" s="1"/>
  <c r="I1705" i="1" s="1"/>
  <c r="I1706" i="1" s="1"/>
  <c r="I1707" i="1" s="1"/>
  <c r="I1708" i="1" s="1"/>
  <c r="D1720" i="1"/>
  <c r="D1721" i="1" s="1"/>
  <c r="D1722" i="1" s="1"/>
  <c r="D1723" i="1" s="1"/>
  <c r="D1724" i="1" s="1"/>
  <c r="D1725" i="1" s="1"/>
  <c r="D1726" i="1" s="1"/>
  <c r="D1727" i="1" s="1"/>
  <c r="D1728" i="1" s="1"/>
  <c r="D1729" i="1" s="1"/>
  <c r="D1730" i="1" s="1"/>
  <c r="D1731" i="1" s="1"/>
  <c r="D1732" i="1" s="1"/>
  <c r="B1696" i="1"/>
  <c r="B1697" i="1" s="1"/>
  <c r="B1698" i="1" s="1"/>
  <c r="B1699" i="1" s="1"/>
  <c r="B1700" i="1" s="1"/>
  <c r="B1701" i="1" s="1"/>
  <c r="B1702" i="1" s="1"/>
  <c r="B1703" i="1" s="1"/>
  <c r="B1704" i="1" s="1"/>
  <c r="B1705" i="1" s="1"/>
  <c r="B1706" i="1" s="1"/>
  <c r="B1707" i="1" s="1"/>
  <c r="B1708" i="1" s="1"/>
  <c r="B1720" i="1"/>
  <c r="B1721" i="1" s="1"/>
  <c r="B1722" i="1" s="1"/>
  <c r="B1723" i="1" s="1"/>
  <c r="B1724" i="1" s="1"/>
  <c r="B1725" i="1" s="1"/>
  <c r="B1726" i="1" s="1"/>
  <c r="B1727" i="1" s="1"/>
  <c r="B1728" i="1" s="1"/>
  <c r="B1729" i="1" s="1"/>
  <c r="B1730" i="1" s="1"/>
  <c r="B1731" i="1" s="1"/>
  <c r="B1732" i="1" s="1"/>
  <c r="D1696" i="1"/>
  <c r="D1697" i="1" s="1"/>
  <c r="D1698" i="1" s="1"/>
  <c r="D1699" i="1" s="1"/>
  <c r="D1700" i="1" s="1"/>
  <c r="D1701" i="1" s="1"/>
  <c r="D1702" i="1" s="1"/>
  <c r="D1703" i="1" s="1"/>
  <c r="D1704" i="1" s="1"/>
  <c r="D1705" i="1" s="1"/>
  <c r="D1706" i="1" s="1"/>
  <c r="D1707" i="1" s="1"/>
  <c r="D1708" i="1" s="1"/>
  <c r="I1720" i="1"/>
  <c r="I1721" i="1" s="1"/>
  <c r="I1722" i="1" s="1"/>
  <c r="I1723" i="1" s="1"/>
  <c r="I1724" i="1" s="1"/>
  <c r="I1725" i="1" s="1"/>
  <c r="I1726" i="1" s="1"/>
  <c r="I1727" i="1" s="1"/>
  <c r="I1728" i="1" s="1"/>
  <c r="I1729" i="1" s="1"/>
  <c r="I1730" i="1" s="1"/>
  <c r="I1731" i="1" s="1"/>
  <c r="I1732" i="1" s="1"/>
  <c r="A1498" i="1"/>
  <c r="A1496" i="1"/>
  <c r="A1497" i="1" s="1"/>
  <c r="E1720" i="1"/>
  <c r="E1721" i="1" s="1"/>
  <c r="E1722" i="1" s="1"/>
  <c r="E1723" i="1" s="1"/>
  <c r="E1724" i="1" s="1"/>
  <c r="E1725" i="1" s="1"/>
  <c r="E1726" i="1" s="1"/>
  <c r="E1727" i="1" s="1"/>
  <c r="E1728" i="1" s="1"/>
  <c r="E1729" i="1" s="1"/>
  <c r="E1730" i="1" s="1"/>
  <c r="E1731" i="1" s="1"/>
  <c r="E1732" i="1" s="1"/>
  <c r="Y1720" i="1"/>
  <c r="Y1721" i="1" s="1"/>
  <c r="Y1722" i="1" s="1"/>
  <c r="Y1723" i="1" s="1"/>
  <c r="Y1724" i="1" s="1"/>
  <c r="Y1725" i="1" s="1"/>
  <c r="Y1726" i="1" s="1"/>
  <c r="Y1727" i="1" s="1"/>
  <c r="Y1728" i="1" s="1"/>
  <c r="Y1729" i="1" s="1"/>
  <c r="Y1730" i="1" s="1"/>
  <c r="Y1731" i="1" s="1"/>
  <c r="Y1732" i="1" s="1"/>
  <c r="E1696" i="1"/>
  <c r="E1697" i="1" s="1"/>
  <c r="E1698" i="1" s="1"/>
  <c r="E1699" i="1" s="1"/>
  <c r="E1700" i="1" s="1"/>
  <c r="E1701" i="1" s="1"/>
  <c r="E1702" i="1" s="1"/>
  <c r="E1703" i="1" s="1"/>
  <c r="E1704" i="1" s="1"/>
  <c r="E1705" i="1" s="1"/>
  <c r="E1706" i="1" s="1"/>
  <c r="E1707" i="1" s="1"/>
  <c r="E1708" i="1" s="1"/>
  <c r="Y1694" i="1"/>
  <c r="Y1695" i="1" s="1"/>
  <c r="Z1694" i="1"/>
  <c r="Z1695" i="1" s="1"/>
  <c r="Z1718" i="1"/>
  <c r="Z1719" i="1" s="1"/>
  <c r="C1470" i="1"/>
  <c r="E1470" i="1"/>
  <c r="D1469" i="1"/>
  <c r="I1470" i="1"/>
  <c r="Z1469" i="1"/>
  <c r="B1469" i="1"/>
  <c r="A598" i="1"/>
  <c r="A599" i="1" s="1"/>
  <c r="A608" i="1"/>
  <c r="A659" i="1"/>
  <c r="A582" i="1"/>
  <c r="A622" i="1"/>
  <c r="A623" i="1" s="1"/>
  <c r="A584" i="1"/>
  <c r="A624" i="1"/>
  <c r="A649" i="1"/>
  <c r="A650" i="1" s="1"/>
  <c r="A600" i="1"/>
  <c r="A606" i="1"/>
  <c r="A607" i="1" s="1"/>
  <c r="A657" i="1"/>
  <c r="A658" i="1" s="1"/>
  <c r="A590" i="1"/>
  <c r="A591" i="1" s="1"/>
  <c r="A1622" i="1"/>
  <c r="A1423" i="1"/>
  <c r="A115" i="1"/>
  <c r="A134" i="1"/>
  <c r="A159" i="1"/>
  <c r="A182" i="1"/>
  <c r="A205" i="1"/>
  <c r="A244" i="1"/>
  <c r="A260" i="1"/>
  <c r="A277" i="1"/>
  <c r="A294" i="1"/>
  <c r="A849" i="1"/>
  <c r="A859" i="1"/>
  <c r="A869" i="1"/>
  <c r="A879" i="1"/>
  <c r="A891" i="1"/>
  <c r="A903" i="1"/>
  <c r="A913" i="1"/>
  <c r="A923" i="1"/>
  <c r="A933" i="1"/>
  <c r="A934" i="1" s="1"/>
  <c r="A1127" i="1"/>
  <c r="A1215" i="1"/>
  <c r="A1252" i="1"/>
  <c r="A1288" i="1"/>
  <c r="A1325" i="1"/>
  <c r="A1478" i="1"/>
  <c r="A1627" i="1"/>
  <c r="A1839" i="1"/>
  <c r="A1858" i="1"/>
  <c r="A103" i="1"/>
  <c r="A124" i="1"/>
  <c r="A150" i="1"/>
  <c r="A173" i="1"/>
  <c r="A196" i="1"/>
  <c r="A219" i="1"/>
  <c r="A228" i="1"/>
  <c r="A237" i="1"/>
  <c r="A253" i="1"/>
  <c r="A269" i="1"/>
  <c r="A309" i="1"/>
  <c r="A366" i="1"/>
  <c r="A383" i="1"/>
  <c r="A404" i="1"/>
  <c r="A425" i="1"/>
  <c r="A454" i="1"/>
  <c r="A463" i="1"/>
  <c r="A474" i="1"/>
  <c r="A483" i="1"/>
  <c r="A492" i="1"/>
  <c r="A501" i="1"/>
  <c r="A510" i="1"/>
  <c r="A519" i="1"/>
  <c r="A528" i="1"/>
  <c r="A540" i="1"/>
  <c r="A552" i="1"/>
  <c r="A572" i="1"/>
  <c r="A666" i="1"/>
  <c r="A844" i="1"/>
  <c r="A854" i="1"/>
  <c r="A864" i="1"/>
  <c r="A874" i="1"/>
  <c r="A884" i="1"/>
  <c r="A898" i="1"/>
  <c r="A908" i="1"/>
  <c r="A918" i="1"/>
  <c r="A928" i="1"/>
  <c r="A938" i="1"/>
  <c r="A943" i="1"/>
  <c r="A948" i="1"/>
  <c r="A953" i="1"/>
  <c r="A958" i="1"/>
  <c r="A963" i="1"/>
  <c r="A968" i="1"/>
  <c r="A973" i="1"/>
  <c r="A978" i="1"/>
  <c r="A983" i="1"/>
  <c r="A988" i="1"/>
  <c r="A993" i="1"/>
  <c r="A998" i="1"/>
  <c r="A1003" i="1"/>
  <c r="A1008" i="1"/>
  <c r="A1013" i="1"/>
  <c r="A1018" i="1"/>
  <c r="A1023" i="1"/>
  <c r="A1028" i="1"/>
  <c r="A1033" i="1"/>
  <c r="A1038" i="1"/>
  <c r="A1043" i="1"/>
  <c r="A1048" i="1"/>
  <c r="A1053" i="1"/>
  <c r="A1058" i="1"/>
  <c r="A1063" i="1"/>
  <c r="A1068" i="1"/>
  <c r="A1073" i="1"/>
  <c r="A1078" i="1"/>
  <c r="A1108" i="1"/>
  <c r="A1131" i="1"/>
  <c r="A1136" i="1"/>
  <c r="A1141" i="1"/>
  <c r="A1147" i="1"/>
  <c r="A1157" i="1"/>
  <c r="A1233" i="1"/>
  <c r="A1349" i="1"/>
  <c r="A1376" i="1"/>
  <c r="A1385" i="1"/>
  <c r="A1430" i="1"/>
  <c r="A1437" i="1"/>
  <c r="A1438" i="1" s="1"/>
  <c r="A1439" i="1" s="1"/>
  <c r="A1509" i="1"/>
  <c r="A1515" i="1"/>
  <c r="A1537" i="1"/>
  <c r="A1570" i="1"/>
  <c r="A1587" i="1"/>
  <c r="A1595" i="1"/>
  <c r="A1614" i="1"/>
  <c r="A1670" i="1"/>
  <c r="A1691" i="1"/>
  <c r="A1715" i="1"/>
  <c r="A1736" i="1"/>
  <c r="A1758" i="1"/>
  <c r="A1802" i="1"/>
  <c r="A1807" i="1"/>
  <c r="A1817" i="1"/>
  <c r="A1823" i="1"/>
  <c r="A1832" i="1"/>
  <c r="A1872" i="1"/>
  <c r="A1893" i="1"/>
  <c r="A1919" i="1"/>
  <c r="A1931" i="1"/>
  <c r="A1948" i="1"/>
  <c r="D1439" i="1" l="1"/>
  <c r="Y1439" i="1"/>
  <c r="B1440" i="1"/>
  <c r="B1441" i="1" s="1"/>
  <c r="C1440" i="1"/>
  <c r="C1441" i="1" s="1"/>
  <c r="I1440" i="1"/>
  <c r="I1441" i="1" s="1"/>
  <c r="C1912" i="1"/>
  <c r="C1913" i="1" s="1"/>
  <c r="C1914" i="1" s="1"/>
  <c r="I1912" i="1"/>
  <c r="I1913" i="1" s="1"/>
  <c r="I1914" i="1" s="1"/>
  <c r="E1620" i="1"/>
  <c r="E1621" i="1" s="1"/>
  <c r="B1620" i="1"/>
  <c r="B1621" i="1" s="1"/>
  <c r="C1620" i="1"/>
  <c r="C1621" i="1" s="1"/>
  <c r="D1620" i="1"/>
  <c r="D1621" i="1" s="1"/>
  <c r="D1912" i="1"/>
  <c r="D1913" i="1" s="1"/>
  <c r="D1914" i="1" s="1"/>
  <c r="B1912" i="1"/>
  <c r="B1913" i="1" s="1"/>
  <c r="B1914" i="1" s="1"/>
  <c r="Z1912" i="1"/>
  <c r="Z1913" i="1" s="1"/>
  <c r="Z1914" i="1" s="1"/>
  <c r="A311" i="1"/>
  <c r="A1949" i="1"/>
  <c r="A1932" i="1"/>
  <c r="A1920" i="1"/>
  <c r="A1894" i="1"/>
  <c r="A1873" i="1"/>
  <c r="A1808" i="1"/>
  <c r="A1803" i="1"/>
  <c r="A1759" i="1"/>
  <c r="A1737" i="1"/>
  <c r="A1716" i="1"/>
  <c r="A1692" i="1"/>
  <c r="A1671" i="1"/>
  <c r="A1615" i="1"/>
  <c r="A1620" i="1" s="1"/>
  <c r="A1596" i="1"/>
  <c r="A1588" i="1"/>
  <c r="A1571" i="1"/>
  <c r="A1538" i="1"/>
  <c r="A1516" i="1"/>
  <c r="A1510" i="1"/>
  <c r="A1377" i="1"/>
  <c r="A1350" i="1"/>
  <c r="A1234" i="1"/>
  <c r="A1158" i="1"/>
  <c r="A1148" i="1"/>
  <c r="A1142" i="1"/>
  <c r="A1137" i="1"/>
  <c r="A1132" i="1"/>
  <c r="A1109" i="1"/>
  <c r="A1079" i="1"/>
  <c r="A1074" i="1"/>
  <c r="A1069" i="1"/>
  <c r="A1064" i="1"/>
  <c r="A1059" i="1"/>
  <c r="A1054" i="1"/>
  <c r="A1049" i="1"/>
  <c r="A1044" i="1"/>
  <c r="A1039" i="1"/>
  <c r="A1034" i="1"/>
  <c r="A1029" i="1"/>
  <c r="A1024" i="1"/>
  <c r="A1019" i="1"/>
  <c r="A1014" i="1"/>
  <c r="A1009" i="1"/>
  <c r="A1004" i="1"/>
  <c r="A999" i="1"/>
  <c r="A994" i="1"/>
  <c r="A989" i="1"/>
  <c r="A984" i="1"/>
  <c r="A979" i="1"/>
  <c r="A974" i="1"/>
  <c r="A969" i="1"/>
  <c r="A964" i="1"/>
  <c r="A959" i="1"/>
  <c r="A954" i="1"/>
  <c r="A949" i="1"/>
  <c r="A944" i="1"/>
  <c r="A939" i="1"/>
  <c r="A929" i="1"/>
  <c r="A919" i="1"/>
  <c r="A909" i="1"/>
  <c r="A899" i="1"/>
  <c r="A885" i="1"/>
  <c r="A875" i="1"/>
  <c r="A865" i="1"/>
  <c r="A855" i="1"/>
  <c r="A845" i="1"/>
  <c r="A573" i="1"/>
  <c r="A553" i="1"/>
  <c r="A541" i="1"/>
  <c r="A529" i="1"/>
  <c r="A520" i="1"/>
  <c r="A511" i="1"/>
  <c r="A502" i="1"/>
  <c r="A493" i="1"/>
  <c r="A484" i="1"/>
  <c r="A475" i="1"/>
  <c r="A464" i="1"/>
  <c r="A455" i="1"/>
  <c r="A426" i="1"/>
  <c r="A405" i="1"/>
  <c r="A384" i="1"/>
  <c r="A367" i="1"/>
  <c r="A310" i="1"/>
  <c r="A270" i="1"/>
  <c r="A254" i="1"/>
  <c r="A238" i="1"/>
  <c r="A229" i="1"/>
  <c r="A220" i="1"/>
  <c r="A197" i="1"/>
  <c r="A174" i="1"/>
  <c r="A151" i="1"/>
  <c r="A125" i="1"/>
  <c r="A104" i="1"/>
  <c r="A1859" i="1"/>
  <c r="A1860" i="1" s="1"/>
  <c r="A1840" i="1"/>
  <c r="A1628" i="1"/>
  <c r="A1479" i="1"/>
  <c r="A1326" i="1"/>
  <c r="A1289" i="1"/>
  <c r="A1253" i="1"/>
  <c r="A1216" i="1"/>
  <c r="A924" i="1"/>
  <c r="A914" i="1"/>
  <c r="A904" i="1"/>
  <c r="A892" i="1"/>
  <c r="A880" i="1"/>
  <c r="A870" i="1"/>
  <c r="A860" i="1"/>
  <c r="A850" i="1"/>
  <c r="A295" i="1"/>
  <c r="A296" i="1" s="1"/>
  <c r="A278" i="1"/>
  <c r="A279" i="1" s="1"/>
  <c r="A261" i="1"/>
  <c r="A262" i="1" s="1"/>
  <c r="A245" i="1"/>
  <c r="A246" i="1" s="1"/>
  <c r="A206" i="1"/>
  <c r="A207" i="1" s="1"/>
  <c r="A183" i="1"/>
  <c r="A184" i="1" s="1"/>
  <c r="A160" i="1"/>
  <c r="A161" i="1" s="1"/>
  <c r="A135" i="1"/>
  <c r="A116" i="1"/>
  <c r="A117" i="1" s="1"/>
  <c r="A1424" i="1"/>
  <c r="A1441" i="1" l="1"/>
  <c r="A1440" i="1"/>
  <c r="A574" i="1"/>
  <c r="A312" i="1"/>
  <c r="A230" i="1"/>
  <c r="A231" i="1"/>
  <c r="A221" i="1"/>
  <c r="A222" i="1"/>
  <c r="A1112" i="1"/>
  <c r="A1110" i="1"/>
  <c r="A1672" i="1"/>
  <c r="A1674" i="1"/>
  <c r="A1425" i="1"/>
  <c r="A136" i="1"/>
  <c r="A893" i="1"/>
  <c r="A1217" i="1"/>
  <c r="A1254" i="1"/>
  <c r="A1290" i="1"/>
  <c r="A1327" i="1"/>
  <c r="A1480" i="1"/>
  <c r="A1629" i="1"/>
  <c r="A1841" i="1"/>
  <c r="A1861" i="1"/>
  <c r="A105" i="1"/>
  <c r="A126" i="1"/>
  <c r="A152" i="1"/>
  <c r="A175" i="1"/>
  <c r="A198" i="1"/>
  <c r="A239" i="1"/>
  <c r="A255" i="1"/>
  <c r="A271" i="1"/>
  <c r="A287" i="1"/>
  <c r="A368" i="1"/>
  <c r="A385" i="1"/>
  <c r="A406" i="1"/>
  <c r="A427" i="1"/>
  <c r="A456" i="1"/>
  <c r="A465" i="1"/>
  <c r="A476" i="1"/>
  <c r="A485" i="1"/>
  <c r="A494" i="1"/>
  <c r="A503" i="1"/>
  <c r="A512" i="1"/>
  <c r="A521" i="1"/>
  <c r="A530" i="1"/>
  <c r="A542" i="1"/>
  <c r="A554" i="1"/>
  <c r="A575" i="1"/>
  <c r="A886" i="1"/>
  <c r="A1143" i="1"/>
  <c r="A1149" i="1"/>
  <c r="A1235" i="1"/>
  <c r="A1351" i="1"/>
  <c r="A1378" i="1"/>
  <c r="A1511" i="1"/>
  <c r="A1517" i="1"/>
  <c r="A1539" i="1"/>
  <c r="A1572" i="1"/>
  <c r="A1589" i="1"/>
  <c r="A1597" i="1"/>
  <c r="A1693" i="1"/>
  <c r="A1717" i="1"/>
  <c r="A1738" i="1"/>
  <c r="A1760" i="1"/>
  <c r="A1874" i="1"/>
  <c r="A1895" i="1"/>
  <c r="A1921" i="1"/>
  <c r="A1933" i="1"/>
  <c r="A1950" i="1"/>
  <c r="A313" i="1" l="1"/>
  <c r="A223" i="1"/>
  <c r="A1696" i="1"/>
  <c r="A1694" i="1"/>
  <c r="A1111" i="1"/>
  <c r="A232" i="1"/>
  <c r="A1675" i="1"/>
  <c r="A1113" i="1"/>
  <c r="A1763" i="1"/>
  <c r="A1761" i="1"/>
  <c r="A1720" i="1"/>
  <c r="A1718" i="1"/>
  <c r="A272" i="1"/>
  <c r="A273" i="1"/>
  <c r="A199" i="1"/>
  <c r="A200" i="1"/>
  <c r="A1673" i="1"/>
  <c r="A1951" i="1"/>
  <c r="A1952" i="1" s="1"/>
  <c r="A1953" i="1" s="1"/>
  <c r="A1954" i="1" s="1"/>
  <c r="A1934" i="1"/>
  <c r="A1922" i="1"/>
  <c r="A1896" i="1"/>
  <c r="A1875" i="1"/>
  <c r="A1739" i="1"/>
  <c r="A1598" i="1"/>
  <c r="A1590" i="1"/>
  <c r="A1573" i="1"/>
  <c r="A1540" i="1"/>
  <c r="A1518" i="1"/>
  <c r="A1379" i="1"/>
  <c r="A1352" i="1"/>
  <c r="A1236" i="1"/>
  <c r="A887" i="1"/>
  <c r="A576" i="1"/>
  <c r="A555" i="1"/>
  <c r="A543" i="1"/>
  <c r="A531" i="1"/>
  <c r="A522" i="1"/>
  <c r="A513" i="1"/>
  <c r="A504" i="1"/>
  <c r="A495" i="1"/>
  <c r="A486" i="1"/>
  <c r="A477" i="1"/>
  <c r="A466" i="1"/>
  <c r="A457" i="1"/>
  <c r="A428" i="1"/>
  <c r="A407" i="1"/>
  <c r="A386" i="1"/>
  <c r="A369" i="1"/>
  <c r="A288" i="1"/>
  <c r="A289" i="1" s="1"/>
  <c r="A256" i="1"/>
  <c r="A240" i="1"/>
  <c r="A176" i="1"/>
  <c r="A153" i="1"/>
  <c r="A154" i="1" s="1"/>
  <c r="A127" i="1"/>
  <c r="A106" i="1"/>
  <c r="A96" i="1"/>
  <c r="A1862" i="1"/>
  <c r="A1842" i="1"/>
  <c r="A1630" i="1"/>
  <c r="A1481" i="1"/>
  <c r="A1328" i="1"/>
  <c r="A1291" i="1"/>
  <c r="A1255" i="1"/>
  <c r="A1218" i="1"/>
  <c r="A894" i="1"/>
  <c r="A137" i="1"/>
  <c r="A1426" i="1"/>
  <c r="A1574" i="1" l="1"/>
  <c r="A1576" i="1" s="1"/>
  <c r="A1578" i="1" s="1"/>
  <c r="A1935" i="1"/>
  <c r="A1937" i="1" s="1"/>
  <c r="A1939" i="1" s="1"/>
  <c r="A1380" i="1"/>
  <c r="A314" i="1"/>
  <c r="A1740" i="1"/>
  <c r="A1742" i="1"/>
  <c r="A1721" i="1"/>
  <c r="A1676" i="1"/>
  <c r="A201" i="1"/>
  <c r="A1695" i="1"/>
  <c r="A1762" i="1"/>
  <c r="A1114" i="1"/>
  <c r="A233" i="1"/>
  <c r="A1697" i="1"/>
  <c r="A1719" i="1"/>
  <c r="A1764" i="1"/>
  <c r="A224" i="1"/>
  <c r="A138" i="1"/>
  <c r="A1219" i="1"/>
  <c r="A1256" i="1"/>
  <c r="A1292" i="1"/>
  <c r="A1329" i="1"/>
  <c r="A1482" i="1"/>
  <c r="A1631" i="1"/>
  <c r="A1843" i="1"/>
  <c r="A1863" i="1"/>
  <c r="A107" i="1"/>
  <c r="A128" i="1"/>
  <c r="A177" i="1"/>
  <c r="A370" i="1"/>
  <c r="A387" i="1"/>
  <c r="A408" i="1"/>
  <c r="A429" i="1"/>
  <c r="A458" i="1"/>
  <c r="A467" i="1"/>
  <c r="A478" i="1"/>
  <c r="A487" i="1"/>
  <c r="A496" i="1"/>
  <c r="A505" i="1"/>
  <c r="A514" i="1"/>
  <c r="A523" i="1"/>
  <c r="A532" i="1"/>
  <c r="A533" i="1" s="1"/>
  <c r="A544" i="1"/>
  <c r="A545" i="1" s="1"/>
  <c r="A556" i="1"/>
  <c r="A557" i="1" s="1"/>
  <c r="A1237" i="1"/>
  <c r="A1353" i="1"/>
  <c r="A1381" i="1"/>
  <c r="A1519" i="1"/>
  <c r="A1520" i="1" s="1"/>
  <c r="A1521" i="1" s="1"/>
  <c r="A1541" i="1"/>
  <c r="A1575" i="1"/>
  <c r="A1577" i="1" s="1"/>
  <c r="A1591" i="1"/>
  <c r="A1599" i="1"/>
  <c r="A1876" i="1"/>
  <c r="A1897" i="1"/>
  <c r="A1923" i="1"/>
  <c r="A1924" i="1" s="1"/>
  <c r="A1925" i="1" s="1"/>
  <c r="A1926" i="1" s="1"/>
  <c r="A1936" i="1"/>
  <c r="A1938" i="1" s="1"/>
  <c r="A1955" i="1"/>
  <c r="A559" i="1" l="1"/>
  <c r="A558" i="1"/>
  <c r="A547" i="1"/>
  <c r="A546" i="1"/>
  <c r="A535" i="1"/>
  <c r="A534" i="1"/>
  <c r="A315" i="1"/>
  <c r="A1877" i="1"/>
  <c r="A1879" i="1"/>
  <c r="A178" i="1"/>
  <c r="A1722" i="1"/>
  <c r="A1743" i="1"/>
  <c r="A1765" i="1"/>
  <c r="A1698" i="1"/>
  <c r="A1115" i="1"/>
  <c r="A1677" i="1"/>
  <c r="A1741" i="1"/>
  <c r="A1940" i="1"/>
  <c r="A1927" i="1"/>
  <c r="A1898" i="1"/>
  <c r="A1600" i="1"/>
  <c r="A1579" i="1"/>
  <c r="A1542" i="1"/>
  <c r="A1522" i="1"/>
  <c r="A1238" i="1"/>
  <c r="A560" i="1"/>
  <c r="A548" i="1"/>
  <c r="A536" i="1"/>
  <c r="A524" i="1"/>
  <c r="A515" i="1"/>
  <c r="A506" i="1"/>
  <c r="A497" i="1"/>
  <c r="A488" i="1"/>
  <c r="A479" i="1"/>
  <c r="A468" i="1"/>
  <c r="A459" i="1"/>
  <c r="A430" i="1"/>
  <c r="A431" i="1" s="1"/>
  <c r="A432" i="1" s="1"/>
  <c r="A433" i="1" s="1"/>
  <c r="A434" i="1" s="1"/>
  <c r="A435" i="1" s="1"/>
  <c r="A436" i="1" s="1"/>
  <c r="A437" i="1" s="1"/>
  <c r="A438" i="1" s="1"/>
  <c r="A409" i="1"/>
  <c r="A410" i="1" s="1"/>
  <c r="A411" i="1" s="1"/>
  <c r="A412" i="1" s="1"/>
  <c r="A413" i="1" s="1"/>
  <c r="A414" i="1" s="1"/>
  <c r="A415" i="1" s="1"/>
  <c r="A416" i="1" s="1"/>
  <c r="A417" i="1" s="1"/>
  <c r="A388" i="1"/>
  <c r="A389" i="1" s="1"/>
  <c r="A390" i="1" s="1"/>
  <c r="A391" i="1" s="1"/>
  <c r="A392" i="1" s="1"/>
  <c r="A393" i="1" s="1"/>
  <c r="A394" i="1" s="1"/>
  <c r="A395" i="1" s="1"/>
  <c r="A396" i="1" s="1"/>
  <c r="A397" i="1" s="1"/>
  <c r="A371" i="1"/>
  <c r="A372" i="1" s="1"/>
  <c r="A373" i="1" s="1"/>
  <c r="A374" i="1" s="1"/>
  <c r="A375" i="1" s="1"/>
  <c r="A129" i="1"/>
  <c r="A108" i="1"/>
  <c r="A1864" i="1"/>
  <c r="A1844" i="1"/>
  <c r="A1632" i="1"/>
  <c r="A1483" i="1"/>
  <c r="A1330" i="1"/>
  <c r="A1293" i="1"/>
  <c r="A1257" i="1"/>
  <c r="A1220" i="1"/>
  <c r="A297" i="1"/>
  <c r="A280" i="1"/>
  <c r="A263" i="1"/>
  <c r="A247" i="1"/>
  <c r="A208" i="1"/>
  <c r="A185" i="1"/>
  <c r="A162" i="1"/>
  <c r="A139" i="1"/>
  <c r="A118" i="1"/>
  <c r="A440" i="1" l="1"/>
  <c r="A441" i="1" s="1"/>
  <c r="A439" i="1"/>
  <c r="A419" i="1"/>
  <c r="A420" i="1" s="1"/>
  <c r="A418" i="1"/>
  <c r="A398" i="1"/>
  <c r="A399" i="1" s="1"/>
  <c r="A377" i="1"/>
  <c r="A378" i="1" s="1"/>
  <c r="A376" i="1"/>
  <c r="A316" i="1"/>
  <c r="A1678" i="1"/>
  <c r="A1699" i="1"/>
  <c r="A1744" i="1"/>
  <c r="A1880" i="1"/>
  <c r="A1878" i="1"/>
  <c r="A1116" i="1"/>
  <c r="A1766" i="1"/>
  <c r="A1723" i="1"/>
  <c r="A119" i="1"/>
  <c r="A140" i="1"/>
  <c r="A163" i="1"/>
  <c r="A186" i="1"/>
  <c r="A209" i="1"/>
  <c r="A248" i="1"/>
  <c r="A264" i="1"/>
  <c r="A281" i="1"/>
  <c r="A298" i="1"/>
  <c r="A1221" i="1"/>
  <c r="A1258" i="1"/>
  <c r="A1294" i="1"/>
  <c r="A1331" i="1"/>
  <c r="A1484" i="1"/>
  <c r="A1633" i="1"/>
  <c r="A1845" i="1"/>
  <c r="A1865" i="1"/>
  <c r="A109" i="1"/>
  <c r="A130" i="1"/>
  <c r="A155" i="1"/>
  <c r="A290" i="1"/>
  <c r="A379" i="1"/>
  <c r="A400" i="1"/>
  <c r="A421" i="1"/>
  <c r="A442" i="1"/>
  <c r="A469" i="1"/>
  <c r="A1543" i="1"/>
  <c r="A1601" i="1"/>
  <c r="A1899" i="1"/>
  <c r="A1767" i="1" l="1"/>
  <c r="A1700" i="1"/>
  <c r="A1117" i="1"/>
  <c r="A1724" i="1"/>
  <c r="A1881" i="1"/>
  <c r="A1745" i="1"/>
  <c r="A1679" i="1"/>
  <c r="A1900" i="1"/>
  <c r="A1602" i="1"/>
  <c r="A1544" i="1"/>
  <c r="A470" i="1"/>
  <c r="A110" i="1"/>
  <c r="A1866" i="1"/>
  <c r="A1846" i="1"/>
  <c r="A1634" i="1"/>
  <c r="A1485" i="1"/>
  <c r="A1332" i="1"/>
  <c r="A1295" i="1"/>
  <c r="A1259" i="1"/>
  <c r="A1222" i="1"/>
  <c r="A299" i="1"/>
  <c r="A282" i="1"/>
  <c r="A265" i="1"/>
  <c r="A249" i="1"/>
  <c r="A210" i="1"/>
  <c r="A187" i="1"/>
  <c r="A164" i="1"/>
  <c r="A120" i="1"/>
  <c r="A1680" i="1" l="1"/>
  <c r="A1882" i="1"/>
  <c r="A1118" i="1"/>
  <c r="A1725" i="1"/>
  <c r="A1768" i="1"/>
  <c r="A1746" i="1"/>
  <c r="A1701" i="1"/>
  <c r="A1223" i="1"/>
  <c r="A1260" i="1"/>
  <c r="A1296" i="1"/>
  <c r="A1333" i="1"/>
  <c r="A1486" i="1"/>
  <c r="A1635" i="1"/>
  <c r="A1847" i="1"/>
  <c r="A1867" i="1"/>
  <c r="A111" i="1"/>
  <c r="A1545" i="1"/>
  <c r="A1603" i="1"/>
  <c r="A1901" i="1"/>
  <c r="A1769" i="1" l="1"/>
  <c r="A1702" i="1"/>
  <c r="A1883" i="1"/>
  <c r="A1747" i="1"/>
  <c r="A1119" i="1"/>
  <c r="A1681" i="1"/>
  <c r="A1726" i="1"/>
  <c r="A1902" i="1"/>
  <c r="A1604" i="1"/>
  <c r="A1546" i="1"/>
  <c r="A1868" i="1"/>
  <c r="A1848" i="1"/>
  <c r="A1636" i="1"/>
  <c r="A1487" i="1"/>
  <c r="A1334" i="1"/>
  <c r="A1297" i="1"/>
  <c r="A1261" i="1"/>
  <c r="A1224" i="1"/>
  <c r="A1884" i="1" l="1"/>
  <c r="A1727" i="1"/>
  <c r="A1120" i="1"/>
  <c r="A1703" i="1"/>
  <c r="A1748" i="1"/>
  <c r="A1682" i="1"/>
  <c r="A1770" i="1"/>
  <c r="A1225" i="1"/>
  <c r="A1262" i="1"/>
  <c r="A1298" i="1"/>
  <c r="A1335" i="1"/>
  <c r="A1488" i="1"/>
  <c r="A1637" i="1"/>
  <c r="A1849" i="1"/>
  <c r="A1547" i="1"/>
  <c r="A1605" i="1"/>
  <c r="A1903" i="1"/>
  <c r="A1683" i="1" l="1"/>
  <c r="A1704" i="1"/>
  <c r="A1728" i="1"/>
  <c r="A1885" i="1"/>
  <c r="A1771" i="1"/>
  <c r="A1749" i="1"/>
  <c r="A1121" i="1"/>
  <c r="A1904" i="1"/>
  <c r="A1905" i="1" s="1"/>
  <c r="A1906" i="1" s="1"/>
  <c r="A1907" i="1" s="1"/>
  <c r="A1908" i="1" s="1"/>
  <c r="A1606" i="1"/>
  <c r="A1548" i="1"/>
  <c r="A1850" i="1"/>
  <c r="A1638" i="1"/>
  <c r="A1489" i="1"/>
  <c r="A1336" i="1"/>
  <c r="A1337" i="1" s="1"/>
  <c r="A1299" i="1"/>
  <c r="A1263" i="1"/>
  <c r="A1226" i="1"/>
  <c r="A1909" i="1" l="1"/>
  <c r="A1911" i="1"/>
  <c r="A1750" i="1"/>
  <c r="A1886" i="1"/>
  <c r="A1705" i="1"/>
  <c r="A1122" i="1"/>
  <c r="A1772" i="1"/>
  <c r="A1729" i="1"/>
  <c r="A1684" i="1"/>
  <c r="A1227" i="1"/>
  <c r="A1264" i="1"/>
  <c r="A1300" i="1"/>
  <c r="A1338" i="1"/>
  <c r="A1490" i="1"/>
  <c r="A1639" i="1"/>
  <c r="A1851" i="1"/>
  <c r="A1549" i="1"/>
  <c r="A1607" i="1"/>
  <c r="A1730" i="1" l="1"/>
  <c r="A1123" i="1"/>
  <c r="A1887" i="1"/>
  <c r="A1685" i="1"/>
  <c r="A1773" i="1"/>
  <c r="A1706" i="1"/>
  <c r="A1751" i="1"/>
  <c r="A1910" i="1"/>
  <c r="A1608" i="1"/>
  <c r="A1852" i="1"/>
  <c r="A1640" i="1"/>
  <c r="A1491" i="1"/>
  <c r="A1301" i="1"/>
  <c r="A1265" i="1"/>
  <c r="A1228" i="1"/>
  <c r="A1707" i="1" l="1"/>
  <c r="A1752" i="1"/>
  <c r="A1753" i="1" s="1"/>
  <c r="A1774" i="1"/>
  <c r="A1888" i="1"/>
  <c r="A1731" i="1"/>
  <c r="A1229" i="1"/>
  <c r="A1266" i="1"/>
  <c r="A1302" i="1"/>
  <c r="A1322" i="1" s="1"/>
  <c r="A1492" i="1"/>
  <c r="A1641" i="1"/>
  <c r="A1853" i="1"/>
  <c r="A1609" i="1"/>
  <c r="A1889" i="1" l="1"/>
  <c r="A1754" i="1"/>
  <c r="A1732" i="1"/>
  <c r="A1775" i="1"/>
  <c r="A1708" i="1"/>
  <c r="A1776" i="1" l="1"/>
  <c r="A1912" i="1"/>
  <c r="A1913" i="1" l="1"/>
  <c r="A1914"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<sst xmlns="http://schemas.openxmlformats.org/spreadsheetml/2006/main" count="19226" uniqueCount="2568">
  <si>
    <t>PIHP/CMHSP ENCOUNTER REPORTING HCPCS and REVENUE CODES</t>
  </si>
  <si>
    <t>GENERAL RULES FOR REPORTING</t>
  </si>
  <si>
    <t>1a. Rounding rules for HCPCS reporting:</t>
  </si>
  <si>
    <t>15 Minutes</t>
  </si>
  <si>
    <t>30 Minutes</t>
  </si>
  <si>
    <t>45 Minutes</t>
  </si>
  <si>
    <t>60 Minutes</t>
  </si>
  <si>
    <t>1-15 = 1 unit</t>
  </si>
  <si>
    <t>1-14 minutes= 0*</t>
  </si>
  <si>
    <t>0-29 minutes = 0*</t>
  </si>
  <si>
    <t>0-44 minutes = 0*</t>
  </si>
  <si>
    <t>1-59 minutes = 0*</t>
  </si>
  <si>
    <t>16-30 = 2 units</t>
  </si>
  <si>
    <t>15-29 = 1 unit</t>
  </si>
  <si>
    <t>30-59 = 1 unit</t>
  </si>
  <si>
    <t>45-89 = 1 unit</t>
  </si>
  <si>
    <t>60-119 = 1 unit</t>
  </si>
  <si>
    <t>31-45 = 3 units</t>
  </si>
  <si>
    <t>30-44 = 2 units</t>
  </si>
  <si>
    <t>60-89 = 2 units</t>
  </si>
  <si>
    <t>90-134 = 2 units</t>
  </si>
  <si>
    <t>120-179 = 2 units</t>
  </si>
  <si>
    <t>46-60 = 4 units</t>
  </si>
  <si>
    <t>45-59 = 3 units</t>
  </si>
  <si>
    <t>135-179 = 3 units</t>
  </si>
  <si>
    <t>180-239 = 3 units</t>
  </si>
  <si>
    <t>61-75 = 5 units</t>
  </si>
  <si>
    <t>60-74 = 4 units</t>
  </si>
  <si>
    <t>240-299 = 4 units</t>
  </si>
  <si>
    <t>76-90 = 6 units</t>
  </si>
  <si>
    <t>75-89 = 5 units</t>
  </si>
  <si>
    <t>300-359 = 5 units</t>
  </si>
  <si>
    <t>91-105 = 7 units</t>
  </si>
  <si>
    <t>90-104 = 6 units</t>
  </si>
  <si>
    <t>360-419 = 6 units</t>
  </si>
  <si>
    <t>106-120 = 8 units</t>
  </si>
  <si>
    <t>105-119 = 7 units</t>
  </si>
  <si>
    <t>420-479 = 7 units</t>
  </si>
  <si>
    <t>120-134 = 8 units</t>
  </si>
  <si>
    <t>480-539 = 8 units</t>
  </si>
  <si>
    <t>* Do not report if units equal zero.</t>
  </si>
  <si>
    <t>1b. Rounding rules for CPT reporting:</t>
  </si>
  <si>
    <t>60-Minute Codes</t>
  </si>
  <si>
    <t>Units</t>
  </si>
  <si>
    <t>Time</t>
  </si>
  <si>
    <t>0-7 minutes</t>
  </si>
  <si>
    <t>0-30 minutes</t>
  </si>
  <si>
    <t>8-22 minutes</t>
  </si>
  <si>
    <t>31-60 minutes</t>
  </si>
  <si>
    <t>23-37 minutes</t>
  </si>
  <si>
    <t>91-120 minutes</t>
  </si>
  <si>
    <t>38-52 minutes</t>
  </si>
  <si>
    <t>151-180 minutes</t>
  </si>
  <si>
    <t>53-67 minutes</t>
  </si>
  <si>
    <t>211-240 minutes</t>
  </si>
  <si>
    <t>HCPCS &amp; Revenue Codes</t>
  </si>
  <si>
    <t>Coverage</t>
  </si>
  <si>
    <t>Reporting and Costing Considerations</t>
  </si>
  <si>
    <t>Encounter</t>
  </si>
  <si>
    <t>E1399</t>
  </si>
  <si>
    <t>Durable Medical Equipment Mi</t>
  </si>
  <si>
    <t>Item</t>
  </si>
  <si>
    <t>G0176</t>
  </si>
  <si>
    <t>H0031</t>
  </si>
  <si>
    <t>H0034</t>
  </si>
  <si>
    <t>H0036</t>
  </si>
  <si>
    <t>SEDW</t>
  </si>
  <si>
    <t>H2000</t>
  </si>
  <si>
    <t>H2011</t>
  </si>
  <si>
    <t>H2015</t>
  </si>
  <si>
    <t>Day</t>
  </si>
  <si>
    <t>Per Mile</t>
  </si>
  <si>
    <t>S5111</t>
  </si>
  <si>
    <t>Cannot exceed 1 per day</t>
  </si>
  <si>
    <t>S5116</t>
  </si>
  <si>
    <t>S5145</t>
  </si>
  <si>
    <t>S5165</t>
  </si>
  <si>
    <t>S5199</t>
  </si>
  <si>
    <t>Personal Care Item Nos Each</t>
  </si>
  <si>
    <t>Use the remarks field to identify the item(s).</t>
  </si>
  <si>
    <t>S8990</t>
  </si>
  <si>
    <t>S9445</t>
  </si>
  <si>
    <t>S9446</t>
  </si>
  <si>
    <t>S9470</t>
  </si>
  <si>
    <t>S9484</t>
  </si>
  <si>
    <t>T1001</t>
  </si>
  <si>
    <t>T1002</t>
  </si>
  <si>
    <t>T1005</t>
  </si>
  <si>
    <t>T1999</t>
  </si>
  <si>
    <t>Month</t>
  </si>
  <si>
    <t>T2025</t>
  </si>
  <si>
    <t>Fiscal Intermediary Service</t>
  </si>
  <si>
    <t>T2027</t>
  </si>
  <si>
    <t>T2028</t>
  </si>
  <si>
    <t>Special Supply, Nos Waiver</t>
  </si>
  <si>
    <t>T2029</t>
  </si>
  <si>
    <t>Special Med Equip, Nos Waiver</t>
  </si>
  <si>
    <t>T2036</t>
  </si>
  <si>
    <t>Camp Overnight Waiver/Session</t>
  </si>
  <si>
    <t>T2039</t>
  </si>
  <si>
    <t>Vehicle Mod Waiver/Service</t>
  </si>
  <si>
    <t>Reporting Code Description from HCPCS and CPT Manuals</t>
  </si>
  <si>
    <t>Reporting Technique &amp; Claim Format</t>
  </si>
  <si>
    <t>Per 15 Minutes (effective 1/1/19)</t>
  </si>
  <si>
    <t>Line Professional</t>
  </si>
  <si>
    <t>Service Description (Chapter III &amp; PIHP Contract)</t>
  </si>
  <si>
    <t>Reporting Units/ Duplicate Threshold “DT”</t>
  </si>
  <si>
    <t>ABA Behavioral Follow-up Assessment</t>
  </si>
  <si>
    <t>0362T</t>
  </si>
  <si>
    <t>ABA Group Adaptive Behavior Treatment</t>
  </si>
  <si>
    <t>Behavior identification supporting assessment, every 15 minutes of BCBA’s or other qualified professional time face-to-face with a beneficiary, may include the assistance of one or more technician.
**If a behavior plan following a FBA involves any restrictive or intrusive interventions aimed at reducing defined target behavior(s), the author of the plan must follow the MDHHS contract for Behavior Treatment Plan Review (BTPR) and receive PIHP/CMHSP Committee approval prior to implementation of the intervention(s) and plan. See BTPR section of the Medicaid Provider Manual.</t>
  </si>
  <si>
    <t>Group adaptive behavior treatment by protocol, administered by a technician under the direction of a BCBA or other qualified professional, face-to-face with two or more beneficiaries (Maximum of  8 individuals), every 15 minutes.</t>
  </si>
  <si>
    <t>ABA Adaptive Behavior Treatment</t>
  </si>
  <si>
    <t>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t>
  </si>
  <si>
    <t>ABA Family Behavior Treatment Guidance</t>
  </si>
  <si>
    <t>ABA Clinical Observation and Direction of Adaptive Behavior Treatment</t>
  </si>
  <si>
    <t>0373T</t>
  </si>
  <si>
    <t>ABA Adaptive Behavior Treatment Social Skills Group</t>
  </si>
  <si>
    <t>Group adaptive behavior treatment with protocol modification, administered by a BCBA or other qualified professional, face-to-face with multiple beneficiaries, every 15 minutes.</t>
  </si>
  <si>
    <t>ABA Exposure Adaptive Behavior Treatment</t>
  </si>
  <si>
    <t>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to optimize the health and safety of the beneficiary and support staff.
Service involves two BT’s face-to- face with one individual, but still only one encounter reported for the service by one BT. BCBA, BCaBA, LP/LLP, or QBHP, may also be onsite to direct technicians in implementation utilizing the service encounter for clinical observation &amp; direction.</t>
  </si>
  <si>
    <t>Assertive Community Treatment (ACT)</t>
  </si>
  <si>
    <t>H0039</t>
  </si>
  <si>
    <t>Assessments
Health Psychiatric
Evaluation Psychological
testing Other assessments, tests</t>
  </si>
  <si>
    <t>Psychiatrist</t>
  </si>
  <si>
    <t>AF</t>
  </si>
  <si>
    <t>Psychologist</t>
  </si>
  <si>
    <t>AH</t>
  </si>
  <si>
    <t xml:space="preserve">Physician </t>
  </si>
  <si>
    <t>AG</t>
  </si>
  <si>
    <t>Psychiatric mental health nurse practitioner</t>
  </si>
  <si>
    <t>SA</t>
  </si>
  <si>
    <t>Licensed physician’s assistant</t>
  </si>
  <si>
    <t>Master’s social worker</t>
  </si>
  <si>
    <t>HO</t>
  </si>
  <si>
    <t>Licensed professional counselor</t>
  </si>
  <si>
    <t>Marriage and family therapist</t>
  </si>
  <si>
    <t xml:space="preserve">Psychiatrist </t>
  </si>
  <si>
    <t>Assessments
Health
Psychiatric Evaluation
Psychological testing
Other assessments, tests</t>
  </si>
  <si>
    <t>Line
Professional</t>
  </si>
  <si>
    <t>Clinical nurse specialist</t>
  </si>
  <si>
    <t>State of Michigan, Department of Health and Human Services</t>
  </si>
  <si>
    <t>GENERAL COSTING CONSIDERATION RULES</t>
  </si>
  <si>
    <t>First consult the Medicaid Provider Manual, Behavioral Health and Intellectual and Developmental Disability Supports and Services Chapter, when considering the activities to report and the activities that may be covered in the costs of a Medicaid service.</t>
  </si>
  <si>
    <r>
      <rPr>
        <u/>
        <sz val="10"/>
        <color theme="1"/>
        <rFont val="Arial"/>
        <family val="2"/>
      </rPr>
      <t>1. Reporting EPSDT (Early Periodic Screening, Diagnosis and Treatment) Services.</t>
    </r>
    <r>
      <rPr>
        <sz val="10"/>
        <color theme="1"/>
        <rFont val="Arial"/>
        <family val="2"/>
      </rPr>
      <t xml:space="preserve">
Effective October 1, 2010, the Centers for Medicare and Medicaid Services (CMS) instructed Michigan on services covered under EPSDT for individuals who were under 21 years of age on the date of service. Therefore, beginning with the FY’11 Medicaid Utilization and Net Cost Report, PIHPs must report these EPSDT services as unique units and costs in a separate column. This change does not impact reporting of encounters. On this chart, EPSDT services are noted in the column “Coverage.”</t>
    </r>
  </si>
  <si>
    <r>
      <rPr>
        <u/>
        <sz val="10"/>
        <color theme="1"/>
        <rFont val="Arial"/>
        <family val="2"/>
      </rPr>
      <t>2. Allocating costs for indirect activities and collateral contacts:</t>
    </r>
    <r>
      <rPr>
        <sz val="10"/>
        <color theme="1"/>
        <rFont val="Arial"/>
        <family val="2"/>
      </rPr>
      <t xml:space="preserve">
The costs of other indirect and collateral activities performed by staff on behalf of the consumer are incorporated into the unit costs of the direct activities. The method(s) used to allocate indirect costs to the services should comply with the requirements of Office of Management and Budget Circular A-2 CFR 200 Subpart E Principles.
• Examples of indirect or collateral activities are: writing progress notes, telephoning community   resources, talking to family members, telephone contact with consumer, case review with other treatment staff, travel time to visit consumer, etc.
• Special consideration needs to be given to the indirect activities associated with occupational and physical therapy, health services, and treatment planning. Refer to those services within this document for additional guidance.
Other costs to consider including in the cost of the service, where allowed:
Professional and support staff, facility, equipment, staff travel, consumer transportation, contract services, supplies and materials (unless otherwise noted)</t>
    </r>
  </si>
  <si>
    <r>
      <rPr>
        <u/>
        <sz val="10"/>
        <color theme="1"/>
        <rFont val="Arial"/>
        <family val="2"/>
      </rPr>
      <t>3. Medicaid coverage rules for Child Caring Institutions (CCIs):</t>
    </r>
    <r>
      <rPr>
        <sz val="10"/>
        <color theme="1"/>
        <rFont val="Arial"/>
        <family val="2"/>
      </rPr>
      <t xml:space="preserve"> 
Services provided to children with serious emotional disturbance (SED) in general Child Caring Institutions (CCIs) many not be funded by Medicaid, unless it is for the purpose of transitioning a child out of an institutional setting (CCI). Children enrolled in, and receiving services funded by, the Habilitation Supports Waiver, Children’s Waiver Program and the SED Waiver may not reside in a CCI. However, other children with developmental disabilities and children with substance use disorders may receive Medicaid-funded services in CCIs; and children with SED may receive Medicaid-funded services in Children’s Therapeutic Group Homes, a sub-category of CCI licensure.</t>
    </r>
  </si>
  <si>
    <t>DUPLICATE THRESHOLDS</t>
  </si>
  <si>
    <t>MDHHS has established expected thresholds for the maximum number of units that could be provided to a beneficiary for a procedure code on a date of service. When the reported number of units exceeds the threshold, it is interpreted as evidence of an error of duplicated entry of units. The duplicate threshold is noted in this chart as “DT” and refers to the maximum number of units expected to be provided in one day. Not all procedure codes have DTs.</t>
  </si>
  <si>
    <r>
      <t>“Up</t>
    </r>
    <r>
      <rPr>
        <b/>
        <sz val="10"/>
        <color rgb="FF000000"/>
        <rFont val="Arial"/>
        <family val="2"/>
      </rPr>
      <t xml:space="preserve"> to 15 Minutes”</t>
    </r>
  </si>
  <si>
    <r>
      <t xml:space="preserve">Currently CPT Codes use mid-point rounding rules. If the code unit is for the “first hour” of service, then you must provide and document at least 31 minutes of services. Likewise, if the unit of service is 15 minutes then you must provide and document at least 8 minutes of service. Below is an example table for the 15-minute and 60-minute codes and how they would be counted when the rounding rule is applied.  </t>
    </r>
    <r>
      <rPr>
        <b/>
        <i/>
        <sz val="10"/>
        <color theme="1"/>
        <rFont val="Arial"/>
        <family val="2"/>
      </rPr>
      <t>Please refer to the AMA CPT Code book for additional information on the reporting of a timed service.</t>
    </r>
  </si>
  <si>
    <r>
      <t>15-minute</t>
    </r>
    <r>
      <rPr>
        <b/>
        <sz val="10"/>
        <color rgb="FF000000"/>
        <rFont val="Arial"/>
        <family val="2"/>
      </rPr>
      <t xml:space="preserve"> Codes</t>
    </r>
  </si>
  <si>
    <t>1.  Select the service (see CPT code descriptions).</t>
  </si>
  <si>
    <t>2.  Report a timed service based on face-to-face time on each date of service.</t>
  </si>
  <si>
    <t>3.  The CPT rule states that a unit of time is attained when the mid-point is passed.</t>
  </si>
  <si>
    <t>PLACE OF SERVICE CODES</t>
  </si>
  <si>
    <t>MDHHS requires that beginning with dates of service that occurred October 1, 2012 and thereafter, place of service codes are reported along with encounters. Below is a chart of place of service codes and the typical Medicaid covered services that are likely to be delivered in each place.</t>
  </si>
  <si>
    <t>Code</t>
  </si>
  <si>
    <t>Place of Service</t>
  </si>
  <si>
    <t>Telehealth</t>
  </si>
  <si>
    <t>School; Early Care &amp; Education Setting</t>
  </si>
  <si>
    <t>Prevention, case management/supports coordination, + co-located services, home-based, wraparound facilitation and non-educational therapy.</t>
  </si>
  <si>
    <t>Homeless shelter</t>
  </si>
  <si>
    <t>Assessments, case management/supports coordination, mental health therapy, + co-located services</t>
  </si>
  <si>
    <t>Indian Health Services</t>
  </si>
  <si>
    <t>Co-located services</t>
  </si>
  <si>
    <t>Indian Health Service provider-based facility</t>
  </si>
  <si>
    <t>Tribal 638 freestanding facility</t>
  </si>
  <si>
    <t>Tribal 638 Provider-based facility</t>
  </si>
  <si>
    <t>Prison/correctional facility</t>
  </si>
  <si>
    <t>General fund services only</t>
  </si>
  <si>
    <t>Office</t>
  </si>
  <si>
    <t>Any outpatient service (including ACT)</t>
  </si>
  <si>
    <t>Home</t>
  </si>
  <si>
    <t>CLS, Skill-building, case management/supports coordination, family training, respite</t>
  </si>
  <si>
    <t>Group home (specialized residential AFC)</t>
  </si>
  <si>
    <t>CLS, personal care, respite care, skill-building, case</t>
  </si>
  <si>
    <t>02</t>
  </si>
  <si>
    <t>03</t>
  </si>
  <si>
    <t>04</t>
  </si>
  <si>
    <t>05</t>
  </si>
  <si>
    <t>06</t>
  </si>
  <si>
    <t>07</t>
  </si>
  <si>
    <t>08</t>
  </si>
  <si>
    <t>09</t>
  </si>
  <si>
    <t>Mobile unit</t>
  </si>
  <si>
    <t>Some ACT teams, some crisis teams Note: this is rarely used</t>
  </si>
  <si>
    <t>Temporary lodging</t>
  </si>
  <si>
    <t>Inpatient hospital (primary care)</t>
  </si>
  <si>
    <t>Case management provided as part of discharge planning</t>
  </si>
  <si>
    <t>Emergency room - hospital</t>
  </si>
  <si>
    <t>Skilled nursing facility</t>
  </si>
  <si>
    <t>Nursing home mental health monitoring</t>
  </si>
  <si>
    <t>Nursing facility</t>
  </si>
  <si>
    <t>Custodial care facility (General AFC)</t>
  </si>
  <si>
    <t>Hospice</t>
  </si>
  <si>
    <t>Case management/supports coordination, mental health therapy</t>
  </si>
  <si>
    <t>Ambulance – land</t>
  </si>
  <si>
    <t>Transportation</t>
  </si>
  <si>
    <t>Ambulance – air or water</t>
  </si>
  <si>
    <t>Independent clinic (primary care)</t>
  </si>
  <si>
    <t>Federally qualified health center</t>
  </si>
  <si>
    <t>Inpatient psychiatric facility</t>
  </si>
  <si>
    <t>Mental Health inpatient services, case management provided as part of discharge planning</t>
  </si>
  <si>
    <t>Psychiatric facility-partial hospitalization</t>
  </si>
  <si>
    <t>Partial hospitalization service</t>
  </si>
  <si>
    <t>Residential substance use disorder (SUD) treatment facility</t>
  </si>
  <si>
    <t>Residential SUD treatment</t>
  </si>
  <si>
    <t>Psychiatric residential treatment center</t>
  </si>
  <si>
    <t>Crisis residential services</t>
  </si>
  <si>
    <t>Non-residential SUD treatment facility</t>
  </si>
  <si>
    <t>Outpatient SUD services</t>
  </si>
  <si>
    <t>Non-residential Opioid Treatment Facility</t>
  </si>
  <si>
    <t>Comprehensive inpatient rehabilitation facility</t>
  </si>
  <si>
    <t>State or local public health clinic</t>
  </si>
  <si>
    <t>Rural health clinic</t>
  </si>
  <si>
    <t>Other place of service not identified above</t>
  </si>
  <si>
    <t>CLS, skill-building, ACT, supported employment provided in community settings (e.g. homeless shelter)</t>
  </si>
  <si>
    <t>A location that provides treatment for opioid use disorder on an ambulatory basis. Services include methadone and other forms of Medication Assisted Treatment (MAT). (Effective January 1, 2020)</t>
  </si>
  <si>
    <t>Note: Co-located services do not require the full set of Quality Improvement BH-TEDS data. Please refer to MDCH/PIHP and CMHSP contract for more details</t>
  </si>
  <si>
    <t>CLS</t>
  </si>
  <si>
    <t>Qualifications and Encounter Reporting HCPCS and Revenue Codes</t>
  </si>
  <si>
    <t>BCBA, BCaBA, or QBHP, LP/LLP</t>
  </si>
  <si>
    <t>Per Session/3 Sessions per Year (max $1,400 per session)</t>
  </si>
  <si>
    <t>Item/5 allergy control supplies per quarter, limited to a cost no greater than $96 each.</t>
  </si>
  <si>
    <t>Month/1 per Calendar Month</t>
  </si>
  <si>
    <t>Substance Use Disorder: Individual Assessment</t>
  </si>
  <si>
    <t>H0001</t>
  </si>
  <si>
    <t>Substance Use Disorder: Outpatient Care</t>
  </si>
  <si>
    <t>H0004</t>
  </si>
  <si>
    <t>15 Minutes
DT:
H0004=40/day</t>
  </si>
  <si>
    <t>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t>
  </si>
  <si>
    <t>Substance Use Disorder: Laboratory Tests</t>
  </si>
  <si>
    <t>1115 coverage for Methadone only. H0048 is used with the H0020 methadone code and is not used with the Medicare G bundle, since its included in the weekly G bundle already.
H0048 can be reported for Block Grant and PA2 for all clients, not just methadone.</t>
  </si>
  <si>
    <t>Daily Dosage
3 per month</t>
  </si>
  <si>
    <t>Daily Dosage
1 per day</t>
  </si>
  <si>
    <t>G2076</t>
  </si>
  <si>
    <t>Nursing assessments</t>
  </si>
  <si>
    <t>Nutrition assessments</t>
  </si>
  <si>
    <t>DT: 97802=40/day</t>
  </si>
  <si>
    <t>Psychiatric evaluation
90792: Psychiatric diagnostic evaluation with medical services</t>
  </si>
  <si>
    <t>HN</t>
  </si>
  <si>
    <t>HP</t>
  </si>
  <si>
    <t>HM</t>
  </si>
  <si>
    <t>TD</t>
  </si>
  <si>
    <t>Psychiatric evaluation (no medical services)
90791: Psychiatric diagnostic evaluation</t>
  </si>
  <si>
    <t>Registered nurse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</si>
  <si>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</si>
  <si>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Psychotherapy with evaluation and management (60 min)</t>
  </si>
  <si>
    <t>Psychological testing</t>
  </si>
  <si>
    <t>Mental Health Professional or licensed bachelor’s social worker or limited-licensed bachelor’s or master's social worker acting within their scope of practice under the supervision of a Mental Health Professional who is a fully licensed master's social worker.</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</si>
  <si>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</si>
  <si>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T1023</t>
  </si>
  <si>
    <t>Brief screening to non-inpatient mental health programs</t>
  </si>
  <si>
    <t>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t>
  </si>
  <si>
    <t>Behavior Treatment Plan Review</t>
  </si>
  <si>
    <t>Clubhouse Psychosocial Rehabilitation Programs</t>
  </si>
  <si>
    <t>H2030</t>
  </si>
  <si>
    <t>Community Living Supports</t>
  </si>
  <si>
    <t>DSP</t>
  </si>
  <si>
    <t>DSP
Children’s Waiver or SEDW DSP supervised by the professional disciplines responsible for the individual plan of service (IPOS).</t>
  </si>
  <si>
    <t>H2016</t>
  </si>
  <si>
    <t>Crisis Intervention</t>
  </si>
  <si>
    <t>Psychotherapy for crisis; first 60 minutes</t>
  </si>
  <si>
    <t>Mental Health Professional or limited-licensed master's social worker, licensed bachelor’s social worker, or limited-licensed bachelor’s social worker acting within their scope of practice and supervised by a Mental Health Professional who is a licensed master's social worker.</t>
  </si>
  <si>
    <t>Intensive Crisis Stabilization</t>
  </si>
  <si>
    <t>Crisis Residential Services</t>
  </si>
  <si>
    <t>H0018</t>
  </si>
  <si>
    <t>Physician’s prescription. Not a staff service</t>
  </si>
  <si>
    <t>Enhanced medical equipment and supplies that are not available under regular Medicaid coverage or through other insurances.</t>
  </si>
  <si>
    <t>Enhanced Medical Equipment and Supplies / Assistive Technology (also Specialized Medical Equipment and Supplies for Children’s Waiver)</t>
  </si>
  <si>
    <t>Enhanced Pharmacy</t>
  </si>
  <si>
    <t>Physician’s prescription. Not a staff service.</t>
  </si>
  <si>
    <t>Home modification, per service</t>
  </si>
  <si>
    <t>Family Training</t>
  </si>
  <si>
    <t>G0177</t>
  </si>
  <si>
    <t>Mental Health Professional or Qualified Mental Health Professional trained in the Michigan Family Psychoeducation curriculum and supervised by a Mental Health Professional.</t>
  </si>
  <si>
    <t>S5110</t>
  </si>
  <si>
    <t>T1015</t>
  </si>
  <si>
    <t>Entity with demonstrated competence in managing budgets and performing other functions and responsibilities of a fiscal intermediary. Entity may not be the provider of other covered services for the individual for whom it is providing fiscal intermediary services.</t>
  </si>
  <si>
    <t>S5140</t>
  </si>
  <si>
    <t>Foster care licensure, MDHHS-certified, specialized training, trained in the child’s IPOS.</t>
  </si>
  <si>
    <t>Goods and Services</t>
  </si>
  <si>
    <t>T5999</t>
  </si>
  <si>
    <t>Not a staff service.</t>
  </si>
  <si>
    <t>Health Services</t>
  </si>
  <si>
    <t>Medication training and support</t>
  </si>
  <si>
    <t>Pt education NOC non-physician group, per session</t>
  </si>
  <si>
    <t>Nutritional counseling dietician visit</t>
  </si>
  <si>
    <t>Registered nurse, nurse practitioner, clinical nurse specialist, registered dietician, or licensed physician’s assistant according to their scope of practice.</t>
  </si>
  <si>
    <t>Home Based Services</t>
  </si>
  <si>
    <t>H2033</t>
  </si>
  <si>
    <t>Master's level clinician who is a CMHP, certified by MST Services</t>
  </si>
  <si>
    <t>Housing Assistance</t>
  </si>
  <si>
    <t>T2038</t>
  </si>
  <si>
    <t>Community transition, waiver, per service</t>
  </si>
  <si>
    <t>Medication Administration</t>
  </si>
  <si>
    <t>Report procedure code only when provided as a separate service.</t>
  </si>
  <si>
    <t>Medication Review</t>
  </si>
  <si>
    <t>H2010</t>
  </si>
  <si>
    <t>Comprehensive Medication Services
Use only with Evidence-Based Practice – Medication Algorithm</t>
  </si>
  <si>
    <t>QMHP or QIDP or CMHP</t>
  </si>
  <si>
    <t>Occupational Therapy</t>
  </si>
  <si>
    <t>OT evaluation/re-evaluation</t>
  </si>
  <si>
    <t>OT individual</t>
  </si>
  <si>
    <t>H2014</t>
  </si>
  <si>
    <t xml:space="preserve">Overnight Health and Safety
</t>
  </si>
  <si>
    <t>Peer-Directed and -Operated Support Services</t>
  </si>
  <si>
    <t>H0023</t>
  </si>
  <si>
    <t>H0038</t>
  </si>
  <si>
    <t>H0046</t>
  </si>
  <si>
    <t>Peer Mentor</t>
  </si>
  <si>
    <t>Personal Care in Licensed Specialized Residential Setting</t>
  </si>
  <si>
    <t>T1020</t>
  </si>
  <si>
    <t>Personal care services</t>
  </si>
  <si>
    <t>Physical Therapy</t>
  </si>
  <si>
    <t>PT evaluation/re-evaluation</t>
  </si>
  <si>
    <t>Prevention Services - Direct Model</t>
  </si>
  <si>
    <t>H0025</t>
  </si>
  <si>
    <t>S9482</t>
  </si>
  <si>
    <t>T2024</t>
  </si>
  <si>
    <t>T1027</t>
  </si>
  <si>
    <t>H2027</t>
  </si>
  <si>
    <t>Private Duty Nursing</t>
  </si>
  <si>
    <t>S9123</t>
  </si>
  <si>
    <t>S9124</t>
  </si>
  <si>
    <t>Respite Care</t>
  </si>
  <si>
    <t>H0045</t>
  </si>
  <si>
    <t>S5150</t>
  </si>
  <si>
    <t>Respite care by unskilled person (use also for "Family Friend" respite)</t>
  </si>
  <si>
    <t>S5151</t>
  </si>
  <si>
    <t xml:space="preserve">DSP
Children’s Waiver or SEDW: DSP must also have training in recipient rights
</t>
  </si>
  <si>
    <t>Specialty Services
(Children’s Waiver and Waiver for Children with Serious Emotional Disturbance Only)</t>
  </si>
  <si>
    <t>Music therapy: board certified (MT-BC) National Music Therapy Registry (NMTR)
Recreation therapy: Certified by the National Council for Therapeutic Recreation Certification (NCTRC)
Art: Board certified (ATR-BC) Art Therapy Credentials Board, Inc. (ATCB)</t>
  </si>
  <si>
    <t>Speech, Hearing &amp; Language Therapy</t>
  </si>
  <si>
    <t>Evaluation of speech sound production</t>
  </si>
  <si>
    <t>Evaluation of speech sound production with evaluation of language comprehension and expression</t>
  </si>
  <si>
    <t>Behavioral and qualitative analysis of voice and resonance</t>
  </si>
  <si>
    <t>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t>
  </si>
  <si>
    <t>Speech-language pathologist or audiologist possessing a current license.
Speech-language pathology assistant supervised by the licensed speech-language pathologist or audiologist.</t>
  </si>
  <si>
    <t>Add-on code for 92067, each additional 30 minutes</t>
  </si>
  <si>
    <t>Therapeutic services for the use of speech-generating device, including programming and modification</t>
  </si>
  <si>
    <t>Substance Abuse: Outpatient Care</t>
  </si>
  <si>
    <t>H0005</t>
  </si>
  <si>
    <t>H0015</t>
  </si>
  <si>
    <t>H0022</t>
  </si>
  <si>
    <t>H0050</t>
  </si>
  <si>
    <t>H2035</t>
  </si>
  <si>
    <t>H2036</t>
  </si>
  <si>
    <t>T1012</t>
  </si>
  <si>
    <t>H0005: Alcohol and/or drug services; group counseling by a clinician</t>
  </si>
  <si>
    <t>H0015: Alcohol and/or drug services; intensive outpatient (from 9 to 19 hours of structured programming per week based on an individualized treatment plan), including assessment, counseling, crisis intervention, and activity therapies or education</t>
  </si>
  <si>
    <t>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t>
  </si>
  <si>
    <t>For psychotherapy (908xx series codes): SATS – Only Master’s prepared with appropriate licensure and working under appropriate supervision may provide services.</t>
  </si>
  <si>
    <t>Substance Abuse: Methadone</t>
  </si>
  <si>
    <t>H0020</t>
  </si>
  <si>
    <t>H0010</t>
  </si>
  <si>
    <t>H0012</t>
  </si>
  <si>
    <t>H0014</t>
  </si>
  <si>
    <t>Substance Abuse: Residential Services</t>
  </si>
  <si>
    <t>H0019</t>
  </si>
  <si>
    <t>H2023</t>
  </si>
  <si>
    <t>Supported employment</t>
  </si>
  <si>
    <t>Services/activities identified in the IPOS. Qualifications of providers depends upon the service.
Transportation: DSP</t>
  </si>
  <si>
    <t>Targeted Case Management</t>
  </si>
  <si>
    <t>T1017</t>
  </si>
  <si>
    <t>H2019</t>
  </si>
  <si>
    <t>Dialectical Behavior Therapy (DBT)</t>
  </si>
  <si>
    <t>A0080</t>
  </si>
  <si>
    <t>A0090</t>
  </si>
  <si>
    <t>A0100</t>
  </si>
  <si>
    <t>A0110</t>
  </si>
  <si>
    <t>A0120</t>
  </si>
  <si>
    <t>A0130</t>
  </si>
  <si>
    <t>A0140</t>
  </si>
  <si>
    <t>Treatment Planning</t>
  </si>
  <si>
    <t>H0032</t>
  </si>
  <si>
    <t>Mental health service plan development by non-physician</t>
  </si>
  <si>
    <t>H2021</t>
  </si>
  <si>
    <t>All providers must be: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(i.e., not a fugitive from justice, a convicted felon who is either under jurisdiction or whose felony relates to the kind of duty to be performed, or an illegal alien). The PIHP or its contracted provider network is responsible for completing the criminal history/background investigation by checking statewide databases and for providing documentation in the employees personnel file, pursuant to federal and state law and regulations. Investigations must be of sufficient scope to conclude that the provider is in good standing with the law. Licensed professionals must act within the scope of practice defined by their licenses. "Supervision" is defined by the Occupational Regulations Section of the Michigan Public Health Code at MCL§333.16109 and, as appropriate, in the administrative rules that govern licensed, certified and registered professionals.
The following describes qualifications required in addition to the above for the identified staff.</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</si>
  <si>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</si>
  <si>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Refer to Code Descriptions</t>
  </si>
  <si>
    <t>96116 1st hour (effective 1/1/19)</t>
  </si>
  <si>
    <t>Encounter
DT= 2/day</t>
  </si>
  <si>
    <t>Community Psychiatric Inpatient</t>
  </si>
  <si>
    <t>Psychotherapy for crisis; each additional 30 minutes (Add-on code only)</t>
  </si>
  <si>
    <t>Behavioral health; short-term residential
(non-hospital resident treatment program) without room and board per diem
Use for both child &amp; adult services.
Note: Crisis residential services for a primary mental health crisis, which may include integrated co-occurring substance use treatment that does NOT rise to the level of withdrawal management (ASAM III.7)
For SUD please refer to SUD: Residential Services line.</t>
  </si>
  <si>
    <t>Day
DT: 1/day</t>
  </si>
  <si>
    <t>Series
Professional</t>
  </si>
  <si>
    <t>Electroconvulsive Therapy
(see Practitioner Manual)</t>
  </si>
  <si>
    <t>90870- attending physician charges</t>
  </si>
  <si>
    <t>00104- anesthesia charges</t>
  </si>
  <si>
    <t>0901- ECT facility charges
0710- Recovery room
0370-anesthesia</t>
  </si>
  <si>
    <t>Minutes</t>
  </si>
  <si>
    <t>Encounter
DT:
90870=1/day</t>
  </si>
  <si>
    <t>When/how to report encounter:
-Face-to-face procedure
Allocating and reporting costs:
-Submit actual costs</t>
  </si>
  <si>
    <t>Item
DT=1,000/day</t>
  </si>
  <si>
    <t>When/how to report encounter:
-Per item
Allocating and reporting costs:
-Submit actual costs
-May include:
-*costs for training to use the equipment
*repairs</t>
  </si>
  <si>
    <t>Physician’s prescription. Not a staff service
T2028 – Specialized supply, not otherwise specified, waiver</t>
  </si>
  <si>
    <t>Physician’s prescription. Not a staff service
T2029 – Specialized medical equipment, not otherwise specified, waiver.</t>
  </si>
  <si>
    <t xml:space="preserve">Physician’s prescription. Not a staff service
</t>
  </si>
  <si>
    <t>When/how to report encounter:
-Per item
Allocating and reporting costs:
-Submit actual costs</t>
  </si>
  <si>
    <t>Service
DT=1,000/day</t>
  </si>
  <si>
    <t>Encounter
DT=2/day</t>
  </si>
  <si>
    <t>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t>
  </si>
  <si>
    <t>G0177 = session at least 45 min
DT:
G0177=1/day</t>
  </si>
  <si>
    <t>G0466</t>
  </si>
  <si>
    <t>G0466 FQHC Visit New Patient [Med Review]</t>
  </si>
  <si>
    <t>Institutional</t>
  </si>
  <si>
    <t>Payment code required for prospective payment system for FQHCs as used by MDHHS per proposed MSA policy 1840.</t>
  </si>
  <si>
    <t>G0467</t>
  </si>
  <si>
    <t>G0469</t>
  </si>
  <si>
    <t>G0470</t>
  </si>
  <si>
    <t>Federal Qualified Health Plans</t>
  </si>
  <si>
    <t>(FQHCs) Payment Codes for Prospective Payments</t>
  </si>
  <si>
    <t>G0467 FQHC Visit Established Patient [Med Review]</t>
  </si>
  <si>
    <t>G0469 FQHC visit, mental health, new patient</t>
  </si>
  <si>
    <t>G0470 FQHC visit, mental health, established patient</t>
  </si>
  <si>
    <t>Per Month</t>
  </si>
  <si>
    <t>When/how to report encounter:
When service is performed – does not require face-to-face with beneficiary
Allocating and reporting costs
Submit actual monthly cost</t>
  </si>
  <si>
    <t>Per Item</t>
  </si>
  <si>
    <t>Pt education NOC non-physician indiv per session</t>
  </si>
  <si>
    <t>Refer to code descriptions – some are per 15 minutes, some per encounter
DT:
97803=40/day</t>
  </si>
  <si>
    <t>S0280</t>
  </si>
  <si>
    <t>When/how to report encounter:
-Face-to-face with beneficiary
Allocating and reporting costs:
-Cost of indirect activity
-Cost if staff provide multiple services</t>
  </si>
  <si>
    <t>15 minutes</t>
  </si>
  <si>
    <t>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t>
  </si>
  <si>
    <t>Multi-systemic therapy (MST) in home-based program
Multi-systemic therapy (MST) for juveniles provided in home-based program</t>
  </si>
  <si>
    <t>Service
DT=31/month</t>
  </si>
  <si>
    <t>When/how to report encounter:
-Report one service for each day provided</t>
  </si>
  <si>
    <t>Hour
DT=24/day</t>
  </si>
  <si>
    <t>Community Psychiatric Inpatient
Inpatient Psychiatric Hospital State Facility Admissions</t>
  </si>
  <si>
    <t>Series
Institutional</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</si>
  <si>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t>
  </si>
  <si>
    <t>Face-to-face with CLS and Respite staff (with or without the beneficiary present).</t>
  </si>
  <si>
    <t>Refer to code descriptions – some are per 15 minutes, some per encounter
DT:
15 min units= 40/day
Hour units= 10/day
Encounters= 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</si>
  <si>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</si>
  <si>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15 minutes
DT=48 units or 12 hrs./day</t>
  </si>
  <si>
    <t>0913</t>
  </si>
  <si>
    <t>0912</t>
  </si>
  <si>
    <t>Outpatient Partial Hospitalization</t>
  </si>
  <si>
    <t>Partial hospitalization</t>
  </si>
  <si>
    <t>Peer-Directed and -Operated Support Services (MH or DD)</t>
  </si>
  <si>
    <t>Drop-in center
H0023- Drop-in Center attendance, encounter [Note: Optional to report as encounter, but must report on MUNC]</t>
  </si>
  <si>
    <t>Day
DT=1/day</t>
  </si>
  <si>
    <t>Personal Emergency Response System (PERS)</t>
  </si>
  <si>
    <t>S5160</t>
  </si>
  <si>
    <t>S5161</t>
  </si>
  <si>
    <t>Encounter
DT=1/day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</si>
  <si>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</si>
  <si>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Behavioral health prevention education service (delivery of services with target population to affect knowledge, attitude, and/or behavior); approved MDHHS models only
Behavior health prevention education service: Children of adults with mental illness</t>
  </si>
  <si>
    <t>Behavioral health prevention education service (delivery of services with target population to affect knowledge, attitude, and/or behavior); approved MDHHS models only
Behavior health prevention education service: Parent education</t>
  </si>
  <si>
    <t>Behavioral health prevention education service (delivery of services with target population to affect knowledge, attitude, and/or behavior); approved MDHHS models only
Behavior health prevention education service: Family skills training/group for children of adults with mental illness</t>
  </si>
  <si>
    <t>Face to Face Contact with family or child
H0025 – encounter
DT=1/day</t>
  </si>
  <si>
    <t>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t>
  </si>
  <si>
    <t>S9482 15 min unit
DT= 40/day</t>
  </si>
  <si>
    <t>T2024 – encounter
DT= 1/day</t>
  </si>
  <si>
    <t>Hour</t>
  </si>
  <si>
    <t>S9123
Rev code: 0582</t>
  </si>
  <si>
    <t>S9124
Rev code: 0582</t>
  </si>
  <si>
    <t>Up to 15 minutes
DT=96/day</t>
  </si>
  <si>
    <t>Evaluation of oral and pharyngeal swallowing function
Evaluation of swallowing function</t>
  </si>
  <si>
    <t>Evaluation for prescription for speech-generating augmentative and alternative communication devices, face-to-face with patient, first hour.</t>
  </si>
  <si>
    <t>Substance Use Disorder: MAT Intake Activities (effective 1/1/20)</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</si>
  <si>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t>
  </si>
  <si>
    <t>Substance Use Disorder: MAT Periodic Assessment (effective 1/1/20)</t>
  </si>
  <si>
    <t>G2077</t>
  </si>
  <si>
    <t>Periodic assessment: assessing periodically by qualified personnel to determine the most appropriate combination of services and treatment (provision of the services by a Medicare-enrolled opioid treatment program)</t>
  </si>
  <si>
    <t>Substance Abuse: Outpatient Care
Recovery Support Services</t>
  </si>
  <si>
    <t>G0409</t>
  </si>
  <si>
    <t>G0409 = 15 minutes</t>
  </si>
  <si>
    <t>H0038 = 15 minutes</t>
  </si>
  <si>
    <t>Day
DT:
H0012=1/day</t>
  </si>
  <si>
    <t>Substance Abuse: Sub-Acute Detoxification
Sub-Acute Withdrawal Management (Sub-Acute Detoxification)</t>
  </si>
  <si>
    <t>1002 – Residential treatment – chemical dependency</t>
  </si>
  <si>
    <t>Day
DT:
H0018=1/day</t>
  </si>
  <si>
    <t>T1007: Treatment planning
Alcohol and/or substance abuse services, Treatment plan development and/or modification</t>
  </si>
  <si>
    <t>Physician</t>
  </si>
  <si>
    <t>Modifier</t>
  </si>
  <si>
    <t>Job Title</t>
  </si>
  <si>
    <t>AE</t>
  </si>
  <si>
    <t>CO</t>
  </si>
  <si>
    <t>CQ</t>
  </si>
  <si>
    <t>Behavioral Technician</t>
  </si>
  <si>
    <t>Behavior analyst</t>
  </si>
  <si>
    <t xml:space="preserve">Certified Co-Occurring Disorders Professional – IC&amp;RC (CCDP)  </t>
  </si>
  <si>
    <t>Educator with a degree in education</t>
  </si>
  <si>
    <t>LBSW/LLBSW</t>
  </si>
  <si>
    <t>Licensed nutritionist</t>
  </si>
  <si>
    <t>Occupational Therapist</t>
  </si>
  <si>
    <t>Physical Therapist</t>
  </si>
  <si>
    <t>Therapeutic recreation specialist</t>
  </si>
  <si>
    <t>Audiologist</t>
  </si>
  <si>
    <t>BCBA</t>
  </si>
  <si>
    <t>Certified Advanced Alcohol and Drug Counselor (CAADC)</t>
  </si>
  <si>
    <t>Pharmacist</t>
  </si>
  <si>
    <t>Clinical Nurse Specialist</t>
  </si>
  <si>
    <t>Nurse Practitioner</t>
  </si>
  <si>
    <t>RN</t>
  </si>
  <si>
    <t>WP</t>
  </si>
  <si>
    <t>Trained Parent</t>
  </si>
  <si>
    <t>WS</t>
  </si>
  <si>
    <t>WT</t>
  </si>
  <si>
    <t>Youth Peer Specialist</t>
  </si>
  <si>
    <t>WU</t>
  </si>
  <si>
    <t>DD Peer Mentor</t>
  </si>
  <si>
    <t>SLP Assistant</t>
  </si>
  <si>
    <t>Registered nurse, licensed physician's assistant, nurse practitioner, clinical nurse specialist, licensed dietician or licensed nutritionist (operating within scope of practice)</t>
  </si>
  <si>
    <t>Opps/Php;Activity Therapy
Activity Therapy (music, recreation or art), per session, 45 minutes or more</t>
  </si>
  <si>
    <t>SEDW: 12 Sessions per Month
Child Waiver: 4 Sessions per Month per Type (music, recreation, art therapy) regardless of the number of weeks in a month.</t>
  </si>
  <si>
    <t>U7 - Self Determination</t>
  </si>
  <si>
    <t>Registered Nurse</t>
  </si>
  <si>
    <t>97153</t>
  </si>
  <si>
    <t>97154</t>
  </si>
  <si>
    <t>97155</t>
  </si>
  <si>
    <t>97157</t>
  </si>
  <si>
    <t>97158</t>
  </si>
  <si>
    <t>Autism</t>
  </si>
  <si>
    <t>Outpatient</t>
  </si>
  <si>
    <t>Individual face-to-face alcohol and/or drug assessment at the licensed provider level for the purpose of identifying functional and treatment needs and to formulate the basis for the Individualized Treatment Plan.</t>
  </si>
  <si>
    <t>H0003</t>
  </si>
  <si>
    <t>G2078</t>
  </si>
  <si>
    <t>H0003 - Laboratory analysis of specimens to detect presence of alcohol or drugs.</t>
  </si>
  <si>
    <t>H0048</t>
  </si>
  <si>
    <t>H0048 - Alcohol and drug testing, collection and handling only, specimens other than blood.</t>
  </si>
  <si>
    <t>Take-home supply of methadone; up to 7 additional day supply; list separately in addition to code for primary procedure.</t>
  </si>
  <si>
    <t>Alcohol and/or drug services; methadone administration and/or service (provision of the drug by a licensed program)</t>
  </si>
  <si>
    <t>Behavioral health counseling and therapy, per 15 minutes</t>
  </si>
  <si>
    <t>1115 coverage for Methadone only.</t>
  </si>
  <si>
    <t>Drug Screen (effective 1/1/2017)</t>
  </si>
  <si>
    <t>Supply, not a staff service.</t>
  </si>
  <si>
    <t>H0005=Enc.
DT=2/day</t>
  </si>
  <si>
    <t>Alcohol and/or other drug services, brief intervention, per 15 minutes</t>
  </si>
  <si>
    <t>Early Intervention services, per encounter</t>
  </si>
  <si>
    <t>H0050 = 15 minutes</t>
  </si>
  <si>
    <t>Social work and psychological services</t>
  </si>
  <si>
    <t>Crisis intervention</t>
  </si>
  <si>
    <t>15 Minute</t>
  </si>
  <si>
    <t>H2027 = 15 min</t>
  </si>
  <si>
    <t>H2035 = Hour</t>
  </si>
  <si>
    <t>H2036 = Day</t>
  </si>
  <si>
    <t>Psychiatrist, psychiatric mental health nurse practitioner, or appropriately trained clinical nurse specialist</t>
  </si>
  <si>
    <t>Refer to code requirements for the code that is being added on to.</t>
  </si>
  <si>
    <t>Residential Room and Board</t>
  </si>
  <si>
    <t>S9976</t>
  </si>
  <si>
    <t>Series</t>
  </si>
  <si>
    <t>Room and board costs per day</t>
  </si>
  <si>
    <t>PT/OT/ST</t>
  </si>
  <si>
    <t>Line 
Professional</t>
  </si>
  <si>
    <t>Contracted</t>
  </si>
  <si>
    <t>Homebased</t>
  </si>
  <si>
    <t>Crisis</t>
  </si>
  <si>
    <t>Nurse practitioner</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</si>
  <si>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</si>
  <si>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Youth peer specialist</t>
  </si>
  <si>
    <t>DD Peer Mentor provided or assisted with a covered service</t>
  </si>
  <si>
    <t>Team-based - no provider modifiers</t>
  </si>
  <si>
    <t>Individual therapy, adult or child, 30 minutes of psychotherapy</t>
  </si>
  <si>
    <t>Psychotherapy with evaluation and management (30 min); add-on codes only</t>
  </si>
  <si>
    <t>Individual therapy, adult or child, 45
minutes</t>
  </si>
  <si>
    <t>Psychotherapy with evaluation and management (45 min); add-on codes only</t>
  </si>
  <si>
    <t>Group therapy, adult or child, per session
Includes MOM Power</t>
  </si>
  <si>
    <t>Speech-language pathologist or audiologist possessing a current license, or a candidate who has completed the academic program and is acquiring supervised work experience to qualify for the license.</t>
  </si>
  <si>
    <t>Evaluation of speech fluency (e.g., stuttering, cluttering)</t>
  </si>
  <si>
    <t>Behavior Treatment</t>
  </si>
  <si>
    <t>Physical Therapist Assistant</t>
  </si>
  <si>
    <t>Respite</t>
  </si>
  <si>
    <t>Case Management</t>
  </si>
  <si>
    <t>Services provided by an occupational therapist currently licensed by the State of Michigan or an occupational therapy assistant supervised by a licensed occupational therapist.</t>
  </si>
  <si>
    <t>Activities performed by a licensed (by State of Michigan) physical therapist or a physical therapy assistant supervised by a licensed physical therapist</t>
  </si>
  <si>
    <t>Evaluation must be done by a licensed (by State of Michigan) physical therapist.</t>
  </si>
  <si>
    <t>Services provided by an occupational therapist currently licensed by the State of Michigan.</t>
  </si>
  <si>
    <t>Occupational Therapist Assistant</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</si>
  <si>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indirecttime</t>
  </si>
  <si>
    <t>AF - Specialty Physician</t>
  </si>
  <si>
    <t>AG - Physician</t>
  </si>
  <si>
    <t>HN - Bachelor's Level</t>
  </si>
  <si>
    <t>HO - Master's Level</t>
  </si>
  <si>
    <t>HP - Doctoral Level</t>
  </si>
  <si>
    <t>TD - Registered Nurse</t>
  </si>
  <si>
    <t>HO - Master's level</t>
  </si>
  <si>
    <t>AH - Clinical Psychologist</t>
  </si>
  <si>
    <t>TE - Licensed Practical Nurse</t>
  </si>
  <si>
    <t>HM - Less than Bachelor's Level</t>
  </si>
  <si>
    <t>AF - Specialty physician</t>
  </si>
  <si>
    <t>CQ - Physical Therapist Assistant</t>
  </si>
  <si>
    <t>SA - PA, NP, CNS</t>
  </si>
  <si>
    <t>HM - Less Than Bachelor's Level</t>
  </si>
  <si>
    <t>SFY 22 - HF for SUD is removed
HD - Pregnant/Parenting Women's Program</t>
  </si>
  <si>
    <t>Medication Assisted Treatment (MAT)</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</si>
  <si>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</si>
  <si>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Withdrawal Management</t>
  </si>
  <si>
    <t>WU - DD Peer Mentor</t>
  </si>
  <si>
    <t>Speech-language pathologist</t>
  </si>
  <si>
    <t>CO - Occupational Therapist Assistant</t>
  </si>
  <si>
    <t>Therapeutic Recreation Specialist</t>
  </si>
  <si>
    <t>Music Therapist</t>
  </si>
  <si>
    <t>Art Therapist</t>
  </si>
  <si>
    <t>Bachelor's social worker</t>
  </si>
  <si>
    <t>HN - OT</t>
  </si>
  <si>
    <t>HO - SLP</t>
  </si>
  <si>
    <t>HO - Audiologist</t>
  </si>
  <si>
    <t>HN - Behavior analyst</t>
  </si>
  <si>
    <t>HN - Therapeutic recreation specialist</t>
  </si>
  <si>
    <t>HN - PT</t>
  </si>
  <si>
    <t>Direct Support Professional</t>
  </si>
  <si>
    <t>Series-Institutional
Line-Professional</t>
  </si>
  <si>
    <t>Licensed Practical Nurse</t>
  </si>
  <si>
    <t>Certified Criminal Justice Professional - IC&amp;RC - Reciprocal (CCJP-R),</t>
  </si>
  <si>
    <t xml:space="preserve">Certified Co-Occurring Disorders Professional Diplomat – IC&amp;RC (CCDP-D) </t>
  </si>
  <si>
    <t>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t>
  </si>
  <si>
    <t xml:space="preserve">Outpatient alcohol/other drug treatment services, per diem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diem
</t>
  </si>
  <si>
    <t>Per diem rate.</t>
  </si>
  <si>
    <t>Per diem residential.</t>
  </si>
  <si>
    <t>00104</t>
  </si>
  <si>
    <t>25 Minutes</t>
  </si>
  <si>
    <t>35 Minutes</t>
  </si>
  <si>
    <t>10 Minutes</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</si>
  <si>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</si>
  <si>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Per One-Way Trip</t>
  </si>
  <si>
    <t>Non-emergency transportation services. Taxi</t>
  </si>
  <si>
    <t>Non-emergency transportation services.</t>
  </si>
  <si>
    <t>Enhanced medical equipment and supplies that are not
available under regular Medicaid coverage or through other
insurances.</t>
  </si>
  <si>
    <t>N/A</t>
  </si>
  <si>
    <t>Crisis Residential</t>
  </si>
  <si>
    <t>WT - Youth Peer Specialist</t>
  </si>
  <si>
    <t>Peer Services</t>
  </si>
  <si>
    <t>Prevention Services- Direct Model</t>
  </si>
  <si>
    <t>WQ -  Independent Facilitator</t>
  </si>
  <si>
    <t>Community psychiatric supportive treatment</t>
  </si>
  <si>
    <t>Peer Directed Support Services</t>
  </si>
  <si>
    <t>ACT</t>
  </si>
  <si>
    <t>Respite care services in out-of-home setting</t>
  </si>
  <si>
    <t>Respite Team</t>
  </si>
  <si>
    <t>Per Diem</t>
  </si>
  <si>
    <t>Licensed Residential</t>
  </si>
  <si>
    <t>Supported Employment</t>
  </si>
  <si>
    <t>Clubhouse</t>
  </si>
  <si>
    <t>Family Psycho-education: skills workshop
S5110 – Family Psycho-Education: skills workshop
Note: Please use these codes only when implementing this Evidence Based Practice</t>
  </si>
  <si>
    <t>WP - Trained Parent</t>
  </si>
  <si>
    <t>Home care training, family per session</t>
  </si>
  <si>
    <t>clinical staff – please refer to coding guidance in the CPT manual
CPT manual - Physician or other qualified health care professional (physician's assistants and advanced practice nurses)</t>
  </si>
  <si>
    <t>physician or other qualified provider (those who can bill E/M service) – please refer to coding guidance in the CPT manual.
CPT manual - Physician or other qualified health care professional (physician's assistants and advanced practice nurses)</t>
  </si>
  <si>
    <t xml:space="preserve">Certified Registered Nurse Anesthesiologist </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</si>
  <si>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</si>
  <si>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Refer to Code book
HCPCS - Taxi</t>
  </si>
  <si>
    <t>Refer to Code book
HCPCS - mini-bus, mountain area transports, or other transportation systems</t>
  </si>
  <si>
    <t>Refer to Code book
HCPCS - Non-emergency transport and bus, intra-or inter-state carrier</t>
  </si>
  <si>
    <t>Not a staff service</t>
  </si>
  <si>
    <t>Per diem</t>
  </si>
  <si>
    <t>Respite care in home</t>
  </si>
  <si>
    <t>S5160- Emergency response system; installation and testing</t>
  </si>
  <si>
    <t>S5161- (PERS) Service fee, per month (excludes installation and testing).</t>
  </si>
  <si>
    <t>PT Individual</t>
  </si>
  <si>
    <t>Private Duty Nursing (PDN)</t>
  </si>
  <si>
    <t>Private duty nursing, Habilitation Supports Waiver (individual nurse only), 21 years and over ONLY
Private duty nursing, Habilitation Supports Waiver (individual nurse only) 21 years and over ONLY</t>
  </si>
  <si>
    <t>Private duty nursing, Habilitation Supports Waiver (private duty agency only)</t>
  </si>
  <si>
    <t>Respite care services, up to 15 minutes</t>
  </si>
  <si>
    <t>Family Psycho-education: joining
Note: Please use these codes only when implementing this Evidence Based Practice</t>
  </si>
  <si>
    <t>Pre-screening for inpatient program
T1023: Screening for inpatient program
See Appendix for detailed guidance on reporting rules for T1023.</t>
  </si>
  <si>
    <t>WO - Children's Friendship Group</t>
  </si>
  <si>
    <t>Type of service</t>
  </si>
  <si>
    <t>Description</t>
  </si>
  <si>
    <t>Assessment</t>
  </si>
  <si>
    <t>Mental health assessment, by non-physician</t>
  </si>
  <si>
    <t xml:space="preserve">Mental Health Professional, QMHP, or QIDP if within their licensure scope of practice.  BCBA and BCaBA’s within their scope of practice. </t>
  </si>
  <si>
    <t>Alternative assessment codes and qualified providers</t>
  </si>
  <si>
    <t xml:space="preserve">T1001 </t>
  </si>
  <si>
    <t>Nursing assessment/evaluation</t>
  </si>
  <si>
    <t>RN
LPN
PA
NP
Clinical Nurse specialist</t>
  </si>
  <si>
    <t>97802
97803</t>
  </si>
  <si>
    <t xml:space="preserve">Medical nutrition therapy; initial assessment and intervention, individual, face-to-face with the patient, each 15 minutes </t>
  </si>
  <si>
    <t>97165-
97168</t>
  </si>
  <si>
    <t xml:space="preserve">Occupational Therapy </t>
  </si>
  <si>
    <t>Occupational therapist</t>
  </si>
  <si>
    <t>97161-
97163</t>
  </si>
  <si>
    <t xml:space="preserve">Physical Therapy </t>
  </si>
  <si>
    <t>92550 - 
92557</t>
  </si>
  <si>
    <t>Audiology evaluations (various)</t>
  </si>
  <si>
    <t>Other assessments, tests (includes inpatient initial review and re-certifications, vocational assessments, interpretations of tests to family, etc.)</t>
  </si>
  <si>
    <t>Assessment for Aphasia</t>
  </si>
  <si>
    <t xml:space="preserve">Developmental screening (eg, developmental milestone survey, speech and language delay screen), with scoring and documentation, per standardized instrument </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</si>
  <si>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</si>
  <si>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 xml:space="preserve">Brief emotional/behavioral assessment </t>
  </si>
  <si>
    <t>Psychiatric diagnostic evaluation</t>
  </si>
  <si>
    <t xml:space="preserve">Outpatient </t>
  </si>
  <si>
    <t>Independent Facilitator</t>
  </si>
  <si>
    <t>Activities identified in the IPOS are designed by a professional within their scope of practice. May be delivered by an DSP.</t>
  </si>
  <si>
    <t>Master's social work</t>
  </si>
  <si>
    <t>Contracted/per diem</t>
  </si>
  <si>
    <t>ST</t>
  </si>
  <si>
    <t>Y1</t>
  </si>
  <si>
    <t>Y2</t>
  </si>
  <si>
    <t>Y3</t>
  </si>
  <si>
    <t>Y4</t>
  </si>
  <si>
    <t>Y5</t>
  </si>
  <si>
    <t>Y6</t>
  </si>
  <si>
    <t>Y7</t>
  </si>
  <si>
    <t>Y8</t>
  </si>
  <si>
    <t>Y9</t>
  </si>
  <si>
    <t>1Y</t>
  </si>
  <si>
    <t>2Y</t>
  </si>
  <si>
    <t>3Y</t>
  </si>
  <si>
    <t>4Y</t>
  </si>
  <si>
    <t>5Y</t>
  </si>
  <si>
    <t>6Y</t>
  </si>
  <si>
    <t>7Y</t>
  </si>
  <si>
    <t>8Y</t>
  </si>
  <si>
    <t>9Y</t>
  </si>
  <si>
    <t>Parent Management Training Oregon Model (EBP only)</t>
  </si>
  <si>
    <t>Individual placement support/EBP</t>
  </si>
  <si>
    <t>RESERVED</t>
  </si>
  <si>
    <t xml:space="preserve">Career planning/discovery </t>
  </si>
  <si>
    <t>Job Development/placement</t>
  </si>
  <si>
    <t>Self employed</t>
  </si>
  <si>
    <t>Supported employment transportation</t>
  </si>
  <si>
    <t>Previously HA</t>
  </si>
  <si>
    <t>Previously HH TG</t>
  </si>
  <si>
    <t>No prior modifier</t>
  </si>
  <si>
    <t>Proposed supported employment program modifier</t>
  </si>
  <si>
    <t>HH</t>
  </si>
  <si>
    <t>Modifier Description</t>
  </si>
  <si>
    <t>National modifier</t>
  </si>
  <si>
    <t>Notes</t>
  </si>
  <si>
    <t>y</t>
  </si>
  <si>
    <t>Method (rating)</t>
  </si>
  <si>
    <t>Provider credential (rating)</t>
  </si>
  <si>
    <t>Specialty physician</t>
  </si>
  <si>
    <t>Clinical psychologist</t>
  </si>
  <si>
    <t>This includes licensed and temporary licensed psychologists</t>
  </si>
  <si>
    <t>n</t>
  </si>
  <si>
    <t>Outpatient occupational therapy services furnished in whole or in part by an OTA</t>
  </si>
  <si>
    <t>Program</t>
  </si>
  <si>
    <t>Outpatient physical therapy services furnished in whole or in part by an PTA</t>
  </si>
  <si>
    <t>HD</t>
  </si>
  <si>
    <t>Pregnant/parenting women's program</t>
  </si>
  <si>
    <t>HG</t>
  </si>
  <si>
    <t>Opioid addiction treatment program</t>
  </si>
  <si>
    <t>Integrated Mental Health/Substance Abuse Program</t>
  </si>
  <si>
    <t>the rendering provider has a highest educational attainment of a bachelor's degree</t>
  </si>
  <si>
    <t>the rendering provider has a highest educational attainment of a master's degree</t>
  </si>
  <si>
    <t>the rendering provider has a highest educational attainment of a doctoral degree</t>
  </si>
  <si>
    <t>Group (rating)</t>
  </si>
  <si>
    <t>HS</t>
  </si>
  <si>
    <t>Family/couple without client present</t>
  </si>
  <si>
    <t>QJ</t>
  </si>
  <si>
    <t>Service/items provided to a prisoner or patient in state or local custody</t>
  </si>
  <si>
    <t>Billing on behalf of a PA, ANP, or CRNFA for non-surgical services in collaboration with physician.</t>
  </si>
  <si>
    <t>Related to trauma or injury</t>
  </si>
  <si>
    <t>TE</t>
  </si>
  <si>
    <t>LPN/LVN</t>
  </si>
  <si>
    <t>Level of Care (rating)</t>
  </si>
  <si>
    <t>TS</t>
  </si>
  <si>
    <t>Monitoring treatment plans (National - Follow-up service)</t>
  </si>
  <si>
    <t>U5</t>
  </si>
  <si>
    <t>Autism (State defined modifier)</t>
  </si>
  <si>
    <t>U7</t>
  </si>
  <si>
    <t>Self-determination (State defined modifier)</t>
  </si>
  <si>
    <t>Y</t>
  </si>
  <si>
    <t>UN</t>
  </si>
  <si>
    <t>Previously TT or HQ; Used in SFY 2021 for H2015 and T2027 only</t>
  </si>
  <si>
    <t>UP</t>
  </si>
  <si>
    <t>UQ</t>
  </si>
  <si>
    <t>UR</t>
  </si>
  <si>
    <t>US</t>
  </si>
  <si>
    <t>W1</t>
  </si>
  <si>
    <t>W3</t>
  </si>
  <si>
    <t>Previous modifier UB</t>
  </si>
  <si>
    <t>W5</t>
  </si>
  <si>
    <t>Previous modifier TF</t>
  </si>
  <si>
    <t>W7</t>
  </si>
  <si>
    <t>Previous modifier TG</t>
  </si>
  <si>
    <t>WO</t>
  </si>
  <si>
    <t>Children's Friendship Group</t>
  </si>
  <si>
    <t>Previous modifier HA or HB</t>
  </si>
  <si>
    <t>Provided by a trained parent using the MDHHS endorsed curriculum</t>
  </si>
  <si>
    <t>Previous modifier HM</t>
  </si>
  <si>
    <t>WQ</t>
  </si>
  <si>
    <t>Independent facilitator</t>
  </si>
  <si>
    <t>Previous modifier HE</t>
  </si>
  <si>
    <t>Previous modifier TJ</t>
  </si>
  <si>
    <t>Previous modifier HI</t>
  </si>
  <si>
    <t>WV</t>
  </si>
  <si>
    <t>Family psycho-education provided as part of ACT activities</t>
  </si>
  <si>
    <t>Previous modifier AM</t>
  </si>
  <si>
    <t>WW</t>
  </si>
  <si>
    <t>Assisted Outpatient Treatment</t>
  </si>
  <si>
    <t>WY</t>
  </si>
  <si>
    <t>With H0031 for SIS face to face assessment</t>
  </si>
  <si>
    <t>Previous modifier HW</t>
  </si>
  <si>
    <t>WZ</t>
  </si>
  <si>
    <t>Supports Coordinator Assistant</t>
  </si>
  <si>
    <t>Doctoral Level</t>
  </si>
  <si>
    <t>Waiver service NOS. Use for services performed by a fiscal intermediary.
Financial Management, self-directed, waiver.</t>
  </si>
  <si>
    <t>Specialized childcare, waiver, per 15 minutes</t>
  </si>
  <si>
    <t>Waiver service not otherwise specified</t>
  </si>
  <si>
    <t>H0038 – Recovery Coach (Peer services), per 15 minutes
H0038/TJ: Youth Peer Support Specialist</t>
  </si>
  <si>
    <t>H2027: Didactics</t>
  </si>
  <si>
    <t>90832: Psychotherapy, 30 minutes with individual and/or family member</t>
  </si>
  <si>
    <t>90834: Interactive individual psychotherapy</t>
  </si>
  <si>
    <t>90837: Psychotherapy, 60 minutes with individual and/or family member</t>
  </si>
  <si>
    <t>90853: Interactive group psychotherapy</t>
  </si>
  <si>
    <t>Intensive Outpatient Services – Chemical dependency
Non-clinical services under H0015, H0038, H0050, H2035, H2036, T1007, T1012, and 0906 revenue code: Services can be provided by appropriately trained staff when working under the supervision of a SATS or SATP</t>
  </si>
  <si>
    <t xml:space="preserve">H0018: Alcohol and/or drug services; corresponds to services provided in short term residential (non-hospital residential treatment program)
3.1 Clinically Managed Low
Intensity
3.3 Clinically Managed Population-Specific
3.5 Clinically Managed High Intensity 
3.7 Medically Monitored Intensive </t>
  </si>
  <si>
    <t>Psychiatric diagnostic evaluation with medical services</t>
  </si>
  <si>
    <t>Lodging, per diem, not otherwise
specified</t>
  </si>
  <si>
    <t>Current provider types using H0031</t>
  </si>
  <si>
    <t>Qualified providers</t>
  </si>
  <si>
    <r>
      <t>Positions qualified to provide
(</t>
    </r>
    <r>
      <rPr>
        <b/>
        <sz val="9"/>
        <color theme="0"/>
        <rFont val="Webdings"/>
        <family val="1"/>
        <charset val="2"/>
      </rPr>
      <t>a</t>
    </r>
    <r>
      <rPr>
        <b/>
        <sz val="9"/>
        <color theme="0"/>
        <rFont val="Arial"/>
        <family val="2"/>
      </rPr>
      <t xml:space="preserve"> indicates another assessment code available)</t>
    </r>
  </si>
  <si>
    <t>Michigan PIHP/CMHSP Provider Qualifications per Medicaid Services &amp; HCPCS/CPT Codes</t>
  </si>
  <si>
    <t>H0031 crosswalk positions where qualified to provide</t>
  </si>
  <si>
    <t>Licensed dietician
Licensed nutritionist</t>
  </si>
  <si>
    <t>Services provided by an occupational therapist 
currently licensed by the State of Michigan.</t>
  </si>
  <si>
    <t>Not in qualifications document; industry codes</t>
  </si>
  <si>
    <t>additional 30 min</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</si>
  <si>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</si>
  <si>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Psychologist
Physician
Psychiatric Mental Health nurse practitioner
Clinical Nurse Specialist
Physician's assistant
Master's social work
Licensed professional counselor
Marriage and family therapist</t>
  </si>
  <si>
    <t>4 years work experience</t>
  </si>
  <si>
    <t>Encounter: 40-54 Minutes
DT: 2/day</t>
  </si>
  <si>
    <t>Encounter: 30-39 Minutes
DT: 2/day</t>
  </si>
  <si>
    <t>Encounter: 20-29 Minutes
DT: 2/day</t>
  </si>
  <si>
    <t>Encounter: 10-19 Minutes
DT: 2/day</t>
  </si>
  <si>
    <t>Encounter
DT: 2/day</t>
  </si>
  <si>
    <t>Encounter: 60-74 Minutes
DT: 2/day</t>
  </si>
  <si>
    <t>Encounter: 45-59 Minutes
DT: 2/day</t>
  </si>
  <si>
    <t>Encounter: 30-44 Minutes
DT: 2/day</t>
  </si>
  <si>
    <t>Encounter: 15-29 Minutes
DT: 2/day</t>
  </si>
  <si>
    <t>HT</t>
  </si>
  <si>
    <t>UN - Two patients served
UP - Three patients served
UQ - Four patients served
UR - Five patients served
US - Six or more patients served</t>
  </si>
  <si>
    <t>WR</t>
  </si>
  <si>
    <t>WN</t>
  </si>
  <si>
    <t>H0006</t>
  </si>
  <si>
    <t>Substance Use Disorder: Case Management</t>
  </si>
  <si>
    <t>Services provided to link clients to other essential medical, educational, social and/or other services.</t>
  </si>
  <si>
    <t>Does not have to be face-to-face.</t>
  </si>
  <si>
    <t>For all "H" and "T" HCPCS Codes: Clinical service provided by Substance Abuse Treatment Specialist (SATS) or Substance Abuse Treatment Practitioner (SATP) when working under the supervision of a SATS.</t>
  </si>
  <si>
    <t>TE - LPN</t>
  </si>
  <si>
    <t>Acupuncture, 1 or more needles, initial 15 minutes</t>
  </si>
  <si>
    <t>97811 - Acupuncture, 1 or more needles, each additional 15 minutes.</t>
  </si>
  <si>
    <t>Substance Use Disorder: Acupuncture</t>
  </si>
  <si>
    <t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t>
  </si>
  <si>
    <t>Adjunct and not covered service, but can be reported. 
The supervising physician needs not be 
trained in acupuncture nor be present when the procedure is performed.</t>
  </si>
  <si>
    <t>Registered Acupuncturist
(National Board Certified Practical Acupuncturist)</t>
  </si>
  <si>
    <t>CMHP (Child Mental Health Professional)</t>
  </si>
  <si>
    <t>MHP (Mental Health Professional)</t>
  </si>
  <si>
    <t>QBHP</t>
  </si>
  <si>
    <t>QIDP</t>
  </si>
  <si>
    <t>QMHP</t>
  </si>
  <si>
    <t>SATS (Substance Abuse Treatment Specialist)</t>
  </si>
  <si>
    <t>AF - physician
AH - psychologist
HO -LMSW/LLMSW
HO - LPC/LLPC
TD - RN
HO - Marriage or family therapist</t>
  </si>
  <si>
    <t xml:space="preserve">AF - physician
SA - licensed practitioner (NP, PA,  
        advanced practice RN)
AH - psychologist
HO - clinical social worker
HO - MA in MH
HO - BACB approved degree
</t>
  </si>
  <si>
    <t>Health Care Professional</t>
  </si>
  <si>
    <t>HM - less than Bachelors</t>
  </si>
  <si>
    <t>AF - physician
TD - RN
SA - PA, NP, CNS
HN - Dietician</t>
  </si>
  <si>
    <t>HM - BACB training (not registered), listed skills, no education requirements</t>
  </si>
  <si>
    <t>Acupuncturist</t>
  </si>
  <si>
    <t>A0425</t>
  </si>
  <si>
    <t>Ambulance Ground Mileage</t>
  </si>
  <si>
    <t>Submit actual costs</t>
  </si>
  <si>
    <t>A0427</t>
  </si>
  <si>
    <r>
      <rPr>
        <b/>
        <sz val="10"/>
        <color theme="4"/>
        <rFont val="Arial"/>
        <family val="2"/>
      </rPr>
      <t>Behavior Technician (BT)</t>
    </r>
    <r>
      <rPr>
        <sz val="10"/>
        <color theme="1"/>
        <rFont val="Arial"/>
        <family val="2"/>
      </rPr>
      <t xml:space="preserve"> – Individual must have received BACB training, prior to furnishing services, conducted by a professional experienced in BHT services (BCBA, BCaBA,LP, LLP, and/or QBHP), but is not required to register with the BACB upon completion. Works under the supervision of the BCBA or other professional (BCaBA, LP, LLP or QBHP) overseeing the behavioral plan of care, with minimally one hour of clinical observation and direction for every 10 hours of direct treatment. Must be at least 18 years of age; able to practice universal precautions to protect against the transmission of communicable disease; able to communicate expressively and receptively in order to follow individual plan requirements and beneficiary-specific emergency procedures and to report on activities performed; and be in good standing with the law (i.e., not a fugitive from justice, a convicted felon who is either under jurisdiction or whose felony relates to the kind of duty to be performed, or an illegal alien). Must be able to perform and be certified in basic first aid procedures and is trained in the IPOS/behavioral plan of care utilizing the person-centered planning process.</t>
    </r>
  </si>
  <si>
    <r>
      <rPr>
        <b/>
        <sz val="10"/>
        <color theme="4"/>
        <rFont val="Arial"/>
        <family val="2"/>
      </rPr>
      <t xml:space="preserve">Child Mental Health Professional (CMHP) </t>
    </r>
    <r>
      <rPr>
        <sz val="10"/>
        <color theme="1"/>
        <rFont val="Arial"/>
        <family val="2"/>
      </rPr>
      <t>- Individual with specialized training</t>
    </r>
    <r>
      <rPr>
        <vertAlign val="superscript"/>
        <sz val="10"/>
        <color theme="1"/>
        <rFont val="Arial"/>
        <family val="2"/>
      </rPr>
      <t>3</t>
    </r>
    <r>
      <rPr>
        <sz val="10"/>
        <color theme="1"/>
        <rFont val="Arial"/>
        <family val="2"/>
      </rPr>
      <t xml:space="preserve"> and one year of experience in the examination, evaluation, and treatment of minors and their families and who is a physician, psychologist, licensed or limited-licensed master’s social worker, licensed or limited-licensed professional counselor, or registered nurse; or an individual with at least a bachelor’s degree in a mental health-related field from an accredited school who is trained and has three years supervised experience in the examination, evaluation, and treatment of minors and their families; or an individual with at least a master’s degree in a mental health-related field from an accredited school who is trained and has one year of experience in the examination, evaluation and treatment of minors and their families. For the BHT/ABA services individuals must be a BCBA or BCaBA or Psychologist working within their scope of practice with extensive knowledge and training on behavior analysis and BCBA certified by 9/30/2020.</t>
    </r>
  </si>
  <si>
    <r>
      <rPr>
        <b/>
        <sz val="10"/>
        <color theme="4"/>
        <rFont val="Arial"/>
        <family val="2"/>
      </rPr>
      <t>Health Care Professional</t>
    </r>
    <r>
      <rPr>
        <sz val="10"/>
        <color theme="1"/>
        <rFont val="Arial"/>
        <family val="2"/>
      </rPr>
      <t xml:space="preserve"> – A physician, registered nurse, physician assistant, nurse practitioner, clinical nurse specialist, or dietician. Services provided must be relevant to the health care professional’s scope of practice.</t>
    </r>
  </si>
  <si>
    <r>
      <rPr>
        <b/>
        <sz val="10"/>
        <color theme="4"/>
        <rFont val="Arial"/>
        <family val="2"/>
      </rPr>
      <t>Mental Health Professional</t>
    </r>
    <r>
      <rPr>
        <sz val="10"/>
        <color theme="1"/>
        <rFont val="Arial"/>
        <family val="2"/>
      </rPr>
      <t xml:space="preserve"> [Mental Health Code, Section 330.1100b(15)] - An individual who is trained and experienced in the area of mental illness or developmental disabilities and who is one of the following: a physician, psychologist, registered professional nurse licensed or otherwise authorized to engage in the practice of nursing under part 172 of the public health code (1978 PA 368, MCL 333.17201 to 333.17242), licensed master’s social worker licensed or otherwise authorized to engage in the practice of social work at the master’s level under part 185 of the public health code (1978 PA 368, MCL 333.18501 to 333.18518), licensed professional counselor licensed or otherwise authorized to engage in the practice of counseling under part 181 of the public health code (1978 PA 368, MCL 333.18101 to 333.18177), or a marriage and family therapist licensed or otherwise authorized to engage in the practice of marriage and family therapy under part 169 of the public health code (1978 PA 368, MCL 333.16901 to 333.16915). NOTE: The approved licensures for disciplines identified as a Mental Health Professional include the full, limited and temporary limited categories.</t>
    </r>
  </si>
  <si>
    <r>
      <rPr>
        <b/>
        <sz val="10"/>
        <color theme="4"/>
        <rFont val="Arial"/>
        <family val="2"/>
      </rPr>
      <t>Parent Support Partne</t>
    </r>
    <r>
      <rPr>
        <sz val="10"/>
        <color theme="1"/>
        <rFont val="Arial"/>
        <family val="2"/>
      </rPr>
      <t>r – Individual who:
• has lived experience as a parent/primary 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t>
    </r>
  </si>
  <si>
    <r>
      <rPr>
        <b/>
        <sz val="10"/>
        <color theme="4"/>
        <rFont val="Arial"/>
        <family val="2"/>
      </rPr>
      <t>Psychologist</t>
    </r>
    <r>
      <rPr>
        <sz val="10"/>
        <color theme="1"/>
        <rFont val="Arial"/>
        <family val="2"/>
      </rPr>
      <t xml:space="preserve"> - References to "psychologist" in this chart and in the Medicaid Provider Manual mean a psychologist who is fully-licensed, limited-licensed or temporary limited-licensed by the State of Michigan.</t>
    </r>
  </si>
  <si>
    <r>
      <rPr>
        <b/>
        <sz val="10"/>
        <color theme="4"/>
        <rFont val="Arial"/>
        <family val="2"/>
      </rPr>
      <t xml:space="preserve">Student Intern </t>
    </r>
    <r>
      <rPr>
        <sz val="10"/>
        <color theme="1"/>
        <rFont val="Arial"/>
        <family val="2"/>
      </rPr>
      <t>- Individual who:
• is a student in one of the following health profession training programs: counseling; marriage and family therapy; psychology; or social work which has been approved by the appropriate board, and
• is performing the duties assigned in the course of training, and
• is appropriately supervised according to the standards set by the appropriate board and the training program.
Social work student interns must be pursuing a master’s degree in social work and be supervised by a Licensed Master’s Social Worker in a manner that meets the requirements of a Council on Social Work Education (CSWE) accredited education program curriculum that prepares an individual for licensure.</t>
    </r>
  </si>
  <si>
    <r>
      <rPr>
        <b/>
        <sz val="10"/>
        <color theme="4"/>
        <rFont val="Arial"/>
        <family val="2"/>
      </rPr>
      <t>Substance Abuse Treatment Practitioner (SATP)</t>
    </r>
    <r>
      <rPr>
        <sz val="10"/>
        <color theme="1"/>
        <rFont val="Arial"/>
        <family val="2"/>
      </rPr>
      <t xml:space="preserve"> - An individual who has a registered MCBAP certification development plan (Development Plan – Counselor [DP-C] – approved development plan in place), is timely in its implementation, and is supervised by a Certified Clinical Supervisor – IC &amp; RC (CCS); or who has a registered development plan to obtain the supervisory credential (Development Plan – Supervisor [DP-S] - approved development plan in place) while completing the requirements of the plan.</t>
    </r>
  </si>
  <si>
    <r>
      <rPr>
        <vertAlign val="superscript"/>
        <sz val="10"/>
        <color theme="1"/>
        <rFont val="Arial"/>
        <family val="2"/>
      </rPr>
      <t xml:space="preserve">1 </t>
    </r>
    <r>
      <rPr>
        <sz val="10"/>
        <color theme="1"/>
        <rFont val="Arial"/>
        <family val="2"/>
      </rPr>
      <t xml:space="preserve">Complete reporting and service requirements are determined by the Medicaid Provider Manual, HCPCS and CPT codes. CPT codes, descriptions, and two-digit modifiers only are Copyright American
Medical Association. All rights reserved.
</t>
    </r>
    <r>
      <rPr>
        <vertAlign val="superscript"/>
        <sz val="10"/>
        <color theme="1"/>
        <rFont val="Arial"/>
        <family val="2"/>
      </rPr>
      <t>2</t>
    </r>
    <r>
      <rPr>
        <sz val="10"/>
        <color theme="1"/>
        <rFont val="Arial"/>
        <family val="2"/>
      </rPr>
      <t xml:space="preserve"> Evidence of specialized training would include fieldwork and/or internships associated with the academic curriculum where the student works directly with individuals with intellectual or developmental
disabilities as part of that experience. The time spent in fieldwork or internship can be counted toward the one-year experience requirement and must be documented by the student's supervisor or the
program's coordinator for fieldwork/internships.
</t>
    </r>
    <r>
      <rPr>
        <vertAlign val="superscript"/>
        <sz val="10"/>
        <color theme="1"/>
        <rFont val="Arial"/>
        <family val="2"/>
      </rPr>
      <t xml:space="preserve">3 </t>
    </r>
    <r>
      <rPr>
        <sz val="10"/>
        <color theme="1"/>
        <rFont val="Arial"/>
        <family val="2"/>
      </rPr>
      <t>Evidence of specialized training would include fieldwork and/or internships associated with the academic curriculum where the student works directly with persons receiving mental health services as
part of that experience. The time spent in fieldwork or internship can be counted toward the one-year experience requirement and must be documented by the student's supervisor or the program's
coordinator for fieldwork/internships.</t>
    </r>
  </si>
  <si>
    <t>H2034</t>
  </si>
  <si>
    <t>Substance Use Disorder: Recovery Housing</t>
  </si>
  <si>
    <t>Alcohol/other drug halfway house services, per diem.</t>
  </si>
  <si>
    <t>Allowable for PA2 post-treatment. Block Grant requires concurrent services.</t>
  </si>
  <si>
    <t>Y4 - SAMHSA approved EBP for Co-occurring disorders
UN - Two patients served
UP - Three patients served
UQ - Four patients served
UR - Five patients served
US - Six or more patients served</t>
  </si>
  <si>
    <t>Telemedicine Facility Fee</t>
  </si>
  <si>
    <t>Telehealth originating site facility fee</t>
  </si>
  <si>
    <t>Per Service</t>
  </si>
  <si>
    <t>Q3014</t>
  </si>
  <si>
    <t>Substance Use Disorder: Child Sitting Services</t>
  </si>
  <si>
    <t>T1009</t>
  </si>
  <si>
    <t>Care of the children of the individual receiving alcohol and/or substance abuse services.</t>
  </si>
  <si>
    <t>0144</t>
  </si>
  <si>
    <t>0183</t>
  </si>
  <si>
    <t>0250</t>
  </si>
  <si>
    <t>0251</t>
  </si>
  <si>
    <t>0252</t>
  </si>
  <si>
    <t>0253</t>
  </si>
  <si>
    <t>0254</t>
  </si>
  <si>
    <t>0257</t>
  </si>
  <si>
    <t>0258</t>
  </si>
  <si>
    <t>0270</t>
  </si>
  <si>
    <t>0271</t>
  </si>
  <si>
    <t>0272</t>
  </si>
  <si>
    <t>0300</t>
  </si>
  <si>
    <t>0301</t>
  </si>
  <si>
    <t>0302</t>
  </si>
  <si>
    <t>0305</t>
  </si>
  <si>
    <t>0306</t>
  </si>
  <si>
    <t>0307</t>
  </si>
  <si>
    <t>0320</t>
  </si>
  <si>
    <t>0410</t>
  </si>
  <si>
    <t>0420</t>
  </si>
  <si>
    <t>0421</t>
  </si>
  <si>
    <t>0422</t>
  </si>
  <si>
    <t>0423</t>
  </si>
  <si>
    <t>0424</t>
  </si>
  <si>
    <t>0430</t>
  </si>
  <si>
    <t>0431</t>
  </si>
  <si>
    <t>0432</t>
  </si>
  <si>
    <t>0433</t>
  </si>
  <si>
    <t>0434</t>
  </si>
  <si>
    <t>0440</t>
  </si>
  <si>
    <t>0441</t>
  </si>
  <si>
    <t>0442</t>
  </si>
  <si>
    <t>0443</t>
  </si>
  <si>
    <t>0444</t>
  </si>
  <si>
    <t>0450</t>
  </si>
  <si>
    <t>0460</t>
  </si>
  <si>
    <t>0470</t>
  </si>
  <si>
    <t>0471</t>
  </si>
  <si>
    <t>0472</t>
  </si>
  <si>
    <t>0610</t>
  </si>
  <si>
    <t>0611</t>
  </si>
  <si>
    <t>0636</t>
  </si>
  <si>
    <t>0730</t>
  </si>
  <si>
    <t>0731</t>
  </si>
  <si>
    <t>0740</t>
  </si>
  <si>
    <t>0762</t>
  </si>
  <si>
    <t>0900</t>
  </si>
  <si>
    <t>0902</t>
  </si>
  <si>
    <t>0903</t>
  </si>
  <si>
    <t>0904</t>
  </si>
  <si>
    <t>0911</t>
  </si>
  <si>
    <t>0914</t>
  </si>
  <si>
    <t>0915</t>
  </si>
  <si>
    <t>0916</t>
  </si>
  <si>
    <t>0917</t>
  </si>
  <si>
    <t>0918</t>
  </si>
  <si>
    <t>0919</t>
  </si>
  <si>
    <t>0925</t>
  </si>
  <si>
    <t>0940</t>
  </si>
  <si>
    <t>0941</t>
  </si>
  <si>
    <t>0942</t>
  </si>
  <si>
    <t>Revenue Codes for Inpatient Hospital Ancillary Services</t>
  </si>
  <si>
    <t>Private (deluxe) Psych Room and Board</t>
  </si>
  <si>
    <t>Therapeutic Leave of Absence</t>
  </si>
  <si>
    <t>Pharmacy - general classification, generic drugs, non-generic drugs, take home drugs, incident to other diagnostic services, non-prescription, and IV solutions</t>
  </si>
  <si>
    <t>Medical /surgical supplies &amp; devices - general classification, non sterile supply, and sterile supply</t>
  </si>
  <si>
    <t>Laboratory - general classification, chemistry, immunology, hematology, bacteriology &amp; microbiology, and urology</t>
  </si>
  <si>
    <t>Radiology - Diagnostic - general classification</t>
  </si>
  <si>
    <t>Respiratory Services - general classification</t>
  </si>
  <si>
    <t>Physical Therapy - general classification, visit charge, hourly charge, group rate, evaluation or re-evaluation</t>
  </si>
  <si>
    <t>Occupational Therapy - general classification, visit charge, hourly charge, group rate, evaluation, or re-evaluation</t>
  </si>
  <si>
    <t>Speech-Language Pathology - general classification, visit charge, hourly charge, group rate, evaluation or re-evaluation</t>
  </si>
  <si>
    <t>Emergency Room - general classification</t>
  </si>
  <si>
    <t>Pulmonary Function - general classification</t>
  </si>
  <si>
    <t>Audiology - general classification, diagnostic, and treatment</t>
  </si>
  <si>
    <t>MRT - general classification and MRI brain</t>
  </si>
  <si>
    <t>Pharmacy - Extension of 25x - drugs requiring detailed coding</t>
  </si>
  <si>
    <t>EKG/ECG - general classification and holter monitor</t>
  </si>
  <si>
    <t>EEG - general classification</t>
  </si>
  <si>
    <t>Outpatient extended observation beds (23 hour)</t>
  </si>
  <si>
    <t>Psychiatric/Psychological treatments/services - general classification, milieu therapy, play therapy, activity therapy, rehabilitation, individual therapy, group therapy, family therapy, bio feedback, testing, and other psychiatric/psychological service</t>
  </si>
  <si>
    <t>Other Diagnostic Services - pregnancy test</t>
  </si>
  <si>
    <t>Other Therapeutic Services - general classification, recreational therapy, and education/training</t>
  </si>
  <si>
    <t># of items</t>
  </si>
  <si>
    <t># of tests</t>
  </si>
  <si>
    <t># of treatments</t>
  </si>
  <si>
    <t># of visits</t>
  </si>
  <si>
    <t># of units</t>
  </si>
  <si>
    <t>Y4 - SAMHSA approved EBP for Co-occurring disorders</t>
  </si>
  <si>
    <t>HS -  Family/couple without client present</t>
  </si>
  <si>
    <t>TS -  Monitoring Treatment Plans
Y4 - SAMHSA approved EBP for Co-occurring disorders</t>
  </si>
  <si>
    <t>ST - Related to Trauma or Injury
Y3 - Parent Management Training Oregon Model
Y4 - SAMHSA approved EBP for Co-occurring disorders
UN - Two patients served
UP - Three patients served
UQ - Four patients served
UR - Five patients served
US - Six or more patients served</t>
  </si>
  <si>
    <t>Y4 - SAMHSA approved EBP for co-occurring treatment
UN - Two patients served
UP - Three patients served
UQ - Four patients served
UR - Five patients served
US - Six or more patients served</t>
  </si>
  <si>
    <t>HT - Mobile Crisis
Y4 - SAMHSA approved EBP for Co-occurring disorders</t>
  </si>
  <si>
    <t>WZ - Out-of-home Non-Vocational Habilitation
Y4 - SAMHSA approved EBP for Co-occurring disorders
UN - Two patients served
UP - Three patients served
UQ - Four patients served
UR - Five patients served
US - Six or more patients served</t>
  </si>
  <si>
    <t>Target Implementation</t>
  </si>
  <si>
    <r>
      <t>current use</t>
    </r>
    <r>
      <rPr>
        <vertAlign val="superscript"/>
        <sz val="10"/>
        <color rgb="FF000000"/>
        <rFont val="Arial"/>
        <family val="2"/>
      </rPr>
      <t>1</t>
    </r>
  </si>
  <si>
    <t>SFY2022</t>
  </si>
  <si>
    <t>Include within the RN provider grouping</t>
  </si>
  <si>
    <t>Previously AM</t>
  </si>
  <si>
    <t>Mobile Crisis</t>
  </si>
  <si>
    <t>SFY 2022</t>
  </si>
  <si>
    <t>Previously TJ</t>
  </si>
  <si>
    <t>SFY2021</t>
  </si>
  <si>
    <t>UJ</t>
  </si>
  <si>
    <t>Services provided at night</t>
  </si>
  <si>
    <t>To be used only for H2015, to indicate Overnight Health and Safety</t>
  </si>
  <si>
    <t>SFY2021/22</t>
  </si>
  <si>
    <t>Pre-Admission Screening as part of ACT activities</t>
  </si>
  <si>
    <t>Previously included with modifier H9. This modifier is eligible for all services and should be reported on encounters. However, it will not be included in EQI reporting</t>
  </si>
  <si>
    <t>Out-of-Home Non-Vocational Habilitation</t>
  </si>
  <si>
    <t>Modifiers</t>
  </si>
  <si>
    <r>
      <t>MICHIGAN DEPARTMENT OF HEALTH AND HUMAN SERVICES
MICHIGAN PIHP/CMHSP PROVIDER QUALIFICATIONS PER MEDICAID SERVICES &amp; HCPCS/CPT CODES</t>
    </r>
    <r>
      <rPr>
        <b/>
        <vertAlign val="superscript"/>
        <sz val="10"/>
        <color theme="1"/>
        <rFont val="Arial"/>
        <family val="2"/>
      </rPr>
      <t>1</t>
    </r>
  </si>
  <si>
    <t>Acupuncture Detoxification Specialist</t>
  </si>
  <si>
    <t>HN - Bachelor's level</t>
  </si>
  <si>
    <r>
      <rPr>
        <b/>
        <sz val="10"/>
        <rFont val="Arial"/>
        <family val="2"/>
      </rPr>
      <t xml:space="preserve">                                                                     ABA SAME TIME REPORTING</t>
    </r>
    <r>
      <rPr>
        <sz val="10"/>
        <rFont val="Arial"/>
        <family val="2"/>
      </rPr>
      <t xml:space="preserve">
Autism Follow-up Behavioral Assessment (0362T) can be reported at the same as ABA Adaptive Behavior Treatment (0373T).</t>
    </r>
  </si>
  <si>
    <t>CURRENT ALLOWABLE TELEMEDICINE SERVICES</t>
  </si>
  <si>
    <t>The Health Insurance Portability and Accountability Act (HIPAA) compliance requirements and other confidentiality requirements related to the provision of behavioral health services must be followed when engaged in telemedicine services. Providers must ensure the privacy of the beneficiary and the security of any information shared via telemedicine. The technology used must meet the needs for audio and visual compliance in accordance with current regulations and industry standards.</t>
  </si>
  <si>
    <t>Case management/supports coordination</t>
  </si>
  <si>
    <t>Table of Contents</t>
  </si>
  <si>
    <t>Background</t>
  </si>
  <si>
    <t>Home Help</t>
  </si>
  <si>
    <t>Needs Assessment</t>
  </si>
  <si>
    <t>Place of Service Code</t>
  </si>
  <si>
    <t>Relationship to Daytime Activities</t>
  </si>
  <si>
    <t>Psychiatric Inpatient in a Local Hospital</t>
  </si>
  <si>
    <t>Services Being Reported</t>
  </si>
  <si>
    <t>Hospital Reimbursement Adjustment (HRA)</t>
  </si>
  <si>
    <t>Same-Time Services Reporting</t>
  </si>
  <si>
    <t>Per Diem and Day Service Codes</t>
  </si>
  <si>
    <t>TOPIC:</t>
  </si>
  <si>
    <t>PURPOSE OF THIS DOCUMENT:</t>
  </si>
  <si>
    <t>The CMH system encounter reporting has evolved over the past few decades, with a major shift in 2004 with the advent of federally defined codes, and again in 2013 with the federal requirement to include financial data on price/cost in the encounter. Over the years, descriptions and requirements have been somewhat scattered, plus there have been a number of workgroups that have looked at reporting of Personal Care (PC) and Community Living Support (CLS) in these specialized mental health residential settings. The intent here is to pull together all of this into one go-to place for CMH staff involved with reporting and costing in order to drive a more consistent reporting of these services (high volume - i.e., a large percentage of PIHP/CMHSP spend - approximately 27%) across the state.</t>
  </si>
  <si>
    <t>GENERAL INSTRUCTIONS</t>
  </si>
  <si>
    <t>The purchaser is expected to monitor the quality of these services and to monitor that the consumer is receiving activities that meet their needs. Changes in the consumer’s needs (beyond a temporary change) should result in a re-assessment and redetermination of the level of hours/activity needed by the consumer, and the cost per unit rates for PC and CLS for the individual.</t>
  </si>
  <si>
    <t>These services are also subject to Medicaid claims verification process.</t>
  </si>
  <si>
    <t>DEFINITION OF LIVING ARRANGEMENT WHERE THESE MEDICAID BENEFITS/CODES CAN BE PURCHASED/PROVIDED</t>
  </si>
  <si>
    <t>No other place of service codes to be used.</t>
  </si>
  <si>
    <t>PIHP SERVICES COVERED:</t>
  </si>
  <si>
    <t>There are two Medicaid covered services provided in these settings: Personal Care (T1020) and CLS (H2016). A beneficiary receives at least one of these two services in this setting. They may not need both.</t>
  </si>
  <si>
    <t>EXCLUDES Room and Board - as ongoing housing costs are not a covered Medicaid benefit.</t>
  </si>
  <si>
    <t xml:space="preserve">All other services provided in the home MUST be separately billed, e.g., professional services such as case management, supports coordination, OT, PT, speech, nutrition, and/or health services. </t>
  </si>
  <si>
    <t xml:space="preserve">The licensing standards require the home to provide transportation, including for school, day activity services, and/or community activity. These costs can be rolled up into the CLS rates. </t>
  </si>
  <si>
    <t>Personal Care: Services that assist the beneficiary in performing personal daily activities (hands on services/supports) including
     •  Assistance with for preparation, clothing, laundry, housekeeping
     •  Eating/feeding
     •  Toileting
     •  Bathing
     •  Grooming
     •  Dressing
     •  Transferring
     •  Ambulation
     •  Medications</t>
  </si>
  <si>
    <t xml:space="preserve">Community Living Supports: Services used to increase or maintain personal self-sufficiency with a goal of community inclusion/participation, independence and productivity. </t>
  </si>
  <si>
    <t>ASSESSMENT</t>
  </si>
  <si>
    <t>Through the person-centered planning and IPOS development the person is assessed for each of these two services. This assessment should occur at least annually. For transitional placements, this should be done every quarter.</t>
  </si>
  <si>
    <t>The assessment should result in an identification of the level of need (average/typical hours/day) for each of these services.</t>
  </si>
  <si>
    <t>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</si>
  <si>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REPORTING</t>
  </si>
  <si>
    <t>Personal Care (T1020) and Community Living Support (H2016) are per diem codes.</t>
  </si>
  <si>
    <t>The beneficiary must receive at least one activity within the service for that day to be reported and the activity must relate to the goals as specified in the IPOS. If the beneficiary receives NO service on a day (i.e, midnight to midnight), this day cannot be counted/reported/billed.</t>
  </si>
  <si>
    <t>The preferred documentation is "time spent" in each activity described in plan of service, rather than a check mark.</t>
  </si>
  <si>
    <t>The Medicaid rule regarding not reporting/billing day of discharge is assumed to be a primary rule governing which provider can report/bill that day.  The CMHSP/PIHP cannot report the day of exit when the consumer is going to another per diem setting.</t>
  </si>
  <si>
    <t>However, the beneficiary may be absent from the home for other leaves, e.g., visits with family/friends. For both the day they leave and the day they return, IF they receive at least one activity in Personal Care and/or CLS, then that day may be reported. If the person is out of the home on leave for an entire 24-hour day, that day is not reportable.</t>
  </si>
  <si>
    <t>The encounter data is now reported to the state with actual individualized rates - and thus more reflective of need, especially with the costing/pricing rules delineated below.</t>
  </si>
  <si>
    <t>RELATIONSHIP TO DAY-TIME ACTIVITIES</t>
  </si>
  <si>
    <t>PRICING</t>
  </si>
  <si>
    <t>The PIHP/CMH/MCPN/Core Provider is responsible for purchasing the two services separately.</t>
  </si>
  <si>
    <t xml:space="preserve">These services do not include room and board (R&amp;B) costs. Those expenses are expected to be covered by other funding sources collected by the home provider (e.g., SSI/SSD, Bridge card/food).  </t>
  </si>
  <si>
    <t>It is important to note that if these other fund sources (SSI, SSD, 1st party payment, Bridge card) are not sufficient to cover the cost of housing and food, then any residual room/board expense MUST be charged to GF.</t>
  </si>
  <si>
    <t>BACKGROUND</t>
  </si>
  <si>
    <t>PURPOSE OF THIS DOCUMENT</t>
  </si>
  <si>
    <t>To provide a description of the various ways CLS as a non-licensed in-home support and daytime activity is used and to be reported with the 15-minute code (H2015).</t>
  </si>
  <si>
    <t>SERVICE DEFINITION</t>
  </si>
  <si>
    <t>CLS as Primarily an In-Home Support in Non-licensed Living Arrangements</t>
  </si>
  <si>
    <t>This CLS is not limited to just the staff time spent in the residence. As part of the overall goal of community inclusion, the CLS staff will also accompany the consumer to community activities (shopping, recreation, church etc.). However, the preponderance of staff time is intended to assist the consumer to live within their own home (i.e., a non-licensed living arrangement).</t>
  </si>
  <si>
    <t xml:space="preserve">CLS in non-licensed living arrangements is often provided in conjunction with personal care, also known as Home Help which is a State Plan benefit. This benefit is managed by county MDHHS staff, and more recently with the advent of the MiHealth Link pilots for persons with dual coverage (Medicaid and Medicare) the Personal Care/Home help benefit is managed by the Integrated Care Organizations (ICO), i.e. Health Plans. </t>
  </si>
  <si>
    <t xml:space="preserve">NOTE: There is an additional, and limited use for what is now seen as supportive housing, rather than CLS, such as an apartment program where there is a residential manager who will have intermittent contact with the residents to see how they are doing. Some CMHSPs have also used H2015 to report med drop services.  </t>
  </si>
  <si>
    <t>Additionally, individuals enrolled in MiHealthLink can receive personal care through the Integrated Care Organization (ICO). The hours of MIHealthLink personal care that a person gets should be deducted from the hours needed for supports to derive the CLS level of need.</t>
  </si>
  <si>
    <t>Through the person-centered planning and IPOS development the person is assessed for this CLS service. This assessment should occur at least annually. For transitional placements, this should be done every quarter.</t>
  </si>
  <si>
    <t>Note - the hours are also assumed to be an average over time (e.g., one week) as there will be daily fluctuations in the actual time.</t>
  </si>
  <si>
    <t>For persons in shared living arrangements the needs should be assessed separately for each individual. 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</si>
  <si>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It is critical that in the determination of the units of CLS/H2015 to be authorized, that the CMHSP/PIHP/purchasing entity apply a consistent assessment process and use a consistent utilization management guide to determine hours.</t>
  </si>
  <si>
    <t>Use of UN, UP, UQ, UR and US modifiers</t>
  </si>
  <si>
    <t xml:space="preserve">When the CLS aide is typically providing CLS to two or more consumers in the same unlicensed setting, the following modifiers should be used. </t>
  </si>
  <si>
    <t>For the purposes of this document, daytime activities is defined as activities that would take the place of work or school (one or more days from Monday-Friday related to skill building, supported employment, club house, drop-in center, etc.). Community inclusion is defined as primarily evening and weekend activities, for example community outings that occur after work or school while accompanied by the in-home residential worker.</t>
  </si>
  <si>
    <t xml:space="preserve">When the consumer is getting CLS/H2015 as both a residential support and as a day-time activity, these activities will adhere to the following.  </t>
  </si>
  <si>
    <t xml:space="preserve">1) Services will be done by two different provider entities/staff and the encounters must have either a different Billing Provider NPI or Billing Provider Name. </t>
  </si>
  <si>
    <t xml:space="preserve">2) Services will use different place of service codes. </t>
  </si>
  <si>
    <t>3) The IPOS should also be very clear as to the intent and goals for each of these activities, and the amount/scope to be provided for each.</t>
  </si>
  <si>
    <t>Relationship to Overnight Health and Safety Supports (OHSS)</t>
  </si>
  <si>
    <t>HAB Waiver:</t>
  </si>
  <si>
    <t>For consumers with the Habilitation Supports Waiver (i.e., HSW or HAB Waiver), CLS/H2015 must be reported during the consumer’s usual wake hours and OHSS/T2027 must be reported during the consumer’s usual sleep hours.  The use of OHHS/T2027 must comply with the usage requirements as specified previously in this document or the code chart.  The medical necessity for the use of OHSS must be documented in the consumer’s IPOS, with the focus of returning the consumer to bed.</t>
  </si>
  <si>
    <t>Providers do not have to switch between OHSS/T2027 and CLS/H2015 during the night to report when the consumer is asleep versus when they are awake and receiving face-to-face services from the staff.  OHSS/T2027 may be reported during the entirety of the consumer’s usual sleep hours.</t>
  </si>
  <si>
    <t>Non-HAB Waiver:</t>
  </si>
  <si>
    <t>Community Living Support (H2015) for Daytime Activity Reporting</t>
  </si>
  <si>
    <t>BACKGROUND:</t>
  </si>
  <si>
    <t>OTHER USES OF CLS - H2015 and T2037/2038</t>
  </si>
  <si>
    <t>Use of UN, UP, UQ, UR, and US modifiers</t>
  </si>
  <si>
    <t xml:space="preserve">When the CLS aide is typically providing CLS to two or more consumers at the same time in the community setting (i.e., group activities)  the corresponding U modifier should be used. </t>
  </si>
  <si>
    <t>Assessment of Need</t>
  </si>
  <si>
    <t>The use (amount, scope, duration, frequency) of CLS/H2015 as a day-time activity should be based on a consistent needs assessment process, and application of Utilization Management guidelines.</t>
  </si>
  <si>
    <t>This use of H2015 that occurs at a CMH program/clinic generally falls into several alternatives:</t>
  </si>
  <si>
    <t xml:space="preserve">Place of Service Code: </t>
  </si>
  <si>
    <t>Codes expect to see in most instances:</t>
  </si>
  <si>
    <t>11- office, when done at the CMH site</t>
  </si>
  <si>
    <t>04 - homeless shelters  - when CLS staff reach out to these shelters to assist persons</t>
  </si>
  <si>
    <t>12 - home</t>
  </si>
  <si>
    <t>Locations  EXCLUDED:</t>
  </si>
  <si>
    <t>ASSOCIATED TRANSPORTATION COSTS</t>
  </si>
  <si>
    <t xml:space="preserve">Crisis Intervention and Pre-Admission Screening Assessment </t>
  </si>
  <si>
    <t xml:space="preserve">About this document: </t>
  </si>
  <si>
    <t>Training and Discussion Points</t>
  </si>
  <si>
    <t>HCPCS Code</t>
  </si>
  <si>
    <t>Reporting Unit</t>
  </si>
  <si>
    <t>Reporting Technique</t>
  </si>
  <si>
    <t>State Plan</t>
  </si>
  <si>
    <t>Screening for Inpatient Program</t>
  </si>
  <si>
    <t>Background on Reporting of This Service</t>
  </si>
  <si>
    <t xml:space="preserve">Psychiatric inpatient admissions result from a crisis service (H2011 if face-face) and inpatient admission screening (T1023 if conducted face-face) disposition that the person does meet criteria (severity/intensity) for an inpatient admission. In most instances the PIHP/CMHSP or their agent authorizes the admission and will indicate a) the need for continued stay reviews, and b) payer of last resort responsibilities. </t>
  </si>
  <si>
    <t>These are per diem codes. In general, the preferred cost reporting is as a bundled per diem, including the physician costs.</t>
  </si>
  <si>
    <t>The services include the costs of admission in the per diem, i.e., excludes any emergency costs as incurred by the admitting hospital as a separate charge.</t>
  </si>
  <si>
    <t>In some instances, the hospital will not bundle in the physician cost into the per diem. These are separately reported.</t>
  </si>
  <si>
    <t>The hospital, in conjunction with the purchaser - as dictated by the contract terms - is responsible for providing the supports needed for the certification and court hearings related to involuntary commitment.</t>
  </si>
  <si>
    <t>These services do not include other primary or acute health care services that the person might need during their psychiatric inpatient episode. In most instances, these costs are NOT the responsibility of the PIHPs/CMHSPs.  With a limited scope, there may be ancillary services that are covered by the PIHP/CMHSP scope, such as electroconvulsive therapy (ECT). These are to be reported separately.</t>
  </si>
  <si>
    <t>These services use REVENUE codes to identify different types of services under the psychiatric inpatient umbrella. The characteristics that distinguish revenue codes include a) includes/excludes physician costs and b) ward size.</t>
  </si>
  <si>
    <t>All Inclusive Rate (includes physician cost)</t>
  </si>
  <si>
    <t>Flat fee charge incurred on either a daily basis or total stay basis for services rendered. Charge may cover room and board plus ancillary services or room and board only.</t>
  </si>
  <si>
    <t>All-Inclusive Room and Board/Plus Ancillary</t>
  </si>
  <si>
    <t>ALL INCL R&amp;B/ANC with Physician costs</t>
  </si>
  <si>
    <t>Per Diem Excludes the Physician Cost</t>
  </si>
  <si>
    <t>All-Inclusive Room and Board/Plus Ancillary (no physician cost)</t>
  </si>
  <si>
    <t>ALL INCL R&amp;B/ANC excludes Physician costs</t>
  </si>
  <si>
    <t>0114, 0124, 0134, 0154</t>
  </si>
  <si>
    <t>Reporting Costs Incurred</t>
  </si>
  <si>
    <t xml:space="preserve">Encounters minimally must include the payment made by the PIHP/CMHSP. </t>
  </si>
  <si>
    <t>Up to FY16, the PIHPs were used as a vehicle to provide Medicaid reimbursement adjustments to hospitals where there has been a use by Medicaid eligibles. The payment is independent of the purchase of services via the per diems by the PIHPs/CMHSPs.</t>
  </si>
  <si>
    <t>To assist in this process, the PIHPs annually populate a Medicaid and HMP use (per diems and expenses, HMP excludes use of PT68) report. This is used by MDHHS to determine each hospital's share of the HRA payment in a subsequent year (2-year lag).</t>
  </si>
  <si>
    <t>During the year, MDHHS distributes a monthly HRA report that is used by the PIHPs to make quarterly payments to some of the PT68 and PT73 hospitals.</t>
  </si>
  <si>
    <t>BHDDA will develop a plan to transition HRA payments to be compliant with CMS Managed Care Final Rule requirements related to pass-through payments.</t>
  </si>
  <si>
    <t xml:space="preserve"> </t>
  </si>
  <si>
    <t>Service Description</t>
  </si>
  <si>
    <t>Transportation Costs for Daytime Activities</t>
  </si>
  <si>
    <t>There are some exceptions to the general rule of reporting one service for a given time period.</t>
  </si>
  <si>
    <t>When services can be reported as ancillary to a per diem</t>
  </si>
  <si>
    <t>This rule also applies to SUD residential services (H0010, H0012, H0018 &amp; H0019) and H0014 which is a non-residential day.  As with CMH system per diem services, the additional services provided must not replace those services that are part of the SUD residential bundle.   Examples of additional services that can be provided are Methadone services (H0020) and associated counseling from the Methadone clinic.</t>
  </si>
  <si>
    <t>Two per diems cannot be reported on the same day</t>
  </si>
  <si>
    <t>A residential per diem code cannot be reported on same day as an inpatient per diem code.</t>
  </si>
  <si>
    <t>Services with the same description that are provided as both per diem services as well as some other unit measure cannot be reported on the same day.</t>
  </si>
  <si>
    <t>When services can be reported on the same day as a ‘day’ code</t>
  </si>
  <si>
    <t>Some service codes are reported as a day.  These day codes can only be reported once on any given day.  These are typically bundled services and any services that are part of the bundle cannot be reported separately.</t>
  </si>
  <si>
    <t>Other ambulatory/outpatient services that can be reported at same time</t>
  </si>
  <si>
    <t>Specific scenarios in which two services cannot be reported together (Compiled in response to questions from PIHPs and CMHSPs)</t>
  </si>
  <si>
    <r>
      <t xml:space="preserve">A </t>
    </r>
    <r>
      <rPr>
        <b/>
        <sz val="10"/>
        <color theme="1"/>
        <rFont val="Arial"/>
        <family val="2"/>
      </rPr>
      <t>Crisis Intervention</t>
    </r>
    <r>
      <rPr>
        <sz val="10"/>
        <color theme="1"/>
        <rFont val="Arial"/>
        <family val="2"/>
      </rPr>
      <t xml:space="preserve"> service can be and often is, provided without the follow-up transaction of an Inpatient Pre-Admission Screening (Assessment). The Crisis Intervention </t>
    </r>
    <r>
      <rPr>
        <i/>
        <sz val="10"/>
        <color theme="1"/>
        <rFont val="Arial"/>
        <family val="2"/>
      </rPr>
      <t>service/treatment</t>
    </r>
    <r>
      <rPr>
        <sz val="10"/>
        <color theme="1"/>
        <rFont val="Arial"/>
        <family val="2"/>
      </rPr>
      <t xml:space="preserve"> that the person receives may fully address and currently resolve the crisis situation the person is experiencing. In this instance the provider of the Crisis Intervention service will document the HCPCS Code of H2011 and will also report all face-to-face time spent (</t>
    </r>
    <r>
      <rPr>
        <i/>
        <sz val="10"/>
        <color theme="1"/>
        <rFont val="Arial"/>
        <family val="2"/>
      </rPr>
      <t>actively providing treatment</t>
    </r>
    <r>
      <rPr>
        <sz val="10"/>
        <color theme="1"/>
        <rFont val="Arial"/>
        <family val="2"/>
      </rPr>
      <t>) on an encounter reporting claim (any non-face to face time should be incorporated into the indirect cost of the service). There may be multiple Crisis Intervention services in the same day.</t>
    </r>
  </si>
  <si>
    <r>
      <t>Code:</t>
    </r>
    <r>
      <rPr>
        <sz val="10"/>
        <color rgb="FF000000"/>
        <rFont val="Arial"/>
        <family val="2"/>
      </rPr>
      <t xml:space="preserve"> H2015 reported in 15-minute increments</t>
    </r>
  </si>
  <si>
    <r>
      <t xml:space="preserve">This is when CLS qualified staff provide CLS supports to persons living in non-licensed homes. This includes apartments, condominiums, houses, where the consumer and their "room" mates (if they have any) lease/rent the residence, and also includes when the consumer lives with their family or others where someone else may be responsible for the house/rent payment. The key is that the residence is </t>
    </r>
    <r>
      <rPr>
        <b/>
        <sz val="10"/>
        <color theme="1"/>
        <rFont val="Arial"/>
        <family val="2"/>
      </rPr>
      <t>not</t>
    </r>
    <r>
      <rPr>
        <sz val="10"/>
        <color theme="1"/>
        <rFont val="Arial"/>
        <family val="2"/>
      </rPr>
      <t xml:space="preserve"> a licensed setting. As of 10/1/16, H2015 is never provided in a general AFC or licensed/certified AFC. </t>
    </r>
  </si>
  <si>
    <r>
      <t xml:space="preserve">Personal Care (T1020) and Community Living Supports (H2016) are </t>
    </r>
    <r>
      <rPr>
        <b/>
        <sz val="10"/>
        <color theme="1"/>
        <rFont val="Arial"/>
        <family val="2"/>
      </rPr>
      <t>not</t>
    </r>
    <r>
      <rPr>
        <sz val="10"/>
        <color theme="1"/>
        <rFont val="Arial"/>
        <family val="2"/>
      </rPr>
      <t xml:space="preserve"> provided in the following residential settings:</t>
    </r>
  </si>
  <si>
    <r>
      <t xml:space="preserve"> The same day may </t>
    </r>
    <r>
      <rPr>
        <b/>
        <sz val="10"/>
        <color theme="1"/>
        <rFont val="Arial"/>
        <family val="2"/>
      </rPr>
      <t>NOT</t>
    </r>
    <r>
      <rPr>
        <sz val="10"/>
        <color theme="1"/>
        <rFont val="Arial"/>
        <family val="2"/>
      </rPr>
      <t xml:space="preserve"> be reported by two homes (transfers</t>
    </r>
    <r>
      <rPr>
        <b/>
        <sz val="10"/>
        <color theme="1"/>
        <rFont val="Arial"/>
        <family val="2"/>
      </rPr>
      <t>);  NOR</t>
    </r>
    <r>
      <rPr>
        <sz val="10"/>
        <color theme="1"/>
        <rFont val="Arial"/>
        <family val="2"/>
      </rPr>
      <t xml:space="preserve">  if the person is moving from a certified/licensed setting to a non-licensed setting </t>
    </r>
    <r>
      <rPr>
        <b/>
        <sz val="10"/>
        <color theme="1"/>
        <rFont val="Arial"/>
        <family val="2"/>
      </rPr>
      <t>NOR</t>
    </r>
    <r>
      <rPr>
        <sz val="10"/>
        <color theme="1"/>
        <rFont val="Arial"/>
        <family val="2"/>
      </rPr>
      <t xml:space="preserve"> if persons have a hospitalization or nursing home stay; </t>
    </r>
    <r>
      <rPr>
        <b/>
        <sz val="10"/>
        <color theme="1"/>
        <rFont val="Arial"/>
        <family val="2"/>
      </rPr>
      <t>NOR</t>
    </r>
    <r>
      <rPr>
        <sz val="10"/>
        <color theme="1"/>
        <rFont val="Arial"/>
        <family val="2"/>
      </rPr>
      <t xml:space="preserve"> as persons terminate the licensed/certified CLS/PC  services, including leaving the CMH system. The discharge day or the day the person "moves" to the other setting is not reportable as a CLS/PC per diem by the home for the person is who "leaving".</t>
    </r>
  </si>
  <si>
    <t> 90833 (30 min), 90836 (45 min) and 90838 (60 min) with evaluation management and psychotherapy</t>
  </si>
  <si>
    <t> 90840 psychotherapy for crisis, each additional 30 min with 90839 crisis intervention</t>
  </si>
  <si>
    <r>
      <rPr>
        <b/>
        <sz val="10"/>
        <color theme="4"/>
        <rFont val="Arial"/>
        <family val="2"/>
      </rPr>
      <t>Qualified Mental Health Professional (QMHP)</t>
    </r>
    <r>
      <rPr>
        <sz val="10"/>
        <color theme="1"/>
        <rFont val="Arial"/>
        <family val="2"/>
      </rPr>
      <t xml:space="preserve"> - Individual with specialized training3 (including fieldwork and/or internships associated with the academic curriculum where the student works directly with persons receiving mental health services as part of that experience) OR one year of experience in treating or working with a person who has mental illness; AND
is a psychologist, physician, educator with a degree in education from an accredited program, social worker, physical therapist, occupational therapist, speech-language pathologist, audiologist, behavior analyst, registered nurse, therapeutic recreation specialist, licensed/limited-licensed professional counselor, licensed or limited licensed marriage and family therapist, a licensed physician’s assistant, OR a human services professional with at least a bachelor’s degree in a human services field.</t>
    </r>
  </si>
  <si>
    <t>Typical Covered Specialty Services &amp; Supports (list is not exclusive)</t>
  </si>
  <si>
    <t>Reporting of Community Living Support, per diem (H2016) and Personal Care, per diem (T1020) in Licensed and Certified Residential Settings</t>
  </si>
  <si>
    <r>
      <rPr>
        <sz val="10"/>
        <color theme="1"/>
        <rFont val="Wingdings"/>
        <charset val="2"/>
      </rPr>
      <t></t>
    </r>
    <r>
      <rPr>
        <sz val="10"/>
        <color theme="1"/>
        <rFont val="Arial"/>
        <family val="2"/>
      </rPr>
      <t xml:space="preserve"> A group home that is licensed as an adult foster care and certified as a mental health residential service provider where the PIHP system is purchasing CLS and/or Personal Care on behalf of a consumer. </t>
    </r>
  </si>
  <si>
    <r>
      <rPr>
        <sz val="10"/>
        <color theme="1"/>
        <rFont val="Wingdings"/>
        <charset val="2"/>
      </rPr>
      <t></t>
    </r>
    <r>
      <rPr>
        <sz val="10"/>
        <color theme="1"/>
        <rFont val="Arial"/>
        <family val="2"/>
        <charset val="2"/>
      </rPr>
      <t xml:space="preserve">  </t>
    </r>
    <r>
      <rPr>
        <sz val="10"/>
        <color theme="1"/>
        <rFont val="Arial"/>
        <family val="2"/>
      </rPr>
      <t xml:space="preserve">H2016/T1020 may continue to be reported if the residents of the home have to be temporarily housed elsewhere, as </t>
    </r>
    <r>
      <rPr>
        <sz val="10"/>
        <color rgb="FF000000"/>
        <rFont val="Arial"/>
        <family val="2"/>
      </rPr>
      <t>long as these residential services are still provided by the licensed provider.</t>
    </r>
  </si>
  <si>
    <r>
      <rPr>
        <sz val="10"/>
        <color theme="1"/>
        <rFont val="Wingdings"/>
        <charset val="2"/>
      </rPr>
      <t></t>
    </r>
    <r>
      <rPr>
        <sz val="10"/>
        <color theme="1"/>
        <rFont val="Arial"/>
        <family val="2"/>
        <charset val="2"/>
      </rPr>
      <t xml:space="preserve">  </t>
    </r>
    <r>
      <rPr>
        <sz val="10"/>
        <color rgb="FF000000"/>
        <rFont val="Arial"/>
        <family val="2"/>
      </rPr>
      <t>A CMHSP/PIHP may purchase CLS/PC in a General AFC, i.e. only some of the capacity - but the home must still have been certified as spe</t>
    </r>
    <r>
      <rPr>
        <sz val="10"/>
        <color theme="1"/>
        <rFont val="Arial"/>
        <family val="2"/>
      </rPr>
      <t>cialized mental health residential program, and thus Place of Service is still 14.</t>
    </r>
  </si>
  <si>
    <r>
      <rPr>
        <sz val="10"/>
        <color theme="1"/>
        <rFont val="Wingdings"/>
        <charset val="2"/>
      </rPr>
      <t></t>
    </r>
    <r>
      <rPr>
        <sz val="10"/>
        <color theme="1"/>
        <rFont val="Arial"/>
        <family val="2"/>
        <charset val="2"/>
      </rPr>
      <t xml:space="preserve">  </t>
    </r>
    <r>
      <rPr>
        <b/>
        <sz val="10"/>
        <color theme="1"/>
        <rFont val="Arial"/>
        <family val="2"/>
      </rPr>
      <t>Place of service = 14 (Specialized Residential AFC)</t>
    </r>
  </si>
  <si>
    <r>
      <t xml:space="preserve">Note: This does create a dissonance for the rates for the daytime activity codes but will have only a minimal impact on the CLS and PC rates in general (there will be exceptions at an individual basis where the person needs a lot of transport - e.g. medical conditions -  where this has not been covered by DHHS or Medicaid Health Plans). Thus it is best, but </t>
    </r>
    <r>
      <rPr>
        <b/>
        <sz val="10"/>
        <color theme="1"/>
        <rFont val="Arial"/>
        <family val="2"/>
      </rPr>
      <t xml:space="preserve">NOT </t>
    </r>
    <r>
      <rPr>
        <sz val="10"/>
        <color theme="1"/>
        <rFont val="Arial"/>
        <family val="2"/>
      </rPr>
      <t>required to cover these transportation costs via a separate contract and payment so that those costs can be attributed to the services for which the person is being transported.</t>
    </r>
  </si>
  <si>
    <t>•	  Assisting, reminding, observing, guiding and/or training
     •	  Meal prep
     •	  laundry
     •	  routine household care and maintenance
     • activities of daily living
     •	  shopping
•	  Assistance, support and/or training
     •	  money management
     •	  non-medical care
     •	  socialization and relationship building
     •	  transportation
     •	  participation in community activities and recreation opportunities
     •	  attendance at medical appointments
•	  Reminding, observing and/or monitoring of medication administration
•	  Staff assistance with preserving the health and safety of the beneficiary</t>
  </si>
  <si>
    <r>
      <rPr>
        <b/>
        <u/>
        <sz val="10"/>
        <color theme="1"/>
        <rFont val="Arial"/>
        <family val="2"/>
      </rPr>
      <t>Reporting Rules</t>
    </r>
    <r>
      <rPr>
        <b/>
        <sz val="10"/>
        <color theme="1"/>
        <rFont val="Arial"/>
        <family val="2"/>
      </rPr>
      <t xml:space="preserve">
</t>
    </r>
    <r>
      <rPr>
        <sz val="10"/>
        <color theme="1"/>
        <rFont val="Arial"/>
        <family val="2"/>
      </rPr>
      <t xml:space="preserve">
In 2004, the CLS for these non-licensed residential settings was limited to procedure code H2015 (15-minute code), but subsequently H0043 (per diem) was added. As of FY2021 use of H0043 was discontinued to increase transparency in resource requirements and unit cost variations across providers. Shared living arrangements provide an efficiency as compared to persons living by themselves. 
The TT modifier was discontinued 10/1/2020 for use with H2015, replaced with the following modifiers:</t>
    </r>
  </si>
  <si>
    <t xml:space="preserve">     •	  UN - 2 patients served 
     •	  UP - 3 patients served 
     •	  UQ - 4 patients served 
     •	  UR - 5 patients served 
     •	  US - 6 or more patients served</t>
  </si>
  <si>
    <t>•	  UN - 2 patients served 
•	  UP - 3 patients served 
•	  UQ - 4 patients served 
•	  UR - 5 patients served 
•	  US - 6 or more patients served</t>
  </si>
  <si>
    <r>
      <rPr>
        <u/>
        <sz val="10"/>
        <color rgb="FF000000"/>
        <rFont val="Arial"/>
        <family val="2"/>
      </rPr>
      <t>Code:</t>
    </r>
    <r>
      <rPr>
        <sz val="10"/>
        <color rgb="FF000000"/>
        <rFont val="Arial"/>
        <family val="2"/>
      </rPr>
      <t xml:space="preserve"> H2015 reported in 15-minute increments</t>
    </r>
  </si>
  <si>
    <t>•	  Location 14 -- licensed residential 
•	  Location 33 - general AFC 
•	  Nursing homes (31,32)</t>
  </si>
  <si>
    <r>
      <rPr>
        <sz val="10"/>
        <color theme="1"/>
        <rFont val="Wingdings"/>
        <charset val="2"/>
      </rPr>
      <t></t>
    </r>
    <r>
      <rPr>
        <sz val="10"/>
        <color theme="1"/>
        <rFont val="Arial"/>
        <family val="2"/>
      </rPr>
      <t xml:space="preserve">  This document is intended to be a training document that addresses coding, documentation and encounter reporting guidelines related to Inpatient Pre-Admission Screening Assessments and Crisis Intervention Services. This training proposes to emphasize the difference between Crisis Intervention which is to be considered treatment/intervention and the Pre-Admission Inpatient Screening Assessment which is not treatment but rather as assessment to determine whether alternative services are appropriate and available.</t>
    </r>
  </si>
  <si>
    <r>
      <rPr>
        <sz val="10"/>
        <color theme="1"/>
        <rFont val="Wingdings"/>
        <charset val="2"/>
      </rPr>
      <t></t>
    </r>
    <r>
      <rPr>
        <sz val="10"/>
        <color theme="1"/>
        <rFont val="Arial"/>
        <family val="2"/>
      </rPr>
      <t xml:space="preserve">  The T1023 assessment encounter ends at the time the disposition decision is made.</t>
    </r>
  </si>
  <si>
    <r>
      <rPr>
        <sz val="10"/>
        <color theme="1"/>
        <rFont val="Wingdings"/>
        <charset val="2"/>
      </rPr>
      <t></t>
    </r>
    <r>
      <rPr>
        <sz val="10"/>
        <color theme="1"/>
        <rFont val="Arial"/>
        <family val="2"/>
      </rPr>
      <t xml:space="preserve">  The provider will also report all face to face time on an encounter reporting claim (any non-face to face time should be incorporated into the indirect cost of the service).</t>
    </r>
  </si>
  <si>
    <r>
      <rPr>
        <sz val="10"/>
        <color theme="1"/>
        <rFont val="Wingdings"/>
        <charset val="2"/>
      </rPr>
      <t></t>
    </r>
    <r>
      <rPr>
        <sz val="10"/>
        <color theme="1"/>
        <rFont val="Arial"/>
        <family val="2"/>
      </rPr>
      <t xml:space="preserve">  This service needs to be reported to distinguish Institutes for Mental Disease (IMD, PT68) from Community Inpatient (PT73). Why --This has been necessary in order to apply the "in lieu" of language to PT68 as a place/service for use of Medicaid funding (started in 2004).  PLUS, there is a recent issue with PT68 not initially covered by HMP. With the 2016 federal managed care rules allowing some Medicaid/HMP use of PT68, this need to distinguish between PT68 and PT73 continues to be important.</t>
    </r>
  </si>
  <si>
    <r>
      <rPr>
        <sz val="10"/>
        <color theme="1"/>
        <rFont val="Wingdings"/>
        <charset val="2"/>
      </rPr>
      <t></t>
    </r>
    <r>
      <rPr>
        <sz val="10"/>
        <color theme="1"/>
        <rFont val="Arial"/>
        <family val="2"/>
      </rPr>
      <t xml:space="preserve">  The original intent of the data was about "utilization" – i.e., this is such an important service for persons with mental illness and it is a high risk/high cost service and one that we manage carefully from crisis to screening to admission to discharge, especially for active CMH consumers. </t>
    </r>
  </si>
  <si>
    <t>0100</t>
  </si>
  <si>
    <t>Revenue codes</t>
  </si>
  <si>
    <t>Dialectical behavior therapy (DBT) for adolescents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</si>
  <si>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t>
  </si>
  <si>
    <t xml:space="preserve">
Y2 - Dialectical Behavior Therapy (DBT) for adolescents
Y4 - SAMHSA approved EBP for Co-occurring disorders
UN - Two patients served
UP - Three patients served
UQ - Four patients served
UR - Five patients served
US - Six or more patients served</t>
  </si>
  <si>
    <t>Assessments
Health Psychiatric
Evaluation Psychological
testing 
Other assessments, tests</t>
  </si>
  <si>
    <t>Up to 15 minutes
T1002=40/day</t>
  </si>
  <si>
    <t>Provider agency licensed and accredited as substance abuse treatment program
For all "H" and "T" HCPCS Codes: Clinical service provided by Substance Abuse Treatment Specialist (SATS) or Substance Abuse Treatment Practitioner (SATP) when working under the supervision of a SATS.</t>
  </si>
  <si>
    <t>Provider agency licensed and accredited as substance abuse treatment program. Service provided by Substance Abuse Treatment Specialist (SATS) or Substance Abuse Treatment Practitioner (SATP) when working under the supervision of a SATS.</t>
  </si>
  <si>
    <t>0901</t>
  </si>
  <si>
    <t>0906</t>
  </si>
  <si>
    <t>0710</t>
  </si>
  <si>
    <t>0370</t>
  </si>
  <si>
    <t>Lodging, per diem, not otherwise specified</t>
  </si>
  <si>
    <t>Miscellaneous</t>
  </si>
  <si>
    <t>Health Home</t>
  </si>
  <si>
    <t>Peer Mentor: Must be an individual with developmental disabilities who is trained as a mentor.
………………………………………….
H0046 – Peer mentor services provided by a DD Peer Mentor</t>
  </si>
  <si>
    <t>Crisis
HT: Mobile Crisis</t>
  </si>
  <si>
    <t>Series 
Institutional</t>
  </si>
  <si>
    <t>When/how to report encounter:
-Face-to-face with qualified provider only/per code
-Involvement of other professionals is considered indirect activity
Allocating and reporting costs:
-The costs of all indirect activities are included in the unit rate</t>
  </si>
  <si>
    <t>T1040</t>
  </si>
  <si>
    <t>Medicaid certified community behavioral health clinic services, per diem</t>
  </si>
  <si>
    <t>Certified CCBHC</t>
  </si>
  <si>
    <t>Not in provider qualifications document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</si>
  <si>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t>
  </si>
  <si>
    <t>When/how to report encounter:
Number of days beneficiary spend in the program for which PIHP pays
Allocating and reporting costs:
Bundled rate per day</t>
  </si>
  <si>
    <t>Adaptive behavior treatment with protocol modification, administered by a BCBA or other qualified professional, which must include simultaneous direction of a technician, face-to-face with one beneficiary, every 15 minutes.
Must co-occur with 97153, 97154, and 0373T in order to be reported.
*Use POS 02 if MDHHS has authorized tele- practice for an individual</t>
  </si>
  <si>
    <t>Family adaptive behavior treatment guidance, administered by a BCBA or other qualified professional (with or without the patient present), face-to-face with guardian(s)/ caregiver(s), every 15 minutes.
*Use POS 02 if MDHHS has authorized tele- practice for an individual. Tele- practice is not allowed for group family guidance and training.</t>
  </si>
  <si>
    <t>Multiple-family group adaptive behavior treatment guidance, administered by a BCBA or other qualified professional (without the patient present), face-to-face with multiple sets of guardians/ caregivers (maximum 8 families), every 15 minutes.
*Tele-practice is not allowed for group family guidance and training.</t>
  </si>
  <si>
    <t>Key:</t>
  </si>
  <si>
    <t>CWP/SEDW</t>
  </si>
  <si>
    <t>ABA</t>
  </si>
  <si>
    <t>MH</t>
  </si>
  <si>
    <t>SUD</t>
  </si>
  <si>
    <t>No Color</t>
  </si>
  <si>
    <t>Beige</t>
  </si>
  <si>
    <t>Brown</t>
  </si>
  <si>
    <t>Green</t>
  </si>
  <si>
    <t>*Note all columns can be filtered by color by selecting the "Filter by color" option on the dropdown in any column header.</t>
  </si>
  <si>
    <t>0100 
See Psych IP Local tab for important reporting details for encounters and cost reports.</t>
  </si>
  <si>
    <t xml:space="preserve">Adaptive behavior treatment by protocol administered by technician, face to face with one individual </t>
  </si>
  <si>
    <t>Group adaptive behavior treatment by protocol, administered by technician, face-to-face with two or more individuals.
No modifier for aide-level/behavior technician (BT).</t>
  </si>
  <si>
    <t>Clinical observation &amp; direction of adaptive behavior treatment with protocol modification administered by qualified professional, face- to- face with one individual</t>
  </si>
  <si>
    <t>Family behavior treatment guidance administered by qualified professional.</t>
  </si>
  <si>
    <t>Multiple family behavior treatment guidance administered by qualified professional.</t>
  </si>
  <si>
    <t>Adaptive behavior treatment social skills group.</t>
  </si>
  <si>
    <t>Exposure adaptive behavior treatment with protocol modification requiring two or more technicians for severe maladaptive behavior(s), face-to- face with individual.</t>
  </si>
  <si>
    <t>Behavioral follow-up assessment (Functional Behavior Analysis/FBA)</t>
  </si>
  <si>
    <t>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</si>
  <si>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</si>
  <si>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Allocating and reporting costs:
-Cost of indirect activity
-Cost if staff provide multiple units
-Spreading costs over the various types of services
-Cost and productivity assumptions
-Some direct contacts may become costly due to loading in indirect time</t>
  </si>
  <si>
    <t>Allocating and reporting costs:
-Cost and contact/productivity model assumptions used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</si>
  <si>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</si>
  <si>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</si>
  <si>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</si>
  <si>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-H0001 is face-to-face with qualified professional only
-HD modifier for all qualified WSS
Allocating and reporting costs:
- Include cost of indirect activity
-Cost if staff provide multiple services
</t>
  </si>
  <si>
    <t xml:space="preserve">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
</t>
  </si>
  <si>
    <t xml:space="preserve">When/how to report encounter:
-Face-to-face with qualified professional only
Allocating and reporting costs:
- Include cost of indirect activity
-Cost if staff provide multiple services
</t>
  </si>
  <si>
    <t xml:space="preserve">When/how to report encounter:
- Report each daily dosage per person
-HD modifier for all qualified WSS
Allocating and reporting costs:
-The costs for drug screens are included in the unit rate
</t>
  </si>
  <si>
    <t xml:space="preserve">When/how to report H0023 encounters:
If beneficiary signed time-in/out log report the units as encounters
</t>
  </si>
  <si>
    <t xml:space="preserve">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
</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</si>
  <si>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t>
  </si>
  <si>
    <t xml:space="preserve">When/how to report encounter:
-Face-to-face with beneficiary
Allocating and reporting costs:
-Cost of indirect activity
-Cost if staff provide multiple services
</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</si>
  <si>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
</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</si>
  <si>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consumer
</t>
  </si>
  <si>
    <t xml:space="preserve">When/how to report encounter:
-Report only face-to-face contacts
-Count one contact by team regardless of the number of staff on team
Allocating and reporting costs:
-Cost of all ACT activities reported in the aggregate
-Cost of indirect activities (e.g., ACT team meetings, phone contact with consumer) incorporated into cost of face-to-face units
</t>
  </si>
  <si>
    <t xml:space="preserve">When/how to report encounter:
Report one meeting per day per consumer,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</si>
  <si>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</si>
  <si>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-H2011, face-to-face
Allocating and reporting costs:
-Cost and contact/productivity model assumptions used
-Incorporate phone time as an indirect cost for H2011
</t>
  </si>
  <si>
    <t xml:space="preserve">Face to Face; Incorporate all phone time is an indirect cost
</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</si>
  <si>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</si>
  <si>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</si>
  <si>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</si>
  <si>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</si>
  <si>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contacts only, other contacts (phone, travel) are incorporated in as an indirect activity
Allocating and reporting costs
-Costs of the team
-Bundled activity
-Cost and contact/productivity model assumptions used
-Account for contacts where more than one staff are involved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</si>
  <si>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</si>
  <si>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 xml:space="preserve">T1023: Preadmission Screening must be face-to-face
</t>
  </si>
  <si>
    <t>CCBHC Reporting Service</t>
  </si>
  <si>
    <t/>
  </si>
  <si>
    <t>UN - Two patients served
UP - Three patients served
UQ - Four patients served
UR - Five patients served
US - Six or more patients served
Y4 - SAMHSA approved EBP for Co-occurring disorders</t>
  </si>
  <si>
    <t xml:space="preserve">Assessment by non-physician
Use ST when trauma assessment is performed as part of trauma-focused CBT.
</t>
  </si>
  <si>
    <t>WY - SIS Assessment</t>
  </si>
  <si>
    <t>Not specific detail in qualified provider document - under review. 
Suggest MSW/BSW/psychologist</t>
  </si>
  <si>
    <t>Not specific detail in qualified provider document - under review. 
Suggest Services provided by an occupational therapist currently licensed by the State of Michigan or an occupational therapy assistant supervised by a licensed occupational therapist.</t>
  </si>
  <si>
    <t>Not specific detail in qualified provider document - under review. 
Suggest services provided by an occupational therapist currently licensed by the State of Michigan or an occupational therapy assistant supervised by a licensed occupational therapist.</t>
  </si>
  <si>
    <t xml:space="preserve">Not in qualified provider document - under review. </t>
  </si>
  <si>
    <t>Home care training, nonfamily, per session
The professional staff will work with CLS and Respite staff to implement the plan. Activities may include: coaching, supervision and monitoring and feedback.</t>
  </si>
  <si>
    <t>Withdrawal Mgmt</t>
  </si>
  <si>
    <t>Psychiatric Services - Med Clinic</t>
  </si>
  <si>
    <t>G2079</t>
  </si>
  <si>
    <t>SIS Assessment</t>
  </si>
  <si>
    <t>H0033</t>
  </si>
  <si>
    <t>Indicator Code, no expenditures tied to this</t>
  </si>
  <si>
    <t>This procedure code is an indicator for CCBHC services and should be included as an additional claim line on all CCBHC encounters</t>
  </si>
  <si>
    <t>Targeted Case Management and Supports Coordination</t>
  </si>
  <si>
    <t>Tab</t>
  </si>
  <si>
    <t>Objective</t>
  </si>
  <si>
    <t>Tab Type</t>
  </si>
  <si>
    <t>Code Listing</t>
  </si>
  <si>
    <t>Informational</t>
  </si>
  <si>
    <t>Reference</t>
  </si>
  <si>
    <t>Crosswalk</t>
  </si>
  <si>
    <t>Modifier Group and Rate Implications</t>
  </si>
  <si>
    <t>H0031 Crosswalk of Options for Assessment Codes by Provider Type</t>
  </si>
  <si>
    <t xml:space="preserve">Lists various credentials and titles which encompass multiple various positions. Includes a description and a full list of modifiers and job titles for each credential. </t>
  </si>
  <si>
    <t>Lists all available job titles and the provider modifier in which each job title is most commonly mapped to.</t>
  </si>
  <si>
    <t>Lists all available Place-of-Service (POS) codes, the description of each code, and the typically covered speciality services &amp; supports.</t>
  </si>
  <si>
    <t>Includes various rules and considerations for reporting of all codes. Includes information on timing of services, rounding rules, service settings, costing considerations, and more.</t>
  </si>
  <si>
    <t>A table of contents for the subesquent tabs. Inludes links which will take the user directly to information.</t>
  </si>
  <si>
    <t>Appendix with information and instructions on the reporting of H2016 and T1020 and the interaction of the two codes.</t>
  </si>
  <si>
    <t>Appendix with information and instructions on the reporting of H2015 for non-licensed in-home settings.</t>
  </si>
  <si>
    <t>Appendix with information and instructions on the reporting of H2015 for daytime activity reporting.</t>
  </si>
  <si>
    <t>Appendix with information and instructions on the reporting of crisis intervention and pre-admission screening assessment.</t>
  </si>
  <si>
    <t>Appendix with information and instructions on the reporting of pyschiatric inpatient services in a local hospital.</t>
  </si>
  <si>
    <t>Appendix with information and instructions on the reporting and costs of transportation services for daytime activities.</t>
  </si>
  <si>
    <t>Appendix with information and instructions on the timing of services. Includes information on overlapping services, unit types, and more.</t>
  </si>
  <si>
    <t>Qualifications Crosswalk and Information</t>
  </si>
  <si>
    <t>Physicians - MD/DO</t>
  </si>
  <si>
    <t>Licensed Psychologist - PhD</t>
  </si>
  <si>
    <t>Temporary Limited-Licensed Psychologist</t>
  </si>
  <si>
    <t>Behavioral Psychologist</t>
  </si>
  <si>
    <t>Licensed Physician Assistant</t>
  </si>
  <si>
    <t>Nurse BSN, RN - Master's</t>
  </si>
  <si>
    <t>Registered Nurse - Bachelor's</t>
  </si>
  <si>
    <t>Certified/registered medical assistant</t>
  </si>
  <si>
    <t>Speech Pathologist/Audiologist</t>
  </si>
  <si>
    <t>Behavioral Health Professional - PhD</t>
  </si>
  <si>
    <t>BCBA-D</t>
  </si>
  <si>
    <t>QBHP: BACB Approved Degree</t>
  </si>
  <si>
    <t>MCBAP Certification and Certified Clinical Supervisor</t>
  </si>
  <si>
    <t>Development Plan Supervisor</t>
  </si>
  <si>
    <t>Licensed Behavior Analyst/BCBA</t>
  </si>
  <si>
    <t>Mental Health Clinician</t>
  </si>
  <si>
    <t>CCPD - Master's</t>
  </si>
  <si>
    <t>Licensed/Limited Licenses Social Worker - Master's</t>
  </si>
  <si>
    <t>Licensed/Limited Licensed Professional Counselor</t>
  </si>
  <si>
    <t>Licensed/Limited Licensed Marriage And Family Therapist</t>
  </si>
  <si>
    <t>Certified Advanced Alcohol and Drug Counselor - Master's</t>
  </si>
  <si>
    <t>Certified Alcohol and Drug Counselor - Master's</t>
  </si>
  <si>
    <t>Approved MCBAP Development Plan Counselor - Master's</t>
  </si>
  <si>
    <t>Certified Criminal Justice Professional Reciprocal</t>
  </si>
  <si>
    <t>Case Manager / Supports Coordinator - Master's</t>
  </si>
  <si>
    <t>Music/Art Therapist</t>
  </si>
  <si>
    <t>Other Master's Level Behavioral Health Professionals</t>
  </si>
  <si>
    <t>Access Coordinator</t>
  </si>
  <si>
    <t>CCDP Bachelor's</t>
  </si>
  <si>
    <t>Licensed/Limited Licensed Social Worker - Bachelor's</t>
  </si>
  <si>
    <t>Certified Advanced Alcohol and Drug Counselor - Bachelor's</t>
  </si>
  <si>
    <t>Certified Alcohol and Drug Counselor - Bachelor's</t>
  </si>
  <si>
    <t>Approved MCBAP Development Plan Counselor - Bachelor's</t>
  </si>
  <si>
    <t>Case Manager / Supports Coordinator - Bachelor's</t>
  </si>
  <si>
    <t>Other Bachelor's Level Behavioral Health Professionals</t>
  </si>
  <si>
    <t>Certified Alcohol and Drug Counselor</t>
  </si>
  <si>
    <t>Approved MCBAP Development Plan Counselor</t>
  </si>
  <si>
    <t>Clubhouse /Day Treatment Specialist</t>
  </si>
  <si>
    <t>Supports Coordinator Assistant (Case manager aide)</t>
  </si>
  <si>
    <t>Supports Broker</t>
  </si>
  <si>
    <t>Parent Support Partner</t>
  </si>
  <si>
    <t>Residential Care Specialist</t>
  </si>
  <si>
    <t>Home Based Services Worker</t>
  </si>
  <si>
    <t>Home Based Services Assistant</t>
  </si>
  <si>
    <t>Other Mental Health Professional - HS or G.E.D.</t>
  </si>
  <si>
    <t>Youth Peer Support Specialist</t>
  </si>
  <si>
    <t>Peer Mentor - DD</t>
  </si>
  <si>
    <t>Trained Parents</t>
  </si>
  <si>
    <t>Substance Use Disorder:
Pharmacological Support
- Buprenorphine or
Suboxone</t>
  </si>
  <si>
    <t>Oral medication administration,
direct observation. (Use for
Buprenorphine or Suboxone
administration and/or service - provision
of the drug).</t>
  </si>
  <si>
    <t xml:space="preserve">*Note: MDHHS will begin requiring provider group modifiers on all encounters for all non-team-based services beginning in SFY 2022 with exceptions for the following services: 
</t>
  </si>
  <si>
    <t>• ACT – MDHHS is requesting to include the provider group modifier on all encounters for this team-based service to better monitor who on the ACT team is providing the face-to-face contact.</t>
  </si>
  <si>
    <t>Skill Building/Unlicensed Residential/Community CLS</t>
  </si>
  <si>
    <t>A detailed list of all codes in the BH program with service categories, reporting descriptions, reporting units, reporting considerations, qualified providers, SCA cost centers, applicable modifiers, and more information.</t>
  </si>
  <si>
    <t>SCA Cost Center</t>
  </si>
  <si>
    <t xml:space="preserve">Supports Coordinator </t>
  </si>
  <si>
    <t>Broker</t>
  </si>
  <si>
    <t>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t>
  </si>
  <si>
    <t xml:space="preserve">Physician, anesthesiologist assistant, or Certified Registered Nurse Anesthesiologist </t>
  </si>
  <si>
    <t>Bachelor's in Human Services Field</t>
  </si>
  <si>
    <t>Master's in Human Services Field</t>
  </si>
  <si>
    <t>Less than Bachelor's in Human Services Field</t>
  </si>
  <si>
    <t>Not a staff service. Program indicator.</t>
  </si>
  <si>
    <t>H0002</t>
  </si>
  <si>
    <t>T1007</t>
  </si>
  <si>
    <t>WX</t>
  </si>
  <si>
    <t>Note: There are two specific assessments that are exceptions, and require a modifier to indicate the assessment, as shown below.</t>
  </si>
  <si>
    <t>LOCUS assessment</t>
  </si>
  <si>
    <t>SIS assessment</t>
  </si>
  <si>
    <t>Qualified Providers</t>
  </si>
  <si>
    <t>• Bachelor's degree in Human Services (HN)
• Four years of equivalent work experience in a related field (HM)</t>
  </si>
  <si>
    <t>1129 coverage for Methadone only. H0048 is used with the H0020 methadone code and is not used with the Medicare G bundle, since its included in the weekly G bundle already.
H0048 can be reported for Block Grant and PA2 for all clients, not just methadone.</t>
  </si>
  <si>
    <t xml:space="preserve">WX Modifier: 
LOCUS Assessment is done by Bachelor's and Master's level staff. </t>
  </si>
  <si>
    <t>H0031WY</t>
  </si>
  <si>
    <t>H0031WX</t>
  </si>
  <si>
    <t>Certified Medical Assistant</t>
  </si>
  <si>
    <t>Encounter
1 per calendar year</t>
  </si>
  <si>
    <t>Encounter
DT:
H0001=4 per calendar year</t>
  </si>
  <si>
    <t>Update Log</t>
  </si>
  <si>
    <t>Provide an ongoing list of changes to this document to provide a time ordered record of changes to the content of this workbook. This provides a log of all changes as they are updated in the workbook.</t>
  </si>
  <si>
    <t>Change</t>
  </si>
  <si>
    <t>Date</t>
  </si>
  <si>
    <t>SFY 22 - HF for SUD is removed
HD - Pregnant/Parenting Women's Program
HH - Co-Occuring Mental Health and Substance Abuse
GT - telemedicine through 12/31/2021</t>
  </si>
  <si>
    <t>Foster Care, Therapeutic</t>
  </si>
  <si>
    <t>SATP (Substance Abuse Treatment Practitioner)</t>
  </si>
  <si>
    <r>
      <rPr>
        <b/>
        <sz val="10"/>
        <color theme="1"/>
        <rFont val="Arial"/>
        <family val="2"/>
      </rPr>
      <t xml:space="preserve">DP-C:
</t>
    </r>
    <r>
      <rPr>
        <sz val="10"/>
        <color theme="1"/>
        <rFont val="Arial"/>
        <family val="2"/>
      </rPr>
      <t xml:space="preserve">HM -- DP-C Less than Bachelors 
HN -- DP-C Bachelors 
HO -- DP-C Masters 
</t>
    </r>
    <r>
      <rPr>
        <b/>
        <sz val="10"/>
        <color theme="1"/>
        <rFont val="Arial"/>
        <family val="2"/>
      </rPr>
      <t xml:space="preserve">DP-S:
</t>
    </r>
    <r>
      <rPr>
        <sz val="10"/>
        <color theme="1"/>
        <rFont val="Arial"/>
        <family val="2"/>
      </rPr>
      <t xml:space="preserve">HN -- DP-C Bachelors 
HO -- DP-C Masters </t>
    </r>
  </si>
  <si>
    <t>S0215</t>
  </si>
  <si>
    <t>For Provider Qualifications please see the Non-Emergency Medical Transportation Chapter. Valid Michigan driver’s license.</t>
  </si>
  <si>
    <t>Refer to code book.</t>
  </si>
  <si>
    <r>
      <rPr>
        <b/>
        <sz val="10"/>
        <color theme="4"/>
        <rFont val="Arial"/>
        <family val="2"/>
      </rPr>
      <t>Case Manager</t>
    </r>
    <r>
      <rPr>
        <sz val="10"/>
        <color theme="1"/>
        <rFont val="Arial"/>
        <family val="2"/>
      </rPr>
      <t xml:space="preserve"> -  Must be a qualified mental health or intellectual disability professional (QMHP or QIDP) or, if the case manager has only a bachelor’s degree but without the specialized training or experience, they must be supervised by a QMHP or QIDP who does possess the training or experience. Services to a child with serious emotional disturbance must be provided by a QMHP who is also a child mental health professional. Services to children with developmental disabilities must be provided by a QIDP.</t>
    </r>
  </si>
  <si>
    <r>
      <rPr>
        <b/>
        <sz val="10"/>
        <color theme="4"/>
        <rFont val="Arial"/>
        <family val="2"/>
      </rPr>
      <t xml:space="preserve">Supports Coordinator </t>
    </r>
    <r>
      <rPr>
        <sz val="10"/>
        <color theme="1"/>
        <rFont val="Arial"/>
        <family val="2"/>
      </rPr>
      <t>- A minimum of a bachelor’s degree in a human services field and one year of experience working with people with developmental disabilities if supporting that population; or a bachelor’s degree in a human services field and one year of experience with people with mental illness if supporting that population.</t>
    </r>
  </si>
  <si>
    <r>
      <rPr>
        <b/>
        <sz val="10"/>
        <color theme="4"/>
        <rFont val="Arial"/>
        <family val="2"/>
      </rPr>
      <t>Supports Coordinator Assistants</t>
    </r>
    <r>
      <rPr>
        <sz val="10"/>
        <color theme="1"/>
        <rFont val="Arial"/>
        <family val="2"/>
      </rPr>
      <t xml:space="preserve"> - Minimum of a high school diploma and equivalent experience (i.e., possesses knowledge, skills and abilities similar to supports coordinator qualifications) and functions under the supervision of a qualified supports coordinator.</t>
    </r>
  </si>
  <si>
    <r>
      <rPr>
        <b/>
        <sz val="10"/>
        <color theme="4"/>
        <rFont val="Arial"/>
        <family val="2"/>
      </rPr>
      <t>Independent Services and Supports Brokers</t>
    </r>
    <r>
      <rPr>
        <sz val="10"/>
        <color theme="1"/>
        <rFont val="Arial"/>
        <family val="2"/>
      </rPr>
      <t xml:space="preserve"> - Minimum of a high school diploma and equivalent experience (i.e., possesses knowledge, skills and abilities similar to supports coordinator qualifications) function under the guidance and oversight of a qualified supports coordinator or case manager.</t>
    </r>
  </si>
  <si>
    <t xml:space="preserve">Psychiatrist
Psychiatric Mental Health nurse practitioner
Clinical Nurse Specialist
</t>
  </si>
  <si>
    <t>Prolonged Exposure Therapy</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</si>
  <si>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&amp; Drug Counselor (CADC)
Certified Advanced Alcohol &amp; Drug Counselor (CAADC)
Certified Criminal Justice Professional - IC&amp;RC - Reciprocal (CCJP-R),
Certified Co-Occurring Disorders Professional – IC&amp;RC (CCDP)  
Certified Co-Occurring Disorders Professional Diplomat – IC&amp;RC (CCDP-D)  </t>
  </si>
  <si>
    <t>1  year Applicable Experience</t>
  </si>
  <si>
    <t xml:space="preserve">Bachelor's Degree </t>
  </si>
  <si>
    <t>Ambulance Service, Advanced Life Support, Emergency Transport</t>
  </si>
  <si>
    <t>Non-emergency transportation services. Vehicle provided by volunteer (individual or organization), with no vested interest</t>
  </si>
  <si>
    <t>Non-emergency transportation services. Vehicle provided by individual (family member, self, neighbor) with vested interest</t>
  </si>
  <si>
    <t>Non-emergency transportation services. 
Taxi</t>
  </si>
  <si>
    <t>Non-emergency transportation services. 
Bus</t>
  </si>
  <si>
    <t>Non-emergency transportation services.  
Bus</t>
  </si>
  <si>
    <t>Non-emergency transportation services.
Mini-bus, mountain area transports, or other transportation systems</t>
  </si>
  <si>
    <t>Non-emergency transportation services.
Wheelchair van</t>
  </si>
  <si>
    <t>Non-emergency transportation services and air travel (private or commercial) intra- or interstate</t>
  </si>
  <si>
    <t xml:space="preserve">Refer to Code book
</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</si>
  <si>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</si>
  <si>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</si>
  <si>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Physicians, MSWs, Psychologists, Professional counselors and Marriage and Family Therapists</t>
  </si>
  <si>
    <t>Physician
Psychologist
LMSW/LLMSW
LPC/LLPC
Marriage or family therapist</t>
  </si>
  <si>
    <t xml:space="preserve">Physician
Psychologist
LMSW/LLMSW
LPC/LLPC
RN
Marriage or family therapist
PT
OT
SLP
Behavior analyst (QIDP)
Educator with a degree in education (QIDP)
Audiologist (QIDP)
Registered dietician (QIDP)
Therapeutic recreational specialist (QIDP)
BCBA 
BCaBA  </t>
  </si>
  <si>
    <t>T2003</t>
  </si>
  <si>
    <t>Non-emergency transportation</t>
  </si>
  <si>
    <t>Family psychotherapy (without patient present), per session</t>
  </si>
  <si>
    <t>90847: Family psychotherapy (conjoint psychotherapy) (with patient present)</t>
  </si>
  <si>
    <t>Bachelor's in Human Services Field - Child / CMHP Provider Only</t>
  </si>
  <si>
    <t xml:space="preserve">For psychotherapy (908xx series codes): SATS Only Master's prepared with appropriate licensure and working under appropriate supervision may provide services.  </t>
  </si>
  <si>
    <t>Bachelor's social worker - Child/CMHP Provider Only</t>
  </si>
  <si>
    <t>HS professional with BA</t>
  </si>
  <si>
    <t>Psychiatrist 
Physician
Psychologist
Bachelor's social worker
Licensed professional counselor
Marriage and family therapist
Master’s social worker
Registered Nurse</t>
  </si>
  <si>
    <t>Changes made since previous version was posted.</t>
  </si>
  <si>
    <t>Trained but pending MDHHS peer certification</t>
  </si>
  <si>
    <t>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t>
  </si>
  <si>
    <t>ST - Related to Trauma or Injury
UN - Two patients served
UP - Three patients served
UQ - Four patients served
UR - Five patients served
US - Six or more patients served
Y3 - Parent Management Training Oregon Model
Y4 - SAMHSA approved EBP for Co-occurring disorders</t>
  </si>
  <si>
    <t xml:space="preserve"> WX - LOCUS Assessment</t>
  </si>
  <si>
    <t>G2067</t>
  </si>
  <si>
    <t>G2068</t>
  </si>
  <si>
    <t>G2073</t>
  </si>
  <si>
    <t>Medication assisted treatment, methadone, weekly bundle  including dispensing and/or
administration, substance use counseling, individual and group  therapy, and toxicology testing if performed. Provision of these 
services by a Medicare-enrolled opioid treatment program</t>
  </si>
  <si>
    <t>MAT, naltrexone; weekly bundle including dispensing and/or  administration, substance use counseling, individual and group 
therapy, and toxicology testing if 
performed.</t>
  </si>
  <si>
    <t>Medication assisted treatment,  buprenorphine, weekly bundle  including dispensing and/or  administration, substance use counseling, individual and group  therapy, and toxicology testing if  performed. Provision of these  services by a Medicare-enrolled  opioid treatment program</t>
  </si>
  <si>
    <t>Weekly Bundle 
1 per week</t>
  </si>
  <si>
    <t>Substance Use Disorder: Medication Assisted Treatment (MAT) Naltrexone (effective 1/1/20)
*Use for Medicaid/Medicare Dual Eligibles Only</t>
  </si>
  <si>
    <t>Encounter
3/day</t>
  </si>
  <si>
    <t>Each Additional 60 Minutes
 3/day</t>
  </si>
  <si>
    <t>Encounter
2/day</t>
  </si>
  <si>
    <t>First 60 Minutes 1/day</t>
  </si>
  <si>
    <t>Each Additional 60 Minutes
 7/day</t>
  </si>
  <si>
    <t>First 60 Minutes
1/day</t>
  </si>
  <si>
    <t>First 30 Minutes
1/day</t>
  </si>
  <si>
    <t>Each additional 30 minutes
11/day</t>
  </si>
  <si>
    <t>Encounter
1/day</t>
  </si>
  <si>
    <t>Encounter
5/day</t>
  </si>
  <si>
    <t>40 minutes
1/day</t>
  </si>
  <si>
    <t>60 minutes
1/day</t>
  </si>
  <si>
    <t>75 minutes
1/day</t>
  </si>
  <si>
    <t>15 minutes
1/day</t>
  </si>
  <si>
    <t>30 minutes
1/day</t>
  </si>
  <si>
    <t>ST - Related to Trauma or Injury 
Y1 - Prolonged Exposure Therapy (PET)
Y2 - Dialectical Behavior Therapy (DBT) for adolescents
Y3 - Parent Management Training Oregon Model
Y4 - SAMHSA approved EBP for Co-occurring disorders</t>
  </si>
  <si>
    <t>Tab Updated</t>
  </si>
  <si>
    <t>#</t>
  </si>
  <si>
    <r>
      <rPr>
        <sz val="9"/>
        <color theme="1"/>
        <rFont val="Webdings"/>
        <family val="1"/>
        <charset val="2"/>
      </rPr>
      <t>a</t>
    </r>
    <r>
      <rPr>
        <sz val="9"/>
        <color theme="1"/>
        <rFont val="Arial"/>
        <family val="2"/>
      </rPr>
      <t xml:space="preserve">physician
</t>
    </r>
    <r>
      <rPr>
        <sz val="9"/>
        <color theme="1"/>
        <rFont val="Webdings"/>
        <family val="1"/>
        <charset val="2"/>
      </rPr>
      <t>a</t>
    </r>
    <r>
      <rPr>
        <sz val="9"/>
        <color theme="1"/>
        <rFont val="Arial"/>
        <family val="2"/>
      </rPr>
      <t xml:space="preserve">psychologist
</t>
    </r>
    <r>
      <rPr>
        <sz val="9"/>
        <color theme="1"/>
        <rFont val="Webdings"/>
        <family val="1"/>
        <charset val="2"/>
      </rPr>
      <t>a</t>
    </r>
    <r>
      <rPr>
        <sz val="9"/>
        <color theme="1"/>
        <rFont val="Arial"/>
        <family val="2"/>
      </rPr>
      <t xml:space="preserve">PA
</t>
    </r>
    <r>
      <rPr>
        <sz val="9"/>
        <color theme="1"/>
        <rFont val="Webdings"/>
        <family val="1"/>
        <charset val="2"/>
      </rPr>
      <t>a</t>
    </r>
    <r>
      <rPr>
        <sz val="9"/>
        <color theme="1"/>
        <rFont val="Arial"/>
        <family val="2"/>
      </rPr>
      <t xml:space="preserve">RN
</t>
    </r>
    <r>
      <rPr>
        <sz val="9"/>
        <color theme="1"/>
        <rFont val="Webdings"/>
        <family val="1"/>
        <charset val="2"/>
      </rPr>
      <t>a</t>
    </r>
    <r>
      <rPr>
        <sz val="9"/>
        <color theme="1"/>
        <rFont val="Arial"/>
        <family val="2"/>
      </rPr>
      <t xml:space="preserve">LMSW
</t>
    </r>
    <r>
      <rPr>
        <sz val="9"/>
        <color theme="1"/>
        <rFont val="Webdings"/>
        <family val="1"/>
        <charset val="2"/>
      </rPr>
      <t>a</t>
    </r>
    <r>
      <rPr>
        <sz val="9"/>
        <color theme="1"/>
        <rFont val="Arial"/>
        <family val="2"/>
      </rPr>
      <t xml:space="preserve">LPC
</t>
    </r>
    <r>
      <rPr>
        <sz val="9"/>
        <color theme="1"/>
        <rFont val="Webdings"/>
        <family val="1"/>
        <charset val="2"/>
      </rPr>
      <t>a</t>
    </r>
    <r>
      <rPr>
        <sz val="9"/>
        <color theme="1"/>
        <rFont val="Arial"/>
        <family val="2"/>
      </rPr>
      <t xml:space="preserve">Marriage or family therapist
</t>
    </r>
    <r>
      <rPr>
        <sz val="9"/>
        <color theme="1"/>
        <rFont val="Webdings"/>
        <family val="1"/>
        <charset val="2"/>
      </rPr>
      <t>a</t>
    </r>
    <r>
      <rPr>
        <sz val="9"/>
        <color theme="1"/>
        <rFont val="Arial"/>
        <family val="2"/>
      </rPr>
      <t xml:space="preserve">SLP
</t>
    </r>
    <r>
      <rPr>
        <sz val="9"/>
        <color theme="1"/>
        <rFont val="Webdings"/>
        <family val="1"/>
        <charset val="2"/>
      </rPr>
      <t>a</t>
    </r>
    <r>
      <rPr>
        <sz val="9"/>
        <color theme="1"/>
        <rFont val="Arial"/>
        <family val="2"/>
      </rPr>
      <t xml:space="preserve">Audiologist
</t>
    </r>
    <r>
      <rPr>
        <sz val="9"/>
        <color theme="1"/>
        <rFont val="Webdings"/>
        <family val="1"/>
        <charset val="2"/>
      </rPr>
      <t>a</t>
    </r>
    <r>
      <rPr>
        <sz val="9"/>
        <color theme="1"/>
        <rFont val="Arial"/>
        <family val="2"/>
      </rPr>
      <t xml:space="preserve">OT
</t>
    </r>
    <r>
      <rPr>
        <sz val="9"/>
        <color theme="1"/>
        <rFont val="Webdings"/>
        <family val="1"/>
        <charset val="2"/>
      </rPr>
      <t>a</t>
    </r>
    <r>
      <rPr>
        <sz val="9"/>
        <color theme="1"/>
        <rFont val="Arial"/>
        <family val="2"/>
      </rPr>
      <t xml:space="preserve">PT
</t>
    </r>
    <r>
      <rPr>
        <sz val="9"/>
        <color theme="1"/>
        <rFont val="Webdings"/>
        <family val="1"/>
        <charset val="2"/>
      </rPr>
      <t>a</t>
    </r>
    <r>
      <rPr>
        <sz val="9"/>
        <color theme="1"/>
        <rFont val="Arial"/>
        <family val="2"/>
      </rPr>
      <t xml:space="preserve">Registered dietician
</t>
    </r>
    <r>
      <rPr>
        <b/>
        <u/>
        <sz val="9"/>
        <rFont val="Arial"/>
        <family val="2"/>
      </rPr>
      <t>Limited scope assessments:</t>
    </r>
    <r>
      <rPr>
        <b/>
        <sz val="9"/>
        <rFont val="Arial"/>
        <family val="2"/>
      </rPr>
      <t xml:space="preserve">
Educator with a degree in education
Behavior analyst
Therapeutic recreation specialist
HS professional with BA</t>
    </r>
    <r>
      <rPr>
        <sz val="9"/>
        <color theme="1"/>
        <rFont val="Arial"/>
        <family val="2"/>
      </rPr>
      <t xml:space="preserve">
BCBA (for ABA 97151)
BCaBA  (for ABA 97151)</t>
    </r>
  </si>
  <si>
    <t>Other assessments, tests (includes inpatient initial review and re-certifications, vocational assessments, interpretations of tests to family, etc.)
For reporting BHT/ABA eligibility assessments and re-evaluation assessments related to Autism by a Qualified Licensed Practitioner, working within their scope of practice with training, experience, and expertise in ASD.</t>
  </si>
  <si>
    <t>Assessments
Health Psychiatric
Evaluation Psychological
testing 
Other assessments, tests
For reporting BHT/ABA eligibility assessments and re-evaluation assessments related to Autism by a Qualified Licensed Practitioner, working within their scope of practice with training, experience, and expertise in ASD.</t>
  </si>
  <si>
    <t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t>
  </si>
  <si>
    <t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t>
  </si>
  <si>
    <t xml:space="preserve">Recovery Supports </t>
  </si>
  <si>
    <t>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t>
  </si>
  <si>
    <t>Infant Mental Health</t>
  </si>
  <si>
    <t>G2074</t>
  </si>
  <si>
    <t>Medication assisted treatment, 
weekly bundle not including the 
drug, including substance use 
counseling, individual and group 
therapy, and toxicology testing if 
performed. Provision of these 
services by a Medicare-enrolled 
opioid treatment program.</t>
  </si>
  <si>
    <t>Substance Use Disorder: MAT Counseling 
(effective 1/1/20)</t>
  </si>
  <si>
    <t>Substance Use Disorder: Medication Assisted Treatment (MAT) Methadone 
(effective 1/1/20)</t>
  </si>
  <si>
    <t>Each additional 30 minutes of counseling 
in a week of medication assisted 
treatment, (provision of the services 
by a Medicare-enrolled opioid 
treatment program); list separately 
in addition to code for primary 
procedure</t>
  </si>
  <si>
    <t>30 Minutes
1 per week</t>
  </si>
  <si>
    <t>G2080</t>
  </si>
  <si>
    <t>Dietician</t>
  </si>
  <si>
    <t>Nutritionist</t>
  </si>
  <si>
    <t>Dietician or Nutritionist (operating within scope of practice)</t>
  </si>
  <si>
    <t>AE - Dietician</t>
  </si>
  <si>
    <t>Dietician or nutritionist (operating within scope of practice)</t>
  </si>
  <si>
    <t xml:space="preserve"> Dietician/Nutritionist</t>
  </si>
  <si>
    <t>Dietitian</t>
  </si>
  <si>
    <t>Evaluation and Management of New Patient</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</si>
  <si>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</si>
  <si>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</si>
  <si>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</si>
  <si>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Encounter:  45-59 minutes
DT: 2/day</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</si>
  <si>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</si>
  <si>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Encounter: 60-74 minutes
DT: 2/day</t>
  </si>
  <si>
    <t>Evaluation and Management of Established Patient</t>
  </si>
  <si>
    <t>Office or other outpatient visit for the evaluation and management of an established patient, that may not require the presence of a physician or other qualified health care professional. Usually, the presenting problem(s) are minimal.</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</si>
  <si>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</si>
  <si>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 xml:space="preserve">Encounter: 10-19 Minutes
</t>
  </si>
  <si>
    <t>Encounter 
(No Time)</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</si>
  <si>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</si>
  <si>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</si>
  <si>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Encounter: 30-39 minutes</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</si>
  <si>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</si>
  <si>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Encounter: 40-54 minutes</t>
  </si>
  <si>
    <t>Y4 - SAMHSA approved EBP for Co-occurring disorders
WX - LOCUS Assessment</t>
  </si>
  <si>
    <t>Environmental Modifications/ Accessibility Adaptation</t>
  </si>
  <si>
    <t>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t>
  </si>
  <si>
    <t>Services provided by an physical  therapist currently licensed by the State of Michigan.</t>
  </si>
  <si>
    <t xml:space="preserve">Specialized Wraparound Facilitation
Community-based wraparound services, per diem </t>
  </si>
  <si>
    <t>Therapy (mental health) Child &amp; Adult, Individual</t>
  </si>
  <si>
    <t>ST - Related to Trauma or Injury 
Y2 - Dialectical Behavior Therapy (DBT) for adolescents
Y3 - Parent Management Training Oregon Model
Y4 - SAMHSA approved EBP for Co-occurring disorders</t>
  </si>
  <si>
    <t>Assessments
Health Psychiatric
Evaluation Psychological
testing Other assessments, tests
Therapy (mental health) Child &amp; Adult, Individual</t>
  </si>
  <si>
    <t>Assessments
Health Psychiatric
Evaluation Psychological
testing Other assessments, tests
Therapy (mental health) Child &amp; Adult, Individual, Family</t>
  </si>
  <si>
    <t xml:space="preserve"> UN - Two patients served
UP - Three patients served
UQ - Four patients served
UR - Five patients served
US - Six or more patients served </t>
  </si>
  <si>
    <t xml:space="preserve">U7 - Self Determination
</t>
  </si>
  <si>
    <t xml:space="preserve">U7 - Self-Determination
</t>
  </si>
  <si>
    <t xml:space="preserve">U7 - Self Determination
</t>
  </si>
  <si>
    <t>• Bachelor's degree in Human Services (HN)
• Master's degree in Human Services (HO)
• Clinical Psychologist (AH)</t>
  </si>
  <si>
    <t>Activities performed by a licensed (by State of Michigan) occupational therapist or a occupational therapy assistant supervised by a licensed physical therapist</t>
  </si>
  <si>
    <t>Behavioral Identification Assessment</t>
  </si>
  <si>
    <t>Behavior identification assessment by a qualified provider face to face with the individual and caregiver (s); includes interpretation of results and development of the behavioral plan of care.</t>
  </si>
  <si>
    <t xml:space="preserve">Per 15 Minutes </t>
  </si>
  <si>
    <t>Psychologist
LMSW/LLMSW
LPC/LLPC
Master's in Human Services
BCBA
BCaBA
BACB approved degree</t>
  </si>
  <si>
    <t>Y3 - Parent Management Training Oregon Model
Y4 - SAMHSA approved EBP for Co-occurring disorders
ST - Related to Trauma or Injury</t>
  </si>
  <si>
    <t>ST - Related to Trauma or Injury
Y3 - Parent Management Training Oregon Model
Y4 - SAMHSA approved EBP for Co-occurring disorders</t>
  </si>
  <si>
    <t xml:space="preserve"> UN - Two patients served
UP - Three patients served
UQ - Four patients served
UR - Five patients served
US - Six patients served</t>
  </si>
  <si>
    <t xml:space="preserve">UN - Two patients served
UP - Three patients served
UQ - Four patients served
UR - Five patients served
US - Six or more patients served </t>
  </si>
  <si>
    <t xml:space="preserve"> UN - Two patients served
UP - Three patients served
UQ - Four patients served
UR - Five patients served
US - Six patients served </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</si>
  <si>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</si>
  <si>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Each Additional 60 minutes
7/day</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</si>
  <si>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</si>
  <si>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</si>
  <si>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Pharmacological Mgmt w/ Psychotherapy</t>
  </si>
  <si>
    <t>Pharmacologic management, including prescription and review of medication, when performed with psychotherapy services (List separately in addition to the code for primary procedure)</t>
  </si>
  <si>
    <t>10 per month.  Must be used with 90832-90838.</t>
  </si>
  <si>
    <t xml:space="preserve">	Evaluation of auditory function for surgically implanted device(s) candidacy or postoperative status of a surgically implanted device(s); first hour</t>
  </si>
  <si>
    <t>First Hour</t>
  </si>
  <si>
    <t>Each Additional 15 Minutes</t>
  </si>
  <si>
    <t>Eval of Auditory Status Rehab Add-On</t>
  </si>
  <si>
    <t>Evaluation of Auditory Rehabilitation 
Status</t>
  </si>
  <si>
    <t>1 per month</t>
  </si>
  <si>
    <t>12 per 90 days</t>
  </si>
  <si>
    <t>Evaluation of auditory function for surgically implanted device(s) candidacy or postoperative status of a surgically implanted device(s); each additional 15 minutes (List separately in addition to code for primary procedure)</t>
  </si>
  <si>
    <t xml:space="preserve">Auditory rehabilitation; postlingual hearing loss	</t>
  </si>
  <si>
    <t>Auditory rehabilitation; prelingual hearing loss</t>
  </si>
  <si>
    <t>8 per Month</t>
  </si>
  <si>
    <t>Auditory rehabilitation; postlingual hearing loss</t>
  </si>
  <si>
    <t>Prosthetic Training 1st Enc</t>
  </si>
  <si>
    <t>Prosthetic(s) training, upper and/or lower extremity(ies), initial prosthetic(s) encounter, each 15 minutes</t>
  </si>
  <si>
    <t>8 Sessions Per Month for Combined OT &amp; PT Procedures</t>
  </si>
  <si>
    <t>H2000 TS</t>
  </si>
  <si>
    <t xml:space="preserve">
Service does not require face-to-face with beneficiary for reporting</t>
  </si>
  <si>
    <t>Use TS modifier when a committee member or their designee monitors the activities of the behavior treatment plan.</t>
  </si>
  <si>
    <t>Licensed Behavior Analyst</t>
  </si>
  <si>
    <t>TS - Monitoring Treatment Plans</t>
  </si>
  <si>
    <t xml:space="preserve">Minimum staffing: Three individuals that include psychologist and physician or psychiatrist. In order to report, at least two of the three must be present. </t>
  </si>
  <si>
    <t>BCaBA and ALBA</t>
  </si>
  <si>
    <t>Behavior Treatment Plan Monitoring</t>
  </si>
  <si>
    <t xml:space="preserve"> When/how to report encounter:
-Face-to-face with qualified professional only
Allocating and reporting costs
-Cost of indirect activity
-Some direct contacts are may be costly due to loading in the indirect time</t>
  </si>
  <si>
    <t>Allocating and reporting costs:
-Cost of indirect activity
-Spreading costs over the various types of services
-Cost and productivity assumptions
-Some direct contacts may become costly due to loading in indirect time</t>
  </si>
  <si>
    <t>When/how to report encounter:
-Face-to-face with qualified professional only
Allocating and reporting costs
-Cost of indirect activity
-Some direct contacts are may be costly due to loading in the indirect time</t>
  </si>
  <si>
    <t xml:space="preserve">When/how to report encounter:
-Face-to-face with qualified professional only
Allocating and reporting costs
-Cost of indirect activity
-Some direct contacts are may be costly due to loading in the indirect time
</t>
  </si>
  <si>
    <t xml:space="preserve">When/how to report encounter:
-Face-to-face with qualified professional only
Allocating and reporting costs
-Cost of indirect activity
-Cost of co-therapists’ contacts
</t>
  </si>
  <si>
    <t xml:space="preserve"> This is the cost of the drug only.  Separate from the administration.</t>
  </si>
  <si>
    <t xml:space="preserve">  This is the cost of the drug only.  Separate from the administration.</t>
  </si>
  <si>
    <t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t>
  </si>
  <si>
    <t xml:space="preserve">When/how to report encounter:
-H0001 is face-to-face with qualified professional only
-HD modifier for all qualified WSS
Allocating and reporting costs:
- Include cost of indirect activity
</t>
  </si>
  <si>
    <t xml:space="preserve">When/how to report encounter:
-Face-to-face with qualified professional only
-HD modifier for all qualified WSS
Allocating and reporting costs:
- Include cost of indirect activity
</t>
  </si>
  <si>
    <t xml:space="preserve">Allocating and reporting costs:
- Include cost of indirect activity
</t>
  </si>
  <si>
    <t>Sub-Acute Withdrawal Management (Sub-Acute Detoxification)</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</si>
  <si>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</si>
  <si>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Encounter
DT/2</t>
  </si>
  <si>
    <t xml:space="preserve"> Day</t>
  </si>
  <si>
    <t xml:space="preserve">When/how to report encounter:
-Face-to-face with qualified professional only
Allocating and reporting costs:
- Include cost of indirect activity
</t>
  </si>
  <si>
    <t>Administration and Observation only</t>
  </si>
  <si>
    <t xml:space="preserve">When/how to report encounter:
-Face-to-face with qualified professional only
-HD modifier for all qualified WSS
-15 minutes of an SUD program for H0050
Allocating and reporting costs:
- Include cost of indirect activity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</si>
  <si>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</si>
  <si>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</si>
  <si>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 xml:space="preserve">When/how to report encounter:
-Face-to-face with qualified professional only
-HD modifier for all qualified WSS
Allocating and reporting costs:
- Include cost of indirect activity
</t>
  </si>
  <si>
    <t>When/how to report encounter:
-Face-to-face with qualified professional only
-HD modifier for all qualified WSS
-Per diem rate for H0015 and H2036
Allocating and reporting costs:
- Include cost of indirect activity
-Cost if staff provide multiple services</t>
  </si>
  <si>
    <t xml:space="preserve"> The care of the children would take place at the same place where treatment is taking place.  </t>
  </si>
  <si>
    <t xml:space="preserve">
Recovery support services can be delivered by appropriately trained/supervised staff who are not certified peers </t>
  </si>
  <si>
    <t>Telephone Assessment and Management Service</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</si>
  <si>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</si>
  <si>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</si>
  <si>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</si>
  <si>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</si>
  <si>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</si>
  <si>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Brief Communication Technology-based Service, e.g. virtual check-in</t>
  </si>
  <si>
    <t xml:space="preserve">HN - Bachelor's Level </t>
  </si>
  <si>
    <t>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</si>
  <si>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Enrolled Provider Only
Per Diem
$110 per day</t>
  </si>
  <si>
    <t>Item/5 Items per Quarter, limited to a cost not greater than $96 each.</t>
  </si>
  <si>
    <t>Nonfamily Home Care Train/Session</t>
  </si>
  <si>
    <t>Substance Use Disorder: Medication Assisted Treatment (MAT)  (effective 1/1/20)
*Use for Medicaid/Medicare Dual Eligible Only</t>
  </si>
  <si>
    <t>Comprehensive multidisciplinary evaluation
This code is only billed by the chairperson/facilitator of the meeting.
Service does not require face-to-face with beneficiary for reporting</t>
  </si>
  <si>
    <t>Substance Use Disorder: Medication Assisted Treatment (MAT) Methadone (effective 1/1/20)
*Use for Medicaid/Medicare Dual Eligible Only</t>
  </si>
  <si>
    <t>Substance Use Disorder: Medication Assisted Treatment (MAT) Buprenorphine (effective 1/1/20)
*Use for Medicaid/Medicare Dual Eligible Only</t>
  </si>
  <si>
    <t>Previous modifier HK. To be used only on H2014</t>
  </si>
  <si>
    <t>SAMHSA approved EBP for cooccurring disorders</t>
  </si>
  <si>
    <t>HH - Integrated Mental Health and Substance Abuse</t>
  </si>
  <si>
    <t xml:space="preserve">HH - Integrated Mental Health and Substance Abuse
</t>
  </si>
  <si>
    <t xml:space="preserve">HH - Integrated Mental Health and Substance Abuse
</t>
  </si>
  <si>
    <t xml:space="preserve">HH - Integrated Mental Health and Substance Abuse
HS -  Family/couple without client present
</t>
  </si>
  <si>
    <t xml:space="preserve">HH - Integrated Mental Health and Substance Abuse
U7 - Self Determination
</t>
  </si>
  <si>
    <t xml:space="preserve">HH - Integrated Mental Health and Substance Abuse
HS - Family/couple without client present
U7 - Self Determination
</t>
  </si>
  <si>
    <t xml:space="preserve">HH - Integrated Mental Health and Substance Abuse
HS -  Family/couple without client present
</t>
  </si>
  <si>
    <t>On Hold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</si>
  <si>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</si>
  <si>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</si>
  <si>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Allocating and reporting costs:
-Cost of indirect activity
-Cost if staff provide multiple units
-Spreading costs over the various types of services
-Cost and productivity assumptions
</t>
  </si>
  <si>
    <t>Series/Line 
(depends on
other payers)
Institutional
or 
Professional 
(depends on 
other payers)</t>
  </si>
  <si>
    <t>Room &amp; Board Managed State Psychiatric Hospital Inpatient Days - Board Managed State
0100 – Private Room - All inclusive room and board plus ancillaries. Physician services are included in the per diem
See Appendix for important reporting details for encounters and cost reports.
See Appendix for instructions for reporting Provider Type and Hospital NPI.</t>
  </si>
  <si>
    <t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</si>
  <si>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</si>
  <si>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t>
  </si>
  <si>
    <t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t>
  </si>
  <si>
    <t>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</si>
  <si>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</si>
  <si>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</si>
  <si>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Psychological or neuropsychological test administration and scoring by physician or other qualified health care professional, two or more tests, any method</t>
  </si>
  <si>
    <t>Psychological testing
Psychological or neuropsychological test administration and scoring by physician or other qualified health care professional, two or more tests, any method; each additional 30 minutes (List separately in addition to code for primary procedure)</t>
  </si>
  <si>
    <t xml:space="preserve">Psychological testing
Psychological or neuropsychological test administration and scoring by technician, two or more tests, any method; </t>
  </si>
  <si>
    <t>Psychological testing
Psychological or neuropsychological test administration and scoring by technician, two or more tests, any method; each additional 30 minutes (List separately in addition to code for primary procedure)</t>
  </si>
  <si>
    <t>Psychological testing
Psychological or neuropsychological test administration, with single automated, standardized instrument via electronic platform, with automated result only</t>
  </si>
  <si>
    <t>Substance Use Disorder: Medication Assisted Treatment (MAT)  Buprenorphine (effective 1/1/20)</t>
  </si>
  <si>
    <t>H0010: Alcohol and/or drug services; sub-acute  withdrawal management; medically monitored residential withdrawal management
 (3.7-WM)</t>
  </si>
  <si>
    <t>For residential settings (H0010 and H0012): provider agency licensed and accredited as substance abuse residential withdrawal management program. Supervision by licensed physician.
H0010: Staffed 24-hours-per-day, 7-days-per-week by licensed physician or by the designated representative of a licensed physician.</t>
  </si>
  <si>
    <t>H0012: Alcohol and/or drug services; sub-acute withdrawal management; clinically managed residential withdrawal management; non-medical or social withdrawal management setting 
H0012 –- Alcohol and/or drug services; sub-acute withdrawal management (residential addiction program outpatient) (3.2-WM)</t>
  </si>
  <si>
    <t>For residential settings (H0010 and H0012): provider agency licensed and accredited as substance abuse residential withdrawal management program. Supervision by licensed physician.
H0012: Provided under the supervision of a Substance Abuse Treatment Specialist. Must have arrangements for access to licensed medical personnel as needed.</t>
  </si>
  <si>
    <t>H0014: Provided under the supervision of a Substance Abuse Treatment Specialist. Must have arrangements for access to licensed medical personnel as needed. Appropriately certified and licensed nurses must monitor 
2-WM ambulatory detoxification services under H0014.</t>
  </si>
  <si>
    <t xml:space="preserve">H0019: Alcohol and/or drug services; long-term residential (non-medical, non-acute care in residential treatment program where stay is typically longer than 30 days)
H0019 Alcohol and/or drug services; corresponds to services provided in long-term residential (non-medical, non-acute care in residential treatment program where stay is typically longer than 30 days)
3.1 Clinically Managed Low
Intensity
3.3 Clinically Managed Population-Specific
3.5 Clinically Managed High Intensity 
3.7 Medically Monitored Intensive </t>
  </si>
  <si>
    <t>H0038 – Recovery Coach (Peer services), per 15 minutes
H0038/WT: Youth Peer Support Specialist</t>
  </si>
  <si>
    <t>15 Minutes
SEDW 774 units per month
CWP 96 units per day</t>
  </si>
  <si>
    <t>Encounter
Cannot exceed 1 per day.  Limit up to four sessions per month but no more than 12 sessions per 90 day period.</t>
  </si>
  <si>
    <t>Encounter
 Cannot exceed 1 per day.  Limit up to four sessions per month but no more than 12 sessions per 90 day period.</t>
  </si>
  <si>
    <t>Non-emergency transportation for encounter/trip</t>
  </si>
  <si>
    <t>Mental Health Professional or licensed bachelor’s social worker, limited-licensed bachelor’s social worker,  limited-licensed master's social worker under the supervision of a fully licensed master's social worker</t>
  </si>
  <si>
    <t>When/how to report encounter:
- Report using this procedure code only when provided as a separate service.
-Involvement of other professionals is considered indirect activity
Allocating and reporting costs:
-The costs of all indirect activities are included in the unit rate</t>
  </si>
  <si>
    <t>When/how to report encounter:
-Face-to-face with qualified provider only
Allocating and reporting costs:
-Cost if staff provide multiple units</t>
  </si>
  <si>
    <t xml:space="preserve">When/how to report encounter:
-Face-to-face with qualified provider only
Allocating and reporting costs:
-Cost if staff provide multiple units
</t>
  </si>
  <si>
    <t xml:space="preserve">When/how to report encounter:
-Face-to-face with qualified provider only
Allocating and reporting costs:
-Cost if staff provide multiple units
</t>
  </si>
  <si>
    <t xml:space="preserve">Allocating and reporting costs:
-Cost if staff provide multiple units
-Spreading costs over the various types of services
-Cost and productivity assumptions
</t>
  </si>
  <si>
    <t>Allocating and reporting costs:
-Cost if staff provide multiple units
-Spreading costs over the various types of services
-Cost and productivity assumptions</t>
  </si>
  <si>
    <t>When/how to report encounter:
-Face-to-face with beneficiary
Allocating and reporting costs:
-Cost if staff provide multiple services</t>
  </si>
  <si>
    <t>Note: This is a call initiated by an established patient/guardian to provider.  This code is not equivalent to an E&amp;M service.  Do not map 99202-99215 to these codes.</t>
  </si>
  <si>
    <t xml:space="preserve">Allocating and reporting costs:
-Cost if staff provide multiple units
-Spreading costs over the various types of services
-Cost and productivity assumptions
</t>
  </si>
  <si>
    <t xml:space="preserve">State Plan: For Provider Qualifications please see the Non-Emergency Medical Transportation Chapter.
</t>
  </si>
  <si>
    <t>RN services, up to 15 minutes</t>
  </si>
  <si>
    <t>Behavioral health screening to determine eligibility for admission to treatment program</t>
  </si>
  <si>
    <t>J2315</t>
  </si>
  <si>
    <t>Substance Use Disorder:
Injection, Naltrexone</t>
  </si>
  <si>
    <t>Injection, naltrexone, depot form, 1 mg</t>
  </si>
  <si>
    <t>Q9991</t>
  </si>
  <si>
    <t xml:space="preserve">Substance Use Disorder:
Injection, Buprenorphine Extended-Release </t>
  </si>
  <si>
    <t>Injection, buprenorphine extended-release (Sublocade), less than or equal to 100 mg</t>
  </si>
  <si>
    <t>Q9992</t>
  </si>
  <si>
    <t>Injection, buprenorphine extended-release (Sublocade), greater than 100 mg</t>
  </si>
  <si>
    <t>Nutrition assessments
Medical nutrition therapy; initial assessment and intervention, individual, face-to-face with the patient</t>
  </si>
  <si>
    <t>Each 15 Minutes
DT: 97802=40/day</t>
  </si>
  <si>
    <t>Medical nutrition therapy;  initial assessment and intervention, individual, face-to-face with the patient</t>
  </si>
  <si>
    <t xml:space="preserve">
Each 15 Minutes
DT:
97802=40/day</t>
  </si>
  <si>
    <t>Each 15 Minutes
DT:
97803=40/day</t>
  </si>
  <si>
    <t>Medical nutrition therapy,  group (2 or more individuals</t>
  </si>
  <si>
    <t>Each 30 Minutes 20/day</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</si>
  <si>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</si>
  <si>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</si>
  <si>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</si>
  <si>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</si>
  <si>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</si>
  <si>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</si>
  <si>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</si>
  <si>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</si>
  <si>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</si>
  <si>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t>
  </si>
  <si>
    <t>Respite Care Service, up to 15 minutes</t>
  </si>
  <si>
    <t>Up to  15 Minutes/SEDW: 1,248 Units per Month Child Waiver: 4,608 Units per Fiscal Year
 Holiday Rate</t>
  </si>
  <si>
    <t>Telehealth Provided in Patient's Home</t>
  </si>
  <si>
    <t>The location where health services and health related services are provided or received, through a telecommunication system. (Effective January 1, 2017). Also note that according to CMS this should not be used for the originating/ hub site; it should be used at the distant site only.</t>
  </si>
  <si>
    <t>Will be used only for Opioid Health Home (S0280)</t>
  </si>
  <si>
    <t>Any service may be delivered under the self-directed program. Common services included in the identified list of services</t>
  </si>
  <si>
    <t>the rendering provider has a highest educational attainment of less than a bachelor's degree)</t>
  </si>
  <si>
    <t>K0739</t>
  </si>
  <si>
    <t>Repair or nonroutine service for durable medical equipment other than oxygen equipment requiring the skill of a technician, labor component</t>
  </si>
  <si>
    <t>Repair/Svc Dme Non-Oxygen Eq</t>
  </si>
  <si>
    <t>S0209</t>
  </si>
  <si>
    <t xml:space="preserve">	Wheelchair van, mileage, per mile</t>
  </si>
  <si>
    <t>The beneficiaries home where health services and health related services are provided or received, through a telecommunication system.According to CMS this should not be used for the originating/ hub site; it should be used at the distant site only.</t>
  </si>
  <si>
    <t>With Home-based (H0036), mental health therapy, or trauma assessment when providing Trauma-focused Cognitive Behavioral Therapy or Child Parent Psychotherapy or family training using Caring for Children Who Have Experienced Trauma: A Workshop for Resource Parents Curriculum (pre-approved by MDHHS)</t>
  </si>
  <si>
    <t>For use with H2023 - This service is designed to be time-limited and target services for an individual who wishes to pursue individual competitive integrated employment or individual self-employment but for whom more information is needed to support a job search including employment interests, skills, or strengths. Career Planning and Discovery services will result in a written profile and employment effectively outlining such interests.</t>
  </si>
  <si>
    <t>For use with H2023 - Job development supports achieving individual competitive integrated employment consistent with the individual’s personal and career goals, as determined through Career Planning/Discovery and as identified in the Job Development plan that guides the delivery of this service intended to achieve individual competitive integrated employment.  Job development is a time-limited service and may include customized employment.  Specific, targeted strategies with timeframes, along with measurable, achievable, outcomes must be documented and tracked.  It is necessary to evaluate the success of services at least every six months.  Measurable evidence of need must be documented to continue this service beyond six months in a given year.  May also utilize for career advancement.</t>
  </si>
  <si>
    <t>For use with H2023 - Includes support to establish or maintain an IRS recognized self-employment business.  Sustained paid self-employment that is home-based or conducted in an integrated community setting(s) where net income in relation to hours worked is equivalent to no less than the state’s minimum wage, after a reasonable self-employment start-up period to be reviewed at six (6) and twelve (12) months and achieved in no longer than 24 months from start of business as shown by IRS Schedule SE (Form 1040).</t>
  </si>
  <si>
    <t xml:space="preserve">Ongoing support to maintain employment
Job Coaching for individual competitive integrated employment includes identifying, through job analysis, and providing services and supports that assist the individual in maintaining such a job.  
</t>
  </si>
  <si>
    <t>No Modifier</t>
  </si>
  <si>
    <t xml:space="preserve">Substance Abuse Block Grant Only. Must be trained in C-CAR or have MCBAP peer mentor credential. </t>
  </si>
  <si>
    <t>Certified Peer Recovery Coach</t>
  </si>
  <si>
    <t>Certified Peer Support Specialist</t>
  </si>
  <si>
    <t>WR - Certified Peer Recovery Coach</t>
  </si>
  <si>
    <t>WS - Certified Peer Support Specialist</t>
  </si>
  <si>
    <t xml:space="preserve">
One full-time on-site clubhouse director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t>
  </si>
  <si>
    <t>**See Notes for Code Charts tab for the notes previously contained here</t>
  </si>
  <si>
    <t xml:space="preserve">               • Select Supports Services – H2015, T2027, H2014, and T2015 were identified by workgroups as not requiring a provider group modifier because the rate paid to providers to render these services </t>
  </si>
  <si>
    <r>
      <t>Other assessments, tests (includes inpatient initial review and re-certifications, vocational assessments, interpretations of tests to family, etc.)</t>
    </r>
    <r>
      <rPr>
        <strike/>
        <sz val="10"/>
        <color theme="1"/>
        <rFont val="Arial"/>
        <family val="2"/>
      </rPr>
      <t xml:space="preserve">
</t>
    </r>
    <r>
      <rPr>
        <sz val="10"/>
        <color theme="1"/>
        <rFont val="Arial"/>
        <family val="2"/>
      </rPr>
      <t xml:space="preserve">
Developmental screening (eg, developmental milestone survey, speech and language delay screen), with scoring and documentation, per standardized instrument
</t>
    </r>
  </si>
  <si>
    <t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</si>
  <si>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</si>
  <si>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t>
  </si>
  <si>
    <t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t>
  </si>
  <si>
    <t>Medical nutrition therapy; re-assessment and intervention, individual, face-to-face with the patient</t>
  </si>
  <si>
    <t>Home Visit for Intramuscular Injection for non-physicians</t>
  </si>
  <si>
    <t>SUD Case Management provided by a Substance Abuse Treatment Specialist (SATS) OR a Substance Abuse Treatment Practitioner (SATP) OR a person trained to provide case management services per Treatment Policy #8 and working under the supervision of a SATS.</t>
  </si>
  <si>
    <t>Encounter
DT: 1/day</t>
  </si>
  <si>
    <t>First 60 Minutes</t>
  </si>
  <si>
    <t>Each Additional 30 Minutes</t>
  </si>
  <si>
    <t>Encounter/
1 Per Month</t>
  </si>
  <si>
    <t>Interpretation or explanation of results of psychiatric, other medical examinations and procedures, or other accumulated data to family or other responsible persons, or advising them how to assist patient.</t>
  </si>
  <si>
    <t>Per Hour</t>
  </si>
  <si>
    <t>Fist 60 Minutes  1/day</t>
  </si>
  <si>
    <t xml:space="preserve">Each additional 30 minutes 
6 per day
</t>
  </si>
  <si>
    <t>First 60 Minutes 
1/day</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</si>
  <si>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</si>
  <si>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</si>
  <si>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OT individual
Manual therapy techniques (eg, mobilization/ manipulation, manual lymphatic drainage, manual traction), 1 or more regions, each 15 minutes</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</si>
  <si>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</si>
  <si>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</si>
  <si>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</si>
  <si>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</si>
  <si>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</si>
  <si>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</si>
  <si>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</si>
  <si>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 xml:space="preserve">Physician’s prescription. Licensed builder, contractor
Children's Waiver: Assessment by an occupational therapist
Home modifications, per service.
</t>
  </si>
  <si>
    <t>1. Please note the qualifications and qualifying modifiers listed are a non-exhaustive list, use the staff level modifier that best represents the qualifications of the rendering staff.  
2. Higher level modifiers that are not listed may be used so long as it meets the code requirements and scope of practice/licensure. Note: this does not apply for H0031.  Please only report the modifiers listed for the H0031.
3. Modifier HN - Bachelor's in Human Services - please note for those non-clinical providers who have a bachelor's degree that may not be in Human Service's should still use this modifier.  Example: Wraparound Services does not require the degree to be in Human Services; however, should still use the HN to denote that they have a bachelor's degree.</t>
  </si>
  <si>
    <t>Medicaid Provider Manual</t>
  </si>
  <si>
    <t>Family psychotherapy (conjoint psychotherapy) (with patient present)
For 90846 and 90847 use modifier Y3 when reporting Parent Management Training Oregon Model.</t>
  </si>
  <si>
    <t>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For SUD please refer to SUD: Recovery Support Services line.</t>
  </si>
  <si>
    <t>We have received several questions regarding the limited licensed and temporary licensed providers:</t>
  </si>
  <si>
    <r>
      <t xml:space="preserve">***Text in </t>
    </r>
    <r>
      <rPr>
        <sz val="12"/>
        <color rgb="FFFF0000"/>
        <rFont val="Calibri"/>
        <family val="2"/>
        <scheme val="minor"/>
      </rPr>
      <t>red</t>
    </r>
    <r>
      <rPr>
        <sz val="12"/>
        <color theme="1"/>
        <rFont val="Calibri"/>
        <family val="2"/>
        <scheme val="minor"/>
      </rPr>
      <t xml:space="preserve"> denotes changes from previous version</t>
    </r>
  </si>
  <si>
    <t xml:space="preserve">Please refer to section 2- Provider Qualifications in the Behavioral Health and Intellectual and Developmental Disability Supports and Services Non-Physician Behavioral Health Appendix of the Medicaid Provider Manual for information on supervision and billing requirements. 
</t>
  </si>
  <si>
    <t xml:space="preserve">When/how to report encounters:
If parent is the symptom-bearer, the event may be reported using the parent’s Medicaid identification number. If parent is not the symptom-bearer, report using the child’s Medicaid identification number
</t>
  </si>
  <si>
    <t xml:space="preserve">When/how to report encounter:
-A case management or supports coordination code should be used when assessment is part of the case management or supports coordination function. The utilization management function is outside of the authorization for supports coordination/case management.
-LPN activity is not reportable, it is an indirect cost
Allocating and reporting costs:
-Cost of indirect activity
-Spreading costs over the various types of services
</t>
  </si>
  <si>
    <t xml:space="preserve">When/how to report encounter:
-Face-to-face with beneficiary
Allocating and reporting costs:
-Cost of indirect activity
</t>
  </si>
  <si>
    <t xml:space="preserve">
</t>
  </si>
  <si>
    <t xml:space="preserve">
HH - Integrated Mental Health and Substance Abuse</t>
  </si>
  <si>
    <t xml:space="preserve">
HD - Pregnant/Parenting Women's Program</t>
  </si>
  <si>
    <t xml:space="preserve">
HD - Pregnant/Parenting Women's Program
HH - Integrated Mental Health and Substance Abuse
</t>
  </si>
  <si>
    <t xml:space="preserve">
HD - Pregnant/Parenting Women's Program
HH - Integrated Mental Health and Substance Abuse</t>
  </si>
  <si>
    <t xml:space="preserve">
</t>
  </si>
  <si>
    <t xml:space="preserve">
HH - Integrated Mental Health and Substance Abuse
HS - Family/Couple without client present
</t>
  </si>
  <si>
    <t>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t>
  </si>
  <si>
    <t>Analysis of MDHHS Existing Modifiers</t>
  </si>
  <si>
    <r>
      <rPr>
        <b/>
        <sz val="10"/>
        <color theme="4"/>
        <rFont val="Arial"/>
        <family val="2"/>
      </rPr>
      <t>Peer Support Specialist</t>
    </r>
    <r>
      <rPr>
        <sz val="10"/>
        <color theme="1"/>
        <rFont val="Arial"/>
        <family val="2"/>
      </rPr>
      <t xml:space="preserve"> - </t>
    </r>
    <r>
      <rPr>
        <sz val="10"/>
        <color rgb="FFFF0000"/>
        <rFont val="Arial"/>
        <family val="2"/>
      </rPr>
      <t xml:space="preserve"> </t>
    </r>
    <r>
      <rPr>
        <sz val="10"/>
        <color theme="1"/>
        <rFont val="Arial"/>
        <family val="2"/>
      </rPr>
      <t>Peer support specialists are individuals with a strong personal knowledge of what it is like to have first-hand lived experience with a mental health condition that has caused a substantial life disruption. A substantial life disruption is defined as experiencing some or all of the following: homelessness, mental health crises, trauma, lack of employment, criminal justice involvement, discrimination, stigma/prejudice intensified by mental health challenges, receiving public benefits due to poverty. The Center for Medicare &amp; Medicaid Services (CMS) requires that peer support specialists must be supervised by a Qualified Mental Health Professional (QMHP) as defined by the Medicaid Services Administration. The amount, duration and scope of supervision can vary depending on the demonstrated competency and experience of the peer support provider, as well as the service array, and may range from direct oversight to periodic care consultation.</t>
    </r>
  </si>
  <si>
    <t>Lists the assessment codes which will be used instead of H0031. Includes the type of service, a description, and provider qualifications.</t>
  </si>
  <si>
    <t xml:space="preserve">                      does not vary by provider group (i.e., providers with a bachelor’s degree or higher get paid the same as providers without a bachelor’s degree).</t>
  </si>
  <si>
    <t xml:space="preserve">**Note:  A peer would use their dedicated peer codes unless the peer is a qualified provider on a service, then would use the peer modifier. </t>
  </si>
  <si>
    <t>Licensed Massage Therapist</t>
  </si>
  <si>
    <t>Massage Therapy</t>
  </si>
  <si>
    <t xml:space="preserve">Massage Therapist must be Nationally Certified in Therapeutic Massage and Bodywork (NCBTMB). </t>
  </si>
  <si>
    <r>
      <t> 90785 interactive complexity used with 90791 or 90792 psychiatric evaluation,</t>
    </r>
    <r>
      <rPr>
        <b/>
        <sz val="10"/>
        <color theme="1"/>
        <rFont val="Arial"/>
        <family val="2"/>
      </rPr>
      <t xml:space="preserve"> *99202-99215</t>
    </r>
    <r>
      <rPr>
        <sz val="10"/>
        <color theme="1"/>
        <rFont val="Arial"/>
        <family val="2"/>
      </rPr>
      <t xml:space="preserve">, *99304-99310, *99324-99328, *99334-99337,   *99341-99350 evaluation and management; 90832, 90834, 90837, 90853 mental health therapy; 90832 HF, 90834 HF, 90837 HF substance use disorder interactive individual psychotherapy, 90853 HF substance use disorder interactive group psychotherapy. *Note: do not use on Evaluation and Management (E&amp;M) codes unless psychotherapy services were provided.      </t>
    </r>
  </si>
  <si>
    <t>Per State Statue Mile</t>
  </si>
  <si>
    <t xml:space="preserve">Each 15 Minutes
Limit 4 Sessions per Month </t>
  </si>
  <si>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HN - Therapeutic recreation specialist</t>
    </r>
    <r>
      <rPr>
        <b/>
        <sz val="10"/>
        <color theme="1"/>
        <rFont val="Arial"/>
        <family val="2"/>
      </rPr>
      <t xml:space="preserve">
</t>
    </r>
    <r>
      <rPr>
        <sz val="10"/>
        <color theme="1"/>
        <rFont val="Arial"/>
        <family val="2"/>
      </rPr>
      <t>HO - LPC/LLPC
HO - LMFT/LLMFT
SA - PA
HN - HS professional with BA</t>
    </r>
  </si>
  <si>
    <t>Skill Building Assistance</t>
  </si>
  <si>
    <t>30 Minutes
DT: 3/day</t>
  </si>
  <si>
    <t>30 Minutes
DT: 2/day</t>
  </si>
  <si>
    <t>45 Minutes
DT=2/day</t>
  </si>
  <si>
    <t>45 Minutes
DT: 2/day</t>
  </si>
  <si>
    <t>60 Minutes
DT: 2/day</t>
  </si>
  <si>
    <t>50 Minutes
DT=1/day</t>
  </si>
  <si>
    <t>50 Minutes
DT=2/day</t>
  </si>
  <si>
    <t>Encounter
90887=1/day</t>
  </si>
  <si>
    <t>60 Minutes
DT: 1/Day</t>
  </si>
  <si>
    <t>30 Minutes
DT: 4/Day</t>
  </si>
  <si>
    <t>OT individual 
Therapeutic procedure, 1 or more areas, each 15 minutes; therapeutic exercises to develop strength and endurance, range of motion and flexibility</t>
  </si>
  <si>
    <t xml:space="preserve">Each 15 Minutes
DT:
15 min units= 40/day
</t>
  </si>
  <si>
    <t>PT individual
Therapeutic procedure, 1 or more areas, each 15 minutes; therapeutic exercises to develop strength and endurance, range of motion and flexibility</t>
  </si>
  <si>
    <t xml:space="preserve">Each 15 Minutes
DT:
15 min units = 40/day
</t>
  </si>
  <si>
    <t>OT individual
Therapeutic procedure, 1 or more areas, each 15 minutes; neuromuscular reeducation of movement, balance, coordination, kinesthetic sense, posture, and/or proprioception for sitting and/or standing activities</t>
  </si>
  <si>
    <t>Each 15 Minutes
DT:
15 min units = 40/day</t>
  </si>
  <si>
    <t>PT individual
Therapeutic procedure, 1 or more areas, each 15 minutes; neuromuscular reeducation of movement, balance, coordination, kinesthetic sense, posture, and/or proprioception for sitting and/or standing activities</t>
  </si>
  <si>
    <t>OT individual
Therapeutic procedure, 1 or more areas, each 15 minutes; aquatic therapy with therapeutic exercises</t>
  </si>
  <si>
    <t>PT individual
Therapeutic procedure, 1 or more areas, each 15 minutes; aquatic therapy with therapeutic exercises</t>
  </si>
  <si>
    <t>OT individual
Therapeutic procedure, 1 or more areas, each 15 minutes; gait training (includes stair climbing)</t>
  </si>
  <si>
    <t>PT individual
Therapeutic procedure, 1 or more areas, each 15 minutes; gait training (includes stair climbing)</t>
  </si>
  <si>
    <t>OT individual
Therapeutic procedure, 1 or more areas, each 15 minutes; massage, including effleurage, petrissage and/or tapotement (stroking, compression, percussion)</t>
  </si>
  <si>
    <t>PT individual
Therapeutic procedure, 1 or more areas, each 15 minutes; massage, including effleurage, petrissage and/or tapotement (stroking, compression, percussion)</t>
  </si>
  <si>
    <t>OT individual
Therapeutic procedure, 1 or more areas, each 15 minutes; massage, including effleurage, petrissage and/or tapotement (stroking, compression, percussion)</t>
  </si>
  <si>
    <t>First 15 Minutes
DT:
15 min units = 40/day</t>
  </si>
  <si>
    <t xml:space="preserve">Each additional 15 Minutes
DT:
15 min units= 40/day
</t>
  </si>
  <si>
    <t>PT individual
Manual therapy techniques (eg, mobilization/ manipulation, manual lymphatic drainage, manual traction), 1 or more regions, each 15 minutes</t>
  </si>
  <si>
    <t>Each 15 Minutes
DT:
15 min units= 40/day</t>
  </si>
  <si>
    <t>OT group, per session
Therapeutic procedure(s), group (2 or more individuals)</t>
  </si>
  <si>
    <t>PT group
Therapeutic procedure(s), group (2 or more individuals)</t>
  </si>
  <si>
    <t>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</si>
  <si>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OT individual
Therapeutic activities, direct (one-on-one) patient contact (use of dynamic activities to improve functional performance), each 15 minutes</t>
  </si>
  <si>
    <t xml:space="preserve">15 Minutes
DT:
15 min units = 40/day
</t>
  </si>
  <si>
    <t>PT individual
Therapeutic activities, direct (one-on-one) patient contact (use of dynamic activities to improve functional performance), each 15 minutes</t>
  </si>
  <si>
    <t>15 Minutes
DT:
15 min units = 40/day</t>
  </si>
  <si>
    <t>OT individual
Sensory integrative techniques to enhance sensory processing and promote adaptive responses to environmental demands, direct (one-on-one) patient contact, each 15 minutes</t>
  </si>
  <si>
    <t xml:space="preserve">15 Minutes
DT:
15 min units= 40/day
</t>
  </si>
  <si>
    <t>OT individual
Self-care/home management training (eg, activities of daily living (ADL) and compensatory training, meal preparation, safety procedures, and instructions in use of assistive technology devices/adaptive equipment) direct one-on-one contact, each 15 minutes</t>
  </si>
  <si>
    <t>OT individual
Community/work reintegration training (eg, shopping, transportation, money management, avocational activities and/or work environment/modification analysis, work task analysis, use of assistive technology device/adaptive equipment), direct one-on-one contact, each 15 minutes</t>
  </si>
  <si>
    <t xml:space="preserve">OT individual
Wheelchair management (eg, assessment, fitting, training), each 15 minutes
</t>
  </si>
  <si>
    <t xml:space="preserve">OT individual
Physical performance test or measurement (eg, musculoskeletal, functional capacity), with written report, each 15 minutes
</t>
  </si>
  <si>
    <t>OT individual
Assistive technology assessment (eg, to restore, augment or compensate for existing function, optimize functional tasks and/or maximize environmental accessibility), direct one-on-one contact, with written report, each 15 minutes</t>
  </si>
  <si>
    <t>OT individual
Orthotic(s) management and training (including assessment and fitting when not otherwise reported), upper extremity(ies), lower extremity(ies) and/or trunk, initial orthotic(s) encounter, each 15 minutes</t>
  </si>
  <si>
    <t>OT individual
Orthotic(s)/prosthetic(s) management and/or training, upper extremity(ies), lower extremity(ies), and/or trunk, subsequent orthotic(s)/prosthetic(s) encounter, each 15 minutes</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</si>
  <si>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both the contacts with the child and family member
Allocating and reporting costs:
- Include cost of indirect activity
</t>
  </si>
  <si>
    <t xml:space="preserve">
AF - specialty physician
SA - PA, NP, CNS
TD - RN
TE - LPN
AH - psychologist/LLP/TLLP
HO - LPC/LLPC
HO - Marriage or family therapist/LLMFT
HO -LMSW/LLMSW
HN - LBSW/LLBSW
HM -Certified Alcohol and Drug Counselor (CADC)
HO - Certified Advanced Alcohol and Drug Counselor (CAADC)
HM - Certified Criminal Justice Professional - IC&amp;RC - Reciprocal (CCJP-R),
HN - Certified Co-Occurring Disorders Professional – IC&amp;RC (CCDP)  
HO - Certified Co-Occurring Disorders Professional Diplomat – IC&amp;RC (CCDP-D)  </t>
  </si>
  <si>
    <r>
      <rPr>
        <sz val="11"/>
        <color theme="1"/>
        <rFont val="Calibri"/>
        <family val="2"/>
        <scheme val="minor"/>
      </rPr>
      <t>Specialty Physician - Psychiatrists - MD/DO</t>
    </r>
  </si>
  <si>
    <t xml:space="preserve">DSP </t>
  </si>
  <si>
    <t>DSP and supported employment services staff must complete specialized employment training. An employment specialist must meet the provider qualifications for an aide. In order to promote best practices, supported employment services staff must complete related specialized employment training</t>
  </si>
  <si>
    <t xml:space="preserve">Group adaptive behavior treatment by protocol, administered by a technician under the direction of a BCBA or other qualified professional, face-to-face with two or more beneficiaries (Maximum of  8 individuals), every 15 minutes.
</t>
  </si>
  <si>
    <t xml:space="preserve">When/how to report encounter:
-Report only face-to-face contacts
-Count one contact by team regardless of the number of staff on team
Allocating and reporting costs:
-Cost of all ACT activities reported in the aggregate
</t>
  </si>
  <si>
    <t>When/how to report encounter:
Family friend model may be used and funded by Medicaid, however family friend must meet Medicaid qualifications and family may not be paid directly with Medicaid funds)
Allocating and reporting costs: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t>
  </si>
  <si>
    <t>When/how to report H0046 encounters:
-Report only when a DD Peer Mentor has performed the activities listed in the Medicaid Provider Manual under the peer coverage. When a DD Peer Mentor assists with, or performs another covered service, use the code for that service and add the WU modifier.
Allocating and reporting costs:
-Drop-in cost includes staff, facility, equipment, travel, transportation, contract services, supplies and materials
-Must report all Drop-in Center Medicaid costs in Medicaid Utilization and Cost Report</t>
  </si>
  <si>
    <t xml:space="preserve">Skills training and development
Services must be furnished on a regularly scheduled basis for one or more days per week, unless provided as an adjunct to other day activities included in the participant's plan of service
</t>
  </si>
  <si>
    <t xml:space="preserve">Allocating and reporting costs:
-Cost includes staff, facility, equipment, travel, transportation, contract services, supplies and materials
</t>
  </si>
  <si>
    <t xml:space="preserve">When/how to report encounter 
Group skills training is reported only when more than one individual is present during the skills training session
</t>
  </si>
  <si>
    <t>Therapy (mental health)  Family</t>
  </si>
  <si>
    <t xml:space="preserve">Therapy (mental health)
Family </t>
  </si>
  <si>
    <t>Therapy (mental health) 
Group</t>
  </si>
  <si>
    <t>Psychotherapy, 60 minutes with individual and/or family member</t>
  </si>
  <si>
    <t>Multiple-family group psychotherapy</t>
  </si>
  <si>
    <t>Multiple-Family therapy, per session
Use modifier Y3 with 90849 when reporting Parent Management Training Oregon model (Parenting Through Change Group)</t>
  </si>
  <si>
    <t>Initial nursing facility care</t>
  </si>
  <si>
    <t>Subsequent nursing facility care</t>
  </si>
  <si>
    <t>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t>
  </si>
  <si>
    <t>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t>
  </si>
  <si>
    <t>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t>
  </si>
  <si>
    <t>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t>
  </si>
  <si>
    <t>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t>
  </si>
  <si>
    <t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
  </si>
  <si>
    <t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
  </si>
  <si>
    <t>Home Visit - 
New Patient</t>
  </si>
  <si>
    <t>Home Visit - 
Established Patient</t>
  </si>
  <si>
    <t xml:space="preserve">Assessments:
Health 
Psychiatric Evaluation Psychological testing 
Other assessments, tests
</t>
  </si>
  <si>
    <t>This should only be used when hosting beneficiary during a telemedicine visit.  Should NOT be reported with a procedure code.</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</si>
  <si>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</si>
  <si>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Provider Qualifications</t>
  </si>
  <si>
    <t>Prescribed by a Licensed Physician within the scope of his or her practice under Michigan law.
Items purchased must meet the specialized equipment and supplies service definition</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</si>
  <si>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</si>
  <si>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</si>
  <si>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</si>
  <si>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</si>
  <si>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</si>
  <si>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</si>
  <si>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</si>
  <si>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</si>
  <si>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</si>
  <si>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t>
  </si>
  <si>
    <t>20 minutes
1/day</t>
  </si>
  <si>
    <t>H2014-WZ</t>
  </si>
  <si>
    <t>Code effective January 1, 2023 but can be reported as early as 10/1/22
Job Coaching for individual competitive integrated employment includes identifying, through job analysis, and providing services and supports that assist the individual in maintaining such a job.  
Guided by a job coaching fading plan which incorporates an appropriate mix of best practices for the individual to achieve fading goals as identified in the plan.
Job coach is there to supplement, not substitute for, the supports available within the workplace.</t>
  </si>
  <si>
    <r>
      <rPr>
        <b/>
        <sz val="10"/>
        <color theme="1"/>
        <rFont val="Arial"/>
        <family val="2"/>
      </rPr>
      <t xml:space="preserve">Current Provider Qualifications: </t>
    </r>
    <r>
      <rPr>
        <sz val="10"/>
        <color theme="1"/>
        <rFont val="Arial"/>
        <family val="2"/>
      </rPr>
      <t xml:space="preserve">Behavioral Health Specialist , Nurse Care Manager,  Peer Support Specialist, Community Health Worker, Medical Assistant, Medical Consultant </t>
    </r>
    <r>
      <rPr>
        <b/>
        <sz val="10"/>
        <color theme="1"/>
        <rFont val="Arial"/>
        <family val="2"/>
      </rPr>
      <t xml:space="preserve">AND </t>
    </r>
    <r>
      <rPr>
        <sz val="10"/>
        <color theme="1"/>
        <rFont val="Arial"/>
        <family val="2"/>
      </rPr>
      <t xml:space="preserve">Psychiatric Consultant </t>
    </r>
  </si>
  <si>
    <r>
      <rPr>
        <b/>
        <sz val="10"/>
        <color theme="1"/>
        <rFont val="Arial"/>
        <family val="2"/>
      </rPr>
      <t xml:space="preserve">Current Provider Qualifications: </t>
    </r>
    <r>
      <rPr>
        <sz val="10"/>
        <color theme="1"/>
        <rFont val="Arial"/>
        <family val="2"/>
      </rPr>
      <t xml:space="preserve">Behavioral Health Specialist , Nurse Care Manager,  Peer Recovery Coach, Community Health Worker, Medical Assistant, Medical Consultant </t>
    </r>
    <r>
      <rPr>
        <b/>
        <sz val="10"/>
        <color theme="1"/>
        <rFont val="Arial"/>
        <family val="2"/>
      </rPr>
      <t xml:space="preserve">AND </t>
    </r>
    <r>
      <rPr>
        <sz val="10"/>
        <color theme="1"/>
        <rFont val="Arial"/>
        <family val="2"/>
      </rPr>
      <t xml:space="preserve">Psychiatric Consultant </t>
    </r>
  </si>
  <si>
    <t xml:space="preserve">When/how to report encounter:
-Face-to-face encounters with family (report one encounter per family no matter how many family members are present)
If provided as a group modality where families of several beneficiaries are present, report an encounter for each family present
Allocating and reporting costs:
-Include cost of indirect activity performed by staff
-Cost if staff provide multiple services
</t>
  </si>
  <si>
    <t>Foster Care, Therapeutic, per diem, ADULT</t>
  </si>
  <si>
    <t>Foster Care, Therapeutic, per diem, CHILD</t>
  </si>
  <si>
    <t>When/how to report encounters
-Days of care for children 
-Licensed setting only
Only report for bundled GF-funded services – otherwise see personal care and CLS in specialized residential setting, or CLS in children’s foster care that is not a CCI (for children with SED),
or CLS in children’s foster care or CCI for children with DD.</t>
  </si>
  <si>
    <t>Allocating and reporting costs:
-Submit actual costs</t>
  </si>
  <si>
    <t xml:space="preserve">When/how to report encounter:
Response to PERS call/notification is not reported as PERS
The time spent by staff monitoring the system is included as part of the monthly monitoring/service fee.
Allocating and reporting costs:
-Submit actual costs
If used by more than one person, the cost should be evenly divided between all users, not loaded up under one. If, however, only one person in a home needs the PERS, then it would be appropriate to report all costs under that one person's encounter.
</t>
  </si>
  <si>
    <t>When/how to report encounters
-Days of care for adults
-Licensed setting only
Only report for bundled GF-funded services – otherwise see personal care and CLS in specialized residential setting, or CLS.</t>
  </si>
  <si>
    <t>Foster care licensure, MDHHS-certified, specialized training</t>
  </si>
  <si>
    <t>n/a weekly bundle</t>
  </si>
  <si>
    <t>Take-home supply of buprenorphine (oral); up to 7 additional day supply; list separately in addition to code for primary procedure. (3 per month)</t>
  </si>
  <si>
    <t>0114 
See Psych IP Local tab for important reporting details for encounters and cost reports.</t>
  </si>
  <si>
    <t>0124 
See Psych IP Local tab for important reporting details for encounters and cost reports.</t>
  </si>
  <si>
    <t>0134
See Psych IP Local tab for important reporting details for encounters and cost reports.</t>
  </si>
  <si>
    <t>0154
See Psych IP Local tab for important reporting details for encounters and cost reports.</t>
  </si>
  <si>
    <t>1002</t>
  </si>
  <si>
    <t>80305</t>
  </si>
  <si>
    <t>80306</t>
  </si>
  <si>
    <t>80307</t>
  </si>
  <si>
    <t>90785</t>
  </si>
  <si>
    <t>90791</t>
  </si>
  <si>
    <t>90792</t>
  </si>
  <si>
    <t>90832</t>
  </si>
  <si>
    <t>90833</t>
  </si>
  <si>
    <t>90834</t>
  </si>
  <si>
    <t>90836</t>
  </si>
  <si>
    <t>90837</t>
  </si>
  <si>
    <t>90838</t>
  </si>
  <si>
    <t>90839</t>
  </si>
  <si>
    <t>90840</t>
  </si>
  <si>
    <t>90846</t>
  </si>
  <si>
    <t>90847</t>
  </si>
  <si>
    <t>90849</t>
  </si>
  <si>
    <t>90853</t>
  </si>
  <si>
    <t>90863</t>
  </si>
  <si>
    <t>90870</t>
  </si>
  <si>
    <t>90887</t>
  </si>
  <si>
    <t>92507</t>
  </si>
  <si>
    <t>92508</t>
  </si>
  <si>
    <t>92521</t>
  </si>
  <si>
    <t>92522</t>
  </si>
  <si>
    <t>92523</t>
  </si>
  <si>
    <t>92524</t>
  </si>
  <si>
    <t>92526</t>
  </si>
  <si>
    <t>92607</t>
  </si>
  <si>
    <t>92608</t>
  </si>
  <si>
    <t>92609</t>
  </si>
  <si>
    <t>92610</t>
  </si>
  <si>
    <t>92626</t>
  </si>
  <si>
    <t>92627</t>
  </si>
  <si>
    <t>92630</t>
  </si>
  <si>
    <t>92633</t>
  </si>
  <si>
    <t>96105</t>
  </si>
  <si>
    <t>96110</t>
  </si>
  <si>
    <t>96112</t>
  </si>
  <si>
    <t>96113</t>
  </si>
  <si>
    <t>96116</t>
  </si>
  <si>
    <t>96121</t>
  </si>
  <si>
    <t>96127</t>
  </si>
  <si>
    <t>96130</t>
  </si>
  <si>
    <t>96131</t>
  </si>
  <si>
    <t>96132</t>
  </si>
  <si>
    <t>96133</t>
  </si>
  <si>
    <t>96136</t>
  </si>
  <si>
    <t>96137</t>
  </si>
  <si>
    <t>96138</t>
  </si>
  <si>
    <t>96139</t>
  </si>
  <si>
    <t>96146</t>
  </si>
  <si>
    <t>96372</t>
  </si>
  <si>
    <t>97110</t>
  </si>
  <si>
    <t>97112</t>
  </si>
  <si>
    <t>97113</t>
  </si>
  <si>
    <t>97116</t>
  </si>
  <si>
    <t>97124</t>
  </si>
  <si>
    <t>97129</t>
  </si>
  <si>
    <t>97130</t>
  </si>
  <si>
    <t>97140</t>
  </si>
  <si>
    <t>97150</t>
  </si>
  <si>
    <t>97161</t>
  </si>
  <si>
    <t>97162</t>
  </si>
  <si>
    <t>97163</t>
  </si>
  <si>
    <t>97164</t>
  </si>
  <si>
    <t>97165</t>
  </si>
  <si>
    <t>97166</t>
  </si>
  <si>
    <t>97167</t>
  </si>
  <si>
    <t>97168</t>
  </si>
  <si>
    <t>97530</t>
  </si>
  <si>
    <t>97533</t>
  </si>
  <si>
    <t>97535</t>
  </si>
  <si>
    <t>97537</t>
  </si>
  <si>
    <t>97542</t>
  </si>
  <si>
    <t>97750</t>
  </si>
  <si>
    <t>97755</t>
  </si>
  <si>
    <t>97760</t>
  </si>
  <si>
    <t>97761</t>
  </si>
  <si>
    <t>97763</t>
  </si>
  <si>
    <t>97802</t>
  </si>
  <si>
    <t>97803</t>
  </si>
  <si>
    <t>97804</t>
  </si>
  <si>
    <t>97810</t>
  </si>
  <si>
    <t>97811</t>
  </si>
  <si>
    <t>98966</t>
  </si>
  <si>
    <t>98967</t>
  </si>
  <si>
    <t>98968</t>
  </si>
  <si>
    <t>99202</t>
  </si>
  <si>
    <t>99203</t>
  </si>
  <si>
    <t>99204</t>
  </si>
  <si>
    <t>99205</t>
  </si>
  <si>
    <t>99211</t>
  </si>
  <si>
    <t>99212</t>
  </si>
  <si>
    <t>99213</t>
  </si>
  <si>
    <t>99214</t>
  </si>
  <si>
    <t>99215</t>
  </si>
  <si>
    <t>99221</t>
  </si>
  <si>
    <t>99222</t>
  </si>
  <si>
    <t>99223</t>
  </si>
  <si>
    <t>99224</t>
  </si>
  <si>
    <t>99225</t>
  </si>
  <si>
    <t>99226</t>
  </si>
  <si>
    <t>99231</t>
  </si>
  <si>
    <t>99232</t>
  </si>
  <si>
    <t>99233</t>
  </si>
  <si>
    <t>99238</t>
  </si>
  <si>
    <t>99239</t>
  </si>
  <si>
    <t>99304</t>
  </si>
  <si>
    <t>99305</t>
  </si>
  <si>
    <t>99306</t>
  </si>
  <si>
    <t>99307</t>
  </si>
  <si>
    <t>99308</t>
  </si>
  <si>
    <t>99309</t>
  </si>
  <si>
    <t>99310</t>
  </si>
  <si>
    <t>99341</t>
  </si>
  <si>
    <t>99342</t>
  </si>
  <si>
    <t>99344</t>
  </si>
  <si>
    <t>99345</t>
  </si>
  <si>
    <t>99347</t>
  </si>
  <si>
    <t>99348</t>
  </si>
  <si>
    <t>99349</t>
  </si>
  <si>
    <t>99350</t>
  </si>
  <si>
    <t>99415</t>
  </si>
  <si>
    <t>99416</t>
  </si>
  <si>
    <t>99417</t>
  </si>
  <si>
    <t>99506</t>
  </si>
  <si>
    <t>Synchronous Telemedicine Service rendered via telephone or other real-time interactive audio-only telecommunications system</t>
  </si>
  <si>
    <t>SFY2023</t>
  </si>
  <si>
    <t>When/how to report encounter:
-Days of attendance
-In as of midnight
- If individual/beneficiary enters and exits the same day it is not reportable
-HD modifier for all qualified WSS
Allocating and reporting costs:
-Bundled per diem
*Includes staff, operational costs, lease, physician</t>
  </si>
  <si>
    <t>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t>
  </si>
  <si>
    <t xml:space="preserve">When/how to report encounter:
-Days of attendance
-In as of midnight
- If individual/beneficiary enters and exits the same day it is not reportable
-HD modifier for all qualified WSS
Allocating and reporting costs:
-Bundled per diem
*Includes staff, operational costs, lease, physician
</t>
  </si>
  <si>
    <t xml:space="preserve">When/how to report encounter:
-Days of attendance
-In as of midnight, but not an overnight service
- If individual/beneficiary enters and exits the same day it is not reportable
-HD modifier for all qualified WSS
Allocating and reporting costs:
-Bundled per diem
*Includes staff, operational costs, lease, physician
</t>
  </si>
  <si>
    <t>When/how to report encounter:
-Days of attendance
- Do not report the day of discharge.
-If individual/beneficiary enters and exits the same day, the ‘day’ can be reported as long as crisis residential services are provided to resolve immediate crisis and improve the functioning level of the beneficiary to allow them to return to less intensive community living.
Allocating and reporting costs:
-Bundled per diem
*Includes staff, operational costs, lease, physician
Report based on national code definition related to allowing or excluding room and board</t>
  </si>
  <si>
    <t>When/how to report encounter:
-Days of attendance
- Do not report the day of discharge.
- If individual/beneficiary enters and exits on the same day, the ‘day’ can be reported as long as residential treatment services are provided to address cognitive and behavioral impairments for the purpose of enabling the beneficiary to participate and benefit from less intensive treatment.
-HD modifier for all qualified WSS
Allocating and reporting costs:
-Bundled per diem
*Includes staff, operational costs, lease, physician</t>
  </si>
  <si>
    <t xml:space="preserve">Assessment by non-physician
Use WY for reporting SIS assessments face-to-face with individual/beneficiary or if a clinical detriment is identified as specified in the SIS manual indicating the individual/beneficiary is not required to be present. </t>
  </si>
  <si>
    <t>Assessment by non-physician
Use WX for reporting LOCUS assessments face-to-face with individual/beneficiary. Qualifications for LOCUS interviewers:</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</si>
  <si>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individual/beneficiary
</t>
  </si>
  <si>
    <t xml:space="preserve">When/how to report encounter:
Report one meeting per day per individual/beneficiary,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</si>
  <si>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Comprehensive Community Support Services
Place of Service Code = 12: in-home supports
Place of Service Code = 99: day-time community engagement activity.
See Appendix for other Place of Service codes for H2015
Disallowed: Place of Service Codes for H2015: 14 or 33.
See Appendix for detailed information on reporting of individual/beneficiary transportation for out-of-home, community engagement CLS (H2015) activities.</t>
  </si>
  <si>
    <t>Mental Health Clubhouse Services
See Appendix for detailed information on reporting of individual/beneficiary transportation for attendance at Clubhouse.</t>
  </si>
  <si>
    <t>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individual/beneficiary transportation costs
-Capital/equipment costs need to comply with regulations
-Excludes certain vocational costs
-Exclude revenues from MRS, Aging, etc.</t>
  </si>
  <si>
    <t>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t>
  </si>
  <si>
    <t>Allocating and reporting costs:
-Cost of indirect activity
-Cost if staff provide multiple services</t>
  </si>
  <si>
    <t>When/how to report encounter:
-LPN activity is not reportable, it is an indirect cost</t>
  </si>
  <si>
    <t xml:space="preserve">Allocating and reporting costs:
-Difference in costs between skilled and unskilled staff: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</si>
  <si>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-Per item
Allocating and reporting costs:
-Submit actual costs
-May include:
*repairs
Covered items must meet applicable standards of manufacture, design, and installation. There must be documentation that the best value in warranty coverage was obtained for the item at the time of purchase.
In order to cover repairs of items, there must be documentation in the individual plan of services that the specialized equipment and supplies continues to medically necessary. All applicable warranty and insurance coverages must be sought and denied before paying for repairs. The PIHP must document that the repair is the most cost-effective solution when compared with replacement or purchase of a new item. If the equipment requires repairs due to misuse or abuse, the PIHP must provide evidence of training in the use of the equipment to prevent future incidents.
</t>
  </si>
  <si>
    <t>When/how to report encounter:
Family friend model may be used and funded by Medicaid, however family friend must meet Medicaid qualifications and family may not be paid directly with Medicaid funds)
Boundaries:
-Respite care and Community Living Supports (CLS):
*Use CLS when providing such assistance as after-school care, or day care when caregiver is normally working and there are specific CLS goals in the IPOS
*Use Respite when providing relief to the caregiver</t>
  </si>
  <si>
    <t>Boundaries:
-Respite care and Community Living Supports (CLS):
*Use CLS when providing such assistance as after-school care, or day care when caregiver is normally working and there are specific CLS goals in the IPOS
*Use Respite when providing relief to the caregiver</t>
  </si>
  <si>
    <t>When/how to report encounter:
-Face-to-face encounters with family (report one encounter per family no matter how many family members are present)
If provided as a group modality where families of several beneficiaries are present, report an encounter for each individual/beneficiary represented
Allocating and reporting costs:
-Include cost of indirect activity performed by staff
-Cost if staff provide multiple services</t>
  </si>
  <si>
    <t>When/how to report encounter:
-Face-to-face only 
-Includes case manager’s activities of pre-planning, treatment planning, periodic review of plan (Collateral contacts are indirect time/activity)
- Please refer to the same-time services reporting tab for information
Allocating and reporting costs:
- Include indirect activity</t>
  </si>
  <si>
    <r>
      <t xml:space="preserve">Family psychotherapy (without patient present), </t>
    </r>
    <r>
      <rPr>
        <strike/>
        <sz val="10"/>
        <color theme="1"/>
        <rFont val="Arial"/>
        <family val="2"/>
      </rPr>
      <t xml:space="preserve"> </t>
    </r>
    <r>
      <rPr>
        <sz val="10"/>
        <color theme="1"/>
        <rFont val="Arial"/>
        <family val="2"/>
      </rPr>
      <t>50 minutes
For 90846 and 90847 use modifier Y3 when reporting Parent Management Training Oregon Model.</t>
    </r>
  </si>
  <si>
    <t>Treatment of speech, language, voice, communication, and/or auditory processing disorder; individual, per session</t>
  </si>
  <si>
    <t>Treatment of speech, language, voice, communication, and/or auditory processing disorder; group, 2 or more individuals, per session</t>
  </si>
  <si>
    <t>Treatment of swallowing dysfunction and/or oral function for feeding</t>
  </si>
  <si>
    <t>Y1 - Prolonged Exposure Therapy (PET)
Y2 - Dialectical Behavior Therapy (DBT) for adolescents
Y4 - SAMHSA approved EBP for Co-occurring disorders</t>
  </si>
  <si>
    <t>Behavioral Science</t>
  </si>
  <si>
    <t>Chemical Dependence Administration</t>
  </si>
  <si>
    <t>Community Development</t>
  </si>
  <si>
    <t>Community Services</t>
  </si>
  <si>
    <t>Counseling (Psychology)</t>
  </si>
  <si>
    <t>Criminal Justice (Administration)</t>
  </si>
  <si>
    <t>Early Childhood Studies</t>
  </si>
  <si>
    <t>Education</t>
  </si>
  <si>
    <t>Education of the Emotionally Disturbed</t>
  </si>
  <si>
    <t>Education of the Gifted</t>
  </si>
  <si>
    <t>Family Ecology</t>
  </si>
  <si>
    <t>Family Life Education</t>
  </si>
  <si>
    <t>Family Studies</t>
  </si>
  <si>
    <t>Family and/or Child Development</t>
  </si>
  <si>
    <t>Forensic Psychology</t>
  </si>
  <si>
    <t>Gerontology</t>
  </si>
  <si>
    <t>Guidance/School Counseling</t>
  </si>
  <si>
    <t>Health Administration</t>
  </si>
  <si>
    <t>Health Education</t>
  </si>
  <si>
    <t>Human Development and Family Studies</t>
  </si>
  <si>
    <t>Human Services</t>
  </si>
  <si>
    <t>Interdisciplinary Studies in Social Science</t>
  </si>
  <si>
    <t>Law Enforcement</t>
  </si>
  <si>
    <t>Psychology</t>
  </si>
  <si>
    <t>Recreational Therapy</t>
  </si>
  <si>
    <t>Rehabilitation Counseling</t>
  </si>
  <si>
    <t>Social Work</t>
  </si>
  <si>
    <t>Sociology</t>
  </si>
  <si>
    <t>Special Education</t>
  </si>
  <si>
    <t>Speech Pathology</t>
  </si>
  <si>
    <t>“Human services” means a course of study producing a degree from an accredited college or university in any of the following:  </t>
  </si>
  <si>
    <t>Community Health</t>
  </si>
  <si>
    <r>
      <rPr>
        <b/>
        <sz val="10"/>
        <color theme="1"/>
        <rFont val="Arial"/>
        <family val="2"/>
      </rPr>
      <t>All telemedicine services must include the Place of Service Code of 02 or 10 and audio-only requires the addition of Modifier 93.</t>
    </r>
    <r>
      <rPr>
        <sz val="10"/>
        <color theme="1"/>
        <rFont val="Arial"/>
        <family val="2"/>
      </rPr>
      <t xml:space="preserve"> See database of allowable services for listing. These services shall occur through real-time interactions between beneficiaries and the designated staff person responsible for completing the service. For audio/visual allowable services, MDHHS requires a secure, real time interactive video system at both the originating and distant site, allowing an instantaneous, synchronous interaction between the patient and health care professional. </t>
    </r>
    <r>
      <rPr>
        <b/>
        <sz val="10"/>
        <color theme="1"/>
        <rFont val="Arial"/>
        <family val="2"/>
      </rPr>
      <t>Please refer to the telemedicine section within the Medicaid Provider Manual and all applicable bulletins for additional requirements.</t>
    </r>
    <r>
      <rPr>
        <sz val="10"/>
        <color theme="1"/>
        <rFont val="Arial"/>
        <family val="2"/>
      </rPr>
      <t xml:space="preserve">  </t>
    </r>
    <r>
      <rPr>
        <b/>
        <sz val="10"/>
        <color theme="1"/>
        <rFont val="Arial"/>
        <family val="2"/>
      </rPr>
      <t>Additionally, please refer to MMP 23-10, Telemedicine Policy Post-COVID-19 Public Health Emergency.</t>
    </r>
  </si>
  <si>
    <r>
      <t xml:space="preserve">4.  </t>
    </r>
    <r>
      <rPr>
        <b/>
        <u/>
        <sz val="10"/>
        <color theme="1"/>
        <rFont val="Arial"/>
        <family val="2"/>
      </rPr>
      <t xml:space="preserve">Add-On Codes: </t>
    </r>
    <r>
      <rPr>
        <sz val="10"/>
        <color theme="1"/>
        <rFont val="Arial"/>
        <family val="2"/>
      </rPr>
      <t xml:space="preserve">These codes may not be reported alone – they will be rejected. The add-on codes </t>
    </r>
    <r>
      <rPr>
        <u/>
        <sz val="10"/>
        <color theme="1"/>
        <rFont val="Arial"/>
        <family val="2"/>
      </rPr>
      <t>typically</t>
    </r>
    <r>
      <rPr>
        <sz val="10"/>
        <color theme="1"/>
        <rFont val="Arial"/>
        <family val="2"/>
      </rPr>
      <t xml:space="preserve"> used by Michigan’s public mental health system are listed below with the procedure codes they should accompany.</t>
    </r>
  </si>
  <si>
    <t xml:space="preserve">Certified Peer Recovery Coach </t>
  </si>
  <si>
    <t>Effective May 12, 2023.  Must be reported with the Place of Service (POS) code 02 or 10 along with modifier 93.  Only available for those services allowed audio only in the Bureau of Specialty Behavioral Health Services Telemedicine Database.</t>
  </si>
  <si>
    <t>Substance Abuse: 
Outpatient Care</t>
  </si>
  <si>
    <t>H0014 - Alcohol and/or drug services; withdrawal management; ambulatory (1-WM or 2-WM)</t>
  </si>
  <si>
    <t>When/how to report encounter:
-Per item
Allocating and reporting costs:
-Submit actual costs
-May include:
*costs for training to use the equipment
*repairs
* There must be documentation that the best value in warranty coverage was obtained for the item at the time of purchase. The PIHP should have a process in place that gives notice to a medical equipment supplier that purchase of the equipment or supply has been authorized.</t>
  </si>
  <si>
    <t>OT Individual -  Physical or manipulative therapy performed for maintenance rather than restoration</t>
  </si>
  <si>
    <t>PT Individual -  Physical or manipulative therapy performed for maintenance rather than restoration</t>
  </si>
  <si>
    <t>Registered nurse
The nurse (RN) must have a current license in good standing with the State of Michigan under MCL 333.17211</t>
  </si>
  <si>
    <t xml:space="preserve">When/how to report encounters:
Hour spent with adult HSW beneficiary 21 years and over by nurse, or PDN agency
</t>
  </si>
  <si>
    <t>Licensed practical nurse under the supervision of an RN
The nurse (RN / LPN) must have a current license in good standing with the State of Michigan under MCL 333.17211</t>
  </si>
  <si>
    <r>
      <t xml:space="preserve">Intensive crisis intervention mental health services, per hour. Use for the MDHHS-approved program only.
S9484: Crisis intervention mental health services, per hour. Use for the -MDHHS-approved program only.
</t>
    </r>
    <r>
      <rPr>
        <b/>
        <sz val="10"/>
        <color theme="1"/>
        <rFont val="Arial"/>
        <family val="2"/>
      </rPr>
      <t>Mobile Crisis must use H2011 HT for both children and adults</t>
    </r>
  </si>
  <si>
    <t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t>
  </si>
  <si>
    <t>H2023 - one year applicable experience:</t>
  </si>
  <si>
    <t xml:space="preserve">Proven success shown, but not limited to:  job development/ placement/ supports, community development, sales, successful volunteer experience, established employer connections.  Leadership qualities such as but not limited to; outcome-driven, problem solving, team focused, partnership builders with strong interpersonal skills and other relevant qualities to advance individual competitive integrated employment in the local community.		</t>
  </si>
  <si>
    <r>
      <t xml:space="preserve"> When/how to report encounters:
-Exclude MRS/BSBP (Bureau of Services for Blind Persons) cash-match cases/activity 
-Exclude transportation time and units
Allocating and reporting costs
Exclude transportation time and units, unless where appropriate to include transportation costs such as: to and from supported employment services
</t>
    </r>
    <r>
      <rPr>
        <b/>
        <sz val="10"/>
        <color theme="1"/>
        <rFont val="Arial"/>
        <family val="2"/>
      </rPr>
      <t>-Include cost of indirect job development</t>
    </r>
    <r>
      <rPr>
        <strike/>
        <sz val="10"/>
        <color theme="1"/>
        <rFont val="Arial"/>
        <family val="2"/>
      </rPr>
      <t xml:space="preserve">
</t>
    </r>
    <r>
      <rPr>
        <sz val="10"/>
        <color theme="1"/>
        <rFont val="Arial"/>
        <family val="2"/>
      </rPr>
      <t xml:space="preserve">
Boundaries:
-Between Supported Employment (SE) and Community Living Support (CLS) and Skill-Building
*For assistance with ADLs on the job: if job coaching report as H2025; if not, report CLS.
</t>
    </r>
  </si>
  <si>
    <t>Associates degree preferred but not required with at least a minimum of 1 year applicable experience (see new note on Qualifications Crosswalk tab with regard to applicable experience)</t>
  </si>
  <si>
    <t>TS - non face-to-face encounters after the initial in-person encounter
Y4 - SAMHSA approved EBP for Co-occurring disorders</t>
  </si>
  <si>
    <t>TF</t>
  </si>
  <si>
    <t>SFY2024</t>
  </si>
  <si>
    <t>Services provided to individuals with mild to moderate needs (based on CCBHC-developed definition) and will only be included on the T1040 code.</t>
  </si>
  <si>
    <t xml:space="preserve">TF - services provided to individuals with mild to moderate needs (based on CCBHC-developed definition) - effective 10/1/23 </t>
  </si>
  <si>
    <t xml:space="preserve">Only applicable for T1040.  
Implementation date: 10/1/23.  </t>
  </si>
  <si>
    <t>QJ - Service/items provided to a prisoner or patient in state or local custody</t>
  </si>
  <si>
    <t xml:space="preserve">QJ - Service/items provided to a prisoner or patient in state or local custody </t>
  </si>
  <si>
    <t xml:space="preserve"> QJ - Service/items provided to a prisoner or patient in state or local custody</t>
  </si>
  <si>
    <t>HD - Pregnant/Parenting Women's Program</t>
  </si>
  <si>
    <t>Hospital Discharge Day Management, 30 Minutes or Less</t>
  </si>
  <si>
    <t>Hospital Discharge Day Management, More than 30 Minutes</t>
  </si>
  <si>
    <t>Note: if a procedure code includes indirect time according to the most updated American Medical Association (AMA) CPT and HCPCS code definition, this indirect time can be included when the encounter is reported.  Additionally,  those services that allow indirect time can be reported with another service (rendered by a different provider) on the same day, considering that the service is being reported on the concluding day and may not involve in-person (direct) services with the person on that day.</t>
  </si>
  <si>
    <t xml:space="preserve">
HD - Pregnant/Parenting Women's Program
QJ - Service/items provided to a prisoner or patient in state or local custody</t>
  </si>
  <si>
    <t xml:space="preserve">HH - Integrated Mental Health and Substance Abuse
QJ - Service/items provided to a prisoner or patient in state or local custody
</t>
  </si>
  <si>
    <t xml:space="preserve">
HD - Pregnant/Parenting Women's Program
HH - Integrated Mental Health and Substance Abuse
QJ - Service/items provided to a prisoner or patient in state or local custody
</t>
  </si>
  <si>
    <t>HH - Integrated Mental Health and Substance Abuse
QJ - Service/items provided to a prisoner or patient in state or local custody</t>
  </si>
  <si>
    <t xml:space="preserve">
HD - Pregnant/Parenting Women's Program
HH - Integrated Mental Health and Substance Abuse
QJ - Service/items provided to a prisoner or patient in state or local custody
</t>
  </si>
  <si>
    <t xml:space="preserve">HH - Integrated Mental Health and Substance Abuse
QJ - Service/items provided to a prisoner or patient in state or local custody
</t>
  </si>
  <si>
    <t xml:space="preserve">
HH - Integrated Mental Health and Substance Abuse
QJ - Service/items provided to a prisoner or patient in state or local custody
</t>
  </si>
  <si>
    <t>HD - Pregnant/Parenting Women's Program
HH - Integrated Mental Health and Substance Abuse
QJ - Service/items provided to a prisoner or patient in state or local custody</t>
  </si>
  <si>
    <t xml:space="preserve">HD - Pregnant/Parenting Women's Program
HH - Integrated Mental Health and Substance Abuse
QJ - Service/items provided to a prisoner or patient in state or local custody
</t>
  </si>
  <si>
    <t xml:space="preserve">HD - Pregnant/Parenting Women's Program
HH - Integrated Mental Health and Substance Abuse
QJ - Service/items provided to a prisoner or patient in state or local custody
</t>
  </si>
  <si>
    <t xml:space="preserve">
HD - Pregnant/Parenting Women's Program
HH - Integrated Mental Health and Substance Abuse
QJ - Service/items provided to a prisoner or patient in state or local custody</t>
  </si>
  <si>
    <t>15 Minutes
4/day</t>
  </si>
  <si>
    <t>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t>
  </si>
  <si>
    <t xml:space="preserve">
HH - Integrated Mental Health and Substance Abuse
QJ - Service/items provided to a prisoner or patient in state or local custody</t>
  </si>
  <si>
    <t xml:space="preserve">HH - Integrated Mental Health and Substance Abuse
QJ - Service/items provided to a prisoner or patient in state or local custody
U7 - Self Determination
</t>
  </si>
  <si>
    <t xml:space="preserve">HH - Integrated Mental Health and Substance Abuse
QJ - Service/items provided to a prisoner or patient in state or local custody
U7 - Self Determination
UJ - Overnight Health &amp; Safety
WO - Children's Friendship Group
</t>
  </si>
  <si>
    <t>HH - Integrated Mental Health and Substance Abuse
QJ - Service/items provided to a prisoner or patient in state or local custody
U7 - Self Determination
WO - Children's Friendship Group</t>
  </si>
  <si>
    <t>UN - Two patients served
UP - Three patients served
UQ - Four patients served
UR - Five patients served
US - Six or more patients servedY4 - SAMHSA approved EBP for Co-occurring disorders</t>
  </si>
  <si>
    <t xml:space="preserve">Multiple-family group adaptive behavior treatment guidance, administered by a BCBA or other qualified professional (without the patient present), face-to-face with multiple sets of guardians/ caregivers (maximum 8 families), every 15 minutes.
</t>
  </si>
  <si>
    <t>Product code for use for client who does not receive the pharmacy benefit.</t>
  </si>
  <si>
    <t>Mental Health Professional certified in DBT by MDHHS. Skills training (H2019-U modifier) by Mental Health Professional + bachelor’s level staff</t>
  </si>
  <si>
    <t>Clinically Managed Population-Specific High-Intensity Residential Services,  adult only level of care modifier used with H0018 or H0019 with ASAM Level 3.3</t>
  </si>
  <si>
    <t xml:space="preserve">Child Foster Care,  Therapeutic, per diem </t>
  </si>
  <si>
    <t>Psychology (Clinical, School, Forensic, Child designations)</t>
  </si>
  <si>
    <t>Applicable Human Service degrees (suggested list):</t>
  </si>
  <si>
    <t>Applicable 'Mental-Health Related Field' degrees for the Child Mental Health Professional (CMHP) (suggested list):</t>
  </si>
  <si>
    <r>
      <t xml:space="preserve">
During the COVID-19 Emergency the Bureau of Specialty Behavioral Health Services put together a database of allowable telemedicine codes. This database can be found here: </t>
    </r>
    <r>
      <rPr>
        <b/>
        <sz val="10"/>
        <color theme="1"/>
        <rFont val="Arial"/>
        <family val="2"/>
      </rPr>
      <t>https://www.michigan.gov/mdhhs/keep-mi-healthy/mentalhealth/reporting / COVID-19 Encounter Code Chart</t>
    </r>
    <r>
      <rPr>
        <sz val="10"/>
        <color theme="1"/>
        <rFont val="Arial"/>
        <family val="2"/>
      </rPr>
      <t xml:space="preserve">. </t>
    </r>
    <r>
      <rPr>
        <b/>
        <sz val="10"/>
        <color rgb="FFFF0000"/>
        <rFont val="Arial"/>
        <family val="2"/>
      </rPr>
      <t xml:space="preserve"> </t>
    </r>
    <r>
      <rPr>
        <b/>
        <sz val="10"/>
        <color theme="1"/>
        <rFont val="Arial"/>
        <family val="2"/>
      </rPr>
      <t>This database expires on: May 11, 2023.</t>
    </r>
    <r>
      <rPr>
        <sz val="10"/>
        <color theme="1"/>
        <rFont val="Arial"/>
        <family val="2"/>
      </rPr>
      <t xml:space="preserve">
Additionally, once the COVID-19 Emergency is over, the Bureau of Specialty Behavioral Health Services has developed a new database of allowable telemedicine services which </t>
    </r>
    <r>
      <rPr>
        <b/>
        <sz val="10"/>
        <color theme="1"/>
        <rFont val="Arial"/>
        <family val="2"/>
      </rPr>
      <t>went into effect on May 12, 2023</t>
    </r>
    <r>
      <rPr>
        <sz val="10"/>
        <color theme="1"/>
        <rFont val="Arial"/>
        <family val="2"/>
      </rPr>
      <t xml:space="preserve">. This database includes services allowed via simultaneous audio/visual and audio-only and  can be found here: </t>
    </r>
    <r>
      <rPr>
        <b/>
        <sz val="10"/>
        <color theme="1"/>
        <rFont val="Arial"/>
        <family val="2"/>
      </rPr>
      <t>https://www.michigan.gov/mdhhs/keep-mi-healthy/mentalhealth/reporting / Bureau of Specialty Behavioral Health Services Telemedicine Database.</t>
    </r>
    <r>
      <rPr>
        <sz val="10"/>
        <color theme="1"/>
        <rFont val="Arial"/>
        <family val="2"/>
      </rPr>
      <t xml:space="preserve">
Please note the Bureau of Specialty Behavioral Health Services is discontinuing modifiers GT and 95 to denote audio/visual telemedicine and will be only be using the Place of Service of 02 and 10 for simultaneous audio/visual services effective May 12, 2023.  Services authorized to be delivered via "audio only" as allowed in the Bureau of Specialty Behavioral Health Services Telemedicine Database will require both POS 02 or 10 AND Modifier 93 effective May 12, 2023.  Modifiers 95 and GT were discontinued on May 11, 2023.</t>
    </r>
  </si>
  <si>
    <t xml:space="preserve">Qualifications of professionals in attendance will depend upon their scope of practice.
</t>
  </si>
  <si>
    <t xml:space="preserve">
Incorporate all non-telemedicine phone time is an indirect cost
</t>
  </si>
  <si>
    <t>Please refer to the Medicaid Provider Manual as it relates to rules regarding to individuals 1915 HCBS Waivers.</t>
  </si>
  <si>
    <t>PIHPs can reimburse services Child caring institutions (CCIs) for children with SED when (a) the service is delivered through S5145 AND (b) the service is only funded by GF;</t>
  </si>
  <si>
    <t xml:space="preserve">Medicaid-funded behavioral health services may be provided to support children with intellectual and developmental disabilities (I/DD) in a CCI that exclusively serves children with I/DD when authorized by the respective PIHP/CMHSP. Authorization by the PIHP/CMHSP includes special considerations, services and/or funding arrangements. Enrollment of the CCI provider is the responsibility of the PIHP/CMHSP to ensure providers rendering services adhere to all state and federal regulations on the use of seclusion and restraint and are appropriately credentialed to perform I/DD services.
</t>
  </si>
  <si>
    <t xml:space="preserve">Medicaid does not cover services provided to children with serious emotional disturbance in Child Caring Institutions (CCI) unless it is licensed as a "children’s therapeutic group home" as defined in Section 722.111 Sec.1(f) under Act No. 116 of the Public Acts of 1973, as amended, or it is for the purpose of transitioning a child out of an institutional setting (CCI). </t>
  </si>
  <si>
    <t>Information Specific to Child Caring Institutions</t>
  </si>
  <si>
    <t>Reporting of EPSDT/State Plan Personal Care (T1020) and EPSDT/HSW/BH1915(i)SPA Community Living Supports (H2016) in a licensed/certified home.  These services are also covered under Healthy Michigan as of October 1, 2014.</t>
  </si>
  <si>
    <t>To provide a succinct but comprehensive description of the use and reporting of specialized residential services/supports - namely Personal Care (PC) and Community Living Support services (CLS) in licensed and certified settings.</t>
  </si>
  <si>
    <t>The system should no longer be thinking about this as a "specialized residential day". That does not exist as a Medicaid benefit. There are TWO services the person may receive in these locations from "residential" staff, i.e., Personal Care (T1020) and Community Living Supports (H2016). Staffing requirements for the home are dictated by licensing rules and take into account to some degree the level of severity of the consumers residing in the home and 24/7 supervision, as well as the fire/safety evacuation scores for the residents. When purchasing PC and CLS the PIHP/CMHSP/purchasing entity should in general take into account the overall staffing of the facility to ensure they can adequately meet the needs of consumers as determined by their needs assessment and plan of service – but ultimately staffing is the responsibility of the licensee. The amount of PC and/or CLS paid to the provider via the per diem code is based on the assessed needs of the individual.</t>
  </si>
  <si>
    <t>The contracts and billing/claims and encounter reporting for these services must comport with Medicaid requirements and reflect the two services. Contracting for one 'day' and then behind the scenes re-stating as two encounters by the purchasing entity should not occur as that is not consistent with Medicaid coverage - and thus jeopardizes the use of Medicaid funds. Therefore separate encounters/claims are submitted for CLS/H2016 and for Personal Care/T1020. Thus these two encounters reflect that the consumer received two different services which are consistent with their assessed needs and their Individual Plan of Service. T1020 and H2016 are the only two procedure codes used. Use of local procedure codes should not occur.</t>
  </si>
  <si>
    <r>
      <rPr>
        <b/>
        <sz val="10"/>
        <color theme="1"/>
        <rFont val="Arial"/>
        <family val="2"/>
      </rPr>
      <t>Reporting for BH-TEDS</t>
    </r>
    <r>
      <rPr>
        <sz val="10"/>
        <color theme="1"/>
        <rFont val="Arial"/>
        <family val="2"/>
      </rPr>
      <t xml:space="preserve">
Living Arrangement data element - See latest version of BH-Teds Coding Instructions 
</t>
    </r>
  </si>
  <si>
    <r>
      <t xml:space="preserve">* General AFC residential settings where the home/bed receives no specialized services (PC and/or CLS) from the PIHP/CMHSP system. These homes may provide personal care to a resident, which is billed by the AFC home to the state (ASAP) </t>
    </r>
    <r>
      <rPr>
        <b/>
        <sz val="10"/>
        <color rgb="FF000000"/>
        <rFont val="Arial"/>
        <family val="2"/>
      </rPr>
      <t>but ONLY if the PIHP/CMHSP system has not purchased CLS or Personal Care for that resident</t>
    </r>
    <r>
      <rPr>
        <sz val="10"/>
        <color rgb="FF000000"/>
        <rFont val="Arial"/>
        <family val="2"/>
      </rPr>
      <t xml:space="preserve">;  </t>
    </r>
  </si>
  <si>
    <t>Note -   Do not base costs on twenty-four hours of service per day unless the person’s needs dictate twenty-four hours of care. Note - the hours are also assumed to be an average over time as there will be daily fluctuations in the actual time.</t>
  </si>
  <si>
    <t>Note: there should be consistency between criteria used by PIHPs and DHS (Home Help), especially for Personal care. Other MDHHS guidelines for CLS in other MDHHS programs also provides a guide.</t>
  </si>
  <si>
    <t>It is also hoped that state required assessment data will further illuminate need variance in per diem "rates".</t>
  </si>
  <si>
    <t xml:space="preserve">In most circumstances the consumer will also have week-day, day-time activity to complement their licensed/certified residential services (CLS, Personal Care). This allows the resident to get out into their community and receive additional services that support their inclusion in their community. </t>
  </si>
  <si>
    <t xml:space="preserve">MDHHS continues to allow the reporting of CLS as a per diem (H2016) and as a CLS day-time activity using H2015. This is allowed if a) the daytime activity is from a different provider (the two providers reporting the H2016 and the H2015 must have either a different Billing Provider NPI or Billing Provider Name   b) there are appropriate separate daytime activity goals, and c) the place of service code is not one reflecting living arrangement.  The Place of Service code cannot be 14 for H2015.   </t>
  </si>
  <si>
    <t xml:space="preserve">Note there is a personal allowance component to the funds received by the consumer that is deducted before applying the rest of these funds to R&amp;B. SSI only personal allowance rate and other/non-SSI personal allowance rate. </t>
  </si>
  <si>
    <r>
      <t>The use of S9976 is not intended to be used to report costs that were netted out and thus submission of an encounter for that code is unnecessary. This code was primarily added as a GF-only code to capture GF costs in</t>
    </r>
    <r>
      <rPr>
        <sz val="10"/>
        <color rgb="FFFF0000"/>
        <rFont val="Arial"/>
        <family val="2"/>
      </rPr>
      <t xml:space="preserve"> </t>
    </r>
    <r>
      <rPr>
        <sz val="10"/>
        <color theme="1"/>
        <rFont val="Arial"/>
        <family val="2"/>
      </rPr>
      <t>residential programs.</t>
    </r>
  </si>
  <si>
    <t>The pricing of each service (PC and CLS) is expected to be done at the individual beneficiary level and be based on the assessment of need/hour. This is consistent with individual budgets and self-determination.</t>
  </si>
  <si>
    <r>
      <t xml:space="preserve">The pricing is derived from an average cost per staff hour which should take into account such "staffing" costs as salary, fringes, home administration, transport, overhead, etc.  </t>
    </r>
    <r>
      <rPr>
        <sz val="10"/>
        <color rgb="FF000000"/>
        <rFont val="Arial"/>
        <family val="2"/>
      </rPr>
      <t xml:space="preserve">Staff time is driven primarily by the needs of the consumers in the home.  </t>
    </r>
    <r>
      <rPr>
        <sz val="10"/>
        <color theme="1"/>
        <rFont val="Arial"/>
        <family val="2"/>
      </rPr>
      <t>As noted above - pricing should NOT include facility costs (lease, utilities, maintenance, food) as these are to be covered by other fund sources. It is not intended that each home have a different cost of a staff person per hour - in fact the purchaser should move to a more consistent rate across their network - where the variance is attributable to the complexity of the consumer and their needs (staffing intensity, transportation).</t>
    </r>
  </si>
  <si>
    <t xml:space="preserve">Personal Care and CLS hours are based on the level of need for an individual.  Personal care activities are usually provided on an individual basis whereas CLS maybe provided to an individual or be provided to more than one individual at a time. </t>
  </si>
  <si>
    <t xml:space="preserve">Community Living Supports (CLS) first appeared in Michigan as a new coverage under the Habilitation C-waiver in the 1990s. At that time, it was all about additional supports in the home (both licensed and non-licensed). With the advent of the B3 (currently BH1915(i)SPA) coverage for alternative services in 2004, and limiting skill-building to a vocational emphasis, the use of CLS was expanded to include its use as a community inclusion service. Thus, currently CLS is used for a number of different purposes and settings, leading to variance in units/person as well as cost/unit and cost/person. There has been difficulty identifying activities and costs associated with non-licensed in-home supports – i.e., those units and costs to meet a basic living arrangement need. </t>
  </si>
  <si>
    <r>
      <rPr>
        <sz val="10"/>
        <color theme="1"/>
        <rFont val="Arial"/>
        <family val="2"/>
      </rPr>
      <t>Community Living Supports are used to increase or maintain personal self-sufficiency, 
facilitating an individual’s achievement of their goals of community inclusion and 
participation, independence or productivity. The supports may be provided in the 
participant’s residence or in community settings (including, but not limited to, libraries, 
city pools, camps, etc.)</t>
    </r>
    <r>
      <rPr>
        <strike/>
        <sz val="10"/>
        <color theme="1"/>
        <rFont val="Arial"/>
        <family val="2"/>
      </rPr>
      <t xml:space="preserve">
</t>
    </r>
    <r>
      <rPr>
        <sz val="10"/>
        <color theme="1"/>
        <rFont val="Arial"/>
        <family val="2"/>
      </rPr>
      <t>Refer to the Medicaid Provider Manual - Behavioral Health and Intellectual and Developmental Disability Supports and Services Chapter - 17.3.B Community Living Supports for complete service definition.</t>
    </r>
  </si>
  <si>
    <r>
      <t xml:space="preserve">Persons in non-licensed residential settings are eligible for </t>
    </r>
    <r>
      <rPr>
        <b/>
        <sz val="10"/>
        <color theme="1"/>
        <rFont val="Arial"/>
        <family val="2"/>
      </rPr>
      <t xml:space="preserve">Home Help </t>
    </r>
    <r>
      <rPr>
        <sz val="10"/>
        <color theme="1"/>
        <rFont val="Arial"/>
        <family val="2"/>
      </rPr>
      <t>from the local MDHHS office. To be eligible for Home Help a person must be eligible for Medicaid and require physical assistance with at least one activity of daily living. This is a form of personal care. The distinction between CLS and Home Help personal care is that CLS has a teaching, guiding, prompting component that Home Help  does not have – sometimes described as “doing with vs doing for".</t>
    </r>
    <r>
      <rPr>
        <u/>
        <sz val="10"/>
        <color theme="1"/>
        <rFont val="Arial"/>
        <family val="2"/>
      </rPr>
      <t>The hours of Home Help a person gets should be deducted from the hours needed for supports to derive the CLS level of need.</t>
    </r>
  </si>
  <si>
    <t xml:space="preserve">“CLS services may not supplant services otherwise available to the beneficiary through a local educational agency under the Individuals with Disabilities Education Act (IDEA) or the Rehabilitation Act of 1973 or state plan services, e.g., Personal Care (assistance with ADLs in a certified specialized residential setting) and Home Help or Expanded Home Help (assistance in the individual’s own, unlicensed home with meal preparation, laundry, routine household care and maintenance, activities of daily living and shopping)."  </t>
  </si>
  <si>
    <t>The assessment should result in an identification of the level of need (average/typical hours/day) for this service. Such assessments should be done consistent with PIHP/CMHSP Utilization Management guidelines. The assessment should also take into account the hours being provided through Home Help or MIHealthLink.</t>
  </si>
  <si>
    <r>
      <t xml:space="preserve">ONLY </t>
    </r>
    <r>
      <rPr>
        <sz val="10"/>
        <color theme="1"/>
        <rFont val="Arial"/>
        <family val="2"/>
      </rPr>
      <t xml:space="preserve">use place of service 12 (home/private residence) when using H2015 as an in-home support in the person's non-licensed residence. It is not expected that the CLS worker change location codes as they accompany the consumers out into the community. </t>
    </r>
  </si>
  <si>
    <t xml:space="preserve">BH-TEDS: Living Arrangement - See latest version of BH-Teds Coding Instructions </t>
  </si>
  <si>
    <r>
      <t xml:space="preserve">For consumers that are not enrolled in the Habilitation Supports Waiver (i.e., HSW or HAB Waiver), providers may report CLS/H2015 during both the consumer’s usual wake hours and during the consumer’s usual sleep hours.  The medical necessity for CLS/H2015 services during overnight hours must be documented in the consumer’s IPOS. </t>
    </r>
    <r>
      <rPr>
        <b/>
        <sz val="10"/>
        <color rgb="FF92D050"/>
        <rFont val="Arial"/>
        <family val="2"/>
      </rPr>
      <t xml:space="preserve"> </t>
    </r>
    <r>
      <rPr>
        <b/>
        <sz val="10"/>
        <color theme="1"/>
        <rFont val="Arial"/>
        <family val="2"/>
      </rPr>
      <t xml:space="preserve">Use modifier UJ with H2015 for CLS provided during consumer sleep hours at night.  </t>
    </r>
    <r>
      <rPr>
        <sz val="10"/>
        <color theme="1"/>
        <rFont val="Arial"/>
        <family val="2"/>
      </rPr>
      <t>Providers are responsible to evaluate and ensure less intrusive and cost-effective services have been reviewed (i.e. specialty supplies and equipment: Personal Emergency Response System [PERS], electronic devices, assistive tech, etc.) that preserve health and safety, and allow an individual to remain in the most integrated independent community living setting, prior to authorizing this type of CLS staff assistance.</t>
    </r>
  </si>
  <si>
    <t>Many of the CMH system consumers are in need of constructive day-time activity. Approximately 20% of Medicaid costs are involved with day-time activity. These activities fall into the following service categories (see code charts tab for current codes and modifiers):</t>
  </si>
  <si>
    <r>
      <t>•	  Psycho-social Rehabilitation/Clubhouse 
•	  Skill Building Assistance</t>
    </r>
    <r>
      <rPr>
        <strike/>
        <sz val="10"/>
        <color theme="1"/>
        <rFont val="Arial"/>
        <family val="2"/>
      </rPr>
      <t xml:space="preserve"> </t>
    </r>
    <r>
      <rPr>
        <sz val="10"/>
        <color theme="1"/>
        <rFont val="Arial"/>
        <family val="2"/>
      </rPr>
      <t xml:space="preserve">
•	  Supported Employment &amp; Job Coaching
•	  Community Living Services
•	  Peer operated drop-in programs </t>
    </r>
    <r>
      <rPr>
        <strike/>
        <sz val="10"/>
        <color theme="1"/>
        <rFont val="Arial"/>
        <family val="2"/>
      </rPr>
      <t xml:space="preserve">
</t>
    </r>
    <r>
      <rPr>
        <sz val="10"/>
        <color theme="1"/>
        <rFont val="Arial"/>
        <family val="2"/>
      </rPr>
      <t>•	  Out of home non-vocational (HSW Only)
•	  Pre-vocational (HSW Only)</t>
    </r>
  </si>
  <si>
    <t>1.  H2015 - as used to provide support for regular/ongoing day-time community activities provided by a "day" program provider agency.</t>
  </si>
  <si>
    <r>
      <t>Place of Service Code</t>
    </r>
    <r>
      <rPr>
        <sz val="10"/>
        <color theme="1"/>
        <rFont val="Arial"/>
        <family val="2"/>
      </rPr>
      <t xml:space="preserve"> : 99 - other (community)</t>
    </r>
  </si>
  <si>
    <r>
      <t>Pricing</t>
    </r>
    <r>
      <rPr>
        <sz val="10"/>
        <color rgb="FF000000"/>
        <rFont val="Arial"/>
        <family val="2"/>
      </rPr>
      <t>: Cost includes staff salary and fringes (staff time includes indirect time by the CLS worker – e.g., required training, planning meetings, supervision, travel time), provider agency overhead/supervision/administration,  staff and consumer transportation for community inclusion activities,  staff and consumer out of pocket expenses for community outings (net of consumer personal allowance contribution).</t>
    </r>
  </si>
  <si>
    <t>2.  H2015 - as used to provide support for regular/ongoing day-time community activities provided by a "day" program provider agency: Facility based community activities</t>
  </si>
  <si>
    <r>
      <t>Place of Service Code</t>
    </r>
    <r>
      <rPr>
        <sz val="10"/>
        <color theme="1"/>
        <rFont val="Arial"/>
        <family val="2"/>
      </rPr>
      <t>: 99 - other (community)</t>
    </r>
  </si>
  <si>
    <r>
      <rPr>
        <u/>
        <sz val="10"/>
        <color theme="1"/>
        <rFont val="Arial"/>
        <family val="2"/>
      </rPr>
      <t xml:space="preserve">Pricing: </t>
    </r>
    <r>
      <rPr>
        <sz val="10"/>
        <color theme="1"/>
        <rFont val="Arial"/>
        <family val="2"/>
      </rPr>
      <t xml:space="preserve">This is primarily a staffing cost but may include facility costs if the CLS activity is being provided at a community facility. This community facility-based activity usually occurs when the consumer has goals for their day-time activity that are NOT vocational oriented (e.g., older adults, medically fragile, adult daily living skills). </t>
    </r>
    <r>
      <rPr>
        <sz val="10"/>
        <color rgb="FF000000"/>
        <rFont val="Arial"/>
        <family val="2"/>
      </rPr>
      <t>Cost includes staff costs (including supervisory staff), facility (lease/mortgage, utilities, maintenance), equipment, travel, consumer transportation to the site when provided by the CLS provider agency (and for administrative efficiency bundled into the rate to the CLS agency), contract services, supplies and materials, and provider administration</t>
    </r>
    <r>
      <rPr>
        <sz val="10"/>
        <color rgb="FFFF0000"/>
        <rFont val="Arial"/>
        <family val="2"/>
      </rPr>
      <t>.</t>
    </r>
  </si>
  <si>
    <t>3. H2015 - as used to provide support by CMH staff - generally an intermittent activity</t>
  </si>
  <si>
    <t xml:space="preserve">
a)	  Provision of some specialized CLS activity -- often done in a group at the CMH site
b)	  Outreach activities</t>
  </si>
  <si>
    <r>
      <rPr>
        <u/>
        <sz val="10"/>
        <color theme="1"/>
        <rFont val="Arial"/>
        <family val="2"/>
      </rPr>
      <t xml:space="preserve">Code: </t>
    </r>
    <r>
      <rPr>
        <sz val="10"/>
        <color theme="1"/>
        <rFont val="Arial"/>
        <family val="2"/>
      </rPr>
      <t>H2015 reported in 15-minute increments</t>
    </r>
  </si>
  <si>
    <t>99 - other (community)</t>
  </si>
  <si>
    <r>
      <rPr>
        <u/>
        <sz val="10"/>
        <color theme="1"/>
        <rFont val="Arial"/>
        <family val="2"/>
      </rPr>
      <t>Pricing:</t>
    </r>
    <r>
      <rPr>
        <sz val="10"/>
        <color theme="1"/>
        <rFont val="Arial"/>
        <family val="2"/>
      </rPr>
      <t xml:space="preserve"> This is primarily a staffing cost but may include facility costs if the CLS activity is being provided at a CMH office. Cost includes staff costs ( including supervisory staff), facility ( lease/mortgage, utilities, maintenance), equipment, travel,  supplies and materials , and provider administration</t>
    </r>
  </si>
  <si>
    <t>The costs for transportation will be either incorporated into the service encounter (usually when it is provided by the day-time activity provider) OR it will be shown as a cost in the various end of year reports.</t>
  </si>
  <si>
    <t>Crisis Services (refer to the Medicaid Provider Manual - Behavioral Health and Intellectual and Developmental Disability Supports and Services Chapter for complete description and guidance).</t>
  </si>
  <si>
    <t>Crisis Interventions are unscheduled activities conducted for the purpose of resolving a crisis situation requiring immediate attention. Activities include crisis response, crisis line, assessment, referral, and direct therapy.</t>
  </si>
  <si>
    <t>Inpatient Psychiatric Hospital Admissions (Refer to the Medicaid Provider Manual - Behavioral Health and Intellectual and Developmental Disability Supports and Services Chapter for complete description and guidance).</t>
  </si>
  <si>
    <r>
      <t xml:space="preserve">The PIHP is responsible to manage and pay for Medicaid mental health services in community-based psychiatric inpatient units for all Medicaid beneficiaries who reside within the service area covered by the PIHP. The PIHP may delegate these responsibilities to CMHSPs, or </t>
    </r>
    <r>
      <rPr>
        <sz val="11"/>
        <color theme="1"/>
        <rFont val="Calibri"/>
        <family val="2"/>
        <scheme val="minor"/>
      </rPr>
      <t>sub-contracted providers.</t>
    </r>
  </si>
  <si>
    <r>
      <rPr>
        <sz val="10"/>
        <color theme="1"/>
        <rFont val="Wingdings"/>
        <charset val="2"/>
      </rPr>
      <t xml:space="preserve"> </t>
    </r>
    <r>
      <rPr>
        <sz val="10"/>
        <color theme="1"/>
        <rFont val="Arial"/>
        <family val="2"/>
      </rPr>
      <t>However, when the provider determines that a Crisis Intervention service/treatment is not going to resolve or fully address the symptoms and signs the person is experiencing, they may decide that an Inpatient Pre-Admission Screening Assessment is necessary to determine whether alternative services are appropriate and available. Thus in this instance, that Crisis Intervention service/treatment (H2011) now ends and Inpatient Pre-Admission Screening Assessment (T1023) starts.</t>
    </r>
  </si>
  <si>
    <r>
      <t xml:space="preserve">H2011 should be used to report the services following the T1023.  The post T1023 time is spent </t>
    </r>
    <r>
      <rPr>
        <i/>
        <sz val="10"/>
        <color theme="1"/>
        <rFont val="Arial"/>
        <family val="2"/>
      </rPr>
      <t>actively providing treatment</t>
    </r>
    <r>
      <rPr>
        <sz val="10"/>
        <color theme="1"/>
        <rFont val="Arial"/>
        <family val="2"/>
      </rPr>
      <t xml:space="preserve"> with the consumer (working on a diversion plan, etc.).</t>
    </r>
  </si>
  <si>
    <t>Crisis Intervention -  This does not include mobile crisis (H2011-HT).  Mobile crisis cannot be provided via telemedicine.</t>
  </si>
  <si>
    <t>Incorporate all non-telemedicine phone time is an indirect cost</t>
  </si>
  <si>
    <t xml:space="preserve">The CMHSP/PIHP system has responsibility to authorize and pay for psychiatric inpatient services provided in either a full-array community hospital (PT73) or free standing psychiatric hospitals (PT68) for persons with a) Medicaid - including dual eligible - Medicare/Medicaid eligible, b) Healthy Michigan , c) MiChild, d) GF priority populations (un-insured and under-insured). </t>
  </si>
  <si>
    <t>The free-standing psychiatric hospitals (PT68) meet the definition of an IMD facility. The federal Medicaid rules previously precluded the use of Medicaid funds for IMDs for persons with mental illness between the ages of 21-64. However, Michigan received direction/permission from CMS in 2004 that these services could be purchased by PIHPs with Medicaid funding under the “in lieu" of rules – i.e., as a service substitution for the state plan benefit provided in community hospitals - under a set of CMS prescribed requirements (separate reporting, average price of IMD per diem to be less than per diem in full community hospital).  Based on CMS’s Medicaid Managed Care Rule effective July 6th, 2016 Medicaid/HMP funds can now be used for IMD stays 15 days and under for adults ages 21-64. This 15 day limitation does not apply to children or persons over age 64.  (See 6-16-2017 Renwick memo for information on paying for services when an IMD length of stay exceeds 15 days in a given month).</t>
  </si>
  <si>
    <t>MDHHS is the keeper of the lists as to which facilities are PT68.</t>
  </si>
  <si>
    <r>
      <rPr>
        <b/>
        <u/>
        <sz val="10"/>
        <color theme="1"/>
        <rFont val="Arial"/>
        <family val="2"/>
      </rPr>
      <t>Reporting Encounters</t>
    </r>
    <r>
      <rPr>
        <b/>
        <sz val="10"/>
        <color theme="1"/>
        <rFont val="Arial"/>
        <family val="2"/>
      </rPr>
      <t xml:space="preserve"> - refer to current reporting guidelines.</t>
    </r>
  </si>
  <si>
    <t xml:space="preserve">For persons with a coordination of benefit (COB), it is expected that all the financial loops will be populated to show the other revenues used to support the episode. </t>
  </si>
  <si>
    <t>With the advent of encounter reporting using HCPC codes in FY04 and with the advent of 1115/(i)SPA authority for alternative services, the direction from EDIT/MDHHS for reporting transportation was that it was not a service that should be reported via encounters, and thus costs should be layered onto the service cost for which the person is being transported.</t>
  </si>
  <si>
    <t>Medicaid Policy Manual on TRANSPORTATION - see Medicaid Provider Manual for current language.</t>
  </si>
  <si>
    <r>
      <t>In general, any activity supporting the beneficiary while in a treatment service is not reportable and is considered indirect.  While there may be other staff present, the service reported is the one that is primary as experienced by the consumer</t>
    </r>
    <r>
      <rPr>
        <sz val="10"/>
        <color theme="1"/>
        <rFont val="Arial"/>
        <family val="2"/>
      </rPr>
      <t>.  While CMHSPs and/or providers may, for internal financial purposes, track the time/cost of additional staff or services during the primary service, not all information is reported to the state.</t>
    </r>
  </si>
  <si>
    <t>The per diem codes used by the CMH system (inpatient, MH/DD community living support and personal care, respite, IOP, MH crisis residential) are inclusive of all services in the service code description.  However, the CMH system is to report those other services that the consumer may receive during the day that are not included in the per diem bundle.</t>
  </si>
  <si>
    <t>Per diem codes have a day in/day out rule as the person transfers between services that are both reported as a per diem.  Examples are inpatient, personal care and community living support(T1020/H2016), detox (H0010/H0012), and SUD residential (H0018, H0019). The rule is that the ‘day out’ (i.e., discharge day) is not reported.</t>
  </si>
  <si>
    <t xml:space="preserve">(Please refer to CLS H2015 Daytime and CLS H2015 Non-Lic In-Home tab for exceptions for the use of these two codes). </t>
  </si>
  <si>
    <t xml:space="preserve">1. Treatment Planning (H0032) can be reported by an independent facilitator and all professional staff for the same session. In addition, it can be reported by multiple staff at same time that the case manager/supports coordinator also reports that time using their own code: T1017, H0039, H0036, H0038, or H2021 (Not an all inclusive list). It should be noted that only one staff person can attend an IPOS in the behavioral health case management role. </t>
  </si>
  <si>
    <t>2. Only one encounter per individual/beneficiary can be reported for Behavior Treatment Committee (H2000) regardless of how many staff are present.  This service does not require face-to-face with consumer to be reported.</t>
  </si>
  <si>
    <t>3. A child may be receiving one service at the same time other services are being provided to their parent/guardian (on the child's behalf) by another provider.</t>
  </si>
  <si>
    <t xml:space="preserve">The individual/beneficiary must be present and have at least 15 minutes of documented interaction with the case manager for the monitoring activity and the service being monitored to be reported at same time. </t>
  </si>
  <si>
    <t>Community Living Supports in Non-licensed In-Home Settings: H2015 (15 minute) (Updated September 2023)</t>
  </si>
  <si>
    <t>Community Living Supports in Non-licensed In-Home Settings: H2015 (15 minute)</t>
  </si>
  <si>
    <t>APPENDIX: ENCOUNTER REPORTING AND FINANCIAL WORK GROUP
DATA INTEGRITY EFFORTS, Updated September 2023</t>
  </si>
  <si>
    <t>Infant Mental Health Clinical Staff
Requirement must minimally have Endorsement by the Michigan Association of Infant Mental Health as Infant Family Specialist; Infant Mental Health Specialist is preferred.</t>
  </si>
  <si>
    <t>Substance Use Disorder: BH Screening</t>
  </si>
  <si>
    <t>This only applies to providers and not the PIHPs</t>
  </si>
  <si>
    <t>Appendix with information regarding CCI.</t>
  </si>
  <si>
    <t xml:space="preserve">H2025
</t>
  </si>
  <si>
    <t>Physician, licensed physician's assistant, nurse practitioner, Clinical Nurse Specialist, registered nurse, or a licensed practical nurse assisting a physician</t>
  </si>
  <si>
    <t>Physician or physician assistant or nurse practitioner or Clinical Nurse Specialist prescription.
Services provided by an occupational therapist currently licensed by the State of Michigan or an occupational therapy assistant supervised by a licensed occupational therapist.</t>
  </si>
  <si>
    <t>Physician (MD or DO), licensed physician's assistant, nurse practitioner, Clinical Nurse Specialist, registered nurse, or a licensed practical nurse assisting a physician</t>
  </si>
  <si>
    <t>Not in Quals document. Initial medical exam typically done by program physician or a primary care physician, or an authorized health care professional (physician, registered nurse, physician assistant, nurse practitioner, Clinical Nurse Specialist, or dietician.)</t>
  </si>
  <si>
    <t>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t>
  </si>
  <si>
    <t>Physician (MD or DO), licensed physician's assistant, nurse practitioner, Clinical Nurse Specialist, or registered pharmacist within their scope of practice.</t>
  </si>
  <si>
    <t>Registered nurse, licensed physician's assistant,  nurse practitioner, Clinical Nurse Specialist, dietician or licensed nutritionist (operating within 
scope of practice)</t>
  </si>
  <si>
    <t>Licensed Physician’s Assistant</t>
  </si>
  <si>
    <t>Registered nurse, nurse practitioner, Clinical Nurse Specialist, dietician, or Licensed Physician’s Assistant according to their scope of practice.</t>
  </si>
  <si>
    <t>Physician (MD or DO), Licensed Physician’s Assistant, Clinical Nurse Specialist, or nurse practitioner under their scope of practice and under the supervision and delegation of a physician</t>
  </si>
  <si>
    <t>Physician (MD or DO), Licensed Physician’s Assistant, nurse practitioner, or Clinical Nurse Specialist under their scope of practice and under the supervision and delegation of a physician.</t>
  </si>
  <si>
    <t>Physician (MD or DO), Licensed Physician’s Assistant, Clinical Nurse Specialist, or nurse practitioner under their
scope of practice and under the supervision and delegation of a physician</t>
  </si>
  <si>
    <t>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</si>
  <si>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</si>
  <si>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</si>
  <si>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Clinical supervision, psychiatric evaluation and assessment by psychiatrist. On-site medication reviews by physician, Licensed Physician’s Assistant, Clinical Nurse Specialist, or nurse practitioner under the clinical supervision of the psychiatrist. The program must also be under the immediate direction of a full-time Mental Health Professional who is on-site 8-hours-a-day, M-F, with on-call responsibility for after-hours. The Mental Health Professional must possess at least a master's degree in a human services field with one year of experience providing services to beneficiaries with serious mental illness, or a bachelor’s degree in a human services field with at least two years' experience providing services to beneficiaries with serious mental illness.
Treatment, other than mental health therapy, may be done by non-degreed staff.</t>
  </si>
  <si>
    <t>Provider agency licensed and accredited as methadone clinic. Supervision by licensed physician. 
Administration of methadone by an MD, DO, Licensed Physician’s Assistant, Nurse Practitioner, Clinical Nurse Specialist, RN, LPN or pharmacist.</t>
  </si>
  <si>
    <t>Registered nurse, nurse practitioner, Clinical Nurse Specialist, dietician, or Licensed Physician’s Assistant according to their scope of practice</t>
  </si>
  <si>
    <t>Master’s Social Worker</t>
  </si>
  <si>
    <t>Family therapy: Mental Health Professional, including a limited-licensed Master’s Social Worker supervised by a licensed Master’s Social Worker.</t>
  </si>
  <si>
    <t>Licensed Professional Counselor</t>
  </si>
  <si>
    <t>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</si>
  <si>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</si>
  <si>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Team of a physician, psychologist, licensed Master’s Social Worker, or a licensed or limited-Licensed Professional Counselor and paraprofessional under the supervision of a psychiatrist</t>
  </si>
  <si>
    <t>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</si>
  <si>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Anesthesia Assistant</t>
  </si>
  <si>
    <t>Therapy (mental health)</t>
  </si>
  <si>
    <t>*See Notes for Code Charts tab for the notes previously contained here</t>
  </si>
  <si>
    <t>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t>
  </si>
  <si>
    <t>Marriage and Family Therapist</t>
  </si>
  <si>
    <t>Psychologist, physician, Licensed Physician’s Assistant, nurse practitioner, Master’s Social Worker, Licensed Professional Counselor, or Marriage and Family Therapist</t>
  </si>
  <si>
    <t>Psychologist, Master’s Social Worker, Licensed Professional Counselor, or Marriage and Family Therapist</t>
  </si>
  <si>
    <t>Psychologist, Master’s Social Worker, Licensed Professional Counselor, licensed Marriage and Family Therapist, occupational therapist, physical therapist, speech-language pathologist, or audiologist</t>
  </si>
  <si>
    <t>Provider agency licensed and accredited as substance abuse treatment program. The clinical program must be provided under the supervision of a SATS with licensure as a psychologist, Master’s Social Worker, licensed or limited-Licensed Professional Counselor, physician, or licensed Marriage and Family Therapist.</t>
  </si>
  <si>
    <t xml:space="preserve">SFY2023 - Effective 1/1/23 but can be reported as early as 10/1/22.
</t>
  </si>
  <si>
    <t xml:space="preserve">Allocating and reporting costs:
-Cost and contact/productivity model assumptions used
-Incorporate all non-telemedicine phone time is an indirect cost
</t>
  </si>
  <si>
    <t xml:space="preserve">Incorporate all non-telemedicine phone time is an indirect cost
</t>
  </si>
  <si>
    <t>Use of the modifier in mental health therapy, or home based services (H0036) when pre-approved by MDHHS</t>
  </si>
  <si>
    <t>Financial Planning / Benefit Planning</t>
  </si>
  <si>
    <t>For use with H2023 - Financial planning (includes benefit planning).  This service is designed to inform the individual (family, guardian, or other party, if applicable) of opportunities to best ensure, encourage, and support that individualized competitive integrated employment is feasible, almost always provides more income, and most often health coverage is retained.</t>
  </si>
  <si>
    <r>
      <t xml:space="preserve">2.  </t>
    </r>
    <r>
      <rPr>
        <b/>
        <u/>
        <sz val="10"/>
        <color theme="1"/>
        <rFont val="Arial"/>
        <family val="2"/>
      </rPr>
      <t xml:space="preserve">Encounters and contacts
</t>
    </r>
    <r>
      <rPr>
        <sz val="10"/>
        <color theme="1"/>
        <rFont val="Arial"/>
        <family val="2"/>
      </rPr>
      <t>For service codes that are "encounter" based then only one encounter can be reported per day for that code.  Encounters that are interrupted during the day: report one encounter; encounters and contacts for evaluations, assessments and Behavior Management committee that are interrupted and span more than one day: report one encounter or contact on the concluding day.</t>
    </r>
  </si>
  <si>
    <r>
      <rPr>
        <b/>
        <sz val="10"/>
        <color theme="1"/>
        <rFont val="Arial"/>
        <family val="2"/>
      </rPr>
      <t>3.  Face-to-face</t>
    </r>
    <r>
      <rPr>
        <sz val="10"/>
        <color theme="1"/>
        <rFont val="Arial"/>
        <family val="2"/>
      </rPr>
      <t xml:space="preserve">
All procedures are face-to-face with consumer, except ABA Family Behavior Treatment Guidance, Adaptive Equipment, Behavior Treatment Plan Review, Environmental Modifications, Fiscal Intermediary, Goods and Services, MST (H2033), Housing Assistance and Substance Use Disorder Case Management (H0006). Family Training, Family Psycho-Education, and Family Therapy must be face-to-face with a family member. Prevention (Direct Models), Home-based, and Wraparound must be face-to-face with consumer or family member.  </t>
    </r>
    <r>
      <rPr>
        <b/>
        <sz val="10"/>
        <color theme="1"/>
        <rFont val="Arial"/>
        <family val="2"/>
      </rPr>
      <t xml:space="preserve">Additionally, codes available for "audio only" as permitted in the Bureau of Specialty Behavioral Health Services Telemedicine Database are not required to be face-to-face. </t>
    </r>
  </si>
  <si>
    <r>
      <rPr>
        <b/>
        <sz val="10"/>
        <color theme="1"/>
        <rFont val="Arial"/>
        <family val="2"/>
      </rPr>
      <t>Start/Stop Time Documentation</t>
    </r>
    <r>
      <rPr>
        <sz val="10"/>
        <color theme="1"/>
        <rFont val="Arial"/>
        <family val="2"/>
      </rPr>
      <t xml:space="preserve">
Service Verification documentation requirements are determined by the payor. Generally, providers must ensure services are documented in formats that provide sufficient support to assure accurate submissions of claims/encounters. </t>
    </r>
  </si>
  <si>
    <t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t>
  </si>
  <si>
    <r>
      <rPr>
        <sz val="10"/>
        <color theme="1"/>
        <rFont val="Wingdings"/>
        <charset val="2"/>
      </rPr>
      <t></t>
    </r>
    <r>
      <rPr>
        <sz val="10"/>
        <color theme="1"/>
        <rFont val="Arial"/>
        <family val="2"/>
      </rPr>
      <t xml:space="preserve">  Community Living Support (CLS) staff invited to participate in the Individual Plan of Service (IPOS) meeting cannot report CLS services as this would be reported as indirect time. CLS can only be reported during this time when providing direct CLS support to the beneficiary.  </t>
    </r>
  </si>
  <si>
    <t>Outreach Site/ Street</t>
  </si>
  <si>
    <t>A non-permanent location on the street or found environment, not described by any other POS code, where health professionals provide preventive, screening, diagnostic, and/or treatment services to unsheltered homeless individuals.</t>
  </si>
  <si>
    <t xml:space="preserve">Family adaptive behavior treatment guidance, administered by a BCBA or other qualified professional (with or without the patient present), face-to-face with guardian(s)/ caregiver(s), every 15 minutes.
</t>
  </si>
  <si>
    <t xml:space="preserve">Certified Advanced Alcohol and Drug Counselor (CAADC) </t>
  </si>
  <si>
    <t>Initial 30 Minutes</t>
  </si>
  <si>
    <t>Caregiver training in strategies and techniques to facilitate the patient's functional performance in the home or community (eg, activities of daily living [ADLs], instrumental ADLs [iADLs], transfers, mobility, communication, swallowing, feeding, problem solving, safety practices) (without the patient present), face to face; initial 30 minutes</t>
  </si>
  <si>
    <t>Caregiver Training</t>
  </si>
  <si>
    <t>Caregiver training in strategies and techniques to facilitate the patient's functional performance in the home or community (eg, activities of daily living [ADLs], instrumental ADLs [iADLs], transfers, mobility, communication, swallowing, feeding, problem solving, safety practices) (without the patient present), face to face; each additional 15 minutes (List separately in addition to code for primary service)</t>
  </si>
  <si>
    <t xml:space="preserve">First 15 Minutes
DT: 1/day
</t>
  </si>
  <si>
    <t>Each Additional 15 minutes
DT: 16/day</t>
  </si>
  <si>
    <r>
      <rPr>
        <b/>
        <sz val="10"/>
        <color theme="4"/>
        <rFont val="Arial"/>
        <family val="2"/>
      </rPr>
      <t>Qualified Behavioral Health Professional (QBHP)</t>
    </r>
    <r>
      <rPr>
        <sz val="10"/>
        <color theme="1"/>
        <rFont val="Arial"/>
        <family val="2"/>
      </rPr>
      <t xml:space="preserve"> – Must be certified as a BCBA by September 30, 2025. License/Certification: Must be certified as a BCBA within two years of successfully completing ABA graduate coursework. 
• QBHP must meet one of the following state requirements: Must be a physician or licensed practitioner (e.g. Advanced Practice RN, Psychologist, Clinical Social Worker, Physician Assistant, etc.) with specialized training and one year of experience in the examination, evaluation, and treatment of children with ASD.
OR
• Hold a minimum of a master’s degree in a mental health-related field or a BACB approved degree category from an accredited institution who is trained and has one year of experience in the examination, evaluation, and treatment of children with ASD. Works within their scope of practice, works under the supervision of the BCBA, and have extensive knowledge and training in behavior analysis. Extensive knowledge is defined as having taken documented course work at the graduate level at an accredited university in at least three of the six following areas:
1. Ethical considerations.
2. Definitions &amp; characteristics and principles, processes &amp; concepts of behavior.
3. Behavioral assessment and selecting interventions outcomes and strategies.
4. Experimental evaluation of interventions.
5. Measurement of behavior and developing and interpreting behavioral data.
6. Behavioral change procedures and systems supports.</t>
    </r>
  </si>
  <si>
    <t>EPSDT</t>
  </si>
  <si>
    <t>Yes</t>
  </si>
  <si>
    <t>PA2</t>
  </si>
  <si>
    <t>Block Grant</t>
  </si>
  <si>
    <t>1115 Dem. Waiver</t>
  </si>
  <si>
    <t>CWP</t>
  </si>
  <si>
    <t>HSW</t>
  </si>
  <si>
    <t>GF Only</t>
  </si>
  <si>
    <t>(i)SPA</t>
  </si>
  <si>
    <t>SDA</t>
  </si>
  <si>
    <t xml:space="preserve"> Room &amp; Board Managed State Psychiatric Hospital Inpatient Days - Board Managed State
Private Room
Physician services are not included in the per diem.
See Appendix for instructions for reporting Provider Type and Hospital NPI.</t>
  </si>
  <si>
    <t xml:space="preserve"> Room &amp; Board Managed State Psychiatric Hospital Inpatient Days - Board Managed State
0124 - semi-private - two beds. 
Physician services are not included in the per diem.
See Appendix for instructions for reporting Provider Type and Hospital NPI.</t>
  </si>
  <si>
    <t xml:space="preserve"> Room &amp; Board Managed State Psychiatric Hospital Inpatient Days - Board Managed State
0134 - semi-private - three and four beds. 
Physician services are not included in the per diem.
See Appendix for instructions for reporting Provider Type and Hospital NPI.</t>
  </si>
  <si>
    <t xml:space="preserve"> Room &amp; Board Managed State Psychiatric Hospital Inpatient Days - Board Managed State
0154 - ward with five or more beds.
Physician services are not included in the per diem.
See Appendix for instructions for reporting Provider Type and Hospital NPI.</t>
  </si>
  <si>
    <t>Medicare-enrolled OTPs</t>
  </si>
  <si>
    <t>Note: Other eligibilities/ fund sources (coverages) can be used if,and only if, there is Medicare enrollment.</t>
  </si>
  <si>
    <t>This does not include the cost of the medication.
Note: Other eligibilities/ fund sources (coverages) can be used if,and only if, there is Medicare enrollment.</t>
  </si>
  <si>
    <t>Note: the filter option is available in each column; however, for columns Y through AA you made need to a search within the filter to find specific values.  
The text are in the same cells for these so will run together within the filter.</t>
  </si>
  <si>
    <t>ST - Related to Trauma or 
Y3 - Parent Management Training Oregon Model
Y4 - SAMHSA approved EBP for Co-occurring disorders</t>
  </si>
  <si>
    <r>
      <t xml:space="preserve">Adaptive behavior treatment with protocol modification, administered by a BCBA or other qualified professional, which </t>
    </r>
    <r>
      <rPr>
        <strike/>
        <sz val="10"/>
        <color theme="1"/>
        <rFont val="Arial"/>
        <family val="2"/>
      </rPr>
      <t>mus</t>
    </r>
    <r>
      <rPr>
        <sz val="10"/>
        <color theme="1"/>
        <rFont val="Arial"/>
        <family val="2"/>
      </rPr>
      <t>t may  include simultaneous direction of a technician, face-to-face with one beneficiary, every 15 minutes.
Must co-occur with 97153, 97154, and 0373T in order to be reported.
*Use POS 02 if MDHHS has authorized tele- practice for an individual</t>
    </r>
  </si>
  <si>
    <t>Certified Alcohol and Drug Counselor (CADC) or UMICAD equivalent</t>
  </si>
  <si>
    <r>
      <rPr>
        <sz val="10"/>
        <color theme="1"/>
        <rFont val="Wingdings"/>
        <charset val="2"/>
      </rPr>
      <t></t>
    </r>
    <r>
      <rPr>
        <sz val="10"/>
        <color theme="1"/>
        <rFont val="Arial"/>
        <family val="2"/>
      </rPr>
      <t xml:space="preserve">  MDHHS Certified Peer Support Specialists can report their time spent accompanying an individual/beneficiary to a medical, psychiatric, and/or medication review visit.  Their time must be reported as indirect.  </t>
    </r>
  </si>
  <si>
    <t>Indirect Costs</t>
  </si>
  <si>
    <t xml:space="preserve">Per the Same-Time Services Reporting tab there are times where it is permissible that time could be reported as indirect.  This means that an encounter is not submitted for this, and the cost is accounted under administrative costs; however, the provider is still being paid and would be reimbursed by PIHP.   
Example: Community Living Support staff cannot report their time spent accompanying an individual/beneficiary to a medical visit (including therapeutic activity such as, Recreation, Music and Art Therapy, psychological evaluation, or medication reviews, etc.). CLS staff should account for their time as indirect. </t>
  </si>
  <si>
    <t xml:space="preserve"> 4. ABA Behavior Identification Re-Assessments (97151) can be reported at the same time as ABA Adaptive Behavior Treatment (97153 and 97154), ABA Exposure Adaptive Behavior Treatment (0373T), as well as potentially 97157 and 97158. IF there are two separate providers.</t>
  </si>
  <si>
    <t>5.97156 (family adaptive behavior treatment guidance) can be provided by the BCBA/LBA to the guardian/caregiver while 97153 (adaptive behavior treatment by protocol) is being provided face to face to the child by a behavior technician (BT).</t>
  </si>
  <si>
    <t>6. 97153 (adaptive behavior treatment by protocol) and 97155 (adaptive behavior treatment protocol modification) can occur at the same time, just not by the same person. 97153 is typically provided by the BT 97155 is provided by the BCBA/LBA while supervising the BT.</t>
  </si>
  <si>
    <t>7. For ABA, Targeted Case Management can be provided at the same time as a beneficiary is receiving a direct ABA covered service.</t>
  </si>
  <si>
    <r>
      <rPr>
        <sz val="10"/>
        <color theme="1"/>
        <rFont val="Wingdings"/>
        <charset val="2"/>
      </rPr>
      <t></t>
    </r>
    <r>
      <rPr>
        <sz val="10"/>
        <color theme="1"/>
        <rFont val="Arial"/>
        <family val="2"/>
      </rPr>
      <t xml:space="preserve">  Cannot report H0045 or S5151 per diem </t>
    </r>
    <r>
      <rPr>
        <b/>
        <u/>
        <sz val="10"/>
        <color theme="1"/>
        <rFont val="Arial"/>
        <family val="2"/>
      </rPr>
      <t>respite</t>
    </r>
    <r>
      <rPr>
        <sz val="10"/>
        <color theme="1"/>
        <rFont val="Arial"/>
        <family val="2"/>
      </rPr>
      <t xml:space="preserve"> with 15 minute </t>
    </r>
    <r>
      <rPr>
        <b/>
        <u/>
        <sz val="10"/>
        <color theme="1"/>
        <rFont val="Arial"/>
        <family val="2"/>
      </rPr>
      <t>respite</t>
    </r>
    <r>
      <rPr>
        <sz val="10"/>
        <color theme="1"/>
        <rFont val="Arial"/>
        <family val="2"/>
      </rPr>
      <t xml:space="preserve"> </t>
    </r>
    <r>
      <rPr>
        <u/>
        <sz val="10"/>
        <color theme="1"/>
        <rFont val="Arial"/>
        <family val="2"/>
      </rPr>
      <t>(</t>
    </r>
    <r>
      <rPr>
        <sz val="10"/>
        <color theme="1"/>
        <rFont val="Arial"/>
        <family val="2"/>
      </rPr>
      <t>S5150, T1005).</t>
    </r>
  </si>
  <si>
    <r>
      <rPr>
        <sz val="10"/>
        <color theme="1"/>
        <rFont val="Wingdings"/>
        <charset val="2"/>
      </rPr>
      <t></t>
    </r>
    <r>
      <rPr>
        <sz val="10"/>
        <color theme="1"/>
        <rFont val="Arial"/>
        <family val="2"/>
      </rPr>
      <t xml:space="preserve">  Cannot report </t>
    </r>
    <r>
      <rPr>
        <b/>
        <u/>
        <sz val="10"/>
        <color theme="1"/>
        <rFont val="Arial"/>
        <family val="2"/>
      </rPr>
      <t>SUD treatment program</t>
    </r>
    <r>
      <rPr>
        <sz val="10"/>
        <color theme="1"/>
        <rFont val="Arial"/>
        <family val="2"/>
      </rPr>
      <t xml:space="preserve"> as both H2035 (hour) and H2036 (day) on the same day.</t>
    </r>
  </si>
  <si>
    <r>
      <rPr>
        <sz val="10"/>
        <color theme="1"/>
        <rFont val="Wingdings"/>
        <charset val="2"/>
      </rPr>
      <t></t>
    </r>
    <r>
      <rPr>
        <sz val="10"/>
        <color theme="1"/>
        <rFont val="Arial"/>
        <family val="2"/>
      </rPr>
      <t xml:space="preserve">  Cannot report </t>
    </r>
    <r>
      <rPr>
        <b/>
        <u/>
        <sz val="10"/>
        <color theme="1"/>
        <rFont val="Arial"/>
        <family val="2"/>
      </rPr>
      <t>CLS</t>
    </r>
    <r>
      <rPr>
        <sz val="10"/>
        <color theme="1"/>
        <rFont val="Arial"/>
        <family val="2"/>
      </rPr>
      <t xml:space="preserve"> H2016 (per diem) with </t>
    </r>
    <r>
      <rPr>
        <b/>
        <u/>
        <sz val="10"/>
        <color theme="1"/>
        <rFont val="Arial"/>
        <family val="2"/>
      </rPr>
      <t>CLS</t>
    </r>
    <r>
      <rPr>
        <sz val="10"/>
        <color theme="1"/>
        <rFont val="Arial"/>
        <family val="2"/>
      </rPr>
      <t xml:space="preserve"> H2015 (15 minute) previously used for emergency staffing as both are Community Living Support and in the same location.  </t>
    </r>
  </si>
  <si>
    <r>
      <rPr>
        <sz val="10"/>
        <color theme="1"/>
        <rFont val="Wingdings"/>
        <charset val="2"/>
      </rPr>
      <t></t>
    </r>
    <r>
      <rPr>
        <sz val="10"/>
        <color theme="1"/>
        <rFont val="Arial"/>
        <family val="2"/>
      </rPr>
      <t xml:space="preserve">  Partial Hospitalization (0912) is a bundled day service.  Other services can be provided on this day as long as they are provided by a different provider and outside of the hours during which the partial hospitalization is occurring. </t>
    </r>
  </si>
  <si>
    <r>
      <rPr>
        <sz val="10"/>
        <color theme="1"/>
        <rFont val="Wingdings"/>
        <charset val="2"/>
      </rPr>
      <t></t>
    </r>
    <r>
      <rPr>
        <sz val="10"/>
        <color theme="1"/>
        <rFont val="Arial"/>
        <family val="2"/>
      </rPr>
      <t xml:space="preserve">  Sub-acute detoxification ASAM Level I.D. (H0014) is an ambulatory, non-residential detox service and can be reported on the same day as other services. For example, admissions for outpatient treatment as a step down from H0014 can be reported on the same day.</t>
    </r>
  </si>
  <si>
    <r>
      <rPr>
        <sz val="10"/>
        <color theme="1"/>
        <rFont val="Wingdings"/>
        <charset val="2"/>
      </rPr>
      <t></t>
    </r>
    <r>
      <rPr>
        <sz val="10"/>
        <color theme="1"/>
        <rFont val="Arial"/>
        <family val="2"/>
      </rPr>
      <t xml:space="preserve">  Other services can be provided outside of the time that intensive SUD outpatient (H0015) is provided.  However, the other services cannot substitute for those services that are part of the H0015 requirement. </t>
    </r>
  </si>
  <si>
    <r>
      <rPr>
        <sz val="10"/>
        <color theme="1"/>
        <rFont val="Wingdings"/>
        <charset val="2"/>
      </rPr>
      <t></t>
    </r>
    <r>
      <rPr>
        <sz val="10"/>
        <color theme="1"/>
        <rFont val="Arial"/>
        <family val="2"/>
      </rPr>
      <t xml:space="preserve">  Other services can be provided outside of the time that SUD treatment program and care coordination (H2036) is provided. </t>
    </r>
  </si>
  <si>
    <r>
      <rPr>
        <sz val="10"/>
        <color theme="1"/>
        <rFont val="Wingdings"/>
        <charset val="2"/>
      </rPr>
      <t></t>
    </r>
    <r>
      <rPr>
        <sz val="10"/>
        <color theme="1"/>
        <rFont val="Arial"/>
        <family val="2"/>
      </rPr>
      <t xml:space="preserve">  CMHSPs cannot report encounters for services such as home-based, mental health therapy, case management that are provided at the same time the consumer is attending Individualized Educational Plan (IEP).</t>
    </r>
  </si>
  <si>
    <r>
      <t xml:space="preserve">Encounter
</t>
    </r>
    <r>
      <rPr>
        <strike/>
        <sz val="10"/>
        <color theme="1"/>
        <rFont val="Arial"/>
        <family val="2"/>
      </rPr>
      <t xml:space="preserve"> DT: 2/day</t>
    </r>
  </si>
  <si>
    <t>Two total patients served</t>
  </si>
  <si>
    <t>Three total patients served</t>
  </si>
  <si>
    <t>Four total patients served</t>
  </si>
  <si>
    <t>Five total patients served</t>
  </si>
  <si>
    <t>SFY 2025 Behavioral Health Code Sets, Charts, and Provider Qualifications</t>
  </si>
  <si>
    <t>SFY 2025 Code Set</t>
  </si>
  <si>
    <t>A0428</t>
  </si>
  <si>
    <t>Ambulance service, basic life support, nonemergency transport, (BLS)</t>
  </si>
  <si>
    <t xml:space="preserve">97151 
</t>
  </si>
  <si>
    <t xml:space="preserve">U5 - Autism Only
</t>
  </si>
  <si>
    <t>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
Effective 10/1/24 - no longer available for the non-ABA beneficiaries</t>
  </si>
  <si>
    <t>HS - Family/couple without client present</t>
  </si>
  <si>
    <t xml:space="preserve"> UN - Two patients served
UP - Three patients served
UQ - Four patients served
UR - Five patients served
US - Six or more patients served</t>
  </si>
  <si>
    <t>Modifier with Impact to Costs</t>
  </si>
  <si>
    <t xml:space="preserve">Program Modifier </t>
  </si>
  <si>
    <t>Health Home-Behavioral Health Home and Substance Use Disorder Health Home</t>
  </si>
  <si>
    <t xml:space="preserve">S0280 HG - Substance Use Disorder Health Home </t>
  </si>
  <si>
    <t>S0280-Behavioral Health Home</t>
  </si>
  <si>
    <t>S5111-WP</t>
  </si>
  <si>
    <t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t>
  </si>
  <si>
    <t>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</si>
  <si>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t>
  </si>
  <si>
    <t>S5111 WP – Parent Support Partners can also report S5111 WP if they are face-to-face with the parent while another provider is working separately with the child (individual/beneficiary). Please note, this is not allowed for Wraparound services.</t>
  </si>
  <si>
    <t xml:space="preserve">When/how to report encounter:
-Face-to-face encounters with family (report one encounter per family no matter how many family members are present)
If provided as a group modality where families of several beneficiaries are present, report an encounter for each individual/beneficiary represented
Allocating and reporting costs:
-Include cost of indirect activity performed by staff
-Cost if staff provide multiple services
</t>
  </si>
  <si>
    <t>Community Health Worker</t>
  </si>
  <si>
    <t>Education and Training for Patient Self-Management; individual patient</t>
  </si>
  <si>
    <t>Education and Training for Patient Self-Management; 2-4 patients</t>
  </si>
  <si>
    <t>Education and Training for Patient Self-Management; 5-8 patients</t>
  </si>
  <si>
    <t>15 minutes
DT: 8/day
Max of: 128/month</t>
  </si>
  <si>
    <t>Licensed Assistant Behavior Analyst</t>
  </si>
  <si>
    <t>H2011-HT</t>
  </si>
  <si>
    <t>Crisis Intervention Service for Adults and Children
Can also be used for crisis intervention related to Child Care Expulsions/Infant Early Childhood Mental Health Consultation (IECMHC)</t>
  </si>
  <si>
    <t xml:space="preserve">Use this code with the HT modifier for adult Mobile Intensive Crisis Stabilization Services and certified child Mobile Intensive Crisis Stabilization Services.  </t>
  </si>
  <si>
    <t xml:space="preserve">Crisis Professional: Any Crisis Professional who is not, at minimum, a fully licensed master’s clinician must have real time access while the service is provided to, at minimum, a fully licensed master’s clinician.   </t>
  </si>
  <si>
    <t xml:space="preserve">
Y4 - SAMHSA approved EBP for Co-occurring disorders</t>
  </si>
  <si>
    <t>HT - Mobile Crisis</t>
  </si>
  <si>
    <t>Allocating and reporting costs:
-Cost and contact/productivity model assumptions used
-Incorporate all non-telemedicine phone time is an indirect cost</t>
  </si>
  <si>
    <t>HT: Mobile Crisis</t>
  </si>
  <si>
    <t xml:space="preserve">Mental Health Professional or licensed bachelor’s social worker. Must be supervised by a registered professional nurse or other fully licensed mental health professional.  </t>
  </si>
  <si>
    <t>Intensive Care Coordination With Wraparound</t>
  </si>
  <si>
    <t>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t>
  </si>
  <si>
    <t>Intensive Care Coordination with Wraparound</t>
  </si>
  <si>
    <r>
      <t xml:space="preserve">Six or more </t>
    </r>
    <r>
      <rPr>
        <sz val="10"/>
        <color theme="1"/>
        <rFont val="Arial"/>
        <family val="2"/>
      </rPr>
      <t xml:space="preserve">total </t>
    </r>
    <r>
      <rPr>
        <sz val="10"/>
        <color rgb="FF000000"/>
        <rFont val="Arial"/>
        <family val="2"/>
      </rPr>
      <t>patients served 
(*for H2023 this should be six patients maximum)</t>
    </r>
  </si>
  <si>
    <t>Healthy MI</t>
  </si>
  <si>
    <t>BCaBA</t>
  </si>
  <si>
    <t>SFY2025</t>
  </si>
  <si>
    <t xml:space="preserve">Use only for 97151 for Autism Only.  </t>
  </si>
  <si>
    <t>97151 for non-ABA was removed effective 10/1/24 so the H0031 with the 6Y is for these individuals</t>
  </si>
  <si>
    <t>H00316Y</t>
  </si>
  <si>
    <t>QBHP (until October 1, 2025)</t>
  </si>
  <si>
    <t>Please refer to Bulletins MMP 23-74 and MMP 24-29</t>
  </si>
  <si>
    <t>BCaBA/LABA</t>
  </si>
  <si>
    <r>
      <rPr>
        <strike/>
        <sz val="10"/>
        <rFont val="Arial"/>
        <family val="2"/>
      </rPr>
      <t xml:space="preserve">
</t>
    </r>
    <r>
      <rPr>
        <sz val="10"/>
        <rFont val="Arial"/>
        <family val="2"/>
      </rPr>
      <t xml:space="preserve">
</t>
    </r>
  </si>
  <si>
    <t xml:space="preserve">Substance Use Disorder Health Home when billed as SA/SUD
The HG service will only be reimbursed once per month per beneficiary; submit all encounters in the reporting month as they were delivered. </t>
  </si>
  <si>
    <t>WX - LOCUS Screening
Y4 - SAMHSA approved EBP for Co-occurring disorders</t>
  </si>
  <si>
    <t>WX - LOCUS Screening</t>
  </si>
  <si>
    <t>Y4 - SAMHSA approved EBP for Co-occurring disorders
WX - LOCUS Screening</t>
  </si>
  <si>
    <t>Speech Therapy</t>
  </si>
  <si>
    <t>H0047</t>
  </si>
  <si>
    <t>Recovery Incentives Pilot</t>
  </si>
  <si>
    <t>Behavior Identification assessment to determine and support the development of a Behavior Treatment Plan.</t>
  </si>
  <si>
    <t>6Y- Assessment related to the development of a Behavior Treatment Plan.</t>
  </si>
  <si>
    <t>Contingency management visit, per 15 minutes</t>
  </si>
  <si>
    <t>Licensed Outpatient Treatment Provider</t>
  </si>
  <si>
    <t xml:space="preserve">Certified Alcohol and Drug Counselor (CADC), Certified Advanced Alcohol and Drug Counselor (CAADC), Certified Clinical Supervisor (CCS), Certified Peer Recovery Coach, Clinical Nurse Specialist, Registered Nurse, Licensed Practical Nurse, Physician Assistant, Physician, Certified Nurse Midwife, Nurse Practitioner </t>
  </si>
  <si>
    <t>No Provider Level Modifiers Needed</t>
  </si>
  <si>
    <t>Retro-actively effective October 1, 2024.</t>
  </si>
  <si>
    <t>With H0031 for LOCUS Screening</t>
  </si>
  <si>
    <r>
      <rPr>
        <b/>
        <sz val="10"/>
        <color theme="1"/>
        <rFont val="Arial"/>
        <family val="2"/>
      </rPr>
      <t>SLEEPING PROVIDERS</t>
    </r>
    <r>
      <rPr>
        <sz val="10"/>
        <color theme="1"/>
        <rFont val="Arial"/>
        <family val="2"/>
      </rPr>
      <t xml:space="preserve">
There should not be sleeping staff at any time for any service on any waiver, state plan, or 1915 (i).  No matter the code/modifier you cannot report it when the staff are asleep.  They need to be awake in order to bill for this service.  
*For the use of T2036 Respite code, it is MDHHS expectation that camps are sufficiently staffed with staff members who can meet the needs of the waiver population to assure a successful camp experience. This may include the ability for camp staff to sleep while the youth is sleeping but only in circumstances when the youth does not have health and safety needs that would require camp staff to be awake. No other respite service allows for staff to sleep when providing respite services. </t>
    </r>
  </si>
  <si>
    <t>Master's Social Workers can report for this retroactively to October 1, 2024.</t>
  </si>
  <si>
    <t>This code is for assessments used to support the development of Behavior Treatment Plans. All BTPs must follow technical requirements.
Master's Social Workers can report for this retroactively to October 1, 2024.</t>
  </si>
  <si>
    <t xml:space="preserve">Behavior Identification Assessment </t>
  </si>
  <si>
    <t>Psychiatrist, nurse practitioner, or appropriately trained Clinical Nurse Specialist</t>
  </si>
  <si>
    <t>Psychiatrist, psychologist, physician, nurse practitioner, appropriately trained Clinical Nurse Specialist, Licensed Physician’s Assistant, Master’s Social Worker, Licensed Professional Counselor, or Marriage and Family Therapist</t>
  </si>
  <si>
    <t xml:space="preserve"> Psychiatrist, psychologist, physician, 
nurse practitioner,  appropriately trained Clinical Nurse Specialist,  Licensed Physician’s Assistant, Master’s Social Worker, Licensed Professional Counselor, or Marriage and Family Therapist</t>
  </si>
  <si>
    <r>
      <rPr>
        <b/>
        <sz val="10"/>
        <color theme="4"/>
        <rFont val="Arial"/>
        <family val="2"/>
      </rPr>
      <t>Community Health Worker (CHW)</t>
    </r>
    <r>
      <rPr>
        <sz val="10"/>
        <color theme="4"/>
        <rFont val="Arial"/>
        <family val="2"/>
      </rPr>
      <t xml:space="preserve"> </t>
    </r>
    <r>
      <rPr>
        <sz val="10"/>
        <rFont val="Arial"/>
        <family val="2"/>
      </rPr>
      <t>- please refer to policy bulletin MMP 23-74-CHW &amp; MMP 24-29 for requirements.</t>
    </r>
  </si>
  <si>
    <r>
      <rPr>
        <b/>
        <sz val="10"/>
        <color theme="4"/>
        <rFont val="Arial"/>
        <family val="2"/>
      </rPr>
      <t>Crisis Professional</t>
    </r>
    <r>
      <rPr>
        <sz val="10"/>
        <color theme="4"/>
        <rFont val="Arial"/>
        <family val="2"/>
      </rPr>
      <t xml:space="preserve"> </t>
    </r>
    <r>
      <rPr>
        <sz val="10"/>
        <rFont val="Arial"/>
        <family val="2"/>
      </rPr>
      <t xml:space="preserve">-  An individual who is trained and experienced in the area of mental illness or developmental disabilities, meets the specialized crisis training requirements from MDHHS and is one of the following:
	* a physician, psychologist, registered professional nurse licensed or otherwise authorized to engage in the practice of nursing under part 172 of the public health code (1978 PA 368, MCL 333.17201 to 333.17242),
	* licensed master’s social worker licensed or otherwise authorized to engage in the practice of social work at the master’s level under part 185 of the public health code (1978 PA 368, MCL 333.18501 to 333.18518),
	* licensed professional counselor licensed or otherwise authorized to engage in the practice of counseling under part 181 of the public health code (1978 PA 368, MCL 333.18101 to 333.18177),
	* a marriage and family therapist licensed or otherwise authorized to engage in the practice of marriage and family therapy under part 169 of the public health code (1978 PA 368, MCL 333.16901 to 333.16915). NOTE: The approved licensures for  disciplines identified as a Crisis   
 Professional include the full, limited, and temporary limited categories.
</t>
    </r>
    <r>
      <rPr>
        <b/>
        <u/>
        <sz val="10"/>
        <rFont val="Arial"/>
        <family val="2"/>
      </rPr>
      <t>OR</t>
    </r>
    <r>
      <rPr>
        <sz val="10"/>
        <rFont val="Arial"/>
        <family val="2"/>
      </rPr>
      <t xml:space="preserve"> An individual who has a master’s or bachelor’s degree from a human services field and relevant Behavioral Health services experience; a minimum of 1 year for those with a master’s degree and a minimum of 2 years for those with a bachelor’s degree. Any Crisis Professional who is not, at minimum, a fully licensed master’s clinician must have real time access while the service is provided to, at minimum, a fully licensed master’s clinician.   
** Note: If the individual is providing ICSS crisis services to minors, the minimum behavioral health experience must include at least 1 year treating or working with children, adolescents, and families in a Behavioral Health clinical, educational, or crisis intervention setting. They must have completed MDHHS child-specific training requirements to ensure an understanding of, but not limited to, child development, the impact of trauma on children, and child protection laws and reporting requirements. Additionally, they must have real- time access to a supervisor who is a master’s level child mental health professional.</t>
    </r>
  </si>
  <si>
    <r>
      <rPr>
        <b/>
        <sz val="10"/>
        <color theme="4"/>
        <rFont val="Arial"/>
        <family val="2"/>
      </rPr>
      <t>Direct Support Professional (DSP)/Aide</t>
    </r>
    <r>
      <rPr>
        <sz val="10"/>
        <rFont val="Arial"/>
        <family val="2"/>
      </rPr>
      <t xml:space="preserve"> - Individual with specialized training, is able to perform basic first aid procedures; trained in the beneficiary's plan of service (i.e. training shall be provided by; the supports coordinator/case manager or other qualified staff that are responsible for monitoring the IPOS and are not providers of any other service to that individual and by each specialized professional within the scope of their practice, as appropriate), as applicable; is at least 18 years of age; able to prevent transmission of communicable disease/ to practice universal precaution and infection control techniques; able to communicate expressively and receptively in order to follow individual plan requirements and beneficiary-specific emergency procedures, and to report on activities performed; and in good standing with the law. DSPs serving individuals on the 1915(i)SPA and C-waivers (Habilitation Supports Waiver (HSW), Children’s Waiver (CWP) and the Waiver for Children with Serious Emotional Disturbance (SEDW)), must also be trained in recipient rights; able to perform basic first aid as evidenced by completion of first aid training course, or other method determined by the PIHP to demonstrate competence; able to perform emergency procedures as evidenced by completion of emergency procedures training course, or other method determined by the PIHP to demonstrate competence; has received training in the beneficiary’s IPOS.</t>
    </r>
  </si>
  <si>
    <t>Revised: December 2024</t>
  </si>
  <si>
    <t>SFY 2025- Effective 4/1/25</t>
  </si>
  <si>
    <r>
      <t>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t>
    </r>
    <r>
      <rPr>
        <sz val="10"/>
        <rFont val="Arial"/>
        <family val="2"/>
      </rPr>
      <t>Services to children, youth and young adults age birth through 20 must be provided by a CMHP or QIDP trained in state required tools per contract.</t>
    </r>
  </si>
  <si>
    <r>
      <t xml:space="preserve">Home-based services worker: CMHP* 
Home-based services assistant: DSP
Supervisor: master’s prepared CMHP with three years' professional experience.
TFCBT: Master's level home-based clinician, certified by MDHHS to provide this service
</t>
    </r>
    <r>
      <rPr>
        <sz val="10"/>
        <rFont val="Arial"/>
        <family val="2"/>
      </rPr>
      <t>Services to children, youth and young adults age birth through 20 must be provided by a CMHP or QIDP trained in state required tools per contract.</t>
    </r>
    <r>
      <rPr>
        <sz val="10"/>
        <color theme="1"/>
        <rFont val="Arial"/>
        <family val="2"/>
      </rPr>
      <t xml:space="preserve">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r>
  </si>
  <si>
    <r>
      <t xml:space="preserve">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t>
    </r>
    <r>
      <rPr>
        <sz val="10"/>
        <rFont val="Arial"/>
        <family val="2"/>
      </rPr>
      <t xml:space="preserve">Services to children, youth and young adults age birth through 20 must be provided by a CMHP or QIDP trained in state required tools per contract.
</t>
    </r>
    <r>
      <rPr>
        <sz val="10"/>
        <color theme="1"/>
        <rFont val="Arial"/>
        <family val="2"/>
      </rPr>
      <t xml:space="preserve">
Assessments of children with DD are done by a QIDP.</t>
    </r>
  </si>
  <si>
    <r>
      <t xml:space="preserve">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t>
    </r>
    <r>
      <rPr>
        <sz val="10"/>
        <rFont val="Arial"/>
        <family val="2"/>
      </rPr>
      <t>Services to children, youth and young adults age birth through 20 must be provided by a CMHP or QIDP trained in state required tools per contract.</t>
    </r>
    <r>
      <rPr>
        <sz val="10"/>
        <color theme="1"/>
        <rFont val="Arial"/>
        <family val="2"/>
      </rPr>
      <t xml:space="preserve">
Assessments of children with DD are done by a QIDP.</t>
    </r>
  </si>
  <si>
    <t>Behavioral Health Counseling</t>
  </si>
  <si>
    <t xml:space="preserve">
HH - Integrated Mental Health and Substance Abuse</t>
  </si>
  <si>
    <t>Alcohol and/or drug services; case management</t>
  </si>
  <si>
    <t xml:space="preserve">
HD - Pregnant/Parenting Women's Program
QJ - Service/items provided to a prisoner or patient in state or local custody
</t>
  </si>
  <si>
    <t>Motivational Interviewing for Adolescents</t>
  </si>
  <si>
    <t>Families Moving Forward</t>
  </si>
  <si>
    <t>Strengths and Strategies</t>
  </si>
  <si>
    <t>Treatment Foster Care- Oregon (TFCO)</t>
  </si>
  <si>
    <t>Transition Independence Process</t>
  </si>
  <si>
    <t>Navigate (First Episode Psychosis Model)</t>
  </si>
  <si>
    <t>For use with codes: T1017, H2023, H0025, H0038, 90832, 90834, 90837, 90846, 90847, 90853, 90791, 96372.</t>
  </si>
  <si>
    <t>For use with codes: 90832, 90834, 90837, 90847, 90846, 90853, T1017.</t>
  </si>
  <si>
    <t>For use with code S5145.</t>
  </si>
  <si>
    <t>For use with codes H0036 &amp; S9482</t>
  </si>
  <si>
    <t>For use with codes: H0036, S5111, 90832, 90834, 90837, 90846, 90847.</t>
  </si>
  <si>
    <t>For use with codes H0036 &amp; S5111.</t>
  </si>
  <si>
    <t>For use with codes: 90785, 90832, 90834, 90837, 90846, 90847, 90849, 90853 H0032, H0036 H2022, T1017.</t>
  </si>
  <si>
    <t>Z1- Motivational Interviewing for Adolescents</t>
  </si>
  <si>
    <t xml:space="preserve">Z5- Treatment Foster Care- Oregon (TFCO) </t>
  </si>
  <si>
    <t>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</si>
  <si>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</si>
  <si>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</si>
  <si>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t>
  </si>
  <si>
    <t>G8431</t>
  </si>
  <si>
    <t>G8510</t>
  </si>
  <si>
    <t>Screening for Depression</t>
  </si>
  <si>
    <t>Screening for depression is documented as being positive and a follow-up plan is documented</t>
  </si>
  <si>
    <t>Screening for depression is documented as negative, a follow-up plan is not required</t>
  </si>
  <si>
    <t>To be utilized with another assessment code, reportable for Screening of Depression and Follow-up (CDF) Measure</t>
  </si>
  <si>
    <t>Allocating and reporting costs:
- Include cost of indirect activity
To be utilized only with HH modifer</t>
  </si>
  <si>
    <t>When/how to report encounter:
-Face-to-face with qualified professional only
Allocating and reporting costs:
- Include cost of indirect activity
To be utilized only with HH modifer</t>
  </si>
  <si>
    <t>For use with code H0002</t>
  </si>
  <si>
    <t>Z1</t>
  </si>
  <si>
    <t>Z2</t>
  </si>
  <si>
    <t>Z3</t>
  </si>
  <si>
    <t>Z4</t>
  </si>
  <si>
    <t>Z5</t>
  </si>
  <si>
    <t>Z6</t>
  </si>
  <si>
    <t>Z7</t>
  </si>
  <si>
    <t>HH - Integrated Mental Health and Substance Abuse
QJ - Service/items provided to a prisoner or patient in state or local custody
Z1- Motivational Interviewing for Adolescents
Z3- Strengths and Strategies
Z6- Transition Independence Process
Z7- Navigate (First Episode Psychosis Model)</t>
  </si>
  <si>
    <t>HH - Integrated Mental Health and Substance Abuse
Z1- Motivational Interviewing for Adolescents
Z3- Strengths and Strategies
Z6- Transition Independence Process
Z7- Navigate (First Episode Psychosis Model)</t>
  </si>
  <si>
    <t>HH - Integrated Mental Health and Substance Abuse
Z1- Motivational Interviewing for Adolescents
Z3- Strengths and Strategies
Z6- Transition Independence Process
Z7- Navigate (First Episode Psychosis Model)</t>
  </si>
  <si>
    <t xml:space="preserve">HH - Integrated Mental Health and Substance Abuse
HS -  Family/couple without client present
Z1- Motivational Interviewing for Adolescents
</t>
  </si>
  <si>
    <t>HH - Integrated Mental Health and Substance Abuse
QJ - Service/items provided to a prisoner or patient in state or local custody
Z1- Motivational Interviewing for Adolescents
Z6- Transition Independence Process
Z7- Navigate (First Episode Psychosis Model)</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</si>
  <si>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t>
  </si>
  <si>
    <t>HH - Integrated Mental Health and Substance Abuse
QJ - Service/items provided to a prisoner or patient in state or local custody
Z7- Navigate (First Episode Psychosis Model)</t>
  </si>
  <si>
    <t>HH - Integrated Mental Health and Substance Abuse
QJ - Service/items provided to a prisoner or patient in state or local custody
Z1- Motivational Interviewing for Adolescents</t>
  </si>
  <si>
    <t>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t>
  </si>
  <si>
    <t xml:space="preserve">HH - Integrated Mental Health and Substance Abuse
QJ - Service/items provided to a prisoner or patient in state or local custody
Z7- Navigate (First Episode Psychosis Model)
</t>
  </si>
  <si>
    <t xml:space="preserve">HH - Integrated Mental Health and Substance Abuse
QJ - Service/items provided to a prisoner or patient in state or local custody
Z7- Navigate (First Episode Psychosis Model)
</t>
  </si>
  <si>
    <t>HH - Integrated Mental Health and Substance Abuse
Z7- Navigate (First Episode Psychosis Model)</t>
  </si>
  <si>
    <t>HH - Integrated Mental Health and Substance Abuse
HS - Family/couple without client present
U7 - Self Determination
Z2- Families Moving Forward
Z3- Strengths and Strategies</t>
  </si>
  <si>
    <t xml:space="preserve">Z5- Treatment Foster Care- Oregon (TFCO)  </t>
  </si>
  <si>
    <t>HH - Integrated Mental Health and Substance Abuse
Z4- Infant Mental Health- Home Visiting</t>
  </si>
  <si>
    <t>HH - Integrated Mental Health and Substance Abuse 
QJ - Service/items provided to a prisoner or patient in state or local custody
Z1- Motivational Interviewing for Adolescents
Z6- Transition Independence Process
Z7- Navigate (First Episode Psychosis Model)</t>
  </si>
  <si>
    <r>
      <rPr>
        <b/>
        <sz val="10"/>
        <color theme="4"/>
        <rFont val="Arial"/>
        <family val="2"/>
      </rPr>
      <t xml:space="preserve">Social Worker </t>
    </r>
    <r>
      <rPr>
        <sz val="10"/>
        <color theme="1"/>
        <rFont val="Arial"/>
        <family val="2"/>
      </rPr>
      <t>- Individual who possesses Michigan full or limited licensure as a master’s social worker or a bachelor’s social worker. Social workers with limited licenses must be supervised by a fully-licensed master's social worker.</t>
    </r>
    <r>
      <rPr>
        <sz val="10"/>
        <rFont val="Arial"/>
        <family val="2"/>
      </rPr>
      <t xml:space="preserve"> Please note: any clinical/individual services being rendered must be completed by a clinical social worker.</t>
    </r>
  </si>
  <si>
    <t>MichiCANS Screener</t>
  </si>
  <si>
    <r>
      <t>Allocating and reporting costs:
-Cost includes staff, facility, equipment, travel, transportation, contract services, supplies and materials
-Capital/equipment costs need to comply with regulations that occurs during prevoc, separately.</t>
    </r>
    <r>
      <rPr>
        <strike/>
        <sz val="10"/>
        <color theme="1"/>
        <rFont val="Arial"/>
        <family val="2"/>
      </rPr>
      <t xml:space="preserve">
See appendix for rules on reporting case management/supports coordination monitoring at the same time as prevocational service.</t>
    </r>
    <r>
      <rPr>
        <sz val="10"/>
        <color theme="1"/>
        <rFont val="Arial"/>
        <family val="2"/>
      </rPr>
      <t xml:space="preserve">
Allocating and reporting costs:
-Cost includes staff, facility, equipment, travel, transportation, contract services, supplies and materials
-Capital/equipment costs need to comply with regulations
</t>
    </r>
  </si>
  <si>
    <t>Supported Employment Services - Individual Supported Employment</t>
  </si>
  <si>
    <t xml:space="preserve"> When/how to report encounters:
-Exclude MRS/BSBP (Bureau of Services for Blind Persons) cash-match cases/activity 
-Exclude transportation time and units
Allocating and reporting costs
Exclude transportation time and units, unless where appropriate to include transportation costs such as: to and from supported employment services
-Include cost of indirect job development
Boundaries:
-Between Supported Employment (SE) and Community Living Support (CLS) and Skill-Building
*For assistance with ADLs on the job: if job coaching report as H2025; if not, report CLS.</t>
  </si>
  <si>
    <t>1 Y - Career Planning/discovery
2 Y - Job development/placement
3Y - Self-Employed
4Y - Financial Planning
Y5 -  Individual placemet support/EBP - this is solely an individual service and does not support any group employment.</t>
  </si>
  <si>
    <r>
      <t xml:space="preserve">Services are authorized by a physician or other health care professional. Services are provided by an DSP supervised by a health care professional 
Personal care services are those services provided in accordance with an individual plan of service to assist a beneficiary in performing </t>
    </r>
    <r>
      <rPr>
        <strike/>
        <sz val="10"/>
        <color rgb="FFFF0000"/>
        <rFont val="Arial"/>
        <family val="2"/>
      </rPr>
      <t>his own</t>
    </r>
    <r>
      <rPr>
        <sz val="10"/>
        <color theme="1"/>
        <rFont val="Arial"/>
        <family val="2"/>
      </rPr>
      <t xml:space="preserve"> personal daily activities. For children with serious emotional disturbance, personal care services may be provided only in a licensed foster care setting or in a Child Caring Institution (CCI) if it is licensed as a “children’s therapeutic group home” as defined in Section 722.111 Sec.1(f) under Act No. 116 of the Public Acts of 1973, as amended. For children with intellectual/developmental disabilities, services may be provided only in a licensed foster care or child caring institution setting with a specialized residential program certified by the state that exclusively serves children with intellectual/developmental disabilities.
See Appendix for details on reporting and costing for T1020.</t>
    </r>
  </si>
  <si>
    <r>
      <t xml:space="preserve">This workbook is designed to incorporate multiple service code and modifier information sources into one document to facilitate access to key information needed in support of capturing services provided to MDHHS beneficiaries. 
This version of the document was last updated on </t>
    </r>
    <r>
      <rPr>
        <b/>
        <u/>
        <sz val="10"/>
        <rFont val="Arial"/>
        <family val="2"/>
      </rPr>
      <t xml:space="preserve">October 1st, 2025
</t>
    </r>
    <r>
      <rPr>
        <sz val="10"/>
        <rFont val="Arial"/>
        <family val="2"/>
      </rPr>
      <t xml:space="preserve">
MDHHS will begin requiring provider group modifiers on all encounters for all non-team-based services beginning in SFY 2022 with exceptions for the following services: 
•	</t>
    </r>
    <r>
      <rPr>
        <b/>
        <sz val="10"/>
        <rFont val="Arial"/>
        <family val="2"/>
      </rPr>
      <t>Select Supports Services</t>
    </r>
    <r>
      <rPr>
        <sz val="10"/>
        <rFont val="Arial"/>
        <family val="2"/>
      </rPr>
      <t xml:space="preserve"> – H2015, T2027, H2014, and T2015 were identified by workgroups as not requiring a provider group modifier because the rate paid to providers to render these services does not vary by provider group (i.e., providers with a bachelor’s degree or higher get paid the same as providers without a bachelor’s degree).
•	</t>
    </r>
    <r>
      <rPr>
        <b/>
        <sz val="10"/>
        <rFont val="Arial"/>
        <family val="2"/>
      </rPr>
      <t>ACT</t>
    </r>
    <r>
      <rPr>
        <sz val="10"/>
        <rFont val="Arial"/>
        <family val="2"/>
      </rPr>
      <t xml:space="preserve"> – MDHHS is requesting to include the provider group modifier on all encounters for this team-based service to better monitor who on the ACT team is providing the face-to-face contact.</t>
    </r>
  </si>
  <si>
    <t>Lists all modifiers for SFY 2026. Includes descriptions, type of modifier, time periods for implementation, and informational notes.</t>
  </si>
  <si>
    <t>SFY 2026 Behavioral Health Code Sets, Charts, and Provider Qualifications</t>
  </si>
  <si>
    <t>SFY 2026 Provider/Staff Qualifications and SFY2026 Modifiers:</t>
  </si>
  <si>
    <r>
      <t xml:space="preserve">Enhanced Medical Equipment and Supplies </t>
    </r>
    <r>
      <rPr>
        <b/>
        <sz val="10"/>
        <rFont val="Arial"/>
        <family val="2"/>
      </rPr>
      <t>/Specialzed Medical Equipment and Supplies</t>
    </r>
    <r>
      <rPr>
        <b/>
        <sz val="10"/>
        <color theme="1"/>
        <rFont val="Arial"/>
        <family val="2"/>
      </rPr>
      <t xml:space="preserve"> </t>
    </r>
  </si>
  <si>
    <r>
      <t xml:space="preserve">Certified Peer Support Specialist: Must be certified by MDHHS if providing services
</t>
    </r>
    <r>
      <rPr>
        <sz val="10"/>
        <rFont val="Arial"/>
        <family val="2"/>
      </rPr>
      <t>In accordance with requirements for documentation, effective 7/1/25 this code is allowable for standalone Certified Peer Recovery Coaches (CPRCs), however is not be allowable/appropriate for Certified Peer Support Specialist (CPSS).  Any CPSS service provided before the individual plan of service is developed can only be provided as a bundled service.</t>
    </r>
  </si>
  <si>
    <r>
      <t xml:space="preserve">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
</t>
    </r>
    <r>
      <rPr>
        <sz val="10"/>
        <rFont val="Arial"/>
        <family val="2"/>
      </rPr>
      <t>In accordance with requirements for documentation, effective 7/1/25 this code is allowable for standalone Certified Peer Recovery Coaches (CPRCs), however is not be allowable/appropriate for Certified Peer Support Specialist (CPSS).  Any CPSS service provided before the individual plan of service is developed can only be provided as a bundled service.</t>
    </r>
  </si>
  <si>
    <r>
      <t xml:space="preserve">Respite Care - which includes licensed camp for </t>
    </r>
    <r>
      <rPr>
        <b/>
        <sz val="10"/>
        <rFont val="Arial"/>
        <family val="2"/>
      </rPr>
      <t>(i)SPA and</t>
    </r>
    <r>
      <rPr>
        <b/>
        <sz val="10"/>
        <color theme="1"/>
        <rFont val="Arial"/>
        <family val="2"/>
      </rPr>
      <t xml:space="preserve"> HSW beneficiaries</t>
    </r>
  </si>
  <si>
    <r>
      <t xml:space="preserve">Assistance with acquisition, retention, or improvement in self-help, socialization, and adaptive skills; and the supports services, including transportation to and from, incidental to the provision of that assistance that takes place in a non-residential setting, separate from the home or facility in which the participant resides.
</t>
    </r>
    <r>
      <rPr>
        <sz val="10"/>
        <rFont val="Arial"/>
        <family val="2"/>
      </rPr>
      <t>This service is provided in a community setting.
Out-of-Home Non-Vocational Habilitation services may not provide for the payment of services which are vocational in nature.</t>
    </r>
  </si>
  <si>
    <t xml:space="preserve">DSP
</t>
  </si>
  <si>
    <t>Comprehensive Community Support Services per day in specialized residential settings only or for children with SED in a foster care setting that is not a CCI, or children with DD in either foster care or CCI. Required: Place of Service Code = 14</t>
  </si>
  <si>
    <r>
      <t>Supported Employment Services</t>
    </r>
    <r>
      <rPr>
        <b/>
        <sz val="10"/>
        <rFont val="Arial"/>
        <family val="2"/>
      </rPr>
      <t xml:space="preserve"> - Small Group Employment</t>
    </r>
  </si>
  <si>
    <r>
      <t>Supported Employment -</t>
    </r>
    <r>
      <rPr>
        <b/>
        <sz val="10"/>
        <rFont val="Arial"/>
        <family val="2"/>
      </rPr>
      <t xml:space="preserve"> Individual Supported Employment</t>
    </r>
    <r>
      <rPr>
        <b/>
        <sz val="10"/>
        <color theme="1"/>
        <rFont val="Arial"/>
        <family val="2"/>
      </rPr>
      <t xml:space="preserve"> Job Coaching</t>
    </r>
  </si>
  <si>
    <r>
      <t xml:space="preserve">Enhanced Medical Equipment and Supplies / </t>
    </r>
    <r>
      <rPr>
        <b/>
        <sz val="10"/>
        <rFont val="Arial"/>
        <family val="2"/>
      </rPr>
      <t>Specialized Medical Equipment and Supplies</t>
    </r>
    <r>
      <rPr>
        <b/>
        <strike/>
        <sz val="10"/>
        <color theme="1"/>
        <rFont val="Arial"/>
        <family val="2"/>
      </rPr>
      <t xml:space="preserve"> </t>
    </r>
  </si>
  <si>
    <r>
      <t>Physician-ordered, nonprescription “medicine chest” items as specified in the beneficiary’s support plan.</t>
    </r>
    <r>
      <rPr>
        <sz val="10"/>
        <color rgb="FFFF0000"/>
        <rFont val="Arial"/>
        <family val="2"/>
      </rPr>
      <t xml:space="preserve"> </t>
    </r>
    <r>
      <rPr>
        <sz val="10"/>
        <rFont val="Arial"/>
        <family val="2"/>
      </rPr>
      <t xml:space="preserve">Limited to items not otherwise covered under the Medicaid State Plan. For acceptable documented evidence that item is not available through State Plan reference Section 7, Michigan Pharmaceutical Product List (MPPL) of the MPM.   </t>
    </r>
    <r>
      <rPr>
        <sz val="10"/>
        <color rgb="FFFF0000"/>
        <rFont val="Arial"/>
        <family val="2"/>
      </rPr>
      <t xml:space="preserve">
</t>
    </r>
    <r>
      <rPr>
        <sz val="10"/>
        <color theme="1"/>
        <rFont val="Arial"/>
        <family val="2"/>
      </rPr>
      <t xml:space="preserve">
Miscellaneous therapeutic items and supplies, retail purchases, not otherwise classified; identify product in “remarks”</t>
    </r>
  </si>
  <si>
    <r>
      <t xml:space="preserve">Fiscal Intermediary Services
</t>
    </r>
    <r>
      <rPr>
        <b/>
        <sz val="10"/>
        <rFont val="Arial"/>
        <family val="2"/>
      </rPr>
      <t>Financial Management Services</t>
    </r>
  </si>
  <si>
    <r>
      <t xml:space="preserve">Fiscal Intermediary Service
</t>
    </r>
    <r>
      <rPr>
        <b/>
        <sz val="10"/>
        <rFont val="Arial"/>
        <family val="2"/>
      </rPr>
      <t>Financial Management Services</t>
    </r>
  </si>
  <si>
    <r>
      <t xml:space="preserve">Enhanced Medical Equipment and Supplies / </t>
    </r>
    <r>
      <rPr>
        <b/>
        <sz val="10"/>
        <rFont val="Arial"/>
        <family val="2"/>
      </rPr>
      <t>Specialized Medical Equipment and Supplies</t>
    </r>
    <r>
      <rPr>
        <b/>
        <sz val="10"/>
        <color theme="1"/>
        <rFont val="Arial"/>
        <family val="2"/>
      </rPr>
      <t xml:space="preserve"> </t>
    </r>
  </si>
  <si>
    <r>
      <t xml:space="preserve">Enhanced Medical Equipment and Supplies / </t>
    </r>
    <r>
      <rPr>
        <b/>
        <sz val="10"/>
        <rFont val="Arial"/>
        <family val="2"/>
      </rPr>
      <t xml:space="preserve">Specialized Medical Equipment and Supplies </t>
    </r>
  </si>
  <si>
    <t>Vehicle Modification</t>
  </si>
  <si>
    <r>
      <t xml:space="preserve">When/how to report encounter:
Per item when service or item was purchased.
Allocating and reporting costs:
Submit actual item cost- </t>
    </r>
    <r>
      <rPr>
        <sz val="10"/>
        <rFont val="Arial"/>
        <family val="2"/>
      </rPr>
      <t>Annual limit of $2000</t>
    </r>
    <r>
      <rPr>
        <sz val="10"/>
        <color theme="1"/>
        <rFont val="Arial"/>
        <family val="2"/>
      </rPr>
      <t xml:space="preserve">
Goods and Services are available only to individuals who self direct their services and whose budget is lodged with a fiscal intermediary.</t>
    </r>
  </si>
  <si>
    <t xml:space="preserve"> THE VEHICLE THAT IS ADAPTED MAY BE OWNED BY THE INDIVIDUAL, A FAMILY MEMBER WITH WHOM THE INDIVIDUAL LIVES OR HAS CONSISTENT AND ON-GOING CONTACT, OR A NON-RELATIVE WHO PROVIDES PRIMARY LONG-TERM SUPPORT TO THE INDIVIDUAL AND IS NOT A PAID PROVIDER OF SUCH SERVICES.</t>
  </si>
  <si>
    <t>When/how to report encounter:
-Per item
Allocating and reporting costs:
-Submit actual costs
-May include:
-*costs for training to use the equipment
*repairs
THE VEHICLE THAT IS ADAPTED MAY BE OWNED BY THE INDIVIDUAL, A FAMILY MEMBER WITH WHOM THE INDIVIDUAL LIVES OR HAS CONSISTENT AND ON-GOING CONTACT, OR A NON-RELATIVE WHO PROVIDES PRIMARY LONG-TERM SUPPORT TO THE INDIVIDUAL AND IS NOT A PAID PROVIDER OF SUCH SERVICES.</t>
  </si>
  <si>
    <r>
      <t>Overnight health and safety- Specialized care provided to an individual who has special physical or developmental needs to safeguard against injury, hazard, or accident</t>
    </r>
    <r>
      <rPr>
        <sz val="10"/>
        <rFont val="Arial"/>
        <family val="2"/>
      </rPr>
      <t>, including monitoring for non-life threatening self harm behaviors</t>
    </r>
    <r>
      <rPr>
        <sz val="10"/>
        <color theme="1"/>
        <rFont val="Arial"/>
        <family val="2"/>
      </rPr>
      <t xml:space="preserve"> with an awake staff monitoring and with the ability to intervene on behalf of the individual to assure health and safety during hours the person is typically asleep (i.e. no more than 12 hours in a 24-hour period). </t>
    </r>
    <r>
      <rPr>
        <sz val="10"/>
        <rFont val="Arial"/>
        <family val="2"/>
      </rPr>
      <t>OHSS may be appropriate when the need is caused by a medical condition or the form of supervision required is medical in nature (i.e., wound care, sleep apnea, end-stage hospice care, etc.) or in anticipation of a medical emergency (i.e., uncontrolled seizures, serious impairment to bodily functions, etc.)</t>
    </r>
    <r>
      <rPr>
        <sz val="10"/>
        <color theme="1"/>
        <rFont val="Arial"/>
        <family val="2"/>
      </rPr>
      <t xml:space="preserve">
OHSS is not available </t>
    </r>
    <r>
      <rPr>
        <sz val="10"/>
        <rFont val="Arial"/>
        <family val="2"/>
      </rPr>
      <t xml:space="preserve">for medical needs beyond provider qualification requirements (aide level staff) for this service.
</t>
    </r>
    <r>
      <rPr>
        <sz val="10"/>
        <color theme="1"/>
        <rFont val="Arial"/>
        <family val="2"/>
      </rPr>
      <t>Note: Beneficiary must be living in a community-based setting (not in a hospital, ICF/IID, nursing facility, licensed foster care/AFC, licensed specialized residential setting, correctional facility, or child caring institution).</t>
    </r>
  </si>
  <si>
    <r>
      <rPr>
        <sz val="10"/>
        <rFont val="Arial"/>
        <family val="2"/>
      </rPr>
      <t>Overnight health and safety- Specialized care provided to an individual who has special physical or developmental needs to safeguard against injury, hazard, or accident, including monitoring for non-life threatening self harm behaviors with an awake staff monitoring and with the ability to intervene on behalf of the individual to assure health and safety during hours the person is typically asleep (i.e. no more than 12 hours in a 24-hour period). OHSS may be appropriate when the need is caused by a medical condition or the form of supervision required is medical in nature (i.e., wound care, sleep apnea, end-stage hospice care, etc.) or in anticipation of a medical emergency (i.e., uncontrolled seizures, serious impairment to bodily functions, etc.)</t>
    </r>
    <r>
      <rPr>
        <sz val="10"/>
        <color theme="1"/>
        <rFont val="Arial"/>
        <family val="2"/>
      </rPr>
      <t xml:space="preserve">
OHSS is not available </t>
    </r>
    <r>
      <rPr>
        <sz val="10"/>
        <rFont val="Arial"/>
        <family val="2"/>
      </rPr>
      <t>for medical needs beyond provider qualification requirements (aide level staff) for this service.</t>
    </r>
    <r>
      <rPr>
        <sz val="10"/>
        <color rgb="FFFF0000"/>
        <rFont val="Arial"/>
        <family val="2"/>
      </rPr>
      <t xml:space="preserve">
</t>
    </r>
    <r>
      <rPr>
        <sz val="10"/>
        <color theme="1"/>
        <rFont val="Arial"/>
        <family val="2"/>
      </rPr>
      <t xml:space="preserve">Note: Beneficiary must be living in a community-based setting (not in a hospital, ICF/IID, nursing facility, licensed foster care/AFC, licensed specialized residential setting, correctional facility, or child caring institution).
</t>
    </r>
  </si>
  <si>
    <t>When/how to report encounters:
-Report one day per day of attendance in a specialized residential setting
-Activities outside the home are not considered personal care</t>
  </si>
  <si>
    <r>
      <t xml:space="preserve">When/how to report encounter:
-Per service
Allocating and reporting costs:
-Submit actual costs
</t>
    </r>
    <r>
      <rPr>
        <sz val="10"/>
        <rFont val="Arial"/>
        <family val="2"/>
      </rPr>
      <t>ENVIRONMENTAL MODIFICATIONS MAY NOT BE FURNISHED TO ADAPT LIVING ARRANGEMENTS
THAT ARE OWNED OR LEASED BY PROVIDERS OF WAIVER SERVICES.</t>
    </r>
  </si>
  <si>
    <r>
      <t xml:space="preserve">When/how to report encounter:
-Face-to-face encounters with family (report one encounter per family no matter how many family members are present)
If provided as a group modality where families of several beneficiaries are present, report an encounter for each individual/beneficiary represented
Allocating and reporting costs:
-Include cost of indirect activity performed by staff
-Cost if staff provide multiple services
Coverage includes:
•	Education and training, including instructions about treatment regimens, and use of assistive technology and/or medical equipment needed to safely maintain the person at home as specified in the individual plan of service.
</t>
    </r>
    <r>
      <rPr>
        <sz val="10"/>
        <rFont val="Arial"/>
        <family val="2"/>
      </rPr>
      <t xml:space="preserve">• The training that is provided must be directly related to their role in supporting the beneficiary in areas specified in the service plan.
• FFP is available for the costs of registration and training fees associated with formal instruction in areas relevant to participant needs identified in the service plan.
</t>
    </r>
    <r>
      <rPr>
        <sz val="10"/>
        <color theme="1"/>
        <rFont val="Arial"/>
        <family val="2"/>
      </rPr>
      <t xml:space="preserve">•	Counseling and peer support provided by a trained counselor or peer one-on-one or in group for assistance with identifying coping strategies for successfully caring for or living with a person with disabilities.
•	Family Psycho-Education (SAMHSA model -- specific information is found in the GUIDE TO FAMILY PSYCHOEDUCATION, Requirements for Certification, Sustainability, and Fidelity) for individuals with serious mental illness and their families. This evidence-based practice includes family educational groups, skills workshops, and joining.
•	Parent-to-Parent Support is designed to support parents/family of children with serious emotional disturbance or developmental disabilities as part of the treatment process to be empowered, confident and have skills that will enable them to assist their child to improve in functioning. The trained parent support partner, who has or had a child with special mental health needs, provides education, training, and support and augments the assessment and mental health treatment process. The parent support partner provides these services to the parents and their family. These activities are provided in the home and in the community. The parent support partner is to be provided regular supervision and team consultation by the treating professionals
</t>
    </r>
  </si>
  <si>
    <t>HG-Opioid Health Home</t>
  </si>
  <si>
    <t xml:space="preserve">When/how to report encounter:
-Must be Face-to-face
-Days of attendance in setting for per diem codes, Beneficiary must receive at least one CLS activity with a qualified provider for that day to be reported
-For an individual receiving CLS that is reported as a per diem, it is also permissible to report skill building, or other covered services that are provided outside the home in a 24 hour period. However, as of 10/1/2016 CLS 15 minute can only be reported if place of service is outside of the home/specialized residential home and provided by a different provider (See Appendix).
Allocating and reporting costs for CLS for residential supports:
-Cost are based on the assessment of need/hours of the individual individual/beneficiary.(See Appendix for costing details).
-Cost includes staff, equipment, travel, staff and individual/beneficiary transportation, contract services, supplies and materials
-Costs for community activities
-Costs for vehicles
-Day rate reported must be net of SSI/room and board, Home Help and Food stamps
Boundaries:
*Less intensive staff involvement than personal care
*Staff provide one-on-one training to teach the individual/beneficiary to eventually perform one or more ADL task(s) independently; OR
*One staff to more than one individual/beneficiary provides training along with prompting and or guiding the individual/beneficiary's to perform the ADL tasks independently; OR
*One staff to more than one individual/beneficiary prompting, cueing, reminding and/or observing the individual/beneficiary's to perform one or more ADL tasks independently; OR
*One staff to one or more individual/beneficiary's supervising while individual/beneficiary's are sleeping.
Boundaries:
-Between CLS and supported employment (SE):
*Report SE if the individual has a job coach who is also providing assistance with ADLs
*If the individual has no job coach, but for whom assistance with ADLs while on the job is being purchased, report as CLS
-Between CLS and Skill-building (SK):
*Report SK when there is a vocational or productivity goal in the IPOS and the individual is being taught the skills he/she will need to be a worker (paid or unpaid)
</t>
  </si>
  <si>
    <r>
      <t xml:space="preserve"> -Cost includes staff, equipment, travel, staff and individual/beneficiary transportation, contract services, supplies and materials 
-Costs for community activities 
-Costs for vehicles 
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
</t>
    </r>
    <r>
      <rPr>
        <sz val="10"/>
        <color rgb="FFFF0000"/>
        <rFont val="Arial"/>
        <family val="2"/>
      </rPr>
      <t xml:space="preserve">
</t>
    </r>
    <r>
      <rPr>
        <sz val="10"/>
        <rFont val="Arial"/>
        <family val="2"/>
      </rPr>
      <t xml:space="preserve">CLS may be used to monitor for health and safety while an individual is in the ED, but cannot be used once the individual is admitted to the hospital.  </t>
    </r>
  </si>
  <si>
    <t>Code Charts</t>
  </si>
  <si>
    <t>YA</t>
  </si>
  <si>
    <t>YB</t>
  </si>
  <si>
    <t>YC</t>
  </si>
  <si>
    <t>YD</t>
  </si>
  <si>
    <t>YE</t>
  </si>
  <si>
    <t>SFY2026</t>
  </si>
  <si>
    <t>For use with code G0176</t>
  </si>
  <si>
    <t>MichiCANS Comprehensive</t>
  </si>
  <si>
    <r>
      <rPr>
        <b/>
        <sz val="10"/>
        <color rgb="FF0070C0"/>
        <rFont val="Arial"/>
        <family val="2"/>
      </rPr>
      <t>Independent Facilitator</t>
    </r>
    <r>
      <rPr>
        <b/>
        <sz val="10"/>
        <color theme="1"/>
        <rFont val="Arial"/>
        <family val="2"/>
      </rPr>
      <t xml:space="preserve"> </t>
    </r>
    <r>
      <rPr>
        <sz val="10"/>
        <color theme="1"/>
        <rFont val="Arial"/>
        <family val="2"/>
      </rPr>
      <t>-</t>
    </r>
    <r>
      <rPr>
        <sz val="10"/>
        <rFont val="Arial"/>
        <family val="2"/>
      </rPr>
      <t xml:space="preserve">An individual who:
- Has one-year experience: Lived experience with disabilities or experience working with individuals with disabilities (I/DD, MH, or SUD)
- Is independent from local and/or state behavioral health system
- Is eligible to be contracted as a provider of behavioral health services:
    </t>
    </r>
    <r>
      <rPr>
        <sz val="8"/>
        <rFont val="Arial"/>
        <family val="2"/>
      </rPr>
      <t>●</t>
    </r>
    <r>
      <rPr>
        <sz val="10"/>
        <rFont val="Arial"/>
        <family val="2"/>
      </rPr>
      <t xml:space="preserve">  Be at least 18 years of age,
    </t>
    </r>
    <r>
      <rPr>
        <sz val="8"/>
        <rFont val="Arial"/>
        <family val="2"/>
      </rPr>
      <t>●</t>
    </r>
    <r>
      <rPr>
        <sz val="10"/>
        <rFont val="Arial"/>
        <family val="2"/>
      </rPr>
      <t xml:space="preserve">  Be in good standing with the law (i.e., not a fugitive from justice, a convicted felon who is either under jurisdiction or whose felony relates to the kind of duty to be performed, or an illegal alien), and
- Not employed by a Community Mental Health or contracted service provider agency. Peer Mentors, Peer Support Specialists, Recovery Coaches and Parent Support Partners may not provide Independent Facilitation to individuals receiving services from the behavioral health agency the peer is employed by. They may provide Independent Facilitation to individuals receiving services from other behavioral health agencies.
- Completes all required trainings: Office of Recipient rights training and  MDHHS “Improving My Practices” courses on Person Centered Planning (4 Course Modules) or a Person-Centered Planning training course from a recognized international, national, or state organization in Person-Centered Planning
- Works in collaboration with a qualified supports coordinator or case manager to support the development of an individual plan of service.</t>
    </r>
  </si>
  <si>
    <t xml:space="preserve">8. Face-to-face interactive Case Management monitoring (T1017) can be reported at the same time as community living support and personal care, and certain day-time activity services (clubhouse, supported  employment, prevocational service, skill building, community activities).  Professionals and specialty providers will report treatment plan monitoring (H0032-TS) at the same time that the individual/beneficiary is receiving the service for which they are being monitored in the above settings. </t>
  </si>
  <si>
    <t xml:space="preserve">9. Face-to Face monitoring by home-based staff (H0036) and ACT (H0039) team members can be reported at the same time as day-time activity services.  The individual/beneficiary must be present and have at least 15 minutes of documented interaction with the home-based staff or ACT team member for the monitoring activity and the service being monitored to be reported at same time. </t>
  </si>
  <si>
    <t xml:space="preserve">10. Community Living Support staff cannot report their time spent accompanying an individual/beneficiary to a medical visit (including therapeutic activity such as, Recreation, Music and Art Therapy, psychological evaluation, or medication reviews, etc.). CLS staff should account for their time as indirect. </t>
  </si>
  <si>
    <t>11. Case managers/supports coordinators cannot report their time spent accompanying a consumer individual/beneficiary to a medical visit (including therapeutic activity such as, Recreation, Music and Art Therapy, psychological evaluation, or medication reviews, etc.) as this activity is not part of the case management function.  The CM/SC’s time should be accounted for as indirect time.</t>
  </si>
  <si>
    <t xml:space="preserve">12. Telemedicine Services: If the individual/beneficiary is not able to communicate effectively or independently they must be provided appropriate on-site support from natural supports or staff. This includes the appropriate support necessary to participate in assessments, services, and treatment. If Community Living Support (CLS) staff is providing this support, they should account for this time as indirect. </t>
  </si>
  <si>
    <t>13. When receiving training from professional or specialty staff, Community Living Support (CLS) and respite staff will account for this time as indirect.</t>
  </si>
  <si>
    <t>14. H2015 and H0031:6Y can be billed together if an LBA is conducting a behavioral assessment H0031:6Y while the individual is receiving CLS supports from another provider.</t>
  </si>
  <si>
    <t>Switched lines for H2023 individual and small group</t>
  </si>
  <si>
    <t>Removed HMP coverage from H2023</t>
  </si>
  <si>
    <t>Removed provider qualifications and indicated "not a staff service" for H0048</t>
  </si>
  <si>
    <t xml:space="preserve">Removed QBHP </t>
  </si>
  <si>
    <r>
      <t xml:space="preserve">LBA, LABA, </t>
    </r>
    <r>
      <rPr>
        <strike/>
        <sz val="10"/>
        <color rgb="FFFF0000"/>
        <rFont val="Arial"/>
        <family val="2"/>
      </rPr>
      <t>or QBHP (until October 1, 2025)</t>
    </r>
  </si>
  <si>
    <r>
      <t>LBA, or LABA</t>
    </r>
    <r>
      <rPr>
        <strike/>
        <sz val="10"/>
        <color rgb="FFFF0000"/>
        <rFont val="Arial"/>
        <family val="2"/>
      </rPr>
      <t xml:space="preserve">, or QBHP (until October 1, 2025) </t>
    </r>
  </si>
  <si>
    <r>
      <t>LBA, or LABA</t>
    </r>
    <r>
      <rPr>
        <strike/>
        <sz val="10"/>
        <color rgb="FFFF0000"/>
        <rFont val="Arial"/>
        <family val="2"/>
      </rPr>
      <t>, or QBHP (until October 1, 2025)</t>
    </r>
    <r>
      <rPr>
        <sz val="10"/>
        <rFont val="Arial"/>
        <family val="2"/>
      </rPr>
      <t xml:space="preserve"> </t>
    </r>
  </si>
  <si>
    <r>
      <t>LBA, LABA</t>
    </r>
    <r>
      <rPr>
        <strike/>
        <sz val="10"/>
        <color rgb="FFFF0000"/>
        <rFont val="Arial"/>
        <family val="2"/>
      </rPr>
      <t xml:space="preserve">, or QBHP (until October 1, 2025) </t>
    </r>
  </si>
  <si>
    <r>
      <t>LBA, or LABA</t>
    </r>
    <r>
      <rPr>
        <strike/>
        <sz val="10"/>
        <color rgb="FFFF0000"/>
        <rFont val="Arial"/>
        <family val="2"/>
      </rPr>
      <t>, or QBHP (until October 1, 2025)</t>
    </r>
  </si>
  <si>
    <r>
      <t>BT, LBA, or LABA</t>
    </r>
    <r>
      <rPr>
        <strike/>
        <sz val="10"/>
        <color rgb="FFFF0000"/>
        <rFont val="Arial"/>
        <family val="2"/>
      </rPr>
      <t xml:space="preserve">, or QBHP (until October 1, 2025) </t>
    </r>
  </si>
  <si>
    <r>
      <t>Adaptive behavior treatment by protocol, administered by a technician under the direction of a BCBA or other qualified professional, face-to-face with one beneficiary, every 15 minutes.
May involve a BCBA, BCaBA, or LP/LLP</t>
    </r>
    <r>
      <rPr>
        <strike/>
        <sz val="10"/>
        <color rgb="FFFF0000"/>
        <rFont val="Arial"/>
        <family val="2"/>
      </rPr>
      <t xml:space="preserve"> or QBHP,</t>
    </r>
    <r>
      <rPr>
        <sz val="10"/>
        <color theme="1"/>
        <rFont val="Arial"/>
        <family val="2"/>
      </rPr>
      <t xml:space="preserve"> to deliver this service as well, but the primary provider is the behavior technician.
</t>
    </r>
  </si>
  <si>
    <t>Updated the provider qualification &amp; reporting and costing considerations column for 0373T</t>
  </si>
  <si>
    <r>
      <rPr>
        <b/>
        <sz val="10"/>
        <color theme="4"/>
        <rFont val="Arial"/>
        <family val="2"/>
      </rPr>
      <t>Youth Peer Support Specialist</t>
    </r>
    <r>
      <rPr>
        <sz val="10"/>
        <color theme="1"/>
        <rFont val="Arial"/>
        <family val="2"/>
      </rPr>
      <t xml:space="preserve"> – Individual who:
• is a young adult, ages 18 through age 2</t>
    </r>
    <r>
      <rPr>
        <strike/>
        <sz val="10"/>
        <color rgb="FFFF0000"/>
        <rFont val="Arial"/>
        <family val="2"/>
      </rPr>
      <t>6</t>
    </r>
    <r>
      <rPr>
        <sz val="10"/>
        <rFont val="Arial"/>
        <family val="2"/>
      </rPr>
      <t>8</t>
    </r>
    <r>
      <rPr>
        <sz val="10"/>
        <color theme="1"/>
        <rFont val="Arial"/>
        <family val="2"/>
      </rPr>
      <t>, with lived experience who received mental health services as a youth, and
• is willing and able to self- identify as a person who has or is receiving behavioral health services and is prepared to use that experience in helping others, and
• has experience receiving services as a youth in complex, child serving systems preferred (behavioral health, child welfare, juvenile justice, special education, etc.), and
• is employed by PIHP/CMHSP or its contract providers, and
• is trained in the Michigan Department of Health and Human Services approved curriculum and ongoing training model</t>
    </r>
  </si>
  <si>
    <t>Qualifications Crosswalk</t>
  </si>
  <si>
    <t>Youth Peer Support Specialist age rage updated from 26 to 28</t>
  </si>
  <si>
    <r>
      <rPr>
        <b/>
        <sz val="10"/>
        <color theme="4"/>
        <rFont val="Arial"/>
        <family val="2"/>
      </rPr>
      <t>Qualified Intellectual Disability Professional (QIDP)</t>
    </r>
    <r>
      <rPr>
        <sz val="10"/>
        <color theme="1"/>
        <rFont val="Arial"/>
        <family val="2"/>
      </rPr>
      <t xml:space="preserve"> - Individual with specialized training</t>
    </r>
    <r>
      <rPr>
        <vertAlign val="superscript"/>
        <sz val="10"/>
        <color theme="1"/>
        <rFont val="Arial"/>
        <family val="2"/>
      </rPr>
      <t>2</t>
    </r>
    <r>
      <rPr>
        <sz val="10"/>
        <color theme="1"/>
        <rFont val="Arial"/>
        <family val="2"/>
      </rPr>
      <t xml:space="preserve"> (including fieldwork and/or internships associated with the academic curriculum where the student works directly with persons with intellectual or developmental disabilities as part of that experience) OR one year of experience in treating or working with a person who has intellectual disability</t>
    </r>
    <r>
      <rPr>
        <sz val="10"/>
        <color rgb="FFFF0000"/>
        <rFont val="Arial"/>
        <family val="2"/>
      </rPr>
      <t xml:space="preserve"> (prior to or post degree acquisition)</t>
    </r>
    <r>
      <rPr>
        <sz val="10"/>
        <color theme="1"/>
        <rFont val="Arial"/>
        <family val="2"/>
      </rPr>
      <t>; AND
is a psychologist, physician, educator with a degree in education from an accredited program, social worker, physical therapist, occupational therapist, speech-language pathologist, audiologist, behavior analyst, registered nurse, dietician, therapeutic recreation specialist, a licensed/limited-licensed professional counselor, OR a human services professional with at least a bachelor’s degree in a human services field.</t>
    </r>
  </si>
  <si>
    <t>Updated QIDP language</t>
  </si>
  <si>
    <t>Added code S9485</t>
  </si>
  <si>
    <t>S9485</t>
  </si>
  <si>
    <t>Crisis intervention mental health services</t>
  </si>
  <si>
    <t>Teams-based service</t>
  </si>
  <si>
    <t>Crisis Stabilization Units</t>
  </si>
  <si>
    <t>Added 8Y modifier for MichiCANS Comprehensive</t>
  </si>
  <si>
    <t>Licensed/Limited License Psychologist - Master's</t>
  </si>
  <si>
    <r>
      <t>Limited Licensed Psychologist</t>
    </r>
    <r>
      <rPr>
        <sz val="11"/>
        <color rgb="FFFF0000"/>
        <rFont val="Calibri"/>
        <family val="2"/>
        <scheme val="minor"/>
      </rPr>
      <t xml:space="preserve"> - PhD</t>
    </r>
  </si>
  <si>
    <t>Job Title-Modifier Crosswalk</t>
  </si>
  <si>
    <t>Added license to HO and Clarification on AH modifiers</t>
  </si>
  <si>
    <r>
      <t>AF- Physician
AH - psychologist
HO - LMSW/LLMSW
HO -</t>
    </r>
    <r>
      <rPr>
        <sz val="10"/>
        <color rgb="FFFF0000"/>
        <rFont val="Arial"/>
        <family val="2"/>
      </rPr>
      <t xml:space="preserve"> LLC/</t>
    </r>
    <r>
      <rPr>
        <sz val="10"/>
        <color theme="1"/>
        <rFont val="Arial"/>
        <family val="2"/>
      </rPr>
      <t xml:space="preserve">LPC/LLPC
HO - Marriage and Family therapist
TD - RN
HN - BA in MH field
HO - MA in MH field
</t>
    </r>
    <r>
      <rPr>
        <u/>
        <sz val="10"/>
        <color theme="1"/>
        <rFont val="Arial"/>
        <family val="2"/>
      </rPr>
      <t>For BHT/ABA:</t>
    </r>
    <r>
      <rPr>
        <sz val="10"/>
        <color theme="1"/>
        <rFont val="Arial"/>
        <family val="2"/>
      </rPr>
      <t xml:space="preserve">
HO - BCBA
HN - BcaBA</t>
    </r>
  </si>
  <si>
    <r>
      <t>Physician
Psychologist
LMSW/LLMSW
LPC/LLPC</t>
    </r>
    <r>
      <rPr>
        <sz val="9"/>
        <color rgb="FFFF0000"/>
        <rFont val="Arial"/>
        <family val="2"/>
      </rPr>
      <t>/LLC</t>
    </r>
    <r>
      <rPr>
        <sz val="9"/>
        <color theme="1"/>
        <rFont val="Arial"/>
        <family val="2"/>
      </rPr>
      <t xml:space="preserve">
RN
Marriage or family therapist
PT
OT
SLP
Behavior analyst (QIDP)
Educator with a degree in education (QIDP)
Audiologist (QIDP)
Registered dietician (QIDP)
Therapeutic recreational specialist (QIDP)
BCBA 
BCaBA  </t>
    </r>
  </si>
  <si>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AE - Dietician
HN - Therapeutic recreation specialist</t>
    </r>
    <r>
      <rPr>
        <b/>
        <sz val="10"/>
        <color theme="1"/>
        <rFont val="Arial"/>
        <family val="2"/>
      </rPr>
      <t xml:space="preserve">
</t>
    </r>
    <r>
      <rPr>
        <sz val="10"/>
        <color theme="1"/>
        <rFont val="Arial"/>
        <family val="2"/>
      </rPr>
      <t>HO - LPC/LLPC</t>
    </r>
    <r>
      <rPr>
        <sz val="10"/>
        <color rgb="FFFF0000"/>
        <rFont val="Arial"/>
        <family val="2"/>
      </rPr>
      <t>/LLC</t>
    </r>
    <r>
      <rPr>
        <sz val="10"/>
        <color theme="1"/>
        <rFont val="Arial"/>
        <family val="2"/>
      </rPr>
      <t xml:space="preserve">
HN - HS professional with BA</t>
    </r>
  </si>
  <si>
    <r>
      <rPr>
        <b/>
        <sz val="10"/>
        <color theme="4"/>
        <rFont val="Arial"/>
        <family val="2"/>
      </rPr>
      <t xml:space="preserve">Substance Abuse Treatment Specialist (SATS) </t>
    </r>
    <r>
      <rPr>
        <sz val="10"/>
        <color theme="1"/>
        <rFont val="Arial"/>
        <family val="2"/>
      </rPr>
      <t>- (1) An individual who has licensure in one of the following areas AND is working within their licensure-specified scope of practice: Physician (MD/DO), Licensed Physician's Assistant (PA), Nurse Practitioner (NP), Clinical Nurse Specialist (CNS), Registered Nurse (RN), Licensed Practical Nurse (LPN), Licensed Psychologist (LP), Limited-Licensed Psychologist (LLP), Temporary Limited-Licensed Psychologist (TLLP), Licensed Professional Counselor (LPC), Limited-Licensed Professional Counselor (LLPC</t>
    </r>
    <r>
      <rPr>
        <sz val="10"/>
        <color rgb="FFFF0000"/>
        <rFont val="Arial"/>
        <family val="2"/>
      </rPr>
      <t>/LLC</t>
    </r>
    <r>
      <rPr>
        <sz val="10"/>
        <color theme="1"/>
        <rFont val="Arial"/>
        <family val="2"/>
      </rPr>
      <t xml:space="preserve">), Licensed Marriage and Family Therapist (LMFT), Limited-Licensed Marriage and Family Therapist (LLMFT), Licensed Master’s Social Worker (LMSW), Limited-Licensed Master’s Social Worker (LLMSW), Licensed Bachelor’s Social Worker (LBSW), Limited-Licensed Bachelor’s Social Worker (LLBSW) AND they have a registered development plan leading to certification and are timely in its implementation OR are functioning under a time-limited exception plan approved by the regional PIHP.
</t>
    </r>
    <r>
      <rPr>
        <b/>
        <u/>
        <sz val="10"/>
        <color theme="1"/>
        <rFont val="Arial"/>
        <family val="2"/>
      </rPr>
      <t>OR</t>
    </r>
    <r>
      <rPr>
        <sz val="10"/>
        <color theme="1"/>
        <rFont val="Arial"/>
        <family val="2"/>
      </rPr>
      <t xml:space="preserve">
(2) An individual who has one of the following Michigan Certification Board of Addiction Professionals (MCBAP) or International Certification &amp; Reciprocity Consortium (IC &amp; RC) credentials:
Certified Alcohol and Drug Counselor (CADC), Certified Advanced Alcohol and Drug Counselor (CAADC), Certified Criminal Justice Professional - IC&amp;RC - Reciprocal (CCJP-R), Certified Co-Occurring Disorders Professional – IC&amp;RC (CCDP) – Bachelor's level only, Certified Co-Occurring Disorders Professional Diplomat – IC&amp;RC (CCDP-D) – Master's level only
</t>
    </r>
    <r>
      <rPr>
        <b/>
        <u/>
        <sz val="10"/>
        <color theme="1"/>
        <rFont val="Arial"/>
        <family val="2"/>
      </rPr>
      <t xml:space="preserve">OR
</t>
    </r>
    <r>
      <rPr>
        <sz val="10"/>
        <color theme="1"/>
        <rFont val="Arial"/>
        <family val="2"/>
      </rPr>
      <t>(3) An individual who has one of the following approved alternative certifications:
• For medical doctors: American Society of Addiction Medicine (ASAM)
• For psychologists: American Psychological Association (APA) specialty in addiction
• For counselors/therapists: Certification through the Upper Midwest Indian Council on Addiction Disorders (UMICAD)
• For Licensed Professional Counselors: National Certified Counselor (NCC) with concurrent Master Addictions Counselor (MAC) certification
A physician (MD/DO), physician assistant, nurse practitioner, clinical nurse specialist, registered nurse or licensed practical nurse who provides substance use disorder treatment services within their scope of practice is considered to be specifically-focused treatment staff and is not required to obtain MCBAP credentials. If one of these professionals provides substance use disorder treatment services outside their scope of practice, the appropriate MCBAP/IC &amp; RC credential applies.
A SATS must be supervised by an individual who is a certified clinical supervisor (a CCS) or who has a registered development plan (Development Plan – Supervisor [DP-S]) to obtain the supervisory credential when providing substance abuse treatment services.</t>
    </r>
  </si>
  <si>
    <t>Code Charts/Qualifications Crosswalk/H0031 Crosswalk</t>
  </si>
  <si>
    <t>Added /LLC to all references of LLPC as both are applicable</t>
  </si>
  <si>
    <t>Added modifiers YA, YB, YC, YD, &amp; YE for each of the G0176 therapeutic activities</t>
  </si>
  <si>
    <t>Recreation therapy</t>
  </si>
  <si>
    <t>Massage therapy</t>
  </si>
  <si>
    <t>Art therapy</t>
  </si>
  <si>
    <t>Music therapy</t>
  </si>
  <si>
    <t>Equine therapy</t>
  </si>
  <si>
    <t>YA- Recreation therapy
YB- Massage therapy
YC- Art therapy
YD- Music Therapy
YE- Equine</t>
  </si>
  <si>
    <t>Removed HMP coverage from H2014</t>
  </si>
  <si>
    <r>
      <t xml:space="preserve">Y4 - SAMHSA approved EBP for Co-occurring disorders
</t>
    </r>
    <r>
      <rPr>
        <strike/>
        <sz val="10"/>
        <color rgb="FFFF0000"/>
        <rFont val="Arial"/>
        <family val="2"/>
      </rPr>
      <t>Y5 - Individual placement support/EBP - This is solely an Individual service and does not support any group employment.</t>
    </r>
    <r>
      <rPr>
        <sz val="10"/>
        <color theme="1"/>
        <rFont val="Arial"/>
        <family val="2"/>
      </rPr>
      <t xml:space="preserve">
UN - Two patients served
UP - Three patients served
UQ - Four patients served
UR - Five patients served
US - Six patients served
</t>
    </r>
    <r>
      <rPr>
        <strike/>
        <sz val="10"/>
        <color rgb="FFFF0000"/>
        <rFont val="Arial"/>
        <family val="2"/>
      </rPr>
      <t>1Y - Career planning/discovery
2Y - Job development/placement
3Y - Self employed
4Y - Financial planning
Note: 1Y-4Y effective 1/1/23 but can be reported as early as 10/1/22.</t>
    </r>
  </si>
  <si>
    <t>For use with codes 90791, 90792, 90832, 90833, 90834, 90837, 90846, 90847, 90887, 96105, 96110, 96112, 96113, 96116, 96127, 96130, 96131, 96132, 96133, 97161, 97162, 97163, 97165, 97166, 97167, 97168, 97802, 97803, H0031, H0036, H2019, H2022, T1001, T1017, T1023</t>
  </si>
  <si>
    <r>
      <t xml:space="preserve">HH - Integrated Mental Health and Substance Abuse
</t>
    </r>
    <r>
      <rPr>
        <sz val="10"/>
        <rFont val="Arial"/>
        <family val="2"/>
      </rPr>
      <t>HS -  Family/couple without client present</t>
    </r>
    <r>
      <rPr>
        <sz val="10"/>
        <color rgb="FFFF0000"/>
        <rFont val="Arial"/>
        <family val="2"/>
      </rPr>
      <t xml:space="preserve">
</t>
    </r>
    <r>
      <rPr>
        <sz val="10"/>
        <color theme="1"/>
        <rFont val="Arial"/>
        <family val="2"/>
      </rPr>
      <t xml:space="preserve">
</t>
    </r>
  </si>
  <si>
    <t xml:space="preserve">8Y- MichiCANS Comprehensive </t>
  </si>
  <si>
    <t>8Y- MichiCANS Comprehensive</t>
  </si>
  <si>
    <t xml:space="preserve">
HD - Pregnant/Parenting Women's Program
HH - Integrated Mental Health and Substance Abused
</t>
  </si>
  <si>
    <t xml:space="preserve">QJ - Service/items provided to a prisoner or patient in state or local custody
Z7- Navigate (First Episode Psychosis Model)
</t>
  </si>
  <si>
    <r>
      <t xml:space="preserve">WX - LOCUS Screening
Y4 - SAMHSA approved EBP for Co-occurring disorders
</t>
    </r>
    <r>
      <rPr>
        <sz val="10"/>
        <color rgb="FFFF0000"/>
        <rFont val="Arial"/>
        <family val="2"/>
      </rPr>
      <t>8Y- MichiCANS Comprehensive</t>
    </r>
  </si>
  <si>
    <t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t>
  </si>
  <si>
    <r>
      <t xml:space="preserve">ST - Related to Trauma or Injury 
Y1 - Prolonged Exposure Therapy (PET)
Y2 - Dialectical Behavior Therapy (DBT) for adolescents
Y3 - Parent Management Training Oregon Model
Y4 - SAMHSA approved EBP for Co-occurring disorders
</t>
    </r>
    <r>
      <rPr>
        <sz val="10"/>
        <color rgb="FFFF0000"/>
        <rFont val="Arial"/>
        <family val="2"/>
      </rPr>
      <t>8Y- MichiCANS Comprehensive</t>
    </r>
  </si>
  <si>
    <r>
      <t xml:space="preserve">QJ - Service/items provided to a prisoner or patient in state or local custody
</t>
    </r>
    <r>
      <rPr>
        <sz val="10"/>
        <color rgb="FFFF0000"/>
        <rFont val="Arial"/>
        <family val="2"/>
      </rPr>
      <t xml:space="preserve">
</t>
    </r>
  </si>
  <si>
    <r>
      <t xml:space="preserve">ST - Related to Trauma or Injury
Y3 - Parent Management Training Oregon Model
Y4 - SAMHSA approved EBP for Co-occurring disorders
</t>
    </r>
    <r>
      <rPr>
        <sz val="10"/>
        <color rgb="FFFF0000"/>
        <rFont val="Arial"/>
        <family val="2"/>
      </rPr>
      <t>8Y- MichiCANS Comprehensive</t>
    </r>
  </si>
  <si>
    <t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t>
  </si>
  <si>
    <r>
      <t xml:space="preserve">
Y2 - Dialectical Behavior Therapy (DBT) for adolescents
Y3 - Parent Management Training Oregon Model
Y4 - SAMHSA approved EBP for Co-occurring disorders
ST - Related to Trauma or Injury
</t>
    </r>
    <r>
      <rPr>
        <sz val="10"/>
        <color rgb="FFFF0000"/>
        <rFont val="Arial"/>
        <family val="2"/>
      </rPr>
      <t>8Y- MichiCANS Comprehensive</t>
    </r>
  </si>
  <si>
    <r>
      <t xml:space="preserve">ST - Related to Trauma or Injury 
Y2 - Dialectical Behavior Therapy (DBT) for adolescents
Y3 - Parent Management Training Oregon Model
Y4 - SAMHSA approved EBP for Co-occurring disorders
</t>
    </r>
    <r>
      <rPr>
        <sz val="10"/>
        <color rgb="FFFF0000"/>
        <rFont val="Arial"/>
        <family val="2"/>
      </rPr>
      <t>8Y- MichiCANS Comprehensive</t>
    </r>
  </si>
  <si>
    <t xml:space="preserve"> 8Y- MichiCANS Comprehensive</t>
  </si>
  <si>
    <r>
      <t xml:space="preserve"> WX - LOCUS Screening
</t>
    </r>
    <r>
      <rPr>
        <sz val="10"/>
        <color rgb="FFFF0000"/>
        <rFont val="Arial"/>
        <family val="2"/>
      </rPr>
      <t>8Y- MichiCANS Comprehensive</t>
    </r>
  </si>
  <si>
    <r>
      <t xml:space="preserve">WX - LOCUS Screening
</t>
    </r>
    <r>
      <rPr>
        <sz val="10"/>
        <color rgb="FFFF0000"/>
        <rFont val="Arial"/>
        <family val="2"/>
      </rPr>
      <t>8Y- MichiCANS Comprehensive</t>
    </r>
  </si>
  <si>
    <r>
      <t xml:space="preserve"> </t>
    </r>
    <r>
      <rPr>
        <sz val="10"/>
        <color rgb="FFFF0000"/>
        <rFont val="Arial"/>
        <family val="2"/>
      </rPr>
      <t>8Y- MichiCANS Comprehensive</t>
    </r>
  </si>
  <si>
    <r>
      <t xml:space="preserve">WX - LOCUS Screening
</t>
    </r>
    <r>
      <rPr>
        <sz val="10"/>
        <color rgb="FFFF0000"/>
        <rFont val="Arial"/>
        <family val="2"/>
      </rPr>
      <t xml:space="preserve">
8Y- MichiCANS Comprehensive</t>
    </r>
    <r>
      <rPr>
        <sz val="10"/>
        <rFont val="Arial"/>
        <family val="2"/>
      </rPr>
      <t xml:space="preserve"> </t>
    </r>
  </si>
  <si>
    <r>
      <t xml:space="preserve">WX - LOCUS Screening
</t>
    </r>
    <r>
      <rPr>
        <sz val="10"/>
        <color rgb="FFFF0000"/>
        <rFont val="Arial"/>
        <family val="2"/>
      </rPr>
      <t xml:space="preserve">8Y- MichiCANS Comprehensive </t>
    </r>
  </si>
  <si>
    <r>
      <t xml:space="preserve"> WX - LOCUS Screening
</t>
    </r>
    <r>
      <rPr>
        <sz val="10"/>
        <color rgb="FFFF0000"/>
        <rFont val="Arial"/>
        <family val="2"/>
      </rPr>
      <t xml:space="preserve">8Y- MichiCANS Comprehensive </t>
    </r>
  </si>
  <si>
    <t xml:space="preserve"> WX - LOCUS Screening
7Y- MichiCANS Screener</t>
  </si>
  <si>
    <t xml:space="preserve">HS -  Family/couple without client present
QJ - Service/items provided to a prisoner or patient in state or local custody
</t>
  </si>
  <si>
    <r>
      <t xml:space="preserve">Reduced qualified providers in SFY22
</t>
    </r>
    <r>
      <rPr>
        <sz val="10"/>
        <color rgb="FFFF0000"/>
        <rFont val="Arial"/>
        <family val="2"/>
      </rPr>
      <t>8Y- MichiCANS Comprehensive</t>
    </r>
  </si>
  <si>
    <r>
      <t xml:space="preserve">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t>
    </r>
    <r>
      <rPr>
        <sz val="10"/>
        <color rgb="FFFF0000"/>
        <rFont val="Arial"/>
        <family val="2"/>
      </rPr>
      <t>8Y- MichiCANS Comprehensive</t>
    </r>
  </si>
  <si>
    <r>
      <t xml:space="preserve">Y4 - SAMHSA approved EBP for Co-occurring disorders
UN - Two patients served
UP - Three patients served
UQ - Four patients served
UR - Five patients served
US - Six or more patients served
WX - LOCUS Assessment
</t>
    </r>
    <r>
      <rPr>
        <sz val="10"/>
        <color rgb="FFFF0000"/>
        <rFont val="Arial"/>
        <family val="2"/>
      </rPr>
      <t>8Y- MichiCANS Comprehensive</t>
    </r>
  </si>
  <si>
    <t>Place of Service Codes</t>
  </si>
  <si>
    <t>Note: Effective October 1, 2025 please utilize place of service code 12- Home for services that are provided, in part or in full, in the beneficiary’s home. Services rendered entirely outside of the beneficiary’s home should reflect the location code that best represents where those services were provided (i.e., fully in the community would use place of service code 99).</t>
  </si>
  <si>
    <t>Added note</t>
  </si>
  <si>
    <t>An equine therapist must hold a current license in the State of Michigan as an occupational therapist, physical therapist, speech pathologist, clinical social worker, psychologist, or professional counselor.  </t>
  </si>
  <si>
    <t>The equine therapist must have appropriate specialized training and experience and must deliver services within their scope of practice.  </t>
  </si>
  <si>
    <t>Specialized training includes (but is not limited to) the following credentials:  </t>
  </si>
  <si>
    <t>• Certification by the American Hippotherapy Certification Board  </t>
  </si>
  <si>
    <r>
      <t>• Certification by </t>
    </r>
    <r>
      <rPr>
        <b/>
        <sz val="12"/>
        <color rgb="FF242424"/>
        <rFont val="Aptos"/>
        <family val="2"/>
      </rPr>
      <t>other MDHHS-approved certification boards</t>
    </r>
    <r>
      <rPr>
        <sz val="12"/>
        <color rgb="FF242424"/>
        <rFont val="Aptos"/>
        <family val="2"/>
      </rPr>
      <t> </t>
    </r>
    <r>
      <rPr>
        <sz val="12"/>
        <color rgb="FF00B0F0"/>
        <rFont val="Aptos"/>
        <family val="2"/>
      </rPr>
      <t> </t>
    </r>
  </si>
  <si>
    <r>
      <t>• Completion of documented coursework in an </t>
    </r>
    <r>
      <rPr>
        <b/>
        <sz val="12"/>
        <color rgb="FF242424"/>
        <rFont val="Aptos"/>
        <family val="2"/>
      </rPr>
      <t>applicable training program</t>
    </r>
    <r>
      <rPr>
        <sz val="12"/>
        <color rgb="FF242424"/>
        <rFont val="Aptos"/>
        <family val="2"/>
      </rPr>
      <t> that is administered by an accredited university and approved by MDHHS  </t>
    </r>
  </si>
  <si>
    <t>Equine services are limited to four therapy sessions per month.  </t>
  </si>
  <si>
    <t>PATH Int.</t>
  </si>
  <si>
    <t>CECTH</t>
  </si>
  <si>
    <r>
      <t>Eagala  (*</t>
    </r>
    <r>
      <rPr>
        <i/>
        <sz val="12"/>
        <color rgb="FF242424"/>
        <rFont val="Aptos"/>
        <family val="2"/>
      </rPr>
      <t>requires two providers and only one provider can bill G0176 for this time</t>
    </r>
    <r>
      <rPr>
        <sz val="12"/>
        <color rgb="FF242424"/>
        <rFont val="Aptos"/>
        <family val="2"/>
      </rPr>
      <t>)</t>
    </r>
  </si>
  <si>
    <r>
      <t>Other MDHHS approved certification boards (*</t>
    </r>
    <r>
      <rPr>
        <i/>
        <sz val="12"/>
        <color rgb="FF242424"/>
        <rFont val="Aptos"/>
        <family val="2"/>
      </rPr>
      <t>see process for requesting credentialing approval</t>
    </r>
    <r>
      <rPr>
        <sz val="12"/>
        <color rgb="FF242424"/>
        <rFont val="Aptos"/>
        <family val="2"/>
      </rPr>
      <t>)</t>
    </r>
  </si>
  <si>
    <t>Bachelor of Science in Therapeutic Riding</t>
  </si>
  <si>
    <t>Bachelor of Arts in Equine Assisted Services</t>
  </si>
  <si>
    <t>Bachelor of Science in Equine Therapeutic Horsemanship</t>
  </si>
  <si>
    <t>Minor in Equine Assisted Therapy</t>
  </si>
  <si>
    <t>Minor in Equine Assisted Therapeutic Riding</t>
  </si>
  <si>
    <t>Equine-Assisted Mental Health Practitioner Certificate</t>
  </si>
  <si>
    <t>Psychology with a Concentration in Equine Assisted Psychotherapy (BA)</t>
  </si>
  <si>
    <t>CMHSP will have to be specific about how the providers are paid in their contract with the Eagala providers. Eagala providers will have to accept one payment for both supports. One of the providers will be required to bill G1076, but only one person can bill.</t>
  </si>
  <si>
    <t>Subject: Equine Therapy Credentialing request</t>
  </si>
  <si>
    <t>Body of the Email:</t>
  </si>
  <si>
    <t>-Name of the credentialing organization</t>
  </si>
  <si>
    <t>-Credentials and requirements to obtain the credentials</t>
  </si>
  <si>
    <t>-Contact information (website, email address, and/or phone number) for the credentialing organization</t>
  </si>
  <si>
    <t>3. Upon approval, the PIHP/CMHSP will be required to ensure credentials are confirmed and all appropriate requirements are met to provide G0176.</t>
  </si>
  <si>
    <t>__________________________________________________________________________________________________________________________________________________________________________________________________</t>
  </si>
  <si>
    <t>Equine Therapy has been added to the therapeutic activity array, effective 10/1/25.  </t>
  </si>
  <si>
    <t>Process of requesting credentialing approval: </t>
  </si>
  <si>
    <t>1. Email to MDHHS-BCCHPS-Waivers@michigan.gov</t>
  </si>
  <si>
    <t>Note:</t>
  </si>
  <si>
    <t>Equine Therapy Qualification</t>
  </si>
  <si>
    <t>Added Equine Therapy Qualification tab</t>
  </si>
  <si>
    <t>In reference to code G0176</t>
  </si>
  <si>
    <t>Applicable Training Programs:</t>
  </si>
  <si>
    <t>Other MDHHS Approved Certification:</t>
  </si>
  <si>
    <t>Removed modifiers Y5,1Y, 2Y, 3Y, 4Y from H2023 small group</t>
  </si>
  <si>
    <t>SFY2027</t>
  </si>
  <si>
    <r>
      <rPr>
        <strike/>
        <sz val="10"/>
        <color rgb="FFFF0000"/>
        <rFont val="Arial"/>
        <family val="2"/>
      </rPr>
      <t>Medically Monitored High-Intensity Inpatient Services for adolescents and Medically Monitored Intensive Inpatient Services Withdrawal Management for adults, Complex/high tech level of care (ASAM 3.7)</t>
    </r>
    <r>
      <rPr>
        <sz val="10"/>
        <color rgb="FFFF0000"/>
        <rFont val="Arial"/>
        <family val="2"/>
      </rPr>
      <t xml:space="preserve">
Outpaitent: Medically Managed Outpatient Treatment
Intesive Outpatient: Medically Managed Intensive Outpatient
Residential: Medically Managed Residential Treatment</t>
    </r>
  </si>
  <si>
    <r>
      <rPr>
        <strike/>
        <sz val="10"/>
        <color rgb="FFFF0000"/>
        <rFont val="Arial"/>
        <family val="2"/>
      </rPr>
      <t>Clinically Managed Medium-Intensity Residential Services for adolescents and Clinically Managed High-Intensity Residential Services for adults intermediate level of care (ASAM 3.5)</t>
    </r>
    <r>
      <rPr>
        <sz val="10"/>
        <color rgb="FF000000"/>
        <rFont val="Arial"/>
        <family val="2"/>
      </rPr>
      <t xml:space="preserve">
</t>
    </r>
    <r>
      <rPr>
        <sz val="10"/>
        <color rgb="FFFF0000"/>
        <rFont val="Arial"/>
        <family val="2"/>
      </rPr>
      <t>Outpaitent: Outpatient Therapy
Intesive Outpatient: High Intesity Outpatient Treatment
Residential: Clinically Managed High-Intensity Residential Services</t>
    </r>
  </si>
  <si>
    <r>
      <rPr>
        <strike/>
        <sz val="10"/>
        <color rgb="FFFF0000"/>
        <rFont val="Arial"/>
        <family val="2"/>
      </rPr>
      <t xml:space="preserve">Clinically Managed Low-Intensity Residential Services,  adolescent and adult level of care (ASAM 3.1)
</t>
    </r>
    <r>
      <rPr>
        <sz val="10"/>
        <color rgb="FFFF0000"/>
        <rFont val="Arial"/>
        <family val="2"/>
      </rPr>
      <t>Outpatient: Long Term Remission Monitoring
Intesive Outpatient: Intensive Outpatient Treatment
Residential: Clinically Managed Low-Itensity Residential Services</t>
    </r>
  </si>
  <si>
    <t>WB</t>
  </si>
  <si>
    <t>Residenital: Medically Managed Biomedically Enhanced Residential Treatment</t>
  </si>
  <si>
    <t>Equine Therapy Policy Language</t>
  </si>
  <si>
    <t>2. MDHHS provides an email decision to PIHP SEDW Leads, CMHSP Leads, and requesting staff.</t>
  </si>
  <si>
    <r>
      <t xml:space="preserve">Family Training </t>
    </r>
    <r>
      <rPr>
        <b/>
        <sz val="10"/>
        <color rgb="FFFF0000"/>
        <rFont val="Arial"/>
        <family val="2"/>
      </rPr>
      <t>(CWP) /Home Care Training (SEDW)</t>
    </r>
  </si>
  <si>
    <t xml:space="preserve">Family Training </t>
  </si>
  <si>
    <t>Updated service decription for S5111 &amp; S5116</t>
  </si>
  <si>
    <r>
      <t xml:space="preserve">Mental Health Professional (MHP)
Qualified Mental Health Professional (QMHP)
Qualified Intellectual Disability Professional (QIDP)
</t>
    </r>
    <r>
      <rPr>
        <sz val="10"/>
        <color rgb="FFFF0000"/>
        <rFont val="Arial"/>
        <family val="2"/>
      </rPr>
      <t xml:space="preserve">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t>
    </r>
  </si>
  <si>
    <t>T2038 Provider Qualifications updated</t>
  </si>
  <si>
    <r>
      <t xml:space="preserve">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
    </r>
    <r>
      <rPr>
        <strike/>
        <sz val="10"/>
        <color rgb="FFFF0000"/>
        <rFont val="Arial"/>
        <family val="2"/>
      </rPr>
      <t>to optimize the health and safety of the beneficiary and support staff.</t>
    </r>
    <r>
      <rPr>
        <sz val="10"/>
        <color rgb="FFFF0000"/>
        <rFont val="Arial"/>
        <family val="2"/>
      </rPr>
      <t xml:space="preserve"> to the specific behavior protocol for the beneficiary.</t>
    </r>
    <r>
      <rPr>
        <sz val="10"/>
        <color theme="1"/>
        <rFont val="Arial"/>
        <family val="2"/>
      </rPr>
      <t xml:space="preserve">
Service involves two BT’s face-to- face with one individual, but still only one encounter reported for the service by one BT. BCBA, BCaBA, or LP/LLP, </t>
    </r>
    <r>
      <rPr>
        <strike/>
        <sz val="10"/>
        <color rgb="FFFF0000"/>
        <rFont val="Arial"/>
        <family val="2"/>
      </rPr>
      <t>or QBHP,</t>
    </r>
    <r>
      <rPr>
        <sz val="10"/>
        <color theme="1"/>
        <rFont val="Arial"/>
        <family val="2"/>
      </rPr>
      <t xml:space="preserve"> may also be onsite to direct technicians in implementation utilizing the service encounter for clinical observation &amp; direction. </t>
    </r>
  </si>
  <si>
    <r>
      <t xml:space="preserve">BT, LBA, or LABA, </t>
    </r>
    <r>
      <rPr>
        <strike/>
        <sz val="10"/>
        <color rgb="FFFF0000"/>
        <rFont val="Arial"/>
        <family val="2"/>
      </rPr>
      <t xml:space="preserve">or QBHP (until October 1, 2025)
</t>
    </r>
    <r>
      <rPr>
        <sz val="10"/>
        <rFont val="Arial"/>
        <family val="2"/>
      </rPr>
      <t xml:space="preserve">Adaptive behavior treatment with protocol modification, each 15 minutes of technicians’ time face-to-face with a patient, requiring the following components:
</t>
    </r>
    <r>
      <rPr>
        <sz val="10"/>
        <color rgb="FFFF0000"/>
        <rFont val="Arial"/>
        <family val="2"/>
      </rPr>
      <t>· administered by the physician or other qualified health care professional who is on site,
· with the assistance of two or more technicians,
· for a patient who exhibits destructive behavior,
· completed in an environment that is customized to the patient’s behavior.</t>
    </r>
  </si>
  <si>
    <t xml:space="preserve">SFY 2026 Provider/Staff Qualifications </t>
  </si>
  <si>
    <t>SFY 2026 Modifiers </t>
  </si>
  <si>
    <r>
      <rPr>
        <b/>
        <strike/>
        <sz val="10"/>
        <color rgb="FFFF0000"/>
        <rFont val="Arial"/>
        <family val="2"/>
      </rPr>
      <t>NOTE: Providers should bill H2022 for children enrolled in the SEDW.</t>
    </r>
    <r>
      <rPr>
        <sz val="10"/>
        <rFont val="Arial"/>
        <family val="2"/>
      </rPr>
      <t xml:space="preserve">
Activities that can be billed under H2021 include: 
o	Planning and/or facilitating planning using the Wraparound process. 
o	Developing an Individual Plan of Service (IPOS) utilizing person-centered planning process. 
o	Develop a Wraparound plan utilizing the Wraparound planning process.
o	Monitoring of services with the Wraparound Team and other community services and supports. (in-person, audio-visual or audio for monitoring only)
o	DEFINITION OF MONITORING: Activities and contacts that are necessary to ensure the care plan is implemented and adequately addresses the eligible individual’s needs, and which may be with the individual, family members, service providers, or other entities or individuals and conducted as frequently as necessary, and including at least one annual monitoring, to determine whether the following conditions are met:
•	Services are being furnished in accordance with the individual’s care plan;
•	Services in the care plan are adequate; and
•	Changes in the needs or status of the individual are reflected in the care plan. Monitoring and follow-up activities include making necessary adjustments in the care plan and service arrangements with providers. 
o	Participating in treatment planning, including collaborating with providers of services with the assistance of the Wraparound Team
o	Coordination with the Medicaid Health Plan (MHP) or other health care providers 
o	Other collateral contacts (DEFINITION OF COLLATERAL CONTACTS: Care coordination includes face-to-face (in-person or virtual) contacts with non-eligible individuals that are directly related to identifying the eligible individual’s needs and care, for the purposes of helping the eligible individual access services; identifying needs and supports to assist the eligible individual in obtaining services; providing care coordinators with useful feedback, and alerting care coordinators to changes in the eligible individual’s needs.)
Activities that cannot be billed under H2021 include: 
o	Case management that is the responsibility of the child welfare, juvenile justice, or foster care systems 
o	Direct service provision provided by the ICCW Care Coordinator 
o	Services and supports that are the responsibility of other agencies on the Community Team 
When/how to report encounters:
-Report face-to-face (with individual/beneficiary or family member) planning and coordination activities as ICCW;
-When Home-based staff attend meetings their activity is not reported as either Wraparound or Home-based. However, the cost of their time can be counted as indirect to Homebased
Allocating and reporting costs:
-Since the ICCW model involves other community agencies that may contribute funds for the support or treatment of the beneficiary, care should be taken to report only those costs to the CMHSP/PIHP
-ICCW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t>
    </r>
  </si>
  <si>
    <t>Updated language in reporting and costing considerations for H2021</t>
  </si>
  <si>
    <t xml:space="preserve">Non Family Training </t>
  </si>
  <si>
    <r>
      <t xml:space="preserve">Home Care Training, Non-Family </t>
    </r>
    <r>
      <rPr>
        <b/>
        <sz val="10"/>
        <color rgb="FFFF0000"/>
        <rFont val="Arial"/>
        <family val="2"/>
      </rPr>
      <t>(SED) / Non-Family Training (CWP)</t>
    </r>
  </si>
  <si>
    <t>Added ASAM modifiers</t>
  </si>
  <si>
    <r>
      <t xml:space="preserve">W1 - </t>
    </r>
    <r>
      <rPr>
        <sz val="10"/>
        <color rgb="FFFF0000"/>
        <rFont val="Arial"/>
        <family val="2"/>
      </rPr>
      <t>Clinically Managed Low-Intensity Residential Services</t>
    </r>
    <r>
      <rPr>
        <sz val="10"/>
        <color theme="1"/>
        <rFont val="Arial"/>
        <family val="2"/>
      </rPr>
      <t xml:space="preserve">
</t>
    </r>
    <r>
      <rPr>
        <strike/>
        <sz val="10"/>
        <color rgb="FFFF0000"/>
        <rFont val="Arial"/>
        <family val="2"/>
      </rPr>
      <t>W3 - ASAM 3.3</t>
    </r>
    <r>
      <rPr>
        <sz val="10"/>
        <color theme="1"/>
        <rFont val="Arial"/>
        <family val="2"/>
      </rPr>
      <t xml:space="preserve">
W5 - </t>
    </r>
    <r>
      <rPr>
        <sz val="10"/>
        <color rgb="FFFF0000"/>
        <rFont val="Arial"/>
        <family val="2"/>
      </rPr>
      <t>Clinically Managed High-Intensity Residential Services</t>
    </r>
    <r>
      <rPr>
        <sz val="10"/>
        <color theme="1"/>
        <rFont val="Arial"/>
        <family val="2"/>
      </rPr>
      <t xml:space="preserve">
W7 -</t>
    </r>
    <r>
      <rPr>
        <sz val="10"/>
        <color rgb="FFFF0000"/>
        <rFont val="Arial"/>
        <family val="2"/>
      </rPr>
      <t xml:space="preserve"> Medically Managed Residential Treatment
WB - Medically Managed Biomedically Enhanced Residential Treatment</t>
    </r>
    <r>
      <rPr>
        <sz val="10"/>
        <color theme="1"/>
        <rFont val="Arial"/>
        <family val="2"/>
      </rPr>
      <t xml:space="preserve">
Y4 - SAMHSA approved EBP for Co-occurring disorders</t>
    </r>
  </si>
  <si>
    <r>
      <t xml:space="preserve">W1 - </t>
    </r>
    <r>
      <rPr>
        <sz val="10"/>
        <color rgb="FFFF0000"/>
        <rFont val="Arial"/>
        <family val="2"/>
      </rPr>
      <t>Clinically Managed Low-Intensity Residential Services</t>
    </r>
    <r>
      <rPr>
        <sz val="10"/>
        <color theme="1"/>
        <rFont val="Arial"/>
        <family val="2"/>
      </rPr>
      <t xml:space="preserve">
</t>
    </r>
    <r>
      <rPr>
        <strike/>
        <sz val="10"/>
        <color theme="1"/>
        <rFont val="Arial"/>
        <family val="2"/>
      </rPr>
      <t>W3 - ASAM 3.3</t>
    </r>
    <r>
      <rPr>
        <sz val="10"/>
        <color theme="1"/>
        <rFont val="Arial"/>
        <family val="2"/>
      </rPr>
      <t xml:space="preserve">
W5 - </t>
    </r>
    <r>
      <rPr>
        <sz val="10"/>
        <color rgb="FFFF0000"/>
        <rFont val="Arial"/>
        <family val="2"/>
      </rPr>
      <t>Clinically Managed High-Intensity Residential Services</t>
    </r>
    <r>
      <rPr>
        <sz val="10"/>
        <color theme="1"/>
        <rFont val="Arial"/>
        <family val="2"/>
      </rPr>
      <t xml:space="preserve">
W7 - </t>
    </r>
    <r>
      <rPr>
        <sz val="10"/>
        <color rgb="FFFF0000"/>
        <rFont val="Arial"/>
        <family val="2"/>
      </rPr>
      <t>Medically Managed Residential Treatment</t>
    </r>
    <r>
      <rPr>
        <sz val="10"/>
        <color theme="1"/>
        <rFont val="Arial"/>
        <family val="2"/>
      </rPr>
      <t xml:space="preserve">
</t>
    </r>
    <r>
      <rPr>
        <sz val="10"/>
        <color rgb="FFFF0000"/>
        <rFont val="Arial"/>
        <family val="2"/>
      </rPr>
      <t>WB - Medically Managed Biomedically Enhanced Residential Treatment</t>
    </r>
    <r>
      <rPr>
        <sz val="10"/>
        <color theme="1"/>
        <rFont val="Arial"/>
        <family val="2"/>
      </rPr>
      <t xml:space="preserve">
Y4 - SAMHSA approved EBP for Co-occurring disorders</t>
    </r>
  </si>
  <si>
    <t>Equine Therapy Qualifications</t>
  </si>
  <si>
    <t>Lists associated equine therapy qualifications.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</si>
</sst>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80">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Calibri"/>
      <family val="2"/>
      <scheme val="minor"/>
    </font>
    <font>
      <sz val="11"/>
      <color theme="1"/>
      <name val="Calibri"/>
      <family val="2"/>
      <scheme val="minor"/>
    </font>
    <font>
      <sz val="10"/>
      <color theme="1"/>
      <name val="Arial"/>
      <family val="2"/>
    </font>
    <font>
      <sz val="10"/>
      <color rgb="FF000000"/>
      <name val="Arial"/>
      <family val="2"/>
    </font>
    <font>
      <b/>
      <sz val="10"/>
      <color rgb="FFFFFFFF"/>
      <name val="Arial"/>
      <family val="2"/>
    </font>
    <font>
      <sz val="10"/>
      <name val="Arial"/>
      <family val="2"/>
    </font>
    <font>
      <sz val="10"/>
      <color rgb="FFFF0000"/>
      <name val="Arial"/>
      <family val="2"/>
    </font>
    <font>
      <b/>
      <sz val="10"/>
      <color rgb="FF000000"/>
      <name val="Arial"/>
      <family val="2"/>
    </font>
    <font>
      <u/>
      <sz val="10"/>
      <color theme="1"/>
      <name val="Arial"/>
      <family val="2"/>
    </font>
    <font>
      <b/>
      <sz val="10"/>
      <color theme="1"/>
      <name val="Arial"/>
      <family val="2"/>
    </font>
    <font>
      <b/>
      <sz val="10"/>
      <color theme="4"/>
      <name val="Arial"/>
      <family val="2"/>
    </font>
    <font>
      <b/>
      <u/>
      <sz val="10"/>
      <color theme="1"/>
      <name val="Arial"/>
      <family val="2"/>
    </font>
    <font>
      <b/>
      <i/>
      <sz val="10"/>
      <color theme="1"/>
      <name val="Arial"/>
      <family val="2"/>
    </font>
    <font>
      <b/>
      <sz val="10"/>
      <color rgb="FF92D050"/>
      <name val="Arial"/>
      <family val="2"/>
    </font>
    <font>
      <i/>
      <sz val="10"/>
      <color theme="1"/>
      <name val="Arial"/>
      <family val="2"/>
    </font>
    <font>
      <sz val="10"/>
      <color theme="1"/>
      <name val="Wingdings"/>
      <charset val="2"/>
    </font>
    <font>
      <sz val="10"/>
      <color theme="1"/>
      <name val="Arial"/>
      <family val="2"/>
      <charset val="2"/>
    </font>
    <font>
      <b/>
      <sz val="9"/>
      <color theme="0"/>
      <name val="Arial"/>
      <family val="2"/>
    </font>
    <font>
      <b/>
      <sz val="9"/>
      <color theme="0"/>
      <name val="Webdings"/>
      <family val="1"/>
      <charset val="2"/>
    </font>
    <font>
      <sz val="9"/>
      <color theme="1"/>
      <name val="Arial"/>
      <family val="2"/>
    </font>
    <font>
      <sz val="9"/>
      <color theme="1"/>
      <name val="Webdings"/>
      <family val="1"/>
      <charset val="2"/>
    </font>
    <font>
      <sz val="9"/>
      <color theme="1"/>
      <name val="Arial"/>
      <family val="1"/>
      <charset val="2"/>
    </font>
    <font>
      <sz val="10"/>
      <color theme="0"/>
      <name val="Arial"/>
      <family val="2"/>
    </font>
    <font>
      <sz val="11"/>
      <color theme="1"/>
      <name val="Arial"/>
      <family val="2"/>
    </font>
    <font>
      <b/>
      <sz val="11"/>
      <name val="Arial"/>
      <family val="2"/>
    </font>
    <font>
      <b/>
      <u/>
      <sz val="9"/>
      <name val="Arial"/>
      <family val="2"/>
    </font>
    <font>
      <b/>
      <sz val="9"/>
      <name val="Arial"/>
      <family val="2"/>
    </font>
    <font>
      <b/>
      <sz val="10"/>
      <name val="Arial"/>
      <family val="2"/>
    </font>
    <font>
      <vertAlign val="superscript"/>
      <sz val="10"/>
      <color theme="1"/>
      <name val="Arial"/>
      <family val="2"/>
    </font>
    <font>
      <vertAlign val="superscript"/>
      <sz val="10"/>
      <color rgb="FF000000"/>
      <name val="Arial"/>
      <family val="2"/>
    </font>
    <font>
      <u/>
      <sz val="10"/>
      <color theme="10"/>
      <name val="Arial"/>
      <family val="2"/>
    </font>
    <font>
      <b/>
      <vertAlign val="superscript"/>
      <sz val="10"/>
      <color theme="1"/>
      <name val="Arial"/>
      <family val="2"/>
    </font>
    <font>
      <u/>
      <sz val="11"/>
      <color theme="10"/>
      <name val="Calibri"/>
      <family val="2"/>
      <scheme val="minor"/>
    </font>
    <font>
      <b/>
      <sz val="10"/>
      <color rgb="FFFF0000"/>
      <name val="Arial"/>
      <family val="2"/>
    </font>
    <font>
      <strike/>
      <sz val="10"/>
      <color theme="1"/>
      <name val="Arial"/>
      <family val="2"/>
    </font>
    <font>
      <u/>
      <sz val="10"/>
      <color rgb="FF000000"/>
      <name val="Arial"/>
      <family val="2"/>
    </font>
    <font>
      <sz val="10"/>
      <color rgb="FFFFFFFF"/>
      <name val="Arial"/>
      <family val="2"/>
    </font>
    <font>
      <u/>
      <sz val="10"/>
      <name val="Arial"/>
      <family val="2"/>
    </font>
    <font>
      <b/>
      <sz val="12"/>
      <color theme="1"/>
      <name val="Arial"/>
      <family val="2"/>
    </font>
    <font>
      <b/>
      <sz val="12"/>
      <color rgb="FF000000"/>
      <name val="Arial"/>
      <family val="2"/>
    </font>
    <font>
      <sz val="12"/>
      <name val="Arial"/>
      <family val="2"/>
    </font>
    <font>
      <sz val="10"/>
      <color theme="1"/>
      <name val="Times New Roman"/>
      <family val="2"/>
    </font>
    <font>
      <sz val="10"/>
      <name val="MS Sans Serif"/>
      <family val="2"/>
    </font>
    <font>
      <sz val="11"/>
      <color rgb="FFFF0000"/>
      <name val="Calibri"/>
      <family val="2"/>
      <scheme val="minor"/>
    </font>
    <font>
      <b/>
      <sz val="8"/>
      <color theme="1"/>
      <name val="Arial"/>
      <family val="2"/>
    </font>
    <font>
      <b/>
      <sz val="11"/>
      <color theme="1"/>
      <name val="Arial"/>
      <family val="2"/>
    </font>
    <font>
      <sz val="8"/>
      <color theme="1"/>
      <name val="Arial"/>
      <family val="2"/>
    </font>
    <font>
      <b/>
      <sz val="12"/>
      <color theme="1"/>
      <name val="Calibri"/>
      <family val="2"/>
      <scheme val="minor"/>
    </font>
    <font>
      <sz val="12"/>
      <color theme="1"/>
      <name val="Calibri"/>
      <family val="2"/>
      <scheme val="minor"/>
    </font>
    <font>
      <sz val="12"/>
      <color rgb="FFFF0000"/>
      <name val="Calibri"/>
      <family val="2"/>
      <scheme val="minor"/>
    </font>
    <font>
      <strike/>
      <sz val="10"/>
      <color rgb="FFFF0000"/>
      <name val="Arial"/>
      <family val="2"/>
    </font>
    <font>
      <sz val="12"/>
      <color theme="1"/>
      <name val="Arial"/>
      <family val="2"/>
    </font>
    <font>
      <b/>
      <sz val="11"/>
      <color rgb="FFFF0000"/>
      <name val="Calibri"/>
      <family val="2"/>
      <scheme val="minor"/>
    </font>
    <font>
      <b/>
      <u/>
      <sz val="11"/>
      <color rgb="FFFF0000"/>
      <name val="Calibri"/>
      <family val="2"/>
      <scheme val="minor"/>
    </font>
    <font>
      <sz val="10"/>
      <color theme="5"/>
      <name val="Arial"/>
      <family val="2"/>
    </font>
    <font>
      <sz val="10"/>
      <color theme="4"/>
      <name val="Arial"/>
      <family val="2"/>
    </font>
    <font>
      <b/>
      <sz val="10"/>
      <color rgb="FF0070C0"/>
      <name val="Arial"/>
      <family val="2"/>
    </font>
    <font>
      <b/>
      <u/>
      <sz val="10"/>
      <name val="Arial"/>
      <family val="2"/>
    </font>
    <font>
      <strike/>
      <sz val="10"/>
      <color theme="0"/>
      <name val="Arial"/>
      <family val="2"/>
    </font>
    <font>
      <strike/>
      <sz val="10"/>
      <name val="Arial"/>
      <family val="2"/>
    </font>
    <font>
      <sz val="11"/>
      <name val="Calibri"/>
      <family val="2"/>
      <scheme val="minor"/>
    </font>
    <font>
      <sz val="10"/>
      <name val="Aptos Narrow"/>
      <family val="2"/>
    </font>
    <font>
      <b/>
      <strike/>
      <sz val="10"/>
      <color theme="1"/>
      <name val="Arial"/>
      <family val="2"/>
    </font>
    <font>
      <b/>
      <strike/>
      <sz val="10"/>
      <color rgb="FFFF0000"/>
      <name val="Arial"/>
      <family val="2"/>
    </font>
    <font>
      <sz val="8"/>
      <name val="Arial"/>
      <family val="2"/>
    </font>
    <font>
      <sz val="9"/>
      <color rgb="FFFF0000"/>
      <name val="Arial"/>
      <family val="2"/>
    </font>
    <font>
      <sz val="12"/>
      <color rgb="FF242424"/>
      <name val="Aptos"/>
      <family val="2"/>
    </font>
    <font>
      <u/>
      <sz val="12"/>
      <color rgb="FF242424"/>
      <name val="Aptos"/>
      <family val="2"/>
    </font>
    <font>
      <b/>
      <sz val="12"/>
      <color rgb="FF242424"/>
      <name val="Aptos"/>
      <family val="2"/>
    </font>
    <font>
      <sz val="12"/>
      <color rgb="FF00B0F0"/>
      <name val="Aptos"/>
      <family val="2"/>
    </font>
    <font>
      <i/>
      <sz val="12"/>
      <color rgb="FF242424"/>
      <name val="Aptos"/>
      <family val="2"/>
    </font>
  </fonts>
  <fills count="19">
    <fill>
      <patternFill patternType="none"/>
    </fill>
    <fill>
      <patternFill patternType="gray125"/>
    </fill>
    <fill>
      <patternFill patternType="solid">
        <fgColor rgb="FF0A4977"/>
        <bgColor indexed="64"/>
      </patternFill>
    </fill>
    <fill>
      <patternFill patternType="solid">
        <fgColor theme="0"/>
        <bgColor indexed="64"/>
      </patternFill>
    </fill>
    <fill>
      <patternFill patternType="solid">
        <fgColor rgb="FF4472C4"/>
        <bgColor indexed="64"/>
      </patternFill>
    </fill>
    <fill>
      <patternFill patternType="solid">
        <fgColor rgb="FFC6C9CA"/>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9CC2E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00B050"/>
        <bgColor indexed="64"/>
      </patternFill>
    </fill>
  </fills>
  <borders count="74">
    <border>
      <left/>
      <right/>
      <top/>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theme="0" tint="-0.14996795556505021"/>
      </left>
      <right/>
      <top style="thin">
        <color indexed="64"/>
      </top>
      <bottom style="thin">
        <color theme="0" tint="-0.14996795556505021"/>
      </bottom>
      <diagonal/>
    </border>
    <border>
      <left style="thin">
        <color theme="0" tint="-0.14993743705557422"/>
      </left>
      <right/>
      <top style="thin">
        <color indexed="64"/>
      </top>
      <bottom style="thin">
        <color theme="0" tint="-0.14993743705557422"/>
      </bottom>
      <diagonal/>
    </border>
    <border>
      <left/>
      <right style="thin">
        <color theme="0" tint="-0.14993743705557422"/>
      </right>
      <top style="thin">
        <color indexed="64"/>
      </top>
      <bottom style="thin">
        <color theme="0" tint="-0.14993743705557422"/>
      </bottom>
      <diagonal/>
    </border>
    <border>
      <left style="thin">
        <color indexed="64"/>
      </left>
      <right style="medium">
        <color indexed="64"/>
      </right>
      <top style="thin">
        <color indexed="64"/>
      </top>
      <bottom style="medium">
        <color indexed="64"/>
      </bottom>
      <diagonal/>
    </border>
  </borders>
  <cellStyleXfs count="93">
    <xf numFmtId="0" fontId="0" fillId="0" borderId="0"/>
    <xf numFmtId="0" fontId="14" fillId="0" borderId="0"/>
    <xf numFmtId="0" fontId="11" fillId="0" borderId="0"/>
    <xf numFmtId="0" fontId="10" fillId="0" borderId="0"/>
    <xf numFmtId="0" fontId="11" fillId="0" borderId="0"/>
    <xf numFmtId="0" fontId="10" fillId="0" borderId="0"/>
    <xf numFmtId="0" fontId="10" fillId="0" borderId="0"/>
    <xf numFmtId="0" fontId="10" fillId="0" borderId="0"/>
    <xf numFmtId="0" fontId="7" fillId="0" borderId="0"/>
    <xf numFmtId="9" fontId="10" fillId="0" borderId="0" applyFont="0" applyFill="0" applyBorder="0" applyAlignment="0" applyProtection="0"/>
    <xf numFmtId="0" fontId="6" fillId="0" borderId="0"/>
    <xf numFmtId="0" fontId="39" fillId="0" borderId="0" applyNumberFormat="0" applyFill="0" applyBorder="0" applyAlignment="0" applyProtection="0"/>
    <xf numFmtId="0" fontId="41" fillId="0" borderId="0" applyNumberFormat="0" applyFill="0" applyBorder="0" applyAlignment="0" applyProtection="0"/>
    <xf numFmtId="0" fontId="5" fillId="0" borderId="0"/>
    <xf numFmtId="0" fontId="10" fillId="0" borderId="0"/>
    <xf numFmtId="0" fontId="4" fillId="0" borderId="0"/>
    <xf numFmtId="0" fontId="3" fillId="0" borderId="0"/>
    <xf numFmtId="0" fontId="3"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10" fillId="0" borderId="0"/>
    <xf numFmtId="0" fontId="10" fillId="0" borderId="0"/>
    <xf numFmtId="0" fontId="49" fillId="0" borderId="0"/>
    <xf numFmtId="0" fontId="49" fillId="0" borderId="0"/>
    <xf numFmtId="43" fontId="14" fillId="0" borderId="0" applyFont="0" applyFill="0" applyBorder="0" applyAlignment="0" applyProtection="0"/>
    <xf numFmtId="43" fontId="50"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1" fillId="0" borderId="0"/>
    <xf numFmtId="0" fontId="3" fillId="0" borderId="0"/>
    <xf numFmtId="44" fontId="49" fillId="0" borderId="0" applyFont="0" applyFill="0" applyBorder="0" applyAlignment="0" applyProtection="0"/>
    <xf numFmtId="0" fontId="3" fillId="0" borderId="0"/>
    <xf numFmtId="44" fontId="49" fillId="0" borderId="0" applyFont="0" applyFill="0" applyBorder="0" applyAlignment="0" applyProtection="0"/>
    <xf numFmtId="0" fontId="49" fillId="0" borderId="0"/>
    <xf numFmtId="0" fontId="3" fillId="0" borderId="0"/>
    <xf numFmtId="0" fontId="3" fillId="0" borderId="0"/>
    <xf numFmtId="0" fontId="3" fillId="0" borderId="0"/>
    <xf numFmtId="43" fontId="10"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4" fillId="0" borderId="0"/>
    <xf numFmtId="0" fontId="10" fillId="0" borderId="0"/>
    <xf numFmtId="0" fontId="10" fillId="0" borderId="0"/>
    <xf numFmtId="0" fontId="10" fillId="0" borderId="0"/>
    <xf numFmtId="0" fontId="3" fillId="0" borderId="0"/>
    <xf numFmtId="0" fontId="49" fillId="0" borderId="0"/>
  </cellStyleXfs>
  <cellXfs count="813">
    <xf numFmtId="0" fontId="0" fillId="0" borderId="0" xfId="0"/>
    <xf numFmtId="0" fontId="11" fillId="0" borderId="0" xfId="0" applyFont="1"/>
    <xf numFmtId="0" fontId="11" fillId="3" borderId="0" xfId="0" applyFont="1" applyFill="1" applyAlignment="1">
      <alignment horizontal="center"/>
    </xf>
    <xf numFmtId="0" fontId="11" fillId="3" borderId="0" xfId="0" applyFont="1" applyFill="1"/>
    <xf numFmtId="0" fontId="11" fillId="0" borderId="13" xfId="0" applyFont="1" applyBorder="1" applyAlignment="1">
      <alignment horizontal="center" vertical="center"/>
    </xf>
    <xf numFmtId="0" fontId="11" fillId="0" borderId="13" xfId="0" applyFont="1" applyBorder="1" applyAlignment="1">
      <alignment vertical="center" wrapText="1"/>
    </xf>
    <xf numFmtId="0" fontId="11" fillId="0" borderId="13" xfId="0" applyFont="1" applyBorder="1" applyAlignment="1">
      <alignment vertical="center"/>
    </xf>
    <xf numFmtId="0" fontId="19" fillId="3" borderId="0" xfId="0" applyFont="1" applyFill="1"/>
    <xf numFmtId="0" fontId="19" fillId="0" borderId="0" xfId="0" applyFont="1"/>
    <xf numFmtId="0" fontId="11" fillId="0" borderId="13" xfId="0" quotePrefix="1" applyFont="1" applyBorder="1" applyAlignment="1">
      <alignment horizontal="center" vertical="center"/>
    </xf>
    <xf numFmtId="0" fontId="0" fillId="0" borderId="13" xfId="0" applyBorder="1"/>
    <xf numFmtId="0" fontId="0" fillId="0" borderId="13" xfId="0" applyBorder="1" applyAlignment="1">
      <alignment vertical="center" wrapText="1"/>
    </xf>
    <xf numFmtId="0" fontId="0" fillId="0" borderId="13" xfId="0" applyBorder="1" applyAlignment="1">
      <alignment horizontal="center"/>
    </xf>
    <xf numFmtId="0" fontId="0" fillId="0" borderId="13" xfId="0" applyBorder="1" applyAlignment="1">
      <alignment horizontal="center" vertical="center" wrapText="1"/>
    </xf>
    <xf numFmtId="0" fontId="0" fillId="0" borderId="0" xfId="0" applyAlignment="1">
      <alignment horizontal="center"/>
    </xf>
    <xf numFmtId="0" fontId="0" fillId="0" borderId="13" xfId="0" applyBorder="1" applyAlignment="1">
      <alignment wrapText="1"/>
    </xf>
    <xf numFmtId="0" fontId="16" fillId="5" borderId="18" xfId="0" applyFont="1" applyFill="1" applyBorder="1" applyAlignment="1">
      <alignment horizontal="left" wrapText="1"/>
    </xf>
    <xf numFmtId="0" fontId="16" fillId="5" borderId="19" xfId="0" applyFont="1" applyFill="1" applyBorder="1" applyAlignment="1">
      <alignment horizontal="center" wrapText="1"/>
    </xf>
    <xf numFmtId="0" fontId="0" fillId="0" borderId="13" xfId="0" applyBorder="1" applyAlignment="1">
      <alignment horizontal="center" wrapText="1"/>
    </xf>
    <xf numFmtId="0" fontId="8" fillId="0" borderId="0" xfId="0" applyFont="1"/>
    <xf numFmtId="0" fontId="0" fillId="0" borderId="0" xfId="0" applyAlignment="1">
      <alignment wrapText="1"/>
    </xf>
    <xf numFmtId="0" fontId="6" fillId="0" borderId="0" xfId="0" applyFont="1" applyAlignment="1">
      <alignment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left" vertical="center"/>
    </xf>
    <xf numFmtId="0" fontId="6" fillId="0" borderId="0" xfId="0" applyFont="1"/>
    <xf numFmtId="0" fontId="28" fillId="0" borderId="13" xfId="0" applyFont="1" applyBorder="1" applyAlignment="1">
      <alignment vertical="center"/>
    </xf>
    <xf numFmtId="0" fontId="28" fillId="0" borderId="13" xfId="0" applyFont="1" applyBorder="1" applyAlignment="1">
      <alignment vertical="center" wrapText="1"/>
    </xf>
    <xf numFmtId="0" fontId="28" fillId="0" borderId="0" xfId="0" applyFont="1" applyAlignment="1">
      <alignment horizontal="left" vertical="center" wrapText="1" indent="1"/>
    </xf>
    <xf numFmtId="0" fontId="30" fillId="0" borderId="13" xfId="0" applyFont="1" applyBorder="1" applyAlignment="1">
      <alignment horizontal="left" vertical="center" wrapText="1" indent="1"/>
    </xf>
    <xf numFmtId="0" fontId="0" fillId="0" borderId="0" xfId="0" applyAlignment="1">
      <alignment vertical="center" wrapText="1"/>
    </xf>
    <xf numFmtId="0" fontId="32" fillId="0" borderId="0" xfId="0" applyFont="1"/>
    <xf numFmtId="0" fontId="26" fillId="10" borderId="30" xfId="0" applyFont="1" applyFill="1" applyBorder="1" applyAlignment="1">
      <alignment horizontal="left" vertical="center" wrapText="1"/>
    </xf>
    <xf numFmtId="0" fontId="26" fillId="10" borderId="39" xfId="0" applyFont="1" applyFill="1" applyBorder="1" applyAlignment="1">
      <alignment horizontal="left" vertical="center" wrapText="1"/>
    </xf>
    <xf numFmtId="0" fontId="32" fillId="0" borderId="0" xfId="0" applyFont="1" applyAlignment="1">
      <alignment wrapText="1"/>
    </xf>
    <xf numFmtId="0" fontId="26" fillId="10" borderId="30" xfId="0" applyFont="1" applyFill="1" applyBorder="1" applyAlignment="1">
      <alignment horizontal="center" vertical="center" wrapText="1"/>
    </xf>
    <xf numFmtId="0" fontId="26" fillId="10" borderId="13" xfId="0" applyFont="1" applyFill="1" applyBorder="1" applyAlignment="1">
      <alignment horizontal="left" vertical="center" wrapText="1"/>
    </xf>
    <xf numFmtId="0" fontId="28" fillId="0" borderId="13" xfId="0" applyFont="1" applyBorder="1" applyAlignment="1">
      <alignment horizontal="center" vertical="center"/>
    </xf>
    <xf numFmtId="0" fontId="28" fillId="0" borderId="13" xfId="0" applyFont="1" applyBorder="1" applyAlignment="1">
      <alignment horizontal="center" vertical="center" wrapText="1"/>
    </xf>
    <xf numFmtId="0" fontId="13" fillId="2" borderId="8" xfId="10" applyFont="1" applyFill="1" applyBorder="1" applyAlignment="1">
      <alignment horizontal="centerContinuous" vertical="center"/>
    </xf>
    <xf numFmtId="0" fontId="13" fillId="2" borderId="9" xfId="10" applyFont="1" applyFill="1" applyBorder="1" applyAlignment="1">
      <alignment horizontal="centerContinuous" vertical="center"/>
    </xf>
    <xf numFmtId="0" fontId="13" fillId="2" borderId="36" xfId="10" applyFont="1" applyFill="1" applyBorder="1" applyAlignment="1">
      <alignment horizontal="centerContinuous" vertical="center"/>
    </xf>
    <xf numFmtId="0" fontId="6" fillId="0" borderId="0" xfId="10" applyAlignment="1">
      <alignment vertical="center"/>
    </xf>
    <xf numFmtId="0" fontId="13" fillId="2" borderId="7" xfId="10" applyFont="1" applyFill="1" applyBorder="1" applyAlignment="1">
      <alignment horizontal="centerContinuous" vertical="center"/>
    </xf>
    <xf numFmtId="0" fontId="13" fillId="2" borderId="0" xfId="10" applyFont="1" applyFill="1" applyAlignment="1">
      <alignment horizontal="centerContinuous" vertical="center"/>
    </xf>
    <xf numFmtId="0" fontId="13" fillId="2" borderId="24" xfId="10" applyFont="1" applyFill="1" applyBorder="1" applyAlignment="1">
      <alignment horizontal="centerContinuous" vertical="center"/>
    </xf>
    <xf numFmtId="0" fontId="16" fillId="5" borderId="40" xfId="10" applyFont="1" applyFill="1" applyBorder="1" applyAlignment="1">
      <alignment horizontal="left" vertical="center" wrapText="1"/>
    </xf>
    <xf numFmtId="0" fontId="16" fillId="5" borderId="41" xfId="10" applyFont="1" applyFill="1" applyBorder="1" applyAlignment="1">
      <alignment horizontal="center" vertical="center" wrapText="1"/>
    </xf>
    <xf numFmtId="0" fontId="16" fillId="5" borderId="37" xfId="10" applyFont="1" applyFill="1" applyBorder="1" applyAlignment="1">
      <alignment horizontal="center" vertical="center" wrapText="1"/>
    </xf>
    <xf numFmtId="0" fontId="12" fillId="0" borderId="13" xfId="10" applyFont="1" applyBorder="1" applyAlignment="1">
      <alignment horizontal="center" vertical="center"/>
    </xf>
    <xf numFmtId="0" fontId="12" fillId="0" borderId="13" xfId="10" applyFont="1" applyBorder="1" applyAlignment="1">
      <alignment vertical="center" wrapText="1"/>
    </xf>
    <xf numFmtId="0" fontId="12" fillId="7" borderId="13" xfId="10" applyFont="1" applyFill="1" applyBorder="1" applyAlignment="1">
      <alignment horizontal="center" vertical="center" wrapText="1"/>
    </xf>
    <xf numFmtId="0" fontId="12" fillId="0" borderId="13" xfId="10" applyFont="1" applyBorder="1" applyAlignment="1">
      <alignment horizontal="center" vertical="center" wrapText="1"/>
    </xf>
    <xf numFmtId="0" fontId="12" fillId="0" borderId="13" xfId="10" applyFont="1" applyBorder="1" applyAlignment="1">
      <alignment vertical="center"/>
    </xf>
    <xf numFmtId="0" fontId="12" fillId="8" borderId="13" xfId="10" applyFont="1" applyFill="1" applyBorder="1" applyAlignment="1">
      <alignment horizontal="center" vertical="center" wrapText="1"/>
    </xf>
    <xf numFmtId="0" fontId="6" fillId="0" borderId="13" xfId="10" applyBorder="1" applyAlignment="1">
      <alignment vertical="center" wrapText="1"/>
    </xf>
    <xf numFmtId="0" fontId="6" fillId="0" borderId="13" xfId="10" applyBorder="1" applyAlignment="1">
      <alignment vertical="center"/>
    </xf>
    <xf numFmtId="0" fontId="12" fillId="0" borderId="13" xfId="10" applyFont="1" applyBorder="1" applyAlignment="1">
      <alignment horizontal="left" vertical="center" wrapText="1"/>
    </xf>
    <xf numFmtId="0" fontId="15" fillId="0" borderId="0" xfId="10" applyFont="1" applyAlignment="1">
      <alignment vertical="center"/>
    </xf>
    <xf numFmtId="0" fontId="12" fillId="9" borderId="13" xfId="10" applyFont="1" applyFill="1" applyBorder="1" applyAlignment="1">
      <alignment horizontal="center" vertical="center" wrapText="1"/>
    </xf>
    <xf numFmtId="0" fontId="31" fillId="10" borderId="13" xfId="10" applyFont="1" applyFill="1" applyBorder="1" applyAlignment="1">
      <alignment horizontal="center" vertical="center" wrapText="1"/>
    </xf>
    <xf numFmtId="0" fontId="31" fillId="11" borderId="13" xfId="10" applyFont="1" applyFill="1" applyBorder="1" applyAlignment="1">
      <alignment horizontal="center" vertical="center" wrapText="1"/>
    </xf>
    <xf numFmtId="0" fontId="6" fillId="0" borderId="13" xfId="10" applyBorder="1" applyAlignment="1">
      <alignment horizontal="center" vertical="center"/>
    </xf>
    <xf numFmtId="0" fontId="6" fillId="0" borderId="0" xfId="10" applyAlignment="1">
      <alignment horizontal="center" vertical="center"/>
    </xf>
    <xf numFmtId="0" fontId="13" fillId="2" borderId="0" xfId="0" applyFont="1" applyFill="1" applyAlignment="1">
      <alignment horizontal="centerContinuous"/>
    </xf>
    <xf numFmtId="0" fontId="13" fillId="2" borderId="7" xfId="0" applyFont="1" applyFill="1" applyBorder="1" applyAlignment="1">
      <alignment horizontal="centerContinuous"/>
    </xf>
    <xf numFmtId="0" fontId="13" fillId="2" borderId="8" xfId="0" applyFont="1" applyFill="1" applyBorder="1" applyAlignment="1">
      <alignment horizontal="centerContinuous"/>
    </xf>
    <xf numFmtId="0" fontId="13" fillId="2" borderId="9" xfId="0" applyFont="1" applyFill="1" applyBorder="1" applyAlignment="1">
      <alignment horizontal="centerContinuous"/>
    </xf>
    <xf numFmtId="0" fontId="13" fillId="2" borderId="12" xfId="0" applyFont="1" applyFill="1" applyBorder="1" applyAlignment="1">
      <alignment horizontal="centerContinuous"/>
    </xf>
    <xf numFmtId="0" fontId="13" fillId="2" borderId="20" xfId="0" applyFont="1" applyFill="1" applyBorder="1" applyAlignment="1">
      <alignment horizontal="centerContinuous"/>
    </xf>
    <xf numFmtId="0" fontId="16" fillId="5" borderId="42" xfId="0" applyFont="1" applyFill="1" applyBorder="1" applyAlignment="1">
      <alignment horizontal="center" wrapText="1"/>
    </xf>
    <xf numFmtId="0" fontId="6" fillId="0" borderId="13" xfId="0" applyFont="1" applyBorder="1" applyAlignment="1">
      <alignment vertical="center" wrapText="1"/>
    </xf>
    <xf numFmtId="0" fontId="18" fillId="0" borderId="0" xfId="0" applyFont="1" applyAlignment="1">
      <alignment vertical="center" wrapText="1"/>
    </xf>
    <xf numFmtId="0" fontId="16" fillId="0" borderId="0" xfId="0" applyFont="1" applyAlignment="1">
      <alignment vertical="center" wrapText="1"/>
    </xf>
    <xf numFmtId="0" fontId="6" fillId="3" borderId="0" xfId="0" applyFont="1" applyFill="1"/>
    <xf numFmtId="0" fontId="6" fillId="3" borderId="0" xfId="0" applyFont="1" applyFill="1" applyAlignment="1">
      <alignment horizontal="left" vertical="center" indent="7"/>
    </xf>
    <xf numFmtId="0" fontId="14" fillId="3" borderId="0" xfId="0" applyFont="1" applyFill="1"/>
    <xf numFmtId="0" fontId="46" fillId="3" borderId="0" xfId="12" applyFont="1" applyFill="1" applyAlignment="1">
      <alignment horizontal="left"/>
    </xf>
    <xf numFmtId="0" fontId="6" fillId="3" borderId="0" xfId="0" applyFont="1" applyFill="1" applyAlignment="1">
      <alignment vertical="center"/>
    </xf>
    <xf numFmtId="0" fontId="36" fillId="3" borderId="0" xfId="0" applyFont="1" applyFill="1" applyAlignment="1">
      <alignment horizontal="left"/>
    </xf>
    <xf numFmtId="0" fontId="16" fillId="5" borderId="13" xfId="0" applyFont="1" applyFill="1" applyBorder="1" applyAlignment="1">
      <alignment horizontal="left" wrapText="1"/>
    </xf>
    <xf numFmtId="0" fontId="16" fillId="5" borderId="13" xfId="0" applyFont="1" applyFill="1" applyBorder="1" applyAlignment="1">
      <alignment horizontal="center" wrapText="1"/>
    </xf>
    <xf numFmtId="0" fontId="12" fillId="3" borderId="0" xfId="0" applyFont="1" applyFill="1" applyAlignment="1">
      <alignment vertical="center" wrapText="1"/>
    </xf>
    <xf numFmtId="0" fontId="47" fillId="3" borderId="0" xfId="0" applyFont="1" applyFill="1" applyAlignment="1">
      <alignment wrapText="1"/>
    </xf>
    <xf numFmtId="0" fontId="23" fillId="3" borderId="0" xfId="0" applyFont="1" applyFill="1" applyAlignment="1">
      <alignment horizontal="left" vertical="center" wrapText="1" indent="4"/>
    </xf>
    <xf numFmtId="0" fontId="18" fillId="3" borderId="0" xfId="0" applyFont="1" applyFill="1" applyAlignment="1">
      <alignment horizontal="center" vertical="center" wrapText="1"/>
    </xf>
    <xf numFmtId="0" fontId="44" fillId="3" borderId="0" xfId="0" applyFont="1" applyFill="1" applyAlignment="1">
      <alignment vertical="center" wrapText="1"/>
    </xf>
    <xf numFmtId="0" fontId="17" fillId="3" borderId="0" xfId="0" applyFont="1" applyFill="1" applyAlignment="1">
      <alignment vertical="center" wrapText="1"/>
    </xf>
    <xf numFmtId="0" fontId="6" fillId="0" borderId="0" xfId="0" applyFont="1" applyAlignment="1">
      <alignment horizontal="left" vertical="center" wrapText="1"/>
    </xf>
    <xf numFmtId="0" fontId="13" fillId="2" borderId="40" xfId="0" applyFont="1" applyFill="1" applyBorder="1" applyAlignment="1">
      <alignment horizontal="centerContinuous"/>
    </xf>
    <xf numFmtId="0" fontId="13" fillId="2" borderId="41" xfId="0" applyFont="1" applyFill="1" applyBorder="1" applyAlignment="1">
      <alignment horizontal="centerContinuous"/>
    </xf>
    <xf numFmtId="0" fontId="13" fillId="2" borderId="45" xfId="0" applyFont="1" applyFill="1" applyBorder="1" applyAlignment="1">
      <alignment horizontal="centerContinuous"/>
    </xf>
    <xf numFmtId="0" fontId="14" fillId="8" borderId="13" xfId="0" applyFont="1" applyFill="1" applyBorder="1" applyAlignment="1">
      <alignment horizontal="left" vertical="center" wrapText="1"/>
    </xf>
    <xf numFmtId="0" fontId="13" fillId="0" borderId="0" xfId="0" applyFont="1" applyAlignment="1">
      <alignment horizontal="centerContinuous"/>
    </xf>
    <xf numFmtId="0" fontId="14" fillId="0" borderId="13" xfId="0" applyFont="1" applyBorder="1" applyAlignment="1">
      <alignment horizontal="left"/>
    </xf>
    <xf numFmtId="0" fontId="0" fillId="0" borderId="13" xfId="0" applyBorder="1" applyAlignment="1">
      <alignment horizontal="centerContinuous" vertical="center" wrapText="1"/>
    </xf>
    <xf numFmtId="0" fontId="14" fillId="13" borderId="13" xfId="0" applyFont="1" applyFill="1" applyBorder="1" applyAlignment="1">
      <alignment horizontal="left" vertical="center"/>
    </xf>
    <xf numFmtId="0" fontId="16" fillId="5" borderId="49" xfId="0" applyFont="1" applyFill="1" applyBorder="1" applyAlignment="1">
      <alignment horizontal="center" wrapText="1"/>
    </xf>
    <xf numFmtId="0" fontId="16" fillId="5" borderId="47" xfId="0" applyFont="1" applyFill="1" applyBorder="1" applyAlignment="1">
      <alignment horizontal="center" wrapText="1"/>
    </xf>
    <xf numFmtId="0" fontId="16" fillId="5" borderId="48" xfId="0" applyFont="1" applyFill="1" applyBorder="1" applyAlignment="1">
      <alignment horizontal="left" wrapText="1"/>
    </xf>
    <xf numFmtId="0" fontId="41" fillId="0" borderId="0" xfId="12" applyBorder="1" applyAlignment="1">
      <alignment vertical="center"/>
    </xf>
    <xf numFmtId="0" fontId="0" fillId="0" borderId="0" xfId="0" applyAlignment="1">
      <alignment horizontal="left" vertical="center" indent="5"/>
    </xf>
    <xf numFmtId="0" fontId="0" fillId="0" borderId="0" xfId="0" applyAlignment="1">
      <alignment horizontal="left" vertical="center" indent="8"/>
    </xf>
    <xf numFmtId="0" fontId="18" fillId="3" borderId="51" xfId="0" applyFont="1" applyFill="1" applyBorder="1" applyAlignment="1">
      <alignment horizontal="center" vertical="center" wrapText="1"/>
    </xf>
    <xf numFmtId="0" fontId="14" fillId="3" borderId="51" xfId="0" applyFont="1" applyFill="1" applyBorder="1" applyAlignment="1">
      <alignment vertical="center"/>
    </xf>
    <xf numFmtId="0" fontId="41" fillId="0" borderId="0" xfId="12" applyAlignment="1"/>
    <xf numFmtId="0" fontId="32" fillId="3" borderId="0" xfId="0" applyFont="1" applyFill="1"/>
    <xf numFmtId="0" fontId="28" fillId="3" borderId="0" xfId="0" applyFont="1" applyFill="1"/>
    <xf numFmtId="0" fontId="28" fillId="0" borderId="13" xfId="0" applyFont="1" applyBorder="1"/>
    <xf numFmtId="0" fontId="28" fillId="0" borderId="13" xfId="0" applyFont="1" applyBorder="1" applyAlignment="1">
      <alignment wrapText="1"/>
    </xf>
    <xf numFmtId="0" fontId="36" fillId="0" borderId="52" xfId="0" applyFont="1" applyBorder="1" applyAlignment="1">
      <alignment horizontal="centerContinuous"/>
    </xf>
    <xf numFmtId="0" fontId="14" fillId="0" borderId="52" xfId="0" applyFont="1" applyBorder="1" applyAlignment="1">
      <alignment horizontal="left"/>
    </xf>
    <xf numFmtId="0" fontId="13" fillId="0" borderId="7" xfId="0" applyFont="1" applyBorder="1" applyAlignment="1">
      <alignment horizontal="centerContinuous"/>
    </xf>
    <xf numFmtId="0" fontId="18" fillId="0" borderId="53" xfId="0" quotePrefix="1" applyFont="1" applyBorder="1" applyAlignment="1">
      <alignment horizontal="center" vertical="center" wrapText="1"/>
    </xf>
    <xf numFmtId="0" fontId="18" fillId="8" borderId="54" xfId="0" quotePrefix="1" applyFont="1" applyFill="1" applyBorder="1" applyAlignment="1">
      <alignment horizontal="center" vertical="center" wrapText="1"/>
    </xf>
    <xf numFmtId="0" fontId="6" fillId="0" borderId="7" xfId="0" applyFont="1" applyBorder="1" applyAlignment="1">
      <alignment horizontal="center" vertical="center" wrapText="1"/>
    </xf>
    <xf numFmtId="0" fontId="17" fillId="0" borderId="0" xfId="0" applyFont="1"/>
    <xf numFmtId="0" fontId="2" fillId="0" borderId="0" xfId="0" applyFont="1"/>
    <xf numFmtId="0" fontId="13" fillId="2" borderId="60" xfId="0" applyFont="1" applyFill="1" applyBorder="1" applyAlignment="1">
      <alignment horizontal="centerContinuous"/>
    </xf>
    <xf numFmtId="0" fontId="13" fillId="2" borderId="49" xfId="0" applyFont="1" applyFill="1" applyBorder="1" applyAlignment="1">
      <alignment horizontal="centerContinuous"/>
    </xf>
    <xf numFmtId="0" fontId="13" fillId="2" borderId="61" xfId="0" applyFont="1" applyFill="1" applyBorder="1" applyAlignment="1">
      <alignment horizontal="centerContinuous"/>
    </xf>
    <xf numFmtId="0" fontId="13" fillId="2" borderId="29" xfId="0" applyFont="1" applyFill="1" applyBorder="1" applyAlignment="1">
      <alignment horizontal="centerContinuous"/>
    </xf>
    <xf numFmtId="0" fontId="13" fillId="2" borderId="24" xfId="0" applyFont="1" applyFill="1" applyBorder="1" applyAlignment="1">
      <alignment horizontal="centerContinuous"/>
    </xf>
    <xf numFmtId="0" fontId="13" fillId="2" borderId="62" xfId="0" applyFont="1" applyFill="1" applyBorder="1" applyAlignment="1">
      <alignment horizontal="centerContinuous"/>
    </xf>
    <xf numFmtId="0" fontId="13" fillId="2" borderId="37" xfId="0" applyFont="1" applyFill="1" applyBorder="1" applyAlignment="1">
      <alignment horizontal="centerContinuous"/>
    </xf>
    <xf numFmtId="0" fontId="1" fillId="13" borderId="25" xfId="0" applyFont="1" applyFill="1" applyBorder="1" applyAlignment="1">
      <alignment horizontal="left" vertical="center" wrapText="1"/>
    </xf>
    <xf numFmtId="0" fontId="1" fillId="0" borderId="13" xfId="0" applyFont="1" applyBorder="1" applyAlignment="1">
      <alignment vertical="center" wrapText="1"/>
    </xf>
    <xf numFmtId="0" fontId="1" fillId="0" borderId="25" xfId="0" applyFont="1" applyBorder="1" applyAlignment="1">
      <alignment horizontal="left" vertical="center" wrapText="1"/>
    </xf>
    <xf numFmtId="0" fontId="1" fillId="0" borderId="25" xfId="0" quotePrefix="1" applyFont="1" applyBorder="1" applyAlignment="1">
      <alignment horizontal="left" vertical="center" wrapText="1"/>
    </xf>
    <xf numFmtId="0" fontId="1" fillId="8" borderId="25" xfId="0" applyFont="1" applyFill="1" applyBorder="1" applyAlignment="1">
      <alignment horizontal="left" vertical="center" wrapText="1"/>
    </xf>
    <xf numFmtId="0" fontId="6" fillId="0" borderId="17" xfId="0" applyFont="1" applyBorder="1" applyAlignment="1">
      <alignment horizontal="left" vertical="center" wrapText="1"/>
    </xf>
    <xf numFmtId="0" fontId="6" fillId="3" borderId="0" xfId="0" applyFont="1" applyFill="1" applyAlignment="1">
      <alignment horizontal="left" vertical="center" wrapText="1"/>
    </xf>
    <xf numFmtId="0" fontId="11" fillId="0" borderId="0" xfId="0" applyFont="1" applyAlignment="1">
      <alignment horizontal="center"/>
    </xf>
    <xf numFmtId="0" fontId="25" fillId="3" borderId="0" xfId="0" applyFont="1" applyFill="1" applyAlignment="1">
      <alignment horizontal="left" vertical="center" wrapText="1" indent="3"/>
    </xf>
    <xf numFmtId="0" fontId="20" fillId="3" borderId="0" xfId="0" applyFont="1" applyFill="1" applyAlignment="1">
      <alignment vertical="center" wrapText="1"/>
    </xf>
    <xf numFmtId="0" fontId="18" fillId="3" borderId="0" xfId="0" applyFont="1" applyFill="1" applyAlignment="1">
      <alignment vertical="center" wrapText="1"/>
    </xf>
    <xf numFmtId="0" fontId="16" fillId="3" borderId="0" xfId="0" applyFont="1" applyFill="1" applyAlignment="1">
      <alignment vertical="center" wrapText="1"/>
    </xf>
    <xf numFmtId="0" fontId="6" fillId="0" borderId="0" xfId="0" applyFont="1" applyAlignment="1">
      <alignment horizontal="left" wrapText="1"/>
    </xf>
    <xf numFmtId="0" fontId="6" fillId="3" borderId="0" xfId="0" applyFont="1" applyFill="1" applyAlignment="1">
      <alignment horizontal="left" wrapText="1"/>
    </xf>
    <xf numFmtId="0" fontId="18" fillId="3" borderId="0" xfId="0" applyFont="1" applyFill="1" applyAlignment="1">
      <alignment horizontal="center"/>
    </xf>
    <xf numFmtId="0" fontId="6" fillId="3" borderId="0" xfId="0" applyFont="1" applyFill="1" applyAlignment="1">
      <alignment horizontal="left"/>
    </xf>
    <xf numFmtId="0" fontId="6" fillId="3" borderId="0" xfId="0" applyFont="1" applyFill="1" applyAlignment="1">
      <alignment horizontal="left" vertical="center"/>
    </xf>
    <xf numFmtId="0" fontId="1" fillId="0" borderId="17" xfId="0" applyFont="1" applyBorder="1" applyAlignment="1">
      <alignment horizontal="left" vertical="center" wrapText="1"/>
    </xf>
    <xf numFmtId="0" fontId="13" fillId="4" borderId="46" xfId="0" applyFont="1" applyFill="1" applyBorder="1" applyAlignment="1">
      <alignment horizontal="center" vertical="center" wrapText="1"/>
    </xf>
    <xf numFmtId="0" fontId="13" fillId="4" borderId="46" xfId="0" applyFont="1" applyFill="1" applyBorder="1" applyAlignment="1">
      <alignment vertical="center" wrapText="1"/>
    </xf>
    <xf numFmtId="0" fontId="13" fillId="4" borderId="47" xfId="0" applyFont="1" applyFill="1" applyBorder="1" applyAlignment="1">
      <alignment vertical="center" wrapText="1"/>
    </xf>
    <xf numFmtId="0" fontId="1" fillId="3" borderId="0" xfId="0" applyFont="1" applyFill="1" applyAlignment="1">
      <alignment horizontal="left" vertical="center" wrapText="1"/>
    </xf>
    <xf numFmtId="0" fontId="1" fillId="0" borderId="13" xfId="10" applyFont="1" applyBorder="1" applyAlignment="1">
      <alignment horizontal="center" vertical="center"/>
    </xf>
    <xf numFmtId="0" fontId="12" fillId="3" borderId="13" xfId="10" applyFont="1" applyFill="1" applyBorder="1" applyAlignment="1">
      <alignment horizontal="center" vertical="center" wrapText="1"/>
    </xf>
    <xf numFmtId="0" fontId="12" fillId="3" borderId="13" xfId="10" applyFont="1" applyFill="1" applyBorder="1" applyAlignment="1">
      <alignment vertical="center" wrapText="1"/>
    </xf>
    <xf numFmtId="0" fontId="6" fillId="3" borderId="13" xfId="10" applyFill="1" applyBorder="1" applyAlignment="1">
      <alignment horizontal="center" vertical="center"/>
    </xf>
    <xf numFmtId="0" fontId="1" fillId="0" borderId="15" xfId="0" applyFont="1" applyBorder="1" applyAlignment="1">
      <alignment horizontal="left" vertical="center" wrapText="1"/>
    </xf>
    <xf numFmtId="0" fontId="1" fillId="0" borderId="26" xfId="0" applyFont="1" applyBorder="1" applyAlignment="1">
      <alignment horizontal="left" vertical="center" wrapText="1"/>
    </xf>
    <xf numFmtId="0" fontId="28" fillId="3" borderId="13" xfId="0" applyFont="1" applyFill="1" applyBorder="1" applyAlignment="1">
      <alignment horizontal="center" vertical="center" wrapText="1"/>
    </xf>
    <xf numFmtId="0" fontId="28" fillId="3" borderId="13" xfId="0" applyFont="1" applyFill="1" applyBorder="1" applyAlignment="1">
      <alignment vertical="center" wrapText="1"/>
    </xf>
    <xf numFmtId="0" fontId="0" fillId="16" borderId="0" xfId="0" applyFill="1"/>
    <xf numFmtId="0" fontId="1" fillId="3" borderId="13" xfId="0" applyFont="1" applyFill="1" applyBorder="1" applyAlignment="1">
      <alignment horizontal="left" vertical="center" wrapText="1"/>
    </xf>
    <xf numFmtId="0" fontId="13" fillId="2" borderId="9" xfId="0" applyFont="1" applyFill="1" applyBorder="1" applyAlignment="1">
      <alignment horizontal="center"/>
    </xf>
    <xf numFmtId="0" fontId="13" fillId="2" borderId="0" xfId="0" applyFont="1" applyFill="1" applyAlignment="1">
      <alignment horizontal="center"/>
    </xf>
    <xf numFmtId="0" fontId="13" fillId="2" borderId="41" xfId="0" applyFont="1" applyFill="1" applyBorder="1" applyAlignment="1">
      <alignment horizontal="center"/>
    </xf>
    <xf numFmtId="0" fontId="0" fillId="0" borderId="0" xfId="0" applyAlignment="1">
      <alignment horizontal="center" vertical="center" wrapText="1"/>
    </xf>
    <xf numFmtId="0" fontId="13" fillId="0" borderId="0" xfId="0" applyFont="1" applyAlignment="1">
      <alignment horizontal="center"/>
    </xf>
    <xf numFmtId="0" fontId="13" fillId="4" borderId="13" xfId="0" applyFont="1" applyFill="1" applyBorder="1" applyAlignment="1">
      <alignment horizontal="center" vertical="center" wrapText="1"/>
    </xf>
    <xf numFmtId="0" fontId="1" fillId="0" borderId="38" xfId="0" applyFont="1" applyBorder="1" applyAlignment="1">
      <alignment horizontal="center" vertical="center" wrapText="1"/>
    </xf>
    <xf numFmtId="0" fontId="6" fillId="0" borderId="24" xfId="0" applyFont="1" applyBorder="1" applyAlignment="1">
      <alignment horizontal="center" vertical="center" wrapText="1"/>
    </xf>
    <xf numFmtId="0" fontId="13" fillId="2" borderId="49" xfId="0" applyFont="1" applyFill="1" applyBorder="1" applyAlignment="1">
      <alignment horizontal="centerContinuous" wrapText="1"/>
    </xf>
    <xf numFmtId="0" fontId="13" fillId="2" borderId="41" xfId="0" applyFont="1" applyFill="1" applyBorder="1" applyAlignment="1">
      <alignment horizontal="centerContinuous" wrapText="1"/>
    </xf>
    <xf numFmtId="0" fontId="0" fillId="16" borderId="0" xfId="0" applyFill="1" applyAlignment="1">
      <alignment wrapText="1"/>
    </xf>
    <xf numFmtId="0" fontId="41" fillId="0" borderId="52" xfId="12" applyFill="1" applyBorder="1"/>
    <xf numFmtId="0" fontId="12" fillId="0" borderId="13" xfId="0" applyFont="1" applyBorder="1"/>
    <xf numFmtId="0" fontId="12" fillId="0" borderId="66" xfId="0" applyFont="1" applyBorder="1" applyAlignment="1">
      <alignment wrapText="1"/>
    </xf>
    <xf numFmtId="0" fontId="41" fillId="0" borderId="58" xfId="12" applyFill="1" applyBorder="1"/>
    <xf numFmtId="0" fontId="1" fillId="3" borderId="17" xfId="0" applyFont="1" applyFill="1" applyBorder="1" applyAlignment="1">
      <alignment horizontal="left" vertical="center" wrapText="1"/>
    </xf>
    <xf numFmtId="0" fontId="1" fillId="13" borderId="38" xfId="0" applyFont="1" applyFill="1" applyBorder="1" applyAlignment="1">
      <alignment horizontal="center" vertical="center" wrapText="1"/>
    </xf>
    <xf numFmtId="0" fontId="1" fillId="0" borderId="13" xfId="10" applyFont="1" applyBorder="1" applyAlignment="1">
      <alignment vertical="center" wrapText="1"/>
    </xf>
    <xf numFmtId="0" fontId="1" fillId="0" borderId="25"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38" xfId="0" applyFont="1" applyFill="1" applyBorder="1" applyAlignment="1">
      <alignment horizontal="center" vertical="center" wrapText="1"/>
    </xf>
    <xf numFmtId="0" fontId="1" fillId="0" borderId="67" xfId="0" applyFont="1" applyBorder="1" applyAlignment="1">
      <alignment horizontal="center" vertical="center" wrapText="1"/>
    </xf>
    <xf numFmtId="0" fontId="1" fillId="13" borderId="25" xfId="0" applyFont="1" applyFill="1" applyBorder="1" applyAlignment="1">
      <alignment horizontal="center" vertical="center" wrapText="1"/>
    </xf>
    <xf numFmtId="0" fontId="12" fillId="0" borderId="30" xfId="0" applyFont="1" applyBorder="1"/>
    <xf numFmtId="0" fontId="12" fillId="0" borderId="69" xfId="0" applyFont="1" applyBorder="1"/>
    <xf numFmtId="0" fontId="1" fillId="8" borderId="15" xfId="0" applyFont="1" applyFill="1" applyBorder="1" applyAlignment="1">
      <alignment horizontal="left" vertical="center" wrapText="1"/>
    </xf>
    <xf numFmtId="0" fontId="1" fillId="0" borderId="68" xfId="0" applyFont="1" applyBorder="1" applyAlignment="1">
      <alignment horizontal="left" vertical="center" wrapText="1"/>
    </xf>
    <xf numFmtId="0" fontId="1" fillId="0" borderId="37" xfId="0" applyFont="1" applyBorder="1" applyAlignment="1">
      <alignment horizontal="left" vertical="center" wrapText="1"/>
    </xf>
    <xf numFmtId="0" fontId="1" fillId="0" borderId="39" xfId="0" applyFont="1" applyBorder="1" applyAlignment="1">
      <alignment horizontal="left" vertical="center" wrapText="1"/>
    </xf>
    <xf numFmtId="0" fontId="1" fillId="0" borderId="26" xfId="0" applyFont="1" applyBorder="1" applyAlignment="1">
      <alignment horizontal="center" vertical="center" wrapText="1"/>
    </xf>
    <xf numFmtId="0" fontId="1" fillId="0" borderId="15" xfId="0" applyFont="1" applyBorder="1" applyAlignment="1">
      <alignment horizontal="center" vertical="center" wrapText="1"/>
    </xf>
    <xf numFmtId="0" fontId="1" fillId="13" borderId="10" xfId="0" applyFont="1" applyFill="1" applyBorder="1" applyAlignment="1">
      <alignment horizontal="left" vertical="center" wrapText="1"/>
    </xf>
    <xf numFmtId="0" fontId="1" fillId="8" borderId="25" xfId="0" quotePrefix="1" applyFont="1" applyFill="1" applyBorder="1" applyAlignment="1">
      <alignment horizontal="left" vertical="center" wrapText="1"/>
    </xf>
    <xf numFmtId="0" fontId="1" fillId="0" borderId="0" xfId="0" applyFont="1" applyAlignment="1">
      <alignment horizontal="left" vertical="center" wrapText="1"/>
    </xf>
    <xf numFmtId="0" fontId="1" fillId="0" borderId="13" xfId="10" applyFont="1" applyBorder="1" applyAlignment="1">
      <alignment horizontal="center" vertical="center" wrapText="1"/>
    </xf>
    <xf numFmtId="0" fontId="52" fillId="3" borderId="0" xfId="0" applyFont="1" applyFill="1" applyAlignment="1">
      <alignment vertical="top" wrapText="1"/>
    </xf>
    <xf numFmtId="0" fontId="18" fillId="0" borderId="25" xfId="0" applyFont="1" applyBorder="1" applyAlignment="1">
      <alignment horizontal="center" vertical="center" wrapText="1"/>
    </xf>
    <xf numFmtId="0" fontId="18" fillId="8"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0" fillId="0" borderId="70" xfId="0" applyBorder="1" applyAlignment="1">
      <alignment vertical="center" wrapText="1"/>
    </xf>
    <xf numFmtId="0" fontId="57" fillId="0" borderId="0" xfId="0" applyFont="1" applyAlignment="1">
      <alignment horizontal="left" vertical="center"/>
    </xf>
    <xf numFmtId="0" fontId="41" fillId="0" borderId="0" xfId="12" applyBorder="1"/>
    <xf numFmtId="0" fontId="56" fillId="0" borderId="0" xfId="0" applyFont="1" applyAlignment="1">
      <alignment horizontal="left" vertical="top"/>
    </xf>
    <xf numFmtId="0" fontId="12" fillId="0" borderId="73" xfId="0" applyFont="1" applyBorder="1" applyAlignment="1">
      <alignment wrapText="1"/>
    </xf>
    <xf numFmtId="0" fontId="0" fillId="0" borderId="7" xfId="0" applyBorder="1" applyAlignment="1">
      <alignment horizontal="left" vertical="center"/>
    </xf>
    <xf numFmtId="0" fontId="0" fillId="0" borderId="20" xfId="0" applyBorder="1"/>
    <xf numFmtId="0" fontId="0" fillId="0" borderId="14" xfId="0" applyBorder="1" applyAlignment="1">
      <alignment horizontal="left" vertical="center" indent="5"/>
    </xf>
    <xf numFmtId="0" fontId="0" fillId="0" borderId="15" xfId="0" applyBorder="1" applyAlignment="1">
      <alignment vertical="center" wrapText="1"/>
    </xf>
    <xf numFmtId="0" fontId="0" fillId="0" borderId="15" xfId="0" applyBorder="1"/>
    <xf numFmtId="0" fontId="0" fillId="0" borderId="21" xfId="0" applyBorder="1"/>
    <xf numFmtId="0" fontId="56" fillId="0" borderId="8" xfId="0" applyFont="1" applyBorder="1"/>
    <xf numFmtId="0" fontId="0" fillId="0" borderId="9" xfId="0" applyBorder="1"/>
    <xf numFmtId="0" fontId="0" fillId="0" borderId="12" xfId="0" applyBorder="1"/>
    <xf numFmtId="0" fontId="0" fillId="0" borderId="14" xfId="0" applyBorder="1"/>
    <xf numFmtId="0" fontId="41" fillId="0" borderId="14" xfId="12" applyBorder="1"/>
    <xf numFmtId="0" fontId="1" fillId="3" borderId="0" xfId="0" applyFont="1" applyFill="1" applyAlignment="1">
      <alignment horizontal="left" vertical="center" wrapText="1" indent="4"/>
    </xf>
    <xf numFmtId="0" fontId="1" fillId="3" borderId="0" xfId="0" applyFont="1" applyFill="1" applyAlignment="1">
      <alignment horizontal="left" vertical="center" wrapText="1" indent="3"/>
    </xf>
    <xf numFmtId="0" fontId="18" fillId="0" borderId="17" xfId="0" applyFont="1" applyBorder="1" applyAlignment="1">
      <alignment horizontal="left" vertical="center" wrapText="1"/>
    </xf>
    <xf numFmtId="0" fontId="1" fillId="0" borderId="35" xfId="0" applyFont="1" applyBorder="1" applyAlignment="1">
      <alignment horizontal="center" vertical="center" wrapText="1"/>
    </xf>
    <xf numFmtId="0" fontId="1" fillId="13" borderId="26" xfId="0" applyFont="1" applyFill="1" applyBorder="1" applyAlignment="1">
      <alignment horizontal="center" vertical="center" wrapText="1"/>
    </xf>
    <xf numFmtId="0" fontId="1" fillId="0" borderId="13" xfId="10" applyFont="1" applyBorder="1" applyAlignment="1">
      <alignment horizontal="left" vertical="center" wrapText="1"/>
    </xf>
    <xf numFmtId="0" fontId="1" fillId="0" borderId="13" xfId="0" quotePrefix="1" applyFont="1" applyBorder="1" applyAlignment="1">
      <alignment horizontal="center" vertical="center"/>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 fillId="0" borderId="23" xfId="0" applyFont="1" applyBorder="1" applyAlignment="1">
      <alignment horizontal="center" vertical="center" wrapText="1"/>
    </xf>
    <xf numFmtId="0" fontId="18" fillId="8" borderId="2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 fillId="8" borderId="28" xfId="0" applyFont="1" applyFill="1" applyBorder="1" applyAlignment="1">
      <alignment horizontal="left" vertical="center" wrapText="1"/>
    </xf>
    <xf numFmtId="0" fontId="1" fillId="8" borderId="23" xfId="0" applyFont="1" applyFill="1" applyBorder="1" applyAlignment="1">
      <alignment horizontal="left" vertical="center" wrapText="1"/>
    </xf>
    <xf numFmtId="0" fontId="1" fillId="8" borderId="28"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8" fillId="0" borderId="28"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23" xfId="0" applyFont="1" applyBorder="1" applyAlignment="1">
      <alignment horizontal="center" vertical="center" wrapText="1"/>
    </xf>
    <xf numFmtId="0" fontId="1" fillId="0" borderId="28" xfId="0" applyFont="1" applyBorder="1" applyAlignment="1">
      <alignment horizontal="left" vertical="center" wrapText="1"/>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8" fillId="13" borderId="16"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 fillId="13" borderId="16" xfId="0" applyFont="1" applyFill="1" applyBorder="1" applyAlignment="1">
      <alignment horizontal="left" vertical="center" wrapText="1"/>
    </xf>
    <xf numFmtId="0" fontId="1" fillId="13" borderId="23" xfId="0" applyFont="1" applyFill="1" applyBorder="1" applyAlignment="1">
      <alignment horizontal="left" vertical="center" wrapText="1"/>
    </xf>
    <xf numFmtId="0" fontId="1" fillId="13" borderId="16" xfId="0" applyFont="1" applyFill="1" applyBorder="1" applyAlignment="1">
      <alignment horizontal="center" vertical="center" wrapText="1"/>
    </xf>
    <xf numFmtId="0" fontId="1" fillId="13" borderId="23" xfId="0" applyFont="1" applyFill="1" applyBorder="1" applyAlignment="1">
      <alignment horizontal="center" vertical="center" wrapText="1"/>
    </xf>
    <xf numFmtId="0" fontId="1" fillId="8" borderId="27"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1" fillId="8" borderId="22" xfId="0" applyFont="1" applyFill="1" applyBorder="1" applyAlignment="1">
      <alignment horizontal="left" vertical="center" wrapText="1"/>
    </xf>
    <xf numFmtId="0" fontId="1" fillId="13" borderId="27" xfId="0" applyFont="1" applyFill="1" applyBorder="1" applyAlignment="1">
      <alignment horizontal="left" vertical="center" wrapText="1"/>
    </xf>
    <xf numFmtId="0" fontId="1" fillId="13" borderId="13" xfId="0" applyFont="1" applyFill="1" applyBorder="1" applyAlignment="1">
      <alignment horizontal="left" vertical="center" wrapText="1"/>
    </xf>
    <xf numFmtId="0" fontId="1" fillId="13" borderId="22" xfId="0" applyFont="1" applyFill="1" applyBorder="1" applyAlignment="1">
      <alignment horizontal="left" vertical="center" wrapText="1"/>
    </xf>
    <xf numFmtId="0" fontId="1" fillId="0" borderId="27" xfId="0" applyFont="1" applyBorder="1" applyAlignment="1">
      <alignment horizontal="left" vertical="center" wrapText="1"/>
    </xf>
    <xf numFmtId="0" fontId="1" fillId="0" borderId="22" xfId="0" applyFont="1" applyBorder="1" applyAlignment="1">
      <alignment horizontal="left" vertical="center" wrapText="1"/>
    </xf>
    <xf numFmtId="0" fontId="18" fillId="0" borderId="22" xfId="0" applyFont="1" applyBorder="1" applyAlignment="1">
      <alignment horizontal="center" vertical="center" wrapText="1"/>
    </xf>
    <xf numFmtId="0" fontId="1" fillId="8" borderId="17" xfId="0" applyFont="1" applyFill="1" applyBorder="1" applyAlignment="1">
      <alignment horizontal="left" vertical="center" wrapText="1"/>
    </xf>
    <xf numFmtId="0" fontId="1" fillId="0" borderId="13" xfId="0" applyFont="1" applyBorder="1" applyAlignment="1">
      <alignment horizontal="left" vertical="center" wrapText="1"/>
    </xf>
    <xf numFmtId="0" fontId="1" fillId="0" borderId="22" xfId="0" applyFont="1" applyBorder="1" applyAlignment="1">
      <alignment horizontal="center" vertical="center" wrapText="1"/>
    </xf>
    <xf numFmtId="0" fontId="18" fillId="0" borderId="54" xfId="0" quotePrefix="1" applyFont="1" applyBorder="1" applyAlignment="1">
      <alignment horizontal="center" vertical="center" wrapText="1"/>
    </xf>
    <xf numFmtId="0" fontId="1" fillId="8" borderId="10" xfId="0" applyFont="1" applyFill="1" applyBorder="1" applyAlignment="1">
      <alignment horizontal="left" vertical="center" wrapText="1"/>
    </xf>
    <xf numFmtId="0" fontId="1" fillId="0" borderId="10" xfId="0" applyFont="1" applyBorder="1" applyAlignment="1">
      <alignment horizontal="left" vertical="center" wrapText="1"/>
    </xf>
    <xf numFmtId="0" fontId="1" fillId="13" borderId="24" xfId="0" applyFont="1" applyFill="1" applyBorder="1" applyAlignment="1">
      <alignment horizontal="center" vertical="center" wrapText="1"/>
    </xf>
    <xf numFmtId="0" fontId="1" fillId="14" borderId="13" xfId="0" applyFont="1" applyFill="1" applyBorder="1" applyAlignment="1">
      <alignment horizontal="left" vertical="center" wrapText="1"/>
    </xf>
    <xf numFmtId="0" fontId="1" fillId="13" borderId="17" xfId="0" applyFont="1" applyFill="1" applyBorder="1" applyAlignment="1">
      <alignment horizontal="left" vertical="center" wrapText="1"/>
    </xf>
    <xf numFmtId="0" fontId="1" fillId="14" borderId="22" xfId="0" applyFont="1" applyFill="1" applyBorder="1" applyAlignment="1">
      <alignment horizontal="left" vertical="center" wrapText="1"/>
    </xf>
    <xf numFmtId="0" fontId="1" fillId="14" borderId="17" xfId="0" applyFont="1" applyFill="1" applyBorder="1" applyAlignment="1">
      <alignment horizontal="left" vertical="center" wrapText="1"/>
    </xf>
    <xf numFmtId="0" fontId="18" fillId="0" borderId="55" xfId="0" quotePrefix="1" applyFont="1" applyBorder="1" applyAlignment="1">
      <alignment horizontal="center" vertical="center" wrapText="1"/>
    </xf>
    <xf numFmtId="0" fontId="18" fillId="0" borderId="56" xfId="0" quotePrefix="1" applyFont="1" applyBorder="1" applyAlignment="1">
      <alignment horizontal="center" vertical="center" wrapText="1"/>
    </xf>
    <xf numFmtId="0" fontId="18" fillId="0" borderId="54" xfId="0" quotePrefix="1" applyFont="1" applyBorder="1" applyAlignment="1">
      <alignment horizontal="center" vertical="center"/>
    </xf>
    <xf numFmtId="0" fontId="18" fillId="8" borderId="54" xfId="0" quotePrefix="1" applyFont="1" applyFill="1" applyBorder="1" applyAlignment="1">
      <alignment horizontal="center" vertical="center"/>
    </xf>
    <xf numFmtId="0" fontId="18" fillId="8" borderId="53" xfId="0" quotePrefix="1" applyFont="1" applyFill="1" applyBorder="1" applyAlignment="1">
      <alignment horizontal="center" vertical="center"/>
    </xf>
    <xf numFmtId="0" fontId="18" fillId="13" borderId="24" xfId="0" quotePrefix="1" applyFont="1" applyFill="1" applyBorder="1" applyAlignment="1">
      <alignment horizontal="center" vertical="center" wrapText="1"/>
    </xf>
    <xf numFmtId="0" fontId="18" fillId="8" borderId="53" xfId="0" quotePrefix="1" applyFont="1" applyFill="1" applyBorder="1" applyAlignment="1">
      <alignment horizontal="center" vertical="center" wrapText="1"/>
    </xf>
    <xf numFmtId="0" fontId="18" fillId="13" borderId="53" xfId="0" quotePrefix="1" applyFont="1" applyFill="1" applyBorder="1" applyAlignment="1">
      <alignment horizontal="center" vertical="center" wrapText="1"/>
    </xf>
    <xf numFmtId="0" fontId="18" fillId="8" borderId="28" xfId="0" quotePrefix="1" applyFont="1" applyFill="1" applyBorder="1" applyAlignment="1">
      <alignment horizontal="center" vertical="center" wrapText="1"/>
    </xf>
    <xf numFmtId="0" fontId="18" fillId="8" borderId="25" xfId="0" quotePrefix="1" applyFont="1" applyFill="1" applyBorder="1" applyAlignment="1">
      <alignment horizontal="center" vertical="center" wrapText="1"/>
    </xf>
    <xf numFmtId="0" fontId="18" fillId="8" borderId="55" xfId="0" quotePrefix="1" applyFont="1" applyFill="1" applyBorder="1" applyAlignment="1">
      <alignment horizontal="center" vertical="center" wrapText="1"/>
    </xf>
    <xf numFmtId="0" fontId="18" fillId="13" borderId="54" xfId="0" quotePrefix="1" applyFont="1" applyFill="1" applyBorder="1" applyAlignment="1">
      <alignment horizontal="center" vertical="center" wrapText="1"/>
    </xf>
    <xf numFmtId="0" fontId="1" fillId="0" borderId="25" xfId="0" quotePrefix="1" applyFont="1" applyBorder="1" applyAlignment="1">
      <alignment vertical="center" wrapText="1"/>
    </xf>
    <xf numFmtId="0" fontId="20" fillId="17" borderId="0" xfId="0" applyFont="1" applyFill="1" applyAlignment="1">
      <alignment horizontal="left" vertical="center"/>
    </xf>
    <xf numFmtId="0" fontId="6" fillId="17" borderId="0" xfId="0" applyFont="1" applyFill="1"/>
    <xf numFmtId="0" fontId="18" fillId="17" borderId="0" xfId="0" applyFont="1" applyFill="1" applyAlignment="1">
      <alignment vertical="center"/>
    </xf>
    <xf numFmtId="0" fontId="18" fillId="17" borderId="1" xfId="0" applyFont="1" applyFill="1" applyBorder="1" applyAlignment="1">
      <alignment horizontal="left" vertical="center" wrapText="1" indent="2"/>
    </xf>
    <xf numFmtId="0" fontId="16" fillId="17" borderId="2" xfId="0" applyFont="1" applyFill="1" applyBorder="1" applyAlignment="1">
      <alignment horizontal="left" vertical="center" wrapText="1" indent="4"/>
    </xf>
    <xf numFmtId="0" fontId="16" fillId="17" borderId="2" xfId="0" applyFont="1" applyFill="1" applyBorder="1" applyAlignment="1">
      <alignment horizontal="left" vertical="center" wrapText="1" indent="5"/>
    </xf>
    <xf numFmtId="0" fontId="16" fillId="17" borderId="2" xfId="0" applyFont="1" applyFill="1" applyBorder="1" applyAlignment="1">
      <alignment horizontal="left" vertical="center" wrapText="1" indent="6"/>
    </xf>
    <xf numFmtId="0" fontId="6" fillId="17" borderId="3" xfId="0" applyFont="1" applyFill="1" applyBorder="1" applyAlignment="1">
      <alignment horizontal="left" vertical="center" wrapText="1" indent="3"/>
    </xf>
    <xf numFmtId="0" fontId="6" fillId="17" borderId="4" xfId="0" applyFont="1" applyFill="1" applyBorder="1" applyAlignment="1">
      <alignment horizontal="left" vertical="center" wrapText="1" indent="3"/>
    </xf>
    <xf numFmtId="0" fontId="6" fillId="17" borderId="4" xfId="0" applyFont="1" applyFill="1" applyBorder="1" applyAlignment="1">
      <alignment vertical="center" wrapText="1"/>
    </xf>
    <xf numFmtId="0" fontId="6" fillId="17" borderId="3" xfId="0" applyFont="1" applyFill="1" applyBorder="1" applyAlignment="1">
      <alignment vertical="center" wrapText="1"/>
    </xf>
    <xf numFmtId="0" fontId="6" fillId="17" borderId="0" xfId="0" applyFont="1" applyFill="1" applyAlignment="1">
      <alignment horizontal="left" vertical="center" indent="14"/>
    </xf>
    <xf numFmtId="0" fontId="16" fillId="17" borderId="3" xfId="0" applyFont="1" applyFill="1" applyBorder="1" applyAlignment="1">
      <alignment horizontal="center" vertical="center" wrapText="1"/>
    </xf>
    <xf numFmtId="0" fontId="16" fillId="17" borderId="4" xfId="0" applyFont="1" applyFill="1" applyBorder="1" applyAlignment="1">
      <alignment horizontal="center" vertical="center" wrapText="1"/>
    </xf>
    <xf numFmtId="0" fontId="6" fillId="17" borderId="3" xfId="0" applyFont="1" applyFill="1" applyBorder="1" applyAlignment="1">
      <alignment horizontal="center" vertical="center" wrapText="1"/>
    </xf>
    <xf numFmtId="0" fontId="6" fillId="17" borderId="4" xfId="0" applyFont="1" applyFill="1" applyBorder="1" applyAlignment="1">
      <alignment horizontal="center" vertical="center" wrapText="1"/>
    </xf>
    <xf numFmtId="0" fontId="6" fillId="17" borderId="4" xfId="0" applyFont="1" applyFill="1" applyBorder="1" applyAlignment="1">
      <alignment horizontal="left" vertical="center" wrapText="1" indent="4"/>
    </xf>
    <xf numFmtId="0" fontId="6" fillId="17" borderId="0" xfId="0" applyFont="1" applyFill="1" applyAlignment="1">
      <alignment horizontal="left" vertical="center" indent="7"/>
    </xf>
    <xf numFmtId="0" fontId="1" fillId="8" borderId="16" xfId="0" applyFont="1" applyFill="1" applyBorder="1" applyAlignment="1">
      <alignment horizontal="left" vertical="center" wrapText="1"/>
    </xf>
    <xf numFmtId="0" fontId="1" fillId="9" borderId="13" xfId="10" applyFont="1" applyFill="1" applyBorder="1" applyAlignment="1">
      <alignment horizontal="center" vertical="center" wrapText="1"/>
    </xf>
    <xf numFmtId="0" fontId="1" fillId="0" borderId="17" xfId="0" applyFont="1" applyBorder="1" applyAlignment="1">
      <alignment horizontal="left" vertical="center"/>
    </xf>
    <xf numFmtId="0" fontId="18" fillId="8" borderId="25" xfId="0" applyFont="1" applyFill="1" applyBorder="1" applyAlignment="1">
      <alignment horizontal="left" vertical="center" wrapText="1"/>
    </xf>
    <xf numFmtId="0" fontId="14" fillId="3" borderId="0" xfId="0" applyFont="1" applyFill="1" applyAlignment="1">
      <alignment horizontal="left" vertical="center" wrapText="1" indent="4"/>
    </xf>
    <xf numFmtId="0" fontId="18" fillId="3" borderId="0" xfId="0" applyFont="1" applyFill="1" applyAlignment="1">
      <alignment horizontal="left" vertical="center" wrapText="1"/>
    </xf>
    <xf numFmtId="0" fontId="1" fillId="0" borderId="0" xfId="0" applyFont="1" applyAlignment="1">
      <alignment wrapText="1"/>
    </xf>
    <xf numFmtId="0" fontId="60" fillId="0" borderId="0" xfId="0" applyFont="1" applyAlignment="1">
      <alignment wrapText="1"/>
    </xf>
    <xf numFmtId="0" fontId="60" fillId="3" borderId="0" xfId="0" applyFont="1" applyFill="1" applyAlignment="1">
      <alignment horizontal="left" vertical="center" wrapText="1"/>
    </xf>
    <xf numFmtId="0" fontId="60" fillId="3" borderId="0" xfId="0" applyFont="1" applyFill="1" applyAlignment="1">
      <alignment vertical="center" wrapText="1"/>
    </xf>
    <xf numFmtId="0" fontId="52" fillId="0" borderId="0" xfId="0" applyFont="1" applyAlignment="1">
      <alignment vertical="center" wrapText="1"/>
    </xf>
    <xf numFmtId="0" fontId="47" fillId="0" borderId="0" xfId="0" applyFont="1" applyAlignment="1">
      <alignment horizontal="center" wrapText="1"/>
    </xf>
    <xf numFmtId="0" fontId="1" fillId="3" borderId="0" xfId="0" applyFont="1" applyFill="1" applyAlignment="1">
      <alignment wrapText="1"/>
    </xf>
    <xf numFmtId="0" fontId="1" fillId="3" borderId="0" xfId="0" applyFont="1" applyFill="1" applyAlignment="1">
      <alignment vertical="center" wrapText="1"/>
    </xf>
    <xf numFmtId="0" fontId="1" fillId="3" borderId="0" xfId="0" applyFont="1" applyFill="1" applyAlignment="1">
      <alignment horizontal="left" wrapText="1" indent="3"/>
    </xf>
    <xf numFmtId="0" fontId="15" fillId="0" borderId="0" xfId="0" applyFont="1" applyAlignment="1">
      <alignment wrapText="1"/>
    </xf>
    <xf numFmtId="0" fontId="43" fillId="3" borderId="0" xfId="0" applyFont="1" applyFill="1" applyAlignment="1">
      <alignment vertical="center" wrapText="1"/>
    </xf>
    <xf numFmtId="0" fontId="1" fillId="3" borderId="0" xfId="0" applyFont="1" applyFill="1" applyAlignment="1">
      <alignment horizontal="left" wrapText="1" indent="4"/>
    </xf>
    <xf numFmtId="0" fontId="1" fillId="3" borderId="0" xfId="0" applyFont="1" applyFill="1" applyAlignment="1">
      <alignment horizontal="center" vertical="center" wrapText="1"/>
    </xf>
    <xf numFmtId="0" fontId="42" fillId="0" borderId="0" xfId="0" applyFont="1" applyAlignment="1">
      <alignment wrapText="1"/>
    </xf>
    <xf numFmtId="0" fontId="61" fillId="0" borderId="0" xfId="0" applyFont="1" applyAlignment="1">
      <alignment vertical="center"/>
    </xf>
    <xf numFmtId="0" fontId="62" fillId="0" borderId="0" xfId="12" applyFont="1" applyAlignment="1">
      <alignment vertical="center"/>
    </xf>
    <xf numFmtId="0" fontId="61" fillId="0" borderId="0" xfId="0" applyFont="1"/>
    <xf numFmtId="0" fontId="1" fillId="12" borderId="33" xfId="0" applyFont="1" applyFill="1" applyBorder="1" applyAlignment="1">
      <alignment vertical="center" wrapText="1"/>
    </xf>
    <xf numFmtId="0" fontId="1" fillId="12" borderId="34" xfId="0" applyFont="1" applyFill="1" applyBorder="1" applyAlignment="1">
      <alignment vertical="center" wrapText="1"/>
    </xf>
    <xf numFmtId="0" fontId="1" fillId="0" borderId="43" xfId="0" applyFont="1" applyBorder="1" applyAlignment="1">
      <alignment vertical="center" wrapText="1"/>
    </xf>
    <xf numFmtId="0" fontId="1" fillId="0" borderId="21" xfId="0" applyFont="1" applyBorder="1" applyAlignment="1">
      <alignment vertical="center" wrapText="1"/>
    </xf>
    <xf numFmtId="0" fontId="15" fillId="3" borderId="0" xfId="0" applyFont="1" applyFill="1" applyAlignment="1">
      <alignment wrapText="1"/>
    </xf>
    <xf numFmtId="0" fontId="63" fillId="0" borderId="0" xfId="0" applyFont="1" applyAlignment="1">
      <alignment wrapText="1"/>
    </xf>
    <xf numFmtId="0" fontId="64" fillId="0" borderId="0" xfId="0" applyFont="1" applyAlignment="1">
      <alignment wrapText="1"/>
    </xf>
    <xf numFmtId="0" fontId="41" fillId="0" borderId="0" xfId="12"/>
    <xf numFmtId="0" fontId="13" fillId="2" borderId="0" xfId="0" applyFont="1" applyFill="1" applyAlignment="1">
      <alignment horizontal="centerContinuous" wrapText="1"/>
    </xf>
    <xf numFmtId="0" fontId="28" fillId="8" borderId="25" xfId="0" applyFont="1" applyFill="1" applyBorder="1" applyAlignment="1">
      <alignment horizontal="left" vertical="center" wrapText="1"/>
    </xf>
    <xf numFmtId="0" fontId="1" fillId="7" borderId="13" xfId="10" applyFont="1" applyFill="1" applyBorder="1" applyAlignment="1">
      <alignment horizontal="center" vertical="center" wrapText="1"/>
    </xf>
    <xf numFmtId="0" fontId="1" fillId="3" borderId="0" xfId="0" applyFont="1" applyFill="1" applyAlignment="1">
      <alignment horizontal="center" vertical="top" wrapText="1"/>
    </xf>
    <xf numFmtId="0" fontId="18" fillId="8" borderId="27" xfId="0" applyFont="1" applyFill="1" applyBorder="1" applyAlignment="1">
      <alignment horizontal="center" vertical="center" wrapText="1"/>
    </xf>
    <xf numFmtId="0" fontId="18" fillId="0" borderId="17" xfId="0" applyFont="1" applyBorder="1" applyAlignment="1">
      <alignment horizontal="center" vertical="center" wrapText="1"/>
    </xf>
    <xf numFmtId="0" fontId="54" fillId="0" borderId="41" xfId="0" applyFont="1" applyBorder="1" applyAlignment="1">
      <alignment wrapText="1"/>
    </xf>
    <xf numFmtId="0" fontId="13" fillId="18" borderId="47" xfId="0" applyFont="1" applyFill="1" applyBorder="1" applyAlignment="1">
      <alignment horizontal="center" vertical="center" wrapText="1"/>
    </xf>
    <xf numFmtId="0" fontId="54" fillId="0" borderId="0" xfId="0" applyFont="1" applyAlignment="1">
      <alignment wrapText="1"/>
    </xf>
    <xf numFmtId="0" fontId="54" fillId="0" borderId="17" xfId="0" applyFont="1" applyBorder="1" applyAlignment="1">
      <alignment horizontal="center" wrapText="1"/>
    </xf>
    <xf numFmtId="0" fontId="14" fillId="3" borderId="0" xfId="0" applyFont="1" applyFill="1" applyAlignment="1">
      <alignment horizontal="center" vertical="center" wrapText="1"/>
    </xf>
    <xf numFmtId="0" fontId="59" fillId="0" borderId="13" xfId="10" applyFont="1" applyBorder="1" applyAlignment="1">
      <alignment horizontal="center" vertical="center"/>
    </xf>
    <xf numFmtId="0" fontId="23" fillId="3" borderId="0" xfId="0" applyFont="1" applyFill="1" applyAlignment="1">
      <alignment vertical="center" wrapText="1"/>
    </xf>
    <xf numFmtId="0" fontId="23" fillId="0" borderId="0" xfId="0" applyFont="1" applyAlignment="1">
      <alignment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14" fontId="1" fillId="0" borderId="0" xfId="0" applyNumberFormat="1" applyFont="1" applyAlignment="1">
      <alignment horizontal="center" vertical="center"/>
    </xf>
    <xf numFmtId="0" fontId="1" fillId="0" borderId="13" xfId="10" applyFont="1" applyBorder="1" applyAlignment="1">
      <alignment vertical="center"/>
    </xf>
    <xf numFmtId="0" fontId="14" fillId="14" borderId="13" xfId="0" applyFont="1" applyFill="1" applyBorder="1" applyAlignment="1">
      <alignment horizontal="left"/>
    </xf>
    <xf numFmtId="0" fontId="1" fillId="0" borderId="13" xfId="0" applyFont="1" applyBorder="1" applyAlignment="1">
      <alignment horizontal="center" vertical="center"/>
    </xf>
    <xf numFmtId="0" fontId="43" fillId="0" borderId="38" xfId="0" applyFont="1" applyBorder="1" applyAlignment="1">
      <alignment horizontal="center" vertical="center" wrapText="1"/>
    </xf>
    <xf numFmtId="0" fontId="1" fillId="14" borderId="27" xfId="0" applyFont="1" applyFill="1" applyBorder="1" applyAlignment="1">
      <alignment horizontal="left" vertical="center" wrapText="1"/>
    </xf>
    <xf numFmtId="0" fontId="18" fillId="13" borderId="28" xfId="0" applyFont="1" applyFill="1" applyBorder="1" applyAlignment="1">
      <alignment horizontal="center" vertical="center" wrapText="1"/>
    </xf>
    <xf numFmtId="0" fontId="18" fillId="13" borderId="55" xfId="0" quotePrefix="1" applyFont="1" applyFill="1" applyBorder="1" applyAlignment="1">
      <alignment horizontal="center" vertical="center" wrapText="1"/>
    </xf>
    <xf numFmtId="0" fontId="1" fillId="13" borderId="28" xfId="0" applyFont="1" applyFill="1" applyBorder="1" applyAlignment="1">
      <alignment horizontal="left" vertical="center" wrapText="1"/>
    </xf>
    <xf numFmtId="0" fontId="1" fillId="13" borderId="28" xfId="0" applyFont="1" applyFill="1" applyBorder="1" applyAlignment="1">
      <alignment horizontal="center" vertical="center" wrapText="1"/>
    </xf>
    <xf numFmtId="0" fontId="1" fillId="13" borderId="27" xfId="0" applyFont="1" applyFill="1" applyBorder="1" applyAlignment="1">
      <alignment horizontal="center" vertical="center" wrapText="1"/>
    </xf>
    <xf numFmtId="0" fontId="15" fillId="0" borderId="13" xfId="10" applyFont="1" applyBorder="1" applyAlignment="1">
      <alignment horizontal="center" vertical="center"/>
    </xf>
    <xf numFmtId="0" fontId="43" fillId="3" borderId="13" xfId="10" applyFont="1" applyFill="1" applyBorder="1" applyAlignment="1">
      <alignment horizontal="center" vertical="center"/>
    </xf>
    <xf numFmtId="0" fontId="43" fillId="3" borderId="13" xfId="10" applyFont="1" applyFill="1" applyBorder="1" applyAlignment="1">
      <alignment vertical="center" wrapText="1"/>
    </xf>
    <xf numFmtId="0" fontId="67" fillId="11" borderId="13" xfId="10" applyFont="1" applyFill="1" applyBorder="1" applyAlignment="1">
      <alignment horizontal="center" vertical="center" wrapText="1"/>
    </xf>
    <xf numFmtId="14" fontId="43" fillId="3" borderId="13" xfId="10" applyNumberFormat="1" applyFont="1" applyFill="1" applyBorder="1" applyAlignment="1">
      <alignment horizontal="center" vertical="center" wrapText="1"/>
    </xf>
    <xf numFmtId="0" fontId="43" fillId="3" borderId="13" xfId="10" applyFont="1" applyFill="1" applyBorder="1" applyAlignment="1">
      <alignment horizontal="center" vertical="center" wrapText="1"/>
    </xf>
    <xf numFmtId="0" fontId="43" fillId="3" borderId="13" xfId="10" applyFont="1" applyFill="1" applyBorder="1" applyAlignment="1">
      <alignment horizontal="left" vertical="center" wrapText="1"/>
    </xf>
    <xf numFmtId="0" fontId="1" fillId="0" borderId="36" xfId="0" applyFont="1" applyBorder="1" applyAlignment="1">
      <alignment horizontal="center" vertical="center" wrapText="1"/>
    </xf>
    <xf numFmtId="0" fontId="14" fillId="0" borderId="13" xfId="0" applyFont="1" applyBorder="1" applyAlignment="1">
      <alignment horizontal="left" vertical="center" wrapText="1"/>
    </xf>
    <xf numFmtId="0" fontId="14" fillId="16" borderId="13" xfId="0" applyFont="1" applyFill="1" applyBorder="1" applyAlignment="1">
      <alignment horizontal="center" vertical="center"/>
    </xf>
    <xf numFmtId="0" fontId="14" fillId="16" borderId="13" xfId="0" applyFont="1" applyFill="1" applyBorder="1" applyAlignment="1">
      <alignment horizontal="center" vertical="center" wrapText="1"/>
    </xf>
    <xf numFmtId="0" fontId="14" fillId="16" borderId="13" xfId="0" applyFont="1" applyFill="1" applyBorder="1" applyAlignment="1">
      <alignment horizontal="left" vertical="center" wrapText="1"/>
    </xf>
    <xf numFmtId="14" fontId="14" fillId="16" borderId="13" xfId="0" applyNumberFormat="1" applyFont="1" applyFill="1" applyBorder="1" applyAlignment="1">
      <alignment horizontal="center" vertical="center"/>
    </xf>
    <xf numFmtId="0" fontId="14" fillId="0" borderId="23" xfId="0" applyFont="1" applyBorder="1" applyAlignment="1">
      <alignment horizontal="center" vertical="center" wrapText="1"/>
    </xf>
    <xf numFmtId="0" fontId="14" fillId="0" borderId="27" xfId="0" applyFont="1" applyBorder="1" applyAlignment="1">
      <alignment horizontal="left" vertical="center" wrapText="1"/>
    </xf>
    <xf numFmtId="0" fontId="14" fillId="0" borderId="17" xfId="0" applyFont="1" applyBorder="1" applyAlignment="1">
      <alignment horizontal="left" vertical="center" wrapText="1"/>
    </xf>
    <xf numFmtId="0" fontId="36" fillId="0" borderId="23" xfId="0" applyFont="1" applyBorder="1" applyAlignment="1">
      <alignment horizontal="center" vertical="center" wrapText="1"/>
    </xf>
    <xf numFmtId="0" fontId="14" fillId="0" borderId="23" xfId="0" applyFont="1" applyBorder="1" applyAlignment="1">
      <alignment horizontal="left" vertical="center" wrapText="1"/>
    </xf>
    <xf numFmtId="0" fontId="14" fillId="0" borderId="22" xfId="0" applyFont="1" applyBorder="1" applyAlignment="1">
      <alignment horizontal="left" vertical="center" wrapText="1"/>
    </xf>
    <xf numFmtId="0" fontId="14" fillId="14" borderId="13" xfId="0" applyFont="1" applyFill="1" applyBorder="1" applyAlignment="1">
      <alignment horizontal="left" vertical="center" wrapText="1"/>
    </xf>
    <xf numFmtId="0" fontId="14" fillId="14" borderId="17" xfId="0" applyFont="1" applyFill="1" applyBorder="1" applyAlignment="1">
      <alignment horizontal="left" vertical="center" wrapText="1"/>
    </xf>
    <xf numFmtId="0" fontId="14" fillId="14" borderId="27" xfId="0" applyFont="1" applyFill="1" applyBorder="1" applyAlignment="1">
      <alignment horizontal="left" vertical="center" wrapText="1"/>
    </xf>
    <xf numFmtId="0" fontId="14" fillId="14" borderId="22" xfId="0" applyFont="1" applyFill="1" applyBorder="1" applyAlignment="1">
      <alignment horizontal="left" vertical="center" wrapText="1"/>
    </xf>
    <xf numFmtId="0" fontId="36" fillId="0" borderId="38" xfId="0" applyFont="1" applyBorder="1" applyAlignment="1">
      <alignment horizontal="center" vertical="center" wrapText="1"/>
    </xf>
    <xf numFmtId="0" fontId="36" fillId="0" borderId="25" xfId="0" applyFont="1" applyBorder="1" applyAlignment="1">
      <alignment horizontal="center" vertical="center" wrapText="1"/>
    </xf>
    <xf numFmtId="0" fontId="14" fillId="0" borderId="25" xfId="0" applyFont="1" applyBorder="1" applyAlignment="1">
      <alignment horizontal="left" vertical="center" wrapText="1"/>
    </xf>
    <xf numFmtId="0" fontId="14" fillId="0" borderId="25" xfId="0" applyFont="1" applyBorder="1" applyAlignment="1">
      <alignment horizontal="center" vertical="center" wrapText="1"/>
    </xf>
    <xf numFmtId="0" fontId="69" fillId="0" borderId="0" xfId="0" applyFont="1" applyAlignment="1">
      <alignment wrapText="1"/>
    </xf>
    <xf numFmtId="0" fontId="14" fillId="0" borderId="0" xfId="0" applyFont="1" applyAlignment="1">
      <alignment vertical="center"/>
    </xf>
    <xf numFmtId="0" fontId="36" fillId="0" borderId="53" xfId="0" quotePrefix="1" applyFont="1" applyBorder="1" applyAlignment="1">
      <alignment horizontal="center" vertical="center" wrapText="1"/>
    </xf>
    <xf numFmtId="0" fontId="14" fillId="0" borderId="15" xfId="0" applyFont="1" applyBorder="1" applyAlignment="1">
      <alignment horizontal="left" vertical="center" wrapText="1"/>
    </xf>
    <xf numFmtId="0" fontId="14" fillId="0" borderId="15" xfId="0" applyFont="1" applyBorder="1" applyAlignment="1">
      <alignment horizontal="center" vertical="center" wrapText="1"/>
    </xf>
    <xf numFmtId="0" fontId="36" fillId="8" borderId="25" xfId="0" applyFont="1" applyFill="1" applyBorder="1" applyAlignment="1">
      <alignment horizontal="center" vertical="center" wrapText="1"/>
    </xf>
    <xf numFmtId="0" fontId="14" fillId="8" borderId="25" xfId="0" applyFont="1" applyFill="1" applyBorder="1" applyAlignment="1">
      <alignment horizontal="left" vertical="center" wrapText="1"/>
    </xf>
    <xf numFmtId="0" fontId="36" fillId="0" borderId="53" xfId="0" applyFont="1" applyBorder="1" applyAlignment="1">
      <alignment horizontal="center" vertical="center" wrapText="1"/>
    </xf>
    <xf numFmtId="0" fontId="14" fillId="13" borderId="25" xfId="0" applyFont="1" applyFill="1" applyBorder="1" applyAlignment="1">
      <alignment horizontal="center" vertical="center" wrapText="1"/>
    </xf>
    <xf numFmtId="0" fontId="14" fillId="8" borderId="25" xfId="0" quotePrefix="1" applyFont="1" applyFill="1" applyBorder="1" applyAlignment="1">
      <alignment horizontal="left" vertical="center" wrapText="1"/>
    </xf>
    <xf numFmtId="0" fontId="36" fillId="8" borderId="38" xfId="0" applyFont="1" applyFill="1" applyBorder="1" applyAlignment="1">
      <alignment horizontal="center" vertical="center" wrapText="1"/>
    </xf>
    <xf numFmtId="0" fontId="14" fillId="8" borderId="25" xfId="0" applyFont="1" applyFill="1" applyBorder="1" applyAlignment="1">
      <alignment horizontal="center" vertical="center" wrapText="1"/>
    </xf>
    <xf numFmtId="0" fontId="14" fillId="3" borderId="0" xfId="0" applyFont="1" applyFill="1" applyAlignment="1">
      <alignment horizontal="left" vertical="center" wrapText="1"/>
    </xf>
    <xf numFmtId="0" fontId="14" fillId="0" borderId="16" xfId="0" applyFont="1" applyBorder="1" applyAlignment="1">
      <alignment horizontal="left" vertical="center" wrapText="1"/>
    </xf>
    <xf numFmtId="0" fontId="14" fillId="8" borderId="13" xfId="0" applyFont="1" applyFill="1" applyBorder="1" applyAlignment="1">
      <alignment horizontal="center" vertical="center" wrapText="1"/>
    </xf>
    <xf numFmtId="0" fontId="1" fillId="0" borderId="0" xfId="10" applyFont="1" applyAlignment="1">
      <alignment vertical="center"/>
    </xf>
    <xf numFmtId="0" fontId="14" fillId="0" borderId="13" xfId="10" applyFont="1" applyBorder="1" applyAlignment="1">
      <alignment vertical="center" wrapText="1"/>
    </xf>
    <xf numFmtId="0" fontId="14" fillId="3" borderId="0" xfId="0" applyFont="1" applyFill="1" applyAlignment="1">
      <alignment horizontal="left" vertical="center" wrapText="1" indent="3"/>
    </xf>
    <xf numFmtId="0" fontId="36" fillId="8" borderId="13" xfId="0" applyFont="1" applyFill="1" applyBorder="1" applyAlignment="1">
      <alignment horizontal="center" vertical="center"/>
    </xf>
    <xf numFmtId="0" fontId="36" fillId="8" borderId="13" xfId="0" applyFont="1" applyFill="1" applyBorder="1" applyAlignment="1">
      <alignment horizontal="center" vertical="center" wrapText="1"/>
    </xf>
    <xf numFmtId="0" fontId="14" fillId="8" borderId="13" xfId="0" applyFont="1" applyFill="1" applyBorder="1" applyAlignment="1">
      <alignment horizontal="center" vertical="center"/>
    </xf>
    <xf numFmtId="0" fontId="70" fillId="8" borderId="13" xfId="0" applyFont="1" applyFill="1" applyBorder="1" applyAlignment="1">
      <alignment horizontal="center" vertical="center" wrapText="1"/>
    </xf>
    <xf numFmtId="0" fontId="36" fillId="0" borderId="0" xfId="0" applyFont="1" applyAlignment="1">
      <alignment horizontal="center" vertical="center"/>
    </xf>
    <xf numFmtId="0" fontId="14" fillId="0" borderId="16"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13" xfId="10" applyFont="1" applyBorder="1" applyAlignment="1">
      <alignment horizontal="center" vertical="center" wrapText="1"/>
    </xf>
    <xf numFmtId="0" fontId="14" fillId="0" borderId="13" xfId="10" applyFont="1" applyBorder="1" applyAlignment="1">
      <alignment horizontal="center" vertical="center"/>
    </xf>
    <xf numFmtId="0" fontId="14" fillId="0" borderId="13" xfId="10" applyFont="1" applyBorder="1" applyAlignment="1">
      <alignment vertical="center"/>
    </xf>
    <xf numFmtId="0" fontId="14" fillId="0" borderId="0" xfId="10" applyFont="1" applyAlignment="1">
      <alignment vertical="center"/>
    </xf>
    <xf numFmtId="0" fontId="14" fillId="9" borderId="13" xfId="10" applyFont="1" applyFill="1" applyBorder="1" applyAlignment="1">
      <alignment horizontal="center" vertical="center" wrapText="1"/>
    </xf>
    <xf numFmtId="0" fontId="36" fillId="0" borderId="38" xfId="0" applyFont="1" applyBorder="1" applyAlignment="1">
      <alignment horizontal="center" vertical="center"/>
    </xf>
    <xf numFmtId="0" fontId="14" fillId="0" borderId="38" xfId="0" applyFont="1" applyBorder="1" applyAlignment="1">
      <alignment horizontal="left" vertical="center" wrapText="1"/>
    </xf>
    <xf numFmtId="0" fontId="14" fillId="0" borderId="38" xfId="0" applyFont="1" applyBorder="1" applyAlignment="1">
      <alignment horizontal="center" vertical="center"/>
    </xf>
    <xf numFmtId="0" fontId="14" fillId="0" borderId="38" xfId="0" applyFont="1" applyBorder="1" applyAlignment="1">
      <alignment horizontal="center" vertical="center" wrapText="1"/>
    </xf>
    <xf numFmtId="0" fontId="14" fillId="0" borderId="38" xfId="0" applyFont="1" applyBorder="1" applyAlignment="1">
      <alignment horizontal="left" vertical="center"/>
    </xf>
    <xf numFmtId="0" fontId="36" fillId="0" borderId="24" xfId="0" applyFont="1" applyBorder="1" applyAlignment="1">
      <alignment horizontal="center" vertical="center"/>
    </xf>
    <xf numFmtId="0" fontId="14" fillId="0" borderId="24" xfId="0" applyFont="1" applyBorder="1" applyAlignment="1">
      <alignment horizontal="left" vertical="center" wrapText="1"/>
    </xf>
    <xf numFmtId="0" fontId="14" fillId="0" borderId="24" xfId="0" applyFont="1" applyBorder="1" applyAlignment="1">
      <alignment horizontal="center" vertical="center"/>
    </xf>
    <xf numFmtId="0" fontId="36" fillId="0" borderId="24" xfId="0" applyFont="1" applyBorder="1" applyAlignment="1">
      <alignment horizontal="center" vertical="center" wrapText="1"/>
    </xf>
    <xf numFmtId="0" fontId="14" fillId="0" borderId="22" xfId="0" applyFont="1" applyBorder="1" applyAlignment="1">
      <alignment horizontal="center" vertical="center" wrapText="1"/>
    </xf>
    <xf numFmtId="0" fontId="1" fillId="16" borderId="13" xfId="0" applyFont="1" applyFill="1" applyBorder="1" applyAlignment="1">
      <alignment horizontal="center" vertical="center"/>
    </xf>
    <xf numFmtId="0" fontId="1" fillId="16" borderId="13" xfId="0" applyFont="1" applyFill="1" applyBorder="1" applyAlignment="1">
      <alignment horizontal="center" vertical="center" wrapText="1"/>
    </xf>
    <xf numFmtId="0" fontId="1" fillId="16" borderId="13" xfId="0" applyFont="1" applyFill="1" applyBorder="1" applyAlignment="1">
      <alignment horizontal="left" vertical="center" wrapText="1"/>
    </xf>
    <xf numFmtId="14" fontId="1" fillId="16" borderId="13" xfId="0" applyNumberFormat="1" applyFont="1" applyFill="1" applyBorder="1" applyAlignment="1">
      <alignment horizontal="center" vertical="center"/>
    </xf>
    <xf numFmtId="0" fontId="14" fillId="7" borderId="13" xfId="10" applyFont="1" applyFill="1" applyBorder="1" applyAlignment="1">
      <alignment horizontal="center" vertical="center" wrapText="1"/>
    </xf>
    <xf numFmtId="0" fontId="36" fillId="0" borderId="58" xfId="0" applyFont="1" applyBorder="1" applyAlignment="1">
      <alignment horizontal="center" vertical="center" wrapText="1"/>
    </xf>
    <xf numFmtId="0" fontId="36" fillId="0" borderId="22" xfId="0" applyFont="1" applyBorder="1" applyAlignment="1">
      <alignment horizontal="center" vertical="center" wrapText="1"/>
    </xf>
    <xf numFmtId="0" fontId="36" fillId="13" borderId="25" xfId="0" applyFont="1" applyFill="1" applyBorder="1" applyAlignment="1">
      <alignment horizontal="center" vertical="center" wrapText="1"/>
    </xf>
    <xf numFmtId="0" fontId="14" fillId="13" borderId="25" xfId="0" applyFont="1" applyFill="1" applyBorder="1" applyAlignment="1">
      <alignment horizontal="left" vertical="center" wrapText="1"/>
    </xf>
    <xf numFmtId="0" fontId="1" fillId="8" borderId="22" xfId="0" applyFont="1" applyFill="1" applyBorder="1" applyAlignment="1">
      <alignment horizontal="center" vertical="center" wrapText="1"/>
    </xf>
    <xf numFmtId="0" fontId="18" fillId="8" borderId="22" xfId="0" applyFont="1" applyFill="1" applyBorder="1" applyAlignment="1">
      <alignment horizontal="center" vertical="center" wrapText="1"/>
    </xf>
    <xf numFmtId="0" fontId="18" fillId="8" borderId="58" xfId="0" applyFont="1" applyFill="1" applyBorder="1" applyAlignment="1">
      <alignment horizontal="center" vertical="center"/>
    </xf>
    <xf numFmtId="0" fontId="42" fillId="0" borderId="23" xfId="0" applyFont="1" applyBorder="1" applyAlignment="1">
      <alignment horizontal="center" vertical="center" wrapText="1"/>
    </xf>
    <xf numFmtId="0" fontId="72" fillId="0" borderId="28" xfId="0" applyFont="1" applyBorder="1" applyAlignment="1">
      <alignment horizontal="center" vertical="center" wrapText="1"/>
    </xf>
    <xf numFmtId="0" fontId="1" fillId="8" borderId="22" xfId="0" applyFont="1" applyFill="1" applyBorder="1" applyAlignment="1">
      <alignment vertical="center" wrapText="1"/>
    </xf>
    <xf numFmtId="0" fontId="15" fillId="8" borderId="22" xfId="0" applyFont="1" applyFill="1" applyBorder="1" applyAlignment="1">
      <alignment horizontal="left" vertical="center" wrapText="1"/>
    </xf>
    <xf numFmtId="0" fontId="59" fillId="14" borderId="13" xfId="0" applyFont="1" applyFill="1" applyBorder="1" applyAlignment="1">
      <alignment horizontal="left" vertical="center" wrapText="1"/>
    </xf>
    <xf numFmtId="0" fontId="59" fillId="14" borderId="22" xfId="0" applyFont="1" applyFill="1" applyBorder="1" applyAlignment="1">
      <alignment horizontal="left" vertical="center" wrapText="1"/>
    </xf>
    <xf numFmtId="0" fontId="59" fillId="0" borderId="17" xfId="0" applyFont="1" applyBorder="1" applyAlignment="1">
      <alignment horizontal="left" vertical="center" wrapText="1"/>
    </xf>
    <xf numFmtId="0" fontId="42" fillId="0" borderId="54" xfId="0" quotePrefix="1" applyFont="1" applyBorder="1" applyAlignment="1">
      <alignment horizontal="center" vertical="center" wrapText="1"/>
    </xf>
    <xf numFmtId="0" fontId="15" fillId="0" borderId="23" xfId="0" applyFont="1" applyBorder="1" applyAlignment="1">
      <alignment horizontal="left" vertical="center" wrapText="1"/>
    </xf>
    <xf numFmtId="0" fontId="15" fillId="0" borderId="23" xfId="0" applyFont="1" applyBorder="1" applyAlignment="1">
      <alignment horizontal="center" vertical="center" wrapText="1"/>
    </xf>
    <xf numFmtId="0" fontId="15" fillId="0" borderId="35" xfId="0" applyFont="1" applyBorder="1" applyAlignment="1">
      <alignment horizontal="center" vertical="center" wrapText="1"/>
    </xf>
    <xf numFmtId="0" fontId="52" fillId="0" borderId="0" xfId="0" applyFont="1" applyAlignment="1">
      <alignment wrapText="1"/>
    </xf>
    <xf numFmtId="0" fontId="15" fillId="0" borderId="0" xfId="0" applyFont="1" applyAlignment="1">
      <alignment vertical="center"/>
    </xf>
    <xf numFmtId="0" fontId="52" fillId="0" borderId="13" xfId="0" applyFont="1" applyBorder="1" applyAlignment="1">
      <alignment horizontal="center"/>
    </xf>
    <xf numFmtId="0" fontId="52" fillId="0" borderId="13" xfId="0" applyFont="1" applyBorder="1"/>
    <xf numFmtId="0" fontId="75" fillId="0" borderId="0" xfId="0" applyFont="1" applyAlignment="1">
      <alignment horizontal="left" vertical="center" wrapText="1"/>
    </xf>
    <xf numFmtId="0" fontId="59" fillId="0" borderId="13" xfId="10" applyFont="1" applyBorder="1" applyAlignment="1">
      <alignment horizontal="center" vertical="center" wrapText="1"/>
    </xf>
    <xf numFmtId="0" fontId="59" fillId="0" borderId="13" xfId="10" applyFont="1" applyBorder="1" applyAlignment="1">
      <alignment vertical="center" wrapText="1"/>
    </xf>
    <xf numFmtId="0" fontId="59" fillId="11" borderId="13" xfId="10" applyFont="1" applyFill="1" applyBorder="1" applyAlignment="1">
      <alignment horizontal="center" vertical="center" wrapText="1"/>
    </xf>
    <xf numFmtId="0" fontId="59" fillId="0" borderId="13" xfId="10" applyFont="1" applyBorder="1" applyAlignment="1">
      <alignment horizontal="left" vertical="center" wrapText="1"/>
    </xf>
    <xf numFmtId="0" fontId="15" fillId="0" borderId="13" xfId="10" applyFont="1" applyBorder="1" applyAlignment="1">
      <alignment horizontal="center" vertical="center" wrapText="1"/>
    </xf>
    <xf numFmtId="0" fontId="15" fillId="0" borderId="13" xfId="10" applyFont="1" applyBorder="1" applyAlignment="1">
      <alignment vertical="center" wrapText="1"/>
    </xf>
    <xf numFmtId="0" fontId="15" fillId="9" borderId="13" xfId="10" applyFont="1" applyFill="1" applyBorder="1" applyAlignment="1">
      <alignment horizontal="center" vertical="center" wrapText="1"/>
    </xf>
    <xf numFmtId="0" fontId="15" fillId="0" borderId="13" xfId="10" applyFont="1" applyBorder="1" applyAlignment="1">
      <alignment vertical="center"/>
    </xf>
    <xf numFmtId="0" fontId="15" fillId="7" borderId="13" xfId="10" applyFont="1" applyFill="1" applyBorder="1" applyAlignment="1">
      <alignment horizontal="center" vertical="center" wrapText="1"/>
    </xf>
    <xf numFmtId="0" fontId="15" fillId="0" borderId="22" xfId="0" applyFont="1" applyBorder="1" applyAlignment="1">
      <alignment vertical="center"/>
    </xf>
    <xf numFmtId="0" fontId="14" fillId="3" borderId="40" xfId="0" applyFont="1" applyFill="1" applyBorder="1" applyAlignment="1">
      <alignment horizontal="left" vertical="center" wrapText="1"/>
    </xf>
    <xf numFmtId="0" fontId="45" fillId="3" borderId="41" xfId="0" applyFont="1" applyFill="1" applyBorder="1" applyAlignment="1">
      <alignment horizontal="left" vertical="center"/>
    </xf>
    <xf numFmtId="0" fontId="45" fillId="3" borderId="45" xfId="0" applyFont="1" applyFill="1" applyBorder="1" applyAlignment="1">
      <alignment horizontal="left" vertical="center"/>
    </xf>
    <xf numFmtId="0" fontId="18" fillId="3" borderId="0" xfId="0" applyFont="1" applyFill="1" applyAlignment="1">
      <alignment horizontal="center"/>
    </xf>
    <xf numFmtId="0" fontId="18" fillId="17" borderId="5" xfId="0" applyFont="1" applyFill="1" applyBorder="1" applyAlignment="1">
      <alignment horizontal="left" vertical="center" wrapText="1" indent="5"/>
    </xf>
    <xf numFmtId="0" fontId="18" fillId="17" borderId="6" xfId="0" applyFont="1" applyFill="1" applyBorder="1" applyAlignment="1">
      <alignment horizontal="left" vertical="center" wrapText="1" indent="5"/>
    </xf>
    <xf numFmtId="0" fontId="16" fillId="17" borderId="5" xfId="0" applyFont="1" applyFill="1" applyBorder="1" applyAlignment="1">
      <alignment horizontal="left" vertical="center" wrapText="1" indent="6"/>
    </xf>
    <xf numFmtId="0" fontId="16" fillId="17" borderId="6" xfId="0" applyFont="1" applyFill="1" applyBorder="1" applyAlignment="1">
      <alignment horizontal="left" vertical="center" wrapText="1" indent="6"/>
    </xf>
    <xf numFmtId="0" fontId="6" fillId="17" borderId="0" xfId="0" applyFont="1" applyFill="1" applyAlignment="1">
      <alignment horizontal="left" vertical="center" wrapText="1"/>
    </xf>
    <xf numFmtId="0" fontId="6" fillId="7" borderId="0" xfId="0" applyFont="1" applyFill="1" applyAlignment="1">
      <alignment horizontal="left" vertical="center" wrapText="1"/>
    </xf>
    <xf numFmtId="0" fontId="14" fillId="17" borderId="0" xfId="0" applyFont="1" applyFill="1" applyAlignment="1">
      <alignment horizontal="left" vertical="center" wrapText="1" indent="4"/>
    </xf>
    <xf numFmtId="0" fontId="1" fillId="17" borderId="0" xfId="0" applyFont="1" applyFill="1" applyAlignment="1">
      <alignment vertical="center" wrapText="1"/>
    </xf>
    <xf numFmtId="0" fontId="36" fillId="17" borderId="0" xfId="0" applyFont="1" applyFill="1" applyAlignment="1">
      <alignment horizontal="center" vertical="center"/>
    </xf>
    <xf numFmtId="0" fontId="18" fillId="7" borderId="0" xfId="0" applyFont="1" applyFill="1" applyAlignment="1">
      <alignment horizontal="left" vertical="center" wrapText="1"/>
    </xf>
    <xf numFmtId="0" fontId="1" fillId="17" borderId="0" xfId="0" applyFont="1" applyFill="1" applyAlignment="1">
      <alignment horizontal="left" vertical="center" wrapText="1"/>
    </xf>
    <xf numFmtId="0" fontId="18" fillId="3" borderId="0" xfId="0" applyFont="1" applyFill="1" applyAlignment="1">
      <alignment horizontal="left" vertical="center" indent="2"/>
    </xf>
    <xf numFmtId="0" fontId="1" fillId="7" borderId="0" xfId="0" applyFont="1" applyFill="1" applyAlignment="1">
      <alignment horizontal="left" vertical="center" wrapText="1"/>
    </xf>
    <xf numFmtId="0" fontId="18" fillId="17" borderId="0" xfId="0" applyFont="1" applyFill="1" applyAlignment="1">
      <alignment horizontal="left" vertical="center" wrapText="1"/>
    </xf>
    <xf numFmtId="0" fontId="1" fillId="7" borderId="0" xfId="0" applyFont="1" applyFill="1" applyAlignment="1">
      <alignment horizontal="center" vertical="top" wrapText="1"/>
    </xf>
    <xf numFmtId="0" fontId="1" fillId="17" borderId="0" xfId="0" applyFont="1" applyFill="1" applyAlignment="1">
      <alignment horizontal="center" vertical="top" wrapText="1"/>
    </xf>
    <xf numFmtId="0" fontId="18" fillId="7" borderId="0" xfId="0" applyFont="1" applyFill="1" applyAlignment="1">
      <alignment horizontal="center" vertical="center" wrapText="1"/>
    </xf>
    <xf numFmtId="0" fontId="1" fillId="7" borderId="0" xfId="0" applyFont="1" applyFill="1" applyAlignment="1">
      <alignment horizontal="center" vertical="center" wrapText="1"/>
    </xf>
    <xf numFmtId="0" fontId="1" fillId="0" borderId="0" xfId="0" applyFont="1" applyAlignment="1">
      <alignment horizontal="left" vertical="center" wrapText="1"/>
    </xf>
    <xf numFmtId="0" fontId="6" fillId="0" borderId="0" xfId="0" applyFont="1" applyAlignment="1">
      <alignment horizontal="left" vertical="center"/>
    </xf>
    <xf numFmtId="0" fontId="6" fillId="3" borderId="0" xfId="0" applyFont="1" applyFill="1" applyAlignment="1">
      <alignment horizontal="center"/>
    </xf>
    <xf numFmtId="0" fontId="36" fillId="17" borderId="0" xfId="0" applyFont="1" applyFill="1" applyAlignment="1">
      <alignment horizontal="center"/>
    </xf>
    <xf numFmtId="0" fontId="6" fillId="7" borderId="0" xfId="0" applyFont="1" applyFill="1" applyAlignment="1">
      <alignment horizontal="left" wrapText="1"/>
    </xf>
    <xf numFmtId="0" fontId="36" fillId="7" borderId="0" xfId="0" applyFont="1" applyFill="1" applyAlignment="1">
      <alignment horizontal="center" wrapText="1"/>
    </xf>
    <xf numFmtId="0" fontId="14" fillId="3" borderId="0" xfId="0" applyFont="1" applyFill="1" applyAlignment="1">
      <alignment horizontal="center" vertical="center" wrapText="1"/>
    </xf>
    <xf numFmtId="0" fontId="18" fillId="17" borderId="0" xfId="0" applyFont="1" applyFill="1" applyAlignment="1">
      <alignment horizontal="center"/>
    </xf>
    <xf numFmtId="0" fontId="1" fillId="17" borderId="0" xfId="0" applyFont="1" applyFill="1" applyAlignment="1">
      <alignment horizontal="left" vertical="center"/>
    </xf>
    <xf numFmtId="0" fontId="0" fillId="0" borderId="7"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55" fillId="15" borderId="18" xfId="0" applyFont="1" applyFill="1" applyBorder="1" applyAlignment="1">
      <alignment horizontal="left" wrapText="1"/>
    </xf>
    <xf numFmtId="0" fontId="53" fillId="15" borderId="39" xfId="0" applyFont="1" applyFill="1" applyBorder="1" applyAlignment="1">
      <alignment horizontal="left" wrapText="1"/>
    </xf>
    <xf numFmtId="0" fontId="56" fillId="0" borderId="8" xfId="0" applyFont="1" applyBorder="1" applyAlignment="1">
      <alignment horizontal="left" vertical="top" wrapText="1"/>
    </xf>
    <xf numFmtId="0" fontId="56" fillId="0" borderId="9" xfId="0" applyFont="1" applyBorder="1" applyAlignment="1">
      <alignment horizontal="left" vertical="top" wrapText="1"/>
    </xf>
    <xf numFmtId="0" fontId="56" fillId="0" borderId="12" xfId="0" applyFont="1" applyBorder="1" applyAlignment="1">
      <alignment horizontal="left" vertical="top" wrapText="1"/>
    </xf>
    <xf numFmtId="0" fontId="56" fillId="0" borderId="8" xfId="0" applyFont="1" applyBorder="1" applyAlignment="1">
      <alignment horizontal="left"/>
    </xf>
    <xf numFmtId="0" fontId="56" fillId="0" borderId="9" xfId="0" applyFont="1" applyBorder="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0" fillId="0" borderId="20" xfId="0" applyBorder="1" applyAlignment="1">
      <alignment horizontal="left" vertical="center"/>
    </xf>
    <xf numFmtId="0" fontId="56" fillId="0" borderId="44" xfId="0" applyFont="1" applyBorder="1" applyAlignment="1">
      <alignment horizontal="left" vertical="center" wrapText="1"/>
    </xf>
    <xf numFmtId="0" fontId="56" fillId="0" borderId="26" xfId="0" applyFont="1" applyBorder="1" applyAlignment="1">
      <alignment horizontal="left" vertical="center" wrapText="1"/>
    </xf>
    <xf numFmtId="0" fontId="56" fillId="0" borderId="34" xfId="0" applyFont="1" applyBorder="1" applyAlignment="1">
      <alignment horizontal="left" vertical="center" wrapText="1"/>
    </xf>
    <xf numFmtId="0" fontId="36" fillId="0" borderId="28"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23"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23" xfId="0" applyFont="1" applyBorder="1" applyAlignment="1">
      <alignment horizontal="center" vertical="center" wrapText="1"/>
    </xf>
    <xf numFmtId="0" fontId="18" fillId="8" borderId="28" xfId="0" applyFont="1" applyFill="1" applyBorder="1" applyAlignment="1">
      <alignment horizontal="center" vertical="center" wrapText="1"/>
    </xf>
    <xf numFmtId="0" fontId="18" fillId="8" borderId="16"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8" fillId="0" borderId="16"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3" xfId="0" applyFont="1" applyBorder="1" applyAlignment="1">
      <alignment horizontal="center" vertical="center" wrapText="1"/>
    </xf>
    <xf numFmtId="0" fontId="18" fillId="8" borderId="27" xfId="0" applyFont="1" applyFill="1" applyBorder="1" applyAlignment="1">
      <alignment horizontal="center" vertical="center" wrapText="1"/>
    </xf>
    <xf numFmtId="0" fontId="18" fillId="8" borderId="13" xfId="0" applyFont="1" applyFill="1" applyBorder="1" applyAlignment="1">
      <alignment horizontal="center" vertical="center" wrapText="1"/>
    </xf>
    <xf numFmtId="0" fontId="18" fillId="8" borderId="22" xfId="0" applyFont="1" applyFill="1" applyBorder="1" applyAlignment="1">
      <alignment horizontal="center" vertical="center" wrapText="1"/>
    </xf>
    <xf numFmtId="0" fontId="18" fillId="13" borderId="27"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18" fillId="0" borderId="17"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35" xfId="0" applyFont="1" applyBorder="1" applyAlignment="1">
      <alignment horizontal="center" vertical="center" wrapText="1"/>
    </xf>
    <xf numFmtId="0" fontId="18" fillId="13" borderId="16"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3"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27" xfId="0" applyFont="1" applyBorder="1" applyAlignment="1">
      <alignment horizontal="center" vertical="center" wrapText="1"/>
    </xf>
    <xf numFmtId="0" fontId="18" fillId="8" borderId="10" xfId="0" applyFont="1" applyFill="1" applyBorder="1" applyAlignment="1">
      <alignment horizontal="center" vertical="center" wrapText="1"/>
    </xf>
    <xf numFmtId="0" fontId="36" fillId="8" borderId="28" xfId="0" applyFont="1" applyFill="1" applyBorder="1" applyAlignment="1">
      <alignment horizontal="center" vertical="center" wrapText="1"/>
    </xf>
    <xf numFmtId="0" fontId="36" fillId="8" borderId="16" xfId="0" applyFont="1" applyFill="1" applyBorder="1" applyAlignment="1">
      <alignment horizontal="center" vertical="center" wrapText="1"/>
    </xf>
    <xf numFmtId="0" fontId="36" fillId="8" borderId="23"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8" fillId="8" borderId="24" xfId="0" applyFont="1" applyFill="1" applyBorder="1" applyAlignment="1">
      <alignment horizontal="center" vertical="center" wrapText="1"/>
    </xf>
    <xf numFmtId="0" fontId="18" fillId="13" borderId="28" xfId="0" applyFont="1" applyFill="1" applyBorder="1" applyAlignment="1">
      <alignment horizontal="center" vertical="center" wrapText="1"/>
    </xf>
    <xf numFmtId="0" fontId="54" fillId="15" borderId="30" xfId="0" applyFont="1" applyFill="1" applyBorder="1" applyAlignment="1">
      <alignment horizontal="center" wrapText="1"/>
    </xf>
    <xf numFmtId="0" fontId="54" fillId="15" borderId="42" xfId="0" applyFont="1" applyFill="1" applyBorder="1" applyAlignment="1">
      <alignment horizontal="center" wrapText="1"/>
    </xf>
    <xf numFmtId="0" fontId="54" fillId="15" borderId="39" xfId="0" applyFont="1" applyFill="1" applyBorder="1" applyAlignment="1">
      <alignment horizontal="center" wrapText="1"/>
    </xf>
    <xf numFmtId="0" fontId="18" fillId="14" borderId="13" xfId="0" applyFont="1" applyFill="1" applyBorder="1" applyAlignment="1">
      <alignment horizontal="center" vertical="center" wrapText="1"/>
    </xf>
    <xf numFmtId="0" fontId="36" fillId="14" borderId="27" xfId="0" applyFont="1" applyFill="1" applyBorder="1" applyAlignment="1">
      <alignment horizontal="center" vertical="center" wrapText="1"/>
    </xf>
    <xf numFmtId="0" fontId="36" fillId="14" borderId="13" xfId="0" applyFont="1" applyFill="1" applyBorder="1" applyAlignment="1">
      <alignment horizontal="center" vertical="center" wrapText="1"/>
    </xf>
    <xf numFmtId="0" fontId="36" fillId="14" borderId="22" xfId="0" applyFont="1" applyFill="1" applyBorder="1" applyAlignment="1">
      <alignment horizontal="center" vertical="center" wrapText="1"/>
    </xf>
    <xf numFmtId="0" fontId="18" fillId="14" borderId="27" xfId="0" applyFont="1" applyFill="1" applyBorder="1" applyAlignment="1">
      <alignment horizontal="center" vertical="center" wrapText="1"/>
    </xf>
    <xf numFmtId="0" fontId="18" fillId="14" borderId="22"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18" fillId="13" borderId="17" xfId="0" applyFont="1" applyFill="1" applyBorder="1" applyAlignment="1">
      <alignment horizontal="center" vertical="center" wrapText="1"/>
    </xf>
    <xf numFmtId="0" fontId="57" fillId="3" borderId="71" xfId="0" applyFont="1" applyFill="1" applyBorder="1" applyAlignment="1">
      <alignment horizontal="left" vertical="top" wrapText="1"/>
    </xf>
    <xf numFmtId="0" fontId="57" fillId="3" borderId="72" xfId="0" applyFont="1" applyFill="1" applyBorder="1" applyAlignment="1">
      <alignment horizontal="left" vertical="top" wrapText="1"/>
    </xf>
    <xf numFmtId="0" fontId="18" fillId="8" borderId="55" xfId="0" quotePrefix="1" applyFont="1" applyFill="1" applyBorder="1" applyAlignment="1">
      <alignment horizontal="center" vertical="center" wrapText="1"/>
    </xf>
    <xf numFmtId="0" fontId="18" fillId="8" borderId="56" xfId="0" applyFont="1" applyFill="1" applyBorder="1" applyAlignment="1">
      <alignment horizontal="center" vertical="center" wrapText="1"/>
    </xf>
    <xf numFmtId="0" fontId="18" fillId="8" borderId="54" xfId="0" applyFont="1" applyFill="1" applyBorder="1" applyAlignment="1">
      <alignment horizontal="center" vertical="center" wrapText="1"/>
    </xf>
    <xf numFmtId="0" fontId="1" fillId="8" borderId="28" xfId="0" applyFont="1" applyFill="1" applyBorder="1" applyAlignment="1">
      <alignment horizontal="left" vertical="center" wrapText="1"/>
    </xf>
    <xf numFmtId="0" fontId="1" fillId="8" borderId="16" xfId="0" applyFont="1" applyFill="1" applyBorder="1" applyAlignment="1">
      <alignment horizontal="left" vertical="center" wrapText="1"/>
    </xf>
    <xf numFmtId="0" fontId="1" fillId="8" borderId="23" xfId="0" applyFont="1" applyFill="1" applyBorder="1" applyAlignment="1">
      <alignment horizontal="left" vertical="center" wrapText="1"/>
    </xf>
    <xf numFmtId="0" fontId="1" fillId="8" borderId="28"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8" fillId="0" borderId="28" xfId="0" quotePrefix="1" applyFont="1" applyBorder="1" applyAlignment="1">
      <alignment horizontal="center" vertical="center" wrapText="1"/>
    </xf>
    <xf numFmtId="0" fontId="18" fillId="0" borderId="56" xfId="0" quotePrefix="1" applyFont="1" applyBorder="1" applyAlignment="1">
      <alignment horizontal="center" vertical="center" wrapText="1"/>
    </xf>
    <xf numFmtId="0" fontId="18" fillId="0" borderId="56" xfId="0" applyFont="1" applyBorder="1" applyAlignment="1">
      <alignment horizontal="center" vertical="center" wrapText="1"/>
    </xf>
    <xf numFmtId="0" fontId="18" fillId="0" borderId="54" xfId="0" applyFont="1" applyBorder="1" applyAlignment="1">
      <alignment horizontal="center" vertical="center" wrapText="1"/>
    </xf>
    <xf numFmtId="0" fontId="1" fillId="0" borderId="28" xfId="0" applyFont="1" applyBorder="1" applyAlignment="1">
      <alignment horizontal="left" vertical="center" wrapText="1"/>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 fillId="0" borderId="27"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7" xfId="0" applyFont="1" applyBorder="1" applyAlignment="1">
      <alignment horizontal="left" vertical="center" wrapText="1"/>
    </xf>
    <xf numFmtId="0" fontId="1" fillId="0" borderId="13" xfId="0" applyFont="1" applyBorder="1" applyAlignment="1">
      <alignment horizontal="left" vertical="center" wrapText="1"/>
    </xf>
    <xf numFmtId="0" fontId="1" fillId="0" borderId="22" xfId="0" applyFont="1" applyBorder="1" applyAlignment="1">
      <alignment horizontal="left" vertical="center" wrapText="1"/>
    </xf>
    <xf numFmtId="0" fontId="18" fillId="0" borderId="55" xfId="0" quotePrefix="1" applyFont="1" applyBorder="1" applyAlignment="1">
      <alignment horizontal="center" vertical="center" wrapText="1"/>
    </xf>
    <xf numFmtId="0" fontId="43" fillId="0" borderId="16" xfId="0" applyFont="1" applyBorder="1" applyAlignment="1">
      <alignment horizontal="left" vertical="center" wrapText="1"/>
    </xf>
    <xf numFmtId="0" fontId="43" fillId="0" borderId="23" xfId="0" applyFont="1" applyBorder="1" applyAlignment="1">
      <alignment horizontal="left" vertical="center" wrapText="1"/>
    </xf>
    <xf numFmtId="0" fontId="43" fillId="0" borderId="28" xfId="0" applyFont="1" applyBorder="1" applyAlignment="1">
      <alignment horizontal="center" vertical="center" wrapText="1"/>
    </xf>
    <xf numFmtId="0" fontId="43" fillId="0" borderId="16" xfId="0" applyFont="1" applyBorder="1" applyAlignment="1">
      <alignment horizontal="center" vertical="center" wrapText="1"/>
    </xf>
    <xf numFmtId="0" fontId="43" fillId="0" borderId="23" xfId="0" applyFont="1" applyBorder="1" applyAlignment="1">
      <alignment horizontal="center" vertical="center" wrapText="1"/>
    </xf>
    <xf numFmtId="0" fontId="14" fillId="0" borderId="28" xfId="0" applyFont="1" applyBorder="1" applyAlignment="1">
      <alignment horizontal="left"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8" fillId="8" borderId="28" xfId="0" applyFont="1" applyFill="1" applyBorder="1" applyAlignment="1">
      <alignment horizontal="left" vertical="center" wrapText="1"/>
    </xf>
    <xf numFmtId="0" fontId="18" fillId="8" borderId="16" xfId="0" applyFont="1" applyFill="1" applyBorder="1" applyAlignment="1">
      <alignment horizontal="left" vertical="center" wrapText="1"/>
    </xf>
    <xf numFmtId="0" fontId="18" fillId="8" borderId="23" xfId="0" applyFont="1" applyFill="1" applyBorder="1" applyAlignment="1">
      <alignment horizontal="left" vertical="center" wrapText="1"/>
    </xf>
    <xf numFmtId="0" fontId="18" fillId="8" borderId="59" xfId="0" quotePrefix="1" applyFont="1" applyFill="1" applyBorder="1" applyAlignment="1">
      <alignment horizontal="center" vertical="center"/>
    </xf>
    <xf numFmtId="0" fontId="18" fillId="8" borderId="52" xfId="0" applyFont="1" applyFill="1" applyBorder="1" applyAlignment="1">
      <alignment horizontal="center" vertical="center"/>
    </xf>
    <xf numFmtId="0" fontId="18" fillId="8" borderId="58" xfId="0" applyFont="1" applyFill="1" applyBorder="1" applyAlignment="1">
      <alignment horizontal="center" vertical="center"/>
    </xf>
    <xf numFmtId="0" fontId="1" fillId="8" borderId="27"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1" fillId="8" borderId="22" xfId="0" applyFont="1" applyFill="1" applyBorder="1" applyAlignment="1">
      <alignment horizontal="left" vertical="center" wrapText="1"/>
    </xf>
    <xf numFmtId="0" fontId="1" fillId="8" borderId="27"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18" fillId="13" borderId="55" xfId="0" quotePrefix="1" applyFont="1" applyFill="1" applyBorder="1" applyAlignment="1">
      <alignment horizontal="center" vertical="center" wrapText="1"/>
    </xf>
    <xf numFmtId="0" fontId="18" fillId="13" borderId="56" xfId="0" applyFont="1" applyFill="1" applyBorder="1" applyAlignment="1">
      <alignment horizontal="center" vertical="center" wrapText="1"/>
    </xf>
    <xf numFmtId="0" fontId="18" fillId="13" borderId="54" xfId="0" applyFont="1" applyFill="1" applyBorder="1" applyAlignment="1">
      <alignment horizontal="center" vertical="center" wrapText="1"/>
    </xf>
    <xf numFmtId="0" fontId="1" fillId="13" borderId="28" xfId="0" applyFont="1" applyFill="1" applyBorder="1" applyAlignment="1">
      <alignment horizontal="left" vertical="center" wrapText="1"/>
    </xf>
    <xf numFmtId="0" fontId="1" fillId="13" borderId="16" xfId="0" applyFont="1" applyFill="1" applyBorder="1" applyAlignment="1">
      <alignment horizontal="left" vertical="center" wrapText="1"/>
    </xf>
    <xf numFmtId="0" fontId="1" fillId="13" borderId="23" xfId="0" applyFont="1" applyFill="1" applyBorder="1" applyAlignment="1">
      <alignment horizontal="left" vertical="center" wrapText="1"/>
    </xf>
    <xf numFmtId="0" fontId="1" fillId="13" borderId="28" xfId="0" applyFont="1" applyFill="1" applyBorder="1" applyAlignment="1">
      <alignment horizontal="center" vertical="center" wrapText="1"/>
    </xf>
    <xf numFmtId="0" fontId="1" fillId="13" borderId="16" xfId="0" applyFont="1" applyFill="1" applyBorder="1" applyAlignment="1">
      <alignment horizontal="center" vertical="center" wrapText="1"/>
    </xf>
    <xf numFmtId="0" fontId="1" fillId="13" borderId="23" xfId="0" applyFont="1" applyFill="1" applyBorder="1" applyAlignment="1">
      <alignment horizontal="center" vertical="center" wrapText="1"/>
    </xf>
    <xf numFmtId="0" fontId="1" fillId="13" borderId="27" xfId="0" applyFont="1" applyFill="1" applyBorder="1" applyAlignment="1">
      <alignment horizontal="left" vertical="center" wrapText="1"/>
    </xf>
    <xf numFmtId="0" fontId="1" fillId="13" borderId="13" xfId="0" applyFont="1" applyFill="1" applyBorder="1" applyAlignment="1">
      <alignment horizontal="left" vertical="center" wrapText="1"/>
    </xf>
    <xf numFmtId="0" fontId="1" fillId="13" borderId="22" xfId="0" applyFont="1" applyFill="1" applyBorder="1" applyAlignment="1">
      <alignment horizontal="left" vertical="center" wrapText="1"/>
    </xf>
    <xf numFmtId="0" fontId="1" fillId="3" borderId="28"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18" fillId="8" borderId="59" xfId="0" quotePrefix="1" applyFont="1" applyFill="1" applyBorder="1" applyAlignment="1">
      <alignment horizontal="center" vertical="center" wrapText="1"/>
    </xf>
    <xf numFmtId="0" fontId="18" fillId="8" borderId="52" xfId="0" applyFont="1" applyFill="1" applyBorder="1" applyAlignment="1">
      <alignment horizontal="center" vertical="center" wrapText="1"/>
    </xf>
    <xf numFmtId="0" fontId="18" fillId="8" borderId="58" xfId="0" applyFont="1" applyFill="1" applyBorder="1" applyAlignment="1">
      <alignment horizontal="center" vertical="center" wrapText="1"/>
    </xf>
    <xf numFmtId="0" fontId="72" fillId="0" borderId="28" xfId="0" applyFont="1" applyBorder="1" applyAlignment="1">
      <alignment horizontal="center" vertical="center" wrapText="1"/>
    </xf>
    <xf numFmtId="0" fontId="72" fillId="0" borderId="23" xfId="0" applyFont="1" applyBorder="1" applyAlignment="1">
      <alignment horizontal="center" vertical="center" wrapText="1"/>
    </xf>
    <xf numFmtId="0" fontId="18" fillId="0" borderId="17" xfId="0" quotePrefix="1" applyFont="1" applyBorder="1" applyAlignment="1">
      <alignment horizontal="center" vertical="center" wrapText="1"/>
    </xf>
    <xf numFmtId="0" fontId="15" fillId="0" borderId="28"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23" xfId="0" applyFont="1" applyBorder="1" applyAlignment="1">
      <alignment horizontal="center" vertical="center" wrapText="1"/>
    </xf>
    <xf numFmtId="0" fontId="18" fillId="0" borderId="54" xfId="0" quotePrefix="1" applyFont="1" applyBorder="1" applyAlignment="1">
      <alignment horizontal="center" vertical="center" wrapText="1"/>
    </xf>
    <xf numFmtId="0" fontId="36" fillId="0" borderId="55" xfId="0" quotePrefix="1" applyFont="1" applyBorder="1" applyAlignment="1">
      <alignment horizontal="center" vertical="center" wrapText="1"/>
    </xf>
    <xf numFmtId="0" fontId="36" fillId="0" borderId="56" xfId="0" quotePrefix="1" applyFont="1" applyBorder="1" applyAlignment="1">
      <alignment horizontal="center" vertical="center" wrapText="1"/>
    </xf>
    <xf numFmtId="0" fontId="36" fillId="0" borderId="54" xfId="0" quotePrefix="1" applyFont="1" applyBorder="1" applyAlignment="1">
      <alignment horizontal="center" vertical="center" wrapText="1"/>
    </xf>
    <xf numFmtId="0" fontId="18" fillId="0" borderId="50" xfId="0" applyFont="1" applyBorder="1" applyAlignment="1">
      <alignment horizontal="center" vertical="center" wrapText="1"/>
    </xf>
    <xf numFmtId="0" fontId="1" fillId="0" borderId="17" xfId="0" applyFont="1" applyBorder="1" applyAlignment="1">
      <alignment horizontal="left" vertical="center" wrapText="1"/>
    </xf>
    <xf numFmtId="0" fontId="1" fillId="0" borderId="17" xfId="0" applyFont="1" applyBorder="1" applyAlignment="1">
      <alignment horizontal="center" vertical="center" wrapText="1"/>
    </xf>
    <xf numFmtId="0" fontId="18" fillId="8" borderId="50" xfId="0" quotePrefix="1" applyFont="1" applyFill="1" applyBorder="1" applyAlignment="1">
      <alignment horizontal="center" vertical="center" wrapText="1"/>
    </xf>
    <xf numFmtId="0" fontId="1" fillId="8" borderId="17" xfId="0" applyFont="1" applyFill="1" applyBorder="1" applyAlignment="1">
      <alignment horizontal="left" vertical="center" wrapText="1"/>
    </xf>
    <xf numFmtId="0" fontId="1" fillId="8" borderId="17" xfId="0" applyFont="1" applyFill="1" applyBorder="1" applyAlignment="1">
      <alignment horizontal="center" vertical="center" wrapText="1"/>
    </xf>
    <xf numFmtId="0" fontId="18" fillId="0" borderId="13" xfId="0" quotePrefix="1" applyFont="1" applyBorder="1" applyAlignment="1">
      <alignment horizontal="center" vertical="center" wrapText="1"/>
    </xf>
    <xf numFmtId="0" fontId="18" fillId="0" borderId="13" xfId="0" applyFont="1" applyBorder="1" applyAlignment="1">
      <alignment horizontal="left" vertical="center" wrapText="1"/>
    </xf>
    <xf numFmtId="0" fontId="18" fillId="0" borderId="22" xfId="0" applyFont="1" applyBorder="1" applyAlignment="1">
      <alignment horizontal="left" vertical="center" wrapText="1"/>
    </xf>
    <xf numFmtId="0" fontId="14" fillId="0" borderId="17" xfId="0" applyFont="1" applyBorder="1" applyAlignment="1">
      <alignment horizontal="left" vertical="center" wrapText="1"/>
    </xf>
    <xf numFmtId="0" fontId="14" fillId="0" borderId="22" xfId="0" applyFont="1" applyBorder="1" applyAlignment="1">
      <alignment horizontal="left" vertical="center" wrapText="1"/>
    </xf>
    <xf numFmtId="0" fontId="14" fillId="0" borderId="17" xfId="0" applyFont="1" applyBorder="1" applyAlignment="1">
      <alignment horizontal="center" vertical="center" wrapText="1"/>
    </xf>
    <xf numFmtId="0" fontId="14" fillId="0" borderId="22" xfId="0" applyFont="1" applyBorder="1" applyAlignment="1">
      <alignment horizontal="center" vertical="center" wrapText="1"/>
    </xf>
    <xf numFmtId="0" fontId="43" fillId="0" borderId="28" xfId="0" applyFont="1" applyBorder="1" applyAlignment="1">
      <alignment horizontal="left" vertical="center" wrapText="1"/>
    </xf>
    <xf numFmtId="0" fontId="36" fillId="0" borderId="55" xfId="0" applyFont="1" applyBorder="1" applyAlignment="1">
      <alignment horizontal="center" vertical="center"/>
    </xf>
    <xf numFmtId="0" fontId="36" fillId="0" borderId="56" xfId="0" applyFont="1" applyBorder="1" applyAlignment="1">
      <alignment horizontal="center" vertical="center"/>
    </xf>
    <xf numFmtId="0" fontId="36" fillId="0" borderId="54" xfId="0" applyFont="1" applyBorder="1" applyAlignment="1">
      <alignment horizontal="center" vertical="center"/>
    </xf>
    <xf numFmtId="0" fontId="18" fillId="8" borderId="55" xfId="0" quotePrefix="1" applyFont="1" applyFill="1" applyBorder="1" applyAlignment="1">
      <alignment horizontal="center" vertical="center"/>
    </xf>
    <xf numFmtId="0" fontId="18" fillId="8" borderId="56" xfId="0" applyFont="1" applyFill="1" applyBorder="1" applyAlignment="1">
      <alignment horizontal="center" vertical="center"/>
    </xf>
    <xf numFmtId="0" fontId="18" fillId="8" borderId="54" xfId="0" applyFont="1" applyFill="1" applyBorder="1" applyAlignment="1">
      <alignment horizontal="center" vertical="center"/>
    </xf>
    <xf numFmtId="0" fontId="1" fillId="8" borderId="36" xfId="0" applyFont="1" applyFill="1" applyBorder="1" applyAlignment="1">
      <alignment horizontal="left" vertical="center" wrapText="1"/>
    </xf>
    <xf numFmtId="0" fontId="1" fillId="8" borderId="24" xfId="0" applyFont="1" applyFill="1" applyBorder="1" applyAlignment="1">
      <alignment horizontal="left" vertical="center" wrapText="1"/>
    </xf>
    <xf numFmtId="0" fontId="1" fillId="8" borderId="35" xfId="0" applyFont="1" applyFill="1" applyBorder="1" applyAlignment="1">
      <alignment horizontal="left" vertical="center" wrapText="1"/>
    </xf>
    <xf numFmtId="0" fontId="1" fillId="8" borderId="36"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8" fillId="8" borderId="56" xfId="0"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8" fillId="8" borderId="28" xfId="0" quotePrefix="1" applyFont="1" applyFill="1" applyBorder="1" applyAlignment="1">
      <alignment horizontal="center" vertical="center" wrapText="1"/>
    </xf>
    <xf numFmtId="0" fontId="1" fillId="8" borderId="10" xfId="0" applyFont="1" applyFill="1" applyBorder="1" applyAlignment="1">
      <alignment horizontal="center" vertical="center" wrapText="1"/>
    </xf>
    <xf numFmtId="0" fontId="18" fillId="8" borderId="27" xfId="0" quotePrefix="1" applyFont="1" applyFill="1" applyBorder="1" applyAlignment="1">
      <alignment horizontal="center" vertical="center" wrapText="1"/>
    </xf>
    <xf numFmtId="0" fontId="18" fillId="8" borderId="56" xfId="0" quotePrefix="1" applyFont="1" applyFill="1" applyBorder="1" applyAlignment="1">
      <alignment horizontal="center" vertical="center" wrapText="1"/>
    </xf>
    <xf numFmtId="0" fontId="1" fillId="8" borderId="10" xfId="0" applyFont="1" applyFill="1" applyBorder="1" applyAlignment="1">
      <alignment horizontal="left" vertical="center" wrapText="1"/>
    </xf>
    <xf numFmtId="0" fontId="14" fillId="0" borderId="36"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37" xfId="0" applyFont="1" applyBorder="1" applyAlignment="1">
      <alignment horizontal="center" vertical="center" wrapText="1"/>
    </xf>
    <xf numFmtId="0" fontId="14" fillId="14" borderId="27" xfId="0" applyFont="1" applyFill="1" applyBorder="1" applyAlignment="1">
      <alignment horizontal="center" vertical="center" wrapText="1"/>
    </xf>
    <xf numFmtId="0" fontId="14" fillId="14" borderId="13" xfId="0" applyFont="1" applyFill="1" applyBorder="1" applyAlignment="1">
      <alignment horizontal="center" vertical="center" wrapText="1"/>
    </xf>
    <xf numFmtId="0" fontId="14" fillId="14" borderId="22" xfId="0" applyFont="1" applyFill="1" applyBorder="1" applyAlignment="1">
      <alignment horizontal="center" vertical="center" wrapText="1"/>
    </xf>
    <xf numFmtId="0" fontId="14" fillId="0" borderId="35" xfId="0" applyFont="1" applyBorder="1" applyAlignment="1">
      <alignment horizontal="center" vertical="center" wrapText="1"/>
    </xf>
    <xf numFmtId="0" fontId="1" fillId="14" borderId="27" xfId="0" applyFont="1" applyFill="1" applyBorder="1" applyAlignment="1">
      <alignment horizontal="center" vertical="center" wrapText="1"/>
    </xf>
    <xf numFmtId="0" fontId="1" fillId="14" borderId="13" xfId="0" applyFont="1" applyFill="1" applyBorder="1" applyAlignment="1">
      <alignment horizontal="center" vertical="center" wrapText="1"/>
    </xf>
    <xf numFmtId="0" fontId="1" fillId="0" borderId="36"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5" xfId="0" applyFont="1" applyBorder="1" applyAlignment="1">
      <alignment horizontal="center" vertical="center" wrapText="1"/>
    </xf>
    <xf numFmtId="0" fontId="1" fillId="13" borderId="27" xfId="0" applyFont="1" applyFill="1" applyBorder="1" applyAlignment="1">
      <alignment horizontal="center" vertical="center" wrapText="1"/>
    </xf>
    <xf numFmtId="0" fontId="1" fillId="13" borderId="13" xfId="0" applyFont="1" applyFill="1" applyBorder="1" applyAlignment="1">
      <alignment horizontal="center" vertical="center" wrapText="1"/>
    </xf>
    <xf numFmtId="0" fontId="1" fillId="13" borderId="22" xfId="0" applyFont="1" applyFill="1" applyBorder="1" applyAlignment="1">
      <alignment horizontal="center" vertical="center" wrapText="1"/>
    </xf>
    <xf numFmtId="0" fontId="1" fillId="14" borderId="22" xfId="0" applyFont="1" applyFill="1" applyBorder="1" applyAlignment="1">
      <alignment horizontal="center" vertical="center" wrapText="1"/>
    </xf>
    <xf numFmtId="0" fontId="1" fillId="13" borderId="36" xfId="0" applyFont="1" applyFill="1" applyBorder="1" applyAlignment="1">
      <alignment horizontal="center" vertical="center" wrapText="1"/>
    </xf>
    <xf numFmtId="0" fontId="1" fillId="13" borderId="24" xfId="0" applyFont="1" applyFill="1" applyBorder="1" applyAlignment="1">
      <alignment horizontal="center" vertical="center" wrapText="1"/>
    </xf>
    <xf numFmtId="0" fontId="1" fillId="13" borderId="37" xfId="0" applyFont="1" applyFill="1" applyBorder="1" applyAlignment="1">
      <alignment horizontal="center" vertical="center" wrapText="1"/>
    </xf>
    <xf numFmtId="0" fontId="1" fillId="13" borderId="17" xfId="0" applyFont="1" applyFill="1" applyBorder="1" applyAlignment="1">
      <alignment horizontal="left" vertical="center" wrapText="1"/>
    </xf>
    <xf numFmtId="0" fontId="1" fillId="0" borderId="10" xfId="0" applyFont="1" applyBorder="1" applyAlignment="1">
      <alignment horizontal="center" vertical="center" wrapText="1"/>
    </xf>
    <xf numFmtId="0" fontId="15"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10" xfId="0" applyFont="1" applyBorder="1" applyAlignment="1">
      <alignment horizontal="left" vertical="center" wrapText="1"/>
    </xf>
    <xf numFmtId="0" fontId="1" fillId="13" borderId="32" xfId="0" applyFont="1" applyFill="1" applyBorder="1" applyAlignment="1">
      <alignment horizontal="center" vertical="center" wrapText="1"/>
    </xf>
    <xf numFmtId="0" fontId="1" fillId="13" borderId="29" xfId="0" applyFont="1" applyFill="1" applyBorder="1" applyAlignment="1">
      <alignment horizontal="center" vertical="center" wrapText="1"/>
    </xf>
    <xf numFmtId="0" fontId="1" fillId="13" borderId="31" xfId="0" applyFont="1" applyFill="1" applyBorder="1" applyAlignment="1">
      <alignment horizontal="center" vertical="center" wrapText="1"/>
    </xf>
    <xf numFmtId="0" fontId="14" fillId="14" borderId="27" xfId="0" applyFont="1" applyFill="1" applyBorder="1" applyAlignment="1">
      <alignment horizontal="left" vertical="center" wrapText="1"/>
    </xf>
    <xf numFmtId="0" fontId="14" fillId="14" borderId="13" xfId="0" applyFont="1" applyFill="1" applyBorder="1" applyAlignment="1">
      <alignment horizontal="left" vertical="center" wrapText="1"/>
    </xf>
    <xf numFmtId="0" fontId="1" fillId="14" borderId="27" xfId="0" applyFont="1" applyFill="1" applyBorder="1" applyAlignment="1">
      <alignment horizontal="left" vertical="center" wrapText="1"/>
    </xf>
    <xf numFmtId="0" fontId="1" fillId="14" borderId="13" xfId="0" applyFont="1" applyFill="1" applyBorder="1" applyAlignment="1">
      <alignment horizontal="left" vertical="center" wrapText="1"/>
    </xf>
    <xf numFmtId="0" fontId="1" fillId="14" borderId="28" xfId="0" applyFont="1" applyFill="1" applyBorder="1" applyAlignment="1">
      <alignment horizontal="left" vertical="center" wrapText="1"/>
    </xf>
    <xf numFmtId="0" fontId="1" fillId="14" borderId="16" xfId="0" applyFont="1" applyFill="1" applyBorder="1" applyAlignment="1">
      <alignment horizontal="left" vertical="center" wrapText="1"/>
    </xf>
    <xf numFmtId="0" fontId="18" fillId="14" borderId="17" xfId="0" applyFont="1" applyFill="1" applyBorder="1" applyAlignment="1">
      <alignment horizontal="center" vertical="center" wrapText="1"/>
    </xf>
    <xf numFmtId="0" fontId="1" fillId="14" borderId="28" xfId="0" applyFont="1" applyFill="1" applyBorder="1" applyAlignment="1">
      <alignment horizontal="center" vertical="center" wrapText="1"/>
    </xf>
    <xf numFmtId="0" fontId="1" fillId="14" borderId="16" xfId="0" applyFont="1" applyFill="1" applyBorder="1" applyAlignment="1">
      <alignment horizontal="center" vertical="center" wrapText="1"/>
    </xf>
    <xf numFmtId="0" fontId="1" fillId="14" borderId="23" xfId="0" applyFont="1" applyFill="1" applyBorder="1" applyAlignment="1">
      <alignment horizontal="center" vertical="center" wrapText="1"/>
    </xf>
    <xf numFmtId="0" fontId="53" fillId="15" borderId="30" xfId="0" applyFont="1" applyFill="1" applyBorder="1" applyAlignment="1">
      <alignment horizontal="center" vertical="center" wrapText="1"/>
    </xf>
    <xf numFmtId="0" fontId="53" fillId="15" borderId="39" xfId="0" applyFont="1" applyFill="1" applyBorder="1" applyAlignment="1">
      <alignment horizontal="center" vertical="center" wrapText="1"/>
    </xf>
    <xf numFmtId="0" fontId="1" fillId="13" borderId="17" xfId="0" applyFont="1" applyFill="1" applyBorder="1" applyAlignment="1">
      <alignment horizontal="center" vertical="center" wrapText="1"/>
    </xf>
    <xf numFmtId="0" fontId="1" fillId="0" borderId="36" xfId="0" applyFont="1" applyBorder="1" applyAlignment="1">
      <alignment horizontal="left" vertical="center" wrapText="1"/>
    </xf>
    <xf numFmtId="0" fontId="1" fillId="0" borderId="35" xfId="0" applyFont="1" applyBorder="1" applyAlignment="1">
      <alignment horizontal="left" vertical="center" wrapText="1"/>
    </xf>
    <xf numFmtId="0" fontId="15" fillId="0" borderId="63"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65" xfId="0" applyFont="1" applyBorder="1" applyAlignment="1">
      <alignment horizontal="center" vertical="center" wrapText="1"/>
    </xf>
    <xf numFmtId="0" fontId="13" fillId="18" borderId="30" xfId="0" applyFont="1" applyFill="1" applyBorder="1" applyAlignment="1">
      <alignment horizontal="center" vertical="center" wrapText="1"/>
    </xf>
    <xf numFmtId="0" fontId="13" fillId="18" borderId="42" xfId="0" applyFont="1" applyFill="1" applyBorder="1" applyAlignment="1">
      <alignment horizontal="center" vertical="center" wrapText="1"/>
    </xf>
    <xf numFmtId="0" fontId="13" fillId="18" borderId="39" xfId="0" applyFont="1" applyFill="1" applyBorder="1" applyAlignment="1">
      <alignment horizontal="center" vertical="center" wrapText="1"/>
    </xf>
    <xf numFmtId="0" fontId="14" fillId="14" borderId="22" xfId="0" applyFont="1" applyFill="1" applyBorder="1" applyAlignment="1">
      <alignment horizontal="left" vertical="center" wrapText="1"/>
    </xf>
    <xf numFmtId="0" fontId="36" fillId="14" borderId="55" xfId="0" quotePrefix="1" applyFont="1" applyFill="1" applyBorder="1" applyAlignment="1">
      <alignment horizontal="center" vertical="center" wrapText="1"/>
    </xf>
    <xf numFmtId="0" fontId="36" fillId="14" borderId="56" xfId="0" quotePrefix="1" applyFont="1" applyFill="1" applyBorder="1" applyAlignment="1">
      <alignment horizontal="center" vertical="center" wrapText="1"/>
    </xf>
    <xf numFmtId="0" fontId="36" fillId="14" borderId="54" xfId="0" quotePrefix="1" applyFont="1" applyFill="1" applyBorder="1" applyAlignment="1">
      <alignment horizontal="center" vertical="center" wrapText="1"/>
    </xf>
    <xf numFmtId="0" fontId="0" fillId="0" borderId="29" xfId="0" applyBorder="1" applyAlignment="1">
      <alignment vertical="center" wrapText="1"/>
    </xf>
    <xf numFmtId="0" fontId="0" fillId="0" borderId="0" xfId="0" applyAlignment="1">
      <alignment horizontal="left" vertical="center" wrapText="1"/>
    </xf>
    <xf numFmtId="0" fontId="18" fillId="13" borderId="16" xfId="0" applyFont="1" applyFill="1" applyBorder="1" applyAlignment="1">
      <alignment horizontal="left" vertical="center" wrapText="1"/>
    </xf>
    <xf numFmtId="0" fontId="18" fillId="13" borderId="23" xfId="0" applyFont="1" applyFill="1" applyBorder="1" applyAlignment="1">
      <alignment horizontal="left" vertical="center" wrapText="1"/>
    </xf>
    <xf numFmtId="0" fontId="1" fillId="14" borderId="17" xfId="0" applyFont="1" applyFill="1" applyBorder="1" applyAlignment="1">
      <alignment horizontal="left" vertical="center" wrapText="1"/>
    </xf>
    <xf numFmtId="0" fontId="1" fillId="14" borderId="22" xfId="0" applyFont="1" applyFill="1" applyBorder="1" applyAlignment="1">
      <alignment horizontal="left" vertical="center" wrapText="1"/>
    </xf>
    <xf numFmtId="0" fontId="18" fillId="0" borderId="59" xfId="0" quotePrefix="1" applyFont="1" applyBorder="1" applyAlignment="1">
      <alignment horizontal="center" vertical="center" wrapText="1"/>
    </xf>
    <xf numFmtId="0" fontId="18" fillId="0" borderId="58" xfId="0" applyFont="1" applyBorder="1" applyAlignment="1">
      <alignment horizontal="center" vertical="center" wrapText="1"/>
    </xf>
    <xf numFmtId="0" fontId="18" fillId="14" borderId="55" xfId="0" quotePrefix="1" applyFont="1" applyFill="1" applyBorder="1" applyAlignment="1">
      <alignment horizontal="center" vertical="center" wrapText="1"/>
    </xf>
    <xf numFmtId="0" fontId="18" fillId="14" borderId="56" xfId="0" quotePrefix="1"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8" fillId="13" borderId="28" xfId="0" quotePrefix="1" applyFont="1" applyFill="1" applyBorder="1" applyAlignment="1">
      <alignment horizontal="center" vertical="center" wrapText="1"/>
    </xf>
    <xf numFmtId="0" fontId="14" fillId="0" borderId="27" xfId="0" applyFont="1" applyBorder="1" applyAlignment="1">
      <alignment horizontal="center" vertical="center" wrapText="1"/>
    </xf>
    <xf numFmtId="0" fontId="14" fillId="0" borderId="13" xfId="0" applyFont="1" applyBorder="1" applyAlignment="1">
      <alignment horizontal="center" vertical="center" wrapText="1"/>
    </xf>
    <xf numFmtId="0" fontId="18" fillId="0" borderId="57" xfId="0" quotePrefix="1" applyFont="1" applyBorder="1" applyAlignment="1">
      <alignment horizontal="center" vertical="center" wrapText="1"/>
    </xf>
    <xf numFmtId="0" fontId="18" fillId="14" borderId="56" xfId="0" applyFont="1" applyFill="1" applyBorder="1" applyAlignment="1">
      <alignment horizontal="center" vertical="center" wrapText="1"/>
    </xf>
    <xf numFmtId="0" fontId="14" fillId="14" borderId="17" xfId="0" applyFont="1" applyFill="1" applyBorder="1" applyAlignment="1">
      <alignment horizontal="left" vertical="center" wrapText="1"/>
    </xf>
    <xf numFmtId="0" fontId="14" fillId="14" borderId="28" xfId="0" applyFont="1" applyFill="1" applyBorder="1" applyAlignment="1">
      <alignment horizontal="center" vertical="center" wrapText="1"/>
    </xf>
    <xf numFmtId="0" fontId="14" fillId="14" borderId="16" xfId="0" applyFont="1" applyFill="1" applyBorder="1" applyAlignment="1">
      <alignment horizontal="center" vertical="center" wrapText="1"/>
    </xf>
    <xf numFmtId="0" fontId="14" fillId="14" borderId="23" xfId="0" applyFont="1" applyFill="1" applyBorder="1" applyAlignment="1">
      <alignment horizontal="center" vertical="center" wrapText="1"/>
    </xf>
    <xf numFmtId="0" fontId="1" fillId="13" borderId="35" xfId="0" applyFont="1" applyFill="1" applyBorder="1" applyAlignment="1">
      <alignment horizontal="center" vertical="center" wrapText="1"/>
    </xf>
    <xf numFmtId="0" fontId="18" fillId="13" borderId="59" xfId="0" quotePrefix="1" applyFont="1" applyFill="1" applyBorder="1" applyAlignment="1">
      <alignment horizontal="center" vertical="center" wrapText="1"/>
    </xf>
    <xf numFmtId="0" fontId="18" fillId="13" borderId="52" xfId="0" applyFont="1" applyFill="1" applyBorder="1" applyAlignment="1">
      <alignment horizontal="center" vertical="center" wrapText="1"/>
    </xf>
    <xf numFmtId="0" fontId="18" fillId="13" borderId="58" xfId="0" applyFont="1" applyFill="1" applyBorder="1" applyAlignment="1">
      <alignment horizontal="center" vertical="center" wrapText="1"/>
    </xf>
    <xf numFmtId="0" fontId="18" fillId="14" borderId="52" xfId="0" quotePrefix="1" applyFont="1" applyFill="1" applyBorder="1" applyAlignment="1">
      <alignment horizontal="center" vertical="center" wrapText="1"/>
    </xf>
    <xf numFmtId="0" fontId="18" fillId="14" borderId="52" xfId="0" applyFont="1" applyFill="1" applyBorder="1" applyAlignment="1">
      <alignment horizontal="center" vertical="center" wrapText="1"/>
    </xf>
    <xf numFmtId="0" fontId="18" fillId="0" borderId="52" xfId="0" applyFont="1" applyBorder="1" applyAlignment="1">
      <alignment horizontal="center" vertical="center" wrapText="1"/>
    </xf>
    <xf numFmtId="0" fontId="18" fillId="0" borderId="57" xfId="0" applyFont="1" applyBorder="1" applyAlignment="1">
      <alignment horizontal="center" vertical="center" wrapText="1"/>
    </xf>
    <xf numFmtId="0" fontId="18" fillId="14" borderId="50" xfId="0" quotePrefix="1" applyFont="1" applyFill="1" applyBorder="1" applyAlignment="1">
      <alignment horizontal="center" vertical="center" wrapText="1"/>
    </xf>
    <xf numFmtId="0" fontId="18" fillId="14" borderId="59" xfId="0" quotePrefix="1" applyFont="1" applyFill="1" applyBorder="1" applyAlignment="1">
      <alignment horizontal="center" vertical="center" wrapText="1"/>
    </xf>
    <xf numFmtId="0" fontId="18" fillId="14" borderId="58" xfId="0" applyFont="1" applyFill="1" applyBorder="1" applyAlignment="1">
      <alignment horizontal="center" vertical="center" wrapText="1"/>
    </xf>
    <xf numFmtId="0" fontId="14" fillId="8" borderId="27"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0" borderId="63"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65" xfId="0" applyFont="1" applyBorder="1" applyAlignment="1">
      <alignment horizontal="center" vertical="center" wrapText="1"/>
    </xf>
    <xf numFmtId="0" fontId="14" fillId="8" borderId="28"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 fillId="0" borderId="24" xfId="0" applyFont="1" applyBorder="1" applyAlignment="1">
      <alignment horizontal="left" vertical="center" wrapText="1"/>
    </xf>
    <xf numFmtId="0" fontId="43" fillId="0" borderId="10" xfId="0" applyFont="1" applyBorder="1" applyAlignment="1">
      <alignment horizontal="center" vertical="center" wrapText="1"/>
    </xf>
    <xf numFmtId="0" fontId="18" fillId="8" borderId="28" xfId="0" applyFont="1" applyFill="1" applyBorder="1" applyAlignment="1">
      <alignment horizontal="center" vertical="center"/>
    </xf>
    <xf numFmtId="0" fontId="18" fillId="8" borderId="16" xfId="0" applyFont="1" applyFill="1" applyBorder="1" applyAlignment="1">
      <alignment horizontal="center" vertical="center"/>
    </xf>
    <xf numFmtId="0" fontId="18" fillId="8" borderId="23" xfId="0" applyFont="1" applyFill="1" applyBorder="1" applyAlignment="1">
      <alignment horizontal="center" vertical="center"/>
    </xf>
    <xf numFmtId="0" fontId="1" fillId="8" borderId="28" xfId="0" applyFont="1" applyFill="1" applyBorder="1" applyAlignment="1">
      <alignment horizontal="left" vertical="center"/>
    </xf>
    <xf numFmtId="0" fontId="1" fillId="8" borderId="16" xfId="0" applyFont="1" applyFill="1" applyBorder="1" applyAlignment="1">
      <alignment horizontal="left" vertical="center"/>
    </xf>
    <xf numFmtId="0" fontId="1" fillId="8" borderId="23" xfId="0" applyFont="1" applyFill="1" applyBorder="1" applyAlignment="1">
      <alignment horizontal="left" vertical="center"/>
    </xf>
    <xf numFmtId="0" fontId="1" fillId="0" borderId="36" xfId="0" applyFont="1" applyBorder="1" applyAlignment="1">
      <alignment horizontal="center" vertical="center"/>
    </xf>
    <xf numFmtId="0" fontId="1" fillId="0" borderId="24" xfId="0" applyFont="1" applyBorder="1" applyAlignment="1">
      <alignment horizontal="center" vertical="center"/>
    </xf>
    <xf numFmtId="0" fontId="1" fillId="0" borderId="35" xfId="0" applyFont="1" applyBorder="1" applyAlignment="1">
      <alignment horizontal="center" vertical="center"/>
    </xf>
    <xf numFmtId="0" fontId="18" fillId="0" borderId="36" xfId="0" quotePrefix="1" applyFont="1" applyBorder="1" applyAlignment="1">
      <alignment horizontal="center" vertical="center"/>
    </xf>
    <xf numFmtId="0" fontId="18" fillId="0" borderId="24" xfId="0" applyFont="1" applyBorder="1" applyAlignment="1">
      <alignment horizontal="center" vertical="center"/>
    </xf>
    <xf numFmtId="0" fontId="18" fillId="0" borderId="35" xfId="0" applyFont="1" applyBorder="1" applyAlignment="1">
      <alignment horizontal="center" vertical="center"/>
    </xf>
    <xf numFmtId="0" fontId="1" fillId="0" borderId="36" xfId="0" applyFont="1" applyBorder="1" applyAlignment="1">
      <alignment horizontal="left" vertical="center"/>
    </xf>
    <xf numFmtId="0" fontId="1" fillId="0" borderId="24" xfId="0" applyFont="1" applyBorder="1" applyAlignment="1">
      <alignment horizontal="left" vertical="center"/>
    </xf>
    <xf numFmtId="0" fontId="1" fillId="0" borderId="35" xfId="0" applyFont="1" applyBorder="1" applyAlignment="1">
      <alignment horizontal="left" vertical="center"/>
    </xf>
    <xf numFmtId="0" fontId="36" fillId="0" borderId="55" xfId="0" applyFont="1" applyBorder="1" applyAlignment="1">
      <alignment horizontal="center" vertical="center" wrapText="1"/>
    </xf>
    <xf numFmtId="0" fontId="36" fillId="0" borderId="56" xfId="0" applyFont="1" applyBorder="1" applyAlignment="1">
      <alignment horizontal="center" vertical="center" wrapText="1"/>
    </xf>
    <xf numFmtId="0" fontId="36" fillId="0" borderId="54" xfId="0" applyFont="1" applyBorder="1" applyAlignment="1">
      <alignment horizontal="center" vertical="center" wrapText="1"/>
    </xf>
    <xf numFmtId="0" fontId="33" fillId="6" borderId="41" xfId="0" applyFont="1" applyFill="1" applyBorder="1" applyAlignment="1">
      <alignment horizontal="left"/>
    </xf>
    <xf numFmtId="0" fontId="33" fillId="6" borderId="41" xfId="0" applyFont="1" applyFill="1" applyBorder="1" applyAlignment="1">
      <alignment horizontal="left" vertical="center"/>
    </xf>
    <xf numFmtId="0" fontId="1" fillId="3" borderId="0" xfId="0" applyFont="1" applyFill="1" applyAlignment="1">
      <alignment horizontal="left" vertical="center" wrapText="1"/>
    </xf>
    <xf numFmtId="0" fontId="6" fillId="3" borderId="0" xfId="0" applyFont="1" applyFill="1" applyAlignment="1">
      <alignment horizontal="left" vertical="center" wrapText="1"/>
    </xf>
    <xf numFmtId="0" fontId="6" fillId="3" borderId="0" xfId="0" applyFont="1" applyFill="1" applyAlignment="1">
      <alignment horizontal="left" wrapText="1"/>
    </xf>
    <xf numFmtId="0" fontId="1" fillId="3" borderId="0" xfId="0" applyFont="1" applyFill="1" applyAlignment="1">
      <alignment horizontal="left" wrapText="1"/>
    </xf>
    <xf numFmtId="0" fontId="18" fillId="3" borderId="0" xfId="0" applyFont="1" applyFill="1" applyAlignment="1">
      <alignment horizontal="center" wrapText="1"/>
    </xf>
    <xf numFmtId="0" fontId="6" fillId="3" borderId="0" xfId="0" applyFont="1" applyFill="1" applyAlignment="1">
      <alignment horizontal="left"/>
    </xf>
    <xf numFmtId="0" fontId="6" fillId="3" borderId="0" xfId="0" applyFont="1" applyFill="1" applyAlignment="1">
      <alignment horizontal="left" vertical="center"/>
    </xf>
    <xf numFmtId="0" fontId="14" fillId="3" borderId="0" xfId="0" applyFont="1" applyFill="1" applyAlignment="1">
      <alignment horizontal="left" vertical="center" wrapText="1"/>
    </xf>
    <xf numFmtId="0" fontId="6" fillId="0" borderId="0" xfId="0" applyFont="1" applyAlignment="1">
      <alignment horizontal="left" wrapText="1"/>
    </xf>
    <xf numFmtId="0" fontId="47" fillId="0" borderId="0" xfId="0" applyFont="1" applyAlignment="1">
      <alignment horizontal="left" wrapText="1"/>
    </xf>
    <xf numFmtId="0" fontId="1" fillId="0" borderId="0" xfId="0" applyFont="1" applyAlignment="1">
      <alignment horizontal="left" indent="1"/>
    </xf>
    <xf numFmtId="0" fontId="18"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horizontal="left"/>
    </xf>
    <xf numFmtId="0" fontId="56" fillId="0" borderId="0" xfId="0" applyFont="1" applyAlignment="1">
      <alignment horizontal="left" vertical="top"/>
    </xf>
    <xf numFmtId="0" fontId="15" fillId="0" borderId="0" xfId="0" applyFont="1" applyAlignment="1">
      <alignment horizontal="left" wrapText="1"/>
    </xf>
    <xf numFmtId="0" fontId="11" fillId="0" borderId="0" xfId="0" applyFont="1" applyAlignment="1">
      <alignment horizontal="center"/>
    </xf>
    <xf numFmtId="0" fontId="11" fillId="3" borderId="0" xfId="0" applyFont="1" applyFill="1" applyAlignment="1">
      <alignment horizontal="left" vertical="center" wrapText="1"/>
    </xf>
    <xf numFmtId="0" fontId="75" fillId="0" borderId="0" xfId="0" applyFont="1" applyAlignment="1">
      <alignment horizontal="center" vertical="center" wrapText="1"/>
    </xf>
    <xf numFmtId="0" fontId="77" fillId="0" borderId="0" xfId="0" applyFont="1" applyAlignment="1">
      <alignment horizontal="center" vertical="center" wrapText="1"/>
    </xf>
    <xf numFmtId="0" fontId="76" fillId="0" borderId="0" xfId="0" applyFont="1" applyAlignment="1">
      <alignment horizontal="center" vertical="center" wrapText="1"/>
    </xf>
    <xf numFmtId="0" fontId="25" fillId="3" borderId="0" xfId="0" applyFont="1" applyFill="1" applyAlignment="1">
      <alignment horizontal="left" vertical="center" wrapText="1" indent="3"/>
    </xf>
    <xf numFmtId="0" fontId="1" fillId="3" borderId="0" xfId="0" applyFont="1" applyFill="1" applyAlignment="1">
      <alignment horizontal="left" vertical="center" wrapText="1" indent="3"/>
    </xf>
    <xf numFmtId="0" fontId="48" fillId="3" borderId="0" xfId="0" applyFont="1" applyFill="1" applyAlignment="1">
      <alignment vertical="center" wrapText="1"/>
    </xf>
    <xf numFmtId="0" fontId="1" fillId="3" borderId="0" xfId="0" applyFont="1" applyFill="1" applyAlignment="1">
      <alignment vertical="center" wrapText="1"/>
    </xf>
    <xf numFmtId="0" fontId="20" fillId="3" borderId="0" xfId="0" applyFont="1" applyFill="1" applyAlignment="1">
      <alignment horizontal="left" vertical="center" wrapText="1"/>
    </xf>
    <xf numFmtId="0" fontId="20" fillId="3" borderId="0" xfId="0" applyFont="1" applyFill="1" applyAlignment="1">
      <alignment vertical="center" wrapText="1"/>
    </xf>
    <xf numFmtId="0" fontId="0" fillId="0" borderId="0" xfId="0" applyAlignment="1">
      <alignment wrapText="1"/>
    </xf>
    <xf numFmtId="0" fontId="1" fillId="0" borderId="11" xfId="0" applyFont="1" applyBorder="1" applyAlignment="1">
      <alignment vertical="center" wrapText="1"/>
    </xf>
    <xf numFmtId="0" fontId="1" fillId="0" borderId="43" xfId="0" applyFont="1" applyBorder="1" applyAlignment="1">
      <alignment vertical="center" wrapText="1"/>
    </xf>
    <xf numFmtId="0" fontId="16" fillId="3" borderId="0" xfId="0" applyFont="1" applyFill="1" applyAlignment="1">
      <alignment vertical="center" wrapText="1"/>
    </xf>
    <xf numFmtId="0" fontId="16" fillId="12" borderId="13" xfId="0" applyFont="1" applyFill="1" applyBorder="1" applyAlignment="1">
      <alignment vertical="center" wrapText="1"/>
    </xf>
    <xf numFmtId="0" fontId="18" fillId="3" borderId="0" xfId="0" applyFont="1" applyFill="1" applyAlignment="1">
      <alignment horizontal="left" vertical="center" wrapText="1"/>
    </xf>
    <xf numFmtId="0" fontId="12" fillId="0" borderId="13" xfId="0" applyFont="1" applyBorder="1" applyAlignment="1">
      <alignment horizontal="justify" vertical="center" wrapText="1"/>
    </xf>
    <xf numFmtId="0" fontId="12" fillId="0" borderId="13" xfId="0" applyFont="1" applyBorder="1" applyAlignment="1">
      <alignment vertical="center" wrapText="1"/>
    </xf>
    <xf numFmtId="0" fontId="12" fillId="0" borderId="13" xfId="0" quotePrefix="1" applyFont="1" applyBorder="1" applyAlignment="1">
      <alignment horizontal="center" vertical="center" wrapText="1"/>
    </xf>
    <xf numFmtId="0" fontId="12" fillId="0" borderId="13" xfId="0" applyFont="1" applyBorder="1" applyAlignment="1">
      <alignment horizontal="center" vertical="center" wrapText="1"/>
    </xf>
    <xf numFmtId="0" fontId="12" fillId="0" borderId="13" xfId="0" applyFont="1" applyBorder="1" applyAlignment="1">
      <alignment horizontal="left" vertical="center" wrapText="1"/>
    </xf>
    <xf numFmtId="0" fontId="18" fillId="3" borderId="0" xfId="0" applyFont="1" applyFill="1" applyAlignment="1">
      <alignment vertical="center" wrapText="1"/>
    </xf>
    <xf numFmtId="0" fontId="1" fillId="3" borderId="0" xfId="0" applyFont="1" applyFill="1" applyAlignment="1">
      <alignment horizontal="center" vertical="center" wrapText="1"/>
    </xf>
  </cellXfs>
  <cellStyles count="93">
    <cellStyle name="Comma 2" xfId="18" xr:uid="{6BBE1207-31E8-411C-BBFF-E026B999DC42}"/>
    <cellStyle name="Comma 2 2" xfId="38" xr:uid="{3B1C6B03-A001-4602-9C27-2751F7FD75B2}"/>
    <cellStyle name="Comma 2 3" xfId="54" xr:uid="{EBAF9CCF-D6C0-4356-ADE0-6E6BCA854CE3}"/>
    <cellStyle name="Comma 2 4" xfId="60" xr:uid="{662DC333-B80C-41B8-8EFF-7A11C345F942}"/>
    <cellStyle name="Comma 2 5" xfId="24" xr:uid="{A06D9DCF-CF8B-4C02-88AF-7C3D949FB779}"/>
    <cellStyle name="Comma 3" xfId="30" xr:uid="{DF7F3F76-8CC7-4198-A4A7-51DEAD24E51D}"/>
    <cellStyle name="Comma 3 2" xfId="66" xr:uid="{80399422-E786-4C8D-937E-DE5575B40A33}"/>
    <cellStyle name="Comma 4" xfId="33" xr:uid="{B0E2B614-70F7-47EA-8963-221A16A3A4CB}"/>
    <cellStyle name="Comma 4 2" xfId="43" xr:uid="{A3827912-8F30-4AED-A1AA-33BD6F9479F5}"/>
    <cellStyle name="Comma 4 2 2" xfId="74" xr:uid="{D2F0BA3E-D1DA-4227-AAA6-A6B856578A69}"/>
    <cellStyle name="Comma 4 3" xfId="69" xr:uid="{B3A5791B-9584-46A7-8285-607BBCF8E82F}"/>
    <cellStyle name="Comma 5" xfId="39" xr:uid="{DC5FC5A6-A577-4867-A46E-DA543B395393}"/>
    <cellStyle name="Comma 6" xfId="58" xr:uid="{0EB8B4B3-D38A-4678-8F9C-F81ABA4D8317}"/>
    <cellStyle name="Comma 6 2" xfId="84" xr:uid="{4D914CB6-ED22-4AFF-9ADA-9712C2F7FFE9}"/>
    <cellStyle name="Comma 7" xfId="86" xr:uid="{005F1100-E7EB-4479-A725-AB6F892B6AD7}"/>
    <cellStyle name="Comma 8" xfId="22" xr:uid="{F5DC528B-AAC3-428C-BEB4-68063BDF956A}"/>
    <cellStyle name="Currency 10 2" xfId="49" xr:uid="{BE78ED65-B2B8-427C-B9EC-9A454019D863}"/>
    <cellStyle name="Currency 2" xfId="26" xr:uid="{243ACD51-0503-4B79-8E14-A37390BECEA7}"/>
    <cellStyle name="Currency 2 2" xfId="47" xr:uid="{CA587156-2A3C-4DE0-ABAE-663EC4373FEE}"/>
    <cellStyle name="Currency 2 3" xfId="62" xr:uid="{FE6F53F3-D87B-45B8-9DA4-4BD642692225}"/>
    <cellStyle name="Currency 3" xfId="20" xr:uid="{C47FB519-5C11-459C-919B-28D45E282AF7}"/>
    <cellStyle name="Hyperlink" xfId="12" builtinId="8"/>
    <cellStyle name="Hyperlink 2" xfId="11" xr:uid="{00000000-0005-0000-0000-000001000000}"/>
    <cellStyle name="Normal" xfId="0" builtinId="0"/>
    <cellStyle name="Normal 10" xfId="29" xr:uid="{73237FAE-200D-4A71-8890-0FA5EDC64C11}"/>
    <cellStyle name="Normal 10 2" xfId="48" xr:uid="{F86D324D-6C0C-4A07-8EAA-A177EC3E3B36}"/>
    <cellStyle name="Normal 10 2 2" xfId="77" xr:uid="{95D261C0-49DE-4C72-AFC0-121B514DFB04}"/>
    <cellStyle name="Normal 10 3" xfId="65" xr:uid="{F8FF539B-46DD-422D-BDFB-6ABECD18D332}"/>
    <cellStyle name="Normal 11" xfId="46" xr:uid="{03EFF283-57F5-4932-8EA8-FB4D86EB8862}"/>
    <cellStyle name="Normal 11 2" xfId="76" xr:uid="{EDABC901-8267-4A17-AE8B-B10DB4BF543F}"/>
    <cellStyle name="Normal 12" xfId="51" xr:uid="{01ED8748-22A6-4E41-A7AD-9EA060B0139A}"/>
    <cellStyle name="Normal 12 2" xfId="56" xr:uid="{93F8AFA4-6EDE-47FF-AEB5-D1FF506B8BB4}"/>
    <cellStyle name="Normal 12 2 2" xfId="82" xr:uid="{11A9BCDB-A8AB-4D89-8B75-643C06135C6E}"/>
    <cellStyle name="Normal 12 3" xfId="78" xr:uid="{EBE39554-72E6-40DF-B0D7-2603C01ACCEE}"/>
    <cellStyle name="Normal 13" xfId="52" xr:uid="{3EC651D6-7CE9-42E5-B3F5-772A9634693E}"/>
    <cellStyle name="Normal 13 2" xfId="79" xr:uid="{65EF1FCF-754C-4F52-BB44-54F6399651C9}"/>
    <cellStyle name="Normal 14" xfId="57" xr:uid="{CA984FD8-7F5B-4093-9B70-A8F45DAE5675}"/>
    <cellStyle name="Normal 14 2" xfId="83" xr:uid="{4599E8A7-E78D-45A6-9F6F-7944E1EF3143}"/>
    <cellStyle name="Normal 15" xfId="85" xr:uid="{B77AB518-59A3-4B06-BD47-1695A4F4D1A2}"/>
    <cellStyle name="Normal 16" xfId="19" xr:uid="{9AA1B3E7-BF2B-44FC-9DF8-21BD6E84D8A2}"/>
    <cellStyle name="Normal 17" xfId="87" xr:uid="{24D453B1-4DCA-47FD-A4BF-D3DF6F70152D}"/>
    <cellStyle name="Normal 18" xfId="16" xr:uid="{331B2047-9DFA-4375-888D-45446C1804EA}"/>
    <cellStyle name="Normal 2" xfId="3" xr:uid="{00000000-0005-0000-0000-000003000000}"/>
    <cellStyle name="Normal 2 2" xfId="2" xr:uid="{00000000-0005-0000-0000-000004000000}"/>
    <cellStyle name="Normal 2 2 2" xfId="4" xr:uid="{00000000-0005-0000-0000-000005000000}"/>
    <cellStyle name="Normal 2 2 2 2" xfId="8" xr:uid="{00000000-0005-0000-0000-000006000000}"/>
    <cellStyle name="Normal 2 2 2 2 2" xfId="75" xr:uid="{8F3A213F-0E4E-4EEA-AFD3-309BA26670A8}"/>
    <cellStyle name="Normal 2 2 2 3" xfId="44" xr:uid="{519324EE-8C0B-47C8-B1DB-66CA8A6355F1}"/>
    <cellStyle name="Normal 2 2 3" xfId="15" xr:uid="{00000000-0005-0000-0000-000007000000}"/>
    <cellStyle name="Normal 2 2 3 2" xfId="92" xr:uid="{97220613-9E43-44BA-8232-58E2DB758E64}"/>
    <cellStyle name="Normal 2 2 4" xfId="88" xr:uid="{9BE962CA-84D7-4651-8E08-839EC6D768F4}"/>
    <cellStyle name="Normal 2 2 5" xfId="37" xr:uid="{2941FA11-1FA8-45CA-A656-746B7BC62E01}"/>
    <cellStyle name="Normal 2 3" xfId="34" xr:uid="{2BA082B1-2C12-46DA-BF42-CFD4E288F644}"/>
    <cellStyle name="Normal 2 4" xfId="41" xr:uid="{3AB38921-7F75-4644-BB6A-633B7593FA2A}"/>
    <cellStyle name="Normal 2 4 2" xfId="72" xr:uid="{7015B792-F378-4AF5-ABA7-593F5329EE02}"/>
    <cellStyle name="Normal 2 5" xfId="59" xr:uid="{5CA9648E-E2EC-4C68-9D6D-3ECBFA009882}"/>
    <cellStyle name="Normal 2 6" xfId="23" xr:uid="{3F96DE5A-B5F5-43B0-A79E-E7F7E9515249}"/>
    <cellStyle name="Normal 2 7" xfId="90" xr:uid="{9787567D-C348-47AF-81F7-803688C6DFAA}"/>
    <cellStyle name="Normal 3" xfId="1" xr:uid="{00000000-0005-0000-0000-000008000000}"/>
    <cellStyle name="Normal 3 2" xfId="14" xr:uid="{00000000-0005-0000-0000-000009000000}"/>
    <cellStyle name="Normal 3 2 2" xfId="36" xr:uid="{ACD7C7E4-87A6-4310-962B-4C874DA5B87C}"/>
    <cellStyle name="Normal 3 2 2 2" xfId="50" xr:uid="{79FB6B68-DEC5-40DE-968F-9DE5047C7273}"/>
    <cellStyle name="Normal 3 2 3" xfId="45" xr:uid="{1C6FF8E8-0C41-4787-92A2-DE1473D96AF0}"/>
    <cellStyle name="Normal 3 3" xfId="53" xr:uid="{10E96DCB-318B-4F40-AA28-D37268E5E618}"/>
    <cellStyle name="Normal 3 3 2" xfId="80" xr:uid="{371383E0-C1C1-4CAB-A11F-9C6E3F149E18}"/>
    <cellStyle name="Normal 3 4" xfId="63" xr:uid="{8ECAFC40-8AD6-4C39-8CAD-2DF05E773D03}"/>
    <cellStyle name="Normal 3 5" xfId="91" xr:uid="{A7A799C5-BEC2-4753-AF1E-4ECC4FCBCBE7}"/>
    <cellStyle name="Normal 3 6" xfId="89" xr:uid="{79DC11F4-BF20-46A3-8DB9-F241EAF1AE0F}"/>
    <cellStyle name="Normal 3 7" xfId="27" xr:uid="{0C61D8D1-288C-403E-A75D-A990E767DA82}"/>
    <cellStyle name="Normal 4" xfId="10" xr:uid="{00000000-0005-0000-0000-00000A000000}"/>
    <cellStyle name="Normal 4 2" xfId="7" xr:uid="{00000000-0005-0000-0000-00000B000000}"/>
    <cellStyle name="Normal 4 3" xfId="42" xr:uid="{1A9C6CD9-EEE2-4DB5-AED2-FE3E02E596CB}"/>
    <cellStyle name="Normal 4 3 2" xfId="73" xr:uid="{F1BC4BB7-A674-4BF2-88FF-75AFAF03D6B0}"/>
    <cellStyle name="Normal 4 4" xfId="67" xr:uid="{B94C6743-AF48-483D-9533-67531F46A446}"/>
    <cellStyle name="Normal 4 5" xfId="31" xr:uid="{CEFED67B-C261-4F1F-9272-86814C173D83}"/>
    <cellStyle name="Normal 5" xfId="6" xr:uid="{00000000-0005-0000-0000-00000C000000}"/>
    <cellStyle name="Normal 6" xfId="13" xr:uid="{00000000-0005-0000-0000-00000D000000}"/>
    <cellStyle name="Normal 6 2" xfId="35" xr:uid="{4D1A8694-317F-4165-BE39-192509E44230}"/>
    <cellStyle name="Normal 7" xfId="40" xr:uid="{A5E5D53F-063F-4CAE-BA28-DB648E55D946}"/>
    <cellStyle name="Normal 7 2" xfId="70" xr:uid="{AED23D52-5E15-4852-80F9-6F61E438514E}"/>
    <cellStyle name="Normal 8" xfId="17" xr:uid="{88C57BB7-BD6C-4230-B5B5-543E1FB6DA8B}"/>
    <cellStyle name="Normal 8 2" xfId="71" xr:uid="{1EEA75CE-995A-41EF-9083-30724481D442}"/>
    <cellStyle name="Normal 9" xfId="5" xr:uid="{00000000-0005-0000-0000-00000E000000}"/>
    <cellStyle name="Percent 2" xfId="25" xr:uid="{E7DFFDED-DB99-4D35-B3E7-29240F47FB10}"/>
    <cellStyle name="Percent 2 2" xfId="61" xr:uid="{5114A4A6-A0FD-45C8-8BAF-B79D433EE114}"/>
    <cellStyle name="Percent 2 3" xfId="9" xr:uid="{00000000-0005-0000-0000-00000F000000}"/>
    <cellStyle name="Percent 3" xfId="28" xr:uid="{5F304ED5-C125-4933-8300-1502BFFD18DA}"/>
    <cellStyle name="Percent 3 2" xfId="64" xr:uid="{9A3C0D29-AB53-4A54-836A-585ACD3F6E28}"/>
    <cellStyle name="Percent 4" xfId="32" xr:uid="{0413ED13-3072-496E-81E8-7118BBAA3101}"/>
    <cellStyle name="Percent 4 2" xfId="68" xr:uid="{C53D2591-2746-49F8-A8E1-B9CC23D92688}"/>
    <cellStyle name="Percent 5" xfId="55" xr:uid="{D52BA8EA-C780-4FAD-881F-32EB815571CA}"/>
    <cellStyle name="Percent 5 2" xfId="81" xr:uid="{9B5D5B8A-A373-49E3-9D0A-2A83829407A0}"/>
    <cellStyle name="Percent 6" xfId="21" xr:uid="{57325854-97EF-41B9-9166-061A6A38A54E}"/>
  </cellStyles>
  <dxfs count="7">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s>
  <tableStyles count="0" defaultTableStyle="TableStyleMedium2" defaultPivotStyle="PivotStyleLight16"/>
  <colors>
    <mruColors>
      <color rgb="FFFF99F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15240</xdr:colOff>
      <xdr:row>42</xdr:row>
      <xdr:rowOff>15240</xdr:rowOff>
    </xdr:to>
    <xdr:sp macro="" textlink="">
      <xdr:nvSpPr>
        <xdr:cNvPr id="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23F0B0-19BB-47DC-81C3-B34491E8D876}"/>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3" name="Picture 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B284B98-2DC7-40FD-A231-4A08649C9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4" name="Picture 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ADE26D3-3C66-474B-BF4F-BD198EECA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67E366B-5CB1-42D5-AB53-C7C186649F0A}"/>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1A2DEF-0A6B-49C4-96F7-29AB1AAF97A4}"/>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7" name="Picture 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0B6652B-C050-400D-95E5-4517540C2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66D85CE-7957-449D-A9FD-7998F49F1806}"/>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9" name="Picture 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755157-E6E2-4642-BE3A-C4E1F81F8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xdr:colOff>
      <xdr:row>45</xdr:row>
      <xdr:rowOff>15240</xdr:rowOff>
    </xdr:to>
    <xdr:pic>
      <xdr:nvPicPr>
        <xdr:cNvPr id="10" name="Picture 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0238CD8-0F9F-4F39-B3E6-BCB8C056C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45</xdr:row>
      <xdr:rowOff>0</xdr:rowOff>
    </xdr:from>
    <xdr:to>
      <xdr:col>1</xdr:col>
      <xdr:colOff>20955</xdr:colOff>
      <xdr:row>45</xdr:row>
      <xdr:rowOff>15240</xdr:rowOff>
    </xdr:to>
    <xdr:pic>
      <xdr:nvPicPr>
        <xdr:cNvPr id="11" name="Picture 1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97D82B-5B21-4FFA-B363-F8B4229B2B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45</xdr:row>
      <xdr:rowOff>0</xdr:rowOff>
    </xdr:from>
    <xdr:to>
      <xdr:col>1</xdr:col>
      <xdr:colOff>53340</xdr:colOff>
      <xdr:row>45</xdr:row>
      <xdr:rowOff>15240</xdr:rowOff>
    </xdr:to>
    <xdr:pic>
      <xdr:nvPicPr>
        <xdr:cNvPr id="12" name="Picture 1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D4D71-88AF-42ED-858A-87E00FC33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45</xdr:row>
      <xdr:rowOff>0</xdr:rowOff>
    </xdr:from>
    <xdr:to>
      <xdr:col>1</xdr:col>
      <xdr:colOff>59055</xdr:colOff>
      <xdr:row>45</xdr:row>
      <xdr:rowOff>15240</xdr:rowOff>
    </xdr:to>
    <xdr:pic>
      <xdr:nvPicPr>
        <xdr:cNvPr id="13" name="Picture 1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933CBE7-2C91-45F0-999E-D4C22A784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45</xdr:row>
      <xdr:rowOff>0</xdr:rowOff>
    </xdr:from>
    <xdr:to>
      <xdr:col>1</xdr:col>
      <xdr:colOff>91440</xdr:colOff>
      <xdr:row>45</xdr:row>
      <xdr:rowOff>15240</xdr:rowOff>
    </xdr:to>
    <xdr:pic>
      <xdr:nvPicPr>
        <xdr:cNvPr id="14" name="Picture 1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4C0BA17-146B-4FFF-BD04-4BABF0ECCE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45</xdr:row>
      <xdr:rowOff>0</xdr:rowOff>
    </xdr:from>
    <xdr:to>
      <xdr:col>1</xdr:col>
      <xdr:colOff>97155</xdr:colOff>
      <xdr:row>45</xdr:row>
      <xdr:rowOff>15240</xdr:rowOff>
    </xdr:to>
    <xdr:pic>
      <xdr:nvPicPr>
        <xdr:cNvPr id="15" name="Picture 1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92ACA9B-A09F-4D5B-9C2C-CAD6D0AFB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45</xdr:row>
      <xdr:rowOff>0</xdr:rowOff>
    </xdr:from>
    <xdr:ext cx="9525" cy="9525"/>
    <xdr:pic>
      <xdr:nvPicPr>
        <xdr:cNvPr id="16" name="Picture 15"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009E898-AA12-4F37-9710-EA7AC038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45</xdr:row>
      <xdr:rowOff>0</xdr:rowOff>
    </xdr:from>
    <xdr:ext cx="9525" cy="9525"/>
    <xdr:pic>
      <xdr:nvPicPr>
        <xdr:cNvPr id="17" name="Picture 16"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742CAE-1A4C-403E-9380-78E6DBFDAA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45</xdr:row>
      <xdr:rowOff>0</xdr:rowOff>
    </xdr:from>
    <xdr:ext cx="9525" cy="9525"/>
    <xdr:pic>
      <xdr:nvPicPr>
        <xdr:cNvPr id="18" name="Picture 17"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CAAF622-9135-4A0F-B0C1-3270267FC8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45</xdr:row>
      <xdr:rowOff>0</xdr:rowOff>
    </xdr:from>
    <xdr:ext cx="9525" cy="9525"/>
    <xdr:pic>
      <xdr:nvPicPr>
        <xdr:cNvPr id="19" name="Picture 18"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BF67D41-F7C2-471A-A821-425F2E751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45</xdr:row>
      <xdr:rowOff>0</xdr:rowOff>
    </xdr:from>
    <xdr:ext cx="9525" cy="9525"/>
    <xdr:pic>
      <xdr:nvPicPr>
        <xdr:cNvPr id="20" name="Picture 19"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2B1ACD-53AA-4087-AF6F-EE5DEE98336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45</xdr:row>
      <xdr:rowOff>0</xdr:rowOff>
    </xdr:from>
    <xdr:ext cx="9525" cy="9525"/>
    <xdr:pic>
      <xdr:nvPicPr>
        <xdr:cNvPr id="21" name="Picture 20"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36CD867-8BB5-40D6-9E1E-7FF83788A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9525" cy="9525"/>
    <xdr:pic>
      <xdr:nvPicPr>
        <xdr:cNvPr id="22" name="Picture 2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EDF9698-86F8-4C06-9868-1A85BD8D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45</xdr:row>
      <xdr:rowOff>0</xdr:rowOff>
    </xdr:from>
    <xdr:ext cx="9525" cy="9525"/>
    <xdr:pic>
      <xdr:nvPicPr>
        <xdr:cNvPr id="23" name="Picture 2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C1C25BA-FD70-4C98-AC41-B7DAEE2FC5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45</xdr:row>
      <xdr:rowOff>0</xdr:rowOff>
    </xdr:from>
    <xdr:ext cx="9525" cy="9525"/>
    <xdr:pic>
      <xdr:nvPicPr>
        <xdr:cNvPr id="24" name="Picture 2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3653DC-7024-4C84-8512-0DABC18508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45</xdr:row>
      <xdr:rowOff>0</xdr:rowOff>
    </xdr:from>
    <xdr:ext cx="9525" cy="9525"/>
    <xdr:pic>
      <xdr:nvPicPr>
        <xdr:cNvPr id="25" name="Picture 2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A87A1D-D8CC-4911-B9E3-E2D4C2D84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45</xdr:row>
      <xdr:rowOff>0</xdr:rowOff>
    </xdr:from>
    <xdr:ext cx="9525" cy="9525"/>
    <xdr:pic>
      <xdr:nvPicPr>
        <xdr:cNvPr id="26" name="Picture 2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93C922D-35D1-4CCC-A844-8987858136E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45</xdr:row>
      <xdr:rowOff>0</xdr:rowOff>
    </xdr:from>
    <xdr:ext cx="9525" cy="9525"/>
    <xdr:pic>
      <xdr:nvPicPr>
        <xdr:cNvPr id="27" name="Picture 2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686CF2CF-0DE5-4F60-86FC-C22B35C96F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45</xdr:row>
      <xdr:rowOff>0</xdr:rowOff>
    </xdr:from>
    <xdr:ext cx="9525" cy="9525"/>
    <xdr:pic>
      <xdr:nvPicPr>
        <xdr:cNvPr id="28" name="Picture 2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CD942C7-849A-462B-BEB5-119D01C06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45</xdr:row>
      <xdr:rowOff>0</xdr:rowOff>
    </xdr:from>
    <xdr:ext cx="9525" cy="9525"/>
    <xdr:pic>
      <xdr:nvPicPr>
        <xdr:cNvPr id="29" name="Picture 2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6F1156-0820-4E38-9B2A-8AE3B4142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45</xdr:row>
      <xdr:rowOff>0</xdr:rowOff>
    </xdr:from>
    <xdr:ext cx="9525" cy="9525"/>
    <xdr:pic>
      <xdr:nvPicPr>
        <xdr:cNvPr id="30" name="Picture 2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FC116FF-27F9-4DA5-BFC0-6B58442489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45</xdr:row>
      <xdr:rowOff>0</xdr:rowOff>
    </xdr:from>
    <xdr:ext cx="9525" cy="9525"/>
    <xdr:pic>
      <xdr:nvPicPr>
        <xdr:cNvPr id="31" name="Picture 3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7BB4BC1-5149-4618-AC2A-8AB2745F1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45</xdr:row>
      <xdr:rowOff>0</xdr:rowOff>
    </xdr:from>
    <xdr:ext cx="9525" cy="9525"/>
    <xdr:pic>
      <xdr:nvPicPr>
        <xdr:cNvPr id="32" name="Picture 3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1161955-25AD-4346-B5E2-A0AC7A5B23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45</xdr:row>
      <xdr:rowOff>0</xdr:rowOff>
    </xdr:from>
    <xdr:ext cx="9525" cy="9525"/>
    <xdr:pic>
      <xdr:nvPicPr>
        <xdr:cNvPr id="33" name="Picture 3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0ECF6071-887C-4000-A4E4-23B82CA75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9525" cy="9525"/>
    <xdr:pic>
      <xdr:nvPicPr>
        <xdr:cNvPr id="34" name="Picture 3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91710BC-BDE0-41D1-91D3-4178D2153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40" name="Picture 3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20AD687-9BAB-4782-A4A9-8AEA3C718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41" name="Picture 4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68F2F6-6100-449C-BF2B-49E88CFDDA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42</xdr:row>
      <xdr:rowOff>0</xdr:rowOff>
    </xdr:from>
    <xdr:to>
      <xdr:col>1</xdr:col>
      <xdr:colOff>15240</xdr:colOff>
      <xdr:row>42</xdr:row>
      <xdr:rowOff>15240</xdr:rowOff>
    </xdr:to>
    <xdr:sp macro="" textlink="">
      <xdr:nvSpPr>
        <xdr:cNvPr id="4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EB822A4-C37E-4212-B770-F0740056CF5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47" name="Picture 4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306A673-AE99-4DD1-8422-293AD01B1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48" name="Picture 4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EEB9DEB-754B-4BC2-BB4A-9FBC3659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4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815F63C-49D9-42A3-80A4-2743C377B833}"/>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5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55FB257-FB23-407F-8532-BEF52A51CF7B}"/>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51" name="Picture 5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D0350FE-DFC6-4B7C-97E4-DC733965F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5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78C2AAD-89D1-4F20-89D5-A435CE8198A4}"/>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53" name="Picture 5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58CE482-101D-4A32-A35B-243DFF12E0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xdr:row>
      <xdr:rowOff>0</xdr:rowOff>
    </xdr:from>
    <xdr:ext cx="9525" cy="9525"/>
    <xdr:pic>
      <xdr:nvPicPr>
        <xdr:cNvPr id="60" name="Picture 5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C5C9D7-3327-458D-9F0E-22BFE29D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61" name="Picture 6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8CBAE66-D3F1-4508-8208-DE6457DA6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42</xdr:row>
      <xdr:rowOff>0</xdr:rowOff>
    </xdr:from>
    <xdr:to>
      <xdr:col>1</xdr:col>
      <xdr:colOff>15240</xdr:colOff>
      <xdr:row>42</xdr:row>
      <xdr:rowOff>15240</xdr:rowOff>
    </xdr:to>
    <xdr:sp macro="" textlink="">
      <xdr:nvSpPr>
        <xdr:cNvPr id="6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A01A46B-AD7A-4EC6-838F-063D0B2DB07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67" name="Picture 6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7834A15-F9CF-4875-90E6-793C1EFC3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68" name="Picture 6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AE691D-D731-4314-963D-B398168A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6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5427C87-A20B-4BCE-B9A6-700D0C9FF807}"/>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7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80072DF-87DC-40FA-9E3C-80F7D69611EE}"/>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71" name="Picture 7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816BDBE-1AE7-40A1-9542-126A99E3E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7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6A0D1B-16C2-4071-A218-290EE6948E08}"/>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73" name="Picture 7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F1E371D-10E3-40E6-AE7B-622F3806BB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90</xdr:row>
      <xdr:rowOff>0</xdr:rowOff>
    </xdr:from>
    <xdr:to>
      <xdr:col>1</xdr:col>
      <xdr:colOff>15240</xdr:colOff>
      <xdr:row>90</xdr:row>
      <xdr:rowOff>15240</xdr:rowOff>
    </xdr:to>
    <xdr:sp macro="" textlink="">
      <xdr:nvSpPr>
        <xdr:cNvPr id="74"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FF162-F7AA-49AB-AE9D-B19DA4BA0DFA}"/>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90</xdr:row>
      <xdr:rowOff>0</xdr:rowOff>
    </xdr:from>
    <xdr:to>
      <xdr:col>1</xdr:col>
      <xdr:colOff>20955</xdr:colOff>
      <xdr:row>90</xdr:row>
      <xdr:rowOff>15240</xdr:rowOff>
    </xdr:to>
    <xdr:pic>
      <xdr:nvPicPr>
        <xdr:cNvPr id="75" name="Picture 74"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8B82F96-014D-490A-8987-A8185A1F8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90</xdr:row>
      <xdr:rowOff>0</xdr:rowOff>
    </xdr:from>
    <xdr:to>
      <xdr:col>1</xdr:col>
      <xdr:colOff>53340</xdr:colOff>
      <xdr:row>90</xdr:row>
      <xdr:rowOff>15240</xdr:rowOff>
    </xdr:to>
    <xdr:pic>
      <xdr:nvPicPr>
        <xdr:cNvPr id="76" name="Picture 75"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1E63890-0665-41A1-8B72-4398D875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90</xdr:row>
      <xdr:rowOff>0</xdr:rowOff>
    </xdr:from>
    <xdr:to>
      <xdr:col>1</xdr:col>
      <xdr:colOff>59055</xdr:colOff>
      <xdr:row>90</xdr:row>
      <xdr:rowOff>15240</xdr:rowOff>
    </xdr:to>
    <xdr:sp macro="" textlink="">
      <xdr:nvSpPr>
        <xdr:cNvPr id="77"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1D9E34-21B2-4EF0-AA71-AE95CE8801DB}"/>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90</xdr:row>
      <xdr:rowOff>0</xdr:rowOff>
    </xdr:from>
    <xdr:to>
      <xdr:col>1</xdr:col>
      <xdr:colOff>91440</xdr:colOff>
      <xdr:row>90</xdr:row>
      <xdr:rowOff>15240</xdr:rowOff>
    </xdr:to>
    <xdr:sp macro="" textlink="">
      <xdr:nvSpPr>
        <xdr:cNvPr id="78"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4F6DFA7-AC24-43D4-B1C8-DC6D5CA3287B}"/>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90</xdr:row>
      <xdr:rowOff>0</xdr:rowOff>
    </xdr:from>
    <xdr:to>
      <xdr:col>1</xdr:col>
      <xdr:colOff>97155</xdr:colOff>
      <xdr:row>90</xdr:row>
      <xdr:rowOff>15240</xdr:rowOff>
    </xdr:to>
    <xdr:pic>
      <xdr:nvPicPr>
        <xdr:cNvPr id="79" name="Picture 78"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7019C27-C227-403D-997D-A3C6C540E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90</xdr:row>
      <xdr:rowOff>0</xdr:rowOff>
    </xdr:from>
    <xdr:to>
      <xdr:col>1</xdr:col>
      <xdr:colOff>129540</xdr:colOff>
      <xdr:row>90</xdr:row>
      <xdr:rowOff>15240</xdr:rowOff>
    </xdr:to>
    <xdr:sp macro="" textlink="">
      <xdr:nvSpPr>
        <xdr:cNvPr id="80"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C14B37C-901B-4051-B774-FD77D4F56E5A}"/>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90</xdr:row>
      <xdr:rowOff>0</xdr:rowOff>
    </xdr:from>
    <xdr:to>
      <xdr:col>1</xdr:col>
      <xdr:colOff>135255</xdr:colOff>
      <xdr:row>90</xdr:row>
      <xdr:rowOff>15240</xdr:rowOff>
    </xdr:to>
    <xdr:pic>
      <xdr:nvPicPr>
        <xdr:cNvPr id="81" name="Picture 80"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06479FF-F75C-4306-AA0B-926198A289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xdr:row>
      <xdr:rowOff>0</xdr:rowOff>
    </xdr:from>
    <xdr:to>
      <xdr:col>1</xdr:col>
      <xdr:colOff>15240</xdr:colOff>
      <xdr:row>42</xdr:row>
      <xdr:rowOff>15240</xdr:rowOff>
    </xdr:to>
    <xdr:pic>
      <xdr:nvPicPr>
        <xdr:cNvPr id="82" name="Picture 8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8794926-4552-4D94-B9C6-B819661AE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42</xdr:row>
      <xdr:rowOff>0</xdr:rowOff>
    </xdr:from>
    <xdr:to>
      <xdr:col>1</xdr:col>
      <xdr:colOff>20955</xdr:colOff>
      <xdr:row>42</xdr:row>
      <xdr:rowOff>15240</xdr:rowOff>
    </xdr:to>
    <xdr:pic>
      <xdr:nvPicPr>
        <xdr:cNvPr id="83" name="Picture 8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A5C20B-4B6E-44FE-903F-22921CFE8A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84" name="Picture 8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0E102EC-4831-49A0-9549-AF4F99CDAB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pic>
      <xdr:nvPicPr>
        <xdr:cNvPr id="85" name="Picture 8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11F90CE-2E01-4B79-A63E-74CB590B7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42</xdr:row>
      <xdr:rowOff>0</xdr:rowOff>
    </xdr:from>
    <xdr:to>
      <xdr:col>1</xdr:col>
      <xdr:colOff>91440</xdr:colOff>
      <xdr:row>42</xdr:row>
      <xdr:rowOff>15240</xdr:rowOff>
    </xdr:to>
    <xdr:pic>
      <xdr:nvPicPr>
        <xdr:cNvPr id="86" name="Picture 8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95B5DEF-2F46-4D87-BB13-F80F20F15F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42</xdr:row>
      <xdr:rowOff>0</xdr:rowOff>
    </xdr:from>
    <xdr:to>
      <xdr:col>1</xdr:col>
      <xdr:colOff>97155</xdr:colOff>
      <xdr:row>42</xdr:row>
      <xdr:rowOff>15240</xdr:rowOff>
    </xdr:to>
    <xdr:pic>
      <xdr:nvPicPr>
        <xdr:cNvPr id="87" name="Picture 8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E3D56736-2CA0-4EE0-809F-4C01C84BA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42</xdr:row>
      <xdr:rowOff>0</xdr:rowOff>
    </xdr:from>
    <xdr:ext cx="9525" cy="9525"/>
    <xdr:pic>
      <xdr:nvPicPr>
        <xdr:cNvPr id="88" name="Picture 8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ACDB4B-B95D-457C-9B7F-4D43CF95E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89" name="Picture 8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7D5108-BF00-4609-9E89-010FB8535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90" name="Picture 8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7202A98-DFFF-415B-8F54-B995C19E55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91" name="Picture 9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C3A86F-23CB-49D2-A0BC-D72EA607A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92" name="Picture 9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3B16F89-3182-4BE0-824F-0D42E123DCF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93" name="Picture 9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2A8F208-DE90-4765-8C58-A4B48FBEE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9525" cy="9525"/>
    <xdr:pic>
      <xdr:nvPicPr>
        <xdr:cNvPr id="94" name="Picture 9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3852A92-BA5D-4DCC-A5BB-974BA934C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95" name="Picture 94"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3E5213-C9F2-4B35-A529-820E5919FD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96" name="Picture 95"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B97C54-8C2F-4657-AA0A-6671BAA538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97" name="Picture 96"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2661EEC-ABDD-4184-BA7D-751BE5505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98" name="Picture 97"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83F3FFB-7F02-463D-9ACB-F2F06E0AF6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99" name="Picture 98"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7AE1612-3AA7-49E9-8D1E-7DE37E7DF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9525" cy="9525"/>
    <xdr:pic>
      <xdr:nvPicPr>
        <xdr:cNvPr id="100" name="Picture 9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6BE2C9C-D3D4-42D3-8E08-7CE2D2704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101" name="Picture 10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4EDD57D-978C-4A87-A745-B702EE7F81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102" name="Picture 10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880F17-4EFD-4B28-8B77-2B72CD3C4C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103" name="Picture 10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6711E4D-5B50-4435-8BCF-8B770D32B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104" name="Picture 10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C11894A-F1EE-4B9A-9E92-16F2E9741D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105" name="Picture 10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F8C180DB-44EE-4492-A0ED-4F9E3F196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108" name="Picture 10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D1D0200-AC59-416A-810F-7794C3410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90</xdr:row>
      <xdr:rowOff>0</xdr:rowOff>
    </xdr:from>
    <xdr:to>
      <xdr:col>1</xdr:col>
      <xdr:colOff>15240</xdr:colOff>
      <xdr:row>90</xdr:row>
      <xdr:rowOff>15240</xdr:rowOff>
    </xdr:to>
    <xdr:sp macro="" textlink="">
      <xdr:nvSpPr>
        <xdr:cNvPr id="11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5135046-359E-4B77-88A0-9C36E6BAE5B3}"/>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90</xdr:row>
      <xdr:rowOff>0</xdr:rowOff>
    </xdr:from>
    <xdr:to>
      <xdr:col>1</xdr:col>
      <xdr:colOff>20955</xdr:colOff>
      <xdr:row>90</xdr:row>
      <xdr:rowOff>15240</xdr:rowOff>
    </xdr:to>
    <xdr:pic>
      <xdr:nvPicPr>
        <xdr:cNvPr id="113" name="Picture 11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02638F4-664B-4CB0-B0E0-E403A2FFE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90</xdr:row>
      <xdr:rowOff>0</xdr:rowOff>
    </xdr:from>
    <xdr:to>
      <xdr:col>1</xdr:col>
      <xdr:colOff>53340</xdr:colOff>
      <xdr:row>90</xdr:row>
      <xdr:rowOff>15240</xdr:rowOff>
    </xdr:to>
    <xdr:pic>
      <xdr:nvPicPr>
        <xdr:cNvPr id="114" name="Picture 11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CF62E33-7BC3-4378-A4C4-7E8CAB7F9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90</xdr:row>
      <xdr:rowOff>0</xdr:rowOff>
    </xdr:from>
    <xdr:to>
      <xdr:col>1</xdr:col>
      <xdr:colOff>59055</xdr:colOff>
      <xdr:row>90</xdr:row>
      <xdr:rowOff>15240</xdr:rowOff>
    </xdr:to>
    <xdr:sp macro="" textlink="">
      <xdr:nvSpPr>
        <xdr:cNvPr id="11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9B298E0-0329-43A6-ADB5-4F39C04463B1}"/>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90</xdr:row>
      <xdr:rowOff>0</xdr:rowOff>
    </xdr:from>
    <xdr:to>
      <xdr:col>1</xdr:col>
      <xdr:colOff>91440</xdr:colOff>
      <xdr:row>90</xdr:row>
      <xdr:rowOff>15240</xdr:rowOff>
    </xdr:to>
    <xdr:sp macro="" textlink="">
      <xdr:nvSpPr>
        <xdr:cNvPr id="11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6E8AF6B-742A-4F8F-982E-A3FC4EDA6DAC}"/>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90</xdr:row>
      <xdr:rowOff>0</xdr:rowOff>
    </xdr:from>
    <xdr:to>
      <xdr:col>1</xdr:col>
      <xdr:colOff>97155</xdr:colOff>
      <xdr:row>90</xdr:row>
      <xdr:rowOff>15240</xdr:rowOff>
    </xdr:to>
    <xdr:pic>
      <xdr:nvPicPr>
        <xdr:cNvPr id="117" name="Picture 11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CA4B7A-E1E7-49D9-8797-0EE3401DB1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90</xdr:row>
      <xdr:rowOff>0</xdr:rowOff>
    </xdr:from>
    <xdr:to>
      <xdr:col>1</xdr:col>
      <xdr:colOff>129540</xdr:colOff>
      <xdr:row>90</xdr:row>
      <xdr:rowOff>15240</xdr:rowOff>
    </xdr:to>
    <xdr:sp macro="" textlink="">
      <xdr:nvSpPr>
        <xdr:cNvPr id="11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96BC61E-D39C-4AC1-981A-DDDAA3ED560D}"/>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90</xdr:row>
      <xdr:rowOff>0</xdr:rowOff>
    </xdr:from>
    <xdr:to>
      <xdr:col>1</xdr:col>
      <xdr:colOff>135255</xdr:colOff>
      <xdr:row>90</xdr:row>
      <xdr:rowOff>15240</xdr:rowOff>
    </xdr:to>
    <xdr:pic>
      <xdr:nvPicPr>
        <xdr:cNvPr id="119" name="Picture 11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B54AA1C-4C58-442A-8049-40B032A813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90</xdr:row>
      <xdr:rowOff>0</xdr:rowOff>
    </xdr:from>
    <xdr:to>
      <xdr:col>1</xdr:col>
      <xdr:colOff>15240</xdr:colOff>
      <xdr:row>90</xdr:row>
      <xdr:rowOff>15240</xdr:rowOff>
    </xdr:to>
    <xdr:sp macro="" textlink="">
      <xdr:nvSpPr>
        <xdr:cNvPr id="120"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F1FC9E0-1307-49ED-8DCA-9CE58345616E}"/>
            </a:ext>
          </a:extLst>
        </xdr:cNvPr>
        <xdr:cNvSpPr>
          <a:spLocks noChangeAspect="1" noChangeArrowheads="1"/>
        </xdr:cNvSpPr>
      </xdr:nvSpPr>
      <xdr:spPr bwMode="auto">
        <a:xfrm>
          <a:off x="844062" y="30233815"/>
          <a:ext cx="15240" cy="152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90</xdr:row>
      <xdr:rowOff>0</xdr:rowOff>
    </xdr:from>
    <xdr:to>
      <xdr:col>1</xdr:col>
      <xdr:colOff>20955</xdr:colOff>
      <xdr:row>90</xdr:row>
      <xdr:rowOff>15240</xdr:rowOff>
    </xdr:to>
    <xdr:pic>
      <xdr:nvPicPr>
        <xdr:cNvPr id="121" name="Picture 120"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EB8F33-7BC8-4329-B5E8-89E2C7A9C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90</xdr:row>
      <xdr:rowOff>0</xdr:rowOff>
    </xdr:from>
    <xdr:to>
      <xdr:col>1</xdr:col>
      <xdr:colOff>53340</xdr:colOff>
      <xdr:row>90</xdr:row>
      <xdr:rowOff>15240</xdr:rowOff>
    </xdr:to>
    <xdr:pic>
      <xdr:nvPicPr>
        <xdr:cNvPr id="122" name="Picture 121"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A4B419E-37E2-4E4F-932F-4386D0E3B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90</xdr:row>
      <xdr:rowOff>0</xdr:rowOff>
    </xdr:from>
    <xdr:to>
      <xdr:col>1</xdr:col>
      <xdr:colOff>59055</xdr:colOff>
      <xdr:row>90</xdr:row>
      <xdr:rowOff>15240</xdr:rowOff>
    </xdr:to>
    <xdr:sp macro="" textlink="">
      <xdr:nvSpPr>
        <xdr:cNvPr id="123"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B9772B4-58A0-487E-A233-0475A2A206BF}"/>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90</xdr:row>
      <xdr:rowOff>0</xdr:rowOff>
    </xdr:from>
    <xdr:to>
      <xdr:col>1</xdr:col>
      <xdr:colOff>91440</xdr:colOff>
      <xdr:row>90</xdr:row>
      <xdr:rowOff>15240</xdr:rowOff>
    </xdr:to>
    <xdr:sp macro="" textlink="">
      <xdr:nvSpPr>
        <xdr:cNvPr id="124"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44A9237-D6BF-4A8A-A742-ABABDB4F62E4}"/>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90</xdr:row>
      <xdr:rowOff>0</xdr:rowOff>
    </xdr:from>
    <xdr:to>
      <xdr:col>1</xdr:col>
      <xdr:colOff>97155</xdr:colOff>
      <xdr:row>90</xdr:row>
      <xdr:rowOff>15240</xdr:rowOff>
    </xdr:to>
    <xdr:pic>
      <xdr:nvPicPr>
        <xdr:cNvPr id="125" name="Picture 124"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F3B2C65-AE14-47C1-AEEF-16681D4B4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90</xdr:row>
      <xdr:rowOff>0</xdr:rowOff>
    </xdr:from>
    <xdr:to>
      <xdr:col>1</xdr:col>
      <xdr:colOff>129540</xdr:colOff>
      <xdr:row>90</xdr:row>
      <xdr:rowOff>15240</xdr:rowOff>
    </xdr:to>
    <xdr:sp macro="" textlink="">
      <xdr:nvSpPr>
        <xdr:cNvPr id="126"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F4B3872-43BC-438D-9F97-9EBC856DF570}"/>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90</xdr:row>
      <xdr:rowOff>0</xdr:rowOff>
    </xdr:from>
    <xdr:to>
      <xdr:col>1</xdr:col>
      <xdr:colOff>135255</xdr:colOff>
      <xdr:row>90</xdr:row>
      <xdr:rowOff>15240</xdr:rowOff>
    </xdr:to>
    <xdr:pic>
      <xdr:nvPicPr>
        <xdr:cNvPr id="127" name="Picture 126"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E50EB62-6550-4A07-8145-F1B9964B52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MMD/3.426-MMD29/5-Support_Files/35-SFY%202020%20Code%20Sets%20with%20Standard%20Cost%20Centers/SFY%202020%20BH%20EQI%20Template%20-%20Developmen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10-Refine%20BH%20Code%20Sets%20April/SFY%202022%20Final%20Code%20Sets%20-%20No%20Program%20Mod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xx-Refine%20BH%20Code%20Sets/SFY%202022%20Final%20Code%20Sets%20-%20Program%20Mod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Info"/>
      <sheetName val="Lookups"/>
      <sheetName val="User Select"/>
      <sheetName val="Attestation"/>
      <sheetName val="Questionnaire"/>
      <sheetName val="Eligibility and Revenue"/>
      <sheetName val="Service Level Reporting"/>
      <sheetName val="Service UNC"/>
      <sheetName val="COB Summary - CMH"/>
      <sheetName val="COB Summary - PIHP"/>
      <sheetName val="Non-Benefit Expenses"/>
      <sheetName val="Other Expenses - CMH"/>
      <sheetName val="Other Expenses - PIHP"/>
      <sheetName val="Spend-Down Summary"/>
      <sheetName val="Hazard Pay Summary"/>
      <sheetName val="HP Summ Original"/>
      <sheetName val="Financial Reconciliation - CMH"/>
      <sheetName val="Financial Reconciliation - Dual"/>
      <sheetName val="Financial Reconciliation - PIHP"/>
      <sheetName val="Reinsurance"/>
      <sheetName val="Subcap"/>
      <sheetName val="PBM"/>
      <sheetName val="Non Benefit Expense"/>
      <sheetName val="Notes"/>
      <sheetName val="SFY 2020 BH EQI Template - Deve"/>
    </sheetNames>
    <sheetDataSet>
      <sheetData sheetId="0" refreshError="1"/>
      <sheetData sheetId="1">
        <row r="19">
          <cell r="D19" t="str">
            <v>Lakeshore Regional Entity</v>
          </cell>
        </row>
        <row r="73">
          <cell r="B73">
            <v>43532</v>
          </cell>
        </row>
      </sheetData>
      <sheetData sheetId="2">
        <row r="11">
          <cell r="G11" t="str">
            <v>&lt; Please select CMHSP Name from dropdown &gt;</v>
          </cell>
        </row>
        <row r="12">
          <cell r="G12" t="str">
            <v>Allegan County CMH Services</v>
          </cell>
        </row>
        <row r="13">
          <cell r="G13" t="str">
            <v>AuSable Valley CMH Authority</v>
          </cell>
        </row>
        <row r="14">
          <cell r="G14" t="str">
            <v>Barry County CMH Authority</v>
          </cell>
        </row>
        <row r="15">
          <cell r="G15" t="str">
            <v>Bay-Arenac Behavioral Health Authority</v>
          </cell>
        </row>
        <row r="16">
          <cell r="G16" t="str">
            <v>Berrien Mental Health Authority d/b/a Riverwood Center</v>
          </cell>
        </row>
        <row r="17">
          <cell r="G17" t="str">
            <v>Centra Wellness Network</v>
          </cell>
        </row>
        <row r="18">
          <cell r="G18" t="str">
            <v>CMH Authority of Clinton-Eaton-Ingham Counties</v>
          </cell>
        </row>
        <row r="19">
          <cell r="G19" t="str">
            <v>CMH for Central Michigan</v>
          </cell>
        </row>
        <row r="20">
          <cell r="G20" t="str">
            <v>CMH of Ottawa County</v>
          </cell>
        </row>
        <row r="21">
          <cell r="G21" t="str">
            <v>Community Mental Health &amp; Substance Abuse Services of St. Joseph County</v>
          </cell>
        </row>
        <row r="22">
          <cell r="G22" t="str">
            <v>Copper Country CMH Services</v>
          </cell>
        </row>
        <row r="23">
          <cell r="G23" t="str">
            <v>Detroit Wayne Integrated Health Network</v>
          </cell>
        </row>
        <row r="24">
          <cell r="G24" t="str">
            <v>Genesee Health System</v>
          </cell>
        </row>
        <row r="25">
          <cell r="G25" t="str">
            <v>Gogebic CMH Authority</v>
          </cell>
        </row>
        <row r="26">
          <cell r="G26" t="str">
            <v>Gratiot Integrated Health Network</v>
          </cell>
        </row>
        <row r="27">
          <cell r="G27" t="str">
            <v>HealthWest</v>
          </cell>
        </row>
        <row r="28">
          <cell r="G28" t="str">
            <v>Hiawatha Behavioral Health</v>
          </cell>
        </row>
        <row r="29">
          <cell r="G29" t="str">
            <v>Huron Behavioral Health</v>
          </cell>
        </row>
        <row r="30">
          <cell r="G30" t="str">
            <v>Integrated Services of Kalamazoo</v>
          </cell>
        </row>
        <row r="31">
          <cell r="G31" t="str">
            <v>Lapeer County CMH Services</v>
          </cell>
        </row>
        <row r="32">
          <cell r="G32" t="str">
            <v>Lenawee CMH Authority</v>
          </cell>
        </row>
        <row r="33">
          <cell r="G33" t="str">
            <v>LifeWays CMH</v>
          </cell>
        </row>
        <row r="34">
          <cell r="G34" t="str">
            <v>Livingston County CMH Authority</v>
          </cell>
        </row>
        <row r="35">
          <cell r="G35" t="str">
            <v>Macomb County CMH Services</v>
          </cell>
        </row>
        <row r="36">
          <cell r="G36" t="str">
            <v>Monroe CMH Authority</v>
          </cell>
        </row>
        <row r="37">
          <cell r="G37" t="str">
            <v>Montcalm Care Network</v>
          </cell>
        </row>
        <row r="38">
          <cell r="G38" t="str">
            <v>Network180</v>
          </cell>
        </row>
        <row r="39">
          <cell r="G39" t="str">
            <v>Newaygo County Mental Health Center</v>
          </cell>
        </row>
        <row r="40">
          <cell r="G40" t="str">
            <v>North Country CMH Authority</v>
          </cell>
        </row>
        <row r="41">
          <cell r="G41" t="str">
            <v>Northeast Michigan CMH Authority</v>
          </cell>
        </row>
        <row r="42">
          <cell r="G42" t="str">
            <v>Northern Lakes CMH Authority</v>
          </cell>
        </row>
        <row r="43">
          <cell r="G43" t="str">
            <v>Northpointe Behavioral Healthcare Systems</v>
          </cell>
        </row>
        <row r="44">
          <cell r="G44" t="str">
            <v>Oakland Community Health Network</v>
          </cell>
        </row>
        <row r="45">
          <cell r="G45" t="str">
            <v>Pathways Community Mental Health</v>
          </cell>
        </row>
        <row r="46">
          <cell r="G46" t="str">
            <v>Pines Behavioral Health Services</v>
          </cell>
        </row>
        <row r="47">
          <cell r="G47" t="str">
            <v>Saginaw County CMH Authority</v>
          </cell>
        </row>
        <row r="48">
          <cell r="G48" t="str">
            <v>Sanilac County CMH</v>
          </cell>
        </row>
        <row r="49">
          <cell r="G49" t="str">
            <v>Shiawassee Health &amp; Wellness</v>
          </cell>
        </row>
        <row r="50">
          <cell r="G50" t="str">
            <v>St. Clair County CMH Services</v>
          </cell>
        </row>
        <row r="51">
          <cell r="G51" t="str">
            <v>Summit Pointe</v>
          </cell>
        </row>
        <row r="52">
          <cell r="G52" t="str">
            <v>The Right Door for Hope, Recovery and Wellness</v>
          </cell>
        </row>
        <row r="53">
          <cell r="G53" t="str">
            <v>Tuscola Behavioral Health Systems</v>
          </cell>
        </row>
        <row r="54">
          <cell r="G54" t="str">
            <v>VanBuren Community Mental Health Authority</v>
          </cell>
        </row>
        <row r="55">
          <cell r="G55" t="str">
            <v>Washtenaw County CMH</v>
          </cell>
        </row>
        <row r="56">
          <cell r="G56" t="str">
            <v>West Michigan CMH System</v>
          </cell>
        </row>
        <row r="57">
          <cell r="G57" t="str">
            <v>Woodlands Behavioral Healthcare Network</v>
          </cell>
        </row>
        <row r="58">
          <cell r="G58" t="str">
            <v>Services contracted through PIHP</v>
          </cell>
        </row>
        <row r="59">
          <cell r="G59" t="str">
            <v>Services contracted through PIHP</v>
          </cell>
        </row>
        <row r="60">
          <cell r="G60" t="str">
            <v>Services contracted through PIHP</v>
          </cell>
        </row>
        <row r="61">
          <cell r="G61" t="str">
            <v>Services contracted through PIHP</v>
          </cell>
        </row>
        <row r="62">
          <cell r="G62" t="str">
            <v>Services contracted through PIHP</v>
          </cell>
        </row>
        <row r="63">
          <cell r="G63" t="str">
            <v>Services contracted through PIHP</v>
          </cell>
        </row>
        <row r="64">
          <cell r="G64" t="str">
            <v>Services contracted through PIHP</v>
          </cell>
        </row>
        <row r="82">
          <cell r="F82" t="str">
            <v>&lt; Please select Dual Region Name from dropdown &gt;</v>
          </cell>
        </row>
        <row r="83">
          <cell r="F83" t="str">
            <v>Detroit Wayne Integrated Health Network</v>
          </cell>
        </row>
        <row r="84">
          <cell r="F84" t="str">
            <v>Oakland Community Health Network</v>
          </cell>
        </row>
        <row r="85">
          <cell r="F85" t="str">
            <v>Macomb County CMH Services</v>
          </cell>
        </row>
        <row r="88">
          <cell r="F88" t="str">
            <v>&lt; Please select PIHP Name from dropdown &gt;</v>
          </cell>
        </row>
        <row r="89">
          <cell r="F89" t="str">
            <v>NorthCare Network</v>
          </cell>
        </row>
        <row r="90">
          <cell r="F90" t="str">
            <v>Northern Michigan Regional Entity</v>
          </cell>
        </row>
        <row r="91">
          <cell r="F91" t="str">
            <v>Lakeshore Regional Entity</v>
          </cell>
        </row>
        <row r="92">
          <cell r="F92" t="str">
            <v>Southwest Michigan Behavioral Health</v>
          </cell>
        </row>
        <row r="93">
          <cell r="F93" t="str">
            <v>Mid-State Health Network</v>
          </cell>
        </row>
        <row r="94">
          <cell r="F94" t="str">
            <v>Community Mental Health Partnership of Southeast MI</v>
          </cell>
        </row>
        <row r="95">
          <cell r="F95" t="str">
            <v>Region 10 Prepaid Inpatient Health Plan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Changes Since Last Deliverable"/>
      <sheetName val="Final 2022 List"/>
      <sheetName val="Modifiers Allowed Codes List"/>
      <sheetName val="All Possible Combos"/>
      <sheetName val="Method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Changes Since Last Deliverable"/>
      <sheetName val="Final 2022 List"/>
      <sheetName val="Modifiers Allowed Codes List"/>
      <sheetName val="Services with 4 Modifiers"/>
      <sheetName val="All Possible Combos"/>
      <sheetName val="Program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mdch.state.mi.us/dch-medicaid/manuals/MedicaidProviderManual.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dch.state.mi.us/dch-medicaid/manuals/MedicaidProviderManual.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A1:C23"/>
  <sheetViews>
    <sheetView zoomScale="145" zoomScaleNormal="145" workbookViewId="0">
      <selection activeCell="A4" sqref="A4:C4"/>
    </sheetView>
  </sheetViews>
  <sheetFormatPr defaultRowHeight="14.4"/>
  <cols>
    <col min="1" max="1" width="42.44140625" customWidth="1"/>
    <col min="2" max="2" width="19.5546875" customWidth="1"/>
    <col min="3" max="3" width="62.109375" customWidth="1"/>
  </cols>
  <sheetData>
    <row r="1" spans="1:3">
      <c r="A1" s="66" t="s">
        <v>141</v>
      </c>
      <c r="B1" s="67"/>
      <c r="C1" s="68"/>
    </row>
    <row r="2" spans="1:3">
      <c r="A2" s="65" t="s">
        <v>2389</v>
      </c>
      <c r="B2" s="64"/>
      <c r="C2" s="69"/>
    </row>
    <row r="3" spans="1:3">
      <c r="A3" s="65" t="str" cm="1">
        <f t="array" aca="1" ref="A3" ca="1">MID(CELL("filename",A1),FIND("]",CELL("filename",A1))+1,256)</f>
        <v>Document Layout &amp; Tab Objective</v>
      </c>
      <c r="B3" s="64"/>
      <c r="C3" s="69"/>
    </row>
    <row r="4" spans="1:3" ht="191.4" customHeight="1">
      <c r="A4" s="455" t="s">
        <v>2387</v>
      </c>
      <c r="B4" s="456"/>
      <c r="C4" s="457"/>
    </row>
    <row r="5" spans="1:3">
      <c r="A5" s="99" t="s">
        <v>1247</v>
      </c>
      <c r="B5" s="97" t="s">
        <v>1249</v>
      </c>
      <c r="C5" s="98" t="s">
        <v>1248</v>
      </c>
    </row>
    <row r="6" spans="1:3" ht="40.200000000000003">
      <c r="A6" s="168" t="s">
        <v>1347</v>
      </c>
      <c r="B6" s="169" t="s">
        <v>1250</v>
      </c>
      <c r="C6" s="170" t="s">
        <v>1348</v>
      </c>
    </row>
    <row r="7" spans="1:3" ht="40.200000000000003">
      <c r="A7" s="168" t="str">
        <f ca="1">HYPERLINK(MID(CELL("filename",$A$1),FIND("[",CELL("filename",$A$1)),FIND("]",CELL("filename",$A$1))-FIND("[",CELL("filename",$A$1))+1)&amp;"'General Rules for Reporting'!A1","General Rules for Reporting")</f>
        <v>General Rules for Reporting</v>
      </c>
      <c r="B7" s="169" t="s">
        <v>1251</v>
      </c>
      <c r="C7" s="170" t="s">
        <v>1259</v>
      </c>
    </row>
    <row r="8" spans="1:3" ht="40.200000000000003">
      <c r="A8" s="168" t="str">
        <f ca="1">HYPERLINK(MID(CELL("filename",$A$1),FIND("[",CELL("filename",$A$1)),FIND("]",CELL("filename",$A$1))-FIND("[",CELL("filename",$A$1))+1)&amp;"'Code Charts'!A1","Code Charts")</f>
        <v>Code Charts</v>
      </c>
      <c r="B8" s="169" t="s">
        <v>1250</v>
      </c>
      <c r="C8" s="170" t="s">
        <v>1322</v>
      </c>
    </row>
    <row r="9" spans="1:3" ht="33" customHeight="1">
      <c r="A9" s="168" t="s">
        <v>993</v>
      </c>
      <c r="B9" s="169" t="s">
        <v>1252</v>
      </c>
      <c r="C9" s="170" t="s">
        <v>2388</v>
      </c>
    </row>
    <row r="10" spans="1:3" ht="27">
      <c r="A10" s="168" t="str">
        <f ca="1">HYPERLINK(MID(CELL("filename",$A$1),FIND("[",CELL("filename",$A$1)),FIND("]",CELL("filename",$A$1))-FIND("[",CELL("filename",$A$1))+1)&amp;"'H0031 Crosswalk'!A1","H0031 Crosswalk")</f>
        <v>H0031 Crosswalk</v>
      </c>
      <c r="B10" s="169" t="s">
        <v>1253</v>
      </c>
      <c r="C10" s="170" t="s">
        <v>1707</v>
      </c>
    </row>
    <row r="11" spans="1:3" ht="40.200000000000003">
      <c r="A11" s="168" t="str">
        <f ca="1">HYPERLINK(MID(CELL("filename",$A$1),FIND("[",CELL("filename",$A$1)),FIND("]",CELL("filename",$A$1))-FIND("[",CELL("filename",$A$1))+1)&amp;"'Qualifications Crosswalk'!A1","Qualifications Crosswalk")</f>
        <v>Qualifications Crosswalk</v>
      </c>
      <c r="B11" s="169" t="s">
        <v>1253</v>
      </c>
      <c r="C11" s="170" t="s">
        <v>1256</v>
      </c>
    </row>
    <row r="12" spans="1:3" ht="27">
      <c r="A12" s="168" t="str">
        <f ca="1">HYPERLINK(MID(CELL("filename",$A$1),FIND("[",CELL("filename",$A$1)),FIND("]",CELL("filename",$A$1))-FIND("[",CELL("filename",$A$1))+1)&amp;"'Job Title-Modifier Crosswalk'!A1","Job Title-Modifier Crosswalk")</f>
        <v>Job Title-Modifier Crosswalk</v>
      </c>
      <c r="B12" s="169" t="s">
        <v>1253</v>
      </c>
      <c r="C12" s="170" t="s">
        <v>1257</v>
      </c>
    </row>
    <row r="13" spans="1:3" ht="27">
      <c r="A13" s="168" t="str">
        <f ca="1">HYPERLINK(MID(CELL("filename",$A$1),FIND("[",CELL("filename",$A$1)),FIND("]",CELL("filename",$A$1))-FIND("[",CELL("filename",$A$1))+1)&amp;"'Place of Service Codes'!A1","Place of Service Codes")</f>
        <v>Place of Service Codes</v>
      </c>
      <c r="B13" s="169" t="s">
        <v>1252</v>
      </c>
      <c r="C13" s="170" t="s">
        <v>1258</v>
      </c>
    </row>
    <row r="14" spans="1:3">
      <c r="A14" s="168" t="s">
        <v>2566</v>
      </c>
      <c r="B14" s="169" t="s">
        <v>1252</v>
      </c>
      <c r="C14" s="170" t="s">
        <v>2567</v>
      </c>
    </row>
    <row r="15" spans="1:3" ht="27">
      <c r="A15" s="168" t="str">
        <f ca="1">HYPERLINK(MID(CELL("filename",$A$1),FIND("[",CELL("filename",$A$1)),FIND("]",CELL("filename",$A$1))-FIND("[",CELL("filename",$A$1))+1)&amp;"'Appendix-Data Integrity-Content'!A1","Appendix-Data Integrity-Content")</f>
        <v>Appendix-Data Integrity-Content</v>
      </c>
      <c r="B15" s="169" t="s">
        <v>1001</v>
      </c>
      <c r="C15" s="170" t="s">
        <v>1260</v>
      </c>
    </row>
    <row r="16" spans="1:3">
      <c r="A16" s="168" t="str">
        <f ca="1">HYPERLINK(MID(CELL("filename",$A$1),FIND("[",CELL("filename",$A$1)),FIND("]",CELL("filename",$A$1))-FIND("[",CELL("filename",$A$1))+1)&amp;"'CCI'!A1","CCI")</f>
        <v>CCI</v>
      </c>
      <c r="B16" s="169" t="s">
        <v>1251</v>
      </c>
      <c r="C16" s="170" t="s">
        <v>2146</v>
      </c>
    </row>
    <row r="17" spans="1:3" ht="27">
      <c r="A17" s="168" t="str">
        <f ca="1">HYPERLINK(MID(CELL("filename",$A$1),FIND("[",CELL("filename",$A$1)),FIND("]",CELL("filename",$A$1))-FIND("[",CELL("filename",$A$1))+1)&amp;"'CLS H2016 and T1020'!A1","CLS H2016 and T1020")</f>
        <v>CLS H2016 and T1020</v>
      </c>
      <c r="B17" s="169" t="s">
        <v>1251</v>
      </c>
      <c r="C17" s="170" t="s">
        <v>1261</v>
      </c>
    </row>
    <row r="18" spans="1:3" ht="27">
      <c r="A18" s="168" t="str">
        <f ca="1">HYPERLINK(MID(CELL("filename",$A$1),FIND("[",CELL("filename",$A$1)),FIND("]",CELL("filename",$A$1))-FIND("[",CELL("filename",$A$1))+1)&amp;"'CLS H2015 Non-Lic In-Home'!A1","CLS H2015 Non-Lic In-Home")</f>
        <v>CLS H2015 Non-Lic In-Home</v>
      </c>
      <c r="B18" s="169" t="s">
        <v>1251</v>
      </c>
      <c r="C18" s="170" t="s">
        <v>1262</v>
      </c>
    </row>
    <row r="19" spans="1:3" ht="27">
      <c r="A19" s="168" t="str">
        <f ca="1">HYPERLINK(MID(CELL("filename",$A$1),FIND("[",CELL("filename",$A$1)),FIND("]",CELL("filename",$A$1))-FIND("[",CELL("filename",$A$1))+1)&amp;"'CLS H2015 Daytime'!A1","CLS H2015 Daytime")</f>
        <v>CLS H2015 Daytime</v>
      </c>
      <c r="B19" s="169" t="s">
        <v>1251</v>
      </c>
      <c r="C19" s="170" t="s">
        <v>1263</v>
      </c>
    </row>
    <row r="20" spans="1:3" ht="27">
      <c r="A20" s="168" t="str">
        <f ca="1">HYPERLINK(MID(CELL("filename",$A$1),FIND("[",CELL("filename",$A$1)),FIND("]",CELL("filename",$A$1))-FIND("[",CELL("filename",$A$1))+1)&amp;"'Crisis Intervent-Preadm Screen'!A1","Crisis Intervent-Preadm Screen")</f>
        <v>Crisis Intervent-Preadm Screen</v>
      </c>
      <c r="B20" s="169" t="s">
        <v>1251</v>
      </c>
      <c r="C20" s="170" t="s">
        <v>1264</v>
      </c>
    </row>
    <row r="21" spans="1:3" ht="27">
      <c r="A21" s="168" t="str">
        <f ca="1">HYPERLINK(MID(CELL("filename",$A$1),FIND("[",CELL("filename",$A$1)),FIND("]",CELL("filename",$A$1))-FIND("[",CELL("filename",$A$1))+1)&amp;"'Psych IP Local'!A1","Psych IP Local")</f>
        <v>Psych IP Local</v>
      </c>
      <c r="B21" s="169" t="s">
        <v>1251</v>
      </c>
      <c r="C21" s="170" t="s">
        <v>1265</v>
      </c>
    </row>
    <row r="22" spans="1:3" ht="38.25" customHeight="1">
      <c r="A22" s="168" t="str">
        <f ca="1">HYPERLINK(MID(CELL("filename",$A$1),FIND("[",CELL("filename",$A$1)),FIND("]",CELL("filename",$A$1))-FIND("[",CELL("filename",$A$1))+1)&amp;"'Transport Costs - Day Activity'!A1","Transport Costs - Day Activity")</f>
        <v>Transport Costs - Day Activity</v>
      </c>
      <c r="B22" s="180" t="s">
        <v>1251</v>
      </c>
      <c r="C22" s="170" t="s">
        <v>1266</v>
      </c>
    </row>
    <row r="23" spans="1:3" ht="48" customHeight="1" thickBot="1">
      <c r="A23" s="171" t="str">
        <f ca="1">HYPERLINK(MID(CELL("filename",$A$1),FIND("[",CELL("filename",$A$1)),FIND("]",CELL("filename",$A$1))-FIND("[",CELL("filename",$A$1))+1)&amp;"'Same-Time Services Reporting'!A1","Same-Time Services Reporting")</f>
        <v>Same-Time Services Reporting</v>
      </c>
      <c r="B23" s="181" t="s">
        <v>1251</v>
      </c>
      <c r="C23" s="200" t="s">
        <v>1267</v>
      </c>
    </row>
  </sheetData>
  <sheetProtection formatColumns="0" formatRows="0" sort="0" autoFilter="0"/>
  <mergeCells count="1">
    <mergeCell ref="A4:C4"/>
  </mergeCells>
  <hyperlinks>
    <hyperlink ref="A6" location="'Update Log'!A1" display="Update Log" xr:uid="{5903AB3A-0A21-4D76-9DC5-B4E2E7710BF7}"/>
    <hyperlink ref="A9" location="Modifiers!Print_Titles" display="Modifiers" xr:uid="{4060F203-D800-4F8C-BBD6-DB7A1F72BEDE}"/>
  </hyperlinks>
  <printOptions horizontalCentered="1"/>
  <pageMargins left="0.25" right="0.25" top="0.6" bottom="0.6" header="0.25" footer="0.25"/>
  <pageSetup scale="81" orientation="portrait" r:id="rId1"/>
  <headerFooter>
    <oddHeader>&amp;C&amp;"Arial,Bold"&amp;10Draft and Confidential&amp;R&amp;"Arial,Regular"&amp;10&amp;D</oddHeader>
    <oddFooter>&amp;L&amp;"Arial,Regular"&amp;10&amp;A&amp;R&amp;"Arial,Regular"&amp;10Page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XFD45"/>
  <sheetViews>
    <sheetView zoomScale="115" zoomScaleNormal="115" workbookViewId="0">
      <pane ySplit="5" topLeftCell="A6" activePane="bottomLeft" state="frozen"/>
      <selection pane="bottomLeft" activeCell="A3" sqref="A3:C3"/>
    </sheetView>
  </sheetViews>
  <sheetFormatPr defaultColWidth="9.109375" defaultRowHeight="13.2"/>
  <cols>
    <col min="1" max="1" width="8.88671875" style="132" customWidth="1"/>
    <col min="2" max="2" width="22.5546875" style="1" customWidth="1"/>
    <col min="3" max="3" width="68.44140625" style="1" customWidth="1"/>
    <col min="4" max="4" width="10.44140625" style="1" customWidth="1"/>
    <col min="5" max="5" width="9.5546875" style="1" customWidth="1"/>
    <col min="6" max="6" width="14" style="1" customWidth="1"/>
    <col min="7" max="7" width="16" style="1" customWidth="1"/>
    <col min="8" max="16384" width="9.109375" style="1"/>
  </cols>
  <sheetData>
    <row r="1" spans="1:16384" ht="14.4">
      <c r="A1" s="79" t="s">
        <v>155</v>
      </c>
      <c r="B1" s="3"/>
      <c r="C1" s="3"/>
      <c r="E1" s="100" t="str">
        <f ca="1">HYPERLINK(MID(CELL("filename",$A$1),FIND("[",CELL("filename",$A$1)),FIND("]",CELL("filename",$A$1))-FIND("[",CELL("filename",$A$1))+1)&amp;"'"&amp;'Document Layout &amp; Tab Objective'!$A$3&amp;"'!A1","Return to Document Overview")</f>
        <v>Return to Document Overview</v>
      </c>
    </row>
    <row r="2" spans="1:16384">
      <c r="A2" s="2"/>
      <c r="B2" s="3"/>
      <c r="C2" s="3"/>
    </row>
    <row r="3" spans="1:16384" ht="36" customHeight="1">
      <c r="A3" s="790" t="s">
        <v>156</v>
      </c>
      <c r="B3" s="790"/>
      <c r="C3" s="790"/>
    </row>
    <row r="4" spans="1:16384">
      <c r="A4" s="2"/>
      <c r="B4" s="3"/>
      <c r="C4" s="3"/>
    </row>
    <row r="5" spans="1:16384" ht="24.75" customHeight="1">
      <c r="A5" s="80" t="s">
        <v>157</v>
      </c>
      <c r="B5" s="81" t="s">
        <v>158</v>
      </c>
      <c r="C5" s="80" t="s">
        <v>1134</v>
      </c>
    </row>
    <row r="6" spans="1:16384" ht="74.25" customHeight="1">
      <c r="A6" s="9" t="s">
        <v>177</v>
      </c>
      <c r="B6" s="5" t="s">
        <v>159</v>
      </c>
      <c r="C6" s="126" t="s">
        <v>1635</v>
      </c>
    </row>
    <row r="7" spans="1:16384" ht="38.25" customHeight="1">
      <c r="A7" s="9" t="s">
        <v>178</v>
      </c>
      <c r="B7" s="5" t="s">
        <v>160</v>
      </c>
      <c r="C7" s="5" t="s">
        <v>161</v>
      </c>
    </row>
    <row r="8" spans="1:16384" ht="38.25" customHeight="1">
      <c r="A8" s="9" t="s">
        <v>179</v>
      </c>
      <c r="B8" s="5" t="s">
        <v>162</v>
      </c>
      <c r="C8" s="5" t="s">
        <v>163</v>
      </c>
      <c r="O8" s="789"/>
      <c r="P8" s="789"/>
      <c r="Q8" s="789"/>
      <c r="R8" s="789"/>
      <c r="S8" s="789"/>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89"/>
      <c r="AY8" s="789"/>
      <c r="AZ8" s="789"/>
      <c r="BA8" s="789"/>
      <c r="BB8" s="789"/>
      <c r="BC8" s="789"/>
      <c r="BD8" s="789"/>
      <c r="BE8" s="789"/>
      <c r="BF8" s="789"/>
      <c r="BG8" s="789"/>
      <c r="BH8" s="789"/>
      <c r="BI8" s="789"/>
      <c r="BJ8" s="789"/>
      <c r="BK8" s="789"/>
      <c r="BL8" s="789"/>
      <c r="BM8" s="789"/>
      <c r="BN8" s="789"/>
      <c r="BO8" s="789"/>
      <c r="BP8" s="789"/>
      <c r="BQ8" s="789"/>
      <c r="BR8" s="789"/>
      <c r="BS8" s="789"/>
      <c r="BT8" s="789"/>
      <c r="BU8" s="789"/>
      <c r="BV8" s="789"/>
      <c r="BW8" s="789"/>
      <c r="BX8" s="789"/>
      <c r="BY8" s="789"/>
      <c r="BZ8" s="789"/>
      <c r="CA8" s="789"/>
      <c r="CB8" s="789"/>
      <c r="CC8" s="789"/>
      <c r="CD8" s="789"/>
      <c r="CE8" s="789"/>
      <c r="CF8" s="789"/>
      <c r="CG8" s="789"/>
      <c r="CH8" s="789"/>
      <c r="CI8" s="789"/>
      <c r="CJ8" s="789"/>
      <c r="CK8" s="789"/>
      <c r="CL8" s="789"/>
      <c r="CM8" s="789"/>
      <c r="CN8" s="789"/>
      <c r="CO8" s="789"/>
      <c r="CP8" s="789"/>
      <c r="CQ8" s="789"/>
      <c r="CR8" s="789"/>
      <c r="CS8" s="789"/>
      <c r="CT8" s="789"/>
      <c r="CU8" s="789"/>
      <c r="CV8" s="789"/>
      <c r="CW8" s="789"/>
      <c r="CX8" s="789"/>
      <c r="CY8" s="789"/>
      <c r="CZ8" s="789"/>
      <c r="DA8" s="789"/>
      <c r="DB8" s="789"/>
      <c r="DC8" s="789"/>
      <c r="DD8" s="789"/>
      <c r="DE8" s="789"/>
      <c r="DF8" s="789"/>
      <c r="DG8" s="789"/>
      <c r="DH8" s="789"/>
      <c r="DI8" s="789"/>
      <c r="DJ8" s="789"/>
      <c r="DK8" s="789"/>
      <c r="DL8" s="789"/>
      <c r="DM8" s="789"/>
      <c r="DN8" s="789"/>
      <c r="DO8" s="789"/>
      <c r="DP8" s="789"/>
      <c r="DQ8" s="789"/>
      <c r="DR8" s="789"/>
      <c r="DS8" s="789"/>
      <c r="DT8" s="789"/>
      <c r="DU8" s="789"/>
      <c r="DV8" s="789"/>
      <c r="DW8" s="789"/>
      <c r="DX8" s="789"/>
      <c r="DY8" s="789"/>
      <c r="DZ8" s="789"/>
      <c r="EA8" s="789"/>
      <c r="EB8" s="789"/>
      <c r="EC8" s="789"/>
      <c r="ED8" s="789"/>
      <c r="EE8" s="789"/>
      <c r="EF8" s="789"/>
      <c r="EG8" s="789"/>
      <c r="EH8" s="789"/>
      <c r="EI8" s="789"/>
      <c r="EJ8" s="789"/>
      <c r="EK8" s="789"/>
      <c r="EL8" s="789"/>
      <c r="EM8" s="789"/>
      <c r="EN8" s="789"/>
      <c r="EO8" s="789"/>
      <c r="EP8" s="789"/>
      <c r="EQ8" s="789"/>
      <c r="ER8" s="789"/>
      <c r="ES8" s="789"/>
      <c r="ET8" s="789"/>
      <c r="EU8" s="789"/>
      <c r="EV8" s="789"/>
      <c r="EW8" s="789"/>
      <c r="EX8" s="789"/>
      <c r="EY8" s="789"/>
      <c r="EZ8" s="789"/>
      <c r="FA8" s="789"/>
      <c r="FB8" s="789"/>
      <c r="FC8" s="789"/>
      <c r="FD8" s="789"/>
      <c r="FE8" s="789"/>
      <c r="FF8" s="789"/>
      <c r="FG8" s="789"/>
      <c r="FH8" s="789"/>
      <c r="FI8" s="789"/>
      <c r="FJ8" s="789"/>
      <c r="FK8" s="789"/>
      <c r="FL8" s="789"/>
      <c r="FM8" s="789"/>
      <c r="FN8" s="789"/>
      <c r="FO8" s="789"/>
      <c r="FP8" s="789"/>
      <c r="FQ8" s="789"/>
      <c r="FR8" s="789"/>
      <c r="FS8" s="789"/>
      <c r="FT8" s="789"/>
      <c r="FU8" s="789"/>
      <c r="FV8" s="789"/>
      <c r="FW8" s="789"/>
      <c r="FX8" s="789"/>
      <c r="FY8" s="789"/>
      <c r="FZ8" s="789"/>
      <c r="GA8" s="789"/>
      <c r="GB8" s="789"/>
      <c r="GC8" s="789"/>
      <c r="GD8" s="789"/>
      <c r="GE8" s="789"/>
      <c r="GF8" s="789"/>
      <c r="GG8" s="789"/>
      <c r="GH8" s="789"/>
      <c r="GI8" s="789"/>
      <c r="GJ8" s="789"/>
      <c r="GK8" s="789"/>
      <c r="GL8" s="789"/>
      <c r="GM8" s="789"/>
      <c r="GN8" s="789"/>
      <c r="GO8" s="789"/>
      <c r="GP8" s="789"/>
      <c r="GQ8" s="789"/>
      <c r="GR8" s="789"/>
      <c r="GS8" s="789"/>
      <c r="GT8" s="789"/>
      <c r="GU8" s="789"/>
      <c r="GV8" s="789"/>
      <c r="GW8" s="789"/>
      <c r="GX8" s="789"/>
      <c r="GY8" s="789"/>
      <c r="GZ8" s="789"/>
      <c r="HA8" s="789"/>
      <c r="HB8" s="789"/>
      <c r="HC8" s="789"/>
      <c r="HD8" s="789"/>
      <c r="HE8" s="789"/>
      <c r="HF8" s="789"/>
      <c r="HG8" s="789"/>
      <c r="HH8" s="789"/>
      <c r="HI8" s="789"/>
      <c r="HJ8" s="789"/>
      <c r="HK8" s="789"/>
      <c r="HL8" s="789"/>
      <c r="HM8" s="789"/>
      <c r="HN8" s="789"/>
      <c r="HO8" s="789"/>
      <c r="HP8" s="789"/>
      <c r="HQ8" s="789"/>
      <c r="HR8" s="789"/>
      <c r="HS8" s="789"/>
      <c r="HT8" s="789"/>
      <c r="HU8" s="789"/>
      <c r="HV8" s="789"/>
      <c r="HW8" s="789"/>
      <c r="HX8" s="789"/>
      <c r="HY8" s="789"/>
      <c r="HZ8" s="789"/>
      <c r="IA8" s="789"/>
      <c r="IB8" s="789"/>
      <c r="IC8" s="789"/>
      <c r="ID8" s="789"/>
      <c r="IE8" s="789"/>
      <c r="IF8" s="789"/>
      <c r="IG8" s="789"/>
      <c r="IH8" s="789"/>
      <c r="II8" s="789"/>
      <c r="IJ8" s="789"/>
      <c r="IK8" s="789"/>
      <c r="IL8" s="789"/>
      <c r="IM8" s="789"/>
      <c r="IN8" s="789"/>
      <c r="IO8" s="789"/>
      <c r="IP8" s="789"/>
      <c r="IQ8" s="789"/>
      <c r="IR8" s="789"/>
      <c r="IS8" s="789"/>
      <c r="IT8" s="789"/>
      <c r="IU8" s="789"/>
      <c r="IV8" s="789"/>
      <c r="IW8" s="789"/>
      <c r="IX8" s="789"/>
      <c r="IY8" s="789"/>
      <c r="IZ8" s="789"/>
      <c r="JA8" s="789"/>
      <c r="JB8" s="789"/>
      <c r="JC8" s="789"/>
      <c r="JD8" s="789"/>
      <c r="JE8" s="789"/>
      <c r="JF8" s="789"/>
      <c r="JG8" s="789"/>
      <c r="JH8" s="789"/>
      <c r="JI8" s="789"/>
      <c r="JJ8" s="789"/>
      <c r="JK8" s="789"/>
      <c r="JL8" s="789"/>
      <c r="JM8" s="789"/>
      <c r="JN8" s="789"/>
      <c r="JO8" s="789"/>
      <c r="JP8" s="789"/>
      <c r="JQ8" s="789"/>
      <c r="JR8" s="789"/>
      <c r="JS8" s="789"/>
      <c r="JT8" s="789"/>
      <c r="JU8" s="789"/>
      <c r="JV8" s="789"/>
      <c r="JW8" s="789"/>
      <c r="JX8" s="789"/>
      <c r="JY8" s="789"/>
      <c r="JZ8" s="789"/>
      <c r="KA8" s="789"/>
      <c r="KB8" s="789"/>
      <c r="KC8" s="789"/>
      <c r="KD8" s="789"/>
      <c r="KE8" s="789"/>
      <c r="KF8" s="789"/>
      <c r="KG8" s="789"/>
      <c r="KH8" s="789"/>
      <c r="KI8" s="789"/>
      <c r="KJ8" s="789"/>
      <c r="KK8" s="789"/>
      <c r="KL8" s="789"/>
      <c r="KM8" s="789"/>
      <c r="KN8" s="789"/>
      <c r="KO8" s="789"/>
      <c r="KP8" s="789"/>
      <c r="KQ8" s="789"/>
      <c r="KR8" s="789"/>
      <c r="KS8" s="789"/>
      <c r="KT8" s="789"/>
      <c r="KU8" s="789"/>
      <c r="KV8" s="789"/>
      <c r="KW8" s="789"/>
      <c r="KX8" s="789"/>
      <c r="KY8" s="789"/>
      <c r="KZ8" s="789"/>
      <c r="LA8" s="789"/>
      <c r="LB8" s="789"/>
      <c r="LC8" s="789"/>
      <c r="LD8" s="789"/>
      <c r="LE8" s="789"/>
      <c r="LF8" s="789"/>
      <c r="LG8" s="789"/>
      <c r="LH8" s="789"/>
      <c r="LI8" s="789"/>
      <c r="LJ8" s="789"/>
      <c r="LK8" s="789"/>
      <c r="LL8" s="789"/>
      <c r="LM8" s="789"/>
      <c r="LN8" s="789"/>
      <c r="LO8" s="789"/>
      <c r="LP8" s="789"/>
      <c r="LQ8" s="789"/>
      <c r="LR8" s="789"/>
      <c r="LS8" s="789"/>
      <c r="LT8" s="789"/>
      <c r="LU8" s="789"/>
      <c r="LV8" s="789"/>
      <c r="LW8" s="789"/>
      <c r="LX8" s="789"/>
      <c r="LY8" s="789"/>
      <c r="LZ8" s="789"/>
      <c r="MA8" s="789"/>
      <c r="MB8" s="789"/>
      <c r="MC8" s="789"/>
      <c r="MD8" s="789"/>
      <c r="ME8" s="789"/>
      <c r="MF8" s="789"/>
      <c r="MG8" s="789"/>
      <c r="MH8" s="789"/>
      <c r="MI8" s="789"/>
      <c r="MJ8" s="789"/>
      <c r="MK8" s="789"/>
      <c r="ML8" s="789"/>
      <c r="MM8" s="789"/>
      <c r="MN8" s="789"/>
      <c r="MO8" s="789"/>
      <c r="MP8" s="789"/>
      <c r="MQ8" s="789"/>
      <c r="MR8" s="789"/>
      <c r="MS8" s="789"/>
      <c r="MT8" s="789"/>
      <c r="MU8" s="789"/>
      <c r="MV8" s="789"/>
      <c r="MW8" s="789"/>
      <c r="MX8" s="789"/>
      <c r="MY8" s="789"/>
      <c r="MZ8" s="789"/>
      <c r="NA8" s="789"/>
      <c r="NB8" s="789"/>
      <c r="NC8" s="789"/>
      <c r="ND8" s="789"/>
      <c r="NE8" s="789"/>
      <c r="NF8" s="789"/>
      <c r="NG8" s="789"/>
      <c r="NH8" s="789"/>
      <c r="NI8" s="789"/>
      <c r="NJ8" s="789"/>
      <c r="NK8" s="789"/>
      <c r="NL8" s="789"/>
      <c r="NM8" s="789"/>
      <c r="NN8" s="789"/>
      <c r="NO8" s="789"/>
      <c r="NP8" s="789"/>
      <c r="NQ8" s="789"/>
      <c r="NR8" s="789"/>
      <c r="NS8" s="789"/>
      <c r="NT8" s="789"/>
      <c r="NU8" s="789"/>
      <c r="NV8" s="789"/>
      <c r="NW8" s="789"/>
      <c r="NX8" s="789"/>
      <c r="NY8" s="789"/>
      <c r="NZ8" s="789"/>
      <c r="OA8" s="789"/>
      <c r="OB8" s="789"/>
      <c r="OC8" s="789"/>
      <c r="OD8" s="789"/>
      <c r="OE8" s="789"/>
      <c r="OF8" s="789"/>
      <c r="OG8" s="789"/>
      <c r="OH8" s="789"/>
      <c r="OI8" s="789"/>
      <c r="OJ8" s="789"/>
      <c r="OK8" s="789"/>
      <c r="OL8" s="789"/>
      <c r="OM8" s="789"/>
      <c r="ON8" s="789"/>
      <c r="OO8" s="789"/>
      <c r="OP8" s="789"/>
      <c r="OQ8" s="789"/>
      <c r="OR8" s="789"/>
      <c r="OS8" s="789"/>
      <c r="OT8" s="789"/>
      <c r="OU8" s="789"/>
      <c r="OV8" s="789"/>
      <c r="OW8" s="789"/>
      <c r="OX8" s="789"/>
      <c r="OY8" s="789"/>
      <c r="OZ8" s="789"/>
      <c r="PA8" s="789"/>
      <c r="PB8" s="789"/>
      <c r="PC8" s="789"/>
      <c r="PD8" s="789"/>
      <c r="PE8" s="789"/>
      <c r="PF8" s="789"/>
      <c r="PG8" s="789"/>
      <c r="PH8" s="789"/>
      <c r="PI8" s="789"/>
      <c r="PJ8" s="789"/>
      <c r="PK8" s="789"/>
      <c r="PL8" s="789"/>
      <c r="PM8" s="789"/>
      <c r="PN8" s="789"/>
      <c r="PO8" s="789"/>
      <c r="PP8" s="789"/>
      <c r="PQ8" s="789"/>
      <c r="PR8" s="789"/>
      <c r="PS8" s="789"/>
      <c r="PT8" s="789"/>
      <c r="PU8" s="789"/>
      <c r="PV8" s="789"/>
      <c r="PW8" s="789"/>
      <c r="PX8" s="789"/>
      <c r="PY8" s="789"/>
      <c r="PZ8" s="789"/>
      <c r="QA8" s="789"/>
      <c r="QB8" s="789"/>
      <c r="QC8" s="789"/>
      <c r="QD8" s="789"/>
      <c r="QE8" s="789"/>
      <c r="QF8" s="789"/>
      <c r="QG8" s="789"/>
      <c r="QH8" s="789"/>
      <c r="QI8" s="789"/>
      <c r="QJ8" s="789"/>
      <c r="QK8" s="789"/>
      <c r="QL8" s="789"/>
      <c r="QM8" s="789"/>
      <c r="QN8" s="789"/>
      <c r="QO8" s="789"/>
      <c r="QP8" s="789"/>
      <c r="QQ8" s="789"/>
      <c r="QR8" s="789"/>
      <c r="QS8" s="789"/>
      <c r="QT8" s="789"/>
      <c r="QU8" s="789"/>
      <c r="QV8" s="789"/>
      <c r="QW8" s="789"/>
      <c r="QX8" s="789"/>
      <c r="QY8" s="789"/>
      <c r="QZ8" s="789"/>
      <c r="RA8" s="789"/>
      <c r="RB8" s="789"/>
      <c r="RC8" s="789"/>
      <c r="RD8" s="789"/>
      <c r="RE8" s="789"/>
      <c r="RF8" s="789"/>
      <c r="RG8" s="789"/>
      <c r="RH8" s="789"/>
      <c r="RI8" s="789"/>
      <c r="RJ8" s="789"/>
      <c r="RK8" s="789"/>
      <c r="RL8" s="789"/>
      <c r="RM8" s="789"/>
      <c r="RN8" s="789"/>
      <c r="RO8" s="789"/>
      <c r="RP8" s="789"/>
      <c r="RQ8" s="789"/>
      <c r="RR8" s="789"/>
      <c r="RS8" s="789"/>
      <c r="RT8" s="789"/>
      <c r="RU8" s="789"/>
      <c r="RV8" s="789"/>
      <c r="RW8" s="789"/>
      <c r="RX8" s="789"/>
      <c r="RY8" s="789"/>
      <c r="RZ8" s="789"/>
      <c r="SA8" s="789"/>
      <c r="SB8" s="789"/>
      <c r="SC8" s="789"/>
      <c r="SD8" s="789"/>
      <c r="SE8" s="789"/>
      <c r="SF8" s="789"/>
      <c r="SG8" s="789"/>
      <c r="SH8" s="789"/>
      <c r="SI8" s="789"/>
      <c r="SJ8" s="789"/>
      <c r="SK8" s="789"/>
      <c r="SL8" s="789"/>
      <c r="SM8" s="789"/>
      <c r="SN8" s="789"/>
      <c r="SO8" s="789"/>
      <c r="SP8" s="789"/>
      <c r="SQ8" s="789"/>
      <c r="SR8" s="789"/>
      <c r="SS8" s="789"/>
      <c r="ST8" s="789"/>
      <c r="SU8" s="789"/>
      <c r="SV8" s="789"/>
      <c r="SW8" s="789"/>
      <c r="SX8" s="789"/>
      <c r="SY8" s="789"/>
      <c r="SZ8" s="789"/>
      <c r="TA8" s="789"/>
      <c r="TB8" s="789"/>
      <c r="TC8" s="789"/>
      <c r="TD8" s="789"/>
      <c r="TE8" s="789"/>
      <c r="TF8" s="789"/>
      <c r="TG8" s="789"/>
      <c r="TH8" s="789"/>
      <c r="TI8" s="789"/>
      <c r="TJ8" s="789"/>
      <c r="TK8" s="789"/>
      <c r="TL8" s="789"/>
      <c r="TM8" s="789"/>
      <c r="TN8" s="789"/>
      <c r="TO8" s="789"/>
      <c r="TP8" s="789"/>
      <c r="TQ8" s="789"/>
      <c r="TR8" s="789"/>
      <c r="TS8" s="789"/>
      <c r="TT8" s="789"/>
      <c r="TU8" s="789"/>
      <c r="TV8" s="789"/>
      <c r="TW8" s="789"/>
      <c r="TX8" s="789"/>
      <c r="TY8" s="789"/>
      <c r="TZ8" s="789"/>
      <c r="UA8" s="789"/>
      <c r="UB8" s="789"/>
      <c r="UC8" s="789"/>
      <c r="UD8" s="789"/>
      <c r="UE8" s="789"/>
      <c r="UF8" s="789"/>
      <c r="UG8" s="789"/>
      <c r="UH8" s="789"/>
      <c r="UI8" s="789"/>
      <c r="UJ8" s="789"/>
      <c r="UK8" s="789"/>
      <c r="UL8" s="789"/>
      <c r="UM8" s="789"/>
      <c r="UN8" s="789"/>
      <c r="UO8" s="789"/>
      <c r="UP8" s="789"/>
      <c r="UQ8" s="789"/>
      <c r="UR8" s="789"/>
      <c r="US8" s="789"/>
      <c r="UT8" s="789"/>
      <c r="UU8" s="789"/>
      <c r="UV8" s="789"/>
      <c r="UW8" s="789"/>
      <c r="UX8" s="789"/>
      <c r="UY8" s="789"/>
      <c r="UZ8" s="789"/>
      <c r="VA8" s="789"/>
      <c r="VB8" s="789"/>
      <c r="VC8" s="789"/>
      <c r="VD8" s="789"/>
      <c r="VE8" s="789"/>
      <c r="VF8" s="789"/>
      <c r="VG8" s="789"/>
      <c r="VH8" s="789"/>
      <c r="VI8" s="789"/>
      <c r="VJ8" s="789"/>
      <c r="VK8" s="789"/>
      <c r="VL8" s="789"/>
      <c r="VM8" s="789"/>
      <c r="VN8" s="789"/>
      <c r="VO8" s="789"/>
      <c r="VP8" s="789"/>
      <c r="VQ8" s="789"/>
      <c r="VR8" s="789"/>
      <c r="VS8" s="789"/>
      <c r="VT8" s="789"/>
      <c r="VU8" s="789"/>
      <c r="VV8" s="789"/>
      <c r="VW8" s="789"/>
      <c r="VX8" s="789"/>
      <c r="VY8" s="789"/>
      <c r="VZ8" s="789"/>
      <c r="WA8" s="789"/>
      <c r="WB8" s="789"/>
      <c r="WC8" s="789"/>
      <c r="WD8" s="789"/>
      <c r="WE8" s="789"/>
      <c r="WF8" s="789"/>
      <c r="WG8" s="789"/>
      <c r="WH8" s="789"/>
      <c r="WI8" s="789"/>
      <c r="WJ8" s="789"/>
      <c r="WK8" s="789"/>
      <c r="WL8" s="789"/>
      <c r="WM8" s="789"/>
      <c r="WN8" s="789"/>
      <c r="WO8" s="789"/>
      <c r="WP8" s="789"/>
      <c r="WQ8" s="789"/>
      <c r="WR8" s="789"/>
      <c r="WS8" s="789"/>
      <c r="WT8" s="789"/>
      <c r="WU8" s="789"/>
      <c r="WV8" s="789"/>
      <c r="WW8" s="789"/>
      <c r="WX8" s="789"/>
      <c r="WY8" s="789"/>
      <c r="WZ8" s="789"/>
      <c r="XA8" s="789"/>
      <c r="XB8" s="789"/>
      <c r="XC8" s="789"/>
      <c r="XD8" s="789"/>
      <c r="XE8" s="789"/>
      <c r="XF8" s="789"/>
      <c r="XG8" s="789"/>
      <c r="XH8" s="789"/>
      <c r="XI8" s="789"/>
      <c r="XJ8" s="789"/>
      <c r="XK8" s="789"/>
      <c r="XL8" s="789"/>
      <c r="XM8" s="789"/>
      <c r="XN8" s="789"/>
      <c r="XO8" s="789"/>
      <c r="XP8" s="789"/>
      <c r="XQ8" s="789"/>
      <c r="XR8" s="789"/>
      <c r="XS8" s="789"/>
      <c r="XT8" s="789"/>
      <c r="XU8" s="789"/>
      <c r="XV8" s="789"/>
      <c r="XW8" s="789"/>
      <c r="XX8" s="789"/>
      <c r="XY8" s="789"/>
      <c r="XZ8" s="789"/>
      <c r="YA8" s="789"/>
      <c r="YB8" s="789"/>
      <c r="YC8" s="789"/>
      <c r="YD8" s="789"/>
      <c r="YE8" s="789"/>
      <c r="YF8" s="789"/>
      <c r="YG8" s="789"/>
      <c r="YH8" s="789"/>
      <c r="YI8" s="789"/>
      <c r="YJ8" s="789"/>
      <c r="YK8" s="789"/>
      <c r="YL8" s="789"/>
      <c r="YM8" s="789"/>
      <c r="YN8" s="789"/>
      <c r="YO8" s="789"/>
      <c r="YP8" s="789"/>
      <c r="YQ8" s="789"/>
      <c r="YR8" s="789"/>
      <c r="YS8" s="789"/>
      <c r="YT8" s="789"/>
      <c r="YU8" s="789"/>
      <c r="YV8" s="789"/>
      <c r="YW8" s="789"/>
      <c r="YX8" s="789"/>
      <c r="YY8" s="789"/>
      <c r="YZ8" s="789"/>
      <c r="ZA8" s="789"/>
      <c r="ZB8" s="789"/>
      <c r="ZC8" s="789"/>
      <c r="ZD8" s="789"/>
      <c r="ZE8" s="789"/>
      <c r="ZF8" s="789"/>
      <c r="ZG8" s="789"/>
      <c r="ZH8" s="789"/>
      <c r="ZI8" s="789"/>
      <c r="ZJ8" s="789"/>
      <c r="ZK8" s="789"/>
      <c r="ZL8" s="789"/>
      <c r="ZM8" s="789"/>
      <c r="ZN8" s="789"/>
      <c r="ZO8" s="789"/>
      <c r="ZP8" s="789"/>
      <c r="ZQ8" s="789"/>
      <c r="ZR8" s="789"/>
      <c r="ZS8" s="789"/>
      <c r="ZT8" s="789"/>
      <c r="ZU8" s="789"/>
      <c r="ZV8" s="789"/>
      <c r="ZW8" s="789"/>
      <c r="ZX8" s="789"/>
      <c r="ZY8" s="789"/>
      <c r="ZZ8" s="789"/>
      <c r="AAA8" s="789"/>
      <c r="AAB8" s="789"/>
      <c r="AAC8" s="789"/>
      <c r="AAD8" s="789"/>
      <c r="AAE8" s="789"/>
      <c r="AAF8" s="789"/>
      <c r="AAG8" s="789"/>
      <c r="AAH8" s="789"/>
      <c r="AAI8" s="789"/>
      <c r="AAJ8" s="789"/>
      <c r="AAK8" s="789"/>
      <c r="AAL8" s="789"/>
      <c r="AAM8" s="789"/>
      <c r="AAN8" s="789"/>
      <c r="AAO8" s="789"/>
      <c r="AAP8" s="789"/>
      <c r="AAQ8" s="789"/>
      <c r="AAR8" s="789"/>
      <c r="AAS8" s="789"/>
      <c r="AAT8" s="789"/>
      <c r="AAU8" s="789"/>
      <c r="AAV8" s="789"/>
      <c r="AAW8" s="789"/>
      <c r="AAX8" s="789"/>
      <c r="AAY8" s="789"/>
      <c r="AAZ8" s="789"/>
      <c r="ABA8" s="789"/>
      <c r="ABB8" s="789"/>
      <c r="ABC8" s="789"/>
      <c r="ABD8" s="789"/>
      <c r="ABE8" s="789"/>
      <c r="ABF8" s="789"/>
      <c r="ABG8" s="789"/>
      <c r="ABH8" s="789"/>
      <c r="ABI8" s="789"/>
      <c r="ABJ8" s="789"/>
      <c r="ABK8" s="789"/>
      <c r="ABL8" s="789"/>
      <c r="ABM8" s="789"/>
      <c r="ABN8" s="789"/>
      <c r="ABO8" s="789"/>
      <c r="ABP8" s="789"/>
      <c r="ABQ8" s="789"/>
      <c r="ABR8" s="789"/>
      <c r="ABS8" s="789"/>
      <c r="ABT8" s="789"/>
      <c r="ABU8" s="789"/>
      <c r="ABV8" s="789"/>
      <c r="ABW8" s="789"/>
      <c r="ABX8" s="789"/>
      <c r="ABY8" s="789"/>
      <c r="ABZ8" s="789"/>
      <c r="ACA8" s="789"/>
      <c r="ACB8" s="789"/>
      <c r="ACC8" s="789"/>
      <c r="ACD8" s="789"/>
      <c r="ACE8" s="789"/>
      <c r="ACF8" s="789"/>
      <c r="ACG8" s="789"/>
      <c r="ACH8" s="789"/>
      <c r="ACI8" s="789"/>
      <c r="ACJ8" s="789"/>
      <c r="ACK8" s="789"/>
      <c r="ACL8" s="789"/>
      <c r="ACM8" s="789"/>
      <c r="ACN8" s="789"/>
      <c r="ACO8" s="789"/>
      <c r="ACP8" s="789"/>
      <c r="ACQ8" s="789"/>
      <c r="ACR8" s="789"/>
      <c r="ACS8" s="789"/>
      <c r="ACT8" s="789"/>
      <c r="ACU8" s="789"/>
      <c r="ACV8" s="789"/>
      <c r="ACW8" s="789"/>
      <c r="ACX8" s="789"/>
      <c r="ACY8" s="789"/>
      <c r="ACZ8" s="789"/>
      <c r="ADA8" s="789"/>
      <c r="ADB8" s="789"/>
      <c r="ADC8" s="789"/>
      <c r="ADD8" s="789"/>
      <c r="ADE8" s="789"/>
      <c r="ADF8" s="789"/>
      <c r="ADG8" s="789"/>
      <c r="ADH8" s="789"/>
      <c r="ADI8" s="789"/>
      <c r="ADJ8" s="789"/>
      <c r="ADK8" s="789"/>
      <c r="ADL8" s="789"/>
      <c r="ADM8" s="789"/>
      <c r="ADN8" s="789"/>
      <c r="ADO8" s="789"/>
      <c r="ADP8" s="789"/>
      <c r="ADQ8" s="789"/>
      <c r="ADR8" s="789"/>
      <c r="ADS8" s="789"/>
      <c r="ADT8" s="789"/>
      <c r="ADU8" s="789"/>
      <c r="ADV8" s="789"/>
      <c r="ADW8" s="789"/>
      <c r="ADX8" s="789"/>
      <c r="ADY8" s="789"/>
      <c r="ADZ8" s="789"/>
      <c r="AEA8" s="789"/>
      <c r="AEB8" s="789"/>
      <c r="AEC8" s="789"/>
      <c r="AED8" s="789"/>
      <c r="AEE8" s="789"/>
      <c r="AEF8" s="789"/>
      <c r="AEG8" s="789"/>
      <c r="AEH8" s="789"/>
      <c r="AEI8" s="789"/>
      <c r="AEJ8" s="789"/>
      <c r="AEK8" s="789"/>
      <c r="AEL8" s="789"/>
      <c r="AEM8" s="789"/>
      <c r="AEN8" s="789"/>
      <c r="AEO8" s="789"/>
      <c r="AEP8" s="789"/>
      <c r="AEQ8" s="789"/>
      <c r="AER8" s="789"/>
      <c r="AES8" s="789"/>
      <c r="AET8" s="789"/>
      <c r="AEU8" s="789"/>
      <c r="AEV8" s="789"/>
      <c r="AEW8" s="789"/>
      <c r="AEX8" s="789"/>
      <c r="AEY8" s="789"/>
      <c r="AEZ8" s="789"/>
      <c r="AFA8" s="789"/>
      <c r="AFB8" s="789"/>
      <c r="AFC8" s="789"/>
      <c r="AFD8" s="789"/>
      <c r="AFE8" s="789"/>
      <c r="AFF8" s="789"/>
      <c r="AFG8" s="789"/>
      <c r="AFH8" s="789"/>
      <c r="AFI8" s="789"/>
      <c r="AFJ8" s="789"/>
      <c r="AFK8" s="789"/>
      <c r="AFL8" s="789"/>
      <c r="AFM8" s="789"/>
      <c r="AFN8" s="789"/>
      <c r="AFO8" s="789"/>
      <c r="AFP8" s="789"/>
      <c r="AFQ8" s="789"/>
      <c r="AFR8" s="789"/>
      <c r="AFS8" s="789"/>
      <c r="AFT8" s="789"/>
      <c r="AFU8" s="789"/>
      <c r="AFV8" s="789"/>
      <c r="AFW8" s="789"/>
      <c r="AFX8" s="789"/>
      <c r="AFY8" s="789"/>
      <c r="AFZ8" s="789"/>
      <c r="AGA8" s="789"/>
      <c r="AGB8" s="789"/>
      <c r="AGC8" s="789"/>
      <c r="AGD8" s="789"/>
      <c r="AGE8" s="789"/>
      <c r="AGF8" s="789"/>
      <c r="AGG8" s="789"/>
      <c r="AGH8" s="789"/>
      <c r="AGI8" s="789"/>
      <c r="AGJ8" s="789"/>
      <c r="AGK8" s="789"/>
      <c r="AGL8" s="789"/>
      <c r="AGM8" s="789"/>
      <c r="AGN8" s="789"/>
      <c r="AGO8" s="789"/>
      <c r="AGP8" s="789"/>
      <c r="AGQ8" s="789"/>
      <c r="AGR8" s="789"/>
      <c r="AGS8" s="789"/>
      <c r="AGT8" s="789"/>
      <c r="AGU8" s="789"/>
      <c r="AGV8" s="789"/>
      <c r="AGW8" s="789"/>
      <c r="AGX8" s="789"/>
      <c r="AGY8" s="789"/>
      <c r="AGZ8" s="789"/>
      <c r="AHA8" s="789"/>
      <c r="AHB8" s="789"/>
      <c r="AHC8" s="789"/>
      <c r="AHD8" s="789"/>
      <c r="AHE8" s="789"/>
      <c r="AHF8" s="789"/>
      <c r="AHG8" s="789"/>
      <c r="AHH8" s="789"/>
      <c r="AHI8" s="789"/>
      <c r="AHJ8" s="789"/>
      <c r="AHK8" s="789"/>
      <c r="AHL8" s="789"/>
      <c r="AHM8" s="789"/>
      <c r="AHN8" s="789"/>
      <c r="AHO8" s="789"/>
      <c r="AHP8" s="789"/>
      <c r="AHQ8" s="789"/>
      <c r="AHR8" s="789"/>
      <c r="AHS8" s="789"/>
      <c r="AHT8" s="789"/>
      <c r="AHU8" s="789"/>
      <c r="AHV8" s="789"/>
      <c r="AHW8" s="789"/>
      <c r="AHX8" s="789"/>
      <c r="AHY8" s="789"/>
      <c r="AHZ8" s="789"/>
      <c r="AIA8" s="789"/>
      <c r="AIB8" s="789"/>
      <c r="AIC8" s="789"/>
      <c r="AID8" s="789"/>
      <c r="AIE8" s="789"/>
      <c r="AIF8" s="789"/>
      <c r="AIG8" s="789"/>
      <c r="AIH8" s="789"/>
      <c r="AII8" s="789"/>
      <c r="AIJ8" s="789"/>
      <c r="AIK8" s="789"/>
      <c r="AIL8" s="789"/>
      <c r="AIM8" s="789"/>
      <c r="AIN8" s="789"/>
      <c r="AIO8" s="789"/>
      <c r="AIP8" s="789"/>
      <c r="AIQ8" s="789"/>
      <c r="AIR8" s="789"/>
      <c r="AIS8" s="789"/>
      <c r="AIT8" s="789"/>
      <c r="AIU8" s="789"/>
      <c r="AIV8" s="789"/>
      <c r="AIW8" s="789"/>
      <c r="AIX8" s="789"/>
      <c r="AIY8" s="789"/>
      <c r="AIZ8" s="789"/>
      <c r="AJA8" s="789"/>
      <c r="AJB8" s="789"/>
      <c r="AJC8" s="789"/>
      <c r="AJD8" s="789"/>
      <c r="AJE8" s="789"/>
      <c r="AJF8" s="789"/>
      <c r="AJG8" s="789"/>
      <c r="AJH8" s="789"/>
      <c r="AJI8" s="789"/>
      <c r="AJJ8" s="789"/>
      <c r="AJK8" s="789"/>
      <c r="AJL8" s="789"/>
      <c r="AJM8" s="789"/>
      <c r="AJN8" s="789"/>
      <c r="AJO8" s="789"/>
      <c r="AJP8" s="789"/>
      <c r="AJQ8" s="789"/>
      <c r="AJR8" s="789"/>
      <c r="AJS8" s="789"/>
      <c r="AJT8" s="789"/>
      <c r="AJU8" s="789"/>
      <c r="AJV8" s="789"/>
      <c r="AJW8" s="789"/>
      <c r="AJX8" s="789"/>
      <c r="AJY8" s="789"/>
      <c r="AJZ8" s="789"/>
      <c r="AKA8" s="789"/>
      <c r="AKB8" s="789"/>
      <c r="AKC8" s="789"/>
      <c r="AKD8" s="789"/>
      <c r="AKE8" s="789"/>
      <c r="AKF8" s="789"/>
      <c r="AKG8" s="789"/>
      <c r="AKH8" s="789"/>
      <c r="AKI8" s="789"/>
      <c r="AKJ8" s="789"/>
      <c r="AKK8" s="789"/>
      <c r="AKL8" s="789"/>
      <c r="AKM8" s="789"/>
      <c r="AKN8" s="789"/>
      <c r="AKO8" s="789"/>
      <c r="AKP8" s="789"/>
      <c r="AKQ8" s="789"/>
      <c r="AKR8" s="789"/>
      <c r="AKS8" s="789"/>
      <c r="AKT8" s="789"/>
      <c r="AKU8" s="789"/>
      <c r="AKV8" s="789"/>
      <c r="AKW8" s="789"/>
      <c r="AKX8" s="789"/>
      <c r="AKY8" s="789"/>
      <c r="AKZ8" s="789"/>
      <c r="ALA8" s="789"/>
      <c r="ALB8" s="789"/>
      <c r="ALC8" s="789"/>
      <c r="ALD8" s="789"/>
      <c r="ALE8" s="789"/>
      <c r="ALF8" s="789"/>
      <c r="ALG8" s="789"/>
      <c r="ALH8" s="789"/>
      <c r="ALI8" s="789"/>
      <c r="ALJ8" s="789"/>
      <c r="ALK8" s="789"/>
      <c r="ALL8" s="789"/>
      <c r="ALM8" s="789"/>
      <c r="ALN8" s="789"/>
      <c r="ALO8" s="789"/>
      <c r="ALP8" s="789"/>
      <c r="ALQ8" s="789"/>
      <c r="ALR8" s="789"/>
      <c r="ALS8" s="789"/>
      <c r="ALT8" s="789"/>
      <c r="ALU8" s="789"/>
      <c r="ALV8" s="789"/>
      <c r="ALW8" s="789"/>
      <c r="ALX8" s="789"/>
      <c r="ALY8" s="789"/>
      <c r="ALZ8" s="789"/>
      <c r="AMA8" s="789"/>
      <c r="AMB8" s="789"/>
      <c r="AMC8" s="789"/>
      <c r="AMD8" s="789"/>
      <c r="AME8" s="789"/>
      <c r="AMF8" s="789"/>
      <c r="AMG8" s="789"/>
      <c r="AMH8" s="789"/>
      <c r="AMI8" s="789"/>
      <c r="AMJ8" s="789"/>
      <c r="AMK8" s="789"/>
      <c r="AML8" s="789"/>
      <c r="AMM8" s="789"/>
      <c r="AMN8" s="789"/>
      <c r="AMO8" s="789"/>
      <c r="AMP8" s="789"/>
      <c r="AMQ8" s="789"/>
      <c r="AMR8" s="789"/>
      <c r="AMS8" s="789"/>
      <c r="AMT8" s="789"/>
      <c r="AMU8" s="789"/>
      <c r="AMV8" s="789"/>
      <c r="AMW8" s="789"/>
      <c r="AMX8" s="789"/>
      <c r="AMY8" s="789"/>
      <c r="AMZ8" s="789"/>
      <c r="ANA8" s="789"/>
      <c r="ANB8" s="789"/>
      <c r="ANC8" s="789"/>
      <c r="AND8" s="789"/>
      <c r="ANE8" s="789"/>
      <c r="ANF8" s="789"/>
      <c r="ANG8" s="789"/>
      <c r="ANH8" s="789"/>
      <c r="ANI8" s="789"/>
      <c r="ANJ8" s="789"/>
      <c r="ANK8" s="789"/>
      <c r="ANL8" s="789"/>
      <c r="ANM8" s="789"/>
      <c r="ANN8" s="789"/>
      <c r="ANO8" s="789"/>
      <c r="ANP8" s="789"/>
      <c r="ANQ8" s="789"/>
      <c r="ANR8" s="789"/>
      <c r="ANS8" s="789"/>
      <c r="ANT8" s="789"/>
      <c r="ANU8" s="789"/>
      <c r="ANV8" s="789"/>
      <c r="ANW8" s="789"/>
      <c r="ANX8" s="789"/>
      <c r="ANY8" s="789"/>
      <c r="ANZ8" s="789"/>
      <c r="AOA8" s="789"/>
      <c r="AOB8" s="789"/>
      <c r="AOC8" s="789"/>
      <c r="AOD8" s="789"/>
      <c r="AOE8" s="789"/>
      <c r="AOF8" s="789"/>
      <c r="AOG8" s="789"/>
      <c r="AOH8" s="789"/>
      <c r="AOI8" s="789"/>
      <c r="AOJ8" s="789"/>
      <c r="AOK8" s="789"/>
      <c r="AOL8" s="789"/>
      <c r="AOM8" s="789"/>
      <c r="AON8" s="789"/>
      <c r="AOO8" s="789"/>
      <c r="AOP8" s="789"/>
      <c r="AOQ8" s="789"/>
      <c r="AOR8" s="789"/>
      <c r="AOS8" s="789"/>
      <c r="AOT8" s="789"/>
      <c r="AOU8" s="789"/>
      <c r="AOV8" s="789"/>
      <c r="AOW8" s="789"/>
      <c r="AOX8" s="789"/>
      <c r="AOY8" s="789"/>
      <c r="AOZ8" s="789"/>
      <c r="APA8" s="789"/>
      <c r="APB8" s="789"/>
      <c r="APC8" s="789"/>
      <c r="APD8" s="789"/>
      <c r="APE8" s="789"/>
      <c r="APF8" s="789"/>
      <c r="APG8" s="789"/>
      <c r="APH8" s="789"/>
      <c r="API8" s="789"/>
      <c r="APJ8" s="789"/>
      <c r="APK8" s="789"/>
      <c r="APL8" s="789"/>
      <c r="APM8" s="789"/>
      <c r="APN8" s="789"/>
      <c r="APO8" s="789"/>
      <c r="APP8" s="789"/>
      <c r="APQ8" s="789"/>
      <c r="APR8" s="789"/>
      <c r="APS8" s="789"/>
      <c r="APT8" s="789"/>
      <c r="APU8" s="789"/>
      <c r="APV8" s="789"/>
      <c r="APW8" s="789"/>
      <c r="APX8" s="789"/>
      <c r="APY8" s="789"/>
      <c r="APZ8" s="789"/>
      <c r="AQA8" s="789"/>
      <c r="AQB8" s="789"/>
      <c r="AQC8" s="789"/>
      <c r="AQD8" s="789"/>
      <c r="AQE8" s="789"/>
      <c r="AQF8" s="789"/>
      <c r="AQG8" s="789"/>
      <c r="AQH8" s="789"/>
      <c r="AQI8" s="789"/>
      <c r="AQJ8" s="789"/>
      <c r="AQK8" s="789"/>
      <c r="AQL8" s="789"/>
      <c r="AQM8" s="789"/>
      <c r="AQN8" s="789"/>
      <c r="AQO8" s="789"/>
      <c r="AQP8" s="789"/>
      <c r="AQQ8" s="789"/>
      <c r="AQR8" s="789"/>
      <c r="AQS8" s="789"/>
      <c r="AQT8" s="789"/>
      <c r="AQU8" s="789"/>
      <c r="AQV8" s="789"/>
      <c r="AQW8" s="789"/>
      <c r="AQX8" s="789"/>
      <c r="AQY8" s="789"/>
      <c r="AQZ8" s="789"/>
      <c r="ARA8" s="789"/>
      <c r="ARB8" s="789"/>
      <c r="ARC8" s="789"/>
      <c r="ARD8" s="789"/>
      <c r="ARE8" s="789"/>
      <c r="ARF8" s="789"/>
      <c r="ARG8" s="789"/>
      <c r="ARH8" s="789"/>
      <c r="ARI8" s="789"/>
      <c r="ARJ8" s="789"/>
      <c r="ARK8" s="789"/>
      <c r="ARL8" s="789"/>
      <c r="ARM8" s="789"/>
      <c r="ARN8" s="789"/>
      <c r="ARO8" s="789"/>
      <c r="ARP8" s="789"/>
      <c r="ARQ8" s="789"/>
      <c r="ARR8" s="789"/>
      <c r="ARS8" s="789"/>
      <c r="ART8" s="789"/>
      <c r="ARU8" s="789"/>
      <c r="ARV8" s="789"/>
      <c r="ARW8" s="789"/>
      <c r="ARX8" s="789"/>
      <c r="ARY8" s="789"/>
      <c r="ARZ8" s="789"/>
      <c r="ASA8" s="789"/>
      <c r="ASB8" s="789"/>
      <c r="ASC8" s="789"/>
      <c r="ASD8" s="789"/>
      <c r="ASE8" s="789"/>
      <c r="ASF8" s="789"/>
      <c r="ASG8" s="789"/>
      <c r="ASH8" s="789"/>
      <c r="ASI8" s="789"/>
      <c r="ASJ8" s="789"/>
      <c r="ASK8" s="789"/>
      <c r="ASL8" s="789"/>
      <c r="ASM8" s="789"/>
      <c r="ASN8" s="789"/>
      <c r="ASO8" s="789"/>
      <c r="ASP8" s="789"/>
      <c r="ASQ8" s="789"/>
      <c r="ASR8" s="789"/>
      <c r="ASS8" s="789"/>
      <c r="AST8" s="789"/>
      <c r="ASU8" s="789"/>
      <c r="ASV8" s="789"/>
      <c r="ASW8" s="789"/>
      <c r="ASX8" s="789"/>
      <c r="ASY8" s="789"/>
      <c r="ASZ8" s="789"/>
      <c r="ATA8" s="789"/>
      <c r="ATB8" s="789"/>
      <c r="ATC8" s="789"/>
      <c r="ATD8" s="789"/>
      <c r="ATE8" s="789"/>
      <c r="ATF8" s="789"/>
      <c r="ATG8" s="789"/>
      <c r="ATH8" s="789"/>
      <c r="ATI8" s="789"/>
      <c r="ATJ8" s="789"/>
      <c r="ATK8" s="789"/>
      <c r="ATL8" s="789"/>
      <c r="ATM8" s="789"/>
      <c r="ATN8" s="789"/>
      <c r="ATO8" s="789"/>
      <c r="ATP8" s="789"/>
      <c r="ATQ8" s="789"/>
      <c r="ATR8" s="789"/>
      <c r="ATS8" s="789"/>
      <c r="ATT8" s="789"/>
      <c r="ATU8" s="789"/>
      <c r="ATV8" s="789"/>
      <c r="ATW8" s="789"/>
      <c r="ATX8" s="789"/>
      <c r="ATY8" s="789"/>
      <c r="ATZ8" s="789"/>
      <c r="AUA8" s="789"/>
      <c r="AUB8" s="789"/>
      <c r="AUC8" s="789"/>
      <c r="AUD8" s="789"/>
      <c r="AUE8" s="789"/>
      <c r="AUF8" s="789"/>
      <c r="AUG8" s="789"/>
      <c r="AUH8" s="789"/>
      <c r="AUI8" s="789"/>
      <c r="AUJ8" s="789"/>
      <c r="AUK8" s="789"/>
      <c r="AUL8" s="789"/>
      <c r="AUM8" s="789"/>
      <c r="AUN8" s="789"/>
      <c r="AUO8" s="789"/>
      <c r="AUP8" s="789"/>
      <c r="AUQ8" s="789"/>
      <c r="AUR8" s="789"/>
      <c r="AUS8" s="789"/>
      <c r="AUT8" s="789"/>
      <c r="AUU8" s="789"/>
      <c r="AUV8" s="789"/>
      <c r="AUW8" s="789"/>
      <c r="AUX8" s="789"/>
      <c r="AUY8" s="789"/>
      <c r="AUZ8" s="789"/>
      <c r="AVA8" s="789"/>
      <c r="AVB8" s="789"/>
      <c r="AVC8" s="789"/>
      <c r="AVD8" s="789"/>
      <c r="AVE8" s="789"/>
      <c r="AVF8" s="789"/>
      <c r="AVG8" s="789"/>
      <c r="AVH8" s="789"/>
      <c r="AVI8" s="789"/>
      <c r="AVJ8" s="789"/>
      <c r="AVK8" s="789"/>
      <c r="AVL8" s="789"/>
      <c r="AVM8" s="789"/>
      <c r="AVN8" s="789"/>
      <c r="AVO8" s="789"/>
      <c r="AVP8" s="789"/>
      <c r="AVQ8" s="789"/>
      <c r="AVR8" s="789"/>
      <c r="AVS8" s="789"/>
      <c r="AVT8" s="789"/>
      <c r="AVU8" s="789"/>
      <c r="AVV8" s="789"/>
      <c r="AVW8" s="789"/>
      <c r="AVX8" s="789"/>
      <c r="AVY8" s="789"/>
      <c r="AVZ8" s="789"/>
      <c r="AWA8" s="789"/>
      <c r="AWB8" s="789"/>
      <c r="AWC8" s="789"/>
      <c r="AWD8" s="789"/>
      <c r="AWE8" s="789"/>
      <c r="AWF8" s="789"/>
      <c r="AWG8" s="789"/>
      <c r="AWH8" s="789"/>
      <c r="AWI8" s="789"/>
      <c r="AWJ8" s="789"/>
      <c r="AWK8" s="789"/>
      <c r="AWL8" s="789"/>
      <c r="AWM8" s="789"/>
      <c r="AWN8" s="789"/>
      <c r="AWO8" s="789"/>
      <c r="AWP8" s="789"/>
      <c r="AWQ8" s="789"/>
      <c r="AWR8" s="789"/>
      <c r="AWS8" s="789"/>
      <c r="AWT8" s="789"/>
      <c r="AWU8" s="789"/>
      <c r="AWV8" s="789"/>
      <c r="AWW8" s="789"/>
      <c r="AWX8" s="789"/>
      <c r="AWY8" s="789"/>
      <c r="AWZ8" s="789"/>
      <c r="AXA8" s="789"/>
      <c r="AXB8" s="789"/>
      <c r="AXC8" s="789"/>
      <c r="AXD8" s="789"/>
      <c r="AXE8" s="789"/>
      <c r="AXF8" s="789"/>
      <c r="AXG8" s="789"/>
      <c r="AXH8" s="789"/>
      <c r="AXI8" s="789"/>
      <c r="AXJ8" s="789"/>
      <c r="AXK8" s="789"/>
      <c r="AXL8" s="789"/>
      <c r="AXM8" s="789"/>
      <c r="AXN8" s="789"/>
      <c r="AXO8" s="789"/>
      <c r="AXP8" s="789"/>
      <c r="AXQ8" s="789"/>
      <c r="AXR8" s="789"/>
      <c r="AXS8" s="789"/>
      <c r="AXT8" s="789"/>
      <c r="AXU8" s="789"/>
      <c r="AXV8" s="789"/>
      <c r="AXW8" s="789"/>
      <c r="AXX8" s="789"/>
      <c r="AXY8" s="789"/>
      <c r="AXZ8" s="789"/>
      <c r="AYA8" s="789"/>
      <c r="AYB8" s="789"/>
      <c r="AYC8" s="789"/>
      <c r="AYD8" s="789"/>
      <c r="AYE8" s="789"/>
      <c r="AYF8" s="789"/>
      <c r="AYG8" s="789"/>
      <c r="AYH8" s="789"/>
      <c r="AYI8" s="789"/>
      <c r="AYJ8" s="789"/>
      <c r="AYK8" s="789"/>
      <c r="AYL8" s="789"/>
      <c r="AYM8" s="789"/>
      <c r="AYN8" s="789"/>
      <c r="AYO8" s="789"/>
      <c r="AYP8" s="789"/>
      <c r="AYQ8" s="789"/>
      <c r="AYR8" s="789"/>
      <c r="AYS8" s="789"/>
      <c r="AYT8" s="789"/>
      <c r="AYU8" s="789"/>
      <c r="AYV8" s="789"/>
      <c r="AYW8" s="789"/>
      <c r="AYX8" s="789"/>
      <c r="AYY8" s="789"/>
      <c r="AYZ8" s="789"/>
      <c r="AZA8" s="789"/>
      <c r="AZB8" s="789"/>
      <c r="AZC8" s="789"/>
      <c r="AZD8" s="789"/>
      <c r="AZE8" s="789"/>
      <c r="AZF8" s="789"/>
      <c r="AZG8" s="789"/>
      <c r="AZH8" s="789"/>
      <c r="AZI8" s="789"/>
      <c r="AZJ8" s="789"/>
      <c r="AZK8" s="789"/>
      <c r="AZL8" s="789"/>
      <c r="AZM8" s="789"/>
      <c r="AZN8" s="789"/>
      <c r="AZO8" s="789"/>
      <c r="AZP8" s="789"/>
      <c r="AZQ8" s="789"/>
      <c r="AZR8" s="789"/>
      <c r="AZS8" s="789"/>
      <c r="AZT8" s="789"/>
      <c r="AZU8" s="789"/>
      <c r="AZV8" s="789"/>
      <c r="AZW8" s="789"/>
      <c r="AZX8" s="789"/>
      <c r="AZY8" s="789"/>
      <c r="AZZ8" s="789"/>
      <c r="BAA8" s="789"/>
      <c r="BAB8" s="789"/>
      <c r="BAC8" s="789"/>
      <c r="BAD8" s="789"/>
      <c r="BAE8" s="789"/>
      <c r="BAF8" s="789"/>
      <c r="BAG8" s="789"/>
      <c r="BAH8" s="789"/>
      <c r="BAI8" s="789"/>
      <c r="BAJ8" s="789"/>
      <c r="BAK8" s="789"/>
      <c r="BAL8" s="789"/>
      <c r="BAM8" s="789"/>
      <c r="BAN8" s="789"/>
      <c r="BAO8" s="789"/>
      <c r="BAP8" s="789"/>
      <c r="BAQ8" s="789"/>
      <c r="BAR8" s="789"/>
      <c r="BAS8" s="789"/>
      <c r="BAT8" s="789"/>
      <c r="BAU8" s="789"/>
      <c r="BAV8" s="789"/>
      <c r="BAW8" s="789"/>
      <c r="BAX8" s="789"/>
      <c r="BAY8" s="789"/>
      <c r="BAZ8" s="789"/>
      <c r="BBA8" s="789"/>
      <c r="BBB8" s="789"/>
      <c r="BBC8" s="789"/>
      <c r="BBD8" s="789"/>
      <c r="BBE8" s="789"/>
      <c r="BBF8" s="789"/>
      <c r="BBG8" s="789"/>
      <c r="BBH8" s="789"/>
      <c r="BBI8" s="789"/>
      <c r="BBJ8" s="789"/>
      <c r="BBK8" s="789"/>
      <c r="BBL8" s="789"/>
      <c r="BBM8" s="789"/>
      <c r="BBN8" s="789"/>
      <c r="BBO8" s="789"/>
      <c r="BBP8" s="789"/>
      <c r="BBQ8" s="789"/>
      <c r="BBR8" s="789"/>
      <c r="BBS8" s="789"/>
      <c r="BBT8" s="789"/>
      <c r="BBU8" s="789"/>
      <c r="BBV8" s="789"/>
      <c r="BBW8" s="789"/>
      <c r="BBX8" s="789"/>
      <c r="BBY8" s="789"/>
      <c r="BBZ8" s="789"/>
      <c r="BCA8" s="789"/>
      <c r="BCB8" s="789"/>
      <c r="BCC8" s="789"/>
      <c r="BCD8" s="789"/>
      <c r="BCE8" s="789"/>
      <c r="BCF8" s="789"/>
      <c r="BCG8" s="789"/>
      <c r="BCH8" s="789"/>
      <c r="BCI8" s="789"/>
      <c r="BCJ8" s="789"/>
      <c r="BCK8" s="789"/>
      <c r="BCL8" s="789"/>
      <c r="BCM8" s="789"/>
      <c r="BCN8" s="789"/>
      <c r="BCO8" s="789"/>
      <c r="BCP8" s="789"/>
      <c r="BCQ8" s="789"/>
      <c r="BCR8" s="789"/>
      <c r="BCS8" s="789"/>
      <c r="BCT8" s="789"/>
      <c r="BCU8" s="789"/>
      <c r="BCV8" s="789"/>
      <c r="BCW8" s="789"/>
      <c r="BCX8" s="789"/>
      <c r="BCY8" s="789"/>
      <c r="BCZ8" s="789"/>
      <c r="BDA8" s="789"/>
      <c r="BDB8" s="789"/>
      <c r="BDC8" s="789"/>
      <c r="BDD8" s="789"/>
      <c r="BDE8" s="789"/>
      <c r="BDF8" s="789"/>
      <c r="BDG8" s="789"/>
      <c r="BDH8" s="789"/>
      <c r="BDI8" s="789"/>
      <c r="BDJ8" s="789"/>
      <c r="BDK8" s="789"/>
      <c r="BDL8" s="789"/>
      <c r="BDM8" s="789"/>
      <c r="BDN8" s="789"/>
      <c r="BDO8" s="789"/>
      <c r="BDP8" s="789"/>
      <c r="BDQ8" s="789"/>
      <c r="BDR8" s="789"/>
      <c r="BDS8" s="789"/>
      <c r="BDT8" s="789"/>
      <c r="BDU8" s="789"/>
      <c r="BDV8" s="789"/>
      <c r="BDW8" s="789"/>
      <c r="BDX8" s="789"/>
      <c r="BDY8" s="789"/>
      <c r="BDZ8" s="789"/>
      <c r="BEA8" s="789"/>
      <c r="BEB8" s="789"/>
      <c r="BEC8" s="789"/>
      <c r="BED8" s="789"/>
      <c r="BEE8" s="789"/>
      <c r="BEF8" s="789"/>
      <c r="BEG8" s="789"/>
      <c r="BEH8" s="789"/>
      <c r="BEI8" s="789"/>
      <c r="BEJ8" s="789"/>
      <c r="BEK8" s="789"/>
      <c r="BEL8" s="789"/>
      <c r="BEM8" s="789"/>
      <c r="BEN8" s="789"/>
      <c r="BEO8" s="789"/>
      <c r="BEP8" s="789"/>
      <c r="BEQ8" s="789"/>
      <c r="BER8" s="789"/>
      <c r="BES8" s="789"/>
      <c r="BET8" s="789"/>
      <c r="BEU8" s="789"/>
      <c r="BEV8" s="789"/>
      <c r="BEW8" s="789"/>
      <c r="BEX8" s="789"/>
      <c r="BEY8" s="789"/>
      <c r="BEZ8" s="789"/>
      <c r="BFA8" s="789"/>
      <c r="BFB8" s="789"/>
      <c r="BFC8" s="789"/>
      <c r="BFD8" s="789"/>
      <c r="BFE8" s="789"/>
      <c r="BFF8" s="789"/>
      <c r="BFG8" s="789"/>
      <c r="BFH8" s="789"/>
      <c r="BFI8" s="789"/>
      <c r="BFJ8" s="789"/>
      <c r="BFK8" s="789"/>
      <c r="BFL8" s="789"/>
      <c r="BFM8" s="789"/>
      <c r="BFN8" s="789"/>
      <c r="BFO8" s="789"/>
      <c r="BFP8" s="789"/>
      <c r="BFQ8" s="789"/>
      <c r="BFR8" s="789"/>
      <c r="BFS8" s="789"/>
      <c r="BFT8" s="789"/>
      <c r="BFU8" s="789"/>
      <c r="BFV8" s="789"/>
      <c r="BFW8" s="789"/>
      <c r="BFX8" s="789"/>
      <c r="BFY8" s="789"/>
      <c r="BFZ8" s="789"/>
      <c r="BGA8" s="789"/>
      <c r="BGB8" s="789"/>
      <c r="BGC8" s="789"/>
      <c r="BGD8" s="789"/>
      <c r="BGE8" s="789"/>
      <c r="BGF8" s="789"/>
      <c r="BGG8" s="789"/>
      <c r="BGH8" s="789"/>
      <c r="BGI8" s="789"/>
      <c r="BGJ8" s="789"/>
      <c r="BGK8" s="789"/>
      <c r="BGL8" s="789"/>
      <c r="BGM8" s="789"/>
      <c r="BGN8" s="789"/>
      <c r="BGO8" s="789"/>
      <c r="BGP8" s="789"/>
      <c r="BGQ8" s="789"/>
      <c r="BGR8" s="789"/>
      <c r="BGS8" s="789"/>
      <c r="BGT8" s="789"/>
      <c r="BGU8" s="789"/>
      <c r="BGV8" s="789"/>
      <c r="BGW8" s="789"/>
      <c r="BGX8" s="789"/>
      <c r="BGY8" s="789"/>
      <c r="BGZ8" s="789"/>
      <c r="BHA8" s="789"/>
      <c r="BHB8" s="789"/>
      <c r="BHC8" s="789"/>
      <c r="BHD8" s="789"/>
      <c r="BHE8" s="789"/>
      <c r="BHF8" s="789"/>
      <c r="BHG8" s="789"/>
      <c r="BHH8" s="789"/>
      <c r="BHI8" s="789"/>
      <c r="BHJ8" s="789"/>
      <c r="BHK8" s="789"/>
      <c r="BHL8" s="789"/>
      <c r="BHM8" s="789"/>
      <c r="BHN8" s="789"/>
      <c r="BHO8" s="789"/>
      <c r="BHP8" s="789"/>
      <c r="BHQ8" s="789"/>
      <c r="BHR8" s="789"/>
      <c r="BHS8" s="789"/>
      <c r="BHT8" s="789"/>
      <c r="BHU8" s="789"/>
      <c r="BHV8" s="789"/>
      <c r="BHW8" s="789"/>
      <c r="BHX8" s="789"/>
      <c r="BHY8" s="789"/>
      <c r="BHZ8" s="789"/>
      <c r="BIA8" s="789"/>
      <c r="BIB8" s="789"/>
      <c r="BIC8" s="789"/>
      <c r="BID8" s="789"/>
      <c r="BIE8" s="789"/>
      <c r="BIF8" s="789"/>
      <c r="BIG8" s="789"/>
      <c r="BIH8" s="789"/>
      <c r="BII8" s="789"/>
      <c r="BIJ8" s="789"/>
      <c r="BIK8" s="789"/>
      <c r="BIL8" s="789"/>
      <c r="BIM8" s="789"/>
      <c r="BIN8" s="789"/>
      <c r="BIO8" s="789"/>
      <c r="BIP8" s="789"/>
      <c r="BIQ8" s="789"/>
      <c r="BIR8" s="789"/>
      <c r="BIS8" s="789"/>
      <c r="BIT8" s="789"/>
      <c r="BIU8" s="789"/>
      <c r="BIV8" s="789"/>
      <c r="BIW8" s="789"/>
      <c r="BIX8" s="789"/>
      <c r="BIY8" s="789"/>
      <c r="BIZ8" s="789"/>
      <c r="BJA8" s="789"/>
      <c r="BJB8" s="789"/>
      <c r="BJC8" s="789"/>
      <c r="BJD8" s="789"/>
      <c r="BJE8" s="789"/>
      <c r="BJF8" s="789"/>
      <c r="BJG8" s="789"/>
      <c r="BJH8" s="789"/>
      <c r="BJI8" s="789"/>
      <c r="BJJ8" s="789"/>
      <c r="BJK8" s="789"/>
      <c r="BJL8" s="789"/>
      <c r="BJM8" s="789"/>
      <c r="BJN8" s="789"/>
      <c r="BJO8" s="789"/>
      <c r="BJP8" s="789"/>
      <c r="BJQ8" s="789"/>
      <c r="BJR8" s="789"/>
      <c r="BJS8" s="789"/>
      <c r="BJT8" s="789"/>
      <c r="BJU8" s="789"/>
      <c r="BJV8" s="789"/>
      <c r="BJW8" s="789"/>
      <c r="BJX8" s="789"/>
      <c r="BJY8" s="789"/>
      <c r="BJZ8" s="789"/>
      <c r="BKA8" s="789"/>
      <c r="BKB8" s="789"/>
      <c r="BKC8" s="789"/>
      <c r="BKD8" s="789"/>
      <c r="BKE8" s="789"/>
      <c r="BKF8" s="789"/>
      <c r="BKG8" s="789"/>
      <c r="BKH8" s="789"/>
      <c r="BKI8" s="789"/>
      <c r="BKJ8" s="789"/>
      <c r="BKK8" s="789"/>
      <c r="BKL8" s="789"/>
      <c r="BKM8" s="789"/>
      <c r="BKN8" s="789"/>
      <c r="BKO8" s="789"/>
      <c r="BKP8" s="789"/>
      <c r="BKQ8" s="789"/>
      <c r="BKR8" s="789"/>
      <c r="BKS8" s="789"/>
      <c r="BKT8" s="789"/>
      <c r="BKU8" s="789"/>
      <c r="BKV8" s="789"/>
      <c r="BKW8" s="789"/>
      <c r="BKX8" s="789"/>
      <c r="BKY8" s="789"/>
      <c r="BKZ8" s="789"/>
      <c r="BLA8" s="789"/>
      <c r="BLB8" s="789"/>
      <c r="BLC8" s="789"/>
      <c r="BLD8" s="789"/>
      <c r="BLE8" s="789"/>
      <c r="BLF8" s="789"/>
      <c r="BLG8" s="789"/>
      <c r="BLH8" s="789"/>
      <c r="BLI8" s="789"/>
      <c r="BLJ8" s="789"/>
      <c r="BLK8" s="789"/>
      <c r="BLL8" s="789"/>
      <c r="BLM8" s="789"/>
      <c r="BLN8" s="789"/>
      <c r="BLO8" s="789"/>
      <c r="BLP8" s="789"/>
      <c r="BLQ8" s="789"/>
      <c r="BLR8" s="789"/>
      <c r="BLS8" s="789"/>
      <c r="BLT8" s="789"/>
      <c r="BLU8" s="789"/>
      <c r="BLV8" s="789"/>
      <c r="BLW8" s="789"/>
      <c r="BLX8" s="789"/>
      <c r="BLY8" s="789"/>
      <c r="BLZ8" s="789"/>
      <c r="BMA8" s="789"/>
      <c r="BMB8" s="789"/>
      <c r="BMC8" s="789"/>
      <c r="BMD8" s="789"/>
      <c r="BME8" s="789"/>
      <c r="BMF8" s="789"/>
      <c r="BMG8" s="789"/>
      <c r="BMH8" s="789"/>
      <c r="BMI8" s="789"/>
      <c r="BMJ8" s="789"/>
      <c r="BMK8" s="789"/>
      <c r="BML8" s="789"/>
      <c r="BMM8" s="789"/>
      <c r="BMN8" s="789"/>
      <c r="BMO8" s="789"/>
      <c r="BMP8" s="789"/>
      <c r="BMQ8" s="789"/>
      <c r="BMR8" s="789"/>
      <c r="BMS8" s="789"/>
      <c r="BMT8" s="789"/>
      <c r="BMU8" s="789"/>
      <c r="BMV8" s="789"/>
      <c r="BMW8" s="789"/>
      <c r="BMX8" s="789"/>
      <c r="BMY8" s="789"/>
      <c r="BMZ8" s="789"/>
      <c r="BNA8" s="789"/>
      <c r="BNB8" s="789"/>
      <c r="BNC8" s="789"/>
      <c r="BND8" s="789"/>
      <c r="BNE8" s="789"/>
      <c r="BNF8" s="789"/>
      <c r="BNG8" s="789"/>
      <c r="BNH8" s="789"/>
      <c r="BNI8" s="789"/>
      <c r="BNJ8" s="789"/>
      <c r="BNK8" s="789"/>
      <c r="BNL8" s="789"/>
      <c r="BNM8" s="789"/>
      <c r="BNN8" s="789"/>
      <c r="BNO8" s="789"/>
      <c r="BNP8" s="789"/>
      <c r="BNQ8" s="789"/>
      <c r="BNR8" s="789"/>
      <c r="BNS8" s="789"/>
      <c r="BNT8" s="789"/>
      <c r="BNU8" s="789"/>
      <c r="BNV8" s="789"/>
      <c r="BNW8" s="789"/>
      <c r="BNX8" s="789"/>
      <c r="BNY8" s="789"/>
      <c r="BNZ8" s="789"/>
      <c r="BOA8" s="789"/>
      <c r="BOB8" s="789"/>
      <c r="BOC8" s="789"/>
      <c r="BOD8" s="789"/>
      <c r="BOE8" s="789"/>
      <c r="BOF8" s="789"/>
      <c r="BOG8" s="789"/>
      <c r="BOH8" s="789"/>
      <c r="BOI8" s="789"/>
      <c r="BOJ8" s="789"/>
      <c r="BOK8" s="789"/>
      <c r="BOL8" s="789"/>
      <c r="BOM8" s="789"/>
      <c r="BON8" s="789"/>
      <c r="BOO8" s="789"/>
      <c r="BOP8" s="789"/>
      <c r="BOQ8" s="789"/>
      <c r="BOR8" s="789"/>
      <c r="BOS8" s="789"/>
      <c r="BOT8" s="789"/>
      <c r="BOU8" s="789"/>
      <c r="BOV8" s="789"/>
      <c r="BOW8" s="789"/>
      <c r="BOX8" s="789"/>
      <c r="BOY8" s="789"/>
      <c r="BOZ8" s="789"/>
      <c r="BPA8" s="789"/>
      <c r="BPB8" s="789"/>
      <c r="BPC8" s="789"/>
      <c r="BPD8" s="789"/>
      <c r="BPE8" s="789"/>
      <c r="BPF8" s="789"/>
      <c r="BPG8" s="789"/>
      <c r="BPH8" s="789"/>
      <c r="BPI8" s="789"/>
      <c r="BPJ8" s="789"/>
      <c r="BPK8" s="789"/>
      <c r="BPL8" s="789"/>
      <c r="BPM8" s="789"/>
      <c r="BPN8" s="789"/>
      <c r="BPO8" s="789"/>
      <c r="BPP8" s="789"/>
      <c r="BPQ8" s="789"/>
      <c r="BPR8" s="789"/>
      <c r="BPS8" s="789"/>
      <c r="BPT8" s="789"/>
      <c r="BPU8" s="789"/>
      <c r="BPV8" s="789"/>
      <c r="BPW8" s="789"/>
      <c r="BPX8" s="789"/>
      <c r="BPY8" s="789"/>
      <c r="BPZ8" s="789"/>
      <c r="BQA8" s="789"/>
      <c r="BQB8" s="789"/>
      <c r="BQC8" s="789"/>
      <c r="BQD8" s="789"/>
      <c r="BQE8" s="789"/>
      <c r="BQF8" s="789"/>
      <c r="BQG8" s="789"/>
      <c r="BQH8" s="789"/>
      <c r="BQI8" s="789"/>
      <c r="BQJ8" s="789"/>
      <c r="BQK8" s="789"/>
      <c r="BQL8" s="789"/>
      <c r="BQM8" s="789"/>
      <c r="BQN8" s="789"/>
      <c r="BQO8" s="789"/>
      <c r="BQP8" s="789"/>
      <c r="BQQ8" s="789"/>
      <c r="BQR8" s="789"/>
      <c r="BQS8" s="789"/>
      <c r="BQT8" s="789"/>
      <c r="BQU8" s="789"/>
      <c r="BQV8" s="789"/>
      <c r="BQW8" s="789"/>
      <c r="BQX8" s="789"/>
      <c r="BQY8" s="789"/>
      <c r="BQZ8" s="789"/>
      <c r="BRA8" s="789"/>
      <c r="BRB8" s="789"/>
      <c r="BRC8" s="789"/>
      <c r="BRD8" s="789"/>
      <c r="BRE8" s="789"/>
      <c r="BRF8" s="789"/>
      <c r="BRG8" s="789"/>
      <c r="BRH8" s="789"/>
      <c r="BRI8" s="789"/>
      <c r="BRJ8" s="789"/>
      <c r="BRK8" s="789"/>
      <c r="BRL8" s="789"/>
      <c r="BRM8" s="789"/>
      <c r="BRN8" s="789"/>
      <c r="BRO8" s="789"/>
      <c r="BRP8" s="789"/>
      <c r="BRQ8" s="789"/>
      <c r="BRR8" s="789"/>
      <c r="BRS8" s="789"/>
      <c r="BRT8" s="789"/>
      <c r="BRU8" s="789"/>
      <c r="BRV8" s="789"/>
      <c r="BRW8" s="789"/>
      <c r="BRX8" s="789"/>
      <c r="BRY8" s="789"/>
      <c r="BRZ8" s="789"/>
      <c r="BSA8" s="789"/>
      <c r="BSB8" s="789"/>
      <c r="BSC8" s="789"/>
      <c r="BSD8" s="789"/>
      <c r="BSE8" s="789"/>
      <c r="BSF8" s="789"/>
      <c r="BSG8" s="789"/>
      <c r="BSH8" s="789"/>
      <c r="BSI8" s="789"/>
      <c r="BSJ8" s="789"/>
      <c r="BSK8" s="789"/>
      <c r="BSL8" s="789"/>
      <c r="BSM8" s="789"/>
      <c r="BSN8" s="789"/>
      <c r="BSO8" s="789"/>
      <c r="BSP8" s="789"/>
      <c r="BSQ8" s="789"/>
      <c r="BSR8" s="789"/>
      <c r="BSS8" s="789"/>
      <c r="BST8" s="789"/>
      <c r="BSU8" s="789"/>
      <c r="BSV8" s="789"/>
      <c r="BSW8" s="789"/>
      <c r="BSX8" s="789"/>
      <c r="BSY8" s="789"/>
      <c r="BSZ8" s="789"/>
      <c r="BTA8" s="789"/>
      <c r="BTB8" s="789"/>
      <c r="BTC8" s="789"/>
      <c r="BTD8" s="789"/>
      <c r="BTE8" s="789"/>
      <c r="BTF8" s="789"/>
      <c r="BTG8" s="789"/>
      <c r="BTH8" s="789"/>
      <c r="BTI8" s="789"/>
      <c r="BTJ8" s="789"/>
      <c r="BTK8" s="789"/>
      <c r="BTL8" s="789"/>
      <c r="BTM8" s="789"/>
      <c r="BTN8" s="789"/>
      <c r="BTO8" s="789"/>
      <c r="BTP8" s="789"/>
      <c r="BTQ8" s="789"/>
      <c r="BTR8" s="789"/>
      <c r="BTS8" s="789"/>
      <c r="BTT8" s="789"/>
      <c r="BTU8" s="789"/>
      <c r="BTV8" s="789"/>
      <c r="BTW8" s="789"/>
      <c r="BTX8" s="789"/>
      <c r="BTY8" s="789"/>
      <c r="BTZ8" s="789"/>
      <c r="BUA8" s="789"/>
      <c r="BUB8" s="789"/>
      <c r="BUC8" s="789"/>
      <c r="BUD8" s="789"/>
      <c r="BUE8" s="789"/>
      <c r="BUF8" s="789"/>
      <c r="BUG8" s="789"/>
      <c r="BUH8" s="789"/>
      <c r="BUI8" s="789"/>
      <c r="BUJ8" s="789"/>
      <c r="BUK8" s="789"/>
      <c r="BUL8" s="789"/>
      <c r="BUM8" s="789"/>
      <c r="BUN8" s="789"/>
      <c r="BUO8" s="789"/>
      <c r="BUP8" s="789"/>
      <c r="BUQ8" s="789"/>
      <c r="BUR8" s="789"/>
      <c r="BUS8" s="789"/>
      <c r="BUT8" s="789"/>
      <c r="BUU8" s="789"/>
      <c r="BUV8" s="789"/>
      <c r="BUW8" s="789"/>
      <c r="BUX8" s="789"/>
      <c r="BUY8" s="789"/>
      <c r="BUZ8" s="789"/>
      <c r="BVA8" s="789"/>
      <c r="BVB8" s="789"/>
      <c r="BVC8" s="789"/>
      <c r="BVD8" s="789"/>
      <c r="BVE8" s="789"/>
      <c r="BVF8" s="789"/>
      <c r="BVG8" s="789"/>
      <c r="BVH8" s="789"/>
      <c r="BVI8" s="789"/>
      <c r="BVJ8" s="789"/>
      <c r="BVK8" s="789"/>
      <c r="BVL8" s="789"/>
      <c r="BVM8" s="789"/>
      <c r="BVN8" s="789"/>
      <c r="BVO8" s="789"/>
      <c r="BVP8" s="789"/>
      <c r="BVQ8" s="789"/>
      <c r="BVR8" s="789"/>
      <c r="BVS8" s="789"/>
      <c r="BVT8" s="789"/>
      <c r="BVU8" s="789"/>
      <c r="BVV8" s="789"/>
      <c r="BVW8" s="789"/>
      <c r="BVX8" s="789"/>
      <c r="BVY8" s="789"/>
      <c r="BVZ8" s="789"/>
      <c r="BWA8" s="789"/>
      <c r="BWB8" s="789"/>
      <c r="BWC8" s="789"/>
      <c r="BWD8" s="789"/>
      <c r="BWE8" s="789"/>
      <c r="BWF8" s="789"/>
      <c r="BWG8" s="789"/>
      <c r="BWH8" s="789"/>
      <c r="BWI8" s="789"/>
      <c r="BWJ8" s="789"/>
      <c r="BWK8" s="789"/>
      <c r="BWL8" s="789"/>
      <c r="BWM8" s="789"/>
      <c r="BWN8" s="789"/>
      <c r="BWO8" s="789"/>
      <c r="BWP8" s="789"/>
      <c r="BWQ8" s="789"/>
      <c r="BWR8" s="789"/>
      <c r="BWS8" s="789"/>
      <c r="BWT8" s="789"/>
      <c r="BWU8" s="789"/>
      <c r="BWV8" s="789"/>
      <c r="BWW8" s="789"/>
      <c r="BWX8" s="789"/>
      <c r="BWY8" s="789"/>
      <c r="BWZ8" s="789"/>
      <c r="BXA8" s="789"/>
      <c r="BXB8" s="789"/>
      <c r="BXC8" s="789"/>
      <c r="BXD8" s="789"/>
      <c r="BXE8" s="789"/>
      <c r="BXF8" s="789"/>
      <c r="BXG8" s="789"/>
      <c r="BXH8" s="789"/>
      <c r="BXI8" s="789"/>
      <c r="BXJ8" s="789"/>
      <c r="BXK8" s="789"/>
      <c r="BXL8" s="789"/>
      <c r="BXM8" s="789"/>
      <c r="BXN8" s="789"/>
      <c r="BXO8" s="789"/>
      <c r="BXP8" s="789"/>
      <c r="BXQ8" s="789"/>
      <c r="BXR8" s="789"/>
      <c r="BXS8" s="789"/>
      <c r="BXT8" s="789"/>
      <c r="BXU8" s="789"/>
      <c r="BXV8" s="789"/>
      <c r="BXW8" s="789"/>
      <c r="BXX8" s="789"/>
      <c r="BXY8" s="789"/>
      <c r="BXZ8" s="789"/>
      <c r="BYA8" s="789"/>
      <c r="BYB8" s="789"/>
      <c r="BYC8" s="789"/>
      <c r="BYD8" s="789"/>
      <c r="BYE8" s="789"/>
      <c r="BYF8" s="789"/>
      <c r="BYG8" s="789"/>
      <c r="BYH8" s="789"/>
      <c r="BYI8" s="789"/>
      <c r="BYJ8" s="789"/>
      <c r="BYK8" s="789"/>
      <c r="BYL8" s="789"/>
      <c r="BYM8" s="789"/>
      <c r="BYN8" s="789"/>
      <c r="BYO8" s="789"/>
      <c r="BYP8" s="789"/>
      <c r="BYQ8" s="789"/>
      <c r="BYR8" s="789"/>
      <c r="BYS8" s="789"/>
      <c r="BYT8" s="789"/>
      <c r="BYU8" s="789"/>
      <c r="BYV8" s="789"/>
      <c r="BYW8" s="789"/>
      <c r="BYX8" s="789"/>
      <c r="BYY8" s="789"/>
      <c r="BYZ8" s="789"/>
      <c r="BZA8" s="789"/>
      <c r="BZB8" s="789"/>
      <c r="BZC8" s="789"/>
      <c r="BZD8" s="789"/>
      <c r="BZE8" s="789"/>
      <c r="BZF8" s="789"/>
      <c r="BZG8" s="789"/>
      <c r="BZH8" s="789"/>
      <c r="BZI8" s="789"/>
      <c r="BZJ8" s="789"/>
      <c r="BZK8" s="789"/>
      <c r="BZL8" s="789"/>
      <c r="BZM8" s="789"/>
      <c r="BZN8" s="789"/>
      <c r="BZO8" s="789"/>
      <c r="BZP8" s="789"/>
      <c r="BZQ8" s="789"/>
      <c r="BZR8" s="789"/>
      <c r="BZS8" s="789"/>
      <c r="BZT8" s="789"/>
      <c r="BZU8" s="789"/>
      <c r="BZV8" s="789"/>
      <c r="BZW8" s="789"/>
      <c r="BZX8" s="789"/>
      <c r="BZY8" s="789"/>
      <c r="BZZ8" s="789"/>
      <c r="CAA8" s="789"/>
      <c r="CAB8" s="789"/>
      <c r="CAC8" s="789"/>
      <c r="CAD8" s="789"/>
      <c r="CAE8" s="789"/>
      <c r="CAF8" s="789"/>
      <c r="CAG8" s="789"/>
      <c r="CAH8" s="789"/>
      <c r="CAI8" s="789"/>
      <c r="CAJ8" s="789"/>
      <c r="CAK8" s="789"/>
      <c r="CAL8" s="789"/>
      <c r="CAM8" s="789"/>
      <c r="CAN8" s="789"/>
      <c r="CAO8" s="789"/>
      <c r="CAP8" s="789"/>
      <c r="CAQ8" s="789"/>
      <c r="CAR8" s="789"/>
      <c r="CAS8" s="789"/>
      <c r="CAT8" s="789"/>
      <c r="CAU8" s="789"/>
      <c r="CAV8" s="789"/>
      <c r="CAW8" s="789"/>
      <c r="CAX8" s="789"/>
      <c r="CAY8" s="789"/>
      <c r="CAZ8" s="789"/>
      <c r="CBA8" s="789"/>
      <c r="CBB8" s="789"/>
      <c r="CBC8" s="789"/>
      <c r="CBD8" s="789"/>
      <c r="CBE8" s="789"/>
      <c r="CBF8" s="789"/>
      <c r="CBG8" s="789"/>
      <c r="CBH8" s="789"/>
      <c r="CBI8" s="789"/>
      <c r="CBJ8" s="789"/>
      <c r="CBK8" s="789"/>
      <c r="CBL8" s="789"/>
      <c r="CBM8" s="789"/>
      <c r="CBN8" s="789"/>
      <c r="CBO8" s="789"/>
      <c r="CBP8" s="789"/>
      <c r="CBQ8" s="789"/>
      <c r="CBR8" s="789"/>
      <c r="CBS8" s="789"/>
      <c r="CBT8" s="789"/>
      <c r="CBU8" s="789"/>
      <c r="CBV8" s="789"/>
      <c r="CBW8" s="789"/>
      <c r="CBX8" s="789"/>
      <c r="CBY8" s="789"/>
      <c r="CBZ8" s="789"/>
      <c r="CCA8" s="789"/>
      <c r="CCB8" s="789"/>
      <c r="CCC8" s="789"/>
      <c r="CCD8" s="789"/>
      <c r="CCE8" s="789"/>
      <c r="CCF8" s="789"/>
      <c r="CCG8" s="789"/>
      <c r="CCH8" s="789"/>
      <c r="CCI8" s="789"/>
      <c r="CCJ8" s="789"/>
      <c r="CCK8" s="789"/>
      <c r="CCL8" s="789"/>
      <c r="CCM8" s="789"/>
      <c r="CCN8" s="789"/>
      <c r="CCO8" s="789"/>
      <c r="CCP8" s="789"/>
      <c r="CCQ8" s="789"/>
      <c r="CCR8" s="789"/>
      <c r="CCS8" s="789"/>
      <c r="CCT8" s="789"/>
      <c r="CCU8" s="789"/>
      <c r="CCV8" s="789"/>
      <c r="CCW8" s="789"/>
      <c r="CCX8" s="789"/>
      <c r="CCY8" s="789"/>
      <c r="CCZ8" s="789"/>
      <c r="CDA8" s="789"/>
      <c r="CDB8" s="789"/>
      <c r="CDC8" s="789"/>
      <c r="CDD8" s="789"/>
      <c r="CDE8" s="789"/>
      <c r="CDF8" s="789"/>
      <c r="CDG8" s="789"/>
      <c r="CDH8" s="789"/>
      <c r="CDI8" s="789"/>
      <c r="CDJ8" s="789"/>
      <c r="CDK8" s="789"/>
      <c r="CDL8" s="789"/>
      <c r="CDM8" s="789"/>
      <c r="CDN8" s="789"/>
      <c r="CDO8" s="789"/>
      <c r="CDP8" s="789"/>
      <c r="CDQ8" s="789"/>
      <c r="CDR8" s="789"/>
      <c r="CDS8" s="789"/>
      <c r="CDT8" s="789"/>
      <c r="CDU8" s="789"/>
      <c r="CDV8" s="789"/>
      <c r="CDW8" s="789"/>
      <c r="CDX8" s="789"/>
      <c r="CDY8" s="789"/>
      <c r="CDZ8" s="789"/>
      <c r="CEA8" s="789"/>
      <c r="CEB8" s="789"/>
      <c r="CEC8" s="789"/>
      <c r="CED8" s="789"/>
      <c r="CEE8" s="789"/>
      <c r="CEF8" s="789"/>
      <c r="CEG8" s="789"/>
      <c r="CEH8" s="789"/>
      <c r="CEI8" s="789"/>
      <c r="CEJ8" s="789"/>
      <c r="CEK8" s="789"/>
      <c r="CEL8" s="789"/>
      <c r="CEM8" s="789"/>
      <c r="CEN8" s="789"/>
      <c r="CEO8" s="789"/>
      <c r="CEP8" s="789"/>
      <c r="CEQ8" s="789"/>
      <c r="CER8" s="789"/>
      <c r="CES8" s="789"/>
      <c r="CET8" s="789"/>
      <c r="CEU8" s="789"/>
      <c r="CEV8" s="789"/>
      <c r="CEW8" s="789"/>
      <c r="CEX8" s="789"/>
      <c r="CEY8" s="789"/>
      <c r="CEZ8" s="789"/>
      <c r="CFA8" s="789"/>
      <c r="CFB8" s="789"/>
      <c r="CFC8" s="789"/>
      <c r="CFD8" s="789"/>
      <c r="CFE8" s="789"/>
      <c r="CFF8" s="789"/>
      <c r="CFG8" s="789"/>
      <c r="CFH8" s="789"/>
      <c r="CFI8" s="789"/>
      <c r="CFJ8" s="789"/>
      <c r="CFK8" s="789"/>
      <c r="CFL8" s="789"/>
      <c r="CFM8" s="789"/>
      <c r="CFN8" s="789"/>
      <c r="CFO8" s="789"/>
      <c r="CFP8" s="789"/>
      <c r="CFQ8" s="789"/>
      <c r="CFR8" s="789"/>
      <c r="CFS8" s="789"/>
      <c r="CFT8" s="789"/>
      <c r="CFU8" s="789"/>
      <c r="CFV8" s="789"/>
      <c r="CFW8" s="789"/>
      <c r="CFX8" s="789"/>
      <c r="CFY8" s="789"/>
      <c r="CFZ8" s="789"/>
      <c r="CGA8" s="789"/>
      <c r="CGB8" s="789"/>
      <c r="CGC8" s="789"/>
      <c r="CGD8" s="789"/>
      <c r="CGE8" s="789"/>
      <c r="CGF8" s="789"/>
      <c r="CGG8" s="789"/>
      <c r="CGH8" s="789"/>
      <c r="CGI8" s="789"/>
      <c r="CGJ8" s="789"/>
      <c r="CGK8" s="789"/>
      <c r="CGL8" s="789"/>
      <c r="CGM8" s="789"/>
      <c r="CGN8" s="789"/>
      <c r="CGO8" s="789"/>
      <c r="CGP8" s="789"/>
      <c r="CGQ8" s="789"/>
      <c r="CGR8" s="789"/>
      <c r="CGS8" s="789"/>
      <c r="CGT8" s="789"/>
      <c r="CGU8" s="789"/>
      <c r="CGV8" s="789"/>
      <c r="CGW8" s="789"/>
      <c r="CGX8" s="789"/>
      <c r="CGY8" s="789"/>
      <c r="CGZ8" s="789"/>
      <c r="CHA8" s="789"/>
      <c r="CHB8" s="789"/>
      <c r="CHC8" s="789"/>
      <c r="CHD8" s="789"/>
      <c r="CHE8" s="789"/>
      <c r="CHF8" s="789"/>
      <c r="CHG8" s="789"/>
      <c r="CHH8" s="789"/>
      <c r="CHI8" s="789"/>
      <c r="CHJ8" s="789"/>
      <c r="CHK8" s="789"/>
      <c r="CHL8" s="789"/>
      <c r="CHM8" s="789"/>
      <c r="CHN8" s="789"/>
      <c r="CHO8" s="789"/>
      <c r="CHP8" s="789"/>
      <c r="CHQ8" s="789"/>
      <c r="CHR8" s="789"/>
      <c r="CHS8" s="789"/>
      <c r="CHT8" s="789"/>
      <c r="CHU8" s="789"/>
      <c r="CHV8" s="789"/>
      <c r="CHW8" s="789"/>
      <c r="CHX8" s="789"/>
      <c r="CHY8" s="789"/>
      <c r="CHZ8" s="789"/>
      <c r="CIA8" s="789"/>
      <c r="CIB8" s="789"/>
      <c r="CIC8" s="789"/>
      <c r="CID8" s="789"/>
      <c r="CIE8" s="789"/>
      <c r="CIF8" s="789"/>
      <c r="CIG8" s="789"/>
      <c r="CIH8" s="789"/>
      <c r="CII8" s="789"/>
      <c r="CIJ8" s="789"/>
      <c r="CIK8" s="789"/>
      <c r="CIL8" s="789"/>
      <c r="CIM8" s="789"/>
      <c r="CIN8" s="789"/>
      <c r="CIO8" s="789"/>
      <c r="CIP8" s="789"/>
      <c r="CIQ8" s="789"/>
      <c r="CIR8" s="789"/>
      <c r="CIS8" s="789"/>
      <c r="CIT8" s="789"/>
      <c r="CIU8" s="789"/>
      <c r="CIV8" s="789"/>
      <c r="CIW8" s="789"/>
      <c r="CIX8" s="789"/>
      <c r="CIY8" s="789"/>
      <c r="CIZ8" s="789"/>
      <c r="CJA8" s="789"/>
      <c r="CJB8" s="789"/>
      <c r="CJC8" s="789"/>
      <c r="CJD8" s="789"/>
      <c r="CJE8" s="789"/>
      <c r="CJF8" s="789"/>
      <c r="CJG8" s="789"/>
      <c r="CJH8" s="789"/>
      <c r="CJI8" s="789"/>
      <c r="CJJ8" s="789"/>
      <c r="CJK8" s="789"/>
      <c r="CJL8" s="789"/>
      <c r="CJM8" s="789"/>
      <c r="CJN8" s="789"/>
      <c r="CJO8" s="789"/>
      <c r="CJP8" s="789"/>
      <c r="CJQ8" s="789"/>
      <c r="CJR8" s="789"/>
      <c r="CJS8" s="789"/>
      <c r="CJT8" s="789"/>
      <c r="CJU8" s="789"/>
      <c r="CJV8" s="789"/>
      <c r="CJW8" s="789"/>
      <c r="CJX8" s="789"/>
      <c r="CJY8" s="789"/>
      <c r="CJZ8" s="789"/>
      <c r="CKA8" s="789"/>
      <c r="CKB8" s="789"/>
      <c r="CKC8" s="789"/>
      <c r="CKD8" s="789"/>
      <c r="CKE8" s="789"/>
      <c r="CKF8" s="789"/>
      <c r="CKG8" s="789"/>
      <c r="CKH8" s="789"/>
      <c r="CKI8" s="789"/>
      <c r="CKJ8" s="789"/>
      <c r="CKK8" s="789"/>
      <c r="CKL8" s="789"/>
      <c r="CKM8" s="789"/>
      <c r="CKN8" s="789"/>
      <c r="CKO8" s="789"/>
      <c r="CKP8" s="789"/>
      <c r="CKQ8" s="789"/>
      <c r="CKR8" s="789"/>
      <c r="CKS8" s="789"/>
      <c r="CKT8" s="789"/>
      <c r="CKU8" s="789"/>
      <c r="CKV8" s="789"/>
      <c r="CKW8" s="789"/>
      <c r="CKX8" s="789"/>
      <c r="CKY8" s="789"/>
      <c r="CKZ8" s="789"/>
      <c r="CLA8" s="789"/>
      <c r="CLB8" s="789"/>
      <c r="CLC8" s="789"/>
      <c r="CLD8" s="789"/>
      <c r="CLE8" s="789"/>
      <c r="CLF8" s="789"/>
      <c r="CLG8" s="789"/>
      <c r="CLH8" s="789"/>
      <c r="CLI8" s="789"/>
      <c r="CLJ8" s="789"/>
      <c r="CLK8" s="789"/>
      <c r="CLL8" s="789"/>
      <c r="CLM8" s="789"/>
      <c r="CLN8" s="789"/>
      <c r="CLO8" s="789"/>
      <c r="CLP8" s="789"/>
      <c r="CLQ8" s="789"/>
      <c r="CLR8" s="789"/>
      <c r="CLS8" s="789"/>
      <c r="CLT8" s="789"/>
      <c r="CLU8" s="789"/>
      <c r="CLV8" s="789"/>
      <c r="CLW8" s="789"/>
      <c r="CLX8" s="789"/>
      <c r="CLY8" s="789"/>
      <c r="CLZ8" s="789"/>
      <c r="CMA8" s="789"/>
      <c r="CMB8" s="789"/>
      <c r="CMC8" s="789"/>
      <c r="CMD8" s="789"/>
      <c r="CME8" s="789"/>
      <c r="CMF8" s="789"/>
      <c r="CMG8" s="789"/>
      <c r="CMH8" s="789"/>
      <c r="CMI8" s="789"/>
      <c r="CMJ8" s="789"/>
      <c r="CMK8" s="789"/>
      <c r="CML8" s="789"/>
      <c r="CMM8" s="789"/>
      <c r="CMN8" s="789"/>
      <c r="CMO8" s="789"/>
      <c r="CMP8" s="789"/>
      <c r="CMQ8" s="789"/>
      <c r="CMR8" s="789"/>
      <c r="CMS8" s="789"/>
      <c r="CMT8" s="789"/>
      <c r="CMU8" s="789"/>
      <c r="CMV8" s="789"/>
      <c r="CMW8" s="789"/>
      <c r="CMX8" s="789"/>
      <c r="CMY8" s="789"/>
      <c r="CMZ8" s="789"/>
      <c r="CNA8" s="789"/>
      <c r="CNB8" s="789"/>
      <c r="CNC8" s="789"/>
      <c r="CND8" s="789"/>
      <c r="CNE8" s="789"/>
      <c r="CNF8" s="789"/>
      <c r="CNG8" s="789"/>
      <c r="CNH8" s="789"/>
      <c r="CNI8" s="789"/>
      <c r="CNJ8" s="789"/>
      <c r="CNK8" s="789"/>
      <c r="CNL8" s="789"/>
      <c r="CNM8" s="789"/>
      <c r="CNN8" s="789"/>
      <c r="CNO8" s="789"/>
      <c r="CNP8" s="789"/>
      <c r="CNQ8" s="789"/>
      <c r="CNR8" s="789"/>
      <c r="CNS8" s="789"/>
      <c r="CNT8" s="789"/>
      <c r="CNU8" s="789"/>
      <c r="CNV8" s="789"/>
      <c r="CNW8" s="789"/>
      <c r="CNX8" s="789"/>
      <c r="CNY8" s="789"/>
      <c r="CNZ8" s="789"/>
      <c r="COA8" s="789"/>
      <c r="COB8" s="789"/>
      <c r="COC8" s="789"/>
      <c r="COD8" s="789"/>
      <c r="COE8" s="789"/>
      <c r="COF8" s="789"/>
      <c r="COG8" s="789"/>
      <c r="COH8" s="789"/>
      <c r="COI8" s="789"/>
      <c r="COJ8" s="789"/>
      <c r="COK8" s="789"/>
      <c r="COL8" s="789"/>
      <c r="COM8" s="789"/>
      <c r="CON8" s="789"/>
      <c r="COO8" s="789"/>
      <c r="COP8" s="789"/>
      <c r="COQ8" s="789"/>
      <c r="COR8" s="789"/>
      <c r="COS8" s="789"/>
      <c r="COT8" s="789"/>
      <c r="COU8" s="789"/>
      <c r="COV8" s="789"/>
      <c r="COW8" s="789"/>
      <c r="COX8" s="789"/>
      <c r="COY8" s="789"/>
      <c r="COZ8" s="789"/>
      <c r="CPA8" s="789"/>
      <c r="CPB8" s="789"/>
      <c r="CPC8" s="789"/>
      <c r="CPD8" s="789"/>
      <c r="CPE8" s="789"/>
      <c r="CPF8" s="789"/>
      <c r="CPG8" s="789"/>
      <c r="CPH8" s="789"/>
      <c r="CPI8" s="789"/>
      <c r="CPJ8" s="789"/>
      <c r="CPK8" s="789"/>
      <c r="CPL8" s="789"/>
      <c r="CPM8" s="789"/>
      <c r="CPN8" s="789"/>
      <c r="CPO8" s="789"/>
      <c r="CPP8" s="789"/>
      <c r="CPQ8" s="789"/>
      <c r="CPR8" s="789"/>
      <c r="CPS8" s="789"/>
      <c r="CPT8" s="789"/>
      <c r="CPU8" s="789"/>
      <c r="CPV8" s="789"/>
      <c r="CPW8" s="789"/>
      <c r="CPX8" s="789"/>
      <c r="CPY8" s="789"/>
      <c r="CPZ8" s="789"/>
      <c r="CQA8" s="789"/>
      <c r="CQB8" s="789"/>
      <c r="CQC8" s="789"/>
      <c r="CQD8" s="789"/>
      <c r="CQE8" s="789"/>
      <c r="CQF8" s="789"/>
      <c r="CQG8" s="789"/>
      <c r="CQH8" s="789"/>
      <c r="CQI8" s="789"/>
      <c r="CQJ8" s="789"/>
      <c r="CQK8" s="789"/>
      <c r="CQL8" s="789"/>
      <c r="CQM8" s="789"/>
      <c r="CQN8" s="789"/>
      <c r="CQO8" s="789"/>
      <c r="CQP8" s="789"/>
      <c r="CQQ8" s="789"/>
      <c r="CQR8" s="789"/>
      <c r="CQS8" s="789"/>
      <c r="CQT8" s="789"/>
      <c r="CQU8" s="789"/>
      <c r="CQV8" s="789"/>
      <c r="CQW8" s="789"/>
      <c r="CQX8" s="789"/>
      <c r="CQY8" s="789"/>
      <c r="CQZ8" s="789"/>
      <c r="CRA8" s="789"/>
      <c r="CRB8" s="789"/>
      <c r="CRC8" s="789"/>
      <c r="CRD8" s="789"/>
      <c r="CRE8" s="789"/>
      <c r="CRF8" s="789"/>
      <c r="CRG8" s="789"/>
      <c r="CRH8" s="789"/>
      <c r="CRI8" s="789"/>
      <c r="CRJ8" s="789"/>
      <c r="CRK8" s="789"/>
      <c r="CRL8" s="789"/>
      <c r="CRM8" s="789"/>
      <c r="CRN8" s="789"/>
      <c r="CRO8" s="789"/>
      <c r="CRP8" s="789"/>
      <c r="CRQ8" s="789"/>
      <c r="CRR8" s="789"/>
      <c r="CRS8" s="789"/>
      <c r="CRT8" s="789"/>
      <c r="CRU8" s="789"/>
      <c r="CRV8" s="789"/>
      <c r="CRW8" s="789"/>
      <c r="CRX8" s="789"/>
      <c r="CRY8" s="789"/>
      <c r="CRZ8" s="789"/>
      <c r="CSA8" s="789"/>
      <c r="CSB8" s="789"/>
      <c r="CSC8" s="789"/>
      <c r="CSD8" s="789"/>
      <c r="CSE8" s="789"/>
      <c r="CSF8" s="789"/>
      <c r="CSG8" s="789"/>
      <c r="CSH8" s="789"/>
      <c r="CSI8" s="789"/>
      <c r="CSJ8" s="789"/>
      <c r="CSK8" s="789"/>
      <c r="CSL8" s="789"/>
      <c r="CSM8" s="789"/>
      <c r="CSN8" s="789"/>
      <c r="CSO8" s="789"/>
      <c r="CSP8" s="789"/>
      <c r="CSQ8" s="789"/>
      <c r="CSR8" s="789"/>
      <c r="CSS8" s="789"/>
      <c r="CST8" s="789"/>
      <c r="CSU8" s="789"/>
      <c r="CSV8" s="789"/>
      <c r="CSW8" s="789"/>
      <c r="CSX8" s="789"/>
      <c r="CSY8" s="789"/>
      <c r="CSZ8" s="789"/>
      <c r="CTA8" s="789"/>
      <c r="CTB8" s="789"/>
      <c r="CTC8" s="789"/>
      <c r="CTD8" s="789"/>
      <c r="CTE8" s="789"/>
      <c r="CTF8" s="789"/>
      <c r="CTG8" s="789"/>
      <c r="CTH8" s="789"/>
      <c r="CTI8" s="789"/>
      <c r="CTJ8" s="789"/>
      <c r="CTK8" s="789"/>
      <c r="CTL8" s="789"/>
      <c r="CTM8" s="789"/>
      <c r="CTN8" s="789"/>
      <c r="CTO8" s="789"/>
      <c r="CTP8" s="789"/>
      <c r="CTQ8" s="789"/>
      <c r="CTR8" s="789"/>
      <c r="CTS8" s="789"/>
      <c r="CTT8" s="789"/>
      <c r="CTU8" s="789"/>
      <c r="CTV8" s="789"/>
      <c r="CTW8" s="789"/>
      <c r="CTX8" s="789"/>
      <c r="CTY8" s="789"/>
      <c r="CTZ8" s="789"/>
      <c r="CUA8" s="789"/>
      <c r="CUB8" s="789"/>
      <c r="CUC8" s="789"/>
      <c r="CUD8" s="789"/>
      <c r="CUE8" s="789"/>
      <c r="CUF8" s="789"/>
      <c r="CUG8" s="789"/>
      <c r="CUH8" s="789"/>
      <c r="CUI8" s="789"/>
      <c r="CUJ8" s="789"/>
      <c r="CUK8" s="789"/>
      <c r="CUL8" s="789"/>
      <c r="CUM8" s="789"/>
      <c r="CUN8" s="789"/>
      <c r="CUO8" s="789"/>
      <c r="CUP8" s="789"/>
      <c r="CUQ8" s="789"/>
      <c r="CUR8" s="789"/>
      <c r="CUS8" s="789"/>
      <c r="CUT8" s="789"/>
      <c r="CUU8" s="789"/>
      <c r="CUV8" s="789"/>
      <c r="CUW8" s="789"/>
      <c r="CUX8" s="789"/>
      <c r="CUY8" s="789"/>
      <c r="CUZ8" s="789"/>
      <c r="CVA8" s="789"/>
      <c r="CVB8" s="789"/>
      <c r="CVC8" s="789"/>
      <c r="CVD8" s="789"/>
      <c r="CVE8" s="789"/>
      <c r="CVF8" s="789"/>
      <c r="CVG8" s="789"/>
      <c r="CVH8" s="789"/>
      <c r="CVI8" s="789"/>
      <c r="CVJ8" s="789"/>
      <c r="CVK8" s="789"/>
      <c r="CVL8" s="789"/>
      <c r="CVM8" s="789"/>
      <c r="CVN8" s="789"/>
      <c r="CVO8" s="789"/>
      <c r="CVP8" s="789"/>
      <c r="CVQ8" s="789"/>
      <c r="CVR8" s="789"/>
      <c r="CVS8" s="789"/>
      <c r="CVT8" s="789"/>
      <c r="CVU8" s="789"/>
      <c r="CVV8" s="789"/>
      <c r="CVW8" s="789"/>
      <c r="CVX8" s="789"/>
      <c r="CVY8" s="789"/>
      <c r="CVZ8" s="789"/>
      <c r="CWA8" s="789"/>
      <c r="CWB8" s="789"/>
      <c r="CWC8" s="789"/>
      <c r="CWD8" s="789"/>
      <c r="CWE8" s="789"/>
      <c r="CWF8" s="789"/>
      <c r="CWG8" s="789"/>
      <c r="CWH8" s="789"/>
      <c r="CWI8" s="789"/>
      <c r="CWJ8" s="789"/>
      <c r="CWK8" s="789"/>
      <c r="CWL8" s="789"/>
      <c r="CWM8" s="789"/>
      <c r="CWN8" s="789"/>
      <c r="CWO8" s="789"/>
      <c r="CWP8" s="789"/>
      <c r="CWQ8" s="789"/>
      <c r="CWR8" s="789"/>
      <c r="CWS8" s="789"/>
      <c r="CWT8" s="789"/>
      <c r="CWU8" s="789"/>
      <c r="CWV8" s="789"/>
      <c r="CWW8" s="789"/>
      <c r="CWX8" s="789"/>
      <c r="CWY8" s="789"/>
      <c r="CWZ8" s="789"/>
      <c r="CXA8" s="789"/>
      <c r="CXB8" s="789"/>
      <c r="CXC8" s="789"/>
      <c r="CXD8" s="789"/>
      <c r="CXE8" s="789"/>
      <c r="CXF8" s="789"/>
      <c r="CXG8" s="789"/>
      <c r="CXH8" s="789"/>
      <c r="CXI8" s="789"/>
      <c r="CXJ8" s="789"/>
      <c r="CXK8" s="789"/>
      <c r="CXL8" s="789"/>
      <c r="CXM8" s="789"/>
      <c r="CXN8" s="789"/>
      <c r="CXO8" s="789"/>
      <c r="CXP8" s="789"/>
      <c r="CXQ8" s="789"/>
      <c r="CXR8" s="789"/>
      <c r="CXS8" s="789"/>
      <c r="CXT8" s="789"/>
      <c r="CXU8" s="789"/>
      <c r="CXV8" s="789"/>
      <c r="CXW8" s="789"/>
      <c r="CXX8" s="789"/>
      <c r="CXY8" s="789"/>
      <c r="CXZ8" s="789"/>
      <c r="CYA8" s="789"/>
      <c r="CYB8" s="789"/>
      <c r="CYC8" s="789"/>
      <c r="CYD8" s="789"/>
      <c r="CYE8" s="789"/>
      <c r="CYF8" s="789"/>
      <c r="CYG8" s="789"/>
      <c r="CYH8" s="789"/>
      <c r="CYI8" s="789"/>
      <c r="CYJ8" s="789"/>
      <c r="CYK8" s="789"/>
      <c r="CYL8" s="789"/>
      <c r="CYM8" s="789"/>
      <c r="CYN8" s="789"/>
      <c r="CYO8" s="789"/>
      <c r="CYP8" s="789"/>
      <c r="CYQ8" s="789"/>
      <c r="CYR8" s="789"/>
      <c r="CYS8" s="789"/>
      <c r="CYT8" s="789"/>
      <c r="CYU8" s="789"/>
      <c r="CYV8" s="789"/>
      <c r="CYW8" s="789"/>
      <c r="CYX8" s="789"/>
      <c r="CYY8" s="789"/>
      <c r="CYZ8" s="789"/>
      <c r="CZA8" s="789"/>
      <c r="CZB8" s="789"/>
      <c r="CZC8" s="789"/>
      <c r="CZD8" s="789"/>
      <c r="CZE8" s="789"/>
      <c r="CZF8" s="789"/>
      <c r="CZG8" s="789"/>
      <c r="CZH8" s="789"/>
      <c r="CZI8" s="789"/>
      <c r="CZJ8" s="789"/>
      <c r="CZK8" s="789"/>
      <c r="CZL8" s="789"/>
      <c r="CZM8" s="789"/>
      <c r="CZN8" s="789"/>
      <c r="CZO8" s="789"/>
      <c r="CZP8" s="789"/>
      <c r="CZQ8" s="789"/>
      <c r="CZR8" s="789"/>
      <c r="CZS8" s="789"/>
      <c r="CZT8" s="789"/>
      <c r="CZU8" s="789"/>
      <c r="CZV8" s="789"/>
      <c r="CZW8" s="789"/>
      <c r="CZX8" s="789"/>
      <c r="CZY8" s="789"/>
      <c r="CZZ8" s="789"/>
      <c r="DAA8" s="789"/>
      <c r="DAB8" s="789"/>
      <c r="DAC8" s="789"/>
      <c r="DAD8" s="789"/>
      <c r="DAE8" s="789"/>
      <c r="DAF8" s="789"/>
      <c r="DAG8" s="789"/>
      <c r="DAH8" s="789"/>
      <c r="DAI8" s="789"/>
      <c r="DAJ8" s="789"/>
      <c r="DAK8" s="789"/>
      <c r="DAL8" s="789"/>
      <c r="DAM8" s="789"/>
      <c r="DAN8" s="789"/>
      <c r="DAO8" s="789"/>
      <c r="DAP8" s="789"/>
      <c r="DAQ8" s="789"/>
      <c r="DAR8" s="789"/>
      <c r="DAS8" s="789"/>
      <c r="DAT8" s="789"/>
      <c r="DAU8" s="789"/>
      <c r="DAV8" s="789"/>
      <c r="DAW8" s="789"/>
      <c r="DAX8" s="789"/>
      <c r="DAY8" s="789"/>
      <c r="DAZ8" s="789"/>
      <c r="DBA8" s="789"/>
      <c r="DBB8" s="789"/>
      <c r="DBC8" s="789"/>
      <c r="DBD8" s="789"/>
      <c r="DBE8" s="789"/>
      <c r="DBF8" s="789"/>
      <c r="DBG8" s="789"/>
      <c r="DBH8" s="789"/>
      <c r="DBI8" s="789"/>
      <c r="DBJ8" s="789"/>
      <c r="DBK8" s="789"/>
      <c r="DBL8" s="789"/>
      <c r="DBM8" s="789"/>
      <c r="DBN8" s="789"/>
      <c r="DBO8" s="789"/>
      <c r="DBP8" s="789"/>
      <c r="DBQ8" s="789"/>
      <c r="DBR8" s="789"/>
      <c r="DBS8" s="789"/>
      <c r="DBT8" s="789"/>
      <c r="DBU8" s="789"/>
      <c r="DBV8" s="789"/>
      <c r="DBW8" s="789"/>
      <c r="DBX8" s="789"/>
      <c r="DBY8" s="789"/>
      <c r="DBZ8" s="789"/>
      <c r="DCA8" s="789"/>
      <c r="DCB8" s="789"/>
      <c r="DCC8" s="789"/>
      <c r="DCD8" s="789"/>
      <c r="DCE8" s="789"/>
      <c r="DCF8" s="789"/>
      <c r="DCG8" s="789"/>
      <c r="DCH8" s="789"/>
      <c r="DCI8" s="789"/>
      <c r="DCJ8" s="789"/>
      <c r="DCK8" s="789"/>
      <c r="DCL8" s="789"/>
      <c r="DCM8" s="789"/>
      <c r="DCN8" s="789"/>
      <c r="DCO8" s="789"/>
      <c r="DCP8" s="789"/>
      <c r="DCQ8" s="789"/>
      <c r="DCR8" s="789"/>
      <c r="DCS8" s="789"/>
      <c r="DCT8" s="789"/>
      <c r="DCU8" s="789"/>
      <c r="DCV8" s="789"/>
      <c r="DCW8" s="789"/>
      <c r="DCX8" s="789"/>
      <c r="DCY8" s="789"/>
      <c r="DCZ8" s="789"/>
      <c r="DDA8" s="789"/>
      <c r="DDB8" s="789"/>
      <c r="DDC8" s="789"/>
      <c r="DDD8" s="789"/>
      <c r="DDE8" s="789"/>
      <c r="DDF8" s="789"/>
      <c r="DDG8" s="789"/>
      <c r="DDH8" s="789"/>
      <c r="DDI8" s="789"/>
      <c r="DDJ8" s="789"/>
      <c r="DDK8" s="789"/>
      <c r="DDL8" s="789"/>
      <c r="DDM8" s="789"/>
      <c r="DDN8" s="789"/>
      <c r="DDO8" s="789"/>
      <c r="DDP8" s="789"/>
      <c r="DDQ8" s="789"/>
      <c r="DDR8" s="789"/>
      <c r="DDS8" s="789"/>
      <c r="DDT8" s="789"/>
      <c r="DDU8" s="789"/>
      <c r="DDV8" s="789"/>
      <c r="DDW8" s="789"/>
      <c r="DDX8" s="789"/>
      <c r="DDY8" s="789"/>
      <c r="DDZ8" s="789"/>
      <c r="DEA8" s="789"/>
      <c r="DEB8" s="789"/>
      <c r="DEC8" s="789"/>
      <c r="DED8" s="789"/>
      <c r="DEE8" s="789"/>
      <c r="DEF8" s="789"/>
      <c r="DEG8" s="789"/>
      <c r="DEH8" s="789"/>
      <c r="DEI8" s="789"/>
      <c r="DEJ8" s="789"/>
      <c r="DEK8" s="789"/>
      <c r="DEL8" s="789"/>
      <c r="DEM8" s="789"/>
      <c r="DEN8" s="789"/>
      <c r="DEO8" s="789"/>
      <c r="DEP8" s="789"/>
      <c r="DEQ8" s="789"/>
      <c r="DER8" s="789"/>
      <c r="DES8" s="789"/>
      <c r="DET8" s="789"/>
      <c r="DEU8" s="789"/>
      <c r="DEV8" s="789"/>
      <c r="DEW8" s="789"/>
      <c r="DEX8" s="789"/>
      <c r="DEY8" s="789"/>
      <c r="DEZ8" s="789"/>
      <c r="DFA8" s="789"/>
      <c r="DFB8" s="789"/>
      <c r="DFC8" s="789"/>
      <c r="DFD8" s="789"/>
      <c r="DFE8" s="789"/>
      <c r="DFF8" s="789"/>
      <c r="DFG8" s="789"/>
      <c r="DFH8" s="789"/>
      <c r="DFI8" s="789"/>
      <c r="DFJ8" s="789"/>
      <c r="DFK8" s="789"/>
      <c r="DFL8" s="789"/>
      <c r="DFM8" s="789"/>
      <c r="DFN8" s="789"/>
      <c r="DFO8" s="789"/>
      <c r="DFP8" s="789"/>
      <c r="DFQ8" s="789"/>
      <c r="DFR8" s="789"/>
      <c r="DFS8" s="789"/>
      <c r="DFT8" s="789"/>
      <c r="DFU8" s="789"/>
      <c r="DFV8" s="789"/>
      <c r="DFW8" s="789"/>
      <c r="DFX8" s="789"/>
      <c r="DFY8" s="789"/>
      <c r="DFZ8" s="789"/>
      <c r="DGA8" s="789"/>
      <c r="DGB8" s="789"/>
      <c r="DGC8" s="789"/>
      <c r="DGD8" s="789"/>
      <c r="DGE8" s="789"/>
      <c r="DGF8" s="789"/>
      <c r="DGG8" s="789"/>
      <c r="DGH8" s="789"/>
      <c r="DGI8" s="789"/>
      <c r="DGJ8" s="789"/>
      <c r="DGK8" s="789"/>
      <c r="DGL8" s="789"/>
      <c r="DGM8" s="789"/>
      <c r="DGN8" s="789"/>
      <c r="DGO8" s="789"/>
      <c r="DGP8" s="789"/>
      <c r="DGQ8" s="789"/>
      <c r="DGR8" s="789"/>
      <c r="DGS8" s="789"/>
      <c r="DGT8" s="789"/>
      <c r="DGU8" s="789"/>
      <c r="DGV8" s="789"/>
      <c r="DGW8" s="789"/>
      <c r="DGX8" s="789"/>
      <c r="DGY8" s="789"/>
      <c r="DGZ8" s="789"/>
      <c r="DHA8" s="789"/>
      <c r="DHB8" s="789"/>
      <c r="DHC8" s="789"/>
      <c r="DHD8" s="789"/>
      <c r="DHE8" s="789"/>
      <c r="DHF8" s="789"/>
      <c r="DHG8" s="789"/>
      <c r="DHH8" s="789"/>
      <c r="DHI8" s="789"/>
      <c r="DHJ8" s="789"/>
      <c r="DHK8" s="789"/>
      <c r="DHL8" s="789"/>
      <c r="DHM8" s="789"/>
      <c r="DHN8" s="789"/>
      <c r="DHO8" s="789"/>
      <c r="DHP8" s="789"/>
      <c r="DHQ8" s="789"/>
      <c r="DHR8" s="789"/>
      <c r="DHS8" s="789"/>
      <c r="DHT8" s="789"/>
      <c r="DHU8" s="789"/>
      <c r="DHV8" s="789"/>
      <c r="DHW8" s="789"/>
      <c r="DHX8" s="789"/>
      <c r="DHY8" s="789"/>
      <c r="DHZ8" s="789"/>
      <c r="DIA8" s="789"/>
      <c r="DIB8" s="789"/>
      <c r="DIC8" s="789"/>
      <c r="DID8" s="789"/>
      <c r="DIE8" s="789"/>
      <c r="DIF8" s="789"/>
      <c r="DIG8" s="789"/>
      <c r="DIH8" s="789"/>
      <c r="DII8" s="789"/>
      <c r="DIJ8" s="789"/>
      <c r="DIK8" s="789"/>
      <c r="DIL8" s="789"/>
      <c r="DIM8" s="789"/>
      <c r="DIN8" s="789"/>
      <c r="DIO8" s="789"/>
      <c r="DIP8" s="789"/>
      <c r="DIQ8" s="789"/>
      <c r="DIR8" s="789"/>
      <c r="DIS8" s="789"/>
      <c r="DIT8" s="789"/>
      <c r="DIU8" s="789"/>
      <c r="DIV8" s="789"/>
      <c r="DIW8" s="789"/>
      <c r="DIX8" s="789"/>
      <c r="DIY8" s="789"/>
      <c r="DIZ8" s="789"/>
      <c r="DJA8" s="789"/>
      <c r="DJB8" s="789"/>
      <c r="DJC8" s="789"/>
      <c r="DJD8" s="789"/>
      <c r="DJE8" s="789"/>
      <c r="DJF8" s="789"/>
      <c r="DJG8" s="789"/>
      <c r="DJH8" s="789"/>
      <c r="DJI8" s="789"/>
      <c r="DJJ8" s="789"/>
      <c r="DJK8" s="789"/>
      <c r="DJL8" s="789"/>
      <c r="DJM8" s="789"/>
      <c r="DJN8" s="789"/>
      <c r="DJO8" s="789"/>
      <c r="DJP8" s="789"/>
      <c r="DJQ8" s="789"/>
      <c r="DJR8" s="789"/>
      <c r="DJS8" s="789"/>
      <c r="DJT8" s="789"/>
      <c r="DJU8" s="789"/>
      <c r="DJV8" s="789"/>
      <c r="DJW8" s="789"/>
      <c r="DJX8" s="789"/>
      <c r="DJY8" s="789"/>
      <c r="DJZ8" s="789"/>
      <c r="DKA8" s="789"/>
      <c r="DKB8" s="789"/>
      <c r="DKC8" s="789"/>
      <c r="DKD8" s="789"/>
      <c r="DKE8" s="789"/>
      <c r="DKF8" s="789"/>
      <c r="DKG8" s="789"/>
      <c r="DKH8" s="789"/>
      <c r="DKI8" s="789"/>
      <c r="DKJ8" s="789"/>
      <c r="DKK8" s="789"/>
      <c r="DKL8" s="789"/>
      <c r="DKM8" s="789"/>
      <c r="DKN8" s="789"/>
      <c r="DKO8" s="789"/>
      <c r="DKP8" s="789"/>
      <c r="DKQ8" s="789"/>
      <c r="DKR8" s="789"/>
      <c r="DKS8" s="789"/>
      <c r="DKT8" s="789"/>
      <c r="DKU8" s="789"/>
      <c r="DKV8" s="789"/>
      <c r="DKW8" s="789"/>
      <c r="DKX8" s="789"/>
      <c r="DKY8" s="789"/>
      <c r="DKZ8" s="789"/>
      <c r="DLA8" s="789"/>
      <c r="DLB8" s="789"/>
      <c r="DLC8" s="789"/>
      <c r="DLD8" s="789"/>
      <c r="DLE8" s="789"/>
      <c r="DLF8" s="789"/>
      <c r="DLG8" s="789"/>
      <c r="DLH8" s="789"/>
      <c r="DLI8" s="789"/>
      <c r="DLJ8" s="789"/>
      <c r="DLK8" s="789"/>
      <c r="DLL8" s="789"/>
      <c r="DLM8" s="789"/>
      <c r="DLN8" s="789"/>
      <c r="DLO8" s="789"/>
      <c r="DLP8" s="789"/>
      <c r="DLQ8" s="789"/>
      <c r="DLR8" s="789"/>
      <c r="DLS8" s="789"/>
      <c r="DLT8" s="789"/>
      <c r="DLU8" s="789"/>
      <c r="DLV8" s="789"/>
      <c r="DLW8" s="789"/>
      <c r="DLX8" s="789"/>
      <c r="DLY8" s="789"/>
      <c r="DLZ8" s="789"/>
      <c r="DMA8" s="789"/>
      <c r="DMB8" s="789"/>
      <c r="DMC8" s="789"/>
      <c r="DMD8" s="789"/>
      <c r="DME8" s="789"/>
      <c r="DMF8" s="789"/>
      <c r="DMG8" s="789"/>
      <c r="DMH8" s="789"/>
      <c r="DMI8" s="789"/>
      <c r="DMJ8" s="789"/>
      <c r="DMK8" s="789"/>
      <c r="DML8" s="789"/>
      <c r="DMM8" s="789"/>
      <c r="DMN8" s="789"/>
      <c r="DMO8" s="789"/>
      <c r="DMP8" s="789"/>
      <c r="DMQ8" s="789"/>
      <c r="DMR8" s="789"/>
      <c r="DMS8" s="789"/>
      <c r="DMT8" s="789"/>
      <c r="DMU8" s="789"/>
      <c r="DMV8" s="789"/>
      <c r="DMW8" s="789"/>
      <c r="DMX8" s="789"/>
      <c r="DMY8" s="789"/>
      <c r="DMZ8" s="789"/>
      <c r="DNA8" s="789"/>
      <c r="DNB8" s="789"/>
      <c r="DNC8" s="789"/>
      <c r="DND8" s="789"/>
      <c r="DNE8" s="789"/>
      <c r="DNF8" s="789"/>
      <c r="DNG8" s="789"/>
      <c r="DNH8" s="789"/>
      <c r="DNI8" s="789"/>
      <c r="DNJ8" s="789"/>
      <c r="DNK8" s="789"/>
      <c r="DNL8" s="789"/>
      <c r="DNM8" s="789"/>
      <c r="DNN8" s="789"/>
      <c r="DNO8" s="789"/>
      <c r="DNP8" s="789"/>
      <c r="DNQ8" s="789"/>
      <c r="DNR8" s="789"/>
      <c r="DNS8" s="789"/>
      <c r="DNT8" s="789"/>
      <c r="DNU8" s="789"/>
      <c r="DNV8" s="789"/>
      <c r="DNW8" s="789"/>
      <c r="DNX8" s="789"/>
      <c r="DNY8" s="789"/>
      <c r="DNZ8" s="789"/>
      <c r="DOA8" s="789"/>
      <c r="DOB8" s="789"/>
      <c r="DOC8" s="789"/>
      <c r="DOD8" s="789"/>
      <c r="DOE8" s="789"/>
      <c r="DOF8" s="789"/>
      <c r="DOG8" s="789"/>
      <c r="DOH8" s="789"/>
      <c r="DOI8" s="789"/>
      <c r="DOJ8" s="789"/>
      <c r="DOK8" s="789"/>
      <c r="DOL8" s="789"/>
      <c r="DOM8" s="789"/>
      <c r="DON8" s="789"/>
      <c r="DOO8" s="789"/>
      <c r="DOP8" s="789"/>
      <c r="DOQ8" s="789"/>
      <c r="DOR8" s="789"/>
      <c r="DOS8" s="789"/>
      <c r="DOT8" s="789"/>
      <c r="DOU8" s="789"/>
      <c r="DOV8" s="789"/>
      <c r="DOW8" s="789"/>
      <c r="DOX8" s="789"/>
      <c r="DOY8" s="789"/>
      <c r="DOZ8" s="789"/>
      <c r="DPA8" s="789"/>
      <c r="DPB8" s="789"/>
      <c r="DPC8" s="789"/>
      <c r="DPD8" s="789"/>
      <c r="DPE8" s="789"/>
      <c r="DPF8" s="789"/>
      <c r="DPG8" s="789"/>
      <c r="DPH8" s="789"/>
      <c r="DPI8" s="789"/>
      <c r="DPJ8" s="789"/>
      <c r="DPK8" s="789"/>
      <c r="DPL8" s="789"/>
      <c r="DPM8" s="789"/>
      <c r="DPN8" s="789"/>
      <c r="DPO8" s="789"/>
      <c r="DPP8" s="789"/>
      <c r="DPQ8" s="789"/>
      <c r="DPR8" s="789"/>
      <c r="DPS8" s="789"/>
      <c r="DPT8" s="789"/>
      <c r="DPU8" s="789"/>
      <c r="DPV8" s="789"/>
      <c r="DPW8" s="789"/>
      <c r="DPX8" s="789"/>
      <c r="DPY8" s="789"/>
      <c r="DPZ8" s="789"/>
      <c r="DQA8" s="789"/>
      <c r="DQB8" s="789"/>
      <c r="DQC8" s="789"/>
      <c r="DQD8" s="789"/>
      <c r="DQE8" s="789"/>
      <c r="DQF8" s="789"/>
      <c r="DQG8" s="789"/>
      <c r="DQH8" s="789"/>
      <c r="DQI8" s="789"/>
      <c r="DQJ8" s="789"/>
      <c r="DQK8" s="789"/>
      <c r="DQL8" s="789"/>
      <c r="DQM8" s="789"/>
      <c r="DQN8" s="789"/>
      <c r="DQO8" s="789"/>
      <c r="DQP8" s="789"/>
      <c r="DQQ8" s="789"/>
      <c r="DQR8" s="789"/>
      <c r="DQS8" s="789"/>
      <c r="DQT8" s="789"/>
      <c r="DQU8" s="789"/>
      <c r="DQV8" s="789"/>
      <c r="DQW8" s="789"/>
      <c r="DQX8" s="789"/>
      <c r="DQY8" s="789"/>
      <c r="DQZ8" s="789"/>
      <c r="DRA8" s="789"/>
      <c r="DRB8" s="789"/>
      <c r="DRC8" s="789"/>
      <c r="DRD8" s="789"/>
      <c r="DRE8" s="789"/>
      <c r="DRF8" s="789"/>
      <c r="DRG8" s="789"/>
      <c r="DRH8" s="789"/>
      <c r="DRI8" s="789"/>
      <c r="DRJ8" s="789"/>
      <c r="DRK8" s="789"/>
      <c r="DRL8" s="789"/>
      <c r="DRM8" s="789"/>
      <c r="DRN8" s="789"/>
      <c r="DRO8" s="789"/>
      <c r="DRP8" s="789"/>
      <c r="DRQ8" s="789"/>
      <c r="DRR8" s="789"/>
      <c r="DRS8" s="789"/>
      <c r="DRT8" s="789"/>
      <c r="DRU8" s="789"/>
      <c r="DRV8" s="789"/>
      <c r="DRW8" s="789"/>
      <c r="DRX8" s="789"/>
      <c r="DRY8" s="789"/>
      <c r="DRZ8" s="789"/>
      <c r="DSA8" s="789"/>
      <c r="DSB8" s="789"/>
      <c r="DSC8" s="789"/>
      <c r="DSD8" s="789"/>
      <c r="DSE8" s="789"/>
      <c r="DSF8" s="789"/>
      <c r="DSG8" s="789"/>
      <c r="DSH8" s="789"/>
      <c r="DSI8" s="789"/>
      <c r="DSJ8" s="789"/>
      <c r="DSK8" s="789"/>
      <c r="DSL8" s="789"/>
      <c r="DSM8" s="789"/>
      <c r="DSN8" s="789"/>
      <c r="DSO8" s="789"/>
      <c r="DSP8" s="789"/>
      <c r="DSQ8" s="789"/>
      <c r="DSR8" s="789"/>
      <c r="DSS8" s="789"/>
      <c r="DST8" s="789"/>
      <c r="DSU8" s="789"/>
      <c r="DSV8" s="789"/>
      <c r="DSW8" s="789"/>
      <c r="DSX8" s="789"/>
      <c r="DSY8" s="789"/>
      <c r="DSZ8" s="789"/>
      <c r="DTA8" s="789"/>
      <c r="DTB8" s="789"/>
      <c r="DTC8" s="789"/>
      <c r="DTD8" s="789"/>
      <c r="DTE8" s="789"/>
      <c r="DTF8" s="789"/>
      <c r="DTG8" s="789"/>
      <c r="DTH8" s="789"/>
      <c r="DTI8" s="789"/>
      <c r="DTJ8" s="789"/>
      <c r="DTK8" s="789"/>
      <c r="DTL8" s="789"/>
      <c r="DTM8" s="789"/>
      <c r="DTN8" s="789"/>
      <c r="DTO8" s="789"/>
      <c r="DTP8" s="789"/>
      <c r="DTQ8" s="789"/>
      <c r="DTR8" s="789"/>
      <c r="DTS8" s="789"/>
      <c r="DTT8" s="789"/>
      <c r="DTU8" s="789"/>
      <c r="DTV8" s="789"/>
      <c r="DTW8" s="789"/>
      <c r="DTX8" s="789"/>
      <c r="DTY8" s="789"/>
      <c r="DTZ8" s="789"/>
      <c r="DUA8" s="789"/>
      <c r="DUB8" s="789"/>
      <c r="DUC8" s="789"/>
      <c r="DUD8" s="789"/>
      <c r="DUE8" s="789"/>
      <c r="DUF8" s="789"/>
      <c r="DUG8" s="789"/>
      <c r="DUH8" s="789"/>
      <c r="DUI8" s="789"/>
      <c r="DUJ8" s="789"/>
      <c r="DUK8" s="789"/>
      <c r="DUL8" s="789"/>
      <c r="DUM8" s="789"/>
      <c r="DUN8" s="789"/>
      <c r="DUO8" s="789"/>
      <c r="DUP8" s="789"/>
      <c r="DUQ8" s="789"/>
      <c r="DUR8" s="789"/>
      <c r="DUS8" s="789"/>
      <c r="DUT8" s="789"/>
      <c r="DUU8" s="789"/>
      <c r="DUV8" s="789"/>
      <c r="DUW8" s="789"/>
      <c r="DUX8" s="789"/>
      <c r="DUY8" s="789"/>
      <c r="DUZ8" s="789"/>
      <c r="DVA8" s="789"/>
      <c r="DVB8" s="789"/>
      <c r="DVC8" s="789"/>
      <c r="DVD8" s="789"/>
      <c r="DVE8" s="789"/>
      <c r="DVF8" s="789"/>
      <c r="DVG8" s="789"/>
      <c r="DVH8" s="789"/>
      <c r="DVI8" s="789"/>
      <c r="DVJ8" s="789"/>
      <c r="DVK8" s="789"/>
      <c r="DVL8" s="789"/>
      <c r="DVM8" s="789"/>
      <c r="DVN8" s="789"/>
      <c r="DVO8" s="789"/>
      <c r="DVP8" s="789"/>
      <c r="DVQ8" s="789"/>
      <c r="DVR8" s="789"/>
      <c r="DVS8" s="789"/>
      <c r="DVT8" s="789"/>
      <c r="DVU8" s="789"/>
      <c r="DVV8" s="789"/>
      <c r="DVW8" s="789"/>
      <c r="DVX8" s="789"/>
      <c r="DVY8" s="789"/>
      <c r="DVZ8" s="789"/>
      <c r="DWA8" s="789"/>
      <c r="DWB8" s="789"/>
      <c r="DWC8" s="789"/>
      <c r="DWD8" s="789"/>
      <c r="DWE8" s="789"/>
      <c r="DWF8" s="789"/>
      <c r="DWG8" s="789"/>
      <c r="DWH8" s="789"/>
      <c r="DWI8" s="789"/>
      <c r="DWJ8" s="789"/>
      <c r="DWK8" s="789"/>
      <c r="DWL8" s="789"/>
      <c r="DWM8" s="789"/>
      <c r="DWN8" s="789"/>
      <c r="DWO8" s="789"/>
      <c r="DWP8" s="789"/>
      <c r="DWQ8" s="789"/>
      <c r="DWR8" s="789"/>
      <c r="DWS8" s="789"/>
      <c r="DWT8" s="789"/>
      <c r="DWU8" s="789"/>
      <c r="DWV8" s="789"/>
      <c r="DWW8" s="789"/>
      <c r="DWX8" s="789"/>
      <c r="DWY8" s="789"/>
      <c r="DWZ8" s="789"/>
      <c r="DXA8" s="789"/>
      <c r="DXB8" s="789"/>
      <c r="DXC8" s="789"/>
      <c r="DXD8" s="789"/>
      <c r="DXE8" s="789"/>
      <c r="DXF8" s="789"/>
      <c r="DXG8" s="789"/>
      <c r="DXH8" s="789"/>
      <c r="DXI8" s="789"/>
      <c r="DXJ8" s="789"/>
      <c r="DXK8" s="789"/>
      <c r="DXL8" s="789"/>
      <c r="DXM8" s="789"/>
      <c r="DXN8" s="789"/>
      <c r="DXO8" s="789"/>
      <c r="DXP8" s="789"/>
      <c r="DXQ8" s="789"/>
      <c r="DXR8" s="789"/>
      <c r="DXS8" s="789"/>
      <c r="DXT8" s="789"/>
      <c r="DXU8" s="789"/>
      <c r="DXV8" s="789"/>
      <c r="DXW8" s="789"/>
      <c r="DXX8" s="789"/>
      <c r="DXY8" s="789"/>
      <c r="DXZ8" s="789"/>
      <c r="DYA8" s="789"/>
      <c r="DYB8" s="789"/>
      <c r="DYC8" s="789"/>
      <c r="DYD8" s="789"/>
      <c r="DYE8" s="789"/>
      <c r="DYF8" s="789"/>
      <c r="DYG8" s="789"/>
      <c r="DYH8" s="789"/>
      <c r="DYI8" s="789"/>
      <c r="DYJ8" s="789"/>
      <c r="DYK8" s="789"/>
      <c r="DYL8" s="789"/>
      <c r="DYM8" s="789"/>
      <c r="DYN8" s="789"/>
      <c r="DYO8" s="789"/>
      <c r="DYP8" s="789"/>
      <c r="DYQ8" s="789"/>
      <c r="DYR8" s="789"/>
      <c r="DYS8" s="789"/>
      <c r="DYT8" s="789"/>
      <c r="DYU8" s="789"/>
      <c r="DYV8" s="789"/>
      <c r="DYW8" s="789"/>
      <c r="DYX8" s="789"/>
      <c r="DYY8" s="789"/>
      <c r="DYZ8" s="789"/>
      <c r="DZA8" s="789"/>
      <c r="DZB8" s="789"/>
      <c r="DZC8" s="789"/>
      <c r="DZD8" s="789"/>
      <c r="DZE8" s="789"/>
      <c r="DZF8" s="789"/>
      <c r="DZG8" s="789"/>
      <c r="DZH8" s="789"/>
      <c r="DZI8" s="789"/>
      <c r="DZJ8" s="789"/>
      <c r="DZK8" s="789"/>
      <c r="DZL8" s="789"/>
      <c r="DZM8" s="789"/>
      <c r="DZN8" s="789"/>
      <c r="DZO8" s="789"/>
      <c r="DZP8" s="789"/>
      <c r="DZQ8" s="789"/>
      <c r="DZR8" s="789"/>
      <c r="DZS8" s="789"/>
      <c r="DZT8" s="789"/>
      <c r="DZU8" s="789"/>
      <c r="DZV8" s="789"/>
      <c r="DZW8" s="789"/>
      <c r="DZX8" s="789"/>
      <c r="DZY8" s="789"/>
      <c r="DZZ8" s="789"/>
      <c r="EAA8" s="789"/>
      <c r="EAB8" s="789"/>
      <c r="EAC8" s="789"/>
      <c r="EAD8" s="789"/>
      <c r="EAE8" s="789"/>
      <c r="EAF8" s="789"/>
      <c r="EAG8" s="789"/>
      <c r="EAH8" s="789"/>
      <c r="EAI8" s="789"/>
      <c r="EAJ8" s="789"/>
      <c r="EAK8" s="789"/>
      <c r="EAL8" s="789"/>
      <c r="EAM8" s="789"/>
      <c r="EAN8" s="789"/>
      <c r="EAO8" s="789"/>
      <c r="EAP8" s="789"/>
      <c r="EAQ8" s="789"/>
      <c r="EAR8" s="789"/>
      <c r="EAS8" s="789"/>
      <c r="EAT8" s="789"/>
      <c r="EAU8" s="789"/>
      <c r="EAV8" s="789"/>
      <c r="EAW8" s="789"/>
      <c r="EAX8" s="789"/>
      <c r="EAY8" s="789"/>
      <c r="EAZ8" s="789"/>
      <c r="EBA8" s="789"/>
      <c r="EBB8" s="789"/>
      <c r="EBC8" s="789"/>
      <c r="EBD8" s="789"/>
      <c r="EBE8" s="789"/>
      <c r="EBF8" s="789"/>
      <c r="EBG8" s="789"/>
      <c r="EBH8" s="789"/>
      <c r="EBI8" s="789"/>
      <c r="EBJ8" s="789"/>
      <c r="EBK8" s="789"/>
      <c r="EBL8" s="789"/>
      <c r="EBM8" s="789"/>
      <c r="EBN8" s="789"/>
      <c r="EBO8" s="789"/>
      <c r="EBP8" s="789"/>
      <c r="EBQ8" s="789"/>
      <c r="EBR8" s="789"/>
      <c r="EBS8" s="789"/>
      <c r="EBT8" s="789"/>
      <c r="EBU8" s="789"/>
      <c r="EBV8" s="789"/>
      <c r="EBW8" s="789"/>
      <c r="EBX8" s="789"/>
      <c r="EBY8" s="789"/>
      <c r="EBZ8" s="789"/>
      <c r="ECA8" s="789"/>
      <c r="ECB8" s="789"/>
      <c r="ECC8" s="789"/>
      <c r="ECD8" s="789"/>
      <c r="ECE8" s="789"/>
      <c r="ECF8" s="789"/>
      <c r="ECG8" s="789"/>
      <c r="ECH8" s="789"/>
      <c r="ECI8" s="789"/>
      <c r="ECJ8" s="789"/>
      <c r="ECK8" s="789"/>
      <c r="ECL8" s="789"/>
      <c r="ECM8" s="789"/>
      <c r="ECN8" s="789"/>
      <c r="ECO8" s="789"/>
      <c r="ECP8" s="789"/>
      <c r="ECQ8" s="789"/>
      <c r="ECR8" s="789"/>
      <c r="ECS8" s="789"/>
      <c r="ECT8" s="789"/>
      <c r="ECU8" s="789"/>
      <c r="ECV8" s="789"/>
      <c r="ECW8" s="789"/>
      <c r="ECX8" s="789"/>
      <c r="ECY8" s="789"/>
      <c r="ECZ8" s="789"/>
      <c r="EDA8" s="789"/>
      <c r="EDB8" s="789"/>
      <c r="EDC8" s="789"/>
      <c r="EDD8" s="789"/>
      <c r="EDE8" s="789"/>
      <c r="EDF8" s="789"/>
      <c r="EDG8" s="789"/>
      <c r="EDH8" s="789"/>
      <c r="EDI8" s="789"/>
      <c r="EDJ8" s="789"/>
      <c r="EDK8" s="789"/>
      <c r="EDL8" s="789"/>
      <c r="EDM8" s="789"/>
      <c r="EDN8" s="789"/>
      <c r="EDO8" s="789"/>
      <c r="EDP8" s="789"/>
      <c r="EDQ8" s="789"/>
      <c r="EDR8" s="789"/>
      <c r="EDS8" s="789"/>
      <c r="EDT8" s="789"/>
      <c r="EDU8" s="789"/>
      <c r="EDV8" s="789"/>
      <c r="EDW8" s="789"/>
      <c r="EDX8" s="789"/>
      <c r="EDY8" s="789"/>
      <c r="EDZ8" s="789"/>
      <c r="EEA8" s="789"/>
      <c r="EEB8" s="789"/>
      <c r="EEC8" s="789"/>
      <c r="EED8" s="789"/>
      <c r="EEE8" s="789"/>
      <c r="EEF8" s="789"/>
      <c r="EEG8" s="789"/>
      <c r="EEH8" s="789"/>
      <c r="EEI8" s="789"/>
      <c r="EEJ8" s="789"/>
      <c r="EEK8" s="789"/>
      <c r="EEL8" s="789"/>
      <c r="EEM8" s="789"/>
      <c r="EEN8" s="789"/>
      <c r="EEO8" s="789"/>
      <c r="EEP8" s="789"/>
      <c r="EEQ8" s="789"/>
      <c r="EER8" s="789"/>
      <c r="EES8" s="789"/>
      <c r="EET8" s="789"/>
      <c r="EEU8" s="789"/>
      <c r="EEV8" s="789"/>
      <c r="EEW8" s="789"/>
      <c r="EEX8" s="789"/>
      <c r="EEY8" s="789"/>
      <c r="EEZ8" s="789"/>
      <c r="EFA8" s="789"/>
      <c r="EFB8" s="789"/>
      <c r="EFC8" s="789"/>
      <c r="EFD8" s="789"/>
      <c r="EFE8" s="789"/>
      <c r="EFF8" s="789"/>
      <c r="EFG8" s="789"/>
      <c r="EFH8" s="789"/>
      <c r="EFI8" s="789"/>
      <c r="EFJ8" s="789"/>
      <c r="EFK8" s="789"/>
      <c r="EFL8" s="789"/>
      <c r="EFM8" s="789"/>
      <c r="EFN8" s="789"/>
      <c r="EFO8" s="789"/>
      <c r="EFP8" s="789"/>
      <c r="EFQ8" s="789"/>
      <c r="EFR8" s="789"/>
      <c r="EFS8" s="789"/>
      <c r="EFT8" s="789"/>
      <c r="EFU8" s="789"/>
      <c r="EFV8" s="789"/>
      <c r="EFW8" s="789"/>
      <c r="EFX8" s="789"/>
      <c r="EFY8" s="789"/>
      <c r="EFZ8" s="789"/>
      <c r="EGA8" s="789"/>
      <c r="EGB8" s="789"/>
      <c r="EGC8" s="789"/>
      <c r="EGD8" s="789"/>
      <c r="EGE8" s="789"/>
      <c r="EGF8" s="789"/>
      <c r="EGG8" s="789"/>
      <c r="EGH8" s="789"/>
      <c r="EGI8" s="789"/>
      <c r="EGJ8" s="789"/>
      <c r="EGK8" s="789"/>
      <c r="EGL8" s="789"/>
      <c r="EGM8" s="789"/>
      <c r="EGN8" s="789"/>
      <c r="EGO8" s="789"/>
      <c r="EGP8" s="789"/>
      <c r="EGQ8" s="789"/>
      <c r="EGR8" s="789"/>
      <c r="EGS8" s="789"/>
      <c r="EGT8" s="789"/>
      <c r="EGU8" s="789"/>
      <c r="EGV8" s="789"/>
      <c r="EGW8" s="789"/>
      <c r="EGX8" s="789"/>
      <c r="EGY8" s="789"/>
      <c r="EGZ8" s="789"/>
      <c r="EHA8" s="789"/>
      <c r="EHB8" s="789"/>
      <c r="EHC8" s="789"/>
      <c r="EHD8" s="789"/>
      <c r="EHE8" s="789"/>
      <c r="EHF8" s="789"/>
      <c r="EHG8" s="789"/>
      <c r="EHH8" s="789"/>
      <c r="EHI8" s="789"/>
      <c r="EHJ8" s="789"/>
      <c r="EHK8" s="789"/>
      <c r="EHL8" s="789"/>
      <c r="EHM8" s="789"/>
      <c r="EHN8" s="789"/>
      <c r="EHO8" s="789"/>
      <c r="EHP8" s="789"/>
      <c r="EHQ8" s="789"/>
      <c r="EHR8" s="789"/>
      <c r="EHS8" s="789"/>
      <c r="EHT8" s="789"/>
      <c r="EHU8" s="789"/>
      <c r="EHV8" s="789"/>
      <c r="EHW8" s="789"/>
      <c r="EHX8" s="789"/>
      <c r="EHY8" s="789"/>
      <c r="EHZ8" s="789"/>
      <c r="EIA8" s="789"/>
      <c r="EIB8" s="789"/>
      <c r="EIC8" s="789"/>
      <c r="EID8" s="789"/>
      <c r="EIE8" s="789"/>
      <c r="EIF8" s="789"/>
      <c r="EIG8" s="789"/>
      <c r="EIH8" s="789"/>
      <c r="EII8" s="789"/>
      <c r="EIJ8" s="789"/>
      <c r="EIK8" s="789"/>
      <c r="EIL8" s="789"/>
      <c r="EIM8" s="789"/>
      <c r="EIN8" s="789"/>
      <c r="EIO8" s="789"/>
      <c r="EIP8" s="789"/>
      <c r="EIQ8" s="789"/>
      <c r="EIR8" s="789"/>
      <c r="EIS8" s="789"/>
      <c r="EIT8" s="789"/>
      <c r="EIU8" s="789"/>
      <c r="EIV8" s="789"/>
      <c r="EIW8" s="789"/>
      <c r="EIX8" s="789"/>
      <c r="EIY8" s="789"/>
      <c r="EIZ8" s="789"/>
      <c r="EJA8" s="789"/>
      <c r="EJB8" s="789"/>
      <c r="EJC8" s="789"/>
      <c r="EJD8" s="789"/>
      <c r="EJE8" s="789"/>
      <c r="EJF8" s="789"/>
      <c r="EJG8" s="789"/>
      <c r="EJH8" s="789"/>
      <c r="EJI8" s="789"/>
      <c r="EJJ8" s="789"/>
      <c r="EJK8" s="789"/>
      <c r="EJL8" s="789"/>
      <c r="EJM8" s="789"/>
      <c r="EJN8" s="789"/>
      <c r="EJO8" s="789"/>
      <c r="EJP8" s="789"/>
      <c r="EJQ8" s="789"/>
      <c r="EJR8" s="789"/>
      <c r="EJS8" s="789"/>
      <c r="EJT8" s="789"/>
      <c r="EJU8" s="789"/>
      <c r="EJV8" s="789"/>
      <c r="EJW8" s="789"/>
      <c r="EJX8" s="789"/>
      <c r="EJY8" s="789"/>
      <c r="EJZ8" s="789"/>
      <c r="EKA8" s="789"/>
      <c r="EKB8" s="789"/>
      <c r="EKC8" s="789"/>
      <c r="EKD8" s="789"/>
      <c r="EKE8" s="789"/>
      <c r="EKF8" s="789"/>
      <c r="EKG8" s="789"/>
      <c r="EKH8" s="789"/>
      <c r="EKI8" s="789"/>
      <c r="EKJ8" s="789"/>
      <c r="EKK8" s="789"/>
      <c r="EKL8" s="789"/>
      <c r="EKM8" s="789"/>
      <c r="EKN8" s="789"/>
      <c r="EKO8" s="789"/>
      <c r="EKP8" s="789"/>
      <c r="EKQ8" s="789"/>
      <c r="EKR8" s="789"/>
      <c r="EKS8" s="789"/>
      <c r="EKT8" s="789"/>
      <c r="EKU8" s="789"/>
      <c r="EKV8" s="789"/>
      <c r="EKW8" s="789"/>
      <c r="EKX8" s="789"/>
      <c r="EKY8" s="789"/>
      <c r="EKZ8" s="789"/>
      <c r="ELA8" s="789"/>
      <c r="ELB8" s="789"/>
      <c r="ELC8" s="789"/>
      <c r="ELD8" s="789"/>
      <c r="ELE8" s="789"/>
      <c r="ELF8" s="789"/>
      <c r="ELG8" s="789"/>
      <c r="ELH8" s="789"/>
      <c r="ELI8" s="789"/>
      <c r="ELJ8" s="789"/>
      <c r="ELK8" s="789"/>
      <c r="ELL8" s="789"/>
      <c r="ELM8" s="789"/>
      <c r="ELN8" s="789"/>
      <c r="ELO8" s="789"/>
      <c r="ELP8" s="789"/>
      <c r="ELQ8" s="789"/>
      <c r="ELR8" s="789"/>
      <c r="ELS8" s="789"/>
      <c r="ELT8" s="789"/>
      <c r="ELU8" s="789"/>
      <c r="ELV8" s="789"/>
      <c r="ELW8" s="789"/>
      <c r="ELX8" s="789"/>
      <c r="ELY8" s="789"/>
      <c r="ELZ8" s="789"/>
      <c r="EMA8" s="789"/>
      <c r="EMB8" s="789"/>
      <c r="EMC8" s="789"/>
      <c r="EMD8" s="789"/>
      <c r="EME8" s="789"/>
      <c r="EMF8" s="789"/>
      <c r="EMG8" s="789"/>
      <c r="EMH8" s="789"/>
      <c r="EMI8" s="789"/>
      <c r="EMJ8" s="789"/>
      <c r="EMK8" s="789"/>
      <c r="EML8" s="789"/>
      <c r="EMM8" s="789"/>
      <c r="EMN8" s="789"/>
      <c r="EMO8" s="789"/>
      <c r="EMP8" s="789"/>
      <c r="EMQ8" s="789"/>
      <c r="EMR8" s="789"/>
      <c r="EMS8" s="789"/>
      <c r="EMT8" s="789"/>
      <c r="EMU8" s="789"/>
      <c r="EMV8" s="789"/>
      <c r="EMW8" s="789"/>
      <c r="EMX8" s="789"/>
      <c r="EMY8" s="789"/>
      <c r="EMZ8" s="789"/>
      <c r="ENA8" s="789"/>
      <c r="ENB8" s="789"/>
      <c r="ENC8" s="789"/>
      <c r="END8" s="789"/>
      <c r="ENE8" s="789"/>
      <c r="ENF8" s="789"/>
      <c r="ENG8" s="789"/>
      <c r="ENH8" s="789"/>
      <c r="ENI8" s="789"/>
      <c r="ENJ8" s="789"/>
      <c r="ENK8" s="789"/>
      <c r="ENL8" s="789"/>
      <c r="ENM8" s="789"/>
      <c r="ENN8" s="789"/>
      <c r="ENO8" s="789"/>
      <c r="ENP8" s="789"/>
      <c r="ENQ8" s="789"/>
      <c r="ENR8" s="789"/>
      <c r="ENS8" s="789"/>
      <c r="ENT8" s="789"/>
      <c r="ENU8" s="789"/>
      <c r="ENV8" s="789"/>
      <c r="ENW8" s="789"/>
      <c r="ENX8" s="789"/>
      <c r="ENY8" s="789"/>
      <c r="ENZ8" s="789"/>
      <c r="EOA8" s="789"/>
      <c r="EOB8" s="789"/>
      <c r="EOC8" s="789"/>
      <c r="EOD8" s="789"/>
      <c r="EOE8" s="789"/>
      <c r="EOF8" s="789"/>
      <c r="EOG8" s="789"/>
      <c r="EOH8" s="789"/>
      <c r="EOI8" s="789"/>
      <c r="EOJ8" s="789"/>
      <c r="EOK8" s="789"/>
      <c r="EOL8" s="789"/>
      <c r="EOM8" s="789"/>
      <c r="EON8" s="789"/>
      <c r="EOO8" s="789"/>
      <c r="EOP8" s="789"/>
      <c r="EOQ8" s="789"/>
      <c r="EOR8" s="789"/>
      <c r="EOS8" s="789"/>
      <c r="EOT8" s="789"/>
      <c r="EOU8" s="789"/>
      <c r="EOV8" s="789"/>
      <c r="EOW8" s="789"/>
      <c r="EOX8" s="789"/>
      <c r="EOY8" s="789"/>
      <c r="EOZ8" s="789"/>
      <c r="EPA8" s="789"/>
      <c r="EPB8" s="789"/>
      <c r="EPC8" s="789"/>
      <c r="EPD8" s="789"/>
      <c r="EPE8" s="789"/>
      <c r="EPF8" s="789"/>
      <c r="EPG8" s="789"/>
      <c r="EPH8" s="789"/>
      <c r="EPI8" s="789"/>
      <c r="EPJ8" s="789"/>
      <c r="EPK8" s="789"/>
      <c r="EPL8" s="789"/>
      <c r="EPM8" s="789"/>
      <c r="EPN8" s="789"/>
      <c r="EPO8" s="789"/>
      <c r="EPP8" s="789"/>
      <c r="EPQ8" s="789"/>
      <c r="EPR8" s="789"/>
      <c r="EPS8" s="789"/>
      <c r="EPT8" s="789"/>
      <c r="EPU8" s="789"/>
      <c r="EPV8" s="789"/>
      <c r="EPW8" s="789"/>
      <c r="EPX8" s="789"/>
      <c r="EPY8" s="789"/>
      <c r="EPZ8" s="789"/>
      <c r="EQA8" s="789"/>
      <c r="EQB8" s="789"/>
      <c r="EQC8" s="789"/>
      <c r="EQD8" s="789"/>
      <c r="EQE8" s="789"/>
      <c r="EQF8" s="789"/>
      <c r="EQG8" s="789"/>
      <c r="EQH8" s="789"/>
      <c r="EQI8" s="789"/>
      <c r="EQJ8" s="789"/>
      <c r="EQK8" s="789"/>
      <c r="EQL8" s="789"/>
      <c r="EQM8" s="789"/>
      <c r="EQN8" s="789"/>
      <c r="EQO8" s="789"/>
      <c r="EQP8" s="789"/>
      <c r="EQQ8" s="789"/>
      <c r="EQR8" s="789"/>
      <c r="EQS8" s="789"/>
      <c r="EQT8" s="789"/>
      <c r="EQU8" s="789"/>
      <c r="EQV8" s="789"/>
      <c r="EQW8" s="789"/>
      <c r="EQX8" s="789"/>
      <c r="EQY8" s="789"/>
      <c r="EQZ8" s="789"/>
      <c r="ERA8" s="789"/>
      <c r="ERB8" s="789"/>
      <c r="ERC8" s="789"/>
      <c r="ERD8" s="789"/>
      <c r="ERE8" s="789"/>
      <c r="ERF8" s="789"/>
      <c r="ERG8" s="789"/>
      <c r="ERH8" s="789"/>
      <c r="ERI8" s="789"/>
      <c r="ERJ8" s="789"/>
      <c r="ERK8" s="789"/>
      <c r="ERL8" s="789"/>
      <c r="ERM8" s="789"/>
      <c r="ERN8" s="789"/>
      <c r="ERO8" s="789"/>
      <c r="ERP8" s="789"/>
      <c r="ERQ8" s="789"/>
      <c r="ERR8" s="789"/>
      <c r="ERS8" s="789"/>
      <c r="ERT8" s="789"/>
      <c r="ERU8" s="789"/>
      <c r="ERV8" s="789"/>
      <c r="ERW8" s="789"/>
      <c r="ERX8" s="789"/>
      <c r="ERY8" s="789"/>
      <c r="ERZ8" s="789"/>
      <c r="ESA8" s="789"/>
      <c r="ESB8" s="789"/>
      <c r="ESC8" s="789"/>
      <c r="ESD8" s="789"/>
      <c r="ESE8" s="789"/>
      <c r="ESF8" s="789"/>
      <c r="ESG8" s="789"/>
      <c r="ESH8" s="789"/>
      <c r="ESI8" s="789"/>
      <c r="ESJ8" s="789"/>
      <c r="ESK8" s="789"/>
      <c r="ESL8" s="789"/>
      <c r="ESM8" s="789"/>
      <c r="ESN8" s="789"/>
      <c r="ESO8" s="789"/>
      <c r="ESP8" s="789"/>
      <c r="ESQ8" s="789"/>
      <c r="ESR8" s="789"/>
      <c r="ESS8" s="789"/>
      <c r="EST8" s="789"/>
      <c r="ESU8" s="789"/>
      <c r="ESV8" s="789"/>
      <c r="ESW8" s="789"/>
      <c r="ESX8" s="789"/>
      <c r="ESY8" s="789"/>
      <c r="ESZ8" s="789"/>
      <c r="ETA8" s="789"/>
      <c r="ETB8" s="789"/>
      <c r="ETC8" s="789"/>
      <c r="ETD8" s="789"/>
      <c r="ETE8" s="789"/>
      <c r="ETF8" s="789"/>
      <c r="ETG8" s="789"/>
      <c r="ETH8" s="789"/>
      <c r="ETI8" s="789"/>
      <c r="ETJ8" s="789"/>
      <c r="ETK8" s="789"/>
      <c r="ETL8" s="789"/>
      <c r="ETM8" s="789"/>
      <c r="ETN8" s="789"/>
      <c r="ETO8" s="789"/>
      <c r="ETP8" s="789"/>
      <c r="ETQ8" s="789"/>
      <c r="ETR8" s="789"/>
      <c r="ETS8" s="789"/>
      <c r="ETT8" s="789"/>
      <c r="ETU8" s="789"/>
      <c r="ETV8" s="789"/>
      <c r="ETW8" s="789"/>
      <c r="ETX8" s="789"/>
      <c r="ETY8" s="789"/>
      <c r="ETZ8" s="789"/>
      <c r="EUA8" s="789"/>
      <c r="EUB8" s="789"/>
      <c r="EUC8" s="789"/>
      <c r="EUD8" s="789"/>
      <c r="EUE8" s="789"/>
      <c r="EUF8" s="789"/>
      <c r="EUG8" s="789"/>
      <c r="EUH8" s="789"/>
      <c r="EUI8" s="789"/>
      <c r="EUJ8" s="789"/>
      <c r="EUK8" s="789"/>
      <c r="EUL8" s="789"/>
      <c r="EUM8" s="789"/>
      <c r="EUN8" s="789"/>
      <c r="EUO8" s="789"/>
      <c r="EUP8" s="789"/>
      <c r="EUQ8" s="789"/>
      <c r="EUR8" s="789"/>
      <c r="EUS8" s="789"/>
      <c r="EUT8" s="789"/>
      <c r="EUU8" s="789"/>
      <c r="EUV8" s="789"/>
      <c r="EUW8" s="789"/>
      <c r="EUX8" s="789"/>
      <c r="EUY8" s="789"/>
      <c r="EUZ8" s="789"/>
      <c r="EVA8" s="789"/>
      <c r="EVB8" s="789"/>
      <c r="EVC8" s="789"/>
      <c r="EVD8" s="789"/>
      <c r="EVE8" s="789"/>
      <c r="EVF8" s="789"/>
      <c r="EVG8" s="789"/>
      <c r="EVH8" s="789"/>
      <c r="EVI8" s="789"/>
      <c r="EVJ8" s="789"/>
      <c r="EVK8" s="789"/>
      <c r="EVL8" s="789"/>
      <c r="EVM8" s="789"/>
      <c r="EVN8" s="789"/>
      <c r="EVO8" s="789"/>
      <c r="EVP8" s="789"/>
      <c r="EVQ8" s="789"/>
      <c r="EVR8" s="789"/>
      <c r="EVS8" s="789"/>
      <c r="EVT8" s="789"/>
      <c r="EVU8" s="789"/>
      <c r="EVV8" s="789"/>
      <c r="EVW8" s="789"/>
      <c r="EVX8" s="789"/>
      <c r="EVY8" s="789"/>
      <c r="EVZ8" s="789"/>
      <c r="EWA8" s="789"/>
      <c r="EWB8" s="789"/>
      <c r="EWC8" s="789"/>
      <c r="EWD8" s="789"/>
      <c r="EWE8" s="789"/>
      <c r="EWF8" s="789"/>
      <c r="EWG8" s="789"/>
      <c r="EWH8" s="789"/>
      <c r="EWI8" s="789"/>
      <c r="EWJ8" s="789"/>
      <c r="EWK8" s="789"/>
      <c r="EWL8" s="789"/>
      <c r="EWM8" s="789"/>
      <c r="EWN8" s="789"/>
      <c r="EWO8" s="789"/>
      <c r="EWP8" s="789"/>
      <c r="EWQ8" s="789"/>
      <c r="EWR8" s="789"/>
      <c r="EWS8" s="789"/>
      <c r="EWT8" s="789"/>
      <c r="EWU8" s="789"/>
      <c r="EWV8" s="789"/>
      <c r="EWW8" s="789"/>
      <c r="EWX8" s="789"/>
      <c r="EWY8" s="789"/>
      <c r="EWZ8" s="789"/>
      <c r="EXA8" s="789"/>
      <c r="EXB8" s="789"/>
      <c r="EXC8" s="789"/>
      <c r="EXD8" s="789"/>
      <c r="EXE8" s="789"/>
      <c r="EXF8" s="789"/>
      <c r="EXG8" s="789"/>
      <c r="EXH8" s="789"/>
      <c r="EXI8" s="789"/>
      <c r="EXJ8" s="789"/>
      <c r="EXK8" s="789"/>
      <c r="EXL8" s="789"/>
      <c r="EXM8" s="789"/>
      <c r="EXN8" s="789"/>
      <c r="EXO8" s="789"/>
      <c r="EXP8" s="789"/>
      <c r="EXQ8" s="789"/>
      <c r="EXR8" s="789"/>
      <c r="EXS8" s="789"/>
      <c r="EXT8" s="789"/>
      <c r="EXU8" s="789"/>
      <c r="EXV8" s="789"/>
      <c r="EXW8" s="789"/>
      <c r="EXX8" s="789"/>
      <c r="EXY8" s="789"/>
      <c r="EXZ8" s="789"/>
      <c r="EYA8" s="789"/>
      <c r="EYB8" s="789"/>
      <c r="EYC8" s="789"/>
      <c r="EYD8" s="789"/>
      <c r="EYE8" s="789"/>
      <c r="EYF8" s="789"/>
      <c r="EYG8" s="789"/>
      <c r="EYH8" s="789"/>
      <c r="EYI8" s="789"/>
      <c r="EYJ8" s="789"/>
      <c r="EYK8" s="789"/>
      <c r="EYL8" s="789"/>
      <c r="EYM8" s="789"/>
      <c r="EYN8" s="789"/>
      <c r="EYO8" s="789"/>
      <c r="EYP8" s="789"/>
      <c r="EYQ8" s="789"/>
      <c r="EYR8" s="789"/>
      <c r="EYS8" s="789"/>
      <c r="EYT8" s="789"/>
      <c r="EYU8" s="789"/>
      <c r="EYV8" s="789"/>
      <c r="EYW8" s="789"/>
      <c r="EYX8" s="789"/>
      <c r="EYY8" s="789"/>
      <c r="EYZ8" s="789"/>
      <c r="EZA8" s="789"/>
      <c r="EZB8" s="789"/>
      <c r="EZC8" s="789"/>
      <c r="EZD8" s="789"/>
      <c r="EZE8" s="789"/>
      <c r="EZF8" s="789"/>
      <c r="EZG8" s="789"/>
      <c r="EZH8" s="789"/>
      <c r="EZI8" s="789"/>
      <c r="EZJ8" s="789"/>
      <c r="EZK8" s="789"/>
      <c r="EZL8" s="789"/>
      <c r="EZM8" s="789"/>
      <c r="EZN8" s="789"/>
      <c r="EZO8" s="789"/>
      <c r="EZP8" s="789"/>
      <c r="EZQ8" s="789"/>
      <c r="EZR8" s="789"/>
      <c r="EZS8" s="789"/>
      <c r="EZT8" s="789"/>
      <c r="EZU8" s="789"/>
      <c r="EZV8" s="789"/>
      <c r="EZW8" s="789"/>
      <c r="EZX8" s="789"/>
      <c r="EZY8" s="789"/>
      <c r="EZZ8" s="789"/>
      <c r="FAA8" s="789"/>
      <c r="FAB8" s="789"/>
      <c r="FAC8" s="789"/>
      <c r="FAD8" s="789"/>
      <c r="FAE8" s="789"/>
      <c r="FAF8" s="789"/>
      <c r="FAG8" s="789"/>
      <c r="FAH8" s="789"/>
      <c r="FAI8" s="789"/>
      <c r="FAJ8" s="789"/>
      <c r="FAK8" s="789"/>
      <c r="FAL8" s="789"/>
      <c r="FAM8" s="789"/>
      <c r="FAN8" s="789"/>
      <c r="FAO8" s="789"/>
      <c r="FAP8" s="789"/>
      <c r="FAQ8" s="789"/>
      <c r="FAR8" s="789"/>
      <c r="FAS8" s="789"/>
      <c r="FAT8" s="789"/>
      <c r="FAU8" s="789"/>
      <c r="FAV8" s="789"/>
      <c r="FAW8" s="789"/>
      <c r="FAX8" s="789"/>
      <c r="FAY8" s="789"/>
      <c r="FAZ8" s="789"/>
      <c r="FBA8" s="789"/>
      <c r="FBB8" s="789"/>
      <c r="FBC8" s="789"/>
      <c r="FBD8" s="789"/>
      <c r="FBE8" s="789"/>
      <c r="FBF8" s="789"/>
      <c r="FBG8" s="789"/>
      <c r="FBH8" s="789"/>
      <c r="FBI8" s="789"/>
      <c r="FBJ8" s="789"/>
      <c r="FBK8" s="789"/>
      <c r="FBL8" s="789"/>
      <c r="FBM8" s="789"/>
      <c r="FBN8" s="789"/>
      <c r="FBO8" s="789"/>
      <c r="FBP8" s="789"/>
      <c r="FBQ8" s="789"/>
      <c r="FBR8" s="789"/>
      <c r="FBS8" s="789"/>
      <c r="FBT8" s="789"/>
      <c r="FBU8" s="789"/>
      <c r="FBV8" s="789"/>
      <c r="FBW8" s="789"/>
      <c r="FBX8" s="789"/>
      <c r="FBY8" s="789"/>
      <c r="FBZ8" s="789"/>
      <c r="FCA8" s="789"/>
      <c r="FCB8" s="789"/>
      <c r="FCC8" s="789"/>
      <c r="FCD8" s="789"/>
      <c r="FCE8" s="789"/>
      <c r="FCF8" s="789"/>
      <c r="FCG8" s="789"/>
      <c r="FCH8" s="789"/>
      <c r="FCI8" s="789"/>
      <c r="FCJ8" s="789"/>
      <c r="FCK8" s="789"/>
      <c r="FCL8" s="789"/>
      <c r="FCM8" s="789"/>
      <c r="FCN8" s="789"/>
      <c r="FCO8" s="789"/>
      <c r="FCP8" s="789"/>
      <c r="FCQ8" s="789"/>
      <c r="FCR8" s="789"/>
      <c r="FCS8" s="789"/>
      <c r="FCT8" s="789"/>
      <c r="FCU8" s="789"/>
      <c r="FCV8" s="789"/>
      <c r="FCW8" s="789"/>
      <c r="FCX8" s="789"/>
      <c r="FCY8" s="789"/>
      <c r="FCZ8" s="789"/>
      <c r="FDA8" s="789"/>
      <c r="FDB8" s="789"/>
      <c r="FDC8" s="789"/>
      <c r="FDD8" s="789"/>
      <c r="FDE8" s="789"/>
      <c r="FDF8" s="789"/>
      <c r="FDG8" s="789"/>
      <c r="FDH8" s="789"/>
      <c r="FDI8" s="789"/>
      <c r="FDJ8" s="789"/>
      <c r="FDK8" s="789"/>
      <c r="FDL8" s="789"/>
      <c r="FDM8" s="789"/>
      <c r="FDN8" s="789"/>
      <c r="FDO8" s="789"/>
      <c r="FDP8" s="789"/>
      <c r="FDQ8" s="789"/>
      <c r="FDR8" s="789"/>
      <c r="FDS8" s="789"/>
      <c r="FDT8" s="789"/>
      <c r="FDU8" s="789"/>
      <c r="FDV8" s="789"/>
      <c r="FDW8" s="789"/>
      <c r="FDX8" s="789"/>
      <c r="FDY8" s="789"/>
      <c r="FDZ8" s="789"/>
      <c r="FEA8" s="789"/>
      <c r="FEB8" s="789"/>
      <c r="FEC8" s="789"/>
      <c r="FED8" s="789"/>
      <c r="FEE8" s="789"/>
      <c r="FEF8" s="789"/>
      <c r="FEG8" s="789"/>
      <c r="FEH8" s="789"/>
      <c r="FEI8" s="789"/>
      <c r="FEJ8" s="789"/>
      <c r="FEK8" s="789"/>
      <c r="FEL8" s="789"/>
      <c r="FEM8" s="789"/>
      <c r="FEN8" s="789"/>
      <c r="FEO8" s="789"/>
      <c r="FEP8" s="789"/>
      <c r="FEQ8" s="789"/>
      <c r="FER8" s="789"/>
      <c r="FES8" s="789"/>
      <c r="FET8" s="789"/>
      <c r="FEU8" s="789"/>
      <c r="FEV8" s="789"/>
      <c r="FEW8" s="789"/>
      <c r="FEX8" s="789"/>
      <c r="FEY8" s="789"/>
      <c r="FEZ8" s="789"/>
      <c r="FFA8" s="789"/>
      <c r="FFB8" s="789"/>
      <c r="FFC8" s="789"/>
      <c r="FFD8" s="789"/>
      <c r="FFE8" s="789"/>
      <c r="FFF8" s="789"/>
      <c r="FFG8" s="789"/>
      <c r="FFH8" s="789"/>
      <c r="FFI8" s="789"/>
      <c r="FFJ8" s="789"/>
      <c r="FFK8" s="789"/>
      <c r="FFL8" s="789"/>
      <c r="FFM8" s="789"/>
      <c r="FFN8" s="789"/>
      <c r="FFO8" s="789"/>
      <c r="FFP8" s="789"/>
      <c r="FFQ8" s="789"/>
      <c r="FFR8" s="789"/>
      <c r="FFS8" s="789"/>
      <c r="FFT8" s="789"/>
      <c r="FFU8" s="789"/>
      <c r="FFV8" s="789"/>
      <c r="FFW8" s="789"/>
      <c r="FFX8" s="789"/>
      <c r="FFY8" s="789"/>
      <c r="FFZ8" s="789"/>
      <c r="FGA8" s="789"/>
      <c r="FGB8" s="789"/>
      <c r="FGC8" s="789"/>
      <c r="FGD8" s="789"/>
      <c r="FGE8" s="789"/>
      <c r="FGF8" s="789"/>
      <c r="FGG8" s="789"/>
      <c r="FGH8" s="789"/>
      <c r="FGI8" s="789"/>
      <c r="FGJ8" s="789"/>
      <c r="FGK8" s="789"/>
      <c r="FGL8" s="789"/>
      <c r="FGM8" s="789"/>
      <c r="FGN8" s="789"/>
      <c r="FGO8" s="789"/>
      <c r="FGP8" s="789"/>
      <c r="FGQ8" s="789"/>
      <c r="FGR8" s="789"/>
      <c r="FGS8" s="789"/>
      <c r="FGT8" s="789"/>
      <c r="FGU8" s="789"/>
      <c r="FGV8" s="789"/>
      <c r="FGW8" s="789"/>
      <c r="FGX8" s="789"/>
      <c r="FGY8" s="789"/>
      <c r="FGZ8" s="789"/>
      <c r="FHA8" s="789"/>
      <c r="FHB8" s="789"/>
      <c r="FHC8" s="789"/>
      <c r="FHD8" s="789"/>
      <c r="FHE8" s="789"/>
      <c r="FHF8" s="789"/>
      <c r="FHG8" s="789"/>
      <c r="FHH8" s="789"/>
      <c r="FHI8" s="789"/>
      <c r="FHJ8" s="789"/>
      <c r="FHK8" s="789"/>
      <c r="FHL8" s="789"/>
      <c r="FHM8" s="789"/>
      <c r="FHN8" s="789"/>
      <c r="FHO8" s="789"/>
      <c r="FHP8" s="789"/>
      <c r="FHQ8" s="789"/>
      <c r="FHR8" s="789"/>
      <c r="FHS8" s="789"/>
      <c r="FHT8" s="789"/>
      <c r="FHU8" s="789"/>
      <c r="FHV8" s="789"/>
      <c r="FHW8" s="789"/>
      <c r="FHX8" s="789"/>
      <c r="FHY8" s="789"/>
      <c r="FHZ8" s="789"/>
      <c r="FIA8" s="789"/>
      <c r="FIB8" s="789"/>
      <c r="FIC8" s="789"/>
      <c r="FID8" s="789"/>
      <c r="FIE8" s="789"/>
      <c r="FIF8" s="789"/>
      <c r="FIG8" s="789"/>
      <c r="FIH8" s="789"/>
      <c r="FII8" s="789"/>
      <c r="FIJ8" s="789"/>
      <c r="FIK8" s="789"/>
      <c r="FIL8" s="789"/>
      <c r="FIM8" s="789"/>
      <c r="FIN8" s="789"/>
      <c r="FIO8" s="789"/>
      <c r="FIP8" s="789"/>
      <c r="FIQ8" s="789"/>
      <c r="FIR8" s="789"/>
      <c r="FIS8" s="789"/>
      <c r="FIT8" s="789"/>
      <c r="FIU8" s="789"/>
      <c r="FIV8" s="789"/>
      <c r="FIW8" s="789"/>
      <c r="FIX8" s="789"/>
      <c r="FIY8" s="789"/>
      <c r="FIZ8" s="789"/>
      <c r="FJA8" s="789"/>
      <c r="FJB8" s="789"/>
      <c r="FJC8" s="789"/>
      <c r="FJD8" s="789"/>
      <c r="FJE8" s="789"/>
      <c r="FJF8" s="789"/>
      <c r="FJG8" s="789"/>
      <c r="FJH8" s="789"/>
      <c r="FJI8" s="789"/>
      <c r="FJJ8" s="789"/>
      <c r="FJK8" s="789"/>
      <c r="FJL8" s="789"/>
      <c r="FJM8" s="789"/>
      <c r="FJN8" s="789"/>
      <c r="FJO8" s="789"/>
      <c r="FJP8" s="789"/>
      <c r="FJQ8" s="789"/>
      <c r="FJR8" s="789"/>
      <c r="FJS8" s="789"/>
      <c r="FJT8" s="789"/>
      <c r="FJU8" s="789"/>
      <c r="FJV8" s="789"/>
      <c r="FJW8" s="789"/>
      <c r="FJX8" s="789"/>
      <c r="FJY8" s="789"/>
      <c r="FJZ8" s="789"/>
      <c r="FKA8" s="789"/>
      <c r="FKB8" s="789"/>
      <c r="FKC8" s="789"/>
      <c r="FKD8" s="789"/>
      <c r="FKE8" s="789"/>
      <c r="FKF8" s="789"/>
      <c r="FKG8" s="789"/>
      <c r="FKH8" s="789"/>
      <c r="FKI8" s="789"/>
      <c r="FKJ8" s="789"/>
      <c r="FKK8" s="789"/>
      <c r="FKL8" s="789"/>
      <c r="FKM8" s="789"/>
      <c r="FKN8" s="789"/>
      <c r="FKO8" s="789"/>
      <c r="FKP8" s="789"/>
      <c r="FKQ8" s="789"/>
      <c r="FKR8" s="789"/>
      <c r="FKS8" s="789"/>
      <c r="FKT8" s="789"/>
      <c r="FKU8" s="789"/>
      <c r="FKV8" s="789"/>
      <c r="FKW8" s="789"/>
      <c r="FKX8" s="789"/>
      <c r="FKY8" s="789"/>
      <c r="FKZ8" s="789"/>
      <c r="FLA8" s="789"/>
      <c r="FLB8" s="789"/>
      <c r="FLC8" s="789"/>
      <c r="FLD8" s="789"/>
      <c r="FLE8" s="789"/>
      <c r="FLF8" s="789"/>
      <c r="FLG8" s="789"/>
      <c r="FLH8" s="789"/>
      <c r="FLI8" s="789"/>
      <c r="FLJ8" s="789"/>
      <c r="FLK8" s="789"/>
      <c r="FLL8" s="789"/>
      <c r="FLM8" s="789"/>
      <c r="FLN8" s="789"/>
      <c r="FLO8" s="789"/>
      <c r="FLP8" s="789"/>
      <c r="FLQ8" s="789"/>
      <c r="FLR8" s="789"/>
      <c r="FLS8" s="789"/>
      <c r="FLT8" s="789"/>
      <c r="FLU8" s="789"/>
      <c r="FLV8" s="789"/>
      <c r="FLW8" s="789"/>
      <c r="FLX8" s="789"/>
      <c r="FLY8" s="789"/>
      <c r="FLZ8" s="789"/>
      <c r="FMA8" s="789"/>
      <c r="FMB8" s="789"/>
      <c r="FMC8" s="789"/>
      <c r="FMD8" s="789"/>
      <c r="FME8" s="789"/>
      <c r="FMF8" s="789"/>
      <c r="FMG8" s="789"/>
      <c r="FMH8" s="789"/>
      <c r="FMI8" s="789"/>
      <c r="FMJ8" s="789"/>
      <c r="FMK8" s="789"/>
      <c r="FML8" s="789"/>
      <c r="FMM8" s="789"/>
      <c r="FMN8" s="789"/>
      <c r="FMO8" s="789"/>
      <c r="FMP8" s="789"/>
      <c r="FMQ8" s="789"/>
      <c r="FMR8" s="789"/>
      <c r="FMS8" s="789"/>
      <c r="FMT8" s="789"/>
      <c r="FMU8" s="789"/>
      <c r="FMV8" s="789"/>
      <c r="FMW8" s="789"/>
      <c r="FMX8" s="789"/>
      <c r="FMY8" s="789"/>
      <c r="FMZ8" s="789"/>
      <c r="FNA8" s="789"/>
      <c r="FNB8" s="789"/>
      <c r="FNC8" s="789"/>
      <c r="FND8" s="789"/>
      <c r="FNE8" s="789"/>
      <c r="FNF8" s="789"/>
      <c r="FNG8" s="789"/>
      <c r="FNH8" s="789"/>
      <c r="FNI8" s="789"/>
      <c r="FNJ8" s="789"/>
      <c r="FNK8" s="789"/>
      <c r="FNL8" s="789"/>
      <c r="FNM8" s="789"/>
      <c r="FNN8" s="789"/>
      <c r="FNO8" s="789"/>
      <c r="FNP8" s="789"/>
      <c r="FNQ8" s="789"/>
      <c r="FNR8" s="789"/>
      <c r="FNS8" s="789"/>
      <c r="FNT8" s="789"/>
      <c r="FNU8" s="789"/>
      <c r="FNV8" s="789"/>
      <c r="FNW8" s="789"/>
      <c r="FNX8" s="789"/>
      <c r="FNY8" s="789"/>
      <c r="FNZ8" s="789"/>
      <c r="FOA8" s="789"/>
      <c r="FOB8" s="789"/>
      <c r="FOC8" s="789"/>
      <c r="FOD8" s="789"/>
      <c r="FOE8" s="789"/>
      <c r="FOF8" s="789"/>
      <c r="FOG8" s="789"/>
      <c r="FOH8" s="789"/>
      <c r="FOI8" s="789"/>
      <c r="FOJ8" s="789"/>
      <c r="FOK8" s="789"/>
      <c r="FOL8" s="789"/>
      <c r="FOM8" s="789"/>
      <c r="FON8" s="789"/>
      <c r="FOO8" s="789"/>
      <c r="FOP8" s="789"/>
      <c r="FOQ8" s="789"/>
      <c r="FOR8" s="789"/>
      <c r="FOS8" s="789"/>
      <c r="FOT8" s="789"/>
      <c r="FOU8" s="789"/>
      <c r="FOV8" s="789"/>
      <c r="FOW8" s="789"/>
      <c r="FOX8" s="789"/>
      <c r="FOY8" s="789"/>
      <c r="FOZ8" s="789"/>
      <c r="FPA8" s="789"/>
      <c r="FPB8" s="789"/>
      <c r="FPC8" s="789"/>
      <c r="FPD8" s="789"/>
      <c r="FPE8" s="789"/>
      <c r="FPF8" s="789"/>
      <c r="FPG8" s="789"/>
      <c r="FPH8" s="789"/>
      <c r="FPI8" s="789"/>
      <c r="FPJ8" s="789"/>
      <c r="FPK8" s="789"/>
      <c r="FPL8" s="789"/>
      <c r="FPM8" s="789"/>
      <c r="FPN8" s="789"/>
      <c r="FPO8" s="789"/>
      <c r="FPP8" s="789"/>
      <c r="FPQ8" s="789"/>
      <c r="FPR8" s="789"/>
      <c r="FPS8" s="789"/>
      <c r="FPT8" s="789"/>
      <c r="FPU8" s="789"/>
      <c r="FPV8" s="789"/>
      <c r="FPW8" s="789"/>
      <c r="FPX8" s="789"/>
      <c r="FPY8" s="789"/>
      <c r="FPZ8" s="789"/>
      <c r="FQA8" s="789"/>
      <c r="FQB8" s="789"/>
      <c r="FQC8" s="789"/>
      <c r="FQD8" s="789"/>
      <c r="FQE8" s="789"/>
      <c r="FQF8" s="789"/>
      <c r="FQG8" s="789"/>
      <c r="FQH8" s="789"/>
      <c r="FQI8" s="789"/>
      <c r="FQJ8" s="789"/>
      <c r="FQK8" s="789"/>
      <c r="FQL8" s="789"/>
      <c r="FQM8" s="789"/>
      <c r="FQN8" s="789"/>
      <c r="FQO8" s="789"/>
      <c r="FQP8" s="789"/>
      <c r="FQQ8" s="789"/>
      <c r="FQR8" s="789"/>
      <c r="FQS8" s="789"/>
      <c r="FQT8" s="789"/>
      <c r="FQU8" s="789"/>
      <c r="FQV8" s="789"/>
      <c r="FQW8" s="789"/>
      <c r="FQX8" s="789"/>
      <c r="FQY8" s="789"/>
      <c r="FQZ8" s="789"/>
      <c r="FRA8" s="789"/>
      <c r="FRB8" s="789"/>
      <c r="FRC8" s="789"/>
      <c r="FRD8" s="789"/>
      <c r="FRE8" s="789"/>
      <c r="FRF8" s="789"/>
      <c r="FRG8" s="789"/>
      <c r="FRH8" s="789"/>
      <c r="FRI8" s="789"/>
      <c r="FRJ8" s="789"/>
      <c r="FRK8" s="789"/>
      <c r="FRL8" s="789"/>
      <c r="FRM8" s="789"/>
      <c r="FRN8" s="789"/>
      <c r="FRO8" s="789"/>
      <c r="FRP8" s="789"/>
      <c r="FRQ8" s="789"/>
      <c r="FRR8" s="789"/>
      <c r="FRS8" s="789"/>
      <c r="FRT8" s="789"/>
      <c r="FRU8" s="789"/>
      <c r="FRV8" s="789"/>
      <c r="FRW8" s="789"/>
      <c r="FRX8" s="789"/>
      <c r="FRY8" s="789"/>
      <c r="FRZ8" s="789"/>
      <c r="FSA8" s="789"/>
      <c r="FSB8" s="789"/>
      <c r="FSC8" s="789"/>
      <c r="FSD8" s="789"/>
      <c r="FSE8" s="789"/>
      <c r="FSF8" s="789"/>
      <c r="FSG8" s="789"/>
      <c r="FSH8" s="789"/>
      <c r="FSI8" s="789"/>
      <c r="FSJ8" s="789"/>
      <c r="FSK8" s="789"/>
      <c r="FSL8" s="789"/>
      <c r="FSM8" s="789"/>
      <c r="FSN8" s="789"/>
      <c r="FSO8" s="789"/>
      <c r="FSP8" s="789"/>
      <c r="FSQ8" s="789"/>
      <c r="FSR8" s="789"/>
      <c r="FSS8" s="789"/>
      <c r="FST8" s="789"/>
      <c r="FSU8" s="789"/>
      <c r="FSV8" s="789"/>
      <c r="FSW8" s="789"/>
      <c r="FSX8" s="789"/>
      <c r="FSY8" s="789"/>
      <c r="FSZ8" s="789"/>
      <c r="FTA8" s="789"/>
      <c r="FTB8" s="789"/>
      <c r="FTC8" s="789"/>
      <c r="FTD8" s="789"/>
      <c r="FTE8" s="789"/>
      <c r="FTF8" s="789"/>
      <c r="FTG8" s="789"/>
      <c r="FTH8" s="789"/>
      <c r="FTI8" s="789"/>
      <c r="FTJ8" s="789"/>
      <c r="FTK8" s="789"/>
      <c r="FTL8" s="789"/>
      <c r="FTM8" s="789"/>
      <c r="FTN8" s="789"/>
      <c r="FTO8" s="789"/>
      <c r="FTP8" s="789"/>
      <c r="FTQ8" s="789"/>
      <c r="FTR8" s="789"/>
      <c r="FTS8" s="789"/>
      <c r="FTT8" s="789"/>
      <c r="FTU8" s="789"/>
      <c r="FTV8" s="789"/>
      <c r="FTW8" s="789"/>
      <c r="FTX8" s="789"/>
      <c r="FTY8" s="789"/>
      <c r="FTZ8" s="789"/>
      <c r="FUA8" s="789"/>
      <c r="FUB8" s="789"/>
      <c r="FUC8" s="789"/>
      <c r="FUD8" s="789"/>
      <c r="FUE8" s="789"/>
      <c r="FUF8" s="789"/>
      <c r="FUG8" s="789"/>
      <c r="FUH8" s="789"/>
      <c r="FUI8" s="789"/>
      <c r="FUJ8" s="789"/>
      <c r="FUK8" s="789"/>
      <c r="FUL8" s="789"/>
      <c r="FUM8" s="789"/>
      <c r="FUN8" s="789"/>
      <c r="FUO8" s="789"/>
      <c r="FUP8" s="789"/>
      <c r="FUQ8" s="789"/>
      <c r="FUR8" s="789"/>
      <c r="FUS8" s="789"/>
      <c r="FUT8" s="789"/>
      <c r="FUU8" s="789"/>
      <c r="FUV8" s="789"/>
      <c r="FUW8" s="789"/>
      <c r="FUX8" s="789"/>
      <c r="FUY8" s="789"/>
      <c r="FUZ8" s="789"/>
      <c r="FVA8" s="789"/>
      <c r="FVB8" s="789"/>
      <c r="FVC8" s="789"/>
      <c r="FVD8" s="789"/>
      <c r="FVE8" s="789"/>
      <c r="FVF8" s="789"/>
      <c r="FVG8" s="789"/>
      <c r="FVH8" s="789"/>
      <c r="FVI8" s="789"/>
      <c r="FVJ8" s="789"/>
      <c r="FVK8" s="789"/>
      <c r="FVL8" s="789"/>
      <c r="FVM8" s="789"/>
      <c r="FVN8" s="789"/>
      <c r="FVO8" s="789"/>
      <c r="FVP8" s="789"/>
      <c r="FVQ8" s="789"/>
      <c r="FVR8" s="789"/>
      <c r="FVS8" s="789"/>
      <c r="FVT8" s="789"/>
      <c r="FVU8" s="789"/>
      <c r="FVV8" s="789"/>
      <c r="FVW8" s="789"/>
      <c r="FVX8" s="789"/>
      <c r="FVY8" s="789"/>
      <c r="FVZ8" s="789"/>
      <c r="FWA8" s="789"/>
      <c r="FWB8" s="789"/>
      <c r="FWC8" s="789"/>
      <c r="FWD8" s="789"/>
      <c r="FWE8" s="789"/>
      <c r="FWF8" s="789"/>
      <c r="FWG8" s="789"/>
      <c r="FWH8" s="789"/>
      <c r="FWI8" s="789"/>
      <c r="FWJ8" s="789"/>
      <c r="FWK8" s="789"/>
      <c r="FWL8" s="789"/>
      <c r="FWM8" s="789"/>
      <c r="FWN8" s="789"/>
      <c r="FWO8" s="789"/>
      <c r="FWP8" s="789"/>
      <c r="FWQ8" s="789"/>
      <c r="FWR8" s="789"/>
      <c r="FWS8" s="789"/>
      <c r="FWT8" s="789"/>
      <c r="FWU8" s="789"/>
      <c r="FWV8" s="789"/>
      <c r="FWW8" s="789"/>
      <c r="FWX8" s="789"/>
      <c r="FWY8" s="789"/>
      <c r="FWZ8" s="789"/>
      <c r="FXA8" s="789"/>
      <c r="FXB8" s="789"/>
      <c r="FXC8" s="789"/>
      <c r="FXD8" s="789"/>
      <c r="FXE8" s="789"/>
      <c r="FXF8" s="789"/>
      <c r="FXG8" s="789"/>
      <c r="FXH8" s="789"/>
      <c r="FXI8" s="789"/>
      <c r="FXJ8" s="789"/>
      <c r="FXK8" s="789"/>
      <c r="FXL8" s="789"/>
      <c r="FXM8" s="789"/>
      <c r="FXN8" s="789"/>
      <c r="FXO8" s="789"/>
      <c r="FXP8" s="789"/>
      <c r="FXQ8" s="789"/>
      <c r="FXR8" s="789"/>
      <c r="FXS8" s="789"/>
      <c r="FXT8" s="789"/>
      <c r="FXU8" s="789"/>
      <c r="FXV8" s="789"/>
      <c r="FXW8" s="789"/>
      <c r="FXX8" s="789"/>
      <c r="FXY8" s="789"/>
      <c r="FXZ8" s="789"/>
      <c r="FYA8" s="789"/>
      <c r="FYB8" s="789"/>
      <c r="FYC8" s="789"/>
      <c r="FYD8" s="789"/>
      <c r="FYE8" s="789"/>
      <c r="FYF8" s="789"/>
      <c r="FYG8" s="789"/>
      <c r="FYH8" s="789"/>
      <c r="FYI8" s="789"/>
      <c r="FYJ8" s="789"/>
      <c r="FYK8" s="789"/>
      <c r="FYL8" s="789"/>
      <c r="FYM8" s="789"/>
      <c r="FYN8" s="789"/>
      <c r="FYO8" s="789"/>
      <c r="FYP8" s="789"/>
      <c r="FYQ8" s="789"/>
      <c r="FYR8" s="789"/>
      <c r="FYS8" s="789"/>
      <c r="FYT8" s="789"/>
      <c r="FYU8" s="789"/>
      <c r="FYV8" s="789"/>
      <c r="FYW8" s="789"/>
      <c r="FYX8" s="789"/>
      <c r="FYY8" s="789"/>
      <c r="FYZ8" s="789"/>
      <c r="FZA8" s="789"/>
      <c r="FZB8" s="789"/>
      <c r="FZC8" s="789"/>
      <c r="FZD8" s="789"/>
      <c r="FZE8" s="789"/>
      <c r="FZF8" s="789"/>
      <c r="FZG8" s="789"/>
      <c r="FZH8" s="789"/>
      <c r="FZI8" s="789"/>
      <c r="FZJ8" s="789"/>
      <c r="FZK8" s="789"/>
      <c r="FZL8" s="789"/>
      <c r="FZM8" s="789"/>
      <c r="FZN8" s="789"/>
      <c r="FZO8" s="789"/>
      <c r="FZP8" s="789"/>
      <c r="FZQ8" s="789"/>
      <c r="FZR8" s="789"/>
      <c r="FZS8" s="789"/>
      <c r="FZT8" s="789"/>
      <c r="FZU8" s="789"/>
      <c r="FZV8" s="789"/>
      <c r="FZW8" s="789"/>
      <c r="FZX8" s="789"/>
      <c r="FZY8" s="789"/>
      <c r="FZZ8" s="789"/>
      <c r="GAA8" s="789"/>
      <c r="GAB8" s="789"/>
      <c r="GAC8" s="789"/>
      <c r="GAD8" s="789"/>
      <c r="GAE8" s="789"/>
      <c r="GAF8" s="789"/>
      <c r="GAG8" s="789"/>
      <c r="GAH8" s="789"/>
      <c r="GAI8" s="789"/>
      <c r="GAJ8" s="789"/>
      <c r="GAK8" s="789"/>
      <c r="GAL8" s="789"/>
      <c r="GAM8" s="789"/>
      <c r="GAN8" s="789"/>
      <c r="GAO8" s="789"/>
      <c r="GAP8" s="789"/>
      <c r="GAQ8" s="789"/>
      <c r="GAR8" s="789"/>
      <c r="GAS8" s="789"/>
      <c r="GAT8" s="789"/>
      <c r="GAU8" s="789"/>
      <c r="GAV8" s="789"/>
      <c r="GAW8" s="789"/>
      <c r="GAX8" s="789"/>
      <c r="GAY8" s="789"/>
      <c r="GAZ8" s="789"/>
      <c r="GBA8" s="789"/>
      <c r="GBB8" s="789"/>
      <c r="GBC8" s="789"/>
      <c r="GBD8" s="789"/>
      <c r="GBE8" s="789"/>
      <c r="GBF8" s="789"/>
      <c r="GBG8" s="789"/>
      <c r="GBH8" s="789"/>
      <c r="GBI8" s="789"/>
      <c r="GBJ8" s="789"/>
      <c r="GBK8" s="789"/>
      <c r="GBL8" s="789"/>
      <c r="GBM8" s="789"/>
      <c r="GBN8" s="789"/>
      <c r="GBO8" s="789"/>
      <c r="GBP8" s="789"/>
      <c r="GBQ8" s="789"/>
      <c r="GBR8" s="789"/>
      <c r="GBS8" s="789"/>
      <c r="GBT8" s="789"/>
      <c r="GBU8" s="789"/>
      <c r="GBV8" s="789"/>
      <c r="GBW8" s="789"/>
      <c r="GBX8" s="789"/>
      <c r="GBY8" s="789"/>
      <c r="GBZ8" s="789"/>
      <c r="GCA8" s="789"/>
      <c r="GCB8" s="789"/>
      <c r="GCC8" s="789"/>
      <c r="GCD8" s="789"/>
      <c r="GCE8" s="789"/>
      <c r="GCF8" s="789"/>
      <c r="GCG8" s="789"/>
      <c r="GCH8" s="789"/>
      <c r="GCI8" s="789"/>
      <c r="GCJ8" s="789"/>
      <c r="GCK8" s="789"/>
      <c r="GCL8" s="789"/>
      <c r="GCM8" s="789"/>
      <c r="GCN8" s="789"/>
      <c r="GCO8" s="789"/>
      <c r="GCP8" s="789"/>
      <c r="GCQ8" s="789"/>
      <c r="GCR8" s="789"/>
      <c r="GCS8" s="789"/>
      <c r="GCT8" s="789"/>
      <c r="GCU8" s="789"/>
      <c r="GCV8" s="789"/>
      <c r="GCW8" s="789"/>
      <c r="GCX8" s="789"/>
      <c r="GCY8" s="789"/>
      <c r="GCZ8" s="789"/>
      <c r="GDA8" s="789"/>
      <c r="GDB8" s="789"/>
      <c r="GDC8" s="789"/>
      <c r="GDD8" s="789"/>
      <c r="GDE8" s="789"/>
      <c r="GDF8" s="789"/>
      <c r="GDG8" s="789"/>
      <c r="GDH8" s="789"/>
      <c r="GDI8" s="789"/>
      <c r="GDJ8" s="789"/>
      <c r="GDK8" s="789"/>
      <c r="GDL8" s="789"/>
      <c r="GDM8" s="789"/>
      <c r="GDN8" s="789"/>
      <c r="GDO8" s="789"/>
      <c r="GDP8" s="789"/>
      <c r="GDQ8" s="789"/>
      <c r="GDR8" s="789"/>
      <c r="GDS8" s="789"/>
      <c r="GDT8" s="789"/>
      <c r="GDU8" s="789"/>
      <c r="GDV8" s="789"/>
      <c r="GDW8" s="789"/>
      <c r="GDX8" s="789"/>
      <c r="GDY8" s="789"/>
      <c r="GDZ8" s="789"/>
      <c r="GEA8" s="789"/>
      <c r="GEB8" s="789"/>
      <c r="GEC8" s="789"/>
      <c r="GED8" s="789"/>
      <c r="GEE8" s="789"/>
      <c r="GEF8" s="789"/>
      <c r="GEG8" s="789"/>
      <c r="GEH8" s="789"/>
      <c r="GEI8" s="789"/>
      <c r="GEJ8" s="789"/>
      <c r="GEK8" s="789"/>
      <c r="GEL8" s="789"/>
      <c r="GEM8" s="789"/>
      <c r="GEN8" s="789"/>
      <c r="GEO8" s="789"/>
      <c r="GEP8" s="789"/>
      <c r="GEQ8" s="789"/>
      <c r="GER8" s="789"/>
      <c r="GES8" s="789"/>
      <c r="GET8" s="789"/>
      <c r="GEU8" s="789"/>
      <c r="GEV8" s="789"/>
      <c r="GEW8" s="789"/>
      <c r="GEX8" s="789"/>
      <c r="GEY8" s="789"/>
      <c r="GEZ8" s="789"/>
      <c r="GFA8" s="789"/>
      <c r="GFB8" s="789"/>
      <c r="GFC8" s="789"/>
      <c r="GFD8" s="789"/>
      <c r="GFE8" s="789"/>
      <c r="GFF8" s="789"/>
      <c r="GFG8" s="789"/>
      <c r="GFH8" s="789"/>
      <c r="GFI8" s="789"/>
      <c r="GFJ8" s="789"/>
      <c r="GFK8" s="789"/>
      <c r="GFL8" s="789"/>
      <c r="GFM8" s="789"/>
      <c r="GFN8" s="789"/>
      <c r="GFO8" s="789"/>
      <c r="GFP8" s="789"/>
      <c r="GFQ8" s="789"/>
      <c r="GFR8" s="789"/>
      <c r="GFS8" s="789"/>
      <c r="GFT8" s="789"/>
      <c r="GFU8" s="789"/>
      <c r="GFV8" s="789"/>
      <c r="GFW8" s="789"/>
      <c r="GFX8" s="789"/>
      <c r="GFY8" s="789"/>
      <c r="GFZ8" s="789"/>
      <c r="GGA8" s="789"/>
      <c r="GGB8" s="789"/>
      <c r="GGC8" s="789"/>
      <c r="GGD8" s="789"/>
      <c r="GGE8" s="789"/>
      <c r="GGF8" s="789"/>
      <c r="GGG8" s="789"/>
      <c r="GGH8" s="789"/>
      <c r="GGI8" s="789"/>
      <c r="GGJ8" s="789"/>
      <c r="GGK8" s="789"/>
      <c r="GGL8" s="789"/>
      <c r="GGM8" s="789"/>
      <c r="GGN8" s="789"/>
      <c r="GGO8" s="789"/>
      <c r="GGP8" s="789"/>
      <c r="GGQ8" s="789"/>
      <c r="GGR8" s="789"/>
      <c r="GGS8" s="789"/>
      <c r="GGT8" s="789"/>
      <c r="GGU8" s="789"/>
      <c r="GGV8" s="789"/>
      <c r="GGW8" s="789"/>
      <c r="GGX8" s="789"/>
      <c r="GGY8" s="789"/>
      <c r="GGZ8" s="789"/>
      <c r="GHA8" s="789"/>
      <c r="GHB8" s="789"/>
      <c r="GHC8" s="789"/>
      <c r="GHD8" s="789"/>
      <c r="GHE8" s="789"/>
      <c r="GHF8" s="789"/>
      <c r="GHG8" s="789"/>
      <c r="GHH8" s="789"/>
      <c r="GHI8" s="789"/>
      <c r="GHJ8" s="789"/>
      <c r="GHK8" s="789"/>
      <c r="GHL8" s="789"/>
      <c r="GHM8" s="789"/>
      <c r="GHN8" s="789"/>
      <c r="GHO8" s="789"/>
      <c r="GHP8" s="789"/>
      <c r="GHQ8" s="789"/>
      <c r="GHR8" s="789"/>
      <c r="GHS8" s="789"/>
      <c r="GHT8" s="789"/>
      <c r="GHU8" s="789"/>
      <c r="GHV8" s="789"/>
      <c r="GHW8" s="789"/>
      <c r="GHX8" s="789"/>
      <c r="GHY8" s="789"/>
      <c r="GHZ8" s="789"/>
      <c r="GIA8" s="789"/>
      <c r="GIB8" s="789"/>
      <c r="GIC8" s="789"/>
      <c r="GID8" s="789"/>
      <c r="GIE8" s="789"/>
      <c r="GIF8" s="789"/>
      <c r="GIG8" s="789"/>
      <c r="GIH8" s="789"/>
      <c r="GII8" s="789"/>
      <c r="GIJ8" s="789"/>
      <c r="GIK8" s="789"/>
      <c r="GIL8" s="789"/>
      <c r="GIM8" s="789"/>
      <c r="GIN8" s="789"/>
      <c r="GIO8" s="789"/>
      <c r="GIP8" s="789"/>
      <c r="GIQ8" s="789"/>
      <c r="GIR8" s="789"/>
      <c r="GIS8" s="789"/>
      <c r="GIT8" s="789"/>
      <c r="GIU8" s="789"/>
      <c r="GIV8" s="789"/>
      <c r="GIW8" s="789"/>
      <c r="GIX8" s="789"/>
      <c r="GIY8" s="789"/>
      <c r="GIZ8" s="789"/>
      <c r="GJA8" s="789"/>
      <c r="GJB8" s="789"/>
      <c r="GJC8" s="789"/>
      <c r="GJD8" s="789"/>
      <c r="GJE8" s="789"/>
      <c r="GJF8" s="789"/>
      <c r="GJG8" s="789"/>
      <c r="GJH8" s="789"/>
      <c r="GJI8" s="789"/>
      <c r="GJJ8" s="789"/>
      <c r="GJK8" s="789"/>
      <c r="GJL8" s="789"/>
      <c r="GJM8" s="789"/>
      <c r="GJN8" s="789"/>
      <c r="GJO8" s="789"/>
      <c r="GJP8" s="789"/>
      <c r="GJQ8" s="789"/>
      <c r="GJR8" s="789"/>
      <c r="GJS8" s="789"/>
      <c r="GJT8" s="789"/>
      <c r="GJU8" s="789"/>
      <c r="GJV8" s="789"/>
      <c r="GJW8" s="789"/>
      <c r="GJX8" s="789"/>
      <c r="GJY8" s="789"/>
      <c r="GJZ8" s="789"/>
      <c r="GKA8" s="789"/>
      <c r="GKB8" s="789"/>
      <c r="GKC8" s="789"/>
      <c r="GKD8" s="789"/>
      <c r="GKE8" s="789"/>
      <c r="GKF8" s="789"/>
      <c r="GKG8" s="789"/>
      <c r="GKH8" s="789"/>
      <c r="GKI8" s="789"/>
      <c r="GKJ8" s="789"/>
      <c r="GKK8" s="789"/>
      <c r="GKL8" s="789"/>
      <c r="GKM8" s="789"/>
      <c r="GKN8" s="789"/>
      <c r="GKO8" s="789"/>
      <c r="GKP8" s="789"/>
      <c r="GKQ8" s="789"/>
      <c r="GKR8" s="789"/>
      <c r="GKS8" s="789"/>
      <c r="GKT8" s="789"/>
      <c r="GKU8" s="789"/>
      <c r="GKV8" s="789"/>
      <c r="GKW8" s="789"/>
      <c r="GKX8" s="789"/>
      <c r="GKY8" s="789"/>
      <c r="GKZ8" s="789"/>
      <c r="GLA8" s="789"/>
      <c r="GLB8" s="789"/>
      <c r="GLC8" s="789"/>
      <c r="GLD8" s="789"/>
      <c r="GLE8" s="789"/>
      <c r="GLF8" s="789"/>
      <c r="GLG8" s="789"/>
      <c r="GLH8" s="789"/>
      <c r="GLI8" s="789"/>
      <c r="GLJ8" s="789"/>
      <c r="GLK8" s="789"/>
      <c r="GLL8" s="789"/>
      <c r="GLM8" s="789"/>
      <c r="GLN8" s="789"/>
      <c r="GLO8" s="789"/>
      <c r="GLP8" s="789"/>
      <c r="GLQ8" s="789"/>
      <c r="GLR8" s="789"/>
      <c r="GLS8" s="789"/>
      <c r="GLT8" s="789"/>
      <c r="GLU8" s="789"/>
      <c r="GLV8" s="789"/>
      <c r="GLW8" s="789"/>
      <c r="GLX8" s="789"/>
      <c r="GLY8" s="789"/>
      <c r="GLZ8" s="789"/>
      <c r="GMA8" s="789"/>
      <c r="GMB8" s="789"/>
      <c r="GMC8" s="789"/>
      <c r="GMD8" s="789"/>
      <c r="GME8" s="789"/>
      <c r="GMF8" s="789"/>
      <c r="GMG8" s="789"/>
      <c r="GMH8" s="789"/>
      <c r="GMI8" s="789"/>
      <c r="GMJ8" s="789"/>
      <c r="GMK8" s="789"/>
      <c r="GML8" s="789"/>
      <c r="GMM8" s="789"/>
      <c r="GMN8" s="789"/>
      <c r="GMO8" s="789"/>
      <c r="GMP8" s="789"/>
      <c r="GMQ8" s="789"/>
      <c r="GMR8" s="789"/>
      <c r="GMS8" s="789"/>
      <c r="GMT8" s="789"/>
      <c r="GMU8" s="789"/>
      <c r="GMV8" s="789"/>
      <c r="GMW8" s="789"/>
      <c r="GMX8" s="789"/>
      <c r="GMY8" s="789"/>
      <c r="GMZ8" s="789"/>
      <c r="GNA8" s="789"/>
      <c r="GNB8" s="789"/>
      <c r="GNC8" s="789"/>
      <c r="GND8" s="789"/>
      <c r="GNE8" s="789"/>
      <c r="GNF8" s="789"/>
      <c r="GNG8" s="789"/>
      <c r="GNH8" s="789"/>
      <c r="GNI8" s="789"/>
      <c r="GNJ8" s="789"/>
      <c r="GNK8" s="789"/>
      <c r="GNL8" s="789"/>
      <c r="GNM8" s="789"/>
      <c r="GNN8" s="789"/>
      <c r="GNO8" s="789"/>
      <c r="GNP8" s="789"/>
      <c r="GNQ8" s="789"/>
      <c r="GNR8" s="789"/>
      <c r="GNS8" s="789"/>
      <c r="GNT8" s="789"/>
      <c r="GNU8" s="789"/>
      <c r="GNV8" s="789"/>
      <c r="GNW8" s="789"/>
      <c r="GNX8" s="789"/>
      <c r="GNY8" s="789"/>
      <c r="GNZ8" s="789"/>
      <c r="GOA8" s="789"/>
      <c r="GOB8" s="789"/>
      <c r="GOC8" s="789"/>
      <c r="GOD8" s="789"/>
      <c r="GOE8" s="789"/>
      <c r="GOF8" s="789"/>
      <c r="GOG8" s="789"/>
      <c r="GOH8" s="789"/>
      <c r="GOI8" s="789"/>
      <c r="GOJ8" s="789"/>
      <c r="GOK8" s="789"/>
      <c r="GOL8" s="789"/>
      <c r="GOM8" s="789"/>
      <c r="GON8" s="789"/>
      <c r="GOO8" s="789"/>
      <c r="GOP8" s="789"/>
      <c r="GOQ8" s="789"/>
      <c r="GOR8" s="789"/>
      <c r="GOS8" s="789"/>
      <c r="GOT8" s="789"/>
      <c r="GOU8" s="789"/>
      <c r="GOV8" s="789"/>
      <c r="GOW8" s="789"/>
      <c r="GOX8" s="789"/>
      <c r="GOY8" s="789"/>
      <c r="GOZ8" s="789"/>
      <c r="GPA8" s="789"/>
      <c r="GPB8" s="789"/>
      <c r="GPC8" s="789"/>
      <c r="GPD8" s="789"/>
      <c r="GPE8" s="789"/>
      <c r="GPF8" s="789"/>
      <c r="GPG8" s="789"/>
      <c r="GPH8" s="789"/>
      <c r="GPI8" s="789"/>
      <c r="GPJ8" s="789"/>
      <c r="GPK8" s="789"/>
      <c r="GPL8" s="789"/>
      <c r="GPM8" s="789"/>
      <c r="GPN8" s="789"/>
      <c r="GPO8" s="789"/>
      <c r="GPP8" s="789"/>
      <c r="GPQ8" s="789"/>
      <c r="GPR8" s="789"/>
      <c r="GPS8" s="789"/>
      <c r="GPT8" s="789"/>
      <c r="GPU8" s="789"/>
      <c r="GPV8" s="789"/>
      <c r="GPW8" s="789"/>
      <c r="GPX8" s="789"/>
      <c r="GPY8" s="789"/>
      <c r="GPZ8" s="789"/>
      <c r="GQA8" s="789"/>
      <c r="GQB8" s="789"/>
      <c r="GQC8" s="789"/>
      <c r="GQD8" s="789"/>
      <c r="GQE8" s="789"/>
      <c r="GQF8" s="789"/>
      <c r="GQG8" s="789"/>
      <c r="GQH8" s="789"/>
      <c r="GQI8" s="789"/>
      <c r="GQJ8" s="789"/>
      <c r="GQK8" s="789"/>
      <c r="GQL8" s="789"/>
      <c r="GQM8" s="789"/>
      <c r="GQN8" s="789"/>
      <c r="GQO8" s="789"/>
      <c r="GQP8" s="789"/>
      <c r="GQQ8" s="789"/>
      <c r="GQR8" s="789"/>
      <c r="GQS8" s="789"/>
      <c r="GQT8" s="789"/>
      <c r="GQU8" s="789"/>
      <c r="GQV8" s="789"/>
      <c r="GQW8" s="789"/>
      <c r="GQX8" s="789"/>
      <c r="GQY8" s="789"/>
      <c r="GQZ8" s="789"/>
      <c r="GRA8" s="789"/>
      <c r="GRB8" s="789"/>
      <c r="GRC8" s="789"/>
      <c r="GRD8" s="789"/>
      <c r="GRE8" s="789"/>
      <c r="GRF8" s="789"/>
      <c r="GRG8" s="789"/>
      <c r="GRH8" s="789"/>
      <c r="GRI8" s="789"/>
      <c r="GRJ8" s="789"/>
      <c r="GRK8" s="789"/>
      <c r="GRL8" s="789"/>
      <c r="GRM8" s="789"/>
      <c r="GRN8" s="789"/>
      <c r="GRO8" s="789"/>
      <c r="GRP8" s="789"/>
      <c r="GRQ8" s="789"/>
      <c r="GRR8" s="789"/>
      <c r="GRS8" s="789"/>
      <c r="GRT8" s="789"/>
      <c r="GRU8" s="789"/>
      <c r="GRV8" s="789"/>
      <c r="GRW8" s="789"/>
      <c r="GRX8" s="789"/>
      <c r="GRY8" s="789"/>
      <c r="GRZ8" s="789"/>
      <c r="GSA8" s="789"/>
      <c r="GSB8" s="789"/>
      <c r="GSC8" s="789"/>
      <c r="GSD8" s="789"/>
      <c r="GSE8" s="789"/>
      <c r="GSF8" s="789"/>
      <c r="GSG8" s="789"/>
      <c r="GSH8" s="789"/>
      <c r="GSI8" s="789"/>
      <c r="GSJ8" s="789"/>
      <c r="GSK8" s="789"/>
      <c r="GSL8" s="789"/>
      <c r="GSM8" s="789"/>
      <c r="GSN8" s="789"/>
      <c r="GSO8" s="789"/>
      <c r="GSP8" s="789"/>
      <c r="GSQ8" s="789"/>
      <c r="GSR8" s="789"/>
      <c r="GSS8" s="789"/>
      <c r="GST8" s="789"/>
      <c r="GSU8" s="789"/>
      <c r="GSV8" s="789"/>
      <c r="GSW8" s="789"/>
      <c r="GSX8" s="789"/>
      <c r="GSY8" s="789"/>
      <c r="GSZ8" s="789"/>
      <c r="GTA8" s="789"/>
      <c r="GTB8" s="789"/>
      <c r="GTC8" s="789"/>
      <c r="GTD8" s="789"/>
      <c r="GTE8" s="789"/>
      <c r="GTF8" s="789"/>
      <c r="GTG8" s="789"/>
      <c r="GTH8" s="789"/>
      <c r="GTI8" s="789"/>
      <c r="GTJ8" s="789"/>
      <c r="GTK8" s="789"/>
      <c r="GTL8" s="789"/>
      <c r="GTM8" s="789"/>
      <c r="GTN8" s="789"/>
      <c r="GTO8" s="789"/>
      <c r="GTP8" s="789"/>
      <c r="GTQ8" s="789"/>
      <c r="GTR8" s="789"/>
      <c r="GTS8" s="789"/>
      <c r="GTT8" s="789"/>
      <c r="GTU8" s="789"/>
      <c r="GTV8" s="789"/>
      <c r="GTW8" s="789"/>
      <c r="GTX8" s="789"/>
      <c r="GTY8" s="789"/>
      <c r="GTZ8" s="789"/>
      <c r="GUA8" s="789"/>
      <c r="GUB8" s="789"/>
      <c r="GUC8" s="789"/>
      <c r="GUD8" s="789"/>
      <c r="GUE8" s="789"/>
      <c r="GUF8" s="789"/>
      <c r="GUG8" s="789"/>
      <c r="GUH8" s="789"/>
      <c r="GUI8" s="789"/>
      <c r="GUJ8" s="789"/>
      <c r="GUK8" s="789"/>
      <c r="GUL8" s="789"/>
      <c r="GUM8" s="789"/>
      <c r="GUN8" s="789"/>
      <c r="GUO8" s="789"/>
      <c r="GUP8" s="789"/>
      <c r="GUQ8" s="789"/>
      <c r="GUR8" s="789"/>
      <c r="GUS8" s="789"/>
      <c r="GUT8" s="789"/>
      <c r="GUU8" s="789"/>
      <c r="GUV8" s="789"/>
      <c r="GUW8" s="789"/>
      <c r="GUX8" s="789"/>
      <c r="GUY8" s="789"/>
      <c r="GUZ8" s="789"/>
      <c r="GVA8" s="789"/>
      <c r="GVB8" s="789"/>
      <c r="GVC8" s="789"/>
      <c r="GVD8" s="789"/>
      <c r="GVE8" s="789"/>
      <c r="GVF8" s="789"/>
      <c r="GVG8" s="789"/>
      <c r="GVH8" s="789"/>
      <c r="GVI8" s="789"/>
      <c r="GVJ8" s="789"/>
      <c r="GVK8" s="789"/>
      <c r="GVL8" s="789"/>
      <c r="GVM8" s="789"/>
      <c r="GVN8" s="789"/>
      <c r="GVO8" s="789"/>
      <c r="GVP8" s="789"/>
      <c r="GVQ8" s="789"/>
      <c r="GVR8" s="789"/>
      <c r="GVS8" s="789"/>
      <c r="GVT8" s="789"/>
      <c r="GVU8" s="789"/>
      <c r="GVV8" s="789"/>
      <c r="GVW8" s="789"/>
      <c r="GVX8" s="789"/>
      <c r="GVY8" s="789"/>
      <c r="GVZ8" s="789"/>
      <c r="GWA8" s="789"/>
      <c r="GWB8" s="789"/>
      <c r="GWC8" s="789"/>
      <c r="GWD8" s="789"/>
      <c r="GWE8" s="789"/>
      <c r="GWF8" s="789"/>
      <c r="GWG8" s="789"/>
      <c r="GWH8" s="789"/>
      <c r="GWI8" s="789"/>
      <c r="GWJ8" s="789"/>
      <c r="GWK8" s="789"/>
      <c r="GWL8" s="789"/>
      <c r="GWM8" s="789"/>
      <c r="GWN8" s="789"/>
      <c r="GWO8" s="789"/>
      <c r="GWP8" s="789"/>
      <c r="GWQ8" s="789"/>
      <c r="GWR8" s="789"/>
      <c r="GWS8" s="789"/>
      <c r="GWT8" s="789"/>
      <c r="GWU8" s="789"/>
      <c r="GWV8" s="789"/>
      <c r="GWW8" s="789"/>
      <c r="GWX8" s="789"/>
      <c r="GWY8" s="789"/>
      <c r="GWZ8" s="789"/>
      <c r="GXA8" s="789"/>
      <c r="GXB8" s="789"/>
      <c r="GXC8" s="789"/>
      <c r="GXD8" s="789"/>
      <c r="GXE8" s="789"/>
      <c r="GXF8" s="789"/>
      <c r="GXG8" s="789"/>
      <c r="GXH8" s="789"/>
      <c r="GXI8" s="789"/>
      <c r="GXJ8" s="789"/>
      <c r="GXK8" s="789"/>
      <c r="GXL8" s="789"/>
      <c r="GXM8" s="789"/>
      <c r="GXN8" s="789"/>
      <c r="GXO8" s="789"/>
      <c r="GXP8" s="789"/>
      <c r="GXQ8" s="789"/>
      <c r="GXR8" s="789"/>
      <c r="GXS8" s="789"/>
      <c r="GXT8" s="789"/>
      <c r="GXU8" s="789"/>
      <c r="GXV8" s="789"/>
      <c r="GXW8" s="789"/>
      <c r="GXX8" s="789"/>
      <c r="GXY8" s="789"/>
      <c r="GXZ8" s="789"/>
      <c r="GYA8" s="789"/>
      <c r="GYB8" s="789"/>
      <c r="GYC8" s="789"/>
      <c r="GYD8" s="789"/>
      <c r="GYE8" s="789"/>
      <c r="GYF8" s="789"/>
      <c r="GYG8" s="789"/>
      <c r="GYH8" s="789"/>
      <c r="GYI8" s="789"/>
      <c r="GYJ8" s="789"/>
      <c r="GYK8" s="789"/>
      <c r="GYL8" s="789"/>
      <c r="GYM8" s="789"/>
      <c r="GYN8" s="789"/>
      <c r="GYO8" s="789"/>
      <c r="GYP8" s="789"/>
      <c r="GYQ8" s="789"/>
      <c r="GYR8" s="789"/>
      <c r="GYS8" s="789"/>
      <c r="GYT8" s="789"/>
      <c r="GYU8" s="789"/>
      <c r="GYV8" s="789"/>
      <c r="GYW8" s="789"/>
      <c r="GYX8" s="789"/>
      <c r="GYY8" s="789"/>
      <c r="GYZ8" s="789"/>
      <c r="GZA8" s="789"/>
      <c r="GZB8" s="789"/>
      <c r="GZC8" s="789"/>
      <c r="GZD8" s="789"/>
      <c r="GZE8" s="789"/>
      <c r="GZF8" s="789"/>
      <c r="GZG8" s="789"/>
      <c r="GZH8" s="789"/>
      <c r="GZI8" s="789"/>
      <c r="GZJ8" s="789"/>
      <c r="GZK8" s="789"/>
      <c r="GZL8" s="789"/>
      <c r="GZM8" s="789"/>
      <c r="GZN8" s="789"/>
      <c r="GZO8" s="789"/>
      <c r="GZP8" s="789"/>
      <c r="GZQ8" s="789"/>
      <c r="GZR8" s="789"/>
      <c r="GZS8" s="789"/>
      <c r="GZT8" s="789"/>
      <c r="GZU8" s="789"/>
      <c r="GZV8" s="789"/>
      <c r="GZW8" s="789"/>
      <c r="GZX8" s="789"/>
      <c r="GZY8" s="789"/>
      <c r="GZZ8" s="789"/>
      <c r="HAA8" s="789"/>
      <c r="HAB8" s="789"/>
      <c r="HAC8" s="789"/>
      <c r="HAD8" s="789"/>
      <c r="HAE8" s="789"/>
      <c r="HAF8" s="789"/>
      <c r="HAG8" s="789"/>
      <c r="HAH8" s="789"/>
      <c r="HAI8" s="789"/>
      <c r="HAJ8" s="789"/>
      <c r="HAK8" s="789"/>
      <c r="HAL8" s="789"/>
      <c r="HAM8" s="789"/>
      <c r="HAN8" s="789"/>
      <c r="HAO8" s="789"/>
      <c r="HAP8" s="789"/>
      <c r="HAQ8" s="789"/>
      <c r="HAR8" s="789"/>
      <c r="HAS8" s="789"/>
      <c r="HAT8" s="789"/>
      <c r="HAU8" s="789"/>
      <c r="HAV8" s="789"/>
      <c r="HAW8" s="789"/>
      <c r="HAX8" s="789"/>
      <c r="HAY8" s="789"/>
      <c r="HAZ8" s="789"/>
      <c r="HBA8" s="789"/>
      <c r="HBB8" s="789"/>
      <c r="HBC8" s="789"/>
      <c r="HBD8" s="789"/>
      <c r="HBE8" s="789"/>
      <c r="HBF8" s="789"/>
      <c r="HBG8" s="789"/>
      <c r="HBH8" s="789"/>
      <c r="HBI8" s="789"/>
      <c r="HBJ8" s="789"/>
      <c r="HBK8" s="789"/>
      <c r="HBL8" s="789"/>
      <c r="HBM8" s="789"/>
      <c r="HBN8" s="789"/>
      <c r="HBO8" s="789"/>
      <c r="HBP8" s="789"/>
      <c r="HBQ8" s="789"/>
      <c r="HBR8" s="789"/>
      <c r="HBS8" s="789"/>
      <c r="HBT8" s="789"/>
      <c r="HBU8" s="789"/>
      <c r="HBV8" s="789"/>
      <c r="HBW8" s="789"/>
      <c r="HBX8" s="789"/>
      <c r="HBY8" s="789"/>
      <c r="HBZ8" s="789"/>
      <c r="HCA8" s="789"/>
      <c r="HCB8" s="789"/>
      <c r="HCC8" s="789"/>
      <c r="HCD8" s="789"/>
      <c r="HCE8" s="789"/>
      <c r="HCF8" s="789"/>
      <c r="HCG8" s="789"/>
      <c r="HCH8" s="789"/>
      <c r="HCI8" s="789"/>
      <c r="HCJ8" s="789"/>
      <c r="HCK8" s="789"/>
      <c r="HCL8" s="789"/>
      <c r="HCM8" s="789"/>
      <c r="HCN8" s="789"/>
      <c r="HCO8" s="789"/>
      <c r="HCP8" s="789"/>
      <c r="HCQ8" s="789"/>
      <c r="HCR8" s="789"/>
      <c r="HCS8" s="789"/>
      <c r="HCT8" s="789"/>
      <c r="HCU8" s="789"/>
      <c r="HCV8" s="789"/>
      <c r="HCW8" s="789"/>
      <c r="HCX8" s="789"/>
      <c r="HCY8" s="789"/>
      <c r="HCZ8" s="789"/>
      <c r="HDA8" s="789"/>
      <c r="HDB8" s="789"/>
      <c r="HDC8" s="789"/>
      <c r="HDD8" s="789"/>
      <c r="HDE8" s="789"/>
      <c r="HDF8" s="789"/>
      <c r="HDG8" s="789"/>
      <c r="HDH8" s="789"/>
      <c r="HDI8" s="789"/>
      <c r="HDJ8" s="789"/>
      <c r="HDK8" s="789"/>
      <c r="HDL8" s="789"/>
      <c r="HDM8" s="789"/>
      <c r="HDN8" s="789"/>
      <c r="HDO8" s="789"/>
      <c r="HDP8" s="789"/>
      <c r="HDQ8" s="789"/>
      <c r="HDR8" s="789"/>
      <c r="HDS8" s="789"/>
      <c r="HDT8" s="789"/>
      <c r="HDU8" s="789"/>
      <c r="HDV8" s="789"/>
      <c r="HDW8" s="789"/>
      <c r="HDX8" s="789"/>
      <c r="HDY8" s="789"/>
      <c r="HDZ8" s="789"/>
      <c r="HEA8" s="789"/>
      <c r="HEB8" s="789"/>
      <c r="HEC8" s="789"/>
      <c r="HED8" s="789"/>
      <c r="HEE8" s="789"/>
      <c r="HEF8" s="789"/>
      <c r="HEG8" s="789"/>
      <c r="HEH8" s="789"/>
      <c r="HEI8" s="789"/>
      <c r="HEJ8" s="789"/>
      <c r="HEK8" s="789"/>
      <c r="HEL8" s="789"/>
      <c r="HEM8" s="789"/>
      <c r="HEN8" s="789"/>
      <c r="HEO8" s="789"/>
      <c r="HEP8" s="789"/>
      <c r="HEQ8" s="789"/>
      <c r="HER8" s="789"/>
      <c r="HES8" s="789"/>
      <c r="HET8" s="789"/>
      <c r="HEU8" s="789"/>
      <c r="HEV8" s="789"/>
      <c r="HEW8" s="789"/>
      <c r="HEX8" s="789"/>
      <c r="HEY8" s="789"/>
      <c r="HEZ8" s="789"/>
      <c r="HFA8" s="789"/>
      <c r="HFB8" s="789"/>
      <c r="HFC8" s="789"/>
      <c r="HFD8" s="789"/>
      <c r="HFE8" s="789"/>
      <c r="HFF8" s="789"/>
      <c r="HFG8" s="789"/>
      <c r="HFH8" s="789"/>
      <c r="HFI8" s="789"/>
      <c r="HFJ8" s="789"/>
      <c r="HFK8" s="789"/>
      <c r="HFL8" s="789"/>
      <c r="HFM8" s="789"/>
      <c r="HFN8" s="789"/>
      <c r="HFO8" s="789"/>
      <c r="HFP8" s="789"/>
      <c r="HFQ8" s="789"/>
      <c r="HFR8" s="789"/>
      <c r="HFS8" s="789"/>
      <c r="HFT8" s="789"/>
      <c r="HFU8" s="789"/>
      <c r="HFV8" s="789"/>
      <c r="HFW8" s="789"/>
      <c r="HFX8" s="789"/>
      <c r="HFY8" s="789"/>
      <c r="HFZ8" s="789"/>
      <c r="HGA8" s="789"/>
      <c r="HGB8" s="789"/>
      <c r="HGC8" s="789"/>
      <c r="HGD8" s="789"/>
      <c r="HGE8" s="789"/>
      <c r="HGF8" s="789"/>
      <c r="HGG8" s="789"/>
      <c r="HGH8" s="789"/>
      <c r="HGI8" s="789"/>
      <c r="HGJ8" s="789"/>
      <c r="HGK8" s="789"/>
      <c r="HGL8" s="789"/>
      <c r="HGM8" s="789"/>
      <c r="HGN8" s="789"/>
      <c r="HGO8" s="789"/>
      <c r="HGP8" s="789"/>
      <c r="HGQ8" s="789"/>
      <c r="HGR8" s="789"/>
      <c r="HGS8" s="789"/>
      <c r="HGT8" s="789"/>
      <c r="HGU8" s="789"/>
      <c r="HGV8" s="789"/>
      <c r="HGW8" s="789"/>
      <c r="HGX8" s="789"/>
      <c r="HGY8" s="789"/>
      <c r="HGZ8" s="789"/>
      <c r="HHA8" s="789"/>
      <c r="HHB8" s="789"/>
      <c r="HHC8" s="789"/>
      <c r="HHD8" s="789"/>
      <c r="HHE8" s="789"/>
      <c r="HHF8" s="789"/>
      <c r="HHG8" s="789"/>
      <c r="HHH8" s="789"/>
      <c r="HHI8" s="789"/>
      <c r="HHJ8" s="789"/>
      <c r="HHK8" s="789"/>
      <c r="HHL8" s="789"/>
      <c r="HHM8" s="789"/>
      <c r="HHN8" s="789"/>
      <c r="HHO8" s="789"/>
      <c r="HHP8" s="789"/>
      <c r="HHQ8" s="789"/>
      <c r="HHR8" s="789"/>
      <c r="HHS8" s="789"/>
      <c r="HHT8" s="789"/>
      <c r="HHU8" s="789"/>
      <c r="HHV8" s="789"/>
      <c r="HHW8" s="789"/>
      <c r="HHX8" s="789"/>
      <c r="HHY8" s="789"/>
      <c r="HHZ8" s="789"/>
      <c r="HIA8" s="789"/>
      <c r="HIB8" s="789"/>
      <c r="HIC8" s="789"/>
      <c r="HID8" s="789"/>
      <c r="HIE8" s="789"/>
      <c r="HIF8" s="789"/>
      <c r="HIG8" s="789"/>
      <c r="HIH8" s="789"/>
      <c r="HII8" s="789"/>
      <c r="HIJ8" s="789"/>
      <c r="HIK8" s="789"/>
      <c r="HIL8" s="789"/>
      <c r="HIM8" s="789"/>
      <c r="HIN8" s="789"/>
      <c r="HIO8" s="789"/>
      <c r="HIP8" s="789"/>
      <c r="HIQ8" s="789"/>
      <c r="HIR8" s="789"/>
      <c r="HIS8" s="789"/>
      <c r="HIT8" s="789"/>
      <c r="HIU8" s="789"/>
      <c r="HIV8" s="789"/>
      <c r="HIW8" s="789"/>
      <c r="HIX8" s="789"/>
      <c r="HIY8" s="789"/>
      <c r="HIZ8" s="789"/>
      <c r="HJA8" s="789"/>
      <c r="HJB8" s="789"/>
      <c r="HJC8" s="789"/>
      <c r="HJD8" s="789"/>
      <c r="HJE8" s="789"/>
      <c r="HJF8" s="789"/>
      <c r="HJG8" s="789"/>
      <c r="HJH8" s="789"/>
      <c r="HJI8" s="789"/>
      <c r="HJJ8" s="789"/>
      <c r="HJK8" s="789"/>
      <c r="HJL8" s="789"/>
      <c r="HJM8" s="789"/>
      <c r="HJN8" s="789"/>
      <c r="HJO8" s="789"/>
      <c r="HJP8" s="789"/>
      <c r="HJQ8" s="789"/>
      <c r="HJR8" s="789"/>
      <c r="HJS8" s="789"/>
      <c r="HJT8" s="789"/>
      <c r="HJU8" s="789"/>
      <c r="HJV8" s="789"/>
      <c r="HJW8" s="789"/>
      <c r="HJX8" s="789"/>
      <c r="HJY8" s="789"/>
      <c r="HJZ8" s="789"/>
      <c r="HKA8" s="789"/>
      <c r="HKB8" s="789"/>
      <c r="HKC8" s="789"/>
      <c r="HKD8" s="789"/>
      <c r="HKE8" s="789"/>
      <c r="HKF8" s="789"/>
      <c r="HKG8" s="789"/>
      <c r="HKH8" s="789"/>
      <c r="HKI8" s="789"/>
      <c r="HKJ8" s="789"/>
      <c r="HKK8" s="789"/>
      <c r="HKL8" s="789"/>
      <c r="HKM8" s="789"/>
      <c r="HKN8" s="789"/>
      <c r="HKO8" s="789"/>
      <c r="HKP8" s="789"/>
      <c r="HKQ8" s="789"/>
      <c r="HKR8" s="789"/>
      <c r="HKS8" s="789"/>
      <c r="HKT8" s="789"/>
      <c r="HKU8" s="789"/>
      <c r="HKV8" s="789"/>
      <c r="HKW8" s="789"/>
      <c r="HKX8" s="789"/>
      <c r="HKY8" s="789"/>
      <c r="HKZ8" s="789"/>
      <c r="HLA8" s="789"/>
      <c r="HLB8" s="789"/>
      <c r="HLC8" s="789"/>
      <c r="HLD8" s="789"/>
      <c r="HLE8" s="789"/>
      <c r="HLF8" s="789"/>
      <c r="HLG8" s="789"/>
      <c r="HLH8" s="789"/>
      <c r="HLI8" s="789"/>
      <c r="HLJ8" s="789"/>
      <c r="HLK8" s="789"/>
      <c r="HLL8" s="789"/>
      <c r="HLM8" s="789"/>
      <c r="HLN8" s="789"/>
      <c r="HLO8" s="789"/>
      <c r="HLP8" s="789"/>
      <c r="HLQ8" s="789"/>
      <c r="HLR8" s="789"/>
      <c r="HLS8" s="789"/>
      <c r="HLT8" s="789"/>
      <c r="HLU8" s="789"/>
      <c r="HLV8" s="789"/>
      <c r="HLW8" s="789"/>
      <c r="HLX8" s="789"/>
      <c r="HLY8" s="789"/>
      <c r="HLZ8" s="789"/>
      <c r="HMA8" s="789"/>
      <c r="HMB8" s="789"/>
      <c r="HMC8" s="789"/>
      <c r="HMD8" s="789"/>
      <c r="HME8" s="789"/>
      <c r="HMF8" s="789"/>
      <c r="HMG8" s="789"/>
      <c r="HMH8" s="789"/>
      <c r="HMI8" s="789"/>
      <c r="HMJ8" s="789"/>
      <c r="HMK8" s="789"/>
      <c r="HML8" s="789"/>
      <c r="HMM8" s="789"/>
      <c r="HMN8" s="789"/>
      <c r="HMO8" s="789"/>
      <c r="HMP8" s="789"/>
      <c r="HMQ8" s="789"/>
      <c r="HMR8" s="789"/>
      <c r="HMS8" s="789"/>
      <c r="HMT8" s="789"/>
      <c r="HMU8" s="789"/>
      <c r="HMV8" s="789"/>
      <c r="HMW8" s="789"/>
      <c r="HMX8" s="789"/>
      <c r="HMY8" s="789"/>
      <c r="HMZ8" s="789"/>
      <c r="HNA8" s="789"/>
      <c r="HNB8" s="789"/>
      <c r="HNC8" s="789"/>
      <c r="HND8" s="789"/>
      <c r="HNE8" s="789"/>
      <c r="HNF8" s="789"/>
      <c r="HNG8" s="789"/>
      <c r="HNH8" s="789"/>
      <c r="HNI8" s="789"/>
      <c r="HNJ8" s="789"/>
      <c r="HNK8" s="789"/>
      <c r="HNL8" s="789"/>
      <c r="HNM8" s="789"/>
      <c r="HNN8" s="789"/>
      <c r="HNO8" s="789"/>
      <c r="HNP8" s="789"/>
      <c r="HNQ8" s="789"/>
      <c r="HNR8" s="789"/>
      <c r="HNS8" s="789"/>
      <c r="HNT8" s="789"/>
      <c r="HNU8" s="789"/>
      <c r="HNV8" s="789"/>
      <c r="HNW8" s="789"/>
      <c r="HNX8" s="789"/>
      <c r="HNY8" s="789"/>
      <c r="HNZ8" s="789"/>
      <c r="HOA8" s="789"/>
      <c r="HOB8" s="789"/>
      <c r="HOC8" s="789"/>
      <c r="HOD8" s="789"/>
      <c r="HOE8" s="789"/>
      <c r="HOF8" s="789"/>
      <c r="HOG8" s="789"/>
      <c r="HOH8" s="789"/>
      <c r="HOI8" s="789"/>
      <c r="HOJ8" s="789"/>
      <c r="HOK8" s="789"/>
      <c r="HOL8" s="789"/>
      <c r="HOM8" s="789"/>
      <c r="HON8" s="789"/>
      <c r="HOO8" s="789"/>
      <c r="HOP8" s="789"/>
      <c r="HOQ8" s="789"/>
      <c r="HOR8" s="789"/>
      <c r="HOS8" s="789"/>
      <c r="HOT8" s="789"/>
      <c r="HOU8" s="789"/>
      <c r="HOV8" s="789"/>
      <c r="HOW8" s="789"/>
      <c r="HOX8" s="789"/>
      <c r="HOY8" s="789"/>
      <c r="HOZ8" s="789"/>
      <c r="HPA8" s="789"/>
      <c r="HPB8" s="789"/>
      <c r="HPC8" s="789"/>
      <c r="HPD8" s="789"/>
      <c r="HPE8" s="789"/>
      <c r="HPF8" s="789"/>
      <c r="HPG8" s="789"/>
      <c r="HPH8" s="789"/>
      <c r="HPI8" s="789"/>
      <c r="HPJ8" s="789"/>
      <c r="HPK8" s="789"/>
      <c r="HPL8" s="789"/>
      <c r="HPM8" s="789"/>
      <c r="HPN8" s="789"/>
      <c r="HPO8" s="789"/>
      <c r="HPP8" s="789"/>
      <c r="HPQ8" s="789"/>
      <c r="HPR8" s="789"/>
      <c r="HPS8" s="789"/>
      <c r="HPT8" s="789"/>
      <c r="HPU8" s="789"/>
      <c r="HPV8" s="789"/>
      <c r="HPW8" s="789"/>
      <c r="HPX8" s="789"/>
      <c r="HPY8" s="789"/>
      <c r="HPZ8" s="789"/>
      <c r="HQA8" s="789"/>
      <c r="HQB8" s="789"/>
      <c r="HQC8" s="789"/>
      <c r="HQD8" s="789"/>
      <c r="HQE8" s="789"/>
      <c r="HQF8" s="789"/>
      <c r="HQG8" s="789"/>
      <c r="HQH8" s="789"/>
      <c r="HQI8" s="789"/>
      <c r="HQJ8" s="789"/>
      <c r="HQK8" s="789"/>
      <c r="HQL8" s="789"/>
      <c r="HQM8" s="789"/>
      <c r="HQN8" s="789"/>
      <c r="HQO8" s="789"/>
      <c r="HQP8" s="789"/>
      <c r="HQQ8" s="789"/>
      <c r="HQR8" s="789"/>
      <c r="HQS8" s="789"/>
      <c r="HQT8" s="789"/>
      <c r="HQU8" s="789"/>
      <c r="HQV8" s="789"/>
      <c r="HQW8" s="789"/>
      <c r="HQX8" s="789"/>
      <c r="HQY8" s="789"/>
      <c r="HQZ8" s="789"/>
      <c r="HRA8" s="789"/>
      <c r="HRB8" s="789"/>
      <c r="HRC8" s="789"/>
      <c r="HRD8" s="789"/>
      <c r="HRE8" s="789"/>
      <c r="HRF8" s="789"/>
      <c r="HRG8" s="789"/>
      <c r="HRH8" s="789"/>
      <c r="HRI8" s="789"/>
      <c r="HRJ8" s="789"/>
      <c r="HRK8" s="789"/>
      <c r="HRL8" s="789"/>
      <c r="HRM8" s="789"/>
      <c r="HRN8" s="789"/>
      <c r="HRO8" s="789"/>
      <c r="HRP8" s="789"/>
      <c r="HRQ8" s="789"/>
      <c r="HRR8" s="789"/>
      <c r="HRS8" s="789"/>
      <c r="HRT8" s="789"/>
      <c r="HRU8" s="789"/>
      <c r="HRV8" s="789"/>
      <c r="HRW8" s="789"/>
      <c r="HRX8" s="789"/>
      <c r="HRY8" s="789"/>
      <c r="HRZ8" s="789"/>
      <c r="HSA8" s="789"/>
      <c r="HSB8" s="789"/>
      <c r="HSC8" s="789"/>
      <c r="HSD8" s="789"/>
      <c r="HSE8" s="789"/>
      <c r="HSF8" s="789"/>
      <c r="HSG8" s="789"/>
      <c r="HSH8" s="789"/>
      <c r="HSI8" s="789"/>
      <c r="HSJ8" s="789"/>
      <c r="HSK8" s="789"/>
      <c r="HSL8" s="789"/>
      <c r="HSM8" s="789"/>
      <c r="HSN8" s="789"/>
      <c r="HSO8" s="789"/>
      <c r="HSP8" s="789"/>
      <c r="HSQ8" s="789"/>
      <c r="HSR8" s="789"/>
      <c r="HSS8" s="789"/>
      <c r="HST8" s="789"/>
      <c r="HSU8" s="789"/>
      <c r="HSV8" s="789"/>
      <c r="HSW8" s="789"/>
      <c r="HSX8" s="789"/>
      <c r="HSY8" s="789"/>
      <c r="HSZ8" s="789"/>
      <c r="HTA8" s="789"/>
      <c r="HTB8" s="789"/>
      <c r="HTC8" s="789"/>
      <c r="HTD8" s="789"/>
      <c r="HTE8" s="789"/>
      <c r="HTF8" s="789"/>
      <c r="HTG8" s="789"/>
      <c r="HTH8" s="789"/>
      <c r="HTI8" s="789"/>
      <c r="HTJ8" s="789"/>
      <c r="HTK8" s="789"/>
      <c r="HTL8" s="789"/>
      <c r="HTM8" s="789"/>
      <c r="HTN8" s="789"/>
      <c r="HTO8" s="789"/>
      <c r="HTP8" s="789"/>
      <c r="HTQ8" s="789"/>
      <c r="HTR8" s="789"/>
      <c r="HTS8" s="789"/>
      <c r="HTT8" s="789"/>
      <c r="HTU8" s="789"/>
      <c r="HTV8" s="789"/>
      <c r="HTW8" s="789"/>
      <c r="HTX8" s="789"/>
      <c r="HTY8" s="789"/>
      <c r="HTZ8" s="789"/>
      <c r="HUA8" s="789"/>
      <c r="HUB8" s="789"/>
      <c r="HUC8" s="789"/>
      <c r="HUD8" s="789"/>
      <c r="HUE8" s="789"/>
      <c r="HUF8" s="789"/>
      <c r="HUG8" s="789"/>
      <c r="HUH8" s="789"/>
      <c r="HUI8" s="789"/>
      <c r="HUJ8" s="789"/>
      <c r="HUK8" s="789"/>
      <c r="HUL8" s="789"/>
      <c r="HUM8" s="789"/>
      <c r="HUN8" s="789"/>
      <c r="HUO8" s="789"/>
      <c r="HUP8" s="789"/>
      <c r="HUQ8" s="789"/>
      <c r="HUR8" s="789"/>
      <c r="HUS8" s="789"/>
      <c r="HUT8" s="789"/>
      <c r="HUU8" s="789"/>
      <c r="HUV8" s="789"/>
      <c r="HUW8" s="789"/>
      <c r="HUX8" s="789"/>
      <c r="HUY8" s="789"/>
      <c r="HUZ8" s="789"/>
      <c r="HVA8" s="789"/>
      <c r="HVB8" s="789"/>
      <c r="HVC8" s="789"/>
      <c r="HVD8" s="789"/>
      <c r="HVE8" s="789"/>
      <c r="HVF8" s="789"/>
      <c r="HVG8" s="789"/>
      <c r="HVH8" s="789"/>
      <c r="HVI8" s="789"/>
      <c r="HVJ8" s="789"/>
      <c r="HVK8" s="789"/>
      <c r="HVL8" s="789"/>
      <c r="HVM8" s="789"/>
      <c r="HVN8" s="789"/>
      <c r="HVO8" s="789"/>
      <c r="HVP8" s="789"/>
      <c r="HVQ8" s="789"/>
      <c r="HVR8" s="789"/>
      <c r="HVS8" s="789"/>
      <c r="HVT8" s="789"/>
      <c r="HVU8" s="789"/>
      <c r="HVV8" s="789"/>
      <c r="HVW8" s="789"/>
      <c r="HVX8" s="789"/>
      <c r="HVY8" s="789"/>
      <c r="HVZ8" s="789"/>
      <c r="HWA8" s="789"/>
      <c r="HWB8" s="789"/>
      <c r="HWC8" s="789"/>
      <c r="HWD8" s="789"/>
      <c r="HWE8" s="789"/>
      <c r="HWF8" s="789"/>
      <c r="HWG8" s="789"/>
      <c r="HWH8" s="789"/>
      <c r="HWI8" s="789"/>
      <c r="HWJ8" s="789"/>
      <c r="HWK8" s="789"/>
      <c r="HWL8" s="789"/>
      <c r="HWM8" s="789"/>
      <c r="HWN8" s="789"/>
      <c r="HWO8" s="789"/>
      <c r="HWP8" s="789"/>
      <c r="HWQ8" s="789"/>
      <c r="HWR8" s="789"/>
      <c r="HWS8" s="789"/>
      <c r="HWT8" s="789"/>
      <c r="HWU8" s="789"/>
      <c r="HWV8" s="789"/>
      <c r="HWW8" s="789"/>
      <c r="HWX8" s="789"/>
      <c r="HWY8" s="789"/>
      <c r="HWZ8" s="789"/>
      <c r="HXA8" s="789"/>
      <c r="HXB8" s="789"/>
      <c r="HXC8" s="789"/>
      <c r="HXD8" s="789"/>
      <c r="HXE8" s="789"/>
      <c r="HXF8" s="789"/>
      <c r="HXG8" s="789"/>
      <c r="HXH8" s="789"/>
      <c r="HXI8" s="789"/>
      <c r="HXJ8" s="789"/>
      <c r="HXK8" s="789"/>
      <c r="HXL8" s="789"/>
      <c r="HXM8" s="789"/>
      <c r="HXN8" s="789"/>
      <c r="HXO8" s="789"/>
      <c r="HXP8" s="789"/>
      <c r="HXQ8" s="789"/>
      <c r="HXR8" s="789"/>
      <c r="HXS8" s="789"/>
      <c r="HXT8" s="789"/>
      <c r="HXU8" s="789"/>
      <c r="HXV8" s="789"/>
      <c r="HXW8" s="789"/>
      <c r="HXX8" s="789"/>
      <c r="HXY8" s="789"/>
      <c r="HXZ8" s="789"/>
      <c r="HYA8" s="789"/>
      <c r="HYB8" s="789"/>
      <c r="HYC8" s="789"/>
      <c r="HYD8" s="789"/>
      <c r="HYE8" s="789"/>
      <c r="HYF8" s="789"/>
      <c r="HYG8" s="789"/>
      <c r="HYH8" s="789"/>
      <c r="HYI8" s="789"/>
      <c r="HYJ8" s="789"/>
      <c r="HYK8" s="789"/>
      <c r="HYL8" s="789"/>
      <c r="HYM8" s="789"/>
      <c r="HYN8" s="789"/>
      <c r="HYO8" s="789"/>
      <c r="HYP8" s="789"/>
      <c r="HYQ8" s="789"/>
      <c r="HYR8" s="789"/>
      <c r="HYS8" s="789"/>
      <c r="HYT8" s="789"/>
      <c r="HYU8" s="789"/>
      <c r="HYV8" s="789"/>
      <c r="HYW8" s="789"/>
      <c r="HYX8" s="789"/>
      <c r="HYY8" s="789"/>
      <c r="HYZ8" s="789"/>
      <c r="HZA8" s="789"/>
      <c r="HZB8" s="789"/>
      <c r="HZC8" s="789"/>
      <c r="HZD8" s="789"/>
      <c r="HZE8" s="789"/>
      <c r="HZF8" s="789"/>
      <c r="HZG8" s="789"/>
      <c r="HZH8" s="789"/>
      <c r="HZI8" s="789"/>
      <c r="HZJ8" s="789"/>
      <c r="HZK8" s="789"/>
      <c r="HZL8" s="789"/>
      <c r="HZM8" s="789"/>
      <c r="HZN8" s="789"/>
      <c r="HZO8" s="789"/>
      <c r="HZP8" s="789"/>
      <c r="HZQ8" s="789"/>
      <c r="HZR8" s="789"/>
      <c r="HZS8" s="789"/>
      <c r="HZT8" s="789"/>
      <c r="HZU8" s="789"/>
      <c r="HZV8" s="789"/>
      <c r="HZW8" s="789"/>
      <c r="HZX8" s="789"/>
      <c r="HZY8" s="789"/>
      <c r="HZZ8" s="789"/>
      <c r="IAA8" s="789"/>
      <c r="IAB8" s="789"/>
      <c r="IAC8" s="789"/>
      <c r="IAD8" s="789"/>
      <c r="IAE8" s="789"/>
      <c r="IAF8" s="789"/>
      <c r="IAG8" s="789"/>
      <c r="IAH8" s="789"/>
      <c r="IAI8" s="789"/>
      <c r="IAJ8" s="789"/>
      <c r="IAK8" s="789"/>
      <c r="IAL8" s="789"/>
      <c r="IAM8" s="789"/>
      <c r="IAN8" s="789"/>
      <c r="IAO8" s="789"/>
      <c r="IAP8" s="789"/>
      <c r="IAQ8" s="789"/>
      <c r="IAR8" s="789"/>
      <c r="IAS8" s="789"/>
      <c r="IAT8" s="789"/>
      <c r="IAU8" s="789"/>
      <c r="IAV8" s="789"/>
      <c r="IAW8" s="789"/>
      <c r="IAX8" s="789"/>
      <c r="IAY8" s="789"/>
      <c r="IAZ8" s="789"/>
      <c r="IBA8" s="789"/>
      <c r="IBB8" s="789"/>
      <c r="IBC8" s="789"/>
      <c r="IBD8" s="789"/>
      <c r="IBE8" s="789"/>
      <c r="IBF8" s="789"/>
      <c r="IBG8" s="789"/>
      <c r="IBH8" s="789"/>
      <c r="IBI8" s="789"/>
      <c r="IBJ8" s="789"/>
      <c r="IBK8" s="789"/>
      <c r="IBL8" s="789"/>
      <c r="IBM8" s="789"/>
      <c r="IBN8" s="789"/>
      <c r="IBO8" s="789"/>
      <c r="IBP8" s="789"/>
      <c r="IBQ8" s="789"/>
      <c r="IBR8" s="789"/>
      <c r="IBS8" s="789"/>
      <c r="IBT8" s="789"/>
      <c r="IBU8" s="789"/>
      <c r="IBV8" s="789"/>
      <c r="IBW8" s="789"/>
      <c r="IBX8" s="789"/>
      <c r="IBY8" s="789"/>
      <c r="IBZ8" s="789"/>
      <c r="ICA8" s="789"/>
      <c r="ICB8" s="789"/>
      <c r="ICC8" s="789"/>
      <c r="ICD8" s="789"/>
      <c r="ICE8" s="789"/>
      <c r="ICF8" s="789"/>
      <c r="ICG8" s="789"/>
      <c r="ICH8" s="789"/>
      <c r="ICI8" s="789"/>
      <c r="ICJ8" s="789"/>
      <c r="ICK8" s="789"/>
      <c r="ICL8" s="789"/>
      <c r="ICM8" s="789"/>
      <c r="ICN8" s="789"/>
      <c r="ICO8" s="789"/>
      <c r="ICP8" s="789"/>
      <c r="ICQ8" s="789"/>
      <c r="ICR8" s="789"/>
      <c r="ICS8" s="789"/>
      <c r="ICT8" s="789"/>
      <c r="ICU8" s="789"/>
      <c r="ICV8" s="789"/>
      <c r="ICW8" s="789"/>
      <c r="ICX8" s="789"/>
      <c r="ICY8" s="789"/>
      <c r="ICZ8" s="789"/>
      <c r="IDA8" s="789"/>
      <c r="IDB8" s="789"/>
      <c r="IDC8" s="789"/>
      <c r="IDD8" s="789"/>
      <c r="IDE8" s="789"/>
      <c r="IDF8" s="789"/>
      <c r="IDG8" s="789"/>
      <c r="IDH8" s="789"/>
      <c r="IDI8" s="789"/>
      <c r="IDJ8" s="789"/>
      <c r="IDK8" s="789"/>
      <c r="IDL8" s="789"/>
      <c r="IDM8" s="789"/>
      <c r="IDN8" s="789"/>
      <c r="IDO8" s="789"/>
      <c r="IDP8" s="789"/>
      <c r="IDQ8" s="789"/>
      <c r="IDR8" s="789"/>
      <c r="IDS8" s="789"/>
      <c r="IDT8" s="789"/>
      <c r="IDU8" s="789"/>
      <c r="IDV8" s="789"/>
      <c r="IDW8" s="789"/>
      <c r="IDX8" s="789"/>
      <c r="IDY8" s="789"/>
      <c r="IDZ8" s="789"/>
      <c r="IEA8" s="789"/>
      <c r="IEB8" s="789"/>
      <c r="IEC8" s="789"/>
      <c r="IED8" s="789"/>
      <c r="IEE8" s="789"/>
      <c r="IEF8" s="789"/>
      <c r="IEG8" s="789"/>
      <c r="IEH8" s="789"/>
      <c r="IEI8" s="789"/>
      <c r="IEJ8" s="789"/>
      <c r="IEK8" s="789"/>
      <c r="IEL8" s="789"/>
      <c r="IEM8" s="789"/>
      <c r="IEN8" s="789"/>
      <c r="IEO8" s="789"/>
      <c r="IEP8" s="789"/>
      <c r="IEQ8" s="789"/>
      <c r="IER8" s="789"/>
      <c r="IES8" s="789"/>
      <c r="IET8" s="789"/>
      <c r="IEU8" s="789"/>
      <c r="IEV8" s="789"/>
      <c r="IEW8" s="789"/>
      <c r="IEX8" s="789"/>
      <c r="IEY8" s="789"/>
      <c r="IEZ8" s="789"/>
      <c r="IFA8" s="789"/>
      <c r="IFB8" s="789"/>
      <c r="IFC8" s="789"/>
      <c r="IFD8" s="789"/>
      <c r="IFE8" s="789"/>
      <c r="IFF8" s="789"/>
      <c r="IFG8" s="789"/>
      <c r="IFH8" s="789"/>
      <c r="IFI8" s="789"/>
      <c r="IFJ8" s="789"/>
      <c r="IFK8" s="789"/>
      <c r="IFL8" s="789"/>
      <c r="IFM8" s="789"/>
      <c r="IFN8" s="789"/>
      <c r="IFO8" s="789"/>
      <c r="IFP8" s="789"/>
      <c r="IFQ8" s="789"/>
      <c r="IFR8" s="789"/>
      <c r="IFS8" s="789"/>
      <c r="IFT8" s="789"/>
      <c r="IFU8" s="789"/>
      <c r="IFV8" s="789"/>
      <c r="IFW8" s="789"/>
      <c r="IFX8" s="789"/>
      <c r="IFY8" s="789"/>
      <c r="IFZ8" s="789"/>
      <c r="IGA8" s="789"/>
      <c r="IGB8" s="789"/>
      <c r="IGC8" s="789"/>
      <c r="IGD8" s="789"/>
      <c r="IGE8" s="789"/>
      <c r="IGF8" s="789"/>
      <c r="IGG8" s="789"/>
      <c r="IGH8" s="789"/>
      <c r="IGI8" s="789"/>
      <c r="IGJ8" s="789"/>
      <c r="IGK8" s="789"/>
      <c r="IGL8" s="789"/>
      <c r="IGM8" s="789"/>
      <c r="IGN8" s="789"/>
      <c r="IGO8" s="789"/>
      <c r="IGP8" s="789"/>
      <c r="IGQ8" s="789"/>
      <c r="IGR8" s="789"/>
      <c r="IGS8" s="789"/>
      <c r="IGT8" s="789"/>
      <c r="IGU8" s="789"/>
      <c r="IGV8" s="789"/>
      <c r="IGW8" s="789"/>
      <c r="IGX8" s="789"/>
      <c r="IGY8" s="789"/>
      <c r="IGZ8" s="789"/>
      <c r="IHA8" s="789"/>
      <c r="IHB8" s="789"/>
      <c r="IHC8" s="789"/>
      <c r="IHD8" s="789"/>
      <c r="IHE8" s="789"/>
      <c r="IHF8" s="789"/>
      <c r="IHG8" s="789"/>
      <c r="IHH8" s="789"/>
      <c r="IHI8" s="789"/>
      <c r="IHJ8" s="789"/>
      <c r="IHK8" s="789"/>
      <c r="IHL8" s="789"/>
      <c r="IHM8" s="789"/>
      <c r="IHN8" s="789"/>
      <c r="IHO8" s="789"/>
      <c r="IHP8" s="789"/>
      <c r="IHQ8" s="789"/>
      <c r="IHR8" s="789"/>
      <c r="IHS8" s="789"/>
      <c r="IHT8" s="789"/>
      <c r="IHU8" s="789"/>
      <c r="IHV8" s="789"/>
      <c r="IHW8" s="789"/>
      <c r="IHX8" s="789"/>
      <c r="IHY8" s="789"/>
      <c r="IHZ8" s="789"/>
      <c r="IIA8" s="789"/>
      <c r="IIB8" s="789"/>
      <c r="IIC8" s="789"/>
      <c r="IID8" s="789"/>
      <c r="IIE8" s="789"/>
      <c r="IIF8" s="789"/>
      <c r="IIG8" s="789"/>
      <c r="IIH8" s="789"/>
      <c r="III8" s="789"/>
      <c r="IIJ8" s="789"/>
      <c r="IIK8" s="789"/>
      <c r="IIL8" s="789"/>
      <c r="IIM8" s="789"/>
      <c r="IIN8" s="789"/>
      <c r="IIO8" s="789"/>
      <c r="IIP8" s="789"/>
      <c r="IIQ8" s="789"/>
      <c r="IIR8" s="789"/>
      <c r="IIS8" s="789"/>
      <c r="IIT8" s="789"/>
      <c r="IIU8" s="789"/>
      <c r="IIV8" s="789"/>
      <c r="IIW8" s="789"/>
      <c r="IIX8" s="789"/>
      <c r="IIY8" s="789"/>
      <c r="IIZ8" s="789"/>
      <c r="IJA8" s="789"/>
      <c r="IJB8" s="789"/>
      <c r="IJC8" s="789"/>
      <c r="IJD8" s="789"/>
      <c r="IJE8" s="789"/>
      <c r="IJF8" s="789"/>
      <c r="IJG8" s="789"/>
      <c r="IJH8" s="789"/>
      <c r="IJI8" s="789"/>
      <c r="IJJ8" s="789"/>
      <c r="IJK8" s="789"/>
      <c r="IJL8" s="789"/>
      <c r="IJM8" s="789"/>
      <c r="IJN8" s="789"/>
      <c r="IJO8" s="789"/>
      <c r="IJP8" s="789"/>
      <c r="IJQ8" s="789"/>
      <c r="IJR8" s="789"/>
      <c r="IJS8" s="789"/>
      <c r="IJT8" s="789"/>
      <c r="IJU8" s="789"/>
      <c r="IJV8" s="789"/>
      <c r="IJW8" s="789"/>
      <c r="IJX8" s="789"/>
      <c r="IJY8" s="789"/>
      <c r="IJZ8" s="789"/>
      <c r="IKA8" s="789"/>
      <c r="IKB8" s="789"/>
      <c r="IKC8" s="789"/>
      <c r="IKD8" s="789"/>
      <c r="IKE8" s="789"/>
      <c r="IKF8" s="789"/>
      <c r="IKG8" s="789"/>
      <c r="IKH8" s="789"/>
      <c r="IKI8" s="789"/>
      <c r="IKJ8" s="789"/>
      <c r="IKK8" s="789"/>
      <c r="IKL8" s="789"/>
      <c r="IKM8" s="789"/>
      <c r="IKN8" s="789"/>
      <c r="IKO8" s="789"/>
      <c r="IKP8" s="789"/>
      <c r="IKQ8" s="789"/>
      <c r="IKR8" s="789"/>
      <c r="IKS8" s="789"/>
      <c r="IKT8" s="789"/>
      <c r="IKU8" s="789"/>
      <c r="IKV8" s="789"/>
      <c r="IKW8" s="789"/>
      <c r="IKX8" s="789"/>
      <c r="IKY8" s="789"/>
      <c r="IKZ8" s="789"/>
      <c r="ILA8" s="789"/>
      <c r="ILB8" s="789"/>
      <c r="ILC8" s="789"/>
      <c r="ILD8" s="789"/>
      <c r="ILE8" s="789"/>
      <c r="ILF8" s="789"/>
      <c r="ILG8" s="789"/>
      <c r="ILH8" s="789"/>
      <c r="ILI8" s="789"/>
      <c r="ILJ8" s="789"/>
      <c r="ILK8" s="789"/>
      <c r="ILL8" s="789"/>
      <c r="ILM8" s="789"/>
      <c r="ILN8" s="789"/>
      <c r="ILO8" s="789"/>
      <c r="ILP8" s="789"/>
      <c r="ILQ8" s="789"/>
      <c r="ILR8" s="789"/>
      <c r="ILS8" s="789"/>
      <c r="ILT8" s="789"/>
      <c r="ILU8" s="789"/>
      <c r="ILV8" s="789"/>
      <c r="ILW8" s="789"/>
      <c r="ILX8" s="789"/>
      <c r="ILY8" s="789"/>
      <c r="ILZ8" s="789"/>
      <c r="IMA8" s="789"/>
      <c r="IMB8" s="789"/>
      <c r="IMC8" s="789"/>
      <c r="IMD8" s="789"/>
      <c r="IME8" s="789"/>
      <c r="IMF8" s="789"/>
      <c r="IMG8" s="789"/>
      <c r="IMH8" s="789"/>
      <c r="IMI8" s="789"/>
      <c r="IMJ8" s="789"/>
      <c r="IMK8" s="789"/>
      <c r="IML8" s="789"/>
      <c r="IMM8" s="789"/>
      <c r="IMN8" s="789"/>
      <c r="IMO8" s="789"/>
      <c r="IMP8" s="789"/>
      <c r="IMQ8" s="789"/>
      <c r="IMR8" s="789"/>
      <c r="IMS8" s="789"/>
      <c r="IMT8" s="789"/>
      <c r="IMU8" s="789"/>
      <c r="IMV8" s="789"/>
      <c r="IMW8" s="789"/>
      <c r="IMX8" s="789"/>
      <c r="IMY8" s="789"/>
      <c r="IMZ8" s="789"/>
      <c r="INA8" s="789"/>
      <c r="INB8" s="789"/>
      <c r="INC8" s="789"/>
      <c r="IND8" s="789"/>
      <c r="INE8" s="789"/>
      <c r="INF8" s="789"/>
      <c r="ING8" s="789"/>
      <c r="INH8" s="789"/>
      <c r="INI8" s="789"/>
      <c r="INJ8" s="789"/>
      <c r="INK8" s="789"/>
      <c r="INL8" s="789"/>
      <c r="INM8" s="789"/>
      <c r="INN8" s="789"/>
      <c r="INO8" s="789"/>
      <c r="INP8" s="789"/>
      <c r="INQ8" s="789"/>
      <c r="INR8" s="789"/>
      <c r="INS8" s="789"/>
      <c r="INT8" s="789"/>
      <c r="INU8" s="789"/>
      <c r="INV8" s="789"/>
      <c r="INW8" s="789"/>
      <c r="INX8" s="789"/>
      <c r="INY8" s="789"/>
      <c r="INZ8" s="789"/>
      <c r="IOA8" s="789"/>
      <c r="IOB8" s="789"/>
      <c r="IOC8" s="789"/>
      <c r="IOD8" s="789"/>
      <c r="IOE8" s="789"/>
      <c r="IOF8" s="789"/>
      <c r="IOG8" s="789"/>
      <c r="IOH8" s="789"/>
      <c r="IOI8" s="789"/>
      <c r="IOJ8" s="789"/>
      <c r="IOK8" s="789"/>
      <c r="IOL8" s="789"/>
      <c r="IOM8" s="789"/>
      <c r="ION8" s="789"/>
      <c r="IOO8" s="789"/>
      <c r="IOP8" s="789"/>
      <c r="IOQ8" s="789"/>
      <c r="IOR8" s="789"/>
      <c r="IOS8" s="789"/>
      <c r="IOT8" s="789"/>
      <c r="IOU8" s="789"/>
      <c r="IOV8" s="789"/>
      <c r="IOW8" s="789"/>
      <c r="IOX8" s="789"/>
      <c r="IOY8" s="789"/>
      <c r="IOZ8" s="789"/>
      <c r="IPA8" s="789"/>
      <c r="IPB8" s="789"/>
      <c r="IPC8" s="789"/>
      <c r="IPD8" s="789"/>
      <c r="IPE8" s="789"/>
      <c r="IPF8" s="789"/>
      <c r="IPG8" s="789"/>
      <c r="IPH8" s="789"/>
      <c r="IPI8" s="789"/>
      <c r="IPJ8" s="789"/>
      <c r="IPK8" s="789"/>
      <c r="IPL8" s="789"/>
      <c r="IPM8" s="789"/>
      <c r="IPN8" s="789"/>
      <c r="IPO8" s="789"/>
      <c r="IPP8" s="789"/>
      <c r="IPQ8" s="789"/>
      <c r="IPR8" s="789"/>
      <c r="IPS8" s="789"/>
      <c r="IPT8" s="789"/>
      <c r="IPU8" s="789"/>
      <c r="IPV8" s="789"/>
      <c r="IPW8" s="789"/>
      <c r="IPX8" s="789"/>
      <c r="IPY8" s="789"/>
      <c r="IPZ8" s="789"/>
      <c r="IQA8" s="789"/>
      <c r="IQB8" s="789"/>
      <c r="IQC8" s="789"/>
      <c r="IQD8" s="789"/>
      <c r="IQE8" s="789"/>
      <c r="IQF8" s="789"/>
      <c r="IQG8" s="789"/>
      <c r="IQH8" s="789"/>
      <c r="IQI8" s="789"/>
      <c r="IQJ8" s="789"/>
      <c r="IQK8" s="789"/>
      <c r="IQL8" s="789"/>
      <c r="IQM8" s="789"/>
      <c r="IQN8" s="789"/>
      <c r="IQO8" s="789"/>
      <c r="IQP8" s="789"/>
      <c r="IQQ8" s="789"/>
      <c r="IQR8" s="789"/>
      <c r="IQS8" s="789"/>
      <c r="IQT8" s="789"/>
      <c r="IQU8" s="789"/>
      <c r="IQV8" s="789"/>
      <c r="IQW8" s="789"/>
      <c r="IQX8" s="789"/>
      <c r="IQY8" s="789"/>
      <c r="IQZ8" s="789"/>
      <c r="IRA8" s="789"/>
      <c r="IRB8" s="789"/>
      <c r="IRC8" s="789"/>
      <c r="IRD8" s="789"/>
      <c r="IRE8" s="789"/>
      <c r="IRF8" s="789"/>
      <c r="IRG8" s="789"/>
      <c r="IRH8" s="789"/>
      <c r="IRI8" s="789"/>
      <c r="IRJ8" s="789"/>
      <c r="IRK8" s="789"/>
      <c r="IRL8" s="789"/>
      <c r="IRM8" s="789"/>
      <c r="IRN8" s="789"/>
      <c r="IRO8" s="789"/>
      <c r="IRP8" s="789"/>
      <c r="IRQ8" s="789"/>
      <c r="IRR8" s="789"/>
      <c r="IRS8" s="789"/>
      <c r="IRT8" s="789"/>
      <c r="IRU8" s="789"/>
      <c r="IRV8" s="789"/>
      <c r="IRW8" s="789"/>
      <c r="IRX8" s="789"/>
      <c r="IRY8" s="789"/>
      <c r="IRZ8" s="789"/>
      <c r="ISA8" s="789"/>
      <c r="ISB8" s="789"/>
      <c r="ISC8" s="789"/>
      <c r="ISD8" s="789"/>
      <c r="ISE8" s="789"/>
      <c r="ISF8" s="789"/>
      <c r="ISG8" s="789"/>
      <c r="ISH8" s="789"/>
      <c r="ISI8" s="789"/>
      <c r="ISJ8" s="789"/>
      <c r="ISK8" s="789"/>
      <c r="ISL8" s="789"/>
      <c r="ISM8" s="789"/>
      <c r="ISN8" s="789"/>
      <c r="ISO8" s="789"/>
      <c r="ISP8" s="789"/>
      <c r="ISQ8" s="789"/>
      <c r="ISR8" s="789"/>
      <c r="ISS8" s="789"/>
      <c r="IST8" s="789"/>
      <c r="ISU8" s="789"/>
      <c r="ISV8" s="789"/>
      <c r="ISW8" s="789"/>
      <c r="ISX8" s="789"/>
      <c r="ISY8" s="789"/>
      <c r="ISZ8" s="789"/>
      <c r="ITA8" s="789"/>
      <c r="ITB8" s="789"/>
      <c r="ITC8" s="789"/>
      <c r="ITD8" s="789"/>
      <c r="ITE8" s="789"/>
      <c r="ITF8" s="789"/>
      <c r="ITG8" s="789"/>
      <c r="ITH8" s="789"/>
      <c r="ITI8" s="789"/>
      <c r="ITJ8" s="789"/>
      <c r="ITK8" s="789"/>
      <c r="ITL8" s="789"/>
      <c r="ITM8" s="789"/>
      <c r="ITN8" s="789"/>
      <c r="ITO8" s="789"/>
      <c r="ITP8" s="789"/>
      <c r="ITQ8" s="789"/>
      <c r="ITR8" s="789"/>
      <c r="ITS8" s="789"/>
      <c r="ITT8" s="789"/>
      <c r="ITU8" s="789"/>
      <c r="ITV8" s="789"/>
      <c r="ITW8" s="789"/>
      <c r="ITX8" s="789"/>
      <c r="ITY8" s="789"/>
      <c r="ITZ8" s="789"/>
      <c r="IUA8" s="789"/>
      <c r="IUB8" s="789"/>
      <c r="IUC8" s="789"/>
      <c r="IUD8" s="789"/>
      <c r="IUE8" s="789"/>
      <c r="IUF8" s="789"/>
      <c r="IUG8" s="789"/>
      <c r="IUH8" s="789"/>
      <c r="IUI8" s="789"/>
      <c r="IUJ8" s="789"/>
      <c r="IUK8" s="789"/>
      <c r="IUL8" s="789"/>
      <c r="IUM8" s="789"/>
      <c r="IUN8" s="789"/>
      <c r="IUO8" s="789"/>
      <c r="IUP8" s="789"/>
      <c r="IUQ8" s="789"/>
      <c r="IUR8" s="789"/>
      <c r="IUS8" s="789"/>
      <c r="IUT8" s="789"/>
      <c r="IUU8" s="789"/>
      <c r="IUV8" s="789"/>
      <c r="IUW8" s="789"/>
      <c r="IUX8" s="789"/>
      <c r="IUY8" s="789"/>
      <c r="IUZ8" s="789"/>
      <c r="IVA8" s="789"/>
      <c r="IVB8" s="789"/>
      <c r="IVC8" s="789"/>
      <c r="IVD8" s="789"/>
      <c r="IVE8" s="789"/>
      <c r="IVF8" s="789"/>
      <c r="IVG8" s="789"/>
      <c r="IVH8" s="789"/>
      <c r="IVI8" s="789"/>
      <c r="IVJ8" s="789"/>
      <c r="IVK8" s="789"/>
      <c r="IVL8" s="789"/>
      <c r="IVM8" s="789"/>
      <c r="IVN8" s="789"/>
      <c r="IVO8" s="789"/>
      <c r="IVP8" s="789"/>
      <c r="IVQ8" s="789"/>
      <c r="IVR8" s="789"/>
      <c r="IVS8" s="789"/>
      <c r="IVT8" s="789"/>
      <c r="IVU8" s="789"/>
      <c r="IVV8" s="789"/>
      <c r="IVW8" s="789"/>
      <c r="IVX8" s="789"/>
      <c r="IVY8" s="789"/>
      <c r="IVZ8" s="789"/>
      <c r="IWA8" s="789"/>
      <c r="IWB8" s="789"/>
      <c r="IWC8" s="789"/>
      <c r="IWD8" s="789"/>
      <c r="IWE8" s="789"/>
      <c r="IWF8" s="789"/>
      <c r="IWG8" s="789"/>
      <c r="IWH8" s="789"/>
      <c r="IWI8" s="789"/>
      <c r="IWJ8" s="789"/>
      <c r="IWK8" s="789"/>
      <c r="IWL8" s="789"/>
      <c r="IWM8" s="789"/>
      <c r="IWN8" s="789"/>
      <c r="IWO8" s="789"/>
      <c r="IWP8" s="789"/>
      <c r="IWQ8" s="789"/>
      <c r="IWR8" s="789"/>
      <c r="IWS8" s="789"/>
      <c r="IWT8" s="789"/>
      <c r="IWU8" s="789"/>
      <c r="IWV8" s="789"/>
      <c r="IWW8" s="789"/>
      <c r="IWX8" s="789"/>
      <c r="IWY8" s="789"/>
      <c r="IWZ8" s="789"/>
      <c r="IXA8" s="789"/>
      <c r="IXB8" s="789"/>
      <c r="IXC8" s="789"/>
      <c r="IXD8" s="789"/>
      <c r="IXE8" s="789"/>
      <c r="IXF8" s="789"/>
      <c r="IXG8" s="789"/>
      <c r="IXH8" s="789"/>
      <c r="IXI8" s="789"/>
      <c r="IXJ8" s="789"/>
      <c r="IXK8" s="789"/>
      <c r="IXL8" s="789"/>
      <c r="IXM8" s="789"/>
      <c r="IXN8" s="789"/>
      <c r="IXO8" s="789"/>
      <c r="IXP8" s="789"/>
      <c r="IXQ8" s="789"/>
      <c r="IXR8" s="789"/>
      <c r="IXS8" s="789"/>
      <c r="IXT8" s="789"/>
      <c r="IXU8" s="789"/>
      <c r="IXV8" s="789"/>
      <c r="IXW8" s="789"/>
      <c r="IXX8" s="789"/>
      <c r="IXY8" s="789"/>
      <c r="IXZ8" s="789"/>
      <c r="IYA8" s="789"/>
      <c r="IYB8" s="789"/>
      <c r="IYC8" s="789"/>
      <c r="IYD8" s="789"/>
      <c r="IYE8" s="789"/>
      <c r="IYF8" s="789"/>
      <c r="IYG8" s="789"/>
      <c r="IYH8" s="789"/>
      <c r="IYI8" s="789"/>
      <c r="IYJ8" s="789"/>
      <c r="IYK8" s="789"/>
      <c r="IYL8" s="789"/>
      <c r="IYM8" s="789"/>
      <c r="IYN8" s="789"/>
      <c r="IYO8" s="789"/>
      <c r="IYP8" s="789"/>
      <c r="IYQ8" s="789"/>
      <c r="IYR8" s="789"/>
      <c r="IYS8" s="789"/>
      <c r="IYT8" s="789"/>
      <c r="IYU8" s="789"/>
      <c r="IYV8" s="789"/>
      <c r="IYW8" s="789"/>
      <c r="IYX8" s="789"/>
      <c r="IYY8" s="789"/>
      <c r="IYZ8" s="789"/>
      <c r="IZA8" s="789"/>
      <c r="IZB8" s="789"/>
      <c r="IZC8" s="789"/>
      <c r="IZD8" s="789"/>
      <c r="IZE8" s="789"/>
      <c r="IZF8" s="789"/>
      <c r="IZG8" s="789"/>
      <c r="IZH8" s="789"/>
      <c r="IZI8" s="789"/>
      <c r="IZJ8" s="789"/>
      <c r="IZK8" s="789"/>
      <c r="IZL8" s="789"/>
      <c r="IZM8" s="789"/>
      <c r="IZN8" s="789"/>
      <c r="IZO8" s="789"/>
      <c r="IZP8" s="789"/>
      <c r="IZQ8" s="789"/>
      <c r="IZR8" s="789"/>
      <c r="IZS8" s="789"/>
      <c r="IZT8" s="789"/>
      <c r="IZU8" s="789"/>
      <c r="IZV8" s="789"/>
      <c r="IZW8" s="789"/>
      <c r="IZX8" s="789"/>
      <c r="IZY8" s="789"/>
      <c r="IZZ8" s="789"/>
      <c r="JAA8" s="789"/>
      <c r="JAB8" s="789"/>
      <c r="JAC8" s="789"/>
      <c r="JAD8" s="789"/>
      <c r="JAE8" s="789"/>
      <c r="JAF8" s="789"/>
      <c r="JAG8" s="789"/>
      <c r="JAH8" s="789"/>
      <c r="JAI8" s="789"/>
      <c r="JAJ8" s="789"/>
      <c r="JAK8" s="789"/>
      <c r="JAL8" s="789"/>
      <c r="JAM8" s="789"/>
      <c r="JAN8" s="789"/>
      <c r="JAO8" s="789"/>
      <c r="JAP8" s="789"/>
      <c r="JAQ8" s="789"/>
      <c r="JAR8" s="789"/>
      <c r="JAS8" s="789"/>
      <c r="JAT8" s="789"/>
      <c r="JAU8" s="789"/>
      <c r="JAV8" s="789"/>
      <c r="JAW8" s="789"/>
      <c r="JAX8" s="789"/>
      <c r="JAY8" s="789"/>
      <c r="JAZ8" s="789"/>
      <c r="JBA8" s="789"/>
      <c r="JBB8" s="789"/>
      <c r="JBC8" s="789"/>
      <c r="JBD8" s="789"/>
      <c r="JBE8" s="789"/>
      <c r="JBF8" s="789"/>
      <c r="JBG8" s="789"/>
      <c r="JBH8" s="789"/>
      <c r="JBI8" s="789"/>
      <c r="JBJ8" s="789"/>
      <c r="JBK8" s="789"/>
      <c r="JBL8" s="789"/>
      <c r="JBM8" s="789"/>
      <c r="JBN8" s="789"/>
      <c r="JBO8" s="789"/>
      <c r="JBP8" s="789"/>
      <c r="JBQ8" s="789"/>
      <c r="JBR8" s="789"/>
      <c r="JBS8" s="789"/>
      <c r="JBT8" s="789"/>
      <c r="JBU8" s="789"/>
      <c r="JBV8" s="789"/>
      <c r="JBW8" s="789"/>
      <c r="JBX8" s="789"/>
      <c r="JBY8" s="789"/>
      <c r="JBZ8" s="789"/>
      <c r="JCA8" s="789"/>
      <c r="JCB8" s="789"/>
      <c r="JCC8" s="789"/>
      <c r="JCD8" s="789"/>
      <c r="JCE8" s="789"/>
      <c r="JCF8" s="789"/>
      <c r="JCG8" s="789"/>
      <c r="JCH8" s="789"/>
      <c r="JCI8" s="789"/>
      <c r="JCJ8" s="789"/>
      <c r="JCK8" s="789"/>
      <c r="JCL8" s="789"/>
      <c r="JCM8" s="789"/>
      <c r="JCN8" s="789"/>
      <c r="JCO8" s="789"/>
      <c r="JCP8" s="789"/>
      <c r="JCQ8" s="789"/>
      <c r="JCR8" s="789"/>
      <c r="JCS8" s="789"/>
      <c r="JCT8" s="789"/>
      <c r="JCU8" s="789"/>
      <c r="JCV8" s="789"/>
      <c r="JCW8" s="789"/>
      <c r="JCX8" s="789"/>
      <c r="JCY8" s="789"/>
      <c r="JCZ8" s="789"/>
      <c r="JDA8" s="789"/>
      <c r="JDB8" s="789"/>
      <c r="JDC8" s="789"/>
      <c r="JDD8" s="789"/>
      <c r="JDE8" s="789"/>
      <c r="JDF8" s="789"/>
      <c r="JDG8" s="789"/>
      <c r="JDH8" s="789"/>
      <c r="JDI8" s="789"/>
      <c r="JDJ8" s="789"/>
      <c r="JDK8" s="789"/>
      <c r="JDL8" s="789"/>
      <c r="JDM8" s="789"/>
      <c r="JDN8" s="789"/>
      <c r="JDO8" s="789"/>
      <c r="JDP8" s="789"/>
      <c r="JDQ8" s="789"/>
      <c r="JDR8" s="789"/>
      <c r="JDS8" s="789"/>
      <c r="JDT8" s="789"/>
      <c r="JDU8" s="789"/>
      <c r="JDV8" s="789"/>
      <c r="JDW8" s="789"/>
      <c r="JDX8" s="789"/>
      <c r="JDY8" s="789"/>
      <c r="JDZ8" s="789"/>
      <c r="JEA8" s="789"/>
      <c r="JEB8" s="789"/>
      <c r="JEC8" s="789"/>
      <c r="JED8" s="789"/>
      <c r="JEE8" s="789"/>
      <c r="JEF8" s="789"/>
      <c r="JEG8" s="789"/>
      <c r="JEH8" s="789"/>
      <c r="JEI8" s="789"/>
      <c r="JEJ8" s="789"/>
      <c r="JEK8" s="789"/>
      <c r="JEL8" s="789"/>
      <c r="JEM8" s="789"/>
      <c r="JEN8" s="789"/>
      <c r="JEO8" s="789"/>
      <c r="JEP8" s="789"/>
      <c r="JEQ8" s="789"/>
      <c r="JER8" s="789"/>
      <c r="JES8" s="789"/>
      <c r="JET8" s="789"/>
      <c r="JEU8" s="789"/>
      <c r="JEV8" s="789"/>
      <c r="JEW8" s="789"/>
      <c r="JEX8" s="789"/>
      <c r="JEY8" s="789"/>
      <c r="JEZ8" s="789"/>
      <c r="JFA8" s="789"/>
      <c r="JFB8" s="789"/>
      <c r="JFC8" s="789"/>
      <c r="JFD8" s="789"/>
      <c r="JFE8" s="789"/>
      <c r="JFF8" s="789"/>
      <c r="JFG8" s="789"/>
      <c r="JFH8" s="789"/>
      <c r="JFI8" s="789"/>
      <c r="JFJ8" s="789"/>
      <c r="JFK8" s="789"/>
      <c r="JFL8" s="789"/>
      <c r="JFM8" s="789"/>
      <c r="JFN8" s="789"/>
      <c r="JFO8" s="789"/>
      <c r="JFP8" s="789"/>
      <c r="JFQ8" s="789"/>
      <c r="JFR8" s="789"/>
      <c r="JFS8" s="789"/>
      <c r="JFT8" s="789"/>
      <c r="JFU8" s="789"/>
      <c r="JFV8" s="789"/>
      <c r="JFW8" s="789"/>
      <c r="JFX8" s="789"/>
      <c r="JFY8" s="789"/>
      <c r="JFZ8" s="789"/>
      <c r="JGA8" s="789"/>
      <c r="JGB8" s="789"/>
      <c r="JGC8" s="789"/>
      <c r="JGD8" s="789"/>
      <c r="JGE8" s="789"/>
      <c r="JGF8" s="789"/>
      <c r="JGG8" s="789"/>
      <c r="JGH8" s="789"/>
      <c r="JGI8" s="789"/>
      <c r="JGJ8" s="789"/>
      <c r="JGK8" s="789"/>
      <c r="JGL8" s="789"/>
      <c r="JGM8" s="789"/>
      <c r="JGN8" s="789"/>
      <c r="JGO8" s="789"/>
      <c r="JGP8" s="789"/>
      <c r="JGQ8" s="789"/>
      <c r="JGR8" s="789"/>
      <c r="JGS8" s="789"/>
      <c r="JGT8" s="789"/>
      <c r="JGU8" s="789"/>
      <c r="JGV8" s="789"/>
      <c r="JGW8" s="789"/>
      <c r="JGX8" s="789"/>
      <c r="JGY8" s="789"/>
      <c r="JGZ8" s="789"/>
      <c r="JHA8" s="789"/>
      <c r="JHB8" s="789"/>
      <c r="JHC8" s="789"/>
      <c r="JHD8" s="789"/>
      <c r="JHE8" s="789"/>
      <c r="JHF8" s="789"/>
      <c r="JHG8" s="789"/>
      <c r="JHH8" s="789"/>
      <c r="JHI8" s="789"/>
      <c r="JHJ8" s="789"/>
      <c r="JHK8" s="789"/>
      <c r="JHL8" s="789"/>
      <c r="JHM8" s="789"/>
      <c r="JHN8" s="789"/>
      <c r="JHO8" s="789"/>
      <c r="JHP8" s="789"/>
      <c r="JHQ8" s="789"/>
      <c r="JHR8" s="789"/>
      <c r="JHS8" s="789"/>
      <c r="JHT8" s="789"/>
      <c r="JHU8" s="789"/>
      <c r="JHV8" s="789"/>
      <c r="JHW8" s="789"/>
      <c r="JHX8" s="789"/>
      <c r="JHY8" s="789"/>
      <c r="JHZ8" s="789"/>
      <c r="JIA8" s="789"/>
      <c r="JIB8" s="789"/>
      <c r="JIC8" s="789"/>
      <c r="JID8" s="789"/>
      <c r="JIE8" s="789"/>
      <c r="JIF8" s="789"/>
      <c r="JIG8" s="789"/>
      <c r="JIH8" s="789"/>
      <c r="JII8" s="789"/>
      <c r="JIJ8" s="789"/>
      <c r="JIK8" s="789"/>
      <c r="JIL8" s="789"/>
      <c r="JIM8" s="789"/>
      <c r="JIN8" s="789"/>
      <c r="JIO8" s="789"/>
      <c r="JIP8" s="789"/>
      <c r="JIQ8" s="789"/>
      <c r="JIR8" s="789"/>
      <c r="JIS8" s="789"/>
      <c r="JIT8" s="789"/>
      <c r="JIU8" s="789"/>
      <c r="JIV8" s="789"/>
      <c r="JIW8" s="789"/>
      <c r="JIX8" s="789"/>
      <c r="JIY8" s="789"/>
      <c r="JIZ8" s="789"/>
      <c r="JJA8" s="789"/>
      <c r="JJB8" s="789"/>
      <c r="JJC8" s="789"/>
      <c r="JJD8" s="789"/>
      <c r="JJE8" s="789"/>
      <c r="JJF8" s="789"/>
      <c r="JJG8" s="789"/>
      <c r="JJH8" s="789"/>
      <c r="JJI8" s="789"/>
      <c r="JJJ8" s="789"/>
      <c r="JJK8" s="789"/>
      <c r="JJL8" s="789"/>
      <c r="JJM8" s="789"/>
      <c r="JJN8" s="789"/>
      <c r="JJO8" s="789"/>
      <c r="JJP8" s="789"/>
      <c r="JJQ8" s="789"/>
      <c r="JJR8" s="789"/>
      <c r="JJS8" s="789"/>
      <c r="JJT8" s="789"/>
      <c r="JJU8" s="789"/>
      <c r="JJV8" s="789"/>
      <c r="JJW8" s="789"/>
      <c r="JJX8" s="789"/>
      <c r="JJY8" s="789"/>
      <c r="JJZ8" s="789"/>
      <c r="JKA8" s="789"/>
      <c r="JKB8" s="789"/>
      <c r="JKC8" s="789"/>
      <c r="JKD8" s="789"/>
      <c r="JKE8" s="789"/>
      <c r="JKF8" s="789"/>
      <c r="JKG8" s="789"/>
      <c r="JKH8" s="789"/>
      <c r="JKI8" s="789"/>
      <c r="JKJ8" s="789"/>
      <c r="JKK8" s="789"/>
      <c r="JKL8" s="789"/>
      <c r="JKM8" s="789"/>
      <c r="JKN8" s="789"/>
      <c r="JKO8" s="789"/>
      <c r="JKP8" s="789"/>
      <c r="JKQ8" s="789"/>
      <c r="JKR8" s="789"/>
      <c r="JKS8" s="789"/>
      <c r="JKT8" s="789"/>
      <c r="JKU8" s="789"/>
      <c r="JKV8" s="789"/>
      <c r="JKW8" s="789"/>
      <c r="JKX8" s="789"/>
      <c r="JKY8" s="789"/>
      <c r="JKZ8" s="789"/>
      <c r="JLA8" s="789"/>
      <c r="JLB8" s="789"/>
      <c r="JLC8" s="789"/>
      <c r="JLD8" s="789"/>
      <c r="JLE8" s="789"/>
      <c r="JLF8" s="789"/>
      <c r="JLG8" s="789"/>
      <c r="JLH8" s="789"/>
      <c r="JLI8" s="789"/>
      <c r="JLJ8" s="789"/>
      <c r="JLK8" s="789"/>
      <c r="JLL8" s="789"/>
      <c r="JLM8" s="789"/>
      <c r="JLN8" s="789"/>
      <c r="JLO8" s="789"/>
      <c r="JLP8" s="789"/>
      <c r="JLQ8" s="789"/>
      <c r="JLR8" s="789"/>
      <c r="JLS8" s="789"/>
      <c r="JLT8" s="789"/>
      <c r="JLU8" s="789"/>
      <c r="JLV8" s="789"/>
      <c r="JLW8" s="789"/>
      <c r="JLX8" s="789"/>
      <c r="JLY8" s="789"/>
      <c r="JLZ8" s="789"/>
      <c r="JMA8" s="789"/>
      <c r="JMB8" s="789"/>
      <c r="JMC8" s="789"/>
      <c r="JMD8" s="789"/>
      <c r="JME8" s="789"/>
      <c r="JMF8" s="789"/>
      <c r="JMG8" s="789"/>
      <c r="JMH8" s="789"/>
      <c r="JMI8" s="789"/>
      <c r="JMJ8" s="789"/>
      <c r="JMK8" s="789"/>
      <c r="JML8" s="789"/>
      <c r="JMM8" s="789"/>
      <c r="JMN8" s="789"/>
      <c r="JMO8" s="789"/>
      <c r="JMP8" s="789"/>
      <c r="JMQ8" s="789"/>
      <c r="JMR8" s="789"/>
      <c r="JMS8" s="789"/>
      <c r="JMT8" s="789"/>
      <c r="JMU8" s="789"/>
      <c r="JMV8" s="789"/>
      <c r="JMW8" s="789"/>
      <c r="JMX8" s="789"/>
      <c r="JMY8" s="789"/>
      <c r="JMZ8" s="789"/>
      <c r="JNA8" s="789"/>
      <c r="JNB8" s="789"/>
      <c r="JNC8" s="789"/>
      <c r="JND8" s="789"/>
      <c r="JNE8" s="789"/>
      <c r="JNF8" s="789"/>
      <c r="JNG8" s="789"/>
      <c r="JNH8" s="789"/>
      <c r="JNI8" s="789"/>
      <c r="JNJ8" s="789"/>
      <c r="JNK8" s="789"/>
      <c r="JNL8" s="789"/>
      <c r="JNM8" s="789"/>
      <c r="JNN8" s="789"/>
      <c r="JNO8" s="789"/>
      <c r="JNP8" s="789"/>
      <c r="JNQ8" s="789"/>
      <c r="JNR8" s="789"/>
      <c r="JNS8" s="789"/>
      <c r="JNT8" s="789"/>
      <c r="JNU8" s="789"/>
      <c r="JNV8" s="789"/>
      <c r="JNW8" s="789"/>
      <c r="JNX8" s="789"/>
      <c r="JNY8" s="789"/>
      <c r="JNZ8" s="789"/>
      <c r="JOA8" s="789"/>
      <c r="JOB8" s="789"/>
      <c r="JOC8" s="789"/>
      <c r="JOD8" s="789"/>
      <c r="JOE8" s="789"/>
      <c r="JOF8" s="789"/>
      <c r="JOG8" s="789"/>
      <c r="JOH8" s="789"/>
      <c r="JOI8" s="789"/>
      <c r="JOJ8" s="789"/>
      <c r="JOK8" s="789"/>
      <c r="JOL8" s="789"/>
      <c r="JOM8" s="789"/>
      <c r="JON8" s="789"/>
      <c r="JOO8" s="789"/>
      <c r="JOP8" s="789"/>
      <c r="JOQ8" s="789"/>
      <c r="JOR8" s="789"/>
      <c r="JOS8" s="789"/>
      <c r="JOT8" s="789"/>
      <c r="JOU8" s="789"/>
      <c r="JOV8" s="789"/>
      <c r="JOW8" s="789"/>
      <c r="JOX8" s="789"/>
      <c r="JOY8" s="789"/>
      <c r="JOZ8" s="789"/>
      <c r="JPA8" s="789"/>
      <c r="JPB8" s="789"/>
      <c r="JPC8" s="789"/>
      <c r="JPD8" s="789"/>
      <c r="JPE8" s="789"/>
      <c r="JPF8" s="789"/>
      <c r="JPG8" s="789"/>
      <c r="JPH8" s="789"/>
      <c r="JPI8" s="789"/>
      <c r="JPJ8" s="789"/>
      <c r="JPK8" s="789"/>
      <c r="JPL8" s="789"/>
      <c r="JPM8" s="789"/>
      <c r="JPN8" s="789"/>
      <c r="JPO8" s="789"/>
      <c r="JPP8" s="789"/>
      <c r="JPQ8" s="789"/>
      <c r="JPR8" s="789"/>
      <c r="JPS8" s="789"/>
      <c r="JPT8" s="789"/>
      <c r="JPU8" s="789"/>
      <c r="JPV8" s="789"/>
      <c r="JPW8" s="789"/>
      <c r="JPX8" s="789"/>
      <c r="JPY8" s="789"/>
      <c r="JPZ8" s="789"/>
      <c r="JQA8" s="789"/>
      <c r="JQB8" s="789"/>
      <c r="JQC8" s="789"/>
      <c r="JQD8" s="789"/>
      <c r="JQE8" s="789"/>
      <c r="JQF8" s="789"/>
      <c r="JQG8" s="789"/>
      <c r="JQH8" s="789"/>
      <c r="JQI8" s="789"/>
      <c r="JQJ8" s="789"/>
      <c r="JQK8" s="789"/>
      <c r="JQL8" s="789"/>
      <c r="JQM8" s="789"/>
      <c r="JQN8" s="789"/>
      <c r="JQO8" s="789"/>
      <c r="JQP8" s="789"/>
      <c r="JQQ8" s="789"/>
      <c r="JQR8" s="789"/>
      <c r="JQS8" s="789"/>
      <c r="JQT8" s="789"/>
      <c r="JQU8" s="789"/>
      <c r="JQV8" s="789"/>
      <c r="JQW8" s="789"/>
      <c r="JQX8" s="789"/>
      <c r="JQY8" s="789"/>
      <c r="JQZ8" s="789"/>
      <c r="JRA8" s="789"/>
      <c r="JRB8" s="789"/>
      <c r="JRC8" s="789"/>
      <c r="JRD8" s="789"/>
      <c r="JRE8" s="789"/>
      <c r="JRF8" s="789"/>
      <c r="JRG8" s="789"/>
      <c r="JRH8" s="789"/>
      <c r="JRI8" s="789"/>
      <c r="JRJ8" s="789"/>
      <c r="JRK8" s="789"/>
      <c r="JRL8" s="789"/>
      <c r="JRM8" s="789"/>
      <c r="JRN8" s="789"/>
      <c r="JRO8" s="789"/>
      <c r="JRP8" s="789"/>
      <c r="JRQ8" s="789"/>
      <c r="JRR8" s="789"/>
      <c r="JRS8" s="789"/>
      <c r="JRT8" s="789"/>
      <c r="JRU8" s="789"/>
      <c r="JRV8" s="789"/>
      <c r="JRW8" s="789"/>
      <c r="JRX8" s="789"/>
      <c r="JRY8" s="789"/>
      <c r="JRZ8" s="789"/>
      <c r="JSA8" s="789"/>
      <c r="JSB8" s="789"/>
      <c r="JSC8" s="789"/>
      <c r="JSD8" s="789"/>
      <c r="JSE8" s="789"/>
      <c r="JSF8" s="789"/>
      <c r="JSG8" s="789"/>
      <c r="JSH8" s="789"/>
      <c r="JSI8" s="789"/>
      <c r="JSJ8" s="789"/>
      <c r="JSK8" s="789"/>
      <c r="JSL8" s="789"/>
      <c r="JSM8" s="789"/>
      <c r="JSN8" s="789"/>
      <c r="JSO8" s="789"/>
      <c r="JSP8" s="789"/>
      <c r="JSQ8" s="789"/>
      <c r="JSR8" s="789"/>
      <c r="JSS8" s="789"/>
      <c r="JST8" s="789"/>
      <c r="JSU8" s="789"/>
      <c r="JSV8" s="789"/>
      <c r="JSW8" s="789"/>
      <c r="JSX8" s="789"/>
      <c r="JSY8" s="789"/>
      <c r="JSZ8" s="789"/>
      <c r="JTA8" s="789"/>
      <c r="JTB8" s="789"/>
      <c r="JTC8" s="789"/>
      <c r="JTD8" s="789"/>
      <c r="JTE8" s="789"/>
      <c r="JTF8" s="789"/>
      <c r="JTG8" s="789"/>
      <c r="JTH8" s="789"/>
      <c r="JTI8" s="789"/>
      <c r="JTJ8" s="789"/>
      <c r="JTK8" s="789"/>
      <c r="JTL8" s="789"/>
      <c r="JTM8" s="789"/>
      <c r="JTN8" s="789"/>
      <c r="JTO8" s="789"/>
      <c r="JTP8" s="789"/>
      <c r="JTQ8" s="789"/>
      <c r="JTR8" s="789"/>
      <c r="JTS8" s="789"/>
      <c r="JTT8" s="789"/>
      <c r="JTU8" s="789"/>
      <c r="JTV8" s="789"/>
      <c r="JTW8" s="789"/>
      <c r="JTX8" s="789"/>
      <c r="JTY8" s="789"/>
      <c r="JTZ8" s="789"/>
      <c r="JUA8" s="789"/>
      <c r="JUB8" s="789"/>
      <c r="JUC8" s="789"/>
      <c r="JUD8" s="789"/>
      <c r="JUE8" s="789"/>
      <c r="JUF8" s="789"/>
      <c r="JUG8" s="789"/>
      <c r="JUH8" s="789"/>
      <c r="JUI8" s="789"/>
      <c r="JUJ8" s="789"/>
      <c r="JUK8" s="789"/>
      <c r="JUL8" s="789"/>
      <c r="JUM8" s="789"/>
      <c r="JUN8" s="789"/>
      <c r="JUO8" s="789"/>
      <c r="JUP8" s="789"/>
      <c r="JUQ8" s="789"/>
      <c r="JUR8" s="789"/>
      <c r="JUS8" s="789"/>
      <c r="JUT8" s="789"/>
      <c r="JUU8" s="789"/>
      <c r="JUV8" s="789"/>
      <c r="JUW8" s="789"/>
      <c r="JUX8" s="789"/>
      <c r="JUY8" s="789"/>
      <c r="JUZ8" s="789"/>
      <c r="JVA8" s="789"/>
      <c r="JVB8" s="789"/>
      <c r="JVC8" s="789"/>
      <c r="JVD8" s="789"/>
      <c r="JVE8" s="789"/>
      <c r="JVF8" s="789"/>
      <c r="JVG8" s="789"/>
      <c r="JVH8" s="789"/>
      <c r="JVI8" s="789"/>
      <c r="JVJ8" s="789"/>
      <c r="JVK8" s="789"/>
      <c r="JVL8" s="789"/>
      <c r="JVM8" s="789"/>
      <c r="JVN8" s="789"/>
      <c r="JVO8" s="789"/>
      <c r="JVP8" s="789"/>
      <c r="JVQ8" s="789"/>
      <c r="JVR8" s="789"/>
      <c r="JVS8" s="789"/>
      <c r="JVT8" s="789"/>
      <c r="JVU8" s="789"/>
      <c r="JVV8" s="789"/>
      <c r="JVW8" s="789"/>
      <c r="JVX8" s="789"/>
      <c r="JVY8" s="789"/>
      <c r="JVZ8" s="789"/>
      <c r="JWA8" s="789"/>
      <c r="JWB8" s="789"/>
      <c r="JWC8" s="789"/>
      <c r="JWD8" s="789"/>
      <c r="JWE8" s="789"/>
      <c r="JWF8" s="789"/>
      <c r="JWG8" s="789"/>
      <c r="JWH8" s="789"/>
      <c r="JWI8" s="789"/>
      <c r="JWJ8" s="789"/>
      <c r="JWK8" s="789"/>
      <c r="JWL8" s="789"/>
      <c r="JWM8" s="789"/>
      <c r="JWN8" s="789"/>
      <c r="JWO8" s="789"/>
      <c r="JWP8" s="789"/>
      <c r="JWQ8" s="789"/>
      <c r="JWR8" s="789"/>
      <c r="JWS8" s="789"/>
      <c r="JWT8" s="789"/>
      <c r="JWU8" s="789"/>
      <c r="JWV8" s="789"/>
      <c r="JWW8" s="789"/>
      <c r="JWX8" s="789"/>
      <c r="JWY8" s="789"/>
      <c r="JWZ8" s="789"/>
      <c r="JXA8" s="789"/>
      <c r="JXB8" s="789"/>
      <c r="JXC8" s="789"/>
      <c r="JXD8" s="789"/>
      <c r="JXE8" s="789"/>
      <c r="JXF8" s="789"/>
      <c r="JXG8" s="789"/>
      <c r="JXH8" s="789"/>
      <c r="JXI8" s="789"/>
      <c r="JXJ8" s="789"/>
      <c r="JXK8" s="789"/>
      <c r="JXL8" s="789"/>
      <c r="JXM8" s="789"/>
      <c r="JXN8" s="789"/>
      <c r="JXO8" s="789"/>
      <c r="JXP8" s="789"/>
      <c r="JXQ8" s="789"/>
      <c r="JXR8" s="789"/>
      <c r="JXS8" s="789"/>
      <c r="JXT8" s="789"/>
      <c r="JXU8" s="789"/>
      <c r="JXV8" s="789"/>
      <c r="JXW8" s="789"/>
      <c r="JXX8" s="789"/>
      <c r="JXY8" s="789"/>
      <c r="JXZ8" s="789"/>
      <c r="JYA8" s="789"/>
      <c r="JYB8" s="789"/>
      <c r="JYC8" s="789"/>
      <c r="JYD8" s="789"/>
      <c r="JYE8" s="789"/>
      <c r="JYF8" s="789"/>
      <c r="JYG8" s="789"/>
      <c r="JYH8" s="789"/>
      <c r="JYI8" s="789"/>
      <c r="JYJ8" s="789"/>
      <c r="JYK8" s="789"/>
      <c r="JYL8" s="789"/>
      <c r="JYM8" s="789"/>
      <c r="JYN8" s="789"/>
      <c r="JYO8" s="789"/>
      <c r="JYP8" s="789"/>
      <c r="JYQ8" s="789"/>
      <c r="JYR8" s="789"/>
      <c r="JYS8" s="789"/>
      <c r="JYT8" s="789"/>
      <c r="JYU8" s="789"/>
      <c r="JYV8" s="789"/>
      <c r="JYW8" s="789"/>
      <c r="JYX8" s="789"/>
      <c r="JYY8" s="789"/>
      <c r="JYZ8" s="789"/>
      <c r="JZA8" s="789"/>
      <c r="JZB8" s="789"/>
      <c r="JZC8" s="789"/>
      <c r="JZD8" s="789"/>
      <c r="JZE8" s="789"/>
      <c r="JZF8" s="789"/>
      <c r="JZG8" s="789"/>
      <c r="JZH8" s="789"/>
      <c r="JZI8" s="789"/>
      <c r="JZJ8" s="789"/>
      <c r="JZK8" s="789"/>
      <c r="JZL8" s="789"/>
      <c r="JZM8" s="789"/>
      <c r="JZN8" s="789"/>
      <c r="JZO8" s="789"/>
      <c r="JZP8" s="789"/>
      <c r="JZQ8" s="789"/>
      <c r="JZR8" s="789"/>
      <c r="JZS8" s="789"/>
      <c r="JZT8" s="789"/>
      <c r="JZU8" s="789"/>
      <c r="JZV8" s="789"/>
      <c r="JZW8" s="789"/>
      <c r="JZX8" s="789"/>
      <c r="JZY8" s="789"/>
      <c r="JZZ8" s="789"/>
      <c r="KAA8" s="789"/>
      <c r="KAB8" s="789"/>
      <c r="KAC8" s="789"/>
      <c r="KAD8" s="789"/>
      <c r="KAE8" s="789"/>
      <c r="KAF8" s="789"/>
      <c r="KAG8" s="789"/>
      <c r="KAH8" s="789"/>
      <c r="KAI8" s="789"/>
      <c r="KAJ8" s="789"/>
      <c r="KAK8" s="789"/>
      <c r="KAL8" s="789"/>
      <c r="KAM8" s="789"/>
      <c r="KAN8" s="789"/>
      <c r="KAO8" s="789"/>
      <c r="KAP8" s="789"/>
      <c r="KAQ8" s="789"/>
      <c r="KAR8" s="789"/>
      <c r="KAS8" s="789"/>
      <c r="KAT8" s="789"/>
      <c r="KAU8" s="789"/>
      <c r="KAV8" s="789"/>
      <c r="KAW8" s="789"/>
      <c r="KAX8" s="789"/>
      <c r="KAY8" s="789"/>
      <c r="KAZ8" s="789"/>
      <c r="KBA8" s="789"/>
      <c r="KBB8" s="789"/>
      <c r="KBC8" s="789"/>
      <c r="KBD8" s="789"/>
      <c r="KBE8" s="789"/>
      <c r="KBF8" s="789"/>
      <c r="KBG8" s="789"/>
      <c r="KBH8" s="789"/>
      <c r="KBI8" s="789"/>
      <c r="KBJ8" s="789"/>
      <c r="KBK8" s="789"/>
      <c r="KBL8" s="789"/>
      <c r="KBM8" s="789"/>
      <c r="KBN8" s="789"/>
      <c r="KBO8" s="789"/>
      <c r="KBP8" s="789"/>
      <c r="KBQ8" s="789"/>
      <c r="KBR8" s="789"/>
      <c r="KBS8" s="789"/>
      <c r="KBT8" s="789"/>
      <c r="KBU8" s="789"/>
      <c r="KBV8" s="789"/>
      <c r="KBW8" s="789"/>
      <c r="KBX8" s="789"/>
      <c r="KBY8" s="789"/>
      <c r="KBZ8" s="789"/>
      <c r="KCA8" s="789"/>
      <c r="KCB8" s="789"/>
      <c r="KCC8" s="789"/>
      <c r="KCD8" s="789"/>
      <c r="KCE8" s="789"/>
      <c r="KCF8" s="789"/>
      <c r="KCG8" s="789"/>
      <c r="KCH8" s="789"/>
      <c r="KCI8" s="789"/>
      <c r="KCJ8" s="789"/>
      <c r="KCK8" s="789"/>
      <c r="KCL8" s="789"/>
      <c r="KCM8" s="789"/>
      <c r="KCN8" s="789"/>
      <c r="KCO8" s="789"/>
      <c r="KCP8" s="789"/>
      <c r="KCQ8" s="789"/>
      <c r="KCR8" s="789"/>
      <c r="KCS8" s="789"/>
      <c r="KCT8" s="789"/>
      <c r="KCU8" s="789"/>
      <c r="KCV8" s="789"/>
      <c r="KCW8" s="789"/>
      <c r="KCX8" s="789"/>
      <c r="KCY8" s="789"/>
      <c r="KCZ8" s="789"/>
      <c r="KDA8" s="789"/>
      <c r="KDB8" s="789"/>
      <c r="KDC8" s="789"/>
      <c r="KDD8" s="789"/>
      <c r="KDE8" s="789"/>
      <c r="KDF8" s="789"/>
      <c r="KDG8" s="789"/>
      <c r="KDH8" s="789"/>
      <c r="KDI8" s="789"/>
      <c r="KDJ8" s="789"/>
      <c r="KDK8" s="789"/>
      <c r="KDL8" s="789"/>
      <c r="KDM8" s="789"/>
      <c r="KDN8" s="789"/>
      <c r="KDO8" s="789"/>
      <c r="KDP8" s="789"/>
      <c r="KDQ8" s="789"/>
      <c r="KDR8" s="789"/>
      <c r="KDS8" s="789"/>
      <c r="KDT8" s="789"/>
      <c r="KDU8" s="789"/>
      <c r="KDV8" s="789"/>
      <c r="KDW8" s="789"/>
      <c r="KDX8" s="789"/>
      <c r="KDY8" s="789"/>
      <c r="KDZ8" s="789"/>
      <c r="KEA8" s="789"/>
      <c r="KEB8" s="789"/>
      <c r="KEC8" s="789"/>
      <c r="KED8" s="789"/>
      <c r="KEE8" s="789"/>
      <c r="KEF8" s="789"/>
      <c r="KEG8" s="789"/>
      <c r="KEH8" s="789"/>
      <c r="KEI8" s="789"/>
      <c r="KEJ8" s="789"/>
      <c r="KEK8" s="789"/>
      <c r="KEL8" s="789"/>
      <c r="KEM8" s="789"/>
      <c r="KEN8" s="789"/>
      <c r="KEO8" s="789"/>
      <c r="KEP8" s="789"/>
      <c r="KEQ8" s="789"/>
      <c r="KER8" s="789"/>
      <c r="KES8" s="789"/>
      <c r="KET8" s="789"/>
      <c r="KEU8" s="789"/>
      <c r="KEV8" s="789"/>
      <c r="KEW8" s="789"/>
      <c r="KEX8" s="789"/>
      <c r="KEY8" s="789"/>
      <c r="KEZ8" s="789"/>
      <c r="KFA8" s="789"/>
      <c r="KFB8" s="789"/>
      <c r="KFC8" s="789"/>
      <c r="KFD8" s="789"/>
      <c r="KFE8" s="789"/>
      <c r="KFF8" s="789"/>
      <c r="KFG8" s="789"/>
      <c r="KFH8" s="789"/>
      <c r="KFI8" s="789"/>
      <c r="KFJ8" s="789"/>
      <c r="KFK8" s="789"/>
      <c r="KFL8" s="789"/>
      <c r="KFM8" s="789"/>
      <c r="KFN8" s="789"/>
      <c r="KFO8" s="789"/>
      <c r="KFP8" s="789"/>
      <c r="KFQ8" s="789"/>
      <c r="KFR8" s="789"/>
      <c r="KFS8" s="789"/>
      <c r="KFT8" s="789"/>
      <c r="KFU8" s="789"/>
      <c r="KFV8" s="789"/>
      <c r="KFW8" s="789"/>
      <c r="KFX8" s="789"/>
      <c r="KFY8" s="789"/>
      <c r="KFZ8" s="789"/>
      <c r="KGA8" s="789"/>
      <c r="KGB8" s="789"/>
      <c r="KGC8" s="789"/>
      <c r="KGD8" s="789"/>
      <c r="KGE8" s="789"/>
      <c r="KGF8" s="789"/>
      <c r="KGG8" s="789"/>
      <c r="KGH8" s="789"/>
      <c r="KGI8" s="789"/>
      <c r="KGJ8" s="789"/>
      <c r="KGK8" s="789"/>
      <c r="KGL8" s="789"/>
      <c r="KGM8" s="789"/>
      <c r="KGN8" s="789"/>
      <c r="KGO8" s="789"/>
      <c r="KGP8" s="789"/>
      <c r="KGQ8" s="789"/>
      <c r="KGR8" s="789"/>
      <c r="KGS8" s="789"/>
      <c r="KGT8" s="789"/>
      <c r="KGU8" s="789"/>
      <c r="KGV8" s="789"/>
      <c r="KGW8" s="789"/>
      <c r="KGX8" s="789"/>
      <c r="KGY8" s="789"/>
      <c r="KGZ8" s="789"/>
      <c r="KHA8" s="789"/>
      <c r="KHB8" s="789"/>
      <c r="KHC8" s="789"/>
      <c r="KHD8" s="789"/>
      <c r="KHE8" s="789"/>
      <c r="KHF8" s="789"/>
      <c r="KHG8" s="789"/>
      <c r="KHH8" s="789"/>
      <c r="KHI8" s="789"/>
      <c r="KHJ8" s="789"/>
      <c r="KHK8" s="789"/>
      <c r="KHL8" s="789"/>
      <c r="KHM8" s="789"/>
      <c r="KHN8" s="789"/>
      <c r="KHO8" s="789"/>
      <c r="KHP8" s="789"/>
      <c r="KHQ8" s="789"/>
      <c r="KHR8" s="789"/>
      <c r="KHS8" s="789"/>
      <c r="KHT8" s="789"/>
      <c r="KHU8" s="789"/>
      <c r="KHV8" s="789"/>
      <c r="KHW8" s="789"/>
      <c r="KHX8" s="789"/>
      <c r="KHY8" s="789"/>
      <c r="KHZ8" s="789"/>
      <c r="KIA8" s="789"/>
      <c r="KIB8" s="789"/>
      <c r="KIC8" s="789"/>
      <c r="KID8" s="789"/>
      <c r="KIE8" s="789"/>
      <c r="KIF8" s="789"/>
      <c r="KIG8" s="789"/>
      <c r="KIH8" s="789"/>
      <c r="KII8" s="789"/>
      <c r="KIJ8" s="789"/>
      <c r="KIK8" s="789"/>
      <c r="KIL8" s="789"/>
      <c r="KIM8" s="789"/>
      <c r="KIN8" s="789"/>
      <c r="KIO8" s="789"/>
      <c r="KIP8" s="789"/>
      <c r="KIQ8" s="789"/>
      <c r="KIR8" s="789"/>
      <c r="KIS8" s="789"/>
      <c r="KIT8" s="789"/>
      <c r="KIU8" s="789"/>
      <c r="KIV8" s="789"/>
      <c r="KIW8" s="789"/>
      <c r="KIX8" s="789"/>
      <c r="KIY8" s="789"/>
      <c r="KIZ8" s="789"/>
      <c r="KJA8" s="789"/>
      <c r="KJB8" s="789"/>
      <c r="KJC8" s="789"/>
      <c r="KJD8" s="789"/>
      <c r="KJE8" s="789"/>
      <c r="KJF8" s="789"/>
      <c r="KJG8" s="789"/>
      <c r="KJH8" s="789"/>
      <c r="KJI8" s="789"/>
      <c r="KJJ8" s="789"/>
      <c r="KJK8" s="789"/>
      <c r="KJL8" s="789"/>
      <c r="KJM8" s="789"/>
      <c r="KJN8" s="789"/>
      <c r="KJO8" s="789"/>
      <c r="KJP8" s="789"/>
      <c r="KJQ8" s="789"/>
      <c r="KJR8" s="789"/>
      <c r="KJS8" s="789"/>
      <c r="KJT8" s="789"/>
      <c r="KJU8" s="789"/>
      <c r="KJV8" s="789"/>
      <c r="KJW8" s="789"/>
      <c r="KJX8" s="789"/>
      <c r="KJY8" s="789"/>
      <c r="KJZ8" s="789"/>
      <c r="KKA8" s="789"/>
      <c r="KKB8" s="789"/>
      <c r="KKC8" s="789"/>
      <c r="KKD8" s="789"/>
      <c r="KKE8" s="789"/>
      <c r="KKF8" s="789"/>
      <c r="KKG8" s="789"/>
      <c r="KKH8" s="789"/>
      <c r="KKI8" s="789"/>
      <c r="KKJ8" s="789"/>
      <c r="KKK8" s="789"/>
      <c r="KKL8" s="789"/>
      <c r="KKM8" s="789"/>
      <c r="KKN8" s="789"/>
      <c r="KKO8" s="789"/>
      <c r="KKP8" s="789"/>
      <c r="KKQ8" s="789"/>
      <c r="KKR8" s="789"/>
      <c r="KKS8" s="789"/>
      <c r="KKT8" s="789"/>
      <c r="KKU8" s="789"/>
      <c r="KKV8" s="789"/>
      <c r="KKW8" s="789"/>
      <c r="KKX8" s="789"/>
      <c r="KKY8" s="789"/>
      <c r="KKZ8" s="789"/>
      <c r="KLA8" s="789"/>
      <c r="KLB8" s="789"/>
      <c r="KLC8" s="789"/>
      <c r="KLD8" s="789"/>
      <c r="KLE8" s="789"/>
      <c r="KLF8" s="789"/>
      <c r="KLG8" s="789"/>
      <c r="KLH8" s="789"/>
      <c r="KLI8" s="789"/>
      <c r="KLJ8" s="789"/>
      <c r="KLK8" s="789"/>
      <c r="KLL8" s="789"/>
      <c r="KLM8" s="789"/>
      <c r="KLN8" s="789"/>
      <c r="KLO8" s="789"/>
      <c r="KLP8" s="789"/>
      <c r="KLQ8" s="789"/>
      <c r="KLR8" s="789"/>
      <c r="KLS8" s="789"/>
      <c r="KLT8" s="789"/>
      <c r="KLU8" s="789"/>
      <c r="KLV8" s="789"/>
      <c r="KLW8" s="789"/>
      <c r="KLX8" s="789"/>
      <c r="KLY8" s="789"/>
      <c r="KLZ8" s="789"/>
      <c r="KMA8" s="789"/>
      <c r="KMB8" s="789"/>
      <c r="KMC8" s="789"/>
      <c r="KMD8" s="789"/>
      <c r="KME8" s="789"/>
      <c r="KMF8" s="789"/>
      <c r="KMG8" s="789"/>
      <c r="KMH8" s="789"/>
      <c r="KMI8" s="789"/>
      <c r="KMJ8" s="789"/>
      <c r="KMK8" s="789"/>
      <c r="KML8" s="789"/>
      <c r="KMM8" s="789"/>
      <c r="KMN8" s="789"/>
      <c r="KMO8" s="789"/>
      <c r="KMP8" s="789"/>
      <c r="KMQ8" s="789"/>
      <c r="KMR8" s="789"/>
      <c r="KMS8" s="789"/>
      <c r="KMT8" s="789"/>
      <c r="KMU8" s="789"/>
      <c r="KMV8" s="789"/>
      <c r="KMW8" s="789"/>
      <c r="KMX8" s="789"/>
      <c r="KMY8" s="789"/>
      <c r="KMZ8" s="789"/>
      <c r="KNA8" s="789"/>
      <c r="KNB8" s="789"/>
      <c r="KNC8" s="789"/>
      <c r="KND8" s="789"/>
      <c r="KNE8" s="789"/>
      <c r="KNF8" s="789"/>
      <c r="KNG8" s="789"/>
      <c r="KNH8" s="789"/>
      <c r="KNI8" s="789"/>
      <c r="KNJ8" s="789"/>
      <c r="KNK8" s="789"/>
      <c r="KNL8" s="789"/>
      <c r="KNM8" s="789"/>
      <c r="KNN8" s="789"/>
      <c r="KNO8" s="789"/>
      <c r="KNP8" s="789"/>
      <c r="KNQ8" s="789"/>
      <c r="KNR8" s="789"/>
      <c r="KNS8" s="789"/>
      <c r="KNT8" s="789"/>
      <c r="KNU8" s="789"/>
      <c r="KNV8" s="789"/>
      <c r="KNW8" s="789"/>
      <c r="KNX8" s="789"/>
      <c r="KNY8" s="789"/>
      <c r="KNZ8" s="789"/>
      <c r="KOA8" s="789"/>
      <c r="KOB8" s="789"/>
      <c r="KOC8" s="789"/>
      <c r="KOD8" s="789"/>
      <c r="KOE8" s="789"/>
      <c r="KOF8" s="789"/>
      <c r="KOG8" s="789"/>
      <c r="KOH8" s="789"/>
      <c r="KOI8" s="789"/>
      <c r="KOJ8" s="789"/>
      <c r="KOK8" s="789"/>
      <c r="KOL8" s="789"/>
      <c r="KOM8" s="789"/>
      <c r="KON8" s="789"/>
      <c r="KOO8" s="789"/>
      <c r="KOP8" s="789"/>
      <c r="KOQ8" s="789"/>
      <c r="KOR8" s="789"/>
      <c r="KOS8" s="789"/>
      <c r="KOT8" s="789"/>
      <c r="KOU8" s="789"/>
      <c r="KOV8" s="789"/>
      <c r="KOW8" s="789"/>
      <c r="KOX8" s="789"/>
      <c r="KOY8" s="789"/>
      <c r="KOZ8" s="789"/>
      <c r="KPA8" s="789"/>
      <c r="KPB8" s="789"/>
      <c r="KPC8" s="789"/>
      <c r="KPD8" s="789"/>
      <c r="KPE8" s="789"/>
      <c r="KPF8" s="789"/>
      <c r="KPG8" s="789"/>
      <c r="KPH8" s="789"/>
      <c r="KPI8" s="789"/>
      <c r="KPJ8" s="789"/>
      <c r="KPK8" s="789"/>
      <c r="KPL8" s="789"/>
      <c r="KPM8" s="789"/>
      <c r="KPN8" s="789"/>
      <c r="KPO8" s="789"/>
      <c r="KPP8" s="789"/>
      <c r="KPQ8" s="789"/>
      <c r="KPR8" s="789"/>
      <c r="KPS8" s="789"/>
      <c r="KPT8" s="789"/>
      <c r="KPU8" s="789"/>
      <c r="KPV8" s="789"/>
      <c r="KPW8" s="789"/>
      <c r="KPX8" s="789"/>
      <c r="KPY8" s="789"/>
      <c r="KPZ8" s="789"/>
      <c r="KQA8" s="789"/>
      <c r="KQB8" s="789"/>
      <c r="KQC8" s="789"/>
      <c r="KQD8" s="789"/>
      <c r="KQE8" s="789"/>
      <c r="KQF8" s="789"/>
      <c r="KQG8" s="789"/>
      <c r="KQH8" s="789"/>
      <c r="KQI8" s="789"/>
      <c r="KQJ8" s="789"/>
      <c r="KQK8" s="789"/>
      <c r="KQL8" s="789"/>
      <c r="KQM8" s="789"/>
      <c r="KQN8" s="789"/>
      <c r="KQO8" s="789"/>
      <c r="KQP8" s="789"/>
      <c r="KQQ8" s="789"/>
      <c r="KQR8" s="789"/>
      <c r="KQS8" s="789"/>
      <c r="KQT8" s="789"/>
      <c r="KQU8" s="789"/>
      <c r="KQV8" s="789"/>
      <c r="KQW8" s="789"/>
      <c r="KQX8" s="789"/>
      <c r="KQY8" s="789"/>
      <c r="KQZ8" s="789"/>
      <c r="KRA8" s="789"/>
      <c r="KRB8" s="789"/>
      <c r="KRC8" s="789"/>
      <c r="KRD8" s="789"/>
      <c r="KRE8" s="789"/>
      <c r="KRF8" s="789"/>
      <c r="KRG8" s="789"/>
      <c r="KRH8" s="789"/>
      <c r="KRI8" s="789"/>
      <c r="KRJ8" s="789"/>
      <c r="KRK8" s="789"/>
      <c r="KRL8" s="789"/>
      <c r="KRM8" s="789"/>
      <c r="KRN8" s="789"/>
      <c r="KRO8" s="789"/>
      <c r="KRP8" s="789"/>
      <c r="KRQ8" s="789"/>
      <c r="KRR8" s="789"/>
      <c r="KRS8" s="789"/>
      <c r="KRT8" s="789"/>
      <c r="KRU8" s="789"/>
      <c r="KRV8" s="789"/>
      <c r="KRW8" s="789"/>
      <c r="KRX8" s="789"/>
      <c r="KRY8" s="789"/>
      <c r="KRZ8" s="789"/>
      <c r="KSA8" s="789"/>
      <c r="KSB8" s="789"/>
      <c r="KSC8" s="789"/>
      <c r="KSD8" s="789"/>
      <c r="KSE8" s="789"/>
      <c r="KSF8" s="789"/>
      <c r="KSG8" s="789"/>
      <c r="KSH8" s="789"/>
      <c r="KSI8" s="789"/>
      <c r="KSJ8" s="789"/>
      <c r="KSK8" s="789"/>
      <c r="KSL8" s="789"/>
      <c r="KSM8" s="789"/>
      <c r="KSN8" s="789"/>
      <c r="KSO8" s="789"/>
      <c r="KSP8" s="789"/>
      <c r="KSQ8" s="789"/>
      <c r="KSR8" s="789"/>
      <c r="KSS8" s="789"/>
      <c r="KST8" s="789"/>
      <c r="KSU8" s="789"/>
      <c r="KSV8" s="789"/>
      <c r="KSW8" s="789"/>
      <c r="KSX8" s="789"/>
      <c r="KSY8" s="789"/>
      <c r="KSZ8" s="789"/>
      <c r="KTA8" s="789"/>
      <c r="KTB8" s="789"/>
      <c r="KTC8" s="789"/>
      <c r="KTD8" s="789"/>
      <c r="KTE8" s="789"/>
      <c r="KTF8" s="789"/>
      <c r="KTG8" s="789"/>
      <c r="KTH8" s="789"/>
      <c r="KTI8" s="789"/>
      <c r="KTJ8" s="789"/>
      <c r="KTK8" s="789"/>
      <c r="KTL8" s="789"/>
      <c r="KTM8" s="789"/>
      <c r="KTN8" s="789"/>
      <c r="KTO8" s="789"/>
      <c r="KTP8" s="789"/>
      <c r="KTQ8" s="789"/>
      <c r="KTR8" s="789"/>
      <c r="KTS8" s="789"/>
      <c r="KTT8" s="789"/>
      <c r="KTU8" s="789"/>
      <c r="KTV8" s="789"/>
      <c r="KTW8" s="789"/>
      <c r="KTX8" s="789"/>
      <c r="KTY8" s="789"/>
      <c r="KTZ8" s="789"/>
      <c r="KUA8" s="789"/>
      <c r="KUB8" s="789"/>
      <c r="KUC8" s="789"/>
      <c r="KUD8" s="789"/>
      <c r="KUE8" s="789"/>
      <c r="KUF8" s="789"/>
      <c r="KUG8" s="789"/>
      <c r="KUH8" s="789"/>
      <c r="KUI8" s="789"/>
      <c r="KUJ8" s="789"/>
      <c r="KUK8" s="789"/>
      <c r="KUL8" s="789"/>
      <c r="KUM8" s="789"/>
      <c r="KUN8" s="789"/>
      <c r="KUO8" s="789"/>
      <c r="KUP8" s="789"/>
      <c r="KUQ8" s="789"/>
      <c r="KUR8" s="789"/>
      <c r="KUS8" s="789"/>
      <c r="KUT8" s="789"/>
      <c r="KUU8" s="789"/>
      <c r="KUV8" s="789"/>
      <c r="KUW8" s="789"/>
      <c r="KUX8" s="789"/>
      <c r="KUY8" s="789"/>
      <c r="KUZ8" s="789"/>
      <c r="KVA8" s="789"/>
      <c r="KVB8" s="789"/>
      <c r="KVC8" s="789"/>
      <c r="KVD8" s="789"/>
      <c r="KVE8" s="789"/>
      <c r="KVF8" s="789"/>
      <c r="KVG8" s="789"/>
      <c r="KVH8" s="789"/>
      <c r="KVI8" s="789"/>
      <c r="KVJ8" s="789"/>
      <c r="KVK8" s="789"/>
      <c r="KVL8" s="789"/>
      <c r="KVM8" s="789"/>
      <c r="KVN8" s="789"/>
      <c r="KVO8" s="789"/>
      <c r="KVP8" s="789"/>
      <c r="KVQ8" s="789"/>
      <c r="KVR8" s="789"/>
      <c r="KVS8" s="789"/>
      <c r="KVT8" s="789"/>
      <c r="KVU8" s="789"/>
      <c r="KVV8" s="789"/>
      <c r="KVW8" s="789"/>
      <c r="KVX8" s="789"/>
      <c r="KVY8" s="789"/>
      <c r="KVZ8" s="789"/>
      <c r="KWA8" s="789"/>
      <c r="KWB8" s="789"/>
      <c r="KWC8" s="789"/>
      <c r="KWD8" s="789"/>
      <c r="KWE8" s="789"/>
      <c r="KWF8" s="789"/>
      <c r="KWG8" s="789"/>
      <c r="KWH8" s="789"/>
      <c r="KWI8" s="789"/>
      <c r="KWJ8" s="789"/>
      <c r="KWK8" s="789"/>
      <c r="KWL8" s="789"/>
      <c r="KWM8" s="789"/>
      <c r="KWN8" s="789"/>
      <c r="KWO8" s="789"/>
      <c r="KWP8" s="789"/>
      <c r="KWQ8" s="789"/>
      <c r="KWR8" s="789"/>
      <c r="KWS8" s="789"/>
      <c r="KWT8" s="789"/>
      <c r="KWU8" s="789"/>
      <c r="KWV8" s="789"/>
      <c r="KWW8" s="789"/>
      <c r="KWX8" s="789"/>
      <c r="KWY8" s="789"/>
      <c r="KWZ8" s="789"/>
      <c r="KXA8" s="789"/>
      <c r="KXB8" s="789"/>
      <c r="KXC8" s="789"/>
      <c r="KXD8" s="789"/>
      <c r="KXE8" s="789"/>
      <c r="KXF8" s="789"/>
      <c r="KXG8" s="789"/>
      <c r="KXH8" s="789"/>
      <c r="KXI8" s="789"/>
      <c r="KXJ8" s="789"/>
      <c r="KXK8" s="789"/>
      <c r="KXL8" s="789"/>
      <c r="KXM8" s="789"/>
      <c r="KXN8" s="789"/>
      <c r="KXO8" s="789"/>
      <c r="KXP8" s="789"/>
      <c r="KXQ8" s="789"/>
      <c r="KXR8" s="789"/>
      <c r="KXS8" s="789"/>
      <c r="KXT8" s="789"/>
      <c r="KXU8" s="789"/>
      <c r="KXV8" s="789"/>
      <c r="KXW8" s="789"/>
      <c r="KXX8" s="789"/>
      <c r="KXY8" s="789"/>
      <c r="KXZ8" s="789"/>
      <c r="KYA8" s="789"/>
      <c r="KYB8" s="789"/>
      <c r="KYC8" s="789"/>
      <c r="KYD8" s="789"/>
      <c r="KYE8" s="789"/>
      <c r="KYF8" s="789"/>
      <c r="KYG8" s="789"/>
      <c r="KYH8" s="789"/>
      <c r="KYI8" s="789"/>
      <c r="KYJ8" s="789"/>
      <c r="KYK8" s="789"/>
      <c r="KYL8" s="789"/>
      <c r="KYM8" s="789"/>
      <c r="KYN8" s="789"/>
      <c r="KYO8" s="789"/>
      <c r="KYP8" s="789"/>
      <c r="KYQ8" s="789"/>
      <c r="KYR8" s="789"/>
      <c r="KYS8" s="789"/>
      <c r="KYT8" s="789"/>
      <c r="KYU8" s="789"/>
      <c r="KYV8" s="789"/>
      <c r="KYW8" s="789"/>
      <c r="KYX8" s="789"/>
      <c r="KYY8" s="789"/>
      <c r="KYZ8" s="789"/>
      <c r="KZA8" s="789"/>
      <c r="KZB8" s="789"/>
      <c r="KZC8" s="789"/>
      <c r="KZD8" s="789"/>
      <c r="KZE8" s="789"/>
      <c r="KZF8" s="789"/>
      <c r="KZG8" s="789"/>
      <c r="KZH8" s="789"/>
      <c r="KZI8" s="789"/>
      <c r="KZJ8" s="789"/>
      <c r="KZK8" s="789"/>
      <c r="KZL8" s="789"/>
      <c r="KZM8" s="789"/>
      <c r="KZN8" s="789"/>
      <c r="KZO8" s="789"/>
      <c r="KZP8" s="789"/>
      <c r="KZQ8" s="789"/>
      <c r="KZR8" s="789"/>
      <c r="KZS8" s="789"/>
      <c r="KZT8" s="789"/>
      <c r="KZU8" s="789"/>
      <c r="KZV8" s="789"/>
      <c r="KZW8" s="789"/>
      <c r="KZX8" s="789"/>
      <c r="KZY8" s="789"/>
      <c r="KZZ8" s="789"/>
      <c r="LAA8" s="789"/>
      <c r="LAB8" s="789"/>
      <c r="LAC8" s="789"/>
      <c r="LAD8" s="789"/>
      <c r="LAE8" s="789"/>
      <c r="LAF8" s="789"/>
      <c r="LAG8" s="789"/>
      <c r="LAH8" s="789"/>
      <c r="LAI8" s="789"/>
      <c r="LAJ8" s="789"/>
      <c r="LAK8" s="789"/>
      <c r="LAL8" s="789"/>
      <c r="LAM8" s="789"/>
      <c r="LAN8" s="789"/>
      <c r="LAO8" s="789"/>
      <c r="LAP8" s="789"/>
      <c r="LAQ8" s="789"/>
      <c r="LAR8" s="789"/>
      <c r="LAS8" s="789"/>
      <c r="LAT8" s="789"/>
      <c r="LAU8" s="789"/>
      <c r="LAV8" s="789"/>
      <c r="LAW8" s="789"/>
      <c r="LAX8" s="789"/>
      <c r="LAY8" s="789"/>
      <c r="LAZ8" s="789"/>
      <c r="LBA8" s="789"/>
      <c r="LBB8" s="789"/>
      <c r="LBC8" s="789"/>
      <c r="LBD8" s="789"/>
      <c r="LBE8" s="789"/>
      <c r="LBF8" s="789"/>
      <c r="LBG8" s="789"/>
      <c r="LBH8" s="789"/>
      <c r="LBI8" s="789"/>
      <c r="LBJ8" s="789"/>
      <c r="LBK8" s="789"/>
      <c r="LBL8" s="789"/>
      <c r="LBM8" s="789"/>
      <c r="LBN8" s="789"/>
      <c r="LBO8" s="789"/>
      <c r="LBP8" s="789"/>
      <c r="LBQ8" s="789"/>
      <c r="LBR8" s="789"/>
      <c r="LBS8" s="789"/>
      <c r="LBT8" s="789"/>
      <c r="LBU8" s="789"/>
      <c r="LBV8" s="789"/>
      <c r="LBW8" s="789"/>
      <c r="LBX8" s="789"/>
      <c r="LBY8" s="789"/>
      <c r="LBZ8" s="789"/>
      <c r="LCA8" s="789"/>
      <c r="LCB8" s="789"/>
      <c r="LCC8" s="789"/>
      <c r="LCD8" s="789"/>
      <c r="LCE8" s="789"/>
      <c r="LCF8" s="789"/>
      <c r="LCG8" s="789"/>
      <c r="LCH8" s="789"/>
      <c r="LCI8" s="789"/>
      <c r="LCJ8" s="789"/>
      <c r="LCK8" s="789"/>
      <c r="LCL8" s="789"/>
      <c r="LCM8" s="789"/>
      <c r="LCN8" s="789"/>
      <c r="LCO8" s="789"/>
      <c r="LCP8" s="789"/>
      <c r="LCQ8" s="789"/>
      <c r="LCR8" s="789"/>
      <c r="LCS8" s="789"/>
      <c r="LCT8" s="789"/>
      <c r="LCU8" s="789"/>
      <c r="LCV8" s="789"/>
      <c r="LCW8" s="789"/>
      <c r="LCX8" s="789"/>
      <c r="LCY8" s="789"/>
      <c r="LCZ8" s="789"/>
      <c r="LDA8" s="789"/>
      <c r="LDB8" s="789"/>
      <c r="LDC8" s="789"/>
      <c r="LDD8" s="789"/>
      <c r="LDE8" s="789"/>
      <c r="LDF8" s="789"/>
      <c r="LDG8" s="789"/>
      <c r="LDH8" s="789"/>
      <c r="LDI8" s="789"/>
      <c r="LDJ8" s="789"/>
      <c r="LDK8" s="789"/>
      <c r="LDL8" s="789"/>
      <c r="LDM8" s="789"/>
      <c r="LDN8" s="789"/>
      <c r="LDO8" s="789"/>
      <c r="LDP8" s="789"/>
      <c r="LDQ8" s="789"/>
      <c r="LDR8" s="789"/>
      <c r="LDS8" s="789"/>
      <c r="LDT8" s="789"/>
      <c r="LDU8" s="789"/>
      <c r="LDV8" s="789"/>
      <c r="LDW8" s="789"/>
      <c r="LDX8" s="789"/>
      <c r="LDY8" s="789"/>
      <c r="LDZ8" s="789"/>
      <c r="LEA8" s="789"/>
      <c r="LEB8" s="789"/>
      <c r="LEC8" s="789"/>
      <c r="LED8" s="789"/>
      <c r="LEE8" s="789"/>
      <c r="LEF8" s="789"/>
      <c r="LEG8" s="789"/>
      <c r="LEH8" s="789"/>
      <c r="LEI8" s="789"/>
      <c r="LEJ8" s="789"/>
      <c r="LEK8" s="789"/>
      <c r="LEL8" s="789"/>
      <c r="LEM8" s="789"/>
      <c r="LEN8" s="789"/>
      <c r="LEO8" s="789"/>
      <c r="LEP8" s="789"/>
      <c r="LEQ8" s="789"/>
      <c r="LER8" s="789"/>
      <c r="LES8" s="789"/>
      <c r="LET8" s="789"/>
      <c r="LEU8" s="789"/>
      <c r="LEV8" s="789"/>
      <c r="LEW8" s="789"/>
      <c r="LEX8" s="789"/>
      <c r="LEY8" s="789"/>
      <c r="LEZ8" s="789"/>
      <c r="LFA8" s="789"/>
      <c r="LFB8" s="789"/>
      <c r="LFC8" s="789"/>
      <c r="LFD8" s="789"/>
      <c r="LFE8" s="789"/>
      <c r="LFF8" s="789"/>
      <c r="LFG8" s="789"/>
      <c r="LFH8" s="789"/>
      <c r="LFI8" s="789"/>
      <c r="LFJ8" s="789"/>
      <c r="LFK8" s="789"/>
      <c r="LFL8" s="789"/>
      <c r="LFM8" s="789"/>
      <c r="LFN8" s="789"/>
      <c r="LFO8" s="789"/>
      <c r="LFP8" s="789"/>
      <c r="LFQ8" s="789"/>
      <c r="LFR8" s="789"/>
      <c r="LFS8" s="789"/>
      <c r="LFT8" s="789"/>
      <c r="LFU8" s="789"/>
      <c r="LFV8" s="789"/>
      <c r="LFW8" s="789"/>
      <c r="LFX8" s="789"/>
      <c r="LFY8" s="789"/>
      <c r="LFZ8" s="789"/>
      <c r="LGA8" s="789"/>
      <c r="LGB8" s="789"/>
      <c r="LGC8" s="789"/>
      <c r="LGD8" s="789"/>
      <c r="LGE8" s="789"/>
      <c r="LGF8" s="789"/>
      <c r="LGG8" s="789"/>
      <c r="LGH8" s="789"/>
      <c r="LGI8" s="789"/>
      <c r="LGJ8" s="789"/>
      <c r="LGK8" s="789"/>
      <c r="LGL8" s="789"/>
      <c r="LGM8" s="789"/>
      <c r="LGN8" s="789"/>
      <c r="LGO8" s="789"/>
      <c r="LGP8" s="789"/>
      <c r="LGQ8" s="789"/>
      <c r="LGR8" s="789"/>
      <c r="LGS8" s="789"/>
      <c r="LGT8" s="789"/>
      <c r="LGU8" s="789"/>
      <c r="LGV8" s="789"/>
      <c r="LGW8" s="789"/>
      <c r="LGX8" s="789"/>
      <c r="LGY8" s="789"/>
      <c r="LGZ8" s="789"/>
      <c r="LHA8" s="789"/>
      <c r="LHB8" s="789"/>
      <c r="LHC8" s="789"/>
      <c r="LHD8" s="789"/>
      <c r="LHE8" s="789"/>
      <c r="LHF8" s="789"/>
      <c r="LHG8" s="789"/>
      <c r="LHH8" s="789"/>
      <c r="LHI8" s="789"/>
      <c r="LHJ8" s="789"/>
      <c r="LHK8" s="789"/>
      <c r="LHL8" s="789"/>
      <c r="LHM8" s="789"/>
      <c r="LHN8" s="789"/>
      <c r="LHO8" s="789"/>
      <c r="LHP8" s="789"/>
      <c r="LHQ8" s="789"/>
      <c r="LHR8" s="789"/>
      <c r="LHS8" s="789"/>
      <c r="LHT8" s="789"/>
      <c r="LHU8" s="789"/>
      <c r="LHV8" s="789"/>
      <c r="LHW8" s="789"/>
      <c r="LHX8" s="789"/>
      <c r="LHY8" s="789"/>
      <c r="LHZ8" s="789"/>
      <c r="LIA8" s="789"/>
      <c r="LIB8" s="789"/>
      <c r="LIC8" s="789"/>
      <c r="LID8" s="789"/>
      <c r="LIE8" s="789"/>
      <c r="LIF8" s="789"/>
      <c r="LIG8" s="789"/>
      <c r="LIH8" s="789"/>
      <c r="LII8" s="789"/>
      <c r="LIJ8" s="789"/>
      <c r="LIK8" s="789"/>
      <c r="LIL8" s="789"/>
      <c r="LIM8" s="789"/>
      <c r="LIN8" s="789"/>
      <c r="LIO8" s="789"/>
      <c r="LIP8" s="789"/>
      <c r="LIQ8" s="789"/>
      <c r="LIR8" s="789"/>
      <c r="LIS8" s="789"/>
      <c r="LIT8" s="789"/>
      <c r="LIU8" s="789"/>
      <c r="LIV8" s="789"/>
      <c r="LIW8" s="789"/>
      <c r="LIX8" s="789"/>
      <c r="LIY8" s="789"/>
      <c r="LIZ8" s="789"/>
      <c r="LJA8" s="789"/>
      <c r="LJB8" s="789"/>
      <c r="LJC8" s="789"/>
      <c r="LJD8" s="789"/>
      <c r="LJE8" s="789"/>
      <c r="LJF8" s="789"/>
      <c r="LJG8" s="789"/>
      <c r="LJH8" s="789"/>
      <c r="LJI8" s="789"/>
      <c r="LJJ8" s="789"/>
      <c r="LJK8" s="789"/>
      <c r="LJL8" s="789"/>
      <c r="LJM8" s="789"/>
      <c r="LJN8" s="789"/>
      <c r="LJO8" s="789"/>
      <c r="LJP8" s="789"/>
      <c r="LJQ8" s="789"/>
      <c r="LJR8" s="789"/>
      <c r="LJS8" s="789"/>
      <c r="LJT8" s="789"/>
      <c r="LJU8" s="789"/>
      <c r="LJV8" s="789"/>
      <c r="LJW8" s="789"/>
      <c r="LJX8" s="789"/>
      <c r="LJY8" s="789"/>
      <c r="LJZ8" s="789"/>
      <c r="LKA8" s="789"/>
      <c r="LKB8" s="789"/>
      <c r="LKC8" s="789"/>
      <c r="LKD8" s="789"/>
      <c r="LKE8" s="789"/>
      <c r="LKF8" s="789"/>
      <c r="LKG8" s="789"/>
      <c r="LKH8" s="789"/>
      <c r="LKI8" s="789"/>
      <c r="LKJ8" s="789"/>
      <c r="LKK8" s="789"/>
      <c r="LKL8" s="789"/>
      <c r="LKM8" s="789"/>
      <c r="LKN8" s="789"/>
      <c r="LKO8" s="789"/>
      <c r="LKP8" s="789"/>
      <c r="LKQ8" s="789"/>
      <c r="LKR8" s="789"/>
      <c r="LKS8" s="789"/>
      <c r="LKT8" s="789"/>
      <c r="LKU8" s="789"/>
      <c r="LKV8" s="789"/>
      <c r="LKW8" s="789"/>
      <c r="LKX8" s="789"/>
      <c r="LKY8" s="789"/>
      <c r="LKZ8" s="789"/>
      <c r="LLA8" s="789"/>
      <c r="LLB8" s="789"/>
      <c r="LLC8" s="789"/>
      <c r="LLD8" s="789"/>
      <c r="LLE8" s="789"/>
      <c r="LLF8" s="789"/>
      <c r="LLG8" s="789"/>
      <c r="LLH8" s="789"/>
      <c r="LLI8" s="789"/>
      <c r="LLJ8" s="789"/>
      <c r="LLK8" s="789"/>
      <c r="LLL8" s="789"/>
      <c r="LLM8" s="789"/>
      <c r="LLN8" s="789"/>
      <c r="LLO8" s="789"/>
      <c r="LLP8" s="789"/>
      <c r="LLQ8" s="789"/>
      <c r="LLR8" s="789"/>
      <c r="LLS8" s="789"/>
      <c r="LLT8" s="789"/>
      <c r="LLU8" s="789"/>
      <c r="LLV8" s="789"/>
      <c r="LLW8" s="789"/>
      <c r="LLX8" s="789"/>
      <c r="LLY8" s="789"/>
      <c r="LLZ8" s="789"/>
      <c r="LMA8" s="789"/>
      <c r="LMB8" s="789"/>
      <c r="LMC8" s="789"/>
      <c r="LMD8" s="789"/>
      <c r="LME8" s="789"/>
      <c r="LMF8" s="789"/>
      <c r="LMG8" s="789"/>
      <c r="LMH8" s="789"/>
      <c r="LMI8" s="789"/>
      <c r="LMJ8" s="789"/>
      <c r="LMK8" s="789"/>
      <c r="LML8" s="789"/>
      <c r="LMM8" s="789"/>
      <c r="LMN8" s="789"/>
      <c r="LMO8" s="789"/>
      <c r="LMP8" s="789"/>
      <c r="LMQ8" s="789"/>
      <c r="LMR8" s="789"/>
      <c r="LMS8" s="789"/>
      <c r="LMT8" s="789"/>
      <c r="LMU8" s="789"/>
      <c r="LMV8" s="789"/>
      <c r="LMW8" s="789"/>
      <c r="LMX8" s="789"/>
      <c r="LMY8" s="789"/>
      <c r="LMZ8" s="789"/>
      <c r="LNA8" s="789"/>
      <c r="LNB8" s="789"/>
      <c r="LNC8" s="789"/>
      <c r="LND8" s="789"/>
      <c r="LNE8" s="789"/>
      <c r="LNF8" s="789"/>
      <c r="LNG8" s="789"/>
      <c r="LNH8" s="789"/>
      <c r="LNI8" s="789"/>
      <c r="LNJ8" s="789"/>
      <c r="LNK8" s="789"/>
      <c r="LNL8" s="789"/>
      <c r="LNM8" s="789"/>
      <c r="LNN8" s="789"/>
      <c r="LNO8" s="789"/>
      <c r="LNP8" s="789"/>
      <c r="LNQ8" s="789"/>
      <c r="LNR8" s="789"/>
      <c r="LNS8" s="789"/>
      <c r="LNT8" s="789"/>
      <c r="LNU8" s="789"/>
      <c r="LNV8" s="789"/>
      <c r="LNW8" s="789"/>
      <c r="LNX8" s="789"/>
      <c r="LNY8" s="789"/>
      <c r="LNZ8" s="789"/>
      <c r="LOA8" s="789"/>
      <c r="LOB8" s="789"/>
      <c r="LOC8" s="789"/>
      <c r="LOD8" s="789"/>
      <c r="LOE8" s="789"/>
      <c r="LOF8" s="789"/>
      <c r="LOG8" s="789"/>
      <c r="LOH8" s="789"/>
      <c r="LOI8" s="789"/>
      <c r="LOJ8" s="789"/>
      <c r="LOK8" s="789"/>
      <c r="LOL8" s="789"/>
      <c r="LOM8" s="789"/>
      <c r="LON8" s="789"/>
      <c r="LOO8" s="789"/>
      <c r="LOP8" s="789"/>
      <c r="LOQ8" s="789"/>
      <c r="LOR8" s="789"/>
      <c r="LOS8" s="789"/>
      <c r="LOT8" s="789"/>
      <c r="LOU8" s="789"/>
      <c r="LOV8" s="789"/>
      <c r="LOW8" s="789"/>
      <c r="LOX8" s="789"/>
      <c r="LOY8" s="789"/>
      <c r="LOZ8" s="789"/>
      <c r="LPA8" s="789"/>
      <c r="LPB8" s="789"/>
      <c r="LPC8" s="789"/>
      <c r="LPD8" s="789"/>
      <c r="LPE8" s="789"/>
      <c r="LPF8" s="789"/>
      <c r="LPG8" s="789"/>
      <c r="LPH8" s="789"/>
      <c r="LPI8" s="789"/>
      <c r="LPJ8" s="789"/>
      <c r="LPK8" s="789"/>
      <c r="LPL8" s="789"/>
      <c r="LPM8" s="789"/>
      <c r="LPN8" s="789"/>
      <c r="LPO8" s="789"/>
      <c r="LPP8" s="789"/>
      <c r="LPQ8" s="789"/>
      <c r="LPR8" s="789"/>
      <c r="LPS8" s="789"/>
      <c r="LPT8" s="789"/>
      <c r="LPU8" s="789"/>
      <c r="LPV8" s="789"/>
      <c r="LPW8" s="789"/>
      <c r="LPX8" s="789"/>
      <c r="LPY8" s="789"/>
      <c r="LPZ8" s="789"/>
      <c r="LQA8" s="789"/>
      <c r="LQB8" s="789"/>
      <c r="LQC8" s="789"/>
      <c r="LQD8" s="789"/>
      <c r="LQE8" s="789"/>
      <c r="LQF8" s="789"/>
      <c r="LQG8" s="789"/>
      <c r="LQH8" s="789"/>
      <c r="LQI8" s="789"/>
      <c r="LQJ8" s="789"/>
      <c r="LQK8" s="789"/>
      <c r="LQL8" s="789"/>
      <c r="LQM8" s="789"/>
      <c r="LQN8" s="789"/>
      <c r="LQO8" s="789"/>
      <c r="LQP8" s="789"/>
      <c r="LQQ8" s="789"/>
      <c r="LQR8" s="789"/>
      <c r="LQS8" s="789"/>
      <c r="LQT8" s="789"/>
      <c r="LQU8" s="789"/>
      <c r="LQV8" s="789"/>
      <c r="LQW8" s="789"/>
      <c r="LQX8" s="789"/>
      <c r="LQY8" s="789"/>
      <c r="LQZ8" s="789"/>
      <c r="LRA8" s="789"/>
      <c r="LRB8" s="789"/>
      <c r="LRC8" s="789"/>
      <c r="LRD8" s="789"/>
      <c r="LRE8" s="789"/>
      <c r="LRF8" s="789"/>
      <c r="LRG8" s="789"/>
      <c r="LRH8" s="789"/>
      <c r="LRI8" s="789"/>
      <c r="LRJ8" s="789"/>
      <c r="LRK8" s="789"/>
      <c r="LRL8" s="789"/>
      <c r="LRM8" s="789"/>
      <c r="LRN8" s="789"/>
      <c r="LRO8" s="789"/>
      <c r="LRP8" s="789"/>
      <c r="LRQ8" s="789"/>
      <c r="LRR8" s="789"/>
      <c r="LRS8" s="789"/>
      <c r="LRT8" s="789"/>
      <c r="LRU8" s="789"/>
      <c r="LRV8" s="789"/>
      <c r="LRW8" s="789"/>
      <c r="LRX8" s="789"/>
      <c r="LRY8" s="789"/>
      <c r="LRZ8" s="789"/>
      <c r="LSA8" s="789"/>
      <c r="LSB8" s="789"/>
      <c r="LSC8" s="789"/>
      <c r="LSD8" s="789"/>
      <c r="LSE8" s="789"/>
      <c r="LSF8" s="789"/>
      <c r="LSG8" s="789"/>
      <c r="LSH8" s="789"/>
      <c r="LSI8" s="789"/>
      <c r="LSJ8" s="789"/>
      <c r="LSK8" s="789"/>
      <c r="LSL8" s="789"/>
      <c r="LSM8" s="789"/>
      <c r="LSN8" s="789"/>
      <c r="LSO8" s="789"/>
      <c r="LSP8" s="789"/>
      <c r="LSQ8" s="789"/>
      <c r="LSR8" s="789"/>
      <c r="LSS8" s="789"/>
      <c r="LST8" s="789"/>
      <c r="LSU8" s="789"/>
      <c r="LSV8" s="789"/>
      <c r="LSW8" s="789"/>
      <c r="LSX8" s="789"/>
      <c r="LSY8" s="789"/>
      <c r="LSZ8" s="789"/>
      <c r="LTA8" s="789"/>
      <c r="LTB8" s="789"/>
      <c r="LTC8" s="789"/>
      <c r="LTD8" s="789"/>
      <c r="LTE8" s="789"/>
      <c r="LTF8" s="789"/>
      <c r="LTG8" s="789"/>
      <c r="LTH8" s="789"/>
      <c r="LTI8" s="789"/>
      <c r="LTJ8" s="789"/>
      <c r="LTK8" s="789"/>
      <c r="LTL8" s="789"/>
      <c r="LTM8" s="789"/>
      <c r="LTN8" s="789"/>
      <c r="LTO8" s="789"/>
      <c r="LTP8" s="789"/>
      <c r="LTQ8" s="789"/>
      <c r="LTR8" s="789"/>
      <c r="LTS8" s="789"/>
      <c r="LTT8" s="789"/>
      <c r="LTU8" s="789"/>
      <c r="LTV8" s="789"/>
      <c r="LTW8" s="789"/>
      <c r="LTX8" s="789"/>
      <c r="LTY8" s="789"/>
      <c r="LTZ8" s="789"/>
      <c r="LUA8" s="789"/>
      <c r="LUB8" s="789"/>
      <c r="LUC8" s="789"/>
      <c r="LUD8" s="789"/>
      <c r="LUE8" s="789"/>
      <c r="LUF8" s="789"/>
      <c r="LUG8" s="789"/>
      <c r="LUH8" s="789"/>
      <c r="LUI8" s="789"/>
      <c r="LUJ8" s="789"/>
      <c r="LUK8" s="789"/>
      <c r="LUL8" s="789"/>
      <c r="LUM8" s="789"/>
      <c r="LUN8" s="789"/>
      <c r="LUO8" s="789"/>
      <c r="LUP8" s="789"/>
      <c r="LUQ8" s="789"/>
      <c r="LUR8" s="789"/>
      <c r="LUS8" s="789"/>
      <c r="LUT8" s="789"/>
      <c r="LUU8" s="789"/>
      <c r="LUV8" s="789"/>
      <c r="LUW8" s="789"/>
      <c r="LUX8" s="789"/>
      <c r="LUY8" s="789"/>
      <c r="LUZ8" s="789"/>
      <c r="LVA8" s="789"/>
      <c r="LVB8" s="789"/>
      <c r="LVC8" s="789"/>
      <c r="LVD8" s="789"/>
      <c r="LVE8" s="789"/>
      <c r="LVF8" s="789"/>
      <c r="LVG8" s="789"/>
      <c r="LVH8" s="789"/>
      <c r="LVI8" s="789"/>
      <c r="LVJ8" s="789"/>
      <c r="LVK8" s="789"/>
      <c r="LVL8" s="789"/>
      <c r="LVM8" s="789"/>
      <c r="LVN8" s="789"/>
      <c r="LVO8" s="789"/>
      <c r="LVP8" s="789"/>
      <c r="LVQ8" s="789"/>
      <c r="LVR8" s="789"/>
      <c r="LVS8" s="789"/>
      <c r="LVT8" s="789"/>
      <c r="LVU8" s="789"/>
      <c r="LVV8" s="789"/>
      <c r="LVW8" s="789"/>
      <c r="LVX8" s="789"/>
      <c r="LVY8" s="789"/>
      <c r="LVZ8" s="789"/>
      <c r="LWA8" s="789"/>
      <c r="LWB8" s="789"/>
      <c r="LWC8" s="789"/>
      <c r="LWD8" s="789"/>
      <c r="LWE8" s="789"/>
      <c r="LWF8" s="789"/>
      <c r="LWG8" s="789"/>
      <c r="LWH8" s="789"/>
      <c r="LWI8" s="789"/>
      <c r="LWJ8" s="789"/>
      <c r="LWK8" s="789"/>
      <c r="LWL8" s="789"/>
      <c r="LWM8" s="789"/>
      <c r="LWN8" s="789"/>
      <c r="LWO8" s="789"/>
      <c r="LWP8" s="789"/>
      <c r="LWQ8" s="789"/>
      <c r="LWR8" s="789"/>
      <c r="LWS8" s="789"/>
      <c r="LWT8" s="789"/>
      <c r="LWU8" s="789"/>
      <c r="LWV8" s="789"/>
      <c r="LWW8" s="789"/>
      <c r="LWX8" s="789"/>
      <c r="LWY8" s="789"/>
      <c r="LWZ8" s="789"/>
      <c r="LXA8" s="789"/>
      <c r="LXB8" s="789"/>
      <c r="LXC8" s="789"/>
      <c r="LXD8" s="789"/>
      <c r="LXE8" s="789"/>
      <c r="LXF8" s="789"/>
      <c r="LXG8" s="789"/>
      <c r="LXH8" s="789"/>
      <c r="LXI8" s="789"/>
      <c r="LXJ8" s="789"/>
      <c r="LXK8" s="789"/>
      <c r="LXL8" s="789"/>
      <c r="LXM8" s="789"/>
      <c r="LXN8" s="789"/>
      <c r="LXO8" s="789"/>
      <c r="LXP8" s="789"/>
      <c r="LXQ8" s="789"/>
      <c r="LXR8" s="789"/>
      <c r="LXS8" s="789"/>
      <c r="LXT8" s="789"/>
      <c r="LXU8" s="789"/>
      <c r="LXV8" s="789"/>
      <c r="LXW8" s="789"/>
      <c r="LXX8" s="789"/>
      <c r="LXY8" s="789"/>
      <c r="LXZ8" s="789"/>
      <c r="LYA8" s="789"/>
      <c r="LYB8" s="789"/>
      <c r="LYC8" s="789"/>
      <c r="LYD8" s="789"/>
      <c r="LYE8" s="789"/>
      <c r="LYF8" s="789"/>
      <c r="LYG8" s="789"/>
      <c r="LYH8" s="789"/>
      <c r="LYI8" s="789"/>
      <c r="LYJ8" s="789"/>
      <c r="LYK8" s="789"/>
      <c r="LYL8" s="789"/>
      <c r="LYM8" s="789"/>
      <c r="LYN8" s="789"/>
      <c r="LYO8" s="789"/>
      <c r="LYP8" s="789"/>
      <c r="LYQ8" s="789"/>
      <c r="LYR8" s="789"/>
      <c r="LYS8" s="789"/>
      <c r="LYT8" s="789"/>
      <c r="LYU8" s="789"/>
      <c r="LYV8" s="789"/>
      <c r="LYW8" s="789"/>
      <c r="LYX8" s="789"/>
      <c r="LYY8" s="789"/>
      <c r="LYZ8" s="789"/>
      <c r="LZA8" s="789"/>
      <c r="LZB8" s="789"/>
      <c r="LZC8" s="789"/>
      <c r="LZD8" s="789"/>
      <c r="LZE8" s="789"/>
      <c r="LZF8" s="789"/>
      <c r="LZG8" s="789"/>
      <c r="LZH8" s="789"/>
      <c r="LZI8" s="789"/>
      <c r="LZJ8" s="789"/>
      <c r="LZK8" s="789"/>
      <c r="LZL8" s="789"/>
      <c r="LZM8" s="789"/>
      <c r="LZN8" s="789"/>
      <c r="LZO8" s="789"/>
      <c r="LZP8" s="789"/>
      <c r="LZQ8" s="789"/>
      <c r="LZR8" s="789"/>
      <c r="LZS8" s="789"/>
      <c r="LZT8" s="789"/>
      <c r="LZU8" s="789"/>
      <c r="LZV8" s="789"/>
      <c r="LZW8" s="789"/>
      <c r="LZX8" s="789"/>
      <c r="LZY8" s="789"/>
      <c r="LZZ8" s="789"/>
      <c r="MAA8" s="789"/>
      <c r="MAB8" s="789"/>
      <c r="MAC8" s="789"/>
      <c r="MAD8" s="789"/>
      <c r="MAE8" s="789"/>
      <c r="MAF8" s="789"/>
      <c r="MAG8" s="789"/>
      <c r="MAH8" s="789"/>
      <c r="MAI8" s="789"/>
      <c r="MAJ8" s="789"/>
      <c r="MAK8" s="789"/>
      <c r="MAL8" s="789"/>
      <c r="MAM8" s="789"/>
      <c r="MAN8" s="789"/>
      <c r="MAO8" s="789"/>
      <c r="MAP8" s="789"/>
      <c r="MAQ8" s="789"/>
      <c r="MAR8" s="789"/>
      <c r="MAS8" s="789"/>
      <c r="MAT8" s="789"/>
      <c r="MAU8" s="789"/>
      <c r="MAV8" s="789"/>
      <c r="MAW8" s="789"/>
      <c r="MAX8" s="789"/>
      <c r="MAY8" s="789"/>
      <c r="MAZ8" s="789"/>
      <c r="MBA8" s="789"/>
      <c r="MBB8" s="789"/>
      <c r="MBC8" s="789"/>
      <c r="MBD8" s="789"/>
      <c r="MBE8" s="789"/>
      <c r="MBF8" s="789"/>
      <c r="MBG8" s="789"/>
      <c r="MBH8" s="789"/>
      <c r="MBI8" s="789"/>
      <c r="MBJ8" s="789"/>
      <c r="MBK8" s="789"/>
      <c r="MBL8" s="789"/>
      <c r="MBM8" s="789"/>
      <c r="MBN8" s="789"/>
      <c r="MBO8" s="789"/>
      <c r="MBP8" s="789"/>
      <c r="MBQ8" s="789"/>
      <c r="MBR8" s="789"/>
      <c r="MBS8" s="789"/>
      <c r="MBT8" s="789"/>
      <c r="MBU8" s="789"/>
      <c r="MBV8" s="789"/>
      <c r="MBW8" s="789"/>
      <c r="MBX8" s="789"/>
      <c r="MBY8" s="789"/>
      <c r="MBZ8" s="789"/>
      <c r="MCA8" s="789"/>
      <c r="MCB8" s="789"/>
      <c r="MCC8" s="789"/>
      <c r="MCD8" s="789"/>
      <c r="MCE8" s="789"/>
      <c r="MCF8" s="789"/>
      <c r="MCG8" s="789"/>
      <c r="MCH8" s="789"/>
      <c r="MCI8" s="789"/>
      <c r="MCJ8" s="789"/>
      <c r="MCK8" s="789"/>
      <c r="MCL8" s="789"/>
      <c r="MCM8" s="789"/>
      <c r="MCN8" s="789"/>
      <c r="MCO8" s="789"/>
      <c r="MCP8" s="789"/>
      <c r="MCQ8" s="789"/>
      <c r="MCR8" s="789"/>
      <c r="MCS8" s="789"/>
      <c r="MCT8" s="789"/>
      <c r="MCU8" s="789"/>
      <c r="MCV8" s="789"/>
      <c r="MCW8" s="789"/>
      <c r="MCX8" s="789"/>
      <c r="MCY8" s="789"/>
      <c r="MCZ8" s="789"/>
      <c r="MDA8" s="789"/>
      <c r="MDB8" s="789"/>
      <c r="MDC8" s="789"/>
      <c r="MDD8" s="789"/>
      <c r="MDE8" s="789"/>
      <c r="MDF8" s="789"/>
      <c r="MDG8" s="789"/>
      <c r="MDH8" s="789"/>
      <c r="MDI8" s="789"/>
      <c r="MDJ8" s="789"/>
      <c r="MDK8" s="789"/>
      <c r="MDL8" s="789"/>
      <c r="MDM8" s="789"/>
      <c r="MDN8" s="789"/>
      <c r="MDO8" s="789"/>
      <c r="MDP8" s="789"/>
      <c r="MDQ8" s="789"/>
      <c r="MDR8" s="789"/>
      <c r="MDS8" s="789"/>
      <c r="MDT8" s="789"/>
      <c r="MDU8" s="789"/>
      <c r="MDV8" s="789"/>
      <c r="MDW8" s="789"/>
      <c r="MDX8" s="789"/>
      <c r="MDY8" s="789"/>
      <c r="MDZ8" s="789"/>
      <c r="MEA8" s="789"/>
      <c r="MEB8" s="789"/>
      <c r="MEC8" s="789"/>
      <c r="MED8" s="789"/>
      <c r="MEE8" s="789"/>
      <c r="MEF8" s="789"/>
      <c r="MEG8" s="789"/>
      <c r="MEH8" s="789"/>
      <c r="MEI8" s="789"/>
      <c r="MEJ8" s="789"/>
      <c r="MEK8" s="789"/>
      <c r="MEL8" s="789"/>
      <c r="MEM8" s="789"/>
      <c r="MEN8" s="789"/>
      <c r="MEO8" s="789"/>
      <c r="MEP8" s="789"/>
      <c r="MEQ8" s="789"/>
      <c r="MER8" s="789"/>
      <c r="MES8" s="789"/>
      <c r="MET8" s="789"/>
      <c r="MEU8" s="789"/>
      <c r="MEV8" s="789"/>
      <c r="MEW8" s="789"/>
      <c r="MEX8" s="789"/>
      <c r="MEY8" s="789"/>
      <c r="MEZ8" s="789"/>
      <c r="MFA8" s="789"/>
      <c r="MFB8" s="789"/>
      <c r="MFC8" s="789"/>
      <c r="MFD8" s="789"/>
      <c r="MFE8" s="789"/>
      <c r="MFF8" s="789"/>
      <c r="MFG8" s="789"/>
      <c r="MFH8" s="789"/>
      <c r="MFI8" s="789"/>
      <c r="MFJ8" s="789"/>
      <c r="MFK8" s="789"/>
      <c r="MFL8" s="789"/>
      <c r="MFM8" s="789"/>
      <c r="MFN8" s="789"/>
      <c r="MFO8" s="789"/>
      <c r="MFP8" s="789"/>
      <c r="MFQ8" s="789"/>
      <c r="MFR8" s="789"/>
      <c r="MFS8" s="789"/>
      <c r="MFT8" s="789"/>
      <c r="MFU8" s="789"/>
      <c r="MFV8" s="789"/>
      <c r="MFW8" s="789"/>
      <c r="MFX8" s="789"/>
      <c r="MFY8" s="789"/>
      <c r="MFZ8" s="789"/>
      <c r="MGA8" s="789"/>
      <c r="MGB8" s="789"/>
      <c r="MGC8" s="789"/>
      <c r="MGD8" s="789"/>
      <c r="MGE8" s="789"/>
      <c r="MGF8" s="789"/>
      <c r="MGG8" s="789"/>
      <c r="MGH8" s="789"/>
      <c r="MGI8" s="789"/>
      <c r="MGJ8" s="789"/>
      <c r="MGK8" s="789"/>
      <c r="MGL8" s="789"/>
      <c r="MGM8" s="789"/>
      <c r="MGN8" s="789"/>
      <c r="MGO8" s="789"/>
      <c r="MGP8" s="789"/>
      <c r="MGQ8" s="789"/>
      <c r="MGR8" s="789"/>
      <c r="MGS8" s="789"/>
      <c r="MGT8" s="789"/>
      <c r="MGU8" s="789"/>
      <c r="MGV8" s="789"/>
      <c r="MGW8" s="789"/>
      <c r="MGX8" s="789"/>
      <c r="MGY8" s="789"/>
      <c r="MGZ8" s="789"/>
      <c r="MHA8" s="789"/>
      <c r="MHB8" s="789"/>
      <c r="MHC8" s="789"/>
      <c r="MHD8" s="789"/>
      <c r="MHE8" s="789"/>
      <c r="MHF8" s="789"/>
      <c r="MHG8" s="789"/>
      <c r="MHH8" s="789"/>
      <c r="MHI8" s="789"/>
      <c r="MHJ8" s="789"/>
      <c r="MHK8" s="789"/>
      <c r="MHL8" s="789"/>
      <c r="MHM8" s="789"/>
      <c r="MHN8" s="789"/>
      <c r="MHO8" s="789"/>
      <c r="MHP8" s="789"/>
      <c r="MHQ8" s="789"/>
      <c r="MHR8" s="789"/>
      <c r="MHS8" s="789"/>
      <c r="MHT8" s="789"/>
      <c r="MHU8" s="789"/>
      <c r="MHV8" s="789"/>
      <c r="MHW8" s="789"/>
      <c r="MHX8" s="789"/>
      <c r="MHY8" s="789"/>
      <c r="MHZ8" s="789"/>
      <c r="MIA8" s="789"/>
      <c r="MIB8" s="789"/>
      <c r="MIC8" s="789"/>
      <c r="MID8" s="789"/>
      <c r="MIE8" s="789"/>
      <c r="MIF8" s="789"/>
      <c r="MIG8" s="789"/>
      <c r="MIH8" s="789"/>
      <c r="MII8" s="789"/>
      <c r="MIJ8" s="789"/>
      <c r="MIK8" s="789"/>
      <c r="MIL8" s="789"/>
      <c r="MIM8" s="789"/>
      <c r="MIN8" s="789"/>
      <c r="MIO8" s="789"/>
      <c r="MIP8" s="789"/>
      <c r="MIQ8" s="789"/>
      <c r="MIR8" s="789"/>
      <c r="MIS8" s="789"/>
      <c r="MIT8" s="789"/>
      <c r="MIU8" s="789"/>
      <c r="MIV8" s="789"/>
      <c r="MIW8" s="789"/>
      <c r="MIX8" s="789"/>
      <c r="MIY8" s="789"/>
      <c r="MIZ8" s="789"/>
      <c r="MJA8" s="789"/>
      <c r="MJB8" s="789"/>
      <c r="MJC8" s="789"/>
      <c r="MJD8" s="789"/>
      <c r="MJE8" s="789"/>
      <c r="MJF8" s="789"/>
      <c r="MJG8" s="789"/>
      <c r="MJH8" s="789"/>
      <c r="MJI8" s="789"/>
      <c r="MJJ8" s="789"/>
      <c r="MJK8" s="789"/>
      <c r="MJL8" s="789"/>
      <c r="MJM8" s="789"/>
      <c r="MJN8" s="789"/>
      <c r="MJO8" s="789"/>
      <c r="MJP8" s="789"/>
      <c r="MJQ8" s="789"/>
      <c r="MJR8" s="789"/>
      <c r="MJS8" s="789"/>
      <c r="MJT8" s="789"/>
      <c r="MJU8" s="789"/>
      <c r="MJV8" s="789"/>
      <c r="MJW8" s="789"/>
      <c r="MJX8" s="789"/>
      <c r="MJY8" s="789"/>
      <c r="MJZ8" s="789"/>
      <c r="MKA8" s="789"/>
      <c r="MKB8" s="789"/>
      <c r="MKC8" s="789"/>
      <c r="MKD8" s="789"/>
      <c r="MKE8" s="789"/>
      <c r="MKF8" s="789"/>
      <c r="MKG8" s="789"/>
      <c r="MKH8" s="789"/>
      <c r="MKI8" s="789"/>
      <c r="MKJ8" s="789"/>
      <c r="MKK8" s="789"/>
      <c r="MKL8" s="789"/>
      <c r="MKM8" s="789"/>
      <c r="MKN8" s="789"/>
      <c r="MKO8" s="789"/>
      <c r="MKP8" s="789"/>
      <c r="MKQ8" s="789"/>
      <c r="MKR8" s="789"/>
      <c r="MKS8" s="789"/>
      <c r="MKT8" s="789"/>
      <c r="MKU8" s="789"/>
      <c r="MKV8" s="789"/>
      <c r="MKW8" s="789"/>
      <c r="MKX8" s="789"/>
      <c r="MKY8" s="789"/>
      <c r="MKZ8" s="789"/>
      <c r="MLA8" s="789"/>
      <c r="MLB8" s="789"/>
      <c r="MLC8" s="789"/>
      <c r="MLD8" s="789"/>
      <c r="MLE8" s="789"/>
      <c r="MLF8" s="789"/>
      <c r="MLG8" s="789"/>
      <c r="MLH8" s="789"/>
      <c r="MLI8" s="789"/>
      <c r="MLJ8" s="789"/>
      <c r="MLK8" s="789"/>
      <c r="MLL8" s="789"/>
      <c r="MLM8" s="789"/>
      <c r="MLN8" s="789"/>
      <c r="MLO8" s="789"/>
      <c r="MLP8" s="789"/>
      <c r="MLQ8" s="789"/>
      <c r="MLR8" s="789"/>
      <c r="MLS8" s="789"/>
      <c r="MLT8" s="789"/>
      <c r="MLU8" s="789"/>
      <c r="MLV8" s="789"/>
      <c r="MLW8" s="789"/>
      <c r="MLX8" s="789"/>
      <c r="MLY8" s="789"/>
      <c r="MLZ8" s="789"/>
      <c r="MMA8" s="789"/>
      <c r="MMB8" s="789"/>
      <c r="MMC8" s="789"/>
      <c r="MMD8" s="789"/>
      <c r="MME8" s="789"/>
      <c r="MMF8" s="789"/>
      <c r="MMG8" s="789"/>
      <c r="MMH8" s="789"/>
      <c r="MMI8" s="789"/>
      <c r="MMJ8" s="789"/>
      <c r="MMK8" s="789"/>
      <c r="MML8" s="789"/>
      <c r="MMM8" s="789"/>
      <c r="MMN8" s="789"/>
      <c r="MMO8" s="789"/>
      <c r="MMP8" s="789"/>
      <c r="MMQ8" s="789"/>
      <c r="MMR8" s="789"/>
      <c r="MMS8" s="789"/>
      <c r="MMT8" s="789"/>
      <c r="MMU8" s="789"/>
      <c r="MMV8" s="789"/>
      <c r="MMW8" s="789"/>
      <c r="MMX8" s="789"/>
      <c r="MMY8" s="789"/>
      <c r="MMZ8" s="789"/>
      <c r="MNA8" s="789"/>
      <c r="MNB8" s="789"/>
      <c r="MNC8" s="789"/>
      <c r="MND8" s="789"/>
      <c r="MNE8" s="789"/>
      <c r="MNF8" s="789"/>
      <c r="MNG8" s="789"/>
      <c r="MNH8" s="789"/>
      <c r="MNI8" s="789"/>
      <c r="MNJ8" s="789"/>
      <c r="MNK8" s="789"/>
      <c r="MNL8" s="789"/>
      <c r="MNM8" s="789"/>
      <c r="MNN8" s="789"/>
      <c r="MNO8" s="789"/>
      <c r="MNP8" s="789"/>
      <c r="MNQ8" s="789"/>
      <c r="MNR8" s="789"/>
      <c r="MNS8" s="789"/>
      <c r="MNT8" s="789"/>
      <c r="MNU8" s="789"/>
      <c r="MNV8" s="789"/>
      <c r="MNW8" s="789"/>
      <c r="MNX8" s="789"/>
      <c r="MNY8" s="789"/>
      <c r="MNZ8" s="789"/>
      <c r="MOA8" s="789"/>
      <c r="MOB8" s="789"/>
      <c r="MOC8" s="789"/>
      <c r="MOD8" s="789"/>
      <c r="MOE8" s="789"/>
      <c r="MOF8" s="789"/>
      <c r="MOG8" s="789"/>
      <c r="MOH8" s="789"/>
      <c r="MOI8" s="789"/>
      <c r="MOJ8" s="789"/>
      <c r="MOK8" s="789"/>
      <c r="MOL8" s="789"/>
      <c r="MOM8" s="789"/>
      <c r="MON8" s="789"/>
      <c r="MOO8" s="789"/>
      <c r="MOP8" s="789"/>
      <c r="MOQ8" s="789"/>
      <c r="MOR8" s="789"/>
      <c r="MOS8" s="789"/>
      <c r="MOT8" s="789"/>
      <c r="MOU8" s="789"/>
      <c r="MOV8" s="789"/>
      <c r="MOW8" s="789"/>
      <c r="MOX8" s="789"/>
      <c r="MOY8" s="789"/>
      <c r="MOZ8" s="789"/>
      <c r="MPA8" s="789"/>
      <c r="MPB8" s="789"/>
      <c r="MPC8" s="789"/>
      <c r="MPD8" s="789"/>
      <c r="MPE8" s="789"/>
      <c r="MPF8" s="789"/>
      <c r="MPG8" s="789"/>
      <c r="MPH8" s="789"/>
      <c r="MPI8" s="789"/>
      <c r="MPJ8" s="789"/>
      <c r="MPK8" s="789"/>
      <c r="MPL8" s="789"/>
      <c r="MPM8" s="789"/>
      <c r="MPN8" s="789"/>
      <c r="MPO8" s="789"/>
      <c r="MPP8" s="789"/>
      <c r="MPQ8" s="789"/>
      <c r="MPR8" s="789"/>
      <c r="MPS8" s="789"/>
      <c r="MPT8" s="789"/>
      <c r="MPU8" s="789"/>
      <c r="MPV8" s="789"/>
      <c r="MPW8" s="789"/>
      <c r="MPX8" s="789"/>
      <c r="MPY8" s="789"/>
      <c r="MPZ8" s="789"/>
      <c r="MQA8" s="789"/>
      <c r="MQB8" s="789"/>
      <c r="MQC8" s="789"/>
      <c r="MQD8" s="789"/>
      <c r="MQE8" s="789"/>
      <c r="MQF8" s="789"/>
      <c r="MQG8" s="789"/>
      <c r="MQH8" s="789"/>
      <c r="MQI8" s="789"/>
      <c r="MQJ8" s="789"/>
      <c r="MQK8" s="789"/>
      <c r="MQL8" s="789"/>
      <c r="MQM8" s="789"/>
      <c r="MQN8" s="789"/>
      <c r="MQO8" s="789"/>
      <c r="MQP8" s="789"/>
      <c r="MQQ8" s="789"/>
      <c r="MQR8" s="789"/>
      <c r="MQS8" s="789"/>
      <c r="MQT8" s="789"/>
      <c r="MQU8" s="789"/>
      <c r="MQV8" s="789"/>
      <c r="MQW8" s="789"/>
      <c r="MQX8" s="789"/>
      <c r="MQY8" s="789"/>
      <c r="MQZ8" s="789"/>
      <c r="MRA8" s="789"/>
      <c r="MRB8" s="789"/>
      <c r="MRC8" s="789"/>
      <c r="MRD8" s="789"/>
      <c r="MRE8" s="789"/>
      <c r="MRF8" s="789"/>
      <c r="MRG8" s="789"/>
      <c r="MRH8" s="789"/>
      <c r="MRI8" s="789"/>
      <c r="MRJ8" s="789"/>
      <c r="MRK8" s="789"/>
      <c r="MRL8" s="789"/>
      <c r="MRM8" s="789"/>
      <c r="MRN8" s="789"/>
      <c r="MRO8" s="789"/>
      <c r="MRP8" s="789"/>
      <c r="MRQ8" s="789"/>
      <c r="MRR8" s="789"/>
      <c r="MRS8" s="789"/>
      <c r="MRT8" s="789"/>
      <c r="MRU8" s="789"/>
      <c r="MRV8" s="789"/>
      <c r="MRW8" s="789"/>
      <c r="MRX8" s="789"/>
      <c r="MRY8" s="789"/>
      <c r="MRZ8" s="789"/>
      <c r="MSA8" s="789"/>
      <c r="MSB8" s="789"/>
      <c r="MSC8" s="789"/>
      <c r="MSD8" s="789"/>
      <c r="MSE8" s="789"/>
      <c r="MSF8" s="789"/>
      <c r="MSG8" s="789"/>
      <c r="MSH8" s="789"/>
      <c r="MSI8" s="789"/>
      <c r="MSJ8" s="789"/>
      <c r="MSK8" s="789"/>
      <c r="MSL8" s="789"/>
      <c r="MSM8" s="789"/>
      <c r="MSN8" s="789"/>
      <c r="MSO8" s="789"/>
      <c r="MSP8" s="789"/>
      <c r="MSQ8" s="789"/>
      <c r="MSR8" s="789"/>
      <c r="MSS8" s="789"/>
      <c r="MST8" s="789"/>
      <c r="MSU8" s="789"/>
      <c r="MSV8" s="789"/>
      <c r="MSW8" s="789"/>
      <c r="MSX8" s="789"/>
      <c r="MSY8" s="789"/>
      <c r="MSZ8" s="789"/>
      <c r="MTA8" s="789"/>
      <c r="MTB8" s="789"/>
      <c r="MTC8" s="789"/>
      <c r="MTD8" s="789"/>
      <c r="MTE8" s="789"/>
      <c r="MTF8" s="789"/>
      <c r="MTG8" s="789"/>
      <c r="MTH8" s="789"/>
      <c r="MTI8" s="789"/>
      <c r="MTJ8" s="789"/>
      <c r="MTK8" s="789"/>
      <c r="MTL8" s="789"/>
      <c r="MTM8" s="789"/>
      <c r="MTN8" s="789"/>
      <c r="MTO8" s="789"/>
      <c r="MTP8" s="789"/>
      <c r="MTQ8" s="789"/>
      <c r="MTR8" s="789"/>
      <c r="MTS8" s="789"/>
      <c r="MTT8" s="789"/>
      <c r="MTU8" s="789"/>
      <c r="MTV8" s="789"/>
      <c r="MTW8" s="789"/>
      <c r="MTX8" s="789"/>
      <c r="MTY8" s="789"/>
      <c r="MTZ8" s="789"/>
      <c r="MUA8" s="789"/>
      <c r="MUB8" s="789"/>
      <c r="MUC8" s="789"/>
      <c r="MUD8" s="789"/>
      <c r="MUE8" s="789"/>
      <c r="MUF8" s="789"/>
      <c r="MUG8" s="789"/>
      <c r="MUH8" s="789"/>
      <c r="MUI8" s="789"/>
      <c r="MUJ8" s="789"/>
      <c r="MUK8" s="789"/>
      <c r="MUL8" s="789"/>
      <c r="MUM8" s="789"/>
      <c r="MUN8" s="789"/>
      <c r="MUO8" s="789"/>
      <c r="MUP8" s="789"/>
      <c r="MUQ8" s="789"/>
      <c r="MUR8" s="789"/>
      <c r="MUS8" s="789"/>
      <c r="MUT8" s="789"/>
      <c r="MUU8" s="789"/>
      <c r="MUV8" s="789"/>
      <c r="MUW8" s="789"/>
      <c r="MUX8" s="789"/>
      <c r="MUY8" s="789"/>
      <c r="MUZ8" s="789"/>
      <c r="MVA8" s="789"/>
      <c r="MVB8" s="789"/>
      <c r="MVC8" s="789"/>
      <c r="MVD8" s="789"/>
      <c r="MVE8" s="789"/>
      <c r="MVF8" s="789"/>
      <c r="MVG8" s="789"/>
      <c r="MVH8" s="789"/>
      <c r="MVI8" s="789"/>
      <c r="MVJ8" s="789"/>
      <c r="MVK8" s="789"/>
      <c r="MVL8" s="789"/>
      <c r="MVM8" s="789"/>
      <c r="MVN8" s="789"/>
      <c r="MVO8" s="789"/>
      <c r="MVP8" s="789"/>
      <c r="MVQ8" s="789"/>
      <c r="MVR8" s="789"/>
      <c r="MVS8" s="789"/>
      <c r="MVT8" s="789"/>
      <c r="MVU8" s="789"/>
      <c r="MVV8" s="789"/>
      <c r="MVW8" s="789"/>
      <c r="MVX8" s="789"/>
      <c r="MVY8" s="789"/>
      <c r="MVZ8" s="789"/>
      <c r="MWA8" s="789"/>
      <c r="MWB8" s="789"/>
      <c r="MWC8" s="789"/>
      <c r="MWD8" s="789"/>
      <c r="MWE8" s="789"/>
      <c r="MWF8" s="789"/>
      <c r="MWG8" s="789"/>
      <c r="MWH8" s="789"/>
      <c r="MWI8" s="789"/>
      <c r="MWJ8" s="789"/>
      <c r="MWK8" s="789"/>
      <c r="MWL8" s="789"/>
      <c r="MWM8" s="789"/>
      <c r="MWN8" s="789"/>
      <c r="MWO8" s="789"/>
      <c r="MWP8" s="789"/>
      <c r="MWQ8" s="789"/>
      <c r="MWR8" s="789"/>
      <c r="MWS8" s="789"/>
      <c r="MWT8" s="789"/>
      <c r="MWU8" s="789"/>
      <c r="MWV8" s="789"/>
      <c r="MWW8" s="789"/>
      <c r="MWX8" s="789"/>
      <c r="MWY8" s="789"/>
      <c r="MWZ8" s="789"/>
      <c r="MXA8" s="789"/>
      <c r="MXB8" s="789"/>
      <c r="MXC8" s="789"/>
      <c r="MXD8" s="789"/>
      <c r="MXE8" s="789"/>
      <c r="MXF8" s="789"/>
      <c r="MXG8" s="789"/>
      <c r="MXH8" s="789"/>
      <c r="MXI8" s="789"/>
      <c r="MXJ8" s="789"/>
      <c r="MXK8" s="789"/>
      <c r="MXL8" s="789"/>
      <c r="MXM8" s="789"/>
      <c r="MXN8" s="789"/>
      <c r="MXO8" s="789"/>
      <c r="MXP8" s="789"/>
      <c r="MXQ8" s="789"/>
      <c r="MXR8" s="789"/>
      <c r="MXS8" s="789"/>
      <c r="MXT8" s="789"/>
      <c r="MXU8" s="789"/>
      <c r="MXV8" s="789"/>
      <c r="MXW8" s="789"/>
      <c r="MXX8" s="789"/>
      <c r="MXY8" s="789"/>
      <c r="MXZ8" s="789"/>
      <c r="MYA8" s="789"/>
      <c r="MYB8" s="789"/>
      <c r="MYC8" s="789"/>
      <c r="MYD8" s="789"/>
      <c r="MYE8" s="789"/>
      <c r="MYF8" s="789"/>
      <c r="MYG8" s="789"/>
      <c r="MYH8" s="789"/>
      <c r="MYI8" s="789"/>
      <c r="MYJ8" s="789"/>
      <c r="MYK8" s="789"/>
      <c r="MYL8" s="789"/>
      <c r="MYM8" s="789"/>
      <c r="MYN8" s="789"/>
      <c r="MYO8" s="789"/>
      <c r="MYP8" s="789"/>
      <c r="MYQ8" s="789"/>
      <c r="MYR8" s="789"/>
      <c r="MYS8" s="789"/>
      <c r="MYT8" s="789"/>
      <c r="MYU8" s="789"/>
      <c r="MYV8" s="789"/>
      <c r="MYW8" s="789"/>
      <c r="MYX8" s="789"/>
      <c r="MYY8" s="789"/>
      <c r="MYZ8" s="789"/>
      <c r="MZA8" s="789"/>
      <c r="MZB8" s="789"/>
      <c r="MZC8" s="789"/>
      <c r="MZD8" s="789"/>
      <c r="MZE8" s="789"/>
      <c r="MZF8" s="789"/>
      <c r="MZG8" s="789"/>
      <c r="MZH8" s="789"/>
      <c r="MZI8" s="789"/>
      <c r="MZJ8" s="789"/>
      <c r="MZK8" s="789"/>
      <c r="MZL8" s="789"/>
      <c r="MZM8" s="789"/>
      <c r="MZN8" s="789"/>
      <c r="MZO8" s="789"/>
      <c r="MZP8" s="789"/>
      <c r="MZQ8" s="789"/>
      <c r="MZR8" s="789"/>
      <c r="MZS8" s="789"/>
      <c r="MZT8" s="789"/>
      <c r="MZU8" s="789"/>
      <c r="MZV8" s="789"/>
      <c r="MZW8" s="789"/>
      <c r="MZX8" s="789"/>
      <c r="MZY8" s="789"/>
      <c r="MZZ8" s="789"/>
      <c r="NAA8" s="789"/>
      <c r="NAB8" s="789"/>
      <c r="NAC8" s="789"/>
      <c r="NAD8" s="789"/>
      <c r="NAE8" s="789"/>
      <c r="NAF8" s="789"/>
      <c r="NAG8" s="789"/>
      <c r="NAH8" s="789"/>
      <c r="NAI8" s="789"/>
      <c r="NAJ8" s="789"/>
      <c r="NAK8" s="789"/>
      <c r="NAL8" s="789"/>
      <c r="NAM8" s="789"/>
      <c r="NAN8" s="789"/>
      <c r="NAO8" s="789"/>
      <c r="NAP8" s="789"/>
      <c r="NAQ8" s="789"/>
      <c r="NAR8" s="789"/>
      <c r="NAS8" s="789"/>
      <c r="NAT8" s="789"/>
      <c r="NAU8" s="789"/>
      <c r="NAV8" s="789"/>
      <c r="NAW8" s="789"/>
      <c r="NAX8" s="789"/>
      <c r="NAY8" s="789"/>
      <c r="NAZ8" s="789"/>
      <c r="NBA8" s="789"/>
      <c r="NBB8" s="789"/>
      <c r="NBC8" s="789"/>
      <c r="NBD8" s="789"/>
      <c r="NBE8" s="789"/>
      <c r="NBF8" s="789"/>
      <c r="NBG8" s="789"/>
      <c r="NBH8" s="789"/>
      <c r="NBI8" s="789"/>
      <c r="NBJ8" s="789"/>
      <c r="NBK8" s="789"/>
      <c r="NBL8" s="789"/>
      <c r="NBM8" s="789"/>
      <c r="NBN8" s="789"/>
      <c r="NBO8" s="789"/>
      <c r="NBP8" s="789"/>
      <c r="NBQ8" s="789"/>
      <c r="NBR8" s="789"/>
      <c r="NBS8" s="789"/>
      <c r="NBT8" s="789"/>
      <c r="NBU8" s="789"/>
      <c r="NBV8" s="789"/>
      <c r="NBW8" s="789"/>
      <c r="NBX8" s="789"/>
      <c r="NBY8" s="789"/>
      <c r="NBZ8" s="789"/>
      <c r="NCA8" s="789"/>
      <c r="NCB8" s="789"/>
      <c r="NCC8" s="789"/>
      <c r="NCD8" s="789"/>
      <c r="NCE8" s="789"/>
      <c r="NCF8" s="789"/>
      <c r="NCG8" s="789"/>
      <c r="NCH8" s="789"/>
      <c r="NCI8" s="789"/>
      <c r="NCJ8" s="789"/>
      <c r="NCK8" s="789"/>
      <c r="NCL8" s="789"/>
      <c r="NCM8" s="789"/>
      <c r="NCN8" s="789"/>
      <c r="NCO8" s="789"/>
      <c r="NCP8" s="789"/>
      <c r="NCQ8" s="789"/>
      <c r="NCR8" s="789"/>
      <c r="NCS8" s="789"/>
      <c r="NCT8" s="789"/>
      <c r="NCU8" s="789"/>
      <c r="NCV8" s="789"/>
      <c r="NCW8" s="789"/>
      <c r="NCX8" s="789"/>
      <c r="NCY8" s="789"/>
      <c r="NCZ8" s="789"/>
      <c r="NDA8" s="789"/>
      <c r="NDB8" s="789"/>
      <c r="NDC8" s="789"/>
      <c r="NDD8" s="789"/>
      <c r="NDE8" s="789"/>
      <c r="NDF8" s="789"/>
      <c r="NDG8" s="789"/>
      <c r="NDH8" s="789"/>
      <c r="NDI8" s="789"/>
      <c r="NDJ8" s="789"/>
      <c r="NDK8" s="789"/>
      <c r="NDL8" s="789"/>
      <c r="NDM8" s="789"/>
      <c r="NDN8" s="789"/>
      <c r="NDO8" s="789"/>
      <c r="NDP8" s="789"/>
      <c r="NDQ8" s="789"/>
      <c r="NDR8" s="789"/>
      <c r="NDS8" s="789"/>
      <c r="NDT8" s="789"/>
      <c r="NDU8" s="789"/>
      <c r="NDV8" s="789"/>
      <c r="NDW8" s="789"/>
      <c r="NDX8" s="789"/>
      <c r="NDY8" s="789"/>
      <c r="NDZ8" s="789"/>
      <c r="NEA8" s="789"/>
      <c r="NEB8" s="789"/>
      <c r="NEC8" s="789"/>
      <c r="NED8" s="789"/>
      <c r="NEE8" s="789"/>
      <c r="NEF8" s="789"/>
      <c r="NEG8" s="789"/>
      <c r="NEH8" s="789"/>
      <c r="NEI8" s="789"/>
      <c r="NEJ8" s="789"/>
      <c r="NEK8" s="789"/>
      <c r="NEL8" s="789"/>
      <c r="NEM8" s="789"/>
      <c r="NEN8" s="789"/>
      <c r="NEO8" s="789"/>
      <c r="NEP8" s="789"/>
      <c r="NEQ8" s="789"/>
      <c r="NER8" s="789"/>
      <c r="NES8" s="789"/>
      <c r="NET8" s="789"/>
      <c r="NEU8" s="789"/>
      <c r="NEV8" s="789"/>
      <c r="NEW8" s="789"/>
      <c r="NEX8" s="789"/>
      <c r="NEY8" s="789"/>
      <c r="NEZ8" s="789"/>
      <c r="NFA8" s="789"/>
      <c r="NFB8" s="789"/>
      <c r="NFC8" s="789"/>
      <c r="NFD8" s="789"/>
      <c r="NFE8" s="789"/>
      <c r="NFF8" s="789"/>
      <c r="NFG8" s="789"/>
      <c r="NFH8" s="789"/>
      <c r="NFI8" s="789"/>
      <c r="NFJ8" s="789"/>
      <c r="NFK8" s="789"/>
      <c r="NFL8" s="789"/>
      <c r="NFM8" s="789"/>
      <c r="NFN8" s="789"/>
      <c r="NFO8" s="789"/>
      <c r="NFP8" s="789"/>
      <c r="NFQ8" s="789"/>
      <c r="NFR8" s="789"/>
      <c r="NFS8" s="789"/>
      <c r="NFT8" s="789"/>
      <c r="NFU8" s="789"/>
      <c r="NFV8" s="789"/>
      <c r="NFW8" s="789"/>
      <c r="NFX8" s="789"/>
      <c r="NFY8" s="789"/>
      <c r="NFZ8" s="789"/>
      <c r="NGA8" s="789"/>
      <c r="NGB8" s="789"/>
      <c r="NGC8" s="789"/>
      <c r="NGD8" s="789"/>
      <c r="NGE8" s="789"/>
      <c r="NGF8" s="789"/>
      <c r="NGG8" s="789"/>
      <c r="NGH8" s="789"/>
      <c r="NGI8" s="789"/>
      <c r="NGJ8" s="789"/>
      <c r="NGK8" s="789"/>
      <c r="NGL8" s="789"/>
      <c r="NGM8" s="789"/>
      <c r="NGN8" s="789"/>
      <c r="NGO8" s="789"/>
      <c r="NGP8" s="789"/>
      <c r="NGQ8" s="789"/>
      <c r="NGR8" s="789"/>
      <c r="NGS8" s="789"/>
      <c r="NGT8" s="789"/>
      <c r="NGU8" s="789"/>
      <c r="NGV8" s="789"/>
      <c r="NGW8" s="789"/>
      <c r="NGX8" s="789"/>
      <c r="NGY8" s="789"/>
      <c r="NGZ8" s="789"/>
      <c r="NHA8" s="789"/>
      <c r="NHB8" s="789"/>
      <c r="NHC8" s="789"/>
      <c r="NHD8" s="789"/>
      <c r="NHE8" s="789"/>
      <c r="NHF8" s="789"/>
      <c r="NHG8" s="789"/>
      <c r="NHH8" s="789"/>
      <c r="NHI8" s="789"/>
      <c r="NHJ8" s="789"/>
      <c r="NHK8" s="789"/>
      <c r="NHL8" s="789"/>
      <c r="NHM8" s="789"/>
      <c r="NHN8" s="789"/>
      <c r="NHO8" s="789"/>
      <c r="NHP8" s="789"/>
      <c r="NHQ8" s="789"/>
      <c r="NHR8" s="789"/>
      <c r="NHS8" s="789"/>
      <c r="NHT8" s="789"/>
      <c r="NHU8" s="789"/>
      <c r="NHV8" s="789"/>
      <c r="NHW8" s="789"/>
      <c r="NHX8" s="789"/>
      <c r="NHY8" s="789"/>
      <c r="NHZ8" s="789"/>
      <c r="NIA8" s="789"/>
      <c r="NIB8" s="789"/>
      <c r="NIC8" s="789"/>
      <c r="NID8" s="789"/>
      <c r="NIE8" s="789"/>
      <c r="NIF8" s="789"/>
      <c r="NIG8" s="789"/>
      <c r="NIH8" s="789"/>
      <c r="NII8" s="789"/>
      <c r="NIJ8" s="789"/>
      <c r="NIK8" s="789"/>
      <c r="NIL8" s="789"/>
      <c r="NIM8" s="789"/>
      <c r="NIN8" s="789"/>
      <c r="NIO8" s="789"/>
      <c r="NIP8" s="789"/>
      <c r="NIQ8" s="789"/>
      <c r="NIR8" s="789"/>
      <c r="NIS8" s="789"/>
      <c r="NIT8" s="789"/>
      <c r="NIU8" s="789"/>
      <c r="NIV8" s="789"/>
      <c r="NIW8" s="789"/>
      <c r="NIX8" s="789"/>
      <c r="NIY8" s="789"/>
      <c r="NIZ8" s="789"/>
      <c r="NJA8" s="789"/>
      <c r="NJB8" s="789"/>
      <c r="NJC8" s="789"/>
      <c r="NJD8" s="789"/>
      <c r="NJE8" s="789"/>
      <c r="NJF8" s="789"/>
      <c r="NJG8" s="789"/>
      <c r="NJH8" s="789"/>
      <c r="NJI8" s="789"/>
      <c r="NJJ8" s="789"/>
      <c r="NJK8" s="789"/>
      <c r="NJL8" s="789"/>
      <c r="NJM8" s="789"/>
      <c r="NJN8" s="789"/>
      <c r="NJO8" s="789"/>
      <c r="NJP8" s="789"/>
      <c r="NJQ8" s="789"/>
      <c r="NJR8" s="789"/>
      <c r="NJS8" s="789"/>
      <c r="NJT8" s="789"/>
      <c r="NJU8" s="789"/>
      <c r="NJV8" s="789"/>
      <c r="NJW8" s="789"/>
      <c r="NJX8" s="789"/>
      <c r="NJY8" s="789"/>
      <c r="NJZ8" s="789"/>
      <c r="NKA8" s="789"/>
      <c r="NKB8" s="789"/>
      <c r="NKC8" s="789"/>
      <c r="NKD8" s="789"/>
      <c r="NKE8" s="789"/>
      <c r="NKF8" s="789"/>
      <c r="NKG8" s="789"/>
      <c r="NKH8" s="789"/>
      <c r="NKI8" s="789"/>
      <c r="NKJ8" s="789"/>
      <c r="NKK8" s="789"/>
      <c r="NKL8" s="789"/>
      <c r="NKM8" s="789"/>
      <c r="NKN8" s="789"/>
      <c r="NKO8" s="789"/>
      <c r="NKP8" s="789"/>
      <c r="NKQ8" s="789"/>
      <c r="NKR8" s="789"/>
      <c r="NKS8" s="789"/>
      <c r="NKT8" s="789"/>
      <c r="NKU8" s="789"/>
      <c r="NKV8" s="789"/>
      <c r="NKW8" s="789"/>
      <c r="NKX8" s="789"/>
      <c r="NKY8" s="789"/>
      <c r="NKZ8" s="789"/>
      <c r="NLA8" s="789"/>
      <c r="NLB8" s="789"/>
      <c r="NLC8" s="789"/>
      <c r="NLD8" s="789"/>
      <c r="NLE8" s="789"/>
      <c r="NLF8" s="789"/>
      <c r="NLG8" s="789"/>
      <c r="NLH8" s="789"/>
      <c r="NLI8" s="789"/>
      <c r="NLJ8" s="789"/>
      <c r="NLK8" s="789"/>
      <c r="NLL8" s="789"/>
      <c r="NLM8" s="789"/>
      <c r="NLN8" s="789"/>
      <c r="NLO8" s="789"/>
      <c r="NLP8" s="789"/>
      <c r="NLQ8" s="789"/>
      <c r="NLR8" s="789"/>
      <c r="NLS8" s="789"/>
      <c r="NLT8" s="789"/>
      <c r="NLU8" s="789"/>
      <c r="NLV8" s="789"/>
      <c r="NLW8" s="789"/>
      <c r="NLX8" s="789"/>
      <c r="NLY8" s="789"/>
      <c r="NLZ8" s="789"/>
      <c r="NMA8" s="789"/>
      <c r="NMB8" s="789"/>
      <c r="NMC8" s="789"/>
      <c r="NMD8" s="789"/>
      <c r="NME8" s="789"/>
      <c r="NMF8" s="789"/>
      <c r="NMG8" s="789"/>
      <c r="NMH8" s="789"/>
      <c r="NMI8" s="789"/>
      <c r="NMJ8" s="789"/>
      <c r="NMK8" s="789"/>
      <c r="NML8" s="789"/>
      <c r="NMM8" s="789"/>
      <c r="NMN8" s="789"/>
      <c r="NMO8" s="789"/>
      <c r="NMP8" s="789"/>
      <c r="NMQ8" s="789"/>
      <c r="NMR8" s="789"/>
      <c r="NMS8" s="789"/>
      <c r="NMT8" s="789"/>
      <c r="NMU8" s="789"/>
      <c r="NMV8" s="789"/>
      <c r="NMW8" s="789"/>
      <c r="NMX8" s="789"/>
      <c r="NMY8" s="789"/>
      <c r="NMZ8" s="789"/>
      <c r="NNA8" s="789"/>
      <c r="NNB8" s="789"/>
      <c r="NNC8" s="789"/>
      <c r="NND8" s="789"/>
      <c r="NNE8" s="789"/>
      <c r="NNF8" s="789"/>
      <c r="NNG8" s="789"/>
      <c r="NNH8" s="789"/>
      <c r="NNI8" s="789"/>
      <c r="NNJ8" s="789"/>
      <c r="NNK8" s="789"/>
      <c r="NNL8" s="789"/>
      <c r="NNM8" s="789"/>
      <c r="NNN8" s="789"/>
      <c r="NNO8" s="789"/>
      <c r="NNP8" s="789"/>
      <c r="NNQ8" s="789"/>
      <c r="NNR8" s="789"/>
      <c r="NNS8" s="789"/>
      <c r="NNT8" s="789"/>
      <c r="NNU8" s="789"/>
      <c r="NNV8" s="789"/>
      <c r="NNW8" s="789"/>
      <c r="NNX8" s="789"/>
      <c r="NNY8" s="789"/>
      <c r="NNZ8" s="789"/>
      <c r="NOA8" s="789"/>
      <c r="NOB8" s="789"/>
      <c r="NOC8" s="789"/>
      <c r="NOD8" s="789"/>
      <c r="NOE8" s="789"/>
      <c r="NOF8" s="789"/>
      <c r="NOG8" s="789"/>
      <c r="NOH8" s="789"/>
      <c r="NOI8" s="789"/>
      <c r="NOJ8" s="789"/>
      <c r="NOK8" s="789"/>
      <c r="NOL8" s="789"/>
      <c r="NOM8" s="789"/>
      <c r="NON8" s="789"/>
      <c r="NOO8" s="789"/>
      <c r="NOP8" s="789"/>
      <c r="NOQ8" s="789"/>
      <c r="NOR8" s="789"/>
      <c r="NOS8" s="789"/>
      <c r="NOT8" s="789"/>
      <c r="NOU8" s="789"/>
      <c r="NOV8" s="789"/>
      <c r="NOW8" s="789"/>
      <c r="NOX8" s="789"/>
      <c r="NOY8" s="789"/>
      <c r="NOZ8" s="789"/>
      <c r="NPA8" s="789"/>
      <c r="NPB8" s="789"/>
      <c r="NPC8" s="789"/>
      <c r="NPD8" s="789"/>
      <c r="NPE8" s="789"/>
      <c r="NPF8" s="789"/>
      <c r="NPG8" s="789"/>
      <c r="NPH8" s="789"/>
      <c r="NPI8" s="789"/>
      <c r="NPJ8" s="789"/>
      <c r="NPK8" s="789"/>
      <c r="NPL8" s="789"/>
      <c r="NPM8" s="789"/>
      <c r="NPN8" s="789"/>
      <c r="NPO8" s="789"/>
      <c r="NPP8" s="789"/>
      <c r="NPQ8" s="789"/>
      <c r="NPR8" s="789"/>
      <c r="NPS8" s="789"/>
      <c r="NPT8" s="789"/>
      <c r="NPU8" s="789"/>
      <c r="NPV8" s="789"/>
      <c r="NPW8" s="789"/>
      <c r="NPX8" s="789"/>
      <c r="NPY8" s="789"/>
      <c r="NPZ8" s="789"/>
      <c r="NQA8" s="789"/>
      <c r="NQB8" s="789"/>
      <c r="NQC8" s="789"/>
      <c r="NQD8" s="789"/>
      <c r="NQE8" s="789"/>
      <c r="NQF8" s="789"/>
      <c r="NQG8" s="789"/>
      <c r="NQH8" s="789"/>
      <c r="NQI8" s="789"/>
      <c r="NQJ8" s="789"/>
      <c r="NQK8" s="789"/>
      <c r="NQL8" s="789"/>
      <c r="NQM8" s="789"/>
      <c r="NQN8" s="789"/>
      <c r="NQO8" s="789"/>
      <c r="NQP8" s="789"/>
      <c r="NQQ8" s="789"/>
      <c r="NQR8" s="789"/>
      <c r="NQS8" s="789"/>
      <c r="NQT8" s="789"/>
      <c r="NQU8" s="789"/>
      <c r="NQV8" s="789"/>
      <c r="NQW8" s="789"/>
      <c r="NQX8" s="789"/>
      <c r="NQY8" s="789"/>
      <c r="NQZ8" s="789"/>
      <c r="NRA8" s="789"/>
      <c r="NRB8" s="789"/>
      <c r="NRC8" s="789"/>
      <c r="NRD8" s="789"/>
      <c r="NRE8" s="789"/>
      <c r="NRF8" s="789"/>
      <c r="NRG8" s="789"/>
      <c r="NRH8" s="789"/>
      <c r="NRI8" s="789"/>
      <c r="NRJ8" s="789"/>
      <c r="NRK8" s="789"/>
      <c r="NRL8" s="789"/>
      <c r="NRM8" s="789"/>
      <c r="NRN8" s="789"/>
      <c r="NRO8" s="789"/>
      <c r="NRP8" s="789"/>
      <c r="NRQ8" s="789"/>
      <c r="NRR8" s="789"/>
      <c r="NRS8" s="789"/>
      <c r="NRT8" s="789"/>
      <c r="NRU8" s="789"/>
      <c r="NRV8" s="789"/>
      <c r="NRW8" s="789"/>
      <c r="NRX8" s="789"/>
      <c r="NRY8" s="789"/>
      <c r="NRZ8" s="789"/>
      <c r="NSA8" s="789"/>
      <c r="NSB8" s="789"/>
      <c r="NSC8" s="789"/>
      <c r="NSD8" s="789"/>
      <c r="NSE8" s="789"/>
      <c r="NSF8" s="789"/>
      <c r="NSG8" s="789"/>
      <c r="NSH8" s="789"/>
      <c r="NSI8" s="789"/>
      <c r="NSJ8" s="789"/>
      <c r="NSK8" s="789"/>
      <c r="NSL8" s="789"/>
      <c r="NSM8" s="789"/>
      <c r="NSN8" s="789"/>
      <c r="NSO8" s="789"/>
      <c r="NSP8" s="789"/>
      <c r="NSQ8" s="789"/>
      <c r="NSR8" s="789"/>
      <c r="NSS8" s="789"/>
      <c r="NST8" s="789"/>
      <c r="NSU8" s="789"/>
      <c r="NSV8" s="789"/>
      <c r="NSW8" s="789"/>
      <c r="NSX8" s="789"/>
      <c r="NSY8" s="789"/>
      <c r="NSZ8" s="789"/>
      <c r="NTA8" s="789"/>
      <c r="NTB8" s="789"/>
      <c r="NTC8" s="789"/>
      <c r="NTD8" s="789"/>
      <c r="NTE8" s="789"/>
      <c r="NTF8" s="789"/>
      <c r="NTG8" s="789"/>
      <c r="NTH8" s="789"/>
      <c r="NTI8" s="789"/>
      <c r="NTJ8" s="789"/>
      <c r="NTK8" s="789"/>
      <c r="NTL8" s="789"/>
      <c r="NTM8" s="789"/>
      <c r="NTN8" s="789"/>
      <c r="NTO8" s="789"/>
      <c r="NTP8" s="789"/>
      <c r="NTQ8" s="789"/>
      <c r="NTR8" s="789"/>
      <c r="NTS8" s="789"/>
      <c r="NTT8" s="789"/>
      <c r="NTU8" s="789"/>
      <c r="NTV8" s="789"/>
      <c r="NTW8" s="789"/>
      <c r="NTX8" s="789"/>
      <c r="NTY8" s="789"/>
      <c r="NTZ8" s="789"/>
      <c r="NUA8" s="789"/>
      <c r="NUB8" s="789"/>
      <c r="NUC8" s="789"/>
      <c r="NUD8" s="789"/>
      <c r="NUE8" s="789"/>
      <c r="NUF8" s="789"/>
      <c r="NUG8" s="789"/>
      <c r="NUH8" s="789"/>
      <c r="NUI8" s="789"/>
      <c r="NUJ8" s="789"/>
      <c r="NUK8" s="789"/>
      <c r="NUL8" s="789"/>
      <c r="NUM8" s="789"/>
      <c r="NUN8" s="789"/>
      <c r="NUO8" s="789"/>
      <c r="NUP8" s="789"/>
      <c r="NUQ8" s="789"/>
      <c r="NUR8" s="789"/>
      <c r="NUS8" s="789"/>
      <c r="NUT8" s="789"/>
      <c r="NUU8" s="789"/>
      <c r="NUV8" s="789"/>
      <c r="NUW8" s="789"/>
      <c r="NUX8" s="789"/>
      <c r="NUY8" s="789"/>
      <c r="NUZ8" s="789"/>
      <c r="NVA8" s="789"/>
      <c r="NVB8" s="789"/>
      <c r="NVC8" s="789"/>
      <c r="NVD8" s="789"/>
      <c r="NVE8" s="789"/>
      <c r="NVF8" s="789"/>
      <c r="NVG8" s="789"/>
      <c r="NVH8" s="789"/>
      <c r="NVI8" s="789"/>
      <c r="NVJ8" s="789"/>
      <c r="NVK8" s="789"/>
      <c r="NVL8" s="789"/>
      <c r="NVM8" s="789"/>
      <c r="NVN8" s="789"/>
      <c r="NVO8" s="789"/>
      <c r="NVP8" s="789"/>
      <c r="NVQ8" s="789"/>
      <c r="NVR8" s="789"/>
      <c r="NVS8" s="789"/>
      <c r="NVT8" s="789"/>
      <c r="NVU8" s="789"/>
      <c r="NVV8" s="789"/>
      <c r="NVW8" s="789"/>
      <c r="NVX8" s="789"/>
      <c r="NVY8" s="789"/>
      <c r="NVZ8" s="789"/>
      <c r="NWA8" s="789"/>
      <c r="NWB8" s="789"/>
      <c r="NWC8" s="789"/>
      <c r="NWD8" s="789"/>
      <c r="NWE8" s="789"/>
      <c r="NWF8" s="789"/>
      <c r="NWG8" s="789"/>
      <c r="NWH8" s="789"/>
      <c r="NWI8" s="789"/>
      <c r="NWJ8" s="789"/>
      <c r="NWK8" s="789"/>
      <c r="NWL8" s="789"/>
      <c r="NWM8" s="789"/>
      <c r="NWN8" s="789"/>
      <c r="NWO8" s="789"/>
      <c r="NWP8" s="789"/>
      <c r="NWQ8" s="789"/>
      <c r="NWR8" s="789"/>
      <c r="NWS8" s="789"/>
      <c r="NWT8" s="789"/>
      <c r="NWU8" s="789"/>
      <c r="NWV8" s="789"/>
      <c r="NWW8" s="789"/>
      <c r="NWX8" s="789"/>
      <c r="NWY8" s="789"/>
      <c r="NWZ8" s="789"/>
      <c r="NXA8" s="789"/>
      <c r="NXB8" s="789"/>
      <c r="NXC8" s="789"/>
      <c r="NXD8" s="789"/>
      <c r="NXE8" s="789"/>
      <c r="NXF8" s="789"/>
      <c r="NXG8" s="789"/>
      <c r="NXH8" s="789"/>
      <c r="NXI8" s="789"/>
      <c r="NXJ8" s="789"/>
      <c r="NXK8" s="789"/>
      <c r="NXL8" s="789"/>
      <c r="NXM8" s="789"/>
      <c r="NXN8" s="789"/>
      <c r="NXO8" s="789"/>
      <c r="NXP8" s="789"/>
      <c r="NXQ8" s="789"/>
      <c r="NXR8" s="789"/>
      <c r="NXS8" s="789"/>
      <c r="NXT8" s="789"/>
      <c r="NXU8" s="789"/>
      <c r="NXV8" s="789"/>
      <c r="NXW8" s="789"/>
      <c r="NXX8" s="789"/>
      <c r="NXY8" s="789"/>
      <c r="NXZ8" s="789"/>
      <c r="NYA8" s="789"/>
      <c r="NYB8" s="789"/>
      <c r="NYC8" s="789"/>
      <c r="NYD8" s="789"/>
      <c r="NYE8" s="789"/>
      <c r="NYF8" s="789"/>
      <c r="NYG8" s="789"/>
      <c r="NYH8" s="789"/>
      <c r="NYI8" s="789"/>
      <c r="NYJ8" s="789"/>
      <c r="NYK8" s="789"/>
      <c r="NYL8" s="789"/>
      <c r="NYM8" s="789"/>
      <c r="NYN8" s="789"/>
      <c r="NYO8" s="789"/>
      <c r="NYP8" s="789"/>
      <c r="NYQ8" s="789"/>
      <c r="NYR8" s="789"/>
      <c r="NYS8" s="789"/>
      <c r="NYT8" s="789"/>
      <c r="NYU8" s="789"/>
      <c r="NYV8" s="789"/>
      <c r="NYW8" s="789"/>
      <c r="NYX8" s="789"/>
      <c r="NYY8" s="789"/>
      <c r="NYZ8" s="789"/>
      <c r="NZA8" s="789"/>
      <c r="NZB8" s="789"/>
      <c r="NZC8" s="789"/>
      <c r="NZD8" s="789"/>
      <c r="NZE8" s="789"/>
      <c r="NZF8" s="789"/>
      <c r="NZG8" s="789"/>
      <c r="NZH8" s="789"/>
      <c r="NZI8" s="789"/>
      <c r="NZJ8" s="789"/>
      <c r="NZK8" s="789"/>
      <c r="NZL8" s="789"/>
      <c r="NZM8" s="789"/>
      <c r="NZN8" s="789"/>
      <c r="NZO8" s="789"/>
      <c r="NZP8" s="789"/>
      <c r="NZQ8" s="789"/>
      <c r="NZR8" s="789"/>
      <c r="NZS8" s="789"/>
      <c r="NZT8" s="789"/>
      <c r="NZU8" s="789"/>
      <c r="NZV8" s="789"/>
      <c r="NZW8" s="789"/>
      <c r="NZX8" s="789"/>
      <c r="NZY8" s="789"/>
      <c r="NZZ8" s="789"/>
      <c r="OAA8" s="789"/>
      <c r="OAB8" s="789"/>
      <c r="OAC8" s="789"/>
      <c r="OAD8" s="789"/>
      <c r="OAE8" s="789"/>
      <c r="OAF8" s="789"/>
      <c r="OAG8" s="789"/>
      <c r="OAH8" s="789"/>
      <c r="OAI8" s="789"/>
      <c r="OAJ8" s="789"/>
      <c r="OAK8" s="789"/>
      <c r="OAL8" s="789"/>
      <c r="OAM8" s="789"/>
      <c r="OAN8" s="789"/>
      <c r="OAO8" s="789"/>
      <c r="OAP8" s="789"/>
      <c r="OAQ8" s="789"/>
      <c r="OAR8" s="789"/>
      <c r="OAS8" s="789"/>
      <c r="OAT8" s="789"/>
      <c r="OAU8" s="789"/>
      <c r="OAV8" s="789"/>
      <c r="OAW8" s="789"/>
      <c r="OAX8" s="789"/>
      <c r="OAY8" s="789"/>
      <c r="OAZ8" s="789"/>
      <c r="OBA8" s="789"/>
      <c r="OBB8" s="789"/>
      <c r="OBC8" s="789"/>
      <c r="OBD8" s="789"/>
      <c r="OBE8" s="789"/>
      <c r="OBF8" s="789"/>
      <c r="OBG8" s="789"/>
      <c r="OBH8" s="789"/>
      <c r="OBI8" s="789"/>
      <c r="OBJ8" s="789"/>
      <c r="OBK8" s="789"/>
      <c r="OBL8" s="789"/>
      <c r="OBM8" s="789"/>
      <c r="OBN8" s="789"/>
      <c r="OBO8" s="789"/>
      <c r="OBP8" s="789"/>
      <c r="OBQ8" s="789"/>
      <c r="OBR8" s="789"/>
      <c r="OBS8" s="789"/>
      <c r="OBT8" s="789"/>
      <c r="OBU8" s="789"/>
      <c r="OBV8" s="789"/>
      <c r="OBW8" s="789"/>
      <c r="OBX8" s="789"/>
      <c r="OBY8" s="789"/>
      <c r="OBZ8" s="789"/>
      <c r="OCA8" s="789"/>
      <c r="OCB8" s="789"/>
      <c r="OCC8" s="789"/>
      <c r="OCD8" s="789"/>
      <c r="OCE8" s="789"/>
      <c r="OCF8" s="789"/>
      <c r="OCG8" s="789"/>
      <c r="OCH8" s="789"/>
      <c r="OCI8" s="789"/>
      <c r="OCJ8" s="789"/>
      <c r="OCK8" s="789"/>
      <c r="OCL8" s="789"/>
      <c r="OCM8" s="789"/>
      <c r="OCN8" s="789"/>
      <c r="OCO8" s="789"/>
      <c r="OCP8" s="789"/>
      <c r="OCQ8" s="789"/>
      <c r="OCR8" s="789"/>
      <c r="OCS8" s="789"/>
      <c r="OCT8" s="789"/>
      <c r="OCU8" s="789"/>
      <c r="OCV8" s="789"/>
      <c r="OCW8" s="789"/>
      <c r="OCX8" s="789"/>
      <c r="OCY8" s="789"/>
      <c r="OCZ8" s="789"/>
      <c r="ODA8" s="789"/>
      <c r="ODB8" s="789"/>
      <c r="ODC8" s="789"/>
      <c r="ODD8" s="789"/>
      <c r="ODE8" s="789"/>
      <c r="ODF8" s="789"/>
      <c r="ODG8" s="789"/>
      <c r="ODH8" s="789"/>
      <c r="ODI8" s="789"/>
      <c r="ODJ8" s="789"/>
      <c r="ODK8" s="789"/>
      <c r="ODL8" s="789"/>
      <c r="ODM8" s="789"/>
      <c r="ODN8" s="789"/>
      <c r="ODO8" s="789"/>
      <c r="ODP8" s="789"/>
      <c r="ODQ8" s="789"/>
      <c r="ODR8" s="789"/>
      <c r="ODS8" s="789"/>
      <c r="ODT8" s="789"/>
      <c r="ODU8" s="789"/>
      <c r="ODV8" s="789"/>
      <c r="ODW8" s="789"/>
      <c r="ODX8" s="789"/>
      <c r="ODY8" s="789"/>
      <c r="ODZ8" s="789"/>
      <c r="OEA8" s="789"/>
      <c r="OEB8" s="789"/>
      <c r="OEC8" s="789"/>
      <c r="OED8" s="789"/>
      <c r="OEE8" s="789"/>
      <c r="OEF8" s="789"/>
      <c r="OEG8" s="789"/>
      <c r="OEH8" s="789"/>
      <c r="OEI8" s="789"/>
      <c r="OEJ8" s="789"/>
      <c r="OEK8" s="789"/>
      <c r="OEL8" s="789"/>
      <c r="OEM8" s="789"/>
      <c r="OEN8" s="789"/>
      <c r="OEO8" s="789"/>
      <c r="OEP8" s="789"/>
      <c r="OEQ8" s="789"/>
      <c r="OER8" s="789"/>
      <c r="OES8" s="789"/>
      <c r="OET8" s="789"/>
      <c r="OEU8" s="789"/>
      <c r="OEV8" s="789"/>
      <c r="OEW8" s="789"/>
      <c r="OEX8" s="789"/>
      <c r="OEY8" s="789"/>
      <c r="OEZ8" s="789"/>
      <c r="OFA8" s="789"/>
      <c r="OFB8" s="789"/>
      <c r="OFC8" s="789"/>
      <c r="OFD8" s="789"/>
      <c r="OFE8" s="789"/>
      <c r="OFF8" s="789"/>
      <c r="OFG8" s="789"/>
      <c r="OFH8" s="789"/>
      <c r="OFI8" s="789"/>
      <c r="OFJ8" s="789"/>
      <c r="OFK8" s="789"/>
      <c r="OFL8" s="789"/>
      <c r="OFM8" s="789"/>
      <c r="OFN8" s="789"/>
      <c r="OFO8" s="789"/>
      <c r="OFP8" s="789"/>
      <c r="OFQ8" s="789"/>
      <c r="OFR8" s="789"/>
      <c r="OFS8" s="789"/>
      <c r="OFT8" s="789"/>
      <c r="OFU8" s="789"/>
      <c r="OFV8" s="789"/>
      <c r="OFW8" s="789"/>
      <c r="OFX8" s="789"/>
      <c r="OFY8" s="789"/>
      <c r="OFZ8" s="789"/>
      <c r="OGA8" s="789"/>
      <c r="OGB8" s="789"/>
      <c r="OGC8" s="789"/>
      <c r="OGD8" s="789"/>
      <c r="OGE8" s="789"/>
      <c r="OGF8" s="789"/>
      <c r="OGG8" s="789"/>
      <c r="OGH8" s="789"/>
      <c r="OGI8" s="789"/>
      <c r="OGJ8" s="789"/>
      <c r="OGK8" s="789"/>
      <c r="OGL8" s="789"/>
      <c r="OGM8" s="789"/>
      <c r="OGN8" s="789"/>
      <c r="OGO8" s="789"/>
      <c r="OGP8" s="789"/>
      <c r="OGQ8" s="789"/>
      <c r="OGR8" s="789"/>
      <c r="OGS8" s="789"/>
      <c r="OGT8" s="789"/>
      <c r="OGU8" s="789"/>
      <c r="OGV8" s="789"/>
      <c r="OGW8" s="789"/>
      <c r="OGX8" s="789"/>
      <c r="OGY8" s="789"/>
      <c r="OGZ8" s="789"/>
      <c r="OHA8" s="789"/>
      <c r="OHB8" s="789"/>
      <c r="OHC8" s="789"/>
      <c r="OHD8" s="789"/>
      <c r="OHE8" s="789"/>
      <c r="OHF8" s="789"/>
      <c r="OHG8" s="789"/>
      <c r="OHH8" s="789"/>
      <c r="OHI8" s="789"/>
      <c r="OHJ8" s="789"/>
      <c r="OHK8" s="789"/>
      <c r="OHL8" s="789"/>
      <c r="OHM8" s="789"/>
      <c r="OHN8" s="789"/>
      <c r="OHO8" s="789"/>
      <c r="OHP8" s="789"/>
      <c r="OHQ8" s="789"/>
      <c r="OHR8" s="789"/>
      <c r="OHS8" s="789"/>
      <c r="OHT8" s="789"/>
      <c r="OHU8" s="789"/>
      <c r="OHV8" s="789"/>
      <c r="OHW8" s="789"/>
      <c r="OHX8" s="789"/>
      <c r="OHY8" s="789"/>
      <c r="OHZ8" s="789"/>
      <c r="OIA8" s="789"/>
      <c r="OIB8" s="789"/>
      <c r="OIC8" s="789"/>
      <c r="OID8" s="789"/>
      <c r="OIE8" s="789"/>
      <c r="OIF8" s="789"/>
      <c r="OIG8" s="789"/>
      <c r="OIH8" s="789"/>
      <c r="OII8" s="789"/>
      <c r="OIJ8" s="789"/>
      <c r="OIK8" s="789"/>
      <c r="OIL8" s="789"/>
      <c r="OIM8" s="789"/>
      <c r="OIN8" s="789"/>
      <c r="OIO8" s="789"/>
      <c r="OIP8" s="789"/>
      <c r="OIQ8" s="789"/>
      <c r="OIR8" s="789"/>
      <c r="OIS8" s="789"/>
      <c r="OIT8" s="789"/>
      <c r="OIU8" s="789"/>
      <c r="OIV8" s="789"/>
      <c r="OIW8" s="789"/>
      <c r="OIX8" s="789"/>
      <c r="OIY8" s="789"/>
      <c r="OIZ8" s="789"/>
      <c r="OJA8" s="789"/>
      <c r="OJB8" s="789"/>
      <c r="OJC8" s="789"/>
      <c r="OJD8" s="789"/>
      <c r="OJE8" s="789"/>
      <c r="OJF8" s="789"/>
      <c r="OJG8" s="789"/>
      <c r="OJH8" s="789"/>
      <c r="OJI8" s="789"/>
      <c r="OJJ8" s="789"/>
      <c r="OJK8" s="789"/>
      <c r="OJL8" s="789"/>
      <c r="OJM8" s="789"/>
      <c r="OJN8" s="789"/>
      <c r="OJO8" s="789"/>
      <c r="OJP8" s="789"/>
      <c r="OJQ8" s="789"/>
      <c r="OJR8" s="789"/>
      <c r="OJS8" s="789"/>
      <c r="OJT8" s="789"/>
      <c r="OJU8" s="789"/>
      <c r="OJV8" s="789"/>
      <c r="OJW8" s="789"/>
      <c r="OJX8" s="789"/>
      <c r="OJY8" s="789"/>
      <c r="OJZ8" s="789"/>
      <c r="OKA8" s="789"/>
      <c r="OKB8" s="789"/>
      <c r="OKC8" s="789"/>
      <c r="OKD8" s="789"/>
      <c r="OKE8" s="789"/>
      <c r="OKF8" s="789"/>
      <c r="OKG8" s="789"/>
      <c r="OKH8" s="789"/>
      <c r="OKI8" s="789"/>
      <c r="OKJ8" s="789"/>
      <c r="OKK8" s="789"/>
      <c r="OKL8" s="789"/>
      <c r="OKM8" s="789"/>
      <c r="OKN8" s="789"/>
      <c r="OKO8" s="789"/>
      <c r="OKP8" s="789"/>
      <c r="OKQ8" s="789"/>
      <c r="OKR8" s="789"/>
      <c r="OKS8" s="789"/>
      <c r="OKT8" s="789"/>
      <c r="OKU8" s="789"/>
      <c r="OKV8" s="789"/>
      <c r="OKW8" s="789"/>
      <c r="OKX8" s="789"/>
      <c r="OKY8" s="789"/>
      <c r="OKZ8" s="789"/>
      <c r="OLA8" s="789"/>
      <c r="OLB8" s="789"/>
      <c r="OLC8" s="789"/>
      <c r="OLD8" s="789"/>
      <c r="OLE8" s="789"/>
      <c r="OLF8" s="789"/>
      <c r="OLG8" s="789"/>
      <c r="OLH8" s="789"/>
      <c r="OLI8" s="789"/>
      <c r="OLJ8" s="789"/>
      <c r="OLK8" s="789"/>
      <c r="OLL8" s="789"/>
      <c r="OLM8" s="789"/>
      <c r="OLN8" s="789"/>
      <c r="OLO8" s="789"/>
      <c r="OLP8" s="789"/>
      <c r="OLQ8" s="789"/>
      <c r="OLR8" s="789"/>
      <c r="OLS8" s="789"/>
      <c r="OLT8" s="789"/>
      <c r="OLU8" s="789"/>
      <c r="OLV8" s="789"/>
      <c r="OLW8" s="789"/>
      <c r="OLX8" s="789"/>
      <c r="OLY8" s="789"/>
      <c r="OLZ8" s="789"/>
      <c r="OMA8" s="789"/>
      <c r="OMB8" s="789"/>
      <c r="OMC8" s="789"/>
      <c r="OMD8" s="789"/>
      <c r="OME8" s="789"/>
      <c r="OMF8" s="789"/>
      <c r="OMG8" s="789"/>
      <c r="OMH8" s="789"/>
      <c r="OMI8" s="789"/>
      <c r="OMJ8" s="789"/>
      <c r="OMK8" s="789"/>
      <c r="OML8" s="789"/>
      <c r="OMM8" s="789"/>
      <c r="OMN8" s="789"/>
      <c r="OMO8" s="789"/>
      <c r="OMP8" s="789"/>
      <c r="OMQ8" s="789"/>
      <c r="OMR8" s="789"/>
      <c r="OMS8" s="789"/>
      <c r="OMT8" s="789"/>
      <c r="OMU8" s="789"/>
      <c r="OMV8" s="789"/>
      <c r="OMW8" s="789"/>
      <c r="OMX8" s="789"/>
      <c r="OMY8" s="789"/>
      <c r="OMZ8" s="789"/>
      <c r="ONA8" s="789"/>
      <c r="ONB8" s="789"/>
      <c r="ONC8" s="789"/>
      <c r="OND8" s="789"/>
      <c r="ONE8" s="789"/>
      <c r="ONF8" s="789"/>
      <c r="ONG8" s="789"/>
      <c r="ONH8" s="789"/>
      <c r="ONI8" s="789"/>
      <c r="ONJ8" s="789"/>
      <c r="ONK8" s="789"/>
      <c r="ONL8" s="789"/>
      <c r="ONM8" s="789"/>
      <c r="ONN8" s="789"/>
      <c r="ONO8" s="789"/>
      <c r="ONP8" s="789"/>
      <c r="ONQ8" s="789"/>
      <c r="ONR8" s="789"/>
      <c r="ONS8" s="789"/>
      <c r="ONT8" s="789"/>
      <c r="ONU8" s="789"/>
      <c r="ONV8" s="789"/>
      <c r="ONW8" s="789"/>
      <c r="ONX8" s="789"/>
      <c r="ONY8" s="789"/>
      <c r="ONZ8" s="789"/>
      <c r="OOA8" s="789"/>
      <c r="OOB8" s="789"/>
      <c r="OOC8" s="789"/>
      <c r="OOD8" s="789"/>
      <c r="OOE8" s="789"/>
      <c r="OOF8" s="789"/>
      <c r="OOG8" s="789"/>
      <c r="OOH8" s="789"/>
      <c r="OOI8" s="789"/>
      <c r="OOJ8" s="789"/>
      <c r="OOK8" s="789"/>
      <c r="OOL8" s="789"/>
      <c r="OOM8" s="789"/>
      <c r="OON8" s="789"/>
      <c r="OOO8" s="789"/>
      <c r="OOP8" s="789"/>
      <c r="OOQ8" s="789"/>
      <c r="OOR8" s="789"/>
      <c r="OOS8" s="789"/>
      <c r="OOT8" s="789"/>
      <c r="OOU8" s="789"/>
      <c r="OOV8" s="789"/>
      <c r="OOW8" s="789"/>
      <c r="OOX8" s="789"/>
      <c r="OOY8" s="789"/>
      <c r="OOZ8" s="789"/>
      <c r="OPA8" s="789"/>
      <c r="OPB8" s="789"/>
      <c r="OPC8" s="789"/>
      <c r="OPD8" s="789"/>
      <c r="OPE8" s="789"/>
      <c r="OPF8" s="789"/>
      <c r="OPG8" s="789"/>
      <c r="OPH8" s="789"/>
      <c r="OPI8" s="789"/>
      <c r="OPJ8" s="789"/>
      <c r="OPK8" s="789"/>
      <c r="OPL8" s="789"/>
      <c r="OPM8" s="789"/>
      <c r="OPN8" s="789"/>
      <c r="OPO8" s="789"/>
      <c r="OPP8" s="789"/>
      <c r="OPQ8" s="789"/>
      <c r="OPR8" s="789"/>
      <c r="OPS8" s="789"/>
      <c r="OPT8" s="789"/>
      <c r="OPU8" s="789"/>
      <c r="OPV8" s="789"/>
      <c r="OPW8" s="789"/>
      <c r="OPX8" s="789"/>
      <c r="OPY8" s="789"/>
      <c r="OPZ8" s="789"/>
      <c r="OQA8" s="789"/>
      <c r="OQB8" s="789"/>
      <c r="OQC8" s="789"/>
      <c r="OQD8" s="789"/>
      <c r="OQE8" s="789"/>
      <c r="OQF8" s="789"/>
      <c r="OQG8" s="789"/>
      <c r="OQH8" s="789"/>
      <c r="OQI8" s="789"/>
      <c r="OQJ8" s="789"/>
      <c r="OQK8" s="789"/>
      <c r="OQL8" s="789"/>
      <c r="OQM8" s="789"/>
      <c r="OQN8" s="789"/>
      <c r="OQO8" s="789"/>
      <c r="OQP8" s="789"/>
      <c r="OQQ8" s="789"/>
      <c r="OQR8" s="789"/>
      <c r="OQS8" s="789"/>
      <c r="OQT8" s="789"/>
      <c r="OQU8" s="789"/>
      <c r="OQV8" s="789"/>
      <c r="OQW8" s="789"/>
      <c r="OQX8" s="789"/>
      <c r="OQY8" s="789"/>
      <c r="OQZ8" s="789"/>
      <c r="ORA8" s="789"/>
      <c r="ORB8" s="789"/>
      <c r="ORC8" s="789"/>
      <c r="ORD8" s="789"/>
      <c r="ORE8" s="789"/>
      <c r="ORF8" s="789"/>
      <c r="ORG8" s="789"/>
      <c r="ORH8" s="789"/>
      <c r="ORI8" s="789"/>
      <c r="ORJ8" s="789"/>
      <c r="ORK8" s="789"/>
      <c r="ORL8" s="789"/>
      <c r="ORM8" s="789"/>
      <c r="ORN8" s="789"/>
      <c r="ORO8" s="789"/>
      <c r="ORP8" s="789"/>
      <c r="ORQ8" s="789"/>
      <c r="ORR8" s="789"/>
      <c r="ORS8" s="789"/>
      <c r="ORT8" s="789"/>
      <c r="ORU8" s="789"/>
      <c r="ORV8" s="789"/>
      <c r="ORW8" s="789"/>
      <c r="ORX8" s="789"/>
      <c r="ORY8" s="789"/>
      <c r="ORZ8" s="789"/>
      <c r="OSA8" s="789"/>
      <c r="OSB8" s="789"/>
      <c r="OSC8" s="789"/>
      <c r="OSD8" s="789"/>
      <c r="OSE8" s="789"/>
      <c r="OSF8" s="789"/>
      <c r="OSG8" s="789"/>
      <c r="OSH8" s="789"/>
      <c r="OSI8" s="789"/>
      <c r="OSJ8" s="789"/>
      <c r="OSK8" s="789"/>
      <c r="OSL8" s="789"/>
      <c r="OSM8" s="789"/>
      <c r="OSN8" s="789"/>
      <c r="OSO8" s="789"/>
      <c r="OSP8" s="789"/>
      <c r="OSQ8" s="789"/>
      <c r="OSR8" s="789"/>
      <c r="OSS8" s="789"/>
      <c r="OST8" s="789"/>
      <c r="OSU8" s="789"/>
      <c r="OSV8" s="789"/>
      <c r="OSW8" s="789"/>
      <c r="OSX8" s="789"/>
      <c r="OSY8" s="789"/>
      <c r="OSZ8" s="789"/>
      <c r="OTA8" s="789"/>
      <c r="OTB8" s="789"/>
      <c r="OTC8" s="789"/>
      <c r="OTD8" s="789"/>
      <c r="OTE8" s="789"/>
      <c r="OTF8" s="789"/>
      <c r="OTG8" s="789"/>
      <c r="OTH8" s="789"/>
      <c r="OTI8" s="789"/>
      <c r="OTJ8" s="789"/>
      <c r="OTK8" s="789"/>
      <c r="OTL8" s="789"/>
      <c r="OTM8" s="789"/>
      <c r="OTN8" s="789"/>
      <c r="OTO8" s="789"/>
      <c r="OTP8" s="789"/>
      <c r="OTQ8" s="789"/>
      <c r="OTR8" s="789"/>
      <c r="OTS8" s="789"/>
      <c r="OTT8" s="789"/>
      <c r="OTU8" s="789"/>
      <c r="OTV8" s="789"/>
      <c r="OTW8" s="789"/>
      <c r="OTX8" s="789"/>
      <c r="OTY8" s="789"/>
      <c r="OTZ8" s="789"/>
      <c r="OUA8" s="789"/>
      <c r="OUB8" s="789"/>
      <c r="OUC8" s="789"/>
      <c r="OUD8" s="789"/>
      <c r="OUE8" s="789"/>
      <c r="OUF8" s="789"/>
      <c r="OUG8" s="789"/>
      <c r="OUH8" s="789"/>
      <c r="OUI8" s="789"/>
      <c r="OUJ8" s="789"/>
      <c r="OUK8" s="789"/>
      <c r="OUL8" s="789"/>
      <c r="OUM8" s="789"/>
      <c r="OUN8" s="789"/>
      <c r="OUO8" s="789"/>
      <c r="OUP8" s="789"/>
      <c r="OUQ8" s="789"/>
      <c r="OUR8" s="789"/>
      <c r="OUS8" s="789"/>
      <c r="OUT8" s="789"/>
      <c r="OUU8" s="789"/>
      <c r="OUV8" s="789"/>
      <c r="OUW8" s="789"/>
      <c r="OUX8" s="789"/>
      <c r="OUY8" s="789"/>
      <c r="OUZ8" s="789"/>
      <c r="OVA8" s="789"/>
      <c r="OVB8" s="789"/>
      <c r="OVC8" s="789"/>
      <c r="OVD8" s="789"/>
      <c r="OVE8" s="789"/>
      <c r="OVF8" s="789"/>
      <c r="OVG8" s="789"/>
      <c r="OVH8" s="789"/>
      <c r="OVI8" s="789"/>
      <c r="OVJ8" s="789"/>
      <c r="OVK8" s="789"/>
      <c r="OVL8" s="789"/>
      <c r="OVM8" s="789"/>
      <c r="OVN8" s="789"/>
      <c r="OVO8" s="789"/>
      <c r="OVP8" s="789"/>
      <c r="OVQ8" s="789"/>
      <c r="OVR8" s="789"/>
      <c r="OVS8" s="789"/>
      <c r="OVT8" s="789"/>
      <c r="OVU8" s="789"/>
      <c r="OVV8" s="789"/>
      <c r="OVW8" s="789"/>
      <c r="OVX8" s="789"/>
      <c r="OVY8" s="789"/>
      <c r="OVZ8" s="789"/>
      <c r="OWA8" s="789"/>
      <c r="OWB8" s="789"/>
      <c r="OWC8" s="789"/>
      <c r="OWD8" s="789"/>
      <c r="OWE8" s="789"/>
      <c r="OWF8" s="789"/>
      <c r="OWG8" s="789"/>
      <c r="OWH8" s="789"/>
      <c r="OWI8" s="789"/>
      <c r="OWJ8" s="789"/>
      <c r="OWK8" s="789"/>
      <c r="OWL8" s="789"/>
      <c r="OWM8" s="789"/>
      <c r="OWN8" s="789"/>
      <c r="OWO8" s="789"/>
      <c r="OWP8" s="789"/>
      <c r="OWQ8" s="789"/>
      <c r="OWR8" s="789"/>
      <c r="OWS8" s="789"/>
      <c r="OWT8" s="789"/>
      <c r="OWU8" s="789"/>
      <c r="OWV8" s="789"/>
      <c r="OWW8" s="789"/>
      <c r="OWX8" s="789"/>
      <c r="OWY8" s="789"/>
      <c r="OWZ8" s="789"/>
      <c r="OXA8" s="789"/>
      <c r="OXB8" s="789"/>
      <c r="OXC8" s="789"/>
      <c r="OXD8" s="789"/>
      <c r="OXE8" s="789"/>
      <c r="OXF8" s="789"/>
      <c r="OXG8" s="789"/>
      <c r="OXH8" s="789"/>
      <c r="OXI8" s="789"/>
      <c r="OXJ8" s="789"/>
      <c r="OXK8" s="789"/>
      <c r="OXL8" s="789"/>
      <c r="OXM8" s="789"/>
      <c r="OXN8" s="789"/>
      <c r="OXO8" s="789"/>
      <c r="OXP8" s="789"/>
      <c r="OXQ8" s="789"/>
      <c r="OXR8" s="789"/>
      <c r="OXS8" s="789"/>
      <c r="OXT8" s="789"/>
      <c r="OXU8" s="789"/>
      <c r="OXV8" s="789"/>
      <c r="OXW8" s="789"/>
      <c r="OXX8" s="789"/>
      <c r="OXY8" s="789"/>
      <c r="OXZ8" s="789"/>
      <c r="OYA8" s="789"/>
      <c r="OYB8" s="789"/>
      <c r="OYC8" s="789"/>
      <c r="OYD8" s="789"/>
      <c r="OYE8" s="789"/>
      <c r="OYF8" s="789"/>
      <c r="OYG8" s="789"/>
      <c r="OYH8" s="789"/>
      <c r="OYI8" s="789"/>
      <c r="OYJ8" s="789"/>
      <c r="OYK8" s="789"/>
      <c r="OYL8" s="789"/>
      <c r="OYM8" s="789"/>
      <c r="OYN8" s="789"/>
      <c r="OYO8" s="789"/>
      <c r="OYP8" s="789"/>
      <c r="OYQ8" s="789"/>
      <c r="OYR8" s="789"/>
      <c r="OYS8" s="789"/>
      <c r="OYT8" s="789"/>
      <c r="OYU8" s="789"/>
      <c r="OYV8" s="789"/>
      <c r="OYW8" s="789"/>
      <c r="OYX8" s="789"/>
      <c r="OYY8" s="789"/>
      <c r="OYZ8" s="789"/>
      <c r="OZA8" s="789"/>
      <c r="OZB8" s="789"/>
      <c r="OZC8" s="789"/>
      <c r="OZD8" s="789"/>
      <c r="OZE8" s="789"/>
      <c r="OZF8" s="789"/>
      <c r="OZG8" s="789"/>
      <c r="OZH8" s="789"/>
      <c r="OZI8" s="789"/>
      <c r="OZJ8" s="789"/>
      <c r="OZK8" s="789"/>
      <c r="OZL8" s="789"/>
      <c r="OZM8" s="789"/>
      <c r="OZN8" s="789"/>
      <c r="OZO8" s="789"/>
      <c r="OZP8" s="789"/>
      <c r="OZQ8" s="789"/>
      <c r="OZR8" s="789"/>
      <c r="OZS8" s="789"/>
      <c r="OZT8" s="789"/>
      <c r="OZU8" s="789"/>
      <c r="OZV8" s="789"/>
      <c r="OZW8" s="789"/>
      <c r="OZX8" s="789"/>
      <c r="OZY8" s="789"/>
      <c r="OZZ8" s="789"/>
      <c r="PAA8" s="789"/>
      <c r="PAB8" s="789"/>
      <c r="PAC8" s="789"/>
      <c r="PAD8" s="789"/>
      <c r="PAE8" s="789"/>
      <c r="PAF8" s="789"/>
      <c r="PAG8" s="789"/>
      <c r="PAH8" s="789"/>
      <c r="PAI8" s="789"/>
      <c r="PAJ8" s="789"/>
      <c r="PAK8" s="789"/>
      <c r="PAL8" s="789"/>
      <c r="PAM8" s="789"/>
      <c r="PAN8" s="789"/>
      <c r="PAO8" s="789"/>
      <c r="PAP8" s="789"/>
      <c r="PAQ8" s="789"/>
      <c r="PAR8" s="789"/>
      <c r="PAS8" s="789"/>
      <c r="PAT8" s="789"/>
      <c r="PAU8" s="789"/>
      <c r="PAV8" s="789"/>
      <c r="PAW8" s="789"/>
      <c r="PAX8" s="789"/>
      <c r="PAY8" s="789"/>
      <c r="PAZ8" s="789"/>
      <c r="PBA8" s="789"/>
      <c r="PBB8" s="789"/>
      <c r="PBC8" s="789"/>
      <c r="PBD8" s="789"/>
      <c r="PBE8" s="789"/>
      <c r="PBF8" s="789"/>
      <c r="PBG8" s="789"/>
      <c r="PBH8" s="789"/>
      <c r="PBI8" s="789"/>
      <c r="PBJ8" s="789"/>
      <c r="PBK8" s="789"/>
      <c r="PBL8" s="789"/>
      <c r="PBM8" s="789"/>
      <c r="PBN8" s="789"/>
      <c r="PBO8" s="789"/>
      <c r="PBP8" s="789"/>
      <c r="PBQ8" s="789"/>
      <c r="PBR8" s="789"/>
      <c r="PBS8" s="789"/>
      <c r="PBT8" s="789"/>
      <c r="PBU8" s="789"/>
      <c r="PBV8" s="789"/>
      <c r="PBW8" s="789"/>
      <c r="PBX8" s="789"/>
      <c r="PBY8" s="789"/>
      <c r="PBZ8" s="789"/>
      <c r="PCA8" s="789"/>
      <c r="PCB8" s="789"/>
      <c r="PCC8" s="789"/>
      <c r="PCD8" s="789"/>
      <c r="PCE8" s="789"/>
      <c r="PCF8" s="789"/>
      <c r="PCG8" s="789"/>
      <c r="PCH8" s="789"/>
      <c r="PCI8" s="789"/>
      <c r="PCJ8" s="789"/>
      <c r="PCK8" s="789"/>
      <c r="PCL8" s="789"/>
      <c r="PCM8" s="789"/>
      <c r="PCN8" s="789"/>
      <c r="PCO8" s="789"/>
      <c r="PCP8" s="789"/>
      <c r="PCQ8" s="789"/>
      <c r="PCR8" s="789"/>
      <c r="PCS8" s="789"/>
      <c r="PCT8" s="789"/>
      <c r="PCU8" s="789"/>
      <c r="PCV8" s="789"/>
      <c r="PCW8" s="789"/>
      <c r="PCX8" s="789"/>
      <c r="PCY8" s="789"/>
      <c r="PCZ8" s="789"/>
      <c r="PDA8" s="789"/>
      <c r="PDB8" s="789"/>
      <c r="PDC8" s="789"/>
      <c r="PDD8" s="789"/>
      <c r="PDE8" s="789"/>
      <c r="PDF8" s="789"/>
      <c r="PDG8" s="789"/>
      <c r="PDH8" s="789"/>
      <c r="PDI8" s="789"/>
      <c r="PDJ8" s="789"/>
      <c r="PDK8" s="789"/>
      <c r="PDL8" s="789"/>
      <c r="PDM8" s="789"/>
      <c r="PDN8" s="789"/>
      <c r="PDO8" s="789"/>
      <c r="PDP8" s="789"/>
      <c r="PDQ8" s="789"/>
      <c r="PDR8" s="789"/>
      <c r="PDS8" s="789"/>
      <c r="PDT8" s="789"/>
      <c r="PDU8" s="789"/>
      <c r="PDV8" s="789"/>
      <c r="PDW8" s="789"/>
      <c r="PDX8" s="789"/>
      <c r="PDY8" s="789"/>
      <c r="PDZ8" s="789"/>
      <c r="PEA8" s="789"/>
      <c r="PEB8" s="789"/>
      <c r="PEC8" s="789"/>
      <c r="PED8" s="789"/>
      <c r="PEE8" s="789"/>
      <c r="PEF8" s="789"/>
      <c r="PEG8" s="789"/>
      <c r="PEH8" s="789"/>
      <c r="PEI8" s="789"/>
      <c r="PEJ8" s="789"/>
      <c r="PEK8" s="789"/>
      <c r="PEL8" s="789"/>
      <c r="PEM8" s="789"/>
      <c r="PEN8" s="789"/>
      <c r="PEO8" s="789"/>
      <c r="PEP8" s="789"/>
      <c r="PEQ8" s="789"/>
      <c r="PER8" s="789"/>
      <c r="PES8" s="789"/>
      <c r="PET8" s="789"/>
      <c r="PEU8" s="789"/>
      <c r="PEV8" s="789"/>
      <c r="PEW8" s="789"/>
      <c r="PEX8" s="789"/>
      <c r="PEY8" s="789"/>
      <c r="PEZ8" s="789"/>
      <c r="PFA8" s="789"/>
      <c r="PFB8" s="789"/>
      <c r="PFC8" s="789"/>
      <c r="PFD8" s="789"/>
      <c r="PFE8" s="789"/>
      <c r="PFF8" s="789"/>
      <c r="PFG8" s="789"/>
      <c r="PFH8" s="789"/>
      <c r="PFI8" s="789"/>
      <c r="PFJ8" s="789"/>
      <c r="PFK8" s="789"/>
      <c r="PFL8" s="789"/>
      <c r="PFM8" s="789"/>
      <c r="PFN8" s="789"/>
      <c r="PFO8" s="789"/>
      <c r="PFP8" s="789"/>
      <c r="PFQ8" s="789"/>
      <c r="PFR8" s="789"/>
      <c r="PFS8" s="789"/>
      <c r="PFT8" s="789"/>
      <c r="PFU8" s="789"/>
      <c r="PFV8" s="789"/>
      <c r="PFW8" s="789"/>
      <c r="PFX8" s="789"/>
      <c r="PFY8" s="789"/>
      <c r="PFZ8" s="789"/>
      <c r="PGA8" s="789"/>
      <c r="PGB8" s="789"/>
      <c r="PGC8" s="789"/>
      <c r="PGD8" s="789"/>
      <c r="PGE8" s="789"/>
      <c r="PGF8" s="789"/>
      <c r="PGG8" s="789"/>
      <c r="PGH8" s="789"/>
      <c r="PGI8" s="789"/>
      <c r="PGJ8" s="789"/>
      <c r="PGK8" s="789"/>
      <c r="PGL8" s="789"/>
      <c r="PGM8" s="789"/>
      <c r="PGN8" s="789"/>
      <c r="PGO8" s="789"/>
      <c r="PGP8" s="789"/>
      <c r="PGQ8" s="789"/>
      <c r="PGR8" s="789"/>
      <c r="PGS8" s="789"/>
      <c r="PGT8" s="789"/>
      <c r="PGU8" s="789"/>
      <c r="PGV8" s="789"/>
      <c r="PGW8" s="789"/>
      <c r="PGX8" s="789"/>
      <c r="PGY8" s="789"/>
      <c r="PGZ8" s="789"/>
      <c r="PHA8" s="789"/>
      <c r="PHB8" s="789"/>
      <c r="PHC8" s="789"/>
      <c r="PHD8" s="789"/>
      <c r="PHE8" s="789"/>
      <c r="PHF8" s="789"/>
      <c r="PHG8" s="789"/>
      <c r="PHH8" s="789"/>
      <c r="PHI8" s="789"/>
      <c r="PHJ8" s="789"/>
      <c r="PHK8" s="789"/>
      <c r="PHL8" s="789"/>
      <c r="PHM8" s="789"/>
      <c r="PHN8" s="789"/>
      <c r="PHO8" s="789"/>
      <c r="PHP8" s="789"/>
      <c r="PHQ8" s="789"/>
      <c r="PHR8" s="789"/>
      <c r="PHS8" s="789"/>
      <c r="PHT8" s="789"/>
      <c r="PHU8" s="789"/>
      <c r="PHV8" s="789"/>
      <c r="PHW8" s="789"/>
      <c r="PHX8" s="789"/>
      <c r="PHY8" s="789"/>
      <c r="PHZ8" s="789"/>
      <c r="PIA8" s="789"/>
      <c r="PIB8" s="789"/>
      <c r="PIC8" s="789"/>
      <c r="PID8" s="789"/>
      <c r="PIE8" s="789"/>
      <c r="PIF8" s="789"/>
      <c r="PIG8" s="789"/>
      <c r="PIH8" s="789"/>
      <c r="PII8" s="789"/>
      <c r="PIJ8" s="789"/>
      <c r="PIK8" s="789"/>
      <c r="PIL8" s="789"/>
      <c r="PIM8" s="789"/>
      <c r="PIN8" s="789"/>
      <c r="PIO8" s="789"/>
      <c r="PIP8" s="789"/>
      <c r="PIQ8" s="789"/>
      <c r="PIR8" s="789"/>
      <c r="PIS8" s="789"/>
      <c r="PIT8" s="789"/>
      <c r="PIU8" s="789"/>
      <c r="PIV8" s="789"/>
      <c r="PIW8" s="789"/>
      <c r="PIX8" s="789"/>
      <c r="PIY8" s="789"/>
      <c r="PIZ8" s="789"/>
      <c r="PJA8" s="789"/>
      <c r="PJB8" s="789"/>
      <c r="PJC8" s="789"/>
      <c r="PJD8" s="789"/>
      <c r="PJE8" s="789"/>
      <c r="PJF8" s="789"/>
      <c r="PJG8" s="789"/>
      <c r="PJH8" s="789"/>
      <c r="PJI8" s="789"/>
      <c r="PJJ8" s="789"/>
      <c r="PJK8" s="789"/>
      <c r="PJL8" s="789"/>
      <c r="PJM8" s="789"/>
      <c r="PJN8" s="789"/>
      <c r="PJO8" s="789"/>
      <c r="PJP8" s="789"/>
      <c r="PJQ8" s="789"/>
      <c r="PJR8" s="789"/>
      <c r="PJS8" s="789"/>
      <c r="PJT8" s="789"/>
      <c r="PJU8" s="789"/>
      <c r="PJV8" s="789"/>
      <c r="PJW8" s="789"/>
      <c r="PJX8" s="789"/>
      <c r="PJY8" s="789"/>
      <c r="PJZ8" s="789"/>
      <c r="PKA8" s="789"/>
      <c r="PKB8" s="789"/>
      <c r="PKC8" s="789"/>
      <c r="PKD8" s="789"/>
      <c r="PKE8" s="789"/>
      <c r="PKF8" s="789"/>
      <c r="PKG8" s="789"/>
      <c r="PKH8" s="789"/>
      <c r="PKI8" s="789"/>
      <c r="PKJ8" s="789"/>
      <c r="PKK8" s="789"/>
      <c r="PKL8" s="789"/>
      <c r="PKM8" s="789"/>
      <c r="PKN8" s="789"/>
      <c r="PKO8" s="789"/>
      <c r="PKP8" s="789"/>
      <c r="PKQ8" s="789"/>
      <c r="PKR8" s="789"/>
      <c r="PKS8" s="789"/>
      <c r="PKT8" s="789"/>
      <c r="PKU8" s="789"/>
      <c r="PKV8" s="789"/>
      <c r="PKW8" s="789"/>
      <c r="PKX8" s="789"/>
      <c r="PKY8" s="789"/>
      <c r="PKZ8" s="789"/>
      <c r="PLA8" s="789"/>
      <c r="PLB8" s="789"/>
      <c r="PLC8" s="789"/>
      <c r="PLD8" s="789"/>
      <c r="PLE8" s="789"/>
      <c r="PLF8" s="789"/>
      <c r="PLG8" s="789"/>
      <c r="PLH8" s="789"/>
      <c r="PLI8" s="789"/>
      <c r="PLJ8" s="789"/>
      <c r="PLK8" s="789"/>
      <c r="PLL8" s="789"/>
      <c r="PLM8" s="789"/>
      <c r="PLN8" s="789"/>
      <c r="PLO8" s="789"/>
      <c r="PLP8" s="789"/>
      <c r="PLQ8" s="789"/>
      <c r="PLR8" s="789"/>
      <c r="PLS8" s="789"/>
      <c r="PLT8" s="789"/>
      <c r="PLU8" s="789"/>
      <c r="PLV8" s="789"/>
      <c r="PLW8" s="789"/>
      <c r="PLX8" s="789"/>
      <c r="PLY8" s="789"/>
      <c r="PLZ8" s="789"/>
      <c r="PMA8" s="789"/>
      <c r="PMB8" s="789"/>
      <c r="PMC8" s="789"/>
      <c r="PMD8" s="789"/>
      <c r="PME8" s="789"/>
      <c r="PMF8" s="789"/>
      <c r="PMG8" s="789"/>
      <c r="PMH8" s="789"/>
      <c r="PMI8" s="789"/>
      <c r="PMJ8" s="789"/>
      <c r="PMK8" s="789"/>
      <c r="PML8" s="789"/>
      <c r="PMM8" s="789"/>
      <c r="PMN8" s="789"/>
      <c r="PMO8" s="789"/>
      <c r="PMP8" s="789"/>
      <c r="PMQ8" s="789"/>
      <c r="PMR8" s="789"/>
      <c r="PMS8" s="789"/>
      <c r="PMT8" s="789"/>
      <c r="PMU8" s="789"/>
      <c r="PMV8" s="789"/>
      <c r="PMW8" s="789"/>
      <c r="PMX8" s="789"/>
      <c r="PMY8" s="789"/>
      <c r="PMZ8" s="789"/>
      <c r="PNA8" s="789"/>
      <c r="PNB8" s="789"/>
      <c r="PNC8" s="789"/>
      <c r="PND8" s="789"/>
      <c r="PNE8" s="789"/>
      <c r="PNF8" s="789"/>
      <c r="PNG8" s="789"/>
      <c r="PNH8" s="789"/>
      <c r="PNI8" s="789"/>
      <c r="PNJ8" s="789"/>
      <c r="PNK8" s="789"/>
      <c r="PNL8" s="789"/>
      <c r="PNM8" s="789"/>
      <c r="PNN8" s="789"/>
      <c r="PNO8" s="789"/>
      <c r="PNP8" s="789"/>
      <c r="PNQ8" s="789"/>
      <c r="PNR8" s="789"/>
      <c r="PNS8" s="789"/>
      <c r="PNT8" s="789"/>
      <c r="PNU8" s="789"/>
      <c r="PNV8" s="789"/>
      <c r="PNW8" s="789"/>
      <c r="PNX8" s="789"/>
      <c r="PNY8" s="789"/>
      <c r="PNZ8" s="789"/>
      <c r="POA8" s="789"/>
      <c r="POB8" s="789"/>
      <c r="POC8" s="789"/>
      <c r="POD8" s="789"/>
      <c r="POE8" s="789"/>
      <c r="POF8" s="789"/>
      <c r="POG8" s="789"/>
      <c r="POH8" s="789"/>
      <c r="POI8" s="789"/>
      <c r="POJ8" s="789"/>
      <c r="POK8" s="789"/>
      <c r="POL8" s="789"/>
      <c r="POM8" s="789"/>
      <c r="PON8" s="789"/>
      <c r="POO8" s="789"/>
      <c r="POP8" s="789"/>
      <c r="POQ8" s="789"/>
      <c r="POR8" s="789"/>
      <c r="POS8" s="789"/>
      <c r="POT8" s="789"/>
      <c r="POU8" s="789"/>
      <c r="POV8" s="789"/>
      <c r="POW8" s="789"/>
      <c r="POX8" s="789"/>
      <c r="POY8" s="789"/>
      <c r="POZ8" s="789"/>
      <c r="PPA8" s="789"/>
      <c r="PPB8" s="789"/>
      <c r="PPC8" s="789"/>
      <c r="PPD8" s="789"/>
      <c r="PPE8" s="789"/>
      <c r="PPF8" s="789"/>
      <c r="PPG8" s="789"/>
      <c r="PPH8" s="789"/>
      <c r="PPI8" s="789"/>
      <c r="PPJ8" s="789"/>
      <c r="PPK8" s="789"/>
      <c r="PPL8" s="789"/>
      <c r="PPM8" s="789"/>
      <c r="PPN8" s="789"/>
      <c r="PPO8" s="789"/>
      <c r="PPP8" s="789"/>
      <c r="PPQ8" s="789"/>
      <c r="PPR8" s="789"/>
      <c r="PPS8" s="789"/>
      <c r="PPT8" s="789"/>
      <c r="PPU8" s="789"/>
      <c r="PPV8" s="789"/>
      <c r="PPW8" s="789"/>
      <c r="PPX8" s="789"/>
      <c r="PPY8" s="789"/>
      <c r="PPZ8" s="789"/>
      <c r="PQA8" s="789"/>
      <c r="PQB8" s="789"/>
      <c r="PQC8" s="789"/>
      <c r="PQD8" s="789"/>
      <c r="PQE8" s="789"/>
      <c r="PQF8" s="789"/>
      <c r="PQG8" s="789"/>
      <c r="PQH8" s="789"/>
      <c r="PQI8" s="789"/>
      <c r="PQJ8" s="789"/>
      <c r="PQK8" s="789"/>
      <c r="PQL8" s="789"/>
      <c r="PQM8" s="789"/>
      <c r="PQN8" s="789"/>
      <c r="PQO8" s="789"/>
      <c r="PQP8" s="789"/>
      <c r="PQQ8" s="789"/>
      <c r="PQR8" s="789"/>
      <c r="PQS8" s="789"/>
      <c r="PQT8" s="789"/>
      <c r="PQU8" s="789"/>
      <c r="PQV8" s="789"/>
      <c r="PQW8" s="789"/>
      <c r="PQX8" s="789"/>
      <c r="PQY8" s="789"/>
      <c r="PQZ8" s="789"/>
      <c r="PRA8" s="789"/>
      <c r="PRB8" s="789"/>
      <c r="PRC8" s="789"/>
      <c r="PRD8" s="789"/>
      <c r="PRE8" s="789"/>
      <c r="PRF8" s="789"/>
      <c r="PRG8" s="789"/>
      <c r="PRH8" s="789"/>
      <c r="PRI8" s="789"/>
      <c r="PRJ8" s="789"/>
      <c r="PRK8" s="789"/>
      <c r="PRL8" s="789"/>
      <c r="PRM8" s="789"/>
      <c r="PRN8" s="789"/>
      <c r="PRO8" s="789"/>
      <c r="PRP8" s="789"/>
      <c r="PRQ8" s="789"/>
      <c r="PRR8" s="789"/>
      <c r="PRS8" s="789"/>
      <c r="PRT8" s="789"/>
      <c r="PRU8" s="789"/>
      <c r="PRV8" s="789"/>
      <c r="PRW8" s="789"/>
      <c r="PRX8" s="789"/>
      <c r="PRY8" s="789"/>
      <c r="PRZ8" s="789"/>
      <c r="PSA8" s="789"/>
      <c r="PSB8" s="789"/>
      <c r="PSC8" s="789"/>
      <c r="PSD8" s="789"/>
      <c r="PSE8" s="789"/>
      <c r="PSF8" s="789"/>
      <c r="PSG8" s="789"/>
      <c r="PSH8" s="789"/>
      <c r="PSI8" s="789"/>
      <c r="PSJ8" s="789"/>
      <c r="PSK8" s="789"/>
      <c r="PSL8" s="789"/>
      <c r="PSM8" s="789"/>
      <c r="PSN8" s="789"/>
      <c r="PSO8" s="789"/>
      <c r="PSP8" s="789"/>
      <c r="PSQ8" s="789"/>
      <c r="PSR8" s="789"/>
      <c r="PSS8" s="789"/>
      <c r="PST8" s="789"/>
      <c r="PSU8" s="789"/>
      <c r="PSV8" s="789"/>
      <c r="PSW8" s="789"/>
      <c r="PSX8" s="789"/>
      <c r="PSY8" s="789"/>
      <c r="PSZ8" s="789"/>
      <c r="PTA8" s="789"/>
      <c r="PTB8" s="789"/>
      <c r="PTC8" s="789"/>
      <c r="PTD8" s="789"/>
      <c r="PTE8" s="789"/>
      <c r="PTF8" s="789"/>
      <c r="PTG8" s="789"/>
      <c r="PTH8" s="789"/>
      <c r="PTI8" s="789"/>
      <c r="PTJ8" s="789"/>
      <c r="PTK8" s="789"/>
      <c r="PTL8" s="789"/>
      <c r="PTM8" s="789"/>
      <c r="PTN8" s="789"/>
      <c r="PTO8" s="789"/>
      <c r="PTP8" s="789"/>
      <c r="PTQ8" s="789"/>
      <c r="PTR8" s="789"/>
      <c r="PTS8" s="789"/>
      <c r="PTT8" s="789"/>
      <c r="PTU8" s="789"/>
      <c r="PTV8" s="789"/>
      <c r="PTW8" s="789"/>
      <c r="PTX8" s="789"/>
      <c r="PTY8" s="789"/>
      <c r="PTZ8" s="789"/>
      <c r="PUA8" s="789"/>
      <c r="PUB8" s="789"/>
      <c r="PUC8" s="789"/>
      <c r="PUD8" s="789"/>
      <c r="PUE8" s="789"/>
      <c r="PUF8" s="789"/>
      <c r="PUG8" s="789"/>
      <c r="PUH8" s="789"/>
      <c r="PUI8" s="789"/>
      <c r="PUJ8" s="789"/>
      <c r="PUK8" s="789"/>
      <c r="PUL8" s="789"/>
      <c r="PUM8" s="789"/>
      <c r="PUN8" s="789"/>
      <c r="PUO8" s="789"/>
      <c r="PUP8" s="789"/>
      <c r="PUQ8" s="789"/>
      <c r="PUR8" s="789"/>
      <c r="PUS8" s="789"/>
      <c r="PUT8" s="789"/>
      <c r="PUU8" s="789"/>
      <c r="PUV8" s="789"/>
      <c r="PUW8" s="789"/>
      <c r="PUX8" s="789"/>
      <c r="PUY8" s="789"/>
      <c r="PUZ8" s="789"/>
      <c r="PVA8" s="789"/>
      <c r="PVB8" s="789"/>
      <c r="PVC8" s="789"/>
      <c r="PVD8" s="789"/>
      <c r="PVE8" s="789"/>
      <c r="PVF8" s="789"/>
      <c r="PVG8" s="789"/>
      <c r="PVH8" s="789"/>
      <c r="PVI8" s="789"/>
      <c r="PVJ8" s="789"/>
      <c r="PVK8" s="789"/>
      <c r="PVL8" s="789"/>
      <c r="PVM8" s="789"/>
      <c r="PVN8" s="789"/>
      <c r="PVO8" s="789"/>
      <c r="PVP8" s="789"/>
      <c r="PVQ8" s="789"/>
      <c r="PVR8" s="789"/>
      <c r="PVS8" s="789"/>
      <c r="PVT8" s="789"/>
      <c r="PVU8" s="789"/>
      <c r="PVV8" s="789"/>
      <c r="PVW8" s="789"/>
      <c r="PVX8" s="789"/>
      <c r="PVY8" s="789"/>
      <c r="PVZ8" s="789"/>
      <c r="PWA8" s="789"/>
      <c r="PWB8" s="789"/>
      <c r="PWC8" s="789"/>
      <c r="PWD8" s="789"/>
      <c r="PWE8" s="789"/>
      <c r="PWF8" s="789"/>
      <c r="PWG8" s="789"/>
      <c r="PWH8" s="789"/>
      <c r="PWI8" s="789"/>
      <c r="PWJ8" s="789"/>
      <c r="PWK8" s="789"/>
      <c r="PWL8" s="789"/>
      <c r="PWM8" s="789"/>
      <c r="PWN8" s="789"/>
      <c r="PWO8" s="789"/>
      <c r="PWP8" s="789"/>
      <c r="PWQ8" s="789"/>
      <c r="PWR8" s="789"/>
      <c r="PWS8" s="789"/>
      <c r="PWT8" s="789"/>
      <c r="PWU8" s="789"/>
      <c r="PWV8" s="789"/>
      <c r="PWW8" s="789"/>
      <c r="PWX8" s="789"/>
      <c r="PWY8" s="789"/>
      <c r="PWZ8" s="789"/>
      <c r="PXA8" s="789"/>
      <c r="PXB8" s="789"/>
      <c r="PXC8" s="789"/>
      <c r="PXD8" s="789"/>
      <c r="PXE8" s="789"/>
      <c r="PXF8" s="789"/>
      <c r="PXG8" s="789"/>
      <c r="PXH8" s="789"/>
      <c r="PXI8" s="789"/>
      <c r="PXJ8" s="789"/>
      <c r="PXK8" s="789"/>
      <c r="PXL8" s="789"/>
      <c r="PXM8" s="789"/>
      <c r="PXN8" s="789"/>
      <c r="PXO8" s="789"/>
      <c r="PXP8" s="789"/>
      <c r="PXQ8" s="789"/>
      <c r="PXR8" s="789"/>
      <c r="PXS8" s="789"/>
      <c r="PXT8" s="789"/>
      <c r="PXU8" s="789"/>
      <c r="PXV8" s="789"/>
      <c r="PXW8" s="789"/>
      <c r="PXX8" s="789"/>
      <c r="PXY8" s="789"/>
      <c r="PXZ8" s="789"/>
      <c r="PYA8" s="789"/>
      <c r="PYB8" s="789"/>
      <c r="PYC8" s="789"/>
      <c r="PYD8" s="789"/>
      <c r="PYE8" s="789"/>
      <c r="PYF8" s="789"/>
      <c r="PYG8" s="789"/>
      <c r="PYH8" s="789"/>
      <c r="PYI8" s="789"/>
      <c r="PYJ8" s="789"/>
      <c r="PYK8" s="789"/>
      <c r="PYL8" s="789"/>
      <c r="PYM8" s="789"/>
      <c r="PYN8" s="789"/>
      <c r="PYO8" s="789"/>
      <c r="PYP8" s="789"/>
      <c r="PYQ8" s="789"/>
      <c r="PYR8" s="789"/>
      <c r="PYS8" s="789"/>
      <c r="PYT8" s="789"/>
      <c r="PYU8" s="789"/>
      <c r="PYV8" s="789"/>
      <c r="PYW8" s="789"/>
      <c r="PYX8" s="789"/>
      <c r="PYY8" s="789"/>
      <c r="PYZ8" s="789"/>
      <c r="PZA8" s="789"/>
      <c r="PZB8" s="789"/>
      <c r="PZC8" s="789"/>
      <c r="PZD8" s="789"/>
      <c r="PZE8" s="789"/>
      <c r="PZF8" s="789"/>
      <c r="PZG8" s="789"/>
      <c r="PZH8" s="789"/>
      <c r="PZI8" s="789"/>
      <c r="PZJ8" s="789"/>
      <c r="PZK8" s="789"/>
      <c r="PZL8" s="789"/>
      <c r="PZM8" s="789"/>
      <c r="PZN8" s="789"/>
      <c r="PZO8" s="789"/>
      <c r="PZP8" s="789"/>
      <c r="PZQ8" s="789"/>
      <c r="PZR8" s="789"/>
      <c r="PZS8" s="789"/>
      <c r="PZT8" s="789"/>
      <c r="PZU8" s="789"/>
      <c r="PZV8" s="789"/>
      <c r="PZW8" s="789"/>
      <c r="PZX8" s="789"/>
      <c r="PZY8" s="789"/>
      <c r="PZZ8" s="789"/>
      <c r="QAA8" s="789"/>
      <c r="QAB8" s="789"/>
      <c r="QAC8" s="789"/>
      <c r="QAD8" s="789"/>
      <c r="QAE8" s="789"/>
      <c r="QAF8" s="789"/>
      <c r="QAG8" s="789"/>
      <c r="QAH8" s="789"/>
      <c r="QAI8" s="789"/>
      <c r="QAJ8" s="789"/>
      <c r="QAK8" s="789"/>
      <c r="QAL8" s="789"/>
      <c r="QAM8" s="789"/>
      <c r="QAN8" s="789"/>
      <c r="QAO8" s="789"/>
      <c r="QAP8" s="789"/>
      <c r="QAQ8" s="789"/>
      <c r="QAR8" s="789"/>
      <c r="QAS8" s="789"/>
      <c r="QAT8" s="789"/>
      <c r="QAU8" s="789"/>
      <c r="QAV8" s="789"/>
      <c r="QAW8" s="789"/>
      <c r="QAX8" s="789"/>
      <c r="QAY8" s="789"/>
      <c r="QAZ8" s="789"/>
      <c r="QBA8" s="789"/>
      <c r="QBB8" s="789"/>
      <c r="QBC8" s="789"/>
      <c r="QBD8" s="789"/>
      <c r="QBE8" s="789"/>
      <c r="QBF8" s="789"/>
      <c r="QBG8" s="789"/>
      <c r="QBH8" s="789"/>
      <c r="QBI8" s="789"/>
      <c r="QBJ8" s="789"/>
      <c r="QBK8" s="789"/>
      <c r="QBL8" s="789"/>
      <c r="QBM8" s="789"/>
      <c r="QBN8" s="789"/>
      <c r="QBO8" s="789"/>
      <c r="QBP8" s="789"/>
      <c r="QBQ8" s="789"/>
      <c r="QBR8" s="789"/>
      <c r="QBS8" s="789"/>
      <c r="QBT8" s="789"/>
      <c r="QBU8" s="789"/>
      <c r="QBV8" s="789"/>
      <c r="QBW8" s="789"/>
      <c r="QBX8" s="789"/>
      <c r="QBY8" s="789"/>
      <c r="QBZ8" s="789"/>
      <c r="QCA8" s="789"/>
      <c r="QCB8" s="789"/>
      <c r="QCC8" s="789"/>
      <c r="QCD8" s="789"/>
      <c r="QCE8" s="789"/>
      <c r="QCF8" s="789"/>
      <c r="QCG8" s="789"/>
      <c r="QCH8" s="789"/>
      <c r="QCI8" s="789"/>
      <c r="QCJ8" s="789"/>
      <c r="QCK8" s="789"/>
      <c r="QCL8" s="789"/>
      <c r="QCM8" s="789"/>
      <c r="QCN8" s="789"/>
      <c r="QCO8" s="789"/>
      <c r="QCP8" s="789"/>
      <c r="QCQ8" s="789"/>
      <c r="QCR8" s="789"/>
      <c r="QCS8" s="789"/>
      <c r="QCT8" s="789"/>
      <c r="QCU8" s="789"/>
      <c r="QCV8" s="789"/>
      <c r="QCW8" s="789"/>
      <c r="QCX8" s="789"/>
      <c r="QCY8" s="789"/>
      <c r="QCZ8" s="789"/>
      <c r="QDA8" s="789"/>
      <c r="QDB8" s="789"/>
      <c r="QDC8" s="789"/>
      <c r="QDD8" s="789"/>
      <c r="QDE8" s="789"/>
      <c r="QDF8" s="789"/>
      <c r="QDG8" s="789"/>
      <c r="QDH8" s="789"/>
      <c r="QDI8" s="789"/>
      <c r="QDJ8" s="789"/>
      <c r="QDK8" s="789"/>
      <c r="QDL8" s="789"/>
      <c r="QDM8" s="789"/>
      <c r="QDN8" s="789"/>
      <c r="QDO8" s="789"/>
      <c r="QDP8" s="789"/>
      <c r="QDQ8" s="789"/>
      <c r="QDR8" s="789"/>
      <c r="QDS8" s="789"/>
      <c r="QDT8" s="789"/>
      <c r="QDU8" s="789"/>
      <c r="QDV8" s="789"/>
      <c r="QDW8" s="789"/>
      <c r="QDX8" s="789"/>
      <c r="QDY8" s="789"/>
      <c r="QDZ8" s="789"/>
      <c r="QEA8" s="789"/>
      <c r="QEB8" s="789"/>
      <c r="QEC8" s="789"/>
      <c r="QED8" s="789"/>
      <c r="QEE8" s="789"/>
      <c r="QEF8" s="789"/>
      <c r="QEG8" s="789"/>
      <c r="QEH8" s="789"/>
      <c r="QEI8" s="789"/>
      <c r="QEJ8" s="789"/>
      <c r="QEK8" s="789"/>
      <c r="QEL8" s="789"/>
      <c r="QEM8" s="789"/>
      <c r="QEN8" s="789"/>
      <c r="QEO8" s="789"/>
      <c r="QEP8" s="789"/>
      <c r="QEQ8" s="789"/>
      <c r="QER8" s="789"/>
      <c r="QES8" s="789"/>
      <c r="QET8" s="789"/>
      <c r="QEU8" s="789"/>
      <c r="QEV8" s="789"/>
      <c r="QEW8" s="789"/>
      <c r="QEX8" s="789"/>
      <c r="QEY8" s="789"/>
      <c r="QEZ8" s="789"/>
      <c r="QFA8" s="789"/>
      <c r="QFB8" s="789"/>
      <c r="QFC8" s="789"/>
      <c r="QFD8" s="789"/>
      <c r="QFE8" s="789"/>
      <c r="QFF8" s="789"/>
      <c r="QFG8" s="789"/>
      <c r="QFH8" s="789"/>
      <c r="QFI8" s="789"/>
      <c r="QFJ8" s="789"/>
      <c r="QFK8" s="789"/>
      <c r="QFL8" s="789"/>
      <c r="QFM8" s="789"/>
      <c r="QFN8" s="789"/>
      <c r="QFO8" s="789"/>
      <c r="QFP8" s="789"/>
      <c r="QFQ8" s="789"/>
      <c r="QFR8" s="789"/>
      <c r="QFS8" s="789"/>
      <c r="QFT8" s="789"/>
      <c r="QFU8" s="789"/>
      <c r="QFV8" s="789"/>
      <c r="QFW8" s="789"/>
      <c r="QFX8" s="789"/>
      <c r="QFY8" s="789"/>
      <c r="QFZ8" s="789"/>
      <c r="QGA8" s="789"/>
      <c r="QGB8" s="789"/>
      <c r="QGC8" s="789"/>
      <c r="QGD8" s="789"/>
      <c r="QGE8" s="789"/>
      <c r="QGF8" s="789"/>
      <c r="QGG8" s="789"/>
      <c r="QGH8" s="789"/>
      <c r="QGI8" s="789"/>
      <c r="QGJ8" s="789"/>
      <c r="QGK8" s="789"/>
      <c r="QGL8" s="789"/>
      <c r="QGM8" s="789"/>
      <c r="QGN8" s="789"/>
      <c r="QGO8" s="789"/>
      <c r="QGP8" s="789"/>
      <c r="QGQ8" s="789"/>
      <c r="QGR8" s="789"/>
      <c r="QGS8" s="789"/>
      <c r="QGT8" s="789"/>
      <c r="QGU8" s="789"/>
      <c r="QGV8" s="789"/>
      <c r="QGW8" s="789"/>
      <c r="QGX8" s="789"/>
      <c r="QGY8" s="789"/>
      <c r="QGZ8" s="789"/>
      <c r="QHA8" s="789"/>
      <c r="QHB8" s="789"/>
      <c r="QHC8" s="789"/>
      <c r="QHD8" s="789"/>
      <c r="QHE8" s="789"/>
      <c r="QHF8" s="789"/>
      <c r="QHG8" s="789"/>
      <c r="QHH8" s="789"/>
      <c r="QHI8" s="789"/>
      <c r="QHJ8" s="789"/>
      <c r="QHK8" s="789"/>
      <c r="QHL8" s="789"/>
      <c r="QHM8" s="789"/>
      <c r="QHN8" s="789"/>
      <c r="QHO8" s="789"/>
      <c r="QHP8" s="789"/>
      <c r="QHQ8" s="789"/>
      <c r="QHR8" s="789"/>
      <c r="QHS8" s="789"/>
      <c r="QHT8" s="789"/>
      <c r="QHU8" s="789"/>
      <c r="QHV8" s="789"/>
      <c r="QHW8" s="789"/>
      <c r="QHX8" s="789"/>
      <c r="QHY8" s="789"/>
      <c r="QHZ8" s="789"/>
      <c r="QIA8" s="789"/>
      <c r="QIB8" s="789"/>
      <c r="QIC8" s="789"/>
      <c r="QID8" s="789"/>
      <c r="QIE8" s="789"/>
      <c r="QIF8" s="789"/>
      <c r="QIG8" s="789"/>
      <c r="QIH8" s="789"/>
      <c r="QII8" s="789"/>
      <c r="QIJ8" s="789"/>
      <c r="QIK8" s="789"/>
      <c r="QIL8" s="789"/>
      <c r="QIM8" s="789"/>
      <c r="QIN8" s="789"/>
      <c r="QIO8" s="789"/>
      <c r="QIP8" s="789"/>
      <c r="QIQ8" s="789"/>
      <c r="QIR8" s="789"/>
      <c r="QIS8" s="789"/>
      <c r="QIT8" s="789"/>
      <c r="QIU8" s="789"/>
      <c r="QIV8" s="789"/>
      <c r="QIW8" s="789"/>
      <c r="QIX8" s="789"/>
      <c r="QIY8" s="789"/>
      <c r="QIZ8" s="789"/>
      <c r="QJA8" s="789"/>
      <c r="QJB8" s="789"/>
      <c r="QJC8" s="789"/>
      <c r="QJD8" s="789"/>
      <c r="QJE8" s="789"/>
      <c r="QJF8" s="789"/>
      <c r="QJG8" s="789"/>
      <c r="QJH8" s="789"/>
      <c r="QJI8" s="789"/>
      <c r="QJJ8" s="789"/>
      <c r="QJK8" s="789"/>
      <c r="QJL8" s="789"/>
      <c r="QJM8" s="789"/>
      <c r="QJN8" s="789"/>
      <c r="QJO8" s="789"/>
      <c r="QJP8" s="789"/>
      <c r="QJQ8" s="789"/>
      <c r="QJR8" s="789"/>
      <c r="QJS8" s="789"/>
      <c r="QJT8" s="789"/>
      <c r="QJU8" s="789"/>
      <c r="QJV8" s="789"/>
      <c r="QJW8" s="789"/>
      <c r="QJX8" s="789"/>
      <c r="QJY8" s="789"/>
      <c r="QJZ8" s="789"/>
      <c r="QKA8" s="789"/>
      <c r="QKB8" s="789"/>
      <c r="QKC8" s="789"/>
      <c r="QKD8" s="789"/>
      <c r="QKE8" s="789"/>
      <c r="QKF8" s="789"/>
      <c r="QKG8" s="789"/>
      <c r="QKH8" s="789"/>
      <c r="QKI8" s="789"/>
      <c r="QKJ8" s="789"/>
      <c r="QKK8" s="789"/>
      <c r="QKL8" s="789"/>
      <c r="QKM8" s="789"/>
      <c r="QKN8" s="789"/>
      <c r="QKO8" s="789"/>
      <c r="QKP8" s="789"/>
      <c r="QKQ8" s="789"/>
      <c r="QKR8" s="789"/>
      <c r="QKS8" s="789"/>
      <c r="QKT8" s="789"/>
      <c r="QKU8" s="789"/>
      <c r="QKV8" s="789"/>
      <c r="QKW8" s="789"/>
      <c r="QKX8" s="789"/>
      <c r="QKY8" s="789"/>
      <c r="QKZ8" s="789"/>
      <c r="QLA8" s="789"/>
      <c r="QLB8" s="789"/>
      <c r="QLC8" s="789"/>
      <c r="QLD8" s="789"/>
      <c r="QLE8" s="789"/>
      <c r="QLF8" s="789"/>
      <c r="QLG8" s="789"/>
      <c r="QLH8" s="789"/>
      <c r="QLI8" s="789"/>
      <c r="QLJ8" s="789"/>
      <c r="QLK8" s="789"/>
      <c r="QLL8" s="789"/>
      <c r="QLM8" s="789"/>
      <c r="QLN8" s="789"/>
      <c r="QLO8" s="789"/>
      <c r="QLP8" s="789"/>
      <c r="QLQ8" s="789"/>
      <c r="QLR8" s="789"/>
      <c r="QLS8" s="789"/>
      <c r="QLT8" s="789"/>
      <c r="QLU8" s="789"/>
      <c r="QLV8" s="789"/>
      <c r="QLW8" s="789"/>
      <c r="QLX8" s="789"/>
      <c r="QLY8" s="789"/>
      <c r="QLZ8" s="789"/>
      <c r="QMA8" s="789"/>
      <c r="QMB8" s="789"/>
      <c r="QMC8" s="789"/>
      <c r="QMD8" s="789"/>
      <c r="QME8" s="789"/>
      <c r="QMF8" s="789"/>
      <c r="QMG8" s="789"/>
      <c r="QMH8" s="789"/>
      <c r="QMI8" s="789"/>
      <c r="QMJ8" s="789"/>
      <c r="QMK8" s="789"/>
      <c r="QML8" s="789"/>
      <c r="QMM8" s="789"/>
      <c r="QMN8" s="789"/>
      <c r="QMO8" s="789"/>
      <c r="QMP8" s="789"/>
      <c r="QMQ8" s="789"/>
      <c r="QMR8" s="789"/>
      <c r="QMS8" s="789"/>
      <c r="QMT8" s="789"/>
      <c r="QMU8" s="789"/>
      <c r="QMV8" s="789"/>
      <c r="QMW8" s="789"/>
      <c r="QMX8" s="789"/>
      <c r="QMY8" s="789"/>
      <c r="QMZ8" s="789"/>
      <c r="QNA8" s="789"/>
      <c r="QNB8" s="789"/>
      <c r="QNC8" s="789"/>
      <c r="QND8" s="789"/>
      <c r="QNE8" s="789"/>
      <c r="QNF8" s="789"/>
      <c r="QNG8" s="789"/>
      <c r="QNH8" s="789"/>
      <c r="QNI8" s="789"/>
      <c r="QNJ8" s="789"/>
      <c r="QNK8" s="789"/>
      <c r="QNL8" s="789"/>
      <c r="QNM8" s="789"/>
      <c r="QNN8" s="789"/>
      <c r="QNO8" s="789"/>
      <c r="QNP8" s="789"/>
      <c r="QNQ8" s="789"/>
      <c r="QNR8" s="789"/>
      <c r="QNS8" s="789"/>
      <c r="QNT8" s="789"/>
      <c r="QNU8" s="789"/>
      <c r="QNV8" s="789"/>
      <c r="QNW8" s="789"/>
      <c r="QNX8" s="789"/>
      <c r="QNY8" s="789"/>
      <c r="QNZ8" s="789"/>
      <c r="QOA8" s="789"/>
      <c r="QOB8" s="789"/>
      <c r="QOC8" s="789"/>
      <c r="QOD8" s="789"/>
      <c r="QOE8" s="789"/>
      <c r="QOF8" s="789"/>
      <c r="QOG8" s="789"/>
      <c r="QOH8" s="789"/>
      <c r="QOI8" s="789"/>
      <c r="QOJ8" s="789"/>
      <c r="QOK8" s="789"/>
      <c r="QOL8" s="789"/>
      <c r="QOM8" s="789"/>
      <c r="QON8" s="789"/>
      <c r="QOO8" s="789"/>
      <c r="QOP8" s="789"/>
      <c r="QOQ8" s="789"/>
      <c r="QOR8" s="789"/>
      <c r="QOS8" s="789"/>
      <c r="QOT8" s="789"/>
      <c r="QOU8" s="789"/>
      <c r="QOV8" s="789"/>
      <c r="QOW8" s="789"/>
      <c r="QOX8" s="789"/>
      <c r="QOY8" s="789"/>
      <c r="QOZ8" s="789"/>
      <c r="QPA8" s="789"/>
      <c r="QPB8" s="789"/>
      <c r="QPC8" s="789"/>
      <c r="QPD8" s="789"/>
      <c r="QPE8" s="789"/>
      <c r="QPF8" s="789"/>
      <c r="QPG8" s="789"/>
      <c r="QPH8" s="789"/>
      <c r="QPI8" s="789"/>
      <c r="QPJ8" s="789"/>
      <c r="QPK8" s="789"/>
      <c r="QPL8" s="789"/>
      <c r="QPM8" s="789"/>
      <c r="QPN8" s="789"/>
      <c r="QPO8" s="789"/>
      <c r="QPP8" s="789"/>
      <c r="QPQ8" s="789"/>
      <c r="QPR8" s="789"/>
      <c r="QPS8" s="789"/>
      <c r="QPT8" s="789"/>
      <c r="QPU8" s="789"/>
      <c r="QPV8" s="789"/>
      <c r="QPW8" s="789"/>
      <c r="QPX8" s="789"/>
      <c r="QPY8" s="789"/>
      <c r="QPZ8" s="789"/>
      <c r="QQA8" s="789"/>
      <c r="QQB8" s="789"/>
      <c r="QQC8" s="789"/>
      <c r="QQD8" s="789"/>
      <c r="QQE8" s="789"/>
      <c r="QQF8" s="789"/>
      <c r="QQG8" s="789"/>
      <c r="QQH8" s="789"/>
      <c r="QQI8" s="789"/>
      <c r="QQJ8" s="789"/>
      <c r="QQK8" s="789"/>
      <c r="QQL8" s="789"/>
      <c r="QQM8" s="789"/>
      <c r="QQN8" s="789"/>
      <c r="QQO8" s="789"/>
      <c r="QQP8" s="789"/>
      <c r="QQQ8" s="789"/>
      <c r="QQR8" s="789"/>
      <c r="QQS8" s="789"/>
      <c r="QQT8" s="789"/>
      <c r="QQU8" s="789"/>
      <c r="QQV8" s="789"/>
      <c r="QQW8" s="789"/>
      <c r="QQX8" s="789"/>
      <c r="QQY8" s="789"/>
      <c r="QQZ8" s="789"/>
      <c r="QRA8" s="789"/>
      <c r="QRB8" s="789"/>
      <c r="QRC8" s="789"/>
      <c r="QRD8" s="789"/>
      <c r="QRE8" s="789"/>
      <c r="QRF8" s="789"/>
      <c r="QRG8" s="789"/>
      <c r="QRH8" s="789"/>
      <c r="QRI8" s="789"/>
      <c r="QRJ8" s="789"/>
      <c r="QRK8" s="789"/>
      <c r="QRL8" s="789"/>
      <c r="QRM8" s="789"/>
      <c r="QRN8" s="789"/>
      <c r="QRO8" s="789"/>
      <c r="QRP8" s="789"/>
      <c r="QRQ8" s="789"/>
      <c r="QRR8" s="789"/>
      <c r="QRS8" s="789"/>
      <c r="QRT8" s="789"/>
      <c r="QRU8" s="789"/>
      <c r="QRV8" s="789"/>
      <c r="QRW8" s="789"/>
      <c r="QRX8" s="789"/>
      <c r="QRY8" s="789"/>
      <c r="QRZ8" s="789"/>
      <c r="QSA8" s="789"/>
      <c r="QSB8" s="789"/>
      <c r="QSC8" s="789"/>
      <c r="QSD8" s="789"/>
      <c r="QSE8" s="789"/>
      <c r="QSF8" s="789"/>
      <c r="QSG8" s="789"/>
      <c r="QSH8" s="789"/>
      <c r="QSI8" s="789"/>
      <c r="QSJ8" s="789"/>
      <c r="QSK8" s="789"/>
      <c r="QSL8" s="789"/>
      <c r="QSM8" s="789"/>
      <c r="QSN8" s="789"/>
      <c r="QSO8" s="789"/>
      <c r="QSP8" s="789"/>
      <c r="QSQ8" s="789"/>
      <c r="QSR8" s="789"/>
      <c r="QSS8" s="789"/>
      <c r="QST8" s="789"/>
      <c r="QSU8" s="789"/>
      <c r="QSV8" s="789"/>
      <c r="QSW8" s="789"/>
      <c r="QSX8" s="789"/>
      <c r="QSY8" s="789"/>
      <c r="QSZ8" s="789"/>
      <c r="QTA8" s="789"/>
      <c r="QTB8" s="789"/>
      <c r="QTC8" s="789"/>
      <c r="QTD8" s="789"/>
      <c r="QTE8" s="789"/>
      <c r="QTF8" s="789"/>
      <c r="QTG8" s="789"/>
      <c r="QTH8" s="789"/>
      <c r="QTI8" s="789"/>
      <c r="QTJ8" s="789"/>
      <c r="QTK8" s="789"/>
      <c r="QTL8" s="789"/>
      <c r="QTM8" s="789"/>
      <c r="QTN8" s="789"/>
      <c r="QTO8" s="789"/>
      <c r="QTP8" s="789"/>
      <c r="QTQ8" s="789"/>
      <c r="QTR8" s="789"/>
      <c r="QTS8" s="789"/>
      <c r="QTT8" s="789"/>
      <c r="QTU8" s="789"/>
      <c r="QTV8" s="789"/>
      <c r="QTW8" s="789"/>
      <c r="QTX8" s="789"/>
      <c r="QTY8" s="789"/>
      <c r="QTZ8" s="789"/>
      <c r="QUA8" s="789"/>
      <c r="QUB8" s="789"/>
      <c r="QUC8" s="789"/>
      <c r="QUD8" s="789"/>
      <c r="QUE8" s="789"/>
      <c r="QUF8" s="789"/>
      <c r="QUG8" s="789"/>
      <c r="QUH8" s="789"/>
      <c r="QUI8" s="789"/>
      <c r="QUJ8" s="789"/>
      <c r="QUK8" s="789"/>
      <c r="QUL8" s="789"/>
      <c r="QUM8" s="789"/>
      <c r="QUN8" s="789"/>
      <c r="QUO8" s="789"/>
      <c r="QUP8" s="789"/>
      <c r="QUQ8" s="789"/>
      <c r="QUR8" s="789"/>
      <c r="QUS8" s="789"/>
      <c r="QUT8" s="789"/>
      <c r="QUU8" s="789"/>
      <c r="QUV8" s="789"/>
      <c r="QUW8" s="789"/>
      <c r="QUX8" s="789"/>
      <c r="QUY8" s="789"/>
      <c r="QUZ8" s="789"/>
      <c r="QVA8" s="789"/>
      <c r="QVB8" s="789"/>
      <c r="QVC8" s="789"/>
      <c r="QVD8" s="789"/>
      <c r="QVE8" s="789"/>
      <c r="QVF8" s="789"/>
      <c r="QVG8" s="789"/>
      <c r="QVH8" s="789"/>
      <c r="QVI8" s="789"/>
      <c r="QVJ8" s="789"/>
      <c r="QVK8" s="789"/>
      <c r="QVL8" s="789"/>
      <c r="QVM8" s="789"/>
      <c r="QVN8" s="789"/>
      <c r="QVO8" s="789"/>
      <c r="QVP8" s="789"/>
      <c r="QVQ8" s="789"/>
      <c r="QVR8" s="789"/>
      <c r="QVS8" s="789"/>
      <c r="QVT8" s="789"/>
      <c r="QVU8" s="789"/>
      <c r="QVV8" s="789"/>
      <c r="QVW8" s="789"/>
      <c r="QVX8" s="789"/>
      <c r="QVY8" s="789"/>
      <c r="QVZ8" s="789"/>
      <c r="QWA8" s="789"/>
      <c r="QWB8" s="789"/>
      <c r="QWC8" s="789"/>
      <c r="QWD8" s="789"/>
      <c r="QWE8" s="789"/>
      <c r="QWF8" s="789"/>
      <c r="QWG8" s="789"/>
      <c r="QWH8" s="789"/>
      <c r="QWI8" s="789"/>
      <c r="QWJ8" s="789"/>
      <c r="QWK8" s="789"/>
      <c r="QWL8" s="789"/>
      <c r="QWM8" s="789"/>
      <c r="QWN8" s="789"/>
      <c r="QWO8" s="789"/>
      <c r="QWP8" s="789"/>
      <c r="QWQ8" s="789"/>
      <c r="QWR8" s="789"/>
      <c r="QWS8" s="789"/>
      <c r="QWT8" s="789"/>
      <c r="QWU8" s="789"/>
      <c r="QWV8" s="789"/>
      <c r="QWW8" s="789"/>
      <c r="QWX8" s="789"/>
      <c r="QWY8" s="789"/>
      <c r="QWZ8" s="789"/>
      <c r="QXA8" s="789"/>
      <c r="QXB8" s="789"/>
      <c r="QXC8" s="789"/>
      <c r="QXD8" s="789"/>
      <c r="QXE8" s="789"/>
      <c r="QXF8" s="789"/>
      <c r="QXG8" s="789"/>
      <c r="QXH8" s="789"/>
      <c r="QXI8" s="789"/>
      <c r="QXJ8" s="789"/>
      <c r="QXK8" s="789"/>
      <c r="QXL8" s="789"/>
      <c r="QXM8" s="789"/>
      <c r="QXN8" s="789"/>
      <c r="QXO8" s="789"/>
      <c r="QXP8" s="789"/>
      <c r="QXQ8" s="789"/>
      <c r="QXR8" s="789"/>
      <c r="QXS8" s="789"/>
      <c r="QXT8" s="789"/>
      <c r="QXU8" s="789"/>
      <c r="QXV8" s="789"/>
      <c r="QXW8" s="789"/>
      <c r="QXX8" s="789"/>
      <c r="QXY8" s="789"/>
      <c r="QXZ8" s="789"/>
      <c r="QYA8" s="789"/>
      <c r="QYB8" s="789"/>
      <c r="QYC8" s="789"/>
      <c r="QYD8" s="789"/>
      <c r="QYE8" s="789"/>
      <c r="QYF8" s="789"/>
      <c r="QYG8" s="789"/>
      <c r="QYH8" s="789"/>
      <c r="QYI8" s="789"/>
      <c r="QYJ8" s="789"/>
      <c r="QYK8" s="789"/>
      <c r="QYL8" s="789"/>
      <c r="QYM8" s="789"/>
      <c r="QYN8" s="789"/>
      <c r="QYO8" s="789"/>
      <c r="QYP8" s="789"/>
      <c r="QYQ8" s="789"/>
      <c r="QYR8" s="789"/>
      <c r="QYS8" s="789"/>
      <c r="QYT8" s="789"/>
      <c r="QYU8" s="789"/>
      <c r="QYV8" s="789"/>
      <c r="QYW8" s="789"/>
      <c r="QYX8" s="789"/>
      <c r="QYY8" s="789"/>
      <c r="QYZ8" s="789"/>
      <c r="QZA8" s="789"/>
      <c r="QZB8" s="789"/>
      <c r="QZC8" s="789"/>
      <c r="QZD8" s="789"/>
      <c r="QZE8" s="789"/>
      <c r="QZF8" s="789"/>
      <c r="QZG8" s="789"/>
      <c r="QZH8" s="789"/>
      <c r="QZI8" s="789"/>
      <c r="QZJ8" s="789"/>
      <c r="QZK8" s="789"/>
      <c r="QZL8" s="789"/>
      <c r="QZM8" s="789"/>
      <c r="QZN8" s="789"/>
      <c r="QZO8" s="789"/>
      <c r="QZP8" s="789"/>
      <c r="QZQ8" s="789"/>
      <c r="QZR8" s="789"/>
      <c r="QZS8" s="789"/>
      <c r="QZT8" s="789"/>
      <c r="QZU8" s="789"/>
      <c r="QZV8" s="789"/>
      <c r="QZW8" s="789"/>
      <c r="QZX8" s="789"/>
      <c r="QZY8" s="789"/>
      <c r="QZZ8" s="789"/>
      <c r="RAA8" s="789"/>
      <c r="RAB8" s="789"/>
      <c r="RAC8" s="789"/>
      <c r="RAD8" s="789"/>
      <c r="RAE8" s="789"/>
      <c r="RAF8" s="789"/>
      <c r="RAG8" s="789"/>
      <c r="RAH8" s="789"/>
      <c r="RAI8" s="789"/>
      <c r="RAJ8" s="789"/>
      <c r="RAK8" s="789"/>
      <c r="RAL8" s="789"/>
      <c r="RAM8" s="789"/>
      <c r="RAN8" s="789"/>
      <c r="RAO8" s="789"/>
      <c r="RAP8" s="789"/>
      <c r="RAQ8" s="789"/>
      <c r="RAR8" s="789"/>
      <c r="RAS8" s="789"/>
      <c r="RAT8" s="789"/>
      <c r="RAU8" s="789"/>
      <c r="RAV8" s="789"/>
      <c r="RAW8" s="789"/>
      <c r="RAX8" s="789"/>
      <c r="RAY8" s="789"/>
      <c r="RAZ8" s="789"/>
      <c r="RBA8" s="789"/>
      <c r="RBB8" s="789"/>
      <c r="RBC8" s="789"/>
      <c r="RBD8" s="789"/>
      <c r="RBE8" s="789"/>
      <c r="RBF8" s="789"/>
      <c r="RBG8" s="789"/>
      <c r="RBH8" s="789"/>
      <c r="RBI8" s="789"/>
      <c r="RBJ8" s="789"/>
      <c r="RBK8" s="789"/>
      <c r="RBL8" s="789"/>
      <c r="RBM8" s="789"/>
      <c r="RBN8" s="789"/>
      <c r="RBO8" s="789"/>
      <c r="RBP8" s="789"/>
      <c r="RBQ8" s="789"/>
      <c r="RBR8" s="789"/>
      <c r="RBS8" s="789"/>
      <c r="RBT8" s="789"/>
      <c r="RBU8" s="789"/>
      <c r="RBV8" s="789"/>
      <c r="RBW8" s="789"/>
      <c r="RBX8" s="789"/>
      <c r="RBY8" s="789"/>
      <c r="RBZ8" s="789"/>
      <c r="RCA8" s="789"/>
      <c r="RCB8" s="789"/>
      <c r="RCC8" s="789"/>
      <c r="RCD8" s="789"/>
      <c r="RCE8" s="789"/>
      <c r="RCF8" s="789"/>
      <c r="RCG8" s="789"/>
      <c r="RCH8" s="789"/>
      <c r="RCI8" s="789"/>
      <c r="RCJ8" s="789"/>
      <c r="RCK8" s="789"/>
      <c r="RCL8" s="789"/>
      <c r="RCM8" s="789"/>
      <c r="RCN8" s="789"/>
      <c r="RCO8" s="789"/>
      <c r="RCP8" s="789"/>
      <c r="RCQ8" s="789"/>
      <c r="RCR8" s="789"/>
      <c r="RCS8" s="789"/>
      <c r="RCT8" s="789"/>
      <c r="RCU8" s="789"/>
      <c r="RCV8" s="789"/>
      <c r="RCW8" s="789"/>
      <c r="RCX8" s="789"/>
      <c r="RCY8" s="789"/>
      <c r="RCZ8" s="789"/>
      <c r="RDA8" s="789"/>
      <c r="RDB8" s="789"/>
      <c r="RDC8" s="789"/>
      <c r="RDD8" s="789"/>
      <c r="RDE8" s="789"/>
      <c r="RDF8" s="789"/>
      <c r="RDG8" s="789"/>
      <c r="RDH8" s="789"/>
      <c r="RDI8" s="789"/>
      <c r="RDJ8" s="789"/>
      <c r="RDK8" s="789"/>
      <c r="RDL8" s="789"/>
      <c r="RDM8" s="789"/>
      <c r="RDN8" s="789"/>
      <c r="RDO8" s="789"/>
      <c r="RDP8" s="789"/>
      <c r="RDQ8" s="789"/>
      <c r="RDR8" s="789"/>
      <c r="RDS8" s="789"/>
      <c r="RDT8" s="789"/>
      <c r="RDU8" s="789"/>
      <c r="RDV8" s="789"/>
      <c r="RDW8" s="789"/>
      <c r="RDX8" s="789"/>
      <c r="RDY8" s="789"/>
      <c r="RDZ8" s="789"/>
      <c r="REA8" s="789"/>
      <c r="REB8" s="789"/>
      <c r="REC8" s="789"/>
      <c r="RED8" s="789"/>
      <c r="REE8" s="789"/>
      <c r="REF8" s="789"/>
      <c r="REG8" s="789"/>
      <c r="REH8" s="789"/>
      <c r="REI8" s="789"/>
      <c r="REJ8" s="789"/>
      <c r="REK8" s="789"/>
      <c r="REL8" s="789"/>
      <c r="REM8" s="789"/>
      <c r="REN8" s="789"/>
      <c r="REO8" s="789"/>
      <c r="REP8" s="789"/>
      <c r="REQ8" s="789"/>
      <c r="RER8" s="789"/>
      <c r="RES8" s="789"/>
      <c r="RET8" s="789"/>
      <c r="REU8" s="789"/>
      <c r="REV8" s="789"/>
      <c r="REW8" s="789"/>
      <c r="REX8" s="789"/>
      <c r="REY8" s="789"/>
      <c r="REZ8" s="789"/>
      <c r="RFA8" s="789"/>
      <c r="RFB8" s="789"/>
      <c r="RFC8" s="789"/>
      <c r="RFD8" s="789"/>
      <c r="RFE8" s="789"/>
      <c r="RFF8" s="789"/>
      <c r="RFG8" s="789"/>
      <c r="RFH8" s="789"/>
      <c r="RFI8" s="789"/>
      <c r="RFJ8" s="789"/>
      <c r="RFK8" s="789"/>
      <c r="RFL8" s="789"/>
      <c r="RFM8" s="789"/>
      <c r="RFN8" s="789"/>
      <c r="RFO8" s="789"/>
      <c r="RFP8" s="789"/>
      <c r="RFQ8" s="789"/>
      <c r="RFR8" s="789"/>
      <c r="RFS8" s="789"/>
      <c r="RFT8" s="789"/>
      <c r="RFU8" s="789"/>
      <c r="RFV8" s="789"/>
      <c r="RFW8" s="789"/>
      <c r="RFX8" s="789"/>
      <c r="RFY8" s="789"/>
      <c r="RFZ8" s="789"/>
      <c r="RGA8" s="789"/>
      <c r="RGB8" s="789"/>
      <c r="RGC8" s="789"/>
      <c r="RGD8" s="789"/>
      <c r="RGE8" s="789"/>
      <c r="RGF8" s="789"/>
      <c r="RGG8" s="789"/>
      <c r="RGH8" s="789"/>
      <c r="RGI8" s="789"/>
      <c r="RGJ8" s="789"/>
      <c r="RGK8" s="789"/>
      <c r="RGL8" s="789"/>
      <c r="RGM8" s="789"/>
      <c r="RGN8" s="789"/>
      <c r="RGO8" s="789"/>
      <c r="RGP8" s="789"/>
      <c r="RGQ8" s="789"/>
      <c r="RGR8" s="789"/>
      <c r="RGS8" s="789"/>
      <c r="RGT8" s="789"/>
      <c r="RGU8" s="789"/>
      <c r="RGV8" s="789"/>
      <c r="RGW8" s="789"/>
      <c r="RGX8" s="789"/>
      <c r="RGY8" s="789"/>
      <c r="RGZ8" s="789"/>
      <c r="RHA8" s="789"/>
      <c r="RHB8" s="789"/>
      <c r="RHC8" s="789"/>
      <c r="RHD8" s="789"/>
      <c r="RHE8" s="789"/>
      <c r="RHF8" s="789"/>
      <c r="RHG8" s="789"/>
      <c r="RHH8" s="789"/>
      <c r="RHI8" s="789"/>
      <c r="RHJ8" s="789"/>
      <c r="RHK8" s="789"/>
      <c r="RHL8" s="789"/>
      <c r="RHM8" s="789"/>
      <c r="RHN8" s="789"/>
      <c r="RHO8" s="789"/>
      <c r="RHP8" s="789"/>
      <c r="RHQ8" s="789"/>
      <c r="RHR8" s="789"/>
      <c r="RHS8" s="789"/>
      <c r="RHT8" s="789"/>
      <c r="RHU8" s="789"/>
      <c r="RHV8" s="789"/>
      <c r="RHW8" s="789"/>
      <c r="RHX8" s="789"/>
      <c r="RHY8" s="789"/>
      <c r="RHZ8" s="789"/>
      <c r="RIA8" s="789"/>
      <c r="RIB8" s="789"/>
      <c r="RIC8" s="789"/>
      <c r="RID8" s="789"/>
      <c r="RIE8" s="789"/>
      <c r="RIF8" s="789"/>
      <c r="RIG8" s="789"/>
      <c r="RIH8" s="789"/>
      <c r="RII8" s="789"/>
      <c r="RIJ8" s="789"/>
      <c r="RIK8" s="789"/>
      <c r="RIL8" s="789"/>
      <c r="RIM8" s="789"/>
      <c r="RIN8" s="789"/>
      <c r="RIO8" s="789"/>
      <c r="RIP8" s="789"/>
      <c r="RIQ8" s="789"/>
      <c r="RIR8" s="789"/>
      <c r="RIS8" s="789"/>
      <c r="RIT8" s="789"/>
      <c r="RIU8" s="789"/>
      <c r="RIV8" s="789"/>
      <c r="RIW8" s="789"/>
      <c r="RIX8" s="789"/>
      <c r="RIY8" s="789"/>
      <c r="RIZ8" s="789"/>
      <c r="RJA8" s="789"/>
      <c r="RJB8" s="789"/>
      <c r="RJC8" s="789"/>
      <c r="RJD8" s="789"/>
      <c r="RJE8" s="789"/>
      <c r="RJF8" s="789"/>
      <c r="RJG8" s="789"/>
      <c r="RJH8" s="789"/>
      <c r="RJI8" s="789"/>
      <c r="RJJ8" s="789"/>
      <c r="RJK8" s="789"/>
      <c r="RJL8" s="789"/>
      <c r="RJM8" s="789"/>
      <c r="RJN8" s="789"/>
      <c r="RJO8" s="789"/>
      <c r="RJP8" s="789"/>
      <c r="RJQ8" s="789"/>
      <c r="RJR8" s="789"/>
      <c r="RJS8" s="789"/>
      <c r="RJT8" s="789"/>
      <c r="RJU8" s="789"/>
      <c r="RJV8" s="789"/>
      <c r="RJW8" s="789"/>
      <c r="RJX8" s="789"/>
      <c r="RJY8" s="789"/>
      <c r="RJZ8" s="789"/>
      <c r="RKA8" s="789"/>
      <c r="RKB8" s="789"/>
      <c r="RKC8" s="789"/>
      <c r="RKD8" s="789"/>
      <c r="RKE8" s="789"/>
      <c r="RKF8" s="789"/>
      <c r="RKG8" s="789"/>
      <c r="RKH8" s="789"/>
      <c r="RKI8" s="789"/>
      <c r="RKJ8" s="789"/>
      <c r="RKK8" s="789"/>
      <c r="RKL8" s="789"/>
      <c r="RKM8" s="789"/>
      <c r="RKN8" s="789"/>
      <c r="RKO8" s="789"/>
      <c r="RKP8" s="789"/>
      <c r="RKQ8" s="789"/>
      <c r="RKR8" s="789"/>
      <c r="RKS8" s="789"/>
      <c r="RKT8" s="789"/>
      <c r="RKU8" s="789"/>
      <c r="RKV8" s="789"/>
      <c r="RKW8" s="789"/>
      <c r="RKX8" s="789"/>
      <c r="RKY8" s="789"/>
      <c r="RKZ8" s="789"/>
      <c r="RLA8" s="789"/>
      <c r="RLB8" s="789"/>
      <c r="RLC8" s="789"/>
      <c r="RLD8" s="789"/>
      <c r="RLE8" s="789"/>
      <c r="RLF8" s="789"/>
      <c r="RLG8" s="789"/>
      <c r="RLH8" s="789"/>
      <c r="RLI8" s="789"/>
      <c r="RLJ8" s="789"/>
      <c r="RLK8" s="789"/>
      <c r="RLL8" s="789"/>
      <c r="RLM8" s="789"/>
      <c r="RLN8" s="789"/>
      <c r="RLO8" s="789"/>
      <c r="RLP8" s="789"/>
      <c r="RLQ8" s="789"/>
      <c r="RLR8" s="789"/>
      <c r="RLS8" s="789"/>
      <c r="RLT8" s="789"/>
      <c r="RLU8" s="789"/>
      <c r="RLV8" s="789"/>
      <c r="RLW8" s="789"/>
      <c r="RLX8" s="789"/>
      <c r="RLY8" s="789"/>
      <c r="RLZ8" s="789"/>
      <c r="RMA8" s="789"/>
      <c r="RMB8" s="789"/>
      <c r="RMC8" s="789"/>
      <c r="RMD8" s="789"/>
      <c r="RME8" s="789"/>
      <c r="RMF8" s="789"/>
      <c r="RMG8" s="789"/>
      <c r="RMH8" s="789"/>
      <c r="RMI8" s="789"/>
      <c r="RMJ8" s="789"/>
      <c r="RMK8" s="789"/>
      <c r="RML8" s="789"/>
      <c r="RMM8" s="789"/>
      <c r="RMN8" s="789"/>
      <c r="RMO8" s="789"/>
      <c r="RMP8" s="789"/>
      <c r="RMQ8" s="789"/>
      <c r="RMR8" s="789"/>
      <c r="RMS8" s="789"/>
      <c r="RMT8" s="789"/>
      <c r="RMU8" s="789"/>
      <c r="RMV8" s="789"/>
      <c r="RMW8" s="789"/>
      <c r="RMX8" s="789"/>
      <c r="RMY8" s="789"/>
      <c r="RMZ8" s="789"/>
      <c r="RNA8" s="789"/>
      <c r="RNB8" s="789"/>
      <c r="RNC8" s="789"/>
      <c r="RND8" s="789"/>
      <c r="RNE8" s="789"/>
      <c r="RNF8" s="789"/>
      <c r="RNG8" s="789"/>
      <c r="RNH8" s="789"/>
      <c r="RNI8" s="789"/>
      <c r="RNJ8" s="789"/>
      <c r="RNK8" s="789"/>
      <c r="RNL8" s="789"/>
      <c r="RNM8" s="789"/>
      <c r="RNN8" s="789"/>
      <c r="RNO8" s="789"/>
      <c r="RNP8" s="789"/>
      <c r="RNQ8" s="789"/>
      <c r="RNR8" s="789"/>
      <c r="RNS8" s="789"/>
      <c r="RNT8" s="789"/>
      <c r="RNU8" s="789"/>
      <c r="RNV8" s="789"/>
      <c r="RNW8" s="789"/>
      <c r="RNX8" s="789"/>
      <c r="RNY8" s="789"/>
      <c r="RNZ8" s="789"/>
      <c r="ROA8" s="789"/>
      <c r="ROB8" s="789"/>
      <c r="ROC8" s="789"/>
      <c r="ROD8" s="789"/>
      <c r="ROE8" s="789"/>
      <c r="ROF8" s="789"/>
      <c r="ROG8" s="789"/>
      <c r="ROH8" s="789"/>
      <c r="ROI8" s="789"/>
      <c r="ROJ8" s="789"/>
      <c r="ROK8" s="789"/>
      <c r="ROL8" s="789"/>
      <c r="ROM8" s="789"/>
      <c r="RON8" s="789"/>
      <c r="ROO8" s="789"/>
      <c r="ROP8" s="789"/>
      <c r="ROQ8" s="789"/>
      <c r="ROR8" s="789"/>
      <c r="ROS8" s="789"/>
      <c r="ROT8" s="789"/>
      <c r="ROU8" s="789"/>
      <c r="ROV8" s="789"/>
      <c r="ROW8" s="789"/>
      <c r="ROX8" s="789"/>
      <c r="ROY8" s="789"/>
      <c r="ROZ8" s="789"/>
      <c r="RPA8" s="789"/>
      <c r="RPB8" s="789"/>
      <c r="RPC8" s="789"/>
      <c r="RPD8" s="789"/>
      <c r="RPE8" s="789"/>
      <c r="RPF8" s="789"/>
      <c r="RPG8" s="789"/>
      <c r="RPH8" s="789"/>
      <c r="RPI8" s="789"/>
      <c r="RPJ8" s="789"/>
      <c r="RPK8" s="789"/>
      <c r="RPL8" s="789"/>
      <c r="RPM8" s="789"/>
      <c r="RPN8" s="789"/>
      <c r="RPO8" s="789"/>
      <c r="RPP8" s="789"/>
      <c r="RPQ8" s="789"/>
      <c r="RPR8" s="789"/>
      <c r="RPS8" s="789"/>
      <c r="RPT8" s="789"/>
      <c r="RPU8" s="789"/>
      <c r="RPV8" s="789"/>
      <c r="RPW8" s="789"/>
      <c r="RPX8" s="789"/>
      <c r="RPY8" s="789"/>
      <c r="RPZ8" s="789"/>
      <c r="RQA8" s="789"/>
      <c r="RQB8" s="789"/>
      <c r="RQC8" s="789"/>
      <c r="RQD8" s="789"/>
      <c r="RQE8" s="789"/>
      <c r="RQF8" s="789"/>
      <c r="RQG8" s="789"/>
      <c r="RQH8" s="789"/>
      <c r="RQI8" s="789"/>
      <c r="RQJ8" s="789"/>
      <c r="RQK8" s="789"/>
      <c r="RQL8" s="789"/>
      <c r="RQM8" s="789"/>
      <c r="RQN8" s="789"/>
      <c r="RQO8" s="789"/>
      <c r="RQP8" s="789"/>
      <c r="RQQ8" s="789"/>
      <c r="RQR8" s="789"/>
      <c r="RQS8" s="789"/>
      <c r="RQT8" s="789"/>
      <c r="RQU8" s="789"/>
      <c r="RQV8" s="789"/>
      <c r="RQW8" s="789"/>
      <c r="RQX8" s="789"/>
      <c r="RQY8" s="789"/>
      <c r="RQZ8" s="789"/>
      <c r="RRA8" s="789"/>
      <c r="RRB8" s="789"/>
      <c r="RRC8" s="789"/>
      <c r="RRD8" s="789"/>
      <c r="RRE8" s="789"/>
      <c r="RRF8" s="789"/>
      <c r="RRG8" s="789"/>
      <c r="RRH8" s="789"/>
      <c r="RRI8" s="789"/>
      <c r="RRJ8" s="789"/>
      <c r="RRK8" s="789"/>
      <c r="RRL8" s="789"/>
      <c r="RRM8" s="789"/>
      <c r="RRN8" s="789"/>
      <c r="RRO8" s="789"/>
      <c r="RRP8" s="789"/>
      <c r="RRQ8" s="789"/>
      <c r="RRR8" s="789"/>
      <c r="RRS8" s="789"/>
      <c r="RRT8" s="789"/>
      <c r="RRU8" s="789"/>
      <c r="RRV8" s="789"/>
      <c r="RRW8" s="789"/>
      <c r="RRX8" s="789"/>
      <c r="RRY8" s="789"/>
      <c r="RRZ8" s="789"/>
      <c r="RSA8" s="789"/>
      <c r="RSB8" s="789"/>
      <c r="RSC8" s="789"/>
      <c r="RSD8" s="789"/>
      <c r="RSE8" s="789"/>
      <c r="RSF8" s="789"/>
      <c r="RSG8" s="789"/>
      <c r="RSH8" s="789"/>
      <c r="RSI8" s="789"/>
      <c r="RSJ8" s="789"/>
      <c r="RSK8" s="789"/>
      <c r="RSL8" s="789"/>
      <c r="RSM8" s="789"/>
      <c r="RSN8" s="789"/>
      <c r="RSO8" s="789"/>
      <c r="RSP8" s="789"/>
      <c r="RSQ8" s="789"/>
      <c r="RSR8" s="789"/>
      <c r="RSS8" s="789"/>
      <c r="RST8" s="789"/>
      <c r="RSU8" s="789"/>
      <c r="RSV8" s="789"/>
      <c r="RSW8" s="789"/>
      <c r="RSX8" s="789"/>
      <c r="RSY8" s="789"/>
      <c r="RSZ8" s="789"/>
      <c r="RTA8" s="789"/>
      <c r="RTB8" s="789"/>
      <c r="RTC8" s="789"/>
      <c r="RTD8" s="789"/>
      <c r="RTE8" s="789"/>
      <c r="RTF8" s="789"/>
      <c r="RTG8" s="789"/>
      <c r="RTH8" s="789"/>
      <c r="RTI8" s="789"/>
      <c r="RTJ8" s="789"/>
      <c r="RTK8" s="789"/>
      <c r="RTL8" s="789"/>
      <c r="RTM8" s="789"/>
      <c r="RTN8" s="789"/>
      <c r="RTO8" s="789"/>
      <c r="RTP8" s="789"/>
      <c r="RTQ8" s="789"/>
      <c r="RTR8" s="789"/>
      <c r="RTS8" s="789"/>
      <c r="RTT8" s="789"/>
      <c r="RTU8" s="789"/>
      <c r="RTV8" s="789"/>
      <c r="RTW8" s="789"/>
      <c r="RTX8" s="789"/>
      <c r="RTY8" s="789"/>
      <c r="RTZ8" s="789"/>
      <c r="RUA8" s="789"/>
      <c r="RUB8" s="789"/>
      <c r="RUC8" s="789"/>
      <c r="RUD8" s="789"/>
      <c r="RUE8" s="789"/>
      <c r="RUF8" s="789"/>
      <c r="RUG8" s="789"/>
      <c r="RUH8" s="789"/>
      <c r="RUI8" s="789"/>
      <c r="RUJ8" s="789"/>
      <c r="RUK8" s="789"/>
      <c r="RUL8" s="789"/>
      <c r="RUM8" s="789"/>
      <c r="RUN8" s="789"/>
      <c r="RUO8" s="789"/>
      <c r="RUP8" s="789"/>
      <c r="RUQ8" s="789"/>
      <c r="RUR8" s="789"/>
      <c r="RUS8" s="789"/>
      <c r="RUT8" s="789"/>
      <c r="RUU8" s="789"/>
      <c r="RUV8" s="789"/>
      <c r="RUW8" s="789"/>
      <c r="RUX8" s="789"/>
      <c r="RUY8" s="789"/>
      <c r="RUZ8" s="789"/>
      <c r="RVA8" s="789"/>
      <c r="RVB8" s="789"/>
      <c r="RVC8" s="789"/>
      <c r="RVD8" s="789"/>
      <c r="RVE8" s="789"/>
      <c r="RVF8" s="789"/>
      <c r="RVG8" s="789"/>
      <c r="RVH8" s="789"/>
      <c r="RVI8" s="789"/>
      <c r="RVJ8" s="789"/>
      <c r="RVK8" s="789"/>
      <c r="RVL8" s="789"/>
      <c r="RVM8" s="789"/>
      <c r="RVN8" s="789"/>
      <c r="RVO8" s="789"/>
      <c r="RVP8" s="789"/>
      <c r="RVQ8" s="789"/>
      <c r="RVR8" s="789"/>
      <c r="RVS8" s="789"/>
      <c r="RVT8" s="789"/>
      <c r="RVU8" s="789"/>
      <c r="RVV8" s="789"/>
      <c r="RVW8" s="789"/>
      <c r="RVX8" s="789"/>
      <c r="RVY8" s="789"/>
      <c r="RVZ8" s="789"/>
      <c r="RWA8" s="789"/>
      <c r="RWB8" s="789"/>
      <c r="RWC8" s="789"/>
      <c r="RWD8" s="789"/>
      <c r="RWE8" s="789"/>
      <c r="RWF8" s="789"/>
      <c r="RWG8" s="789"/>
      <c r="RWH8" s="789"/>
      <c r="RWI8" s="789"/>
      <c r="RWJ8" s="789"/>
      <c r="RWK8" s="789"/>
      <c r="RWL8" s="789"/>
      <c r="RWM8" s="789"/>
      <c r="RWN8" s="789"/>
      <c r="RWO8" s="789"/>
      <c r="RWP8" s="789"/>
      <c r="RWQ8" s="789"/>
      <c r="RWR8" s="789"/>
      <c r="RWS8" s="789"/>
      <c r="RWT8" s="789"/>
      <c r="RWU8" s="789"/>
      <c r="RWV8" s="789"/>
      <c r="RWW8" s="789"/>
      <c r="RWX8" s="789"/>
      <c r="RWY8" s="789"/>
      <c r="RWZ8" s="789"/>
      <c r="RXA8" s="789"/>
      <c r="RXB8" s="789"/>
      <c r="RXC8" s="789"/>
      <c r="RXD8" s="789"/>
      <c r="RXE8" s="789"/>
      <c r="RXF8" s="789"/>
      <c r="RXG8" s="789"/>
      <c r="RXH8" s="789"/>
      <c r="RXI8" s="789"/>
      <c r="RXJ8" s="789"/>
      <c r="RXK8" s="789"/>
      <c r="RXL8" s="789"/>
      <c r="RXM8" s="789"/>
      <c r="RXN8" s="789"/>
      <c r="RXO8" s="789"/>
      <c r="RXP8" s="789"/>
      <c r="RXQ8" s="789"/>
      <c r="RXR8" s="789"/>
      <c r="RXS8" s="789"/>
      <c r="RXT8" s="789"/>
      <c r="RXU8" s="789"/>
      <c r="RXV8" s="789"/>
      <c r="RXW8" s="789"/>
      <c r="RXX8" s="789"/>
      <c r="RXY8" s="789"/>
      <c r="RXZ8" s="789"/>
      <c r="RYA8" s="789"/>
      <c r="RYB8" s="789"/>
      <c r="RYC8" s="789"/>
      <c r="RYD8" s="789"/>
      <c r="RYE8" s="789"/>
      <c r="RYF8" s="789"/>
      <c r="RYG8" s="789"/>
      <c r="RYH8" s="789"/>
      <c r="RYI8" s="789"/>
      <c r="RYJ8" s="789"/>
      <c r="RYK8" s="789"/>
      <c r="RYL8" s="789"/>
      <c r="RYM8" s="789"/>
      <c r="RYN8" s="789"/>
      <c r="RYO8" s="789"/>
      <c r="RYP8" s="789"/>
      <c r="RYQ8" s="789"/>
      <c r="RYR8" s="789"/>
      <c r="RYS8" s="789"/>
      <c r="RYT8" s="789"/>
      <c r="RYU8" s="789"/>
      <c r="RYV8" s="789"/>
      <c r="RYW8" s="789"/>
      <c r="RYX8" s="789"/>
      <c r="RYY8" s="789"/>
      <c r="RYZ8" s="789"/>
      <c r="RZA8" s="789"/>
      <c r="RZB8" s="789"/>
      <c r="RZC8" s="789"/>
      <c r="RZD8" s="789"/>
      <c r="RZE8" s="789"/>
      <c r="RZF8" s="789"/>
      <c r="RZG8" s="789"/>
      <c r="RZH8" s="789"/>
      <c r="RZI8" s="789"/>
      <c r="RZJ8" s="789"/>
      <c r="RZK8" s="789"/>
      <c r="RZL8" s="789"/>
      <c r="RZM8" s="789"/>
      <c r="RZN8" s="789"/>
      <c r="RZO8" s="789"/>
      <c r="RZP8" s="789"/>
      <c r="RZQ8" s="789"/>
      <c r="RZR8" s="789"/>
      <c r="RZS8" s="789"/>
      <c r="RZT8" s="789"/>
      <c r="RZU8" s="789"/>
      <c r="RZV8" s="789"/>
      <c r="RZW8" s="789"/>
      <c r="RZX8" s="789"/>
      <c r="RZY8" s="789"/>
      <c r="RZZ8" s="789"/>
      <c r="SAA8" s="789"/>
      <c r="SAB8" s="789"/>
      <c r="SAC8" s="789"/>
      <c r="SAD8" s="789"/>
      <c r="SAE8" s="789"/>
      <c r="SAF8" s="789"/>
      <c r="SAG8" s="789"/>
      <c r="SAH8" s="789"/>
      <c r="SAI8" s="789"/>
      <c r="SAJ8" s="789"/>
      <c r="SAK8" s="789"/>
      <c r="SAL8" s="789"/>
      <c r="SAM8" s="789"/>
      <c r="SAN8" s="789"/>
      <c r="SAO8" s="789"/>
      <c r="SAP8" s="789"/>
      <c r="SAQ8" s="789"/>
      <c r="SAR8" s="789"/>
      <c r="SAS8" s="789"/>
      <c r="SAT8" s="789"/>
      <c r="SAU8" s="789"/>
      <c r="SAV8" s="789"/>
      <c r="SAW8" s="789"/>
      <c r="SAX8" s="789"/>
      <c r="SAY8" s="789"/>
      <c r="SAZ8" s="789"/>
      <c r="SBA8" s="789"/>
      <c r="SBB8" s="789"/>
      <c r="SBC8" s="789"/>
      <c r="SBD8" s="789"/>
      <c r="SBE8" s="789"/>
      <c r="SBF8" s="789"/>
      <c r="SBG8" s="789"/>
      <c r="SBH8" s="789"/>
      <c r="SBI8" s="789"/>
      <c r="SBJ8" s="789"/>
      <c r="SBK8" s="789"/>
      <c r="SBL8" s="789"/>
      <c r="SBM8" s="789"/>
      <c r="SBN8" s="789"/>
      <c r="SBO8" s="789"/>
      <c r="SBP8" s="789"/>
      <c r="SBQ8" s="789"/>
      <c r="SBR8" s="789"/>
      <c r="SBS8" s="789"/>
      <c r="SBT8" s="789"/>
      <c r="SBU8" s="789"/>
      <c r="SBV8" s="789"/>
      <c r="SBW8" s="789"/>
      <c r="SBX8" s="789"/>
      <c r="SBY8" s="789"/>
      <c r="SBZ8" s="789"/>
      <c r="SCA8" s="789"/>
      <c r="SCB8" s="789"/>
      <c r="SCC8" s="789"/>
      <c r="SCD8" s="789"/>
      <c r="SCE8" s="789"/>
      <c r="SCF8" s="789"/>
      <c r="SCG8" s="789"/>
      <c r="SCH8" s="789"/>
      <c r="SCI8" s="789"/>
      <c r="SCJ8" s="789"/>
      <c r="SCK8" s="789"/>
      <c r="SCL8" s="789"/>
      <c r="SCM8" s="789"/>
      <c r="SCN8" s="789"/>
      <c r="SCO8" s="789"/>
      <c r="SCP8" s="789"/>
      <c r="SCQ8" s="789"/>
      <c r="SCR8" s="789"/>
      <c r="SCS8" s="789"/>
      <c r="SCT8" s="789"/>
      <c r="SCU8" s="789"/>
      <c r="SCV8" s="789"/>
      <c r="SCW8" s="789"/>
      <c r="SCX8" s="789"/>
      <c r="SCY8" s="789"/>
      <c r="SCZ8" s="789"/>
      <c r="SDA8" s="789"/>
      <c r="SDB8" s="789"/>
      <c r="SDC8" s="789"/>
      <c r="SDD8" s="789"/>
      <c r="SDE8" s="789"/>
      <c r="SDF8" s="789"/>
      <c r="SDG8" s="789"/>
      <c r="SDH8" s="789"/>
      <c r="SDI8" s="789"/>
      <c r="SDJ8" s="789"/>
      <c r="SDK8" s="789"/>
      <c r="SDL8" s="789"/>
      <c r="SDM8" s="789"/>
      <c r="SDN8" s="789"/>
      <c r="SDO8" s="789"/>
      <c r="SDP8" s="789"/>
      <c r="SDQ8" s="789"/>
      <c r="SDR8" s="789"/>
      <c r="SDS8" s="789"/>
      <c r="SDT8" s="789"/>
      <c r="SDU8" s="789"/>
      <c r="SDV8" s="789"/>
      <c r="SDW8" s="789"/>
      <c r="SDX8" s="789"/>
      <c r="SDY8" s="789"/>
      <c r="SDZ8" s="789"/>
      <c r="SEA8" s="789"/>
      <c r="SEB8" s="789"/>
      <c r="SEC8" s="789"/>
      <c r="SED8" s="789"/>
      <c r="SEE8" s="789"/>
      <c r="SEF8" s="789"/>
      <c r="SEG8" s="789"/>
      <c r="SEH8" s="789"/>
      <c r="SEI8" s="789"/>
      <c r="SEJ8" s="789"/>
      <c r="SEK8" s="789"/>
      <c r="SEL8" s="789"/>
      <c r="SEM8" s="789"/>
      <c r="SEN8" s="789"/>
      <c r="SEO8" s="789"/>
      <c r="SEP8" s="789"/>
      <c r="SEQ8" s="789"/>
      <c r="SER8" s="789"/>
      <c r="SES8" s="789"/>
      <c r="SET8" s="789"/>
      <c r="SEU8" s="789"/>
      <c r="SEV8" s="789"/>
      <c r="SEW8" s="789"/>
      <c r="SEX8" s="789"/>
      <c r="SEY8" s="789"/>
      <c r="SEZ8" s="789"/>
      <c r="SFA8" s="789"/>
      <c r="SFB8" s="789"/>
      <c r="SFC8" s="789"/>
      <c r="SFD8" s="789"/>
      <c r="SFE8" s="789"/>
      <c r="SFF8" s="789"/>
      <c r="SFG8" s="789"/>
      <c r="SFH8" s="789"/>
      <c r="SFI8" s="789"/>
      <c r="SFJ8" s="789"/>
      <c r="SFK8" s="789"/>
      <c r="SFL8" s="789"/>
      <c r="SFM8" s="789"/>
      <c r="SFN8" s="789"/>
      <c r="SFO8" s="789"/>
      <c r="SFP8" s="789"/>
      <c r="SFQ8" s="789"/>
      <c r="SFR8" s="789"/>
      <c r="SFS8" s="789"/>
      <c r="SFT8" s="789"/>
      <c r="SFU8" s="789"/>
      <c r="SFV8" s="789"/>
      <c r="SFW8" s="789"/>
      <c r="SFX8" s="789"/>
      <c r="SFY8" s="789"/>
      <c r="SFZ8" s="789"/>
      <c r="SGA8" s="789"/>
      <c r="SGB8" s="789"/>
      <c r="SGC8" s="789"/>
      <c r="SGD8" s="789"/>
      <c r="SGE8" s="789"/>
      <c r="SGF8" s="789"/>
      <c r="SGG8" s="789"/>
      <c r="SGH8" s="789"/>
      <c r="SGI8" s="789"/>
      <c r="SGJ8" s="789"/>
      <c r="SGK8" s="789"/>
      <c r="SGL8" s="789"/>
      <c r="SGM8" s="789"/>
      <c r="SGN8" s="789"/>
      <c r="SGO8" s="789"/>
      <c r="SGP8" s="789"/>
      <c r="SGQ8" s="789"/>
      <c r="SGR8" s="789"/>
      <c r="SGS8" s="789"/>
      <c r="SGT8" s="789"/>
      <c r="SGU8" s="789"/>
      <c r="SGV8" s="789"/>
      <c r="SGW8" s="789"/>
      <c r="SGX8" s="789"/>
      <c r="SGY8" s="789"/>
      <c r="SGZ8" s="789"/>
      <c r="SHA8" s="789"/>
      <c r="SHB8" s="789"/>
      <c r="SHC8" s="789"/>
      <c r="SHD8" s="789"/>
      <c r="SHE8" s="789"/>
      <c r="SHF8" s="789"/>
      <c r="SHG8" s="789"/>
      <c r="SHH8" s="789"/>
      <c r="SHI8" s="789"/>
      <c r="SHJ8" s="789"/>
      <c r="SHK8" s="789"/>
      <c r="SHL8" s="789"/>
      <c r="SHM8" s="789"/>
      <c r="SHN8" s="789"/>
      <c r="SHO8" s="789"/>
      <c r="SHP8" s="789"/>
      <c r="SHQ8" s="789"/>
      <c r="SHR8" s="789"/>
      <c r="SHS8" s="789"/>
      <c r="SHT8" s="789"/>
      <c r="SHU8" s="789"/>
      <c r="SHV8" s="789"/>
      <c r="SHW8" s="789"/>
      <c r="SHX8" s="789"/>
      <c r="SHY8" s="789"/>
      <c r="SHZ8" s="789"/>
      <c r="SIA8" s="789"/>
      <c r="SIB8" s="789"/>
      <c r="SIC8" s="789"/>
      <c r="SID8" s="789"/>
      <c r="SIE8" s="789"/>
      <c r="SIF8" s="789"/>
      <c r="SIG8" s="789"/>
      <c r="SIH8" s="789"/>
      <c r="SII8" s="789"/>
      <c r="SIJ8" s="789"/>
      <c r="SIK8" s="789"/>
      <c r="SIL8" s="789"/>
      <c r="SIM8" s="789"/>
      <c r="SIN8" s="789"/>
      <c r="SIO8" s="789"/>
      <c r="SIP8" s="789"/>
      <c r="SIQ8" s="789"/>
      <c r="SIR8" s="789"/>
      <c r="SIS8" s="789"/>
      <c r="SIT8" s="789"/>
      <c r="SIU8" s="789"/>
      <c r="SIV8" s="789"/>
      <c r="SIW8" s="789"/>
      <c r="SIX8" s="789"/>
      <c r="SIY8" s="789"/>
      <c r="SIZ8" s="789"/>
      <c r="SJA8" s="789"/>
      <c r="SJB8" s="789"/>
      <c r="SJC8" s="789"/>
      <c r="SJD8" s="789"/>
      <c r="SJE8" s="789"/>
      <c r="SJF8" s="789"/>
      <c r="SJG8" s="789"/>
      <c r="SJH8" s="789"/>
      <c r="SJI8" s="789"/>
      <c r="SJJ8" s="789"/>
      <c r="SJK8" s="789"/>
      <c r="SJL8" s="789"/>
      <c r="SJM8" s="789"/>
      <c r="SJN8" s="789"/>
      <c r="SJO8" s="789"/>
      <c r="SJP8" s="789"/>
      <c r="SJQ8" s="789"/>
      <c r="SJR8" s="789"/>
      <c r="SJS8" s="789"/>
      <c r="SJT8" s="789"/>
      <c r="SJU8" s="789"/>
      <c r="SJV8" s="789"/>
      <c r="SJW8" s="789"/>
      <c r="SJX8" s="789"/>
      <c r="SJY8" s="789"/>
      <c r="SJZ8" s="789"/>
      <c r="SKA8" s="789"/>
      <c r="SKB8" s="789"/>
      <c r="SKC8" s="789"/>
      <c r="SKD8" s="789"/>
      <c r="SKE8" s="789"/>
      <c r="SKF8" s="789"/>
      <c r="SKG8" s="789"/>
      <c r="SKH8" s="789"/>
      <c r="SKI8" s="789"/>
      <c r="SKJ8" s="789"/>
      <c r="SKK8" s="789"/>
      <c r="SKL8" s="789"/>
      <c r="SKM8" s="789"/>
      <c r="SKN8" s="789"/>
      <c r="SKO8" s="789"/>
      <c r="SKP8" s="789"/>
      <c r="SKQ8" s="789"/>
      <c r="SKR8" s="789"/>
      <c r="SKS8" s="789"/>
      <c r="SKT8" s="789"/>
      <c r="SKU8" s="789"/>
      <c r="SKV8" s="789"/>
      <c r="SKW8" s="789"/>
      <c r="SKX8" s="789"/>
      <c r="SKY8" s="789"/>
      <c r="SKZ8" s="789"/>
      <c r="SLA8" s="789"/>
      <c r="SLB8" s="789"/>
      <c r="SLC8" s="789"/>
      <c r="SLD8" s="789"/>
      <c r="SLE8" s="789"/>
      <c r="SLF8" s="789"/>
      <c r="SLG8" s="789"/>
      <c r="SLH8" s="789"/>
      <c r="SLI8" s="789"/>
      <c r="SLJ8" s="789"/>
      <c r="SLK8" s="789"/>
      <c r="SLL8" s="789"/>
      <c r="SLM8" s="789"/>
      <c r="SLN8" s="789"/>
      <c r="SLO8" s="789"/>
      <c r="SLP8" s="789"/>
      <c r="SLQ8" s="789"/>
      <c r="SLR8" s="789"/>
      <c r="SLS8" s="789"/>
      <c r="SLT8" s="789"/>
      <c r="SLU8" s="789"/>
      <c r="SLV8" s="789"/>
      <c r="SLW8" s="789"/>
      <c r="SLX8" s="789"/>
      <c r="SLY8" s="789"/>
      <c r="SLZ8" s="789"/>
      <c r="SMA8" s="789"/>
      <c r="SMB8" s="789"/>
      <c r="SMC8" s="789"/>
      <c r="SMD8" s="789"/>
      <c r="SME8" s="789"/>
      <c r="SMF8" s="789"/>
      <c r="SMG8" s="789"/>
      <c r="SMH8" s="789"/>
      <c r="SMI8" s="789"/>
      <c r="SMJ8" s="789"/>
      <c r="SMK8" s="789"/>
      <c r="SML8" s="789"/>
      <c r="SMM8" s="789"/>
      <c r="SMN8" s="789"/>
      <c r="SMO8" s="789"/>
      <c r="SMP8" s="789"/>
      <c r="SMQ8" s="789"/>
      <c r="SMR8" s="789"/>
      <c r="SMS8" s="789"/>
      <c r="SMT8" s="789"/>
      <c r="SMU8" s="789"/>
      <c r="SMV8" s="789"/>
      <c r="SMW8" s="789"/>
      <c r="SMX8" s="789"/>
      <c r="SMY8" s="789"/>
      <c r="SMZ8" s="789"/>
      <c r="SNA8" s="789"/>
      <c r="SNB8" s="789"/>
      <c r="SNC8" s="789"/>
      <c r="SND8" s="789"/>
      <c r="SNE8" s="789"/>
      <c r="SNF8" s="789"/>
      <c r="SNG8" s="789"/>
      <c r="SNH8" s="789"/>
      <c r="SNI8" s="789"/>
      <c r="SNJ8" s="789"/>
      <c r="SNK8" s="789"/>
      <c r="SNL8" s="789"/>
      <c r="SNM8" s="789"/>
      <c r="SNN8" s="789"/>
      <c r="SNO8" s="789"/>
      <c r="SNP8" s="789"/>
      <c r="SNQ8" s="789"/>
      <c r="SNR8" s="789"/>
      <c r="SNS8" s="789"/>
      <c r="SNT8" s="789"/>
      <c r="SNU8" s="789"/>
      <c r="SNV8" s="789"/>
      <c r="SNW8" s="789"/>
      <c r="SNX8" s="789"/>
      <c r="SNY8" s="789"/>
      <c r="SNZ8" s="789"/>
      <c r="SOA8" s="789"/>
      <c r="SOB8" s="789"/>
      <c r="SOC8" s="789"/>
      <c r="SOD8" s="789"/>
      <c r="SOE8" s="789"/>
      <c r="SOF8" s="789"/>
      <c r="SOG8" s="789"/>
      <c r="SOH8" s="789"/>
      <c r="SOI8" s="789"/>
      <c r="SOJ8" s="789"/>
      <c r="SOK8" s="789"/>
      <c r="SOL8" s="789"/>
      <c r="SOM8" s="789"/>
      <c r="SON8" s="789"/>
      <c r="SOO8" s="789"/>
      <c r="SOP8" s="789"/>
      <c r="SOQ8" s="789"/>
      <c r="SOR8" s="789"/>
      <c r="SOS8" s="789"/>
      <c r="SOT8" s="789"/>
      <c r="SOU8" s="789"/>
      <c r="SOV8" s="789"/>
      <c r="SOW8" s="789"/>
      <c r="SOX8" s="789"/>
      <c r="SOY8" s="789"/>
      <c r="SOZ8" s="789"/>
      <c r="SPA8" s="789"/>
      <c r="SPB8" s="789"/>
      <c r="SPC8" s="789"/>
      <c r="SPD8" s="789"/>
      <c r="SPE8" s="789"/>
      <c r="SPF8" s="789"/>
      <c r="SPG8" s="789"/>
      <c r="SPH8" s="789"/>
      <c r="SPI8" s="789"/>
      <c r="SPJ8" s="789"/>
      <c r="SPK8" s="789"/>
      <c r="SPL8" s="789"/>
      <c r="SPM8" s="789"/>
      <c r="SPN8" s="789"/>
      <c r="SPO8" s="789"/>
      <c r="SPP8" s="789"/>
      <c r="SPQ8" s="789"/>
      <c r="SPR8" s="789"/>
      <c r="SPS8" s="789"/>
      <c r="SPT8" s="789"/>
      <c r="SPU8" s="789"/>
      <c r="SPV8" s="789"/>
      <c r="SPW8" s="789"/>
      <c r="SPX8" s="789"/>
      <c r="SPY8" s="789"/>
      <c r="SPZ8" s="789"/>
      <c r="SQA8" s="789"/>
      <c r="SQB8" s="789"/>
      <c r="SQC8" s="789"/>
      <c r="SQD8" s="789"/>
      <c r="SQE8" s="789"/>
      <c r="SQF8" s="789"/>
      <c r="SQG8" s="789"/>
      <c r="SQH8" s="789"/>
      <c r="SQI8" s="789"/>
      <c r="SQJ8" s="789"/>
      <c r="SQK8" s="789"/>
      <c r="SQL8" s="789"/>
      <c r="SQM8" s="789"/>
      <c r="SQN8" s="789"/>
      <c r="SQO8" s="789"/>
      <c r="SQP8" s="789"/>
      <c r="SQQ8" s="789"/>
      <c r="SQR8" s="789"/>
      <c r="SQS8" s="789"/>
      <c r="SQT8" s="789"/>
      <c r="SQU8" s="789"/>
      <c r="SQV8" s="789"/>
      <c r="SQW8" s="789"/>
      <c r="SQX8" s="789"/>
      <c r="SQY8" s="789"/>
      <c r="SQZ8" s="789"/>
      <c r="SRA8" s="789"/>
      <c r="SRB8" s="789"/>
      <c r="SRC8" s="789"/>
      <c r="SRD8" s="789"/>
      <c r="SRE8" s="789"/>
      <c r="SRF8" s="789"/>
      <c r="SRG8" s="789"/>
      <c r="SRH8" s="789"/>
      <c r="SRI8" s="789"/>
      <c r="SRJ8" s="789"/>
      <c r="SRK8" s="789"/>
      <c r="SRL8" s="789"/>
      <c r="SRM8" s="789"/>
      <c r="SRN8" s="789"/>
      <c r="SRO8" s="789"/>
      <c r="SRP8" s="789"/>
      <c r="SRQ8" s="789"/>
      <c r="SRR8" s="789"/>
      <c r="SRS8" s="789"/>
      <c r="SRT8" s="789"/>
      <c r="SRU8" s="789"/>
      <c r="SRV8" s="789"/>
      <c r="SRW8" s="789"/>
      <c r="SRX8" s="789"/>
      <c r="SRY8" s="789"/>
      <c r="SRZ8" s="789"/>
      <c r="SSA8" s="789"/>
      <c r="SSB8" s="789"/>
      <c r="SSC8" s="789"/>
      <c r="SSD8" s="789"/>
      <c r="SSE8" s="789"/>
      <c r="SSF8" s="789"/>
      <c r="SSG8" s="789"/>
      <c r="SSH8" s="789"/>
      <c r="SSI8" s="789"/>
      <c r="SSJ8" s="789"/>
      <c r="SSK8" s="789"/>
      <c r="SSL8" s="789"/>
      <c r="SSM8" s="789"/>
      <c r="SSN8" s="789"/>
      <c r="SSO8" s="789"/>
      <c r="SSP8" s="789"/>
      <c r="SSQ8" s="789"/>
      <c r="SSR8" s="789"/>
      <c r="SSS8" s="789"/>
      <c r="SST8" s="789"/>
      <c r="SSU8" s="789"/>
      <c r="SSV8" s="789"/>
      <c r="SSW8" s="789"/>
      <c r="SSX8" s="789"/>
      <c r="SSY8" s="789"/>
      <c r="SSZ8" s="789"/>
      <c r="STA8" s="789"/>
      <c r="STB8" s="789"/>
      <c r="STC8" s="789"/>
      <c r="STD8" s="789"/>
      <c r="STE8" s="789"/>
      <c r="STF8" s="789"/>
      <c r="STG8" s="789"/>
      <c r="STH8" s="789"/>
      <c r="STI8" s="789"/>
      <c r="STJ8" s="789"/>
      <c r="STK8" s="789"/>
      <c r="STL8" s="789"/>
      <c r="STM8" s="789"/>
      <c r="STN8" s="789"/>
      <c r="STO8" s="789"/>
      <c r="STP8" s="789"/>
      <c r="STQ8" s="789"/>
      <c r="STR8" s="789"/>
      <c r="STS8" s="789"/>
      <c r="STT8" s="789"/>
      <c r="STU8" s="789"/>
      <c r="STV8" s="789"/>
      <c r="STW8" s="789"/>
      <c r="STX8" s="789"/>
      <c r="STY8" s="789"/>
      <c r="STZ8" s="789"/>
      <c r="SUA8" s="789"/>
      <c r="SUB8" s="789"/>
      <c r="SUC8" s="789"/>
      <c r="SUD8" s="789"/>
      <c r="SUE8" s="789"/>
      <c r="SUF8" s="789"/>
      <c r="SUG8" s="789"/>
      <c r="SUH8" s="789"/>
      <c r="SUI8" s="789"/>
      <c r="SUJ8" s="789"/>
      <c r="SUK8" s="789"/>
      <c r="SUL8" s="789"/>
      <c r="SUM8" s="789"/>
      <c r="SUN8" s="789"/>
      <c r="SUO8" s="789"/>
      <c r="SUP8" s="789"/>
      <c r="SUQ8" s="789"/>
      <c r="SUR8" s="789"/>
      <c r="SUS8" s="789"/>
      <c r="SUT8" s="789"/>
      <c r="SUU8" s="789"/>
      <c r="SUV8" s="789"/>
      <c r="SUW8" s="789"/>
      <c r="SUX8" s="789"/>
      <c r="SUY8" s="789"/>
      <c r="SUZ8" s="789"/>
      <c r="SVA8" s="789"/>
      <c r="SVB8" s="789"/>
      <c r="SVC8" s="789"/>
      <c r="SVD8" s="789"/>
      <c r="SVE8" s="789"/>
      <c r="SVF8" s="789"/>
      <c r="SVG8" s="789"/>
      <c r="SVH8" s="789"/>
      <c r="SVI8" s="789"/>
      <c r="SVJ8" s="789"/>
      <c r="SVK8" s="789"/>
      <c r="SVL8" s="789"/>
      <c r="SVM8" s="789"/>
      <c r="SVN8" s="789"/>
      <c r="SVO8" s="789"/>
      <c r="SVP8" s="789"/>
      <c r="SVQ8" s="789"/>
      <c r="SVR8" s="789"/>
      <c r="SVS8" s="789"/>
      <c r="SVT8" s="789"/>
      <c r="SVU8" s="789"/>
      <c r="SVV8" s="789"/>
      <c r="SVW8" s="789"/>
      <c r="SVX8" s="789"/>
      <c r="SVY8" s="789"/>
      <c r="SVZ8" s="789"/>
      <c r="SWA8" s="789"/>
      <c r="SWB8" s="789"/>
      <c r="SWC8" s="789"/>
      <c r="SWD8" s="789"/>
      <c r="SWE8" s="789"/>
      <c r="SWF8" s="789"/>
      <c r="SWG8" s="789"/>
      <c r="SWH8" s="789"/>
      <c r="SWI8" s="789"/>
      <c r="SWJ8" s="789"/>
      <c r="SWK8" s="789"/>
      <c r="SWL8" s="789"/>
      <c r="SWM8" s="789"/>
      <c r="SWN8" s="789"/>
      <c r="SWO8" s="789"/>
      <c r="SWP8" s="789"/>
      <c r="SWQ8" s="789"/>
      <c r="SWR8" s="789"/>
      <c r="SWS8" s="789"/>
      <c r="SWT8" s="789"/>
      <c r="SWU8" s="789"/>
      <c r="SWV8" s="789"/>
      <c r="SWW8" s="789"/>
      <c r="SWX8" s="789"/>
      <c r="SWY8" s="789"/>
      <c r="SWZ8" s="789"/>
      <c r="SXA8" s="789"/>
      <c r="SXB8" s="789"/>
      <c r="SXC8" s="789"/>
      <c r="SXD8" s="789"/>
      <c r="SXE8" s="789"/>
      <c r="SXF8" s="789"/>
      <c r="SXG8" s="789"/>
      <c r="SXH8" s="789"/>
      <c r="SXI8" s="789"/>
      <c r="SXJ8" s="789"/>
      <c r="SXK8" s="789"/>
      <c r="SXL8" s="789"/>
      <c r="SXM8" s="789"/>
      <c r="SXN8" s="789"/>
      <c r="SXO8" s="789"/>
      <c r="SXP8" s="789"/>
      <c r="SXQ8" s="789"/>
      <c r="SXR8" s="789"/>
      <c r="SXS8" s="789"/>
      <c r="SXT8" s="789"/>
      <c r="SXU8" s="789"/>
      <c r="SXV8" s="789"/>
      <c r="SXW8" s="789"/>
      <c r="SXX8" s="789"/>
      <c r="SXY8" s="789"/>
      <c r="SXZ8" s="789"/>
      <c r="SYA8" s="789"/>
      <c r="SYB8" s="789"/>
      <c r="SYC8" s="789"/>
      <c r="SYD8" s="789"/>
      <c r="SYE8" s="789"/>
      <c r="SYF8" s="789"/>
      <c r="SYG8" s="789"/>
      <c r="SYH8" s="789"/>
      <c r="SYI8" s="789"/>
      <c r="SYJ8" s="789"/>
      <c r="SYK8" s="789"/>
      <c r="SYL8" s="789"/>
      <c r="SYM8" s="789"/>
      <c r="SYN8" s="789"/>
      <c r="SYO8" s="789"/>
      <c r="SYP8" s="789"/>
      <c r="SYQ8" s="789"/>
      <c r="SYR8" s="789"/>
      <c r="SYS8" s="789"/>
      <c r="SYT8" s="789"/>
      <c r="SYU8" s="789"/>
      <c r="SYV8" s="789"/>
      <c r="SYW8" s="789"/>
      <c r="SYX8" s="789"/>
      <c r="SYY8" s="789"/>
      <c r="SYZ8" s="789"/>
      <c r="SZA8" s="789"/>
      <c r="SZB8" s="789"/>
      <c r="SZC8" s="789"/>
      <c r="SZD8" s="789"/>
      <c r="SZE8" s="789"/>
      <c r="SZF8" s="789"/>
      <c r="SZG8" s="789"/>
      <c r="SZH8" s="789"/>
      <c r="SZI8" s="789"/>
      <c r="SZJ8" s="789"/>
      <c r="SZK8" s="789"/>
      <c r="SZL8" s="789"/>
      <c r="SZM8" s="789"/>
      <c r="SZN8" s="789"/>
      <c r="SZO8" s="789"/>
      <c r="SZP8" s="789"/>
      <c r="SZQ8" s="789"/>
      <c r="SZR8" s="789"/>
      <c r="SZS8" s="789"/>
      <c r="SZT8" s="789"/>
      <c r="SZU8" s="789"/>
      <c r="SZV8" s="789"/>
      <c r="SZW8" s="789"/>
      <c r="SZX8" s="789"/>
      <c r="SZY8" s="789"/>
      <c r="SZZ8" s="789"/>
      <c r="TAA8" s="789"/>
      <c r="TAB8" s="789"/>
      <c r="TAC8" s="789"/>
      <c r="TAD8" s="789"/>
      <c r="TAE8" s="789"/>
      <c r="TAF8" s="789"/>
      <c r="TAG8" s="789"/>
      <c r="TAH8" s="789"/>
      <c r="TAI8" s="789"/>
      <c r="TAJ8" s="789"/>
      <c r="TAK8" s="789"/>
      <c r="TAL8" s="789"/>
      <c r="TAM8" s="789"/>
      <c r="TAN8" s="789"/>
      <c r="TAO8" s="789"/>
      <c r="TAP8" s="789"/>
      <c r="TAQ8" s="789"/>
      <c r="TAR8" s="789"/>
      <c r="TAS8" s="789"/>
      <c r="TAT8" s="789"/>
      <c r="TAU8" s="789"/>
      <c r="TAV8" s="789"/>
      <c r="TAW8" s="789"/>
      <c r="TAX8" s="789"/>
      <c r="TAY8" s="789"/>
      <c r="TAZ8" s="789"/>
      <c r="TBA8" s="789"/>
      <c r="TBB8" s="789"/>
      <c r="TBC8" s="789"/>
      <c r="TBD8" s="789"/>
      <c r="TBE8" s="789"/>
      <c r="TBF8" s="789"/>
      <c r="TBG8" s="789"/>
      <c r="TBH8" s="789"/>
      <c r="TBI8" s="789"/>
      <c r="TBJ8" s="789"/>
      <c r="TBK8" s="789"/>
      <c r="TBL8" s="789"/>
      <c r="TBM8" s="789"/>
      <c r="TBN8" s="789"/>
      <c r="TBO8" s="789"/>
      <c r="TBP8" s="789"/>
      <c r="TBQ8" s="789"/>
      <c r="TBR8" s="789"/>
      <c r="TBS8" s="789"/>
      <c r="TBT8" s="789"/>
      <c r="TBU8" s="789"/>
      <c r="TBV8" s="789"/>
      <c r="TBW8" s="789"/>
      <c r="TBX8" s="789"/>
      <c r="TBY8" s="789"/>
      <c r="TBZ8" s="789"/>
      <c r="TCA8" s="789"/>
      <c r="TCB8" s="789"/>
      <c r="TCC8" s="789"/>
      <c r="TCD8" s="789"/>
      <c r="TCE8" s="789"/>
      <c r="TCF8" s="789"/>
      <c r="TCG8" s="789"/>
      <c r="TCH8" s="789"/>
      <c r="TCI8" s="789"/>
      <c r="TCJ8" s="789"/>
      <c r="TCK8" s="789"/>
      <c r="TCL8" s="789"/>
      <c r="TCM8" s="789"/>
      <c r="TCN8" s="789"/>
      <c r="TCO8" s="789"/>
      <c r="TCP8" s="789"/>
      <c r="TCQ8" s="789"/>
      <c r="TCR8" s="789"/>
      <c r="TCS8" s="789"/>
      <c r="TCT8" s="789"/>
      <c r="TCU8" s="789"/>
      <c r="TCV8" s="789"/>
      <c r="TCW8" s="789"/>
      <c r="TCX8" s="789"/>
      <c r="TCY8" s="789"/>
      <c r="TCZ8" s="789"/>
      <c r="TDA8" s="789"/>
      <c r="TDB8" s="789"/>
      <c r="TDC8" s="789"/>
      <c r="TDD8" s="789"/>
      <c r="TDE8" s="789"/>
      <c r="TDF8" s="789"/>
      <c r="TDG8" s="789"/>
      <c r="TDH8" s="789"/>
      <c r="TDI8" s="789"/>
      <c r="TDJ8" s="789"/>
      <c r="TDK8" s="789"/>
      <c r="TDL8" s="789"/>
      <c r="TDM8" s="789"/>
      <c r="TDN8" s="789"/>
      <c r="TDO8" s="789"/>
      <c r="TDP8" s="789"/>
      <c r="TDQ8" s="789"/>
      <c r="TDR8" s="789"/>
      <c r="TDS8" s="789"/>
      <c r="TDT8" s="789"/>
      <c r="TDU8" s="789"/>
      <c r="TDV8" s="789"/>
      <c r="TDW8" s="789"/>
      <c r="TDX8" s="789"/>
      <c r="TDY8" s="789"/>
      <c r="TDZ8" s="789"/>
      <c r="TEA8" s="789"/>
      <c r="TEB8" s="789"/>
      <c r="TEC8" s="789"/>
      <c r="TED8" s="789"/>
      <c r="TEE8" s="789"/>
      <c r="TEF8" s="789"/>
      <c r="TEG8" s="789"/>
      <c r="TEH8" s="789"/>
      <c r="TEI8" s="789"/>
      <c r="TEJ8" s="789"/>
      <c r="TEK8" s="789"/>
      <c r="TEL8" s="789"/>
      <c r="TEM8" s="789"/>
      <c r="TEN8" s="789"/>
      <c r="TEO8" s="789"/>
      <c r="TEP8" s="789"/>
      <c r="TEQ8" s="789"/>
      <c r="TER8" s="789"/>
      <c r="TES8" s="789"/>
      <c r="TET8" s="789"/>
      <c r="TEU8" s="789"/>
      <c r="TEV8" s="789"/>
      <c r="TEW8" s="789"/>
      <c r="TEX8" s="789"/>
      <c r="TEY8" s="789"/>
      <c r="TEZ8" s="789"/>
      <c r="TFA8" s="789"/>
      <c r="TFB8" s="789"/>
      <c r="TFC8" s="789"/>
      <c r="TFD8" s="789"/>
      <c r="TFE8" s="789"/>
      <c r="TFF8" s="789"/>
      <c r="TFG8" s="789"/>
      <c r="TFH8" s="789"/>
      <c r="TFI8" s="789"/>
      <c r="TFJ8" s="789"/>
      <c r="TFK8" s="789"/>
      <c r="TFL8" s="789"/>
      <c r="TFM8" s="789"/>
      <c r="TFN8" s="789"/>
      <c r="TFO8" s="789"/>
      <c r="TFP8" s="789"/>
      <c r="TFQ8" s="789"/>
      <c r="TFR8" s="789"/>
      <c r="TFS8" s="789"/>
      <c r="TFT8" s="789"/>
      <c r="TFU8" s="789"/>
      <c r="TFV8" s="789"/>
      <c r="TFW8" s="789"/>
      <c r="TFX8" s="789"/>
      <c r="TFY8" s="789"/>
      <c r="TFZ8" s="789"/>
      <c r="TGA8" s="789"/>
      <c r="TGB8" s="789"/>
      <c r="TGC8" s="789"/>
      <c r="TGD8" s="789"/>
      <c r="TGE8" s="789"/>
      <c r="TGF8" s="789"/>
      <c r="TGG8" s="789"/>
      <c r="TGH8" s="789"/>
      <c r="TGI8" s="789"/>
      <c r="TGJ8" s="789"/>
      <c r="TGK8" s="789"/>
      <c r="TGL8" s="789"/>
      <c r="TGM8" s="789"/>
      <c r="TGN8" s="789"/>
      <c r="TGO8" s="789"/>
      <c r="TGP8" s="789"/>
      <c r="TGQ8" s="789"/>
      <c r="TGR8" s="789"/>
      <c r="TGS8" s="789"/>
      <c r="TGT8" s="789"/>
      <c r="TGU8" s="789"/>
      <c r="TGV8" s="789"/>
      <c r="TGW8" s="789"/>
      <c r="TGX8" s="789"/>
      <c r="TGY8" s="789"/>
      <c r="TGZ8" s="789"/>
      <c r="THA8" s="789"/>
      <c r="THB8" s="789"/>
      <c r="THC8" s="789"/>
      <c r="THD8" s="789"/>
      <c r="THE8" s="789"/>
      <c r="THF8" s="789"/>
      <c r="THG8" s="789"/>
      <c r="THH8" s="789"/>
      <c r="THI8" s="789"/>
      <c r="THJ8" s="789"/>
      <c r="THK8" s="789"/>
      <c r="THL8" s="789"/>
      <c r="THM8" s="789"/>
      <c r="THN8" s="789"/>
      <c r="THO8" s="789"/>
      <c r="THP8" s="789"/>
      <c r="THQ8" s="789"/>
      <c r="THR8" s="789"/>
      <c r="THS8" s="789"/>
      <c r="THT8" s="789"/>
      <c r="THU8" s="789"/>
      <c r="THV8" s="789"/>
      <c r="THW8" s="789"/>
      <c r="THX8" s="789"/>
      <c r="THY8" s="789"/>
      <c r="THZ8" s="789"/>
      <c r="TIA8" s="789"/>
      <c r="TIB8" s="789"/>
      <c r="TIC8" s="789"/>
      <c r="TID8" s="789"/>
      <c r="TIE8" s="789"/>
      <c r="TIF8" s="789"/>
      <c r="TIG8" s="789"/>
      <c r="TIH8" s="789"/>
      <c r="TII8" s="789"/>
      <c r="TIJ8" s="789"/>
      <c r="TIK8" s="789"/>
      <c r="TIL8" s="789"/>
      <c r="TIM8" s="789"/>
      <c r="TIN8" s="789"/>
      <c r="TIO8" s="789"/>
      <c r="TIP8" s="789"/>
      <c r="TIQ8" s="789"/>
      <c r="TIR8" s="789"/>
      <c r="TIS8" s="789"/>
      <c r="TIT8" s="789"/>
      <c r="TIU8" s="789"/>
      <c r="TIV8" s="789"/>
      <c r="TIW8" s="789"/>
      <c r="TIX8" s="789"/>
      <c r="TIY8" s="789"/>
      <c r="TIZ8" s="789"/>
      <c r="TJA8" s="789"/>
      <c r="TJB8" s="789"/>
      <c r="TJC8" s="789"/>
      <c r="TJD8" s="789"/>
      <c r="TJE8" s="789"/>
      <c r="TJF8" s="789"/>
      <c r="TJG8" s="789"/>
      <c r="TJH8" s="789"/>
      <c r="TJI8" s="789"/>
      <c r="TJJ8" s="789"/>
      <c r="TJK8" s="789"/>
      <c r="TJL8" s="789"/>
      <c r="TJM8" s="789"/>
      <c r="TJN8" s="789"/>
      <c r="TJO8" s="789"/>
      <c r="TJP8" s="789"/>
      <c r="TJQ8" s="789"/>
      <c r="TJR8" s="789"/>
      <c r="TJS8" s="789"/>
      <c r="TJT8" s="789"/>
      <c r="TJU8" s="789"/>
      <c r="TJV8" s="789"/>
      <c r="TJW8" s="789"/>
      <c r="TJX8" s="789"/>
      <c r="TJY8" s="789"/>
      <c r="TJZ8" s="789"/>
      <c r="TKA8" s="789"/>
      <c r="TKB8" s="789"/>
      <c r="TKC8" s="789"/>
      <c r="TKD8" s="789"/>
      <c r="TKE8" s="789"/>
      <c r="TKF8" s="789"/>
      <c r="TKG8" s="789"/>
      <c r="TKH8" s="789"/>
      <c r="TKI8" s="789"/>
      <c r="TKJ8" s="789"/>
      <c r="TKK8" s="789"/>
      <c r="TKL8" s="789"/>
      <c r="TKM8" s="789"/>
      <c r="TKN8" s="789"/>
      <c r="TKO8" s="789"/>
      <c r="TKP8" s="789"/>
      <c r="TKQ8" s="789"/>
      <c r="TKR8" s="789"/>
      <c r="TKS8" s="789"/>
      <c r="TKT8" s="789"/>
      <c r="TKU8" s="789"/>
      <c r="TKV8" s="789"/>
      <c r="TKW8" s="789"/>
      <c r="TKX8" s="789"/>
      <c r="TKY8" s="789"/>
      <c r="TKZ8" s="789"/>
      <c r="TLA8" s="789"/>
      <c r="TLB8" s="789"/>
      <c r="TLC8" s="789"/>
      <c r="TLD8" s="789"/>
      <c r="TLE8" s="789"/>
      <c r="TLF8" s="789"/>
      <c r="TLG8" s="789"/>
      <c r="TLH8" s="789"/>
      <c r="TLI8" s="789"/>
      <c r="TLJ8" s="789"/>
      <c r="TLK8" s="789"/>
      <c r="TLL8" s="789"/>
      <c r="TLM8" s="789"/>
      <c r="TLN8" s="789"/>
      <c r="TLO8" s="789"/>
      <c r="TLP8" s="789"/>
      <c r="TLQ8" s="789"/>
      <c r="TLR8" s="789"/>
      <c r="TLS8" s="789"/>
      <c r="TLT8" s="789"/>
      <c r="TLU8" s="789"/>
      <c r="TLV8" s="789"/>
      <c r="TLW8" s="789"/>
      <c r="TLX8" s="789"/>
      <c r="TLY8" s="789"/>
      <c r="TLZ8" s="789"/>
      <c r="TMA8" s="789"/>
      <c r="TMB8" s="789"/>
      <c r="TMC8" s="789"/>
      <c r="TMD8" s="789"/>
      <c r="TME8" s="789"/>
      <c r="TMF8" s="789"/>
      <c r="TMG8" s="789"/>
      <c r="TMH8" s="789"/>
      <c r="TMI8" s="789"/>
      <c r="TMJ8" s="789"/>
      <c r="TMK8" s="789"/>
      <c r="TML8" s="789"/>
      <c r="TMM8" s="789"/>
      <c r="TMN8" s="789"/>
      <c r="TMO8" s="789"/>
      <c r="TMP8" s="789"/>
      <c r="TMQ8" s="789"/>
      <c r="TMR8" s="789"/>
      <c r="TMS8" s="789"/>
      <c r="TMT8" s="789"/>
      <c r="TMU8" s="789"/>
      <c r="TMV8" s="789"/>
      <c r="TMW8" s="789"/>
      <c r="TMX8" s="789"/>
      <c r="TMY8" s="789"/>
      <c r="TMZ8" s="789"/>
      <c r="TNA8" s="789"/>
      <c r="TNB8" s="789"/>
      <c r="TNC8" s="789"/>
      <c r="TND8" s="789"/>
      <c r="TNE8" s="789"/>
      <c r="TNF8" s="789"/>
      <c r="TNG8" s="789"/>
      <c r="TNH8" s="789"/>
      <c r="TNI8" s="789"/>
      <c r="TNJ8" s="789"/>
      <c r="TNK8" s="789"/>
      <c r="TNL8" s="789"/>
      <c r="TNM8" s="789"/>
      <c r="TNN8" s="789"/>
      <c r="TNO8" s="789"/>
      <c r="TNP8" s="789"/>
      <c r="TNQ8" s="789"/>
      <c r="TNR8" s="789"/>
      <c r="TNS8" s="789"/>
      <c r="TNT8" s="789"/>
      <c r="TNU8" s="789"/>
      <c r="TNV8" s="789"/>
      <c r="TNW8" s="789"/>
      <c r="TNX8" s="789"/>
      <c r="TNY8" s="789"/>
      <c r="TNZ8" s="789"/>
      <c r="TOA8" s="789"/>
      <c r="TOB8" s="789"/>
      <c r="TOC8" s="789"/>
      <c r="TOD8" s="789"/>
      <c r="TOE8" s="789"/>
      <c r="TOF8" s="789"/>
      <c r="TOG8" s="789"/>
      <c r="TOH8" s="789"/>
      <c r="TOI8" s="789"/>
      <c r="TOJ8" s="789"/>
      <c r="TOK8" s="789"/>
      <c r="TOL8" s="789"/>
      <c r="TOM8" s="789"/>
      <c r="TON8" s="789"/>
      <c r="TOO8" s="789"/>
      <c r="TOP8" s="789"/>
      <c r="TOQ8" s="789"/>
      <c r="TOR8" s="789"/>
      <c r="TOS8" s="789"/>
      <c r="TOT8" s="789"/>
      <c r="TOU8" s="789"/>
      <c r="TOV8" s="789"/>
      <c r="TOW8" s="789"/>
      <c r="TOX8" s="789"/>
      <c r="TOY8" s="789"/>
      <c r="TOZ8" s="789"/>
      <c r="TPA8" s="789"/>
      <c r="TPB8" s="789"/>
      <c r="TPC8" s="789"/>
      <c r="TPD8" s="789"/>
      <c r="TPE8" s="789"/>
      <c r="TPF8" s="789"/>
      <c r="TPG8" s="789"/>
      <c r="TPH8" s="789"/>
      <c r="TPI8" s="789"/>
      <c r="TPJ8" s="789"/>
      <c r="TPK8" s="789"/>
      <c r="TPL8" s="789"/>
      <c r="TPM8" s="789"/>
      <c r="TPN8" s="789"/>
      <c r="TPO8" s="789"/>
      <c r="TPP8" s="789"/>
      <c r="TPQ8" s="789"/>
      <c r="TPR8" s="789"/>
      <c r="TPS8" s="789"/>
      <c r="TPT8" s="789"/>
      <c r="TPU8" s="789"/>
      <c r="TPV8" s="789"/>
      <c r="TPW8" s="789"/>
      <c r="TPX8" s="789"/>
      <c r="TPY8" s="789"/>
      <c r="TPZ8" s="789"/>
      <c r="TQA8" s="789"/>
      <c r="TQB8" s="789"/>
      <c r="TQC8" s="789"/>
      <c r="TQD8" s="789"/>
      <c r="TQE8" s="789"/>
      <c r="TQF8" s="789"/>
      <c r="TQG8" s="789"/>
      <c r="TQH8" s="789"/>
      <c r="TQI8" s="789"/>
      <c r="TQJ8" s="789"/>
      <c r="TQK8" s="789"/>
      <c r="TQL8" s="789"/>
      <c r="TQM8" s="789"/>
      <c r="TQN8" s="789"/>
      <c r="TQO8" s="789"/>
      <c r="TQP8" s="789"/>
      <c r="TQQ8" s="789"/>
      <c r="TQR8" s="789"/>
      <c r="TQS8" s="789"/>
      <c r="TQT8" s="789"/>
      <c r="TQU8" s="789"/>
      <c r="TQV8" s="789"/>
      <c r="TQW8" s="789"/>
      <c r="TQX8" s="789"/>
      <c r="TQY8" s="789"/>
      <c r="TQZ8" s="789"/>
      <c r="TRA8" s="789"/>
      <c r="TRB8" s="789"/>
      <c r="TRC8" s="789"/>
      <c r="TRD8" s="789"/>
      <c r="TRE8" s="789"/>
      <c r="TRF8" s="789"/>
      <c r="TRG8" s="789"/>
      <c r="TRH8" s="789"/>
      <c r="TRI8" s="789"/>
      <c r="TRJ8" s="789"/>
      <c r="TRK8" s="789"/>
      <c r="TRL8" s="789"/>
      <c r="TRM8" s="789"/>
      <c r="TRN8" s="789"/>
      <c r="TRO8" s="789"/>
      <c r="TRP8" s="789"/>
      <c r="TRQ8" s="789"/>
      <c r="TRR8" s="789"/>
      <c r="TRS8" s="789"/>
      <c r="TRT8" s="789"/>
      <c r="TRU8" s="789"/>
      <c r="TRV8" s="789"/>
      <c r="TRW8" s="789"/>
      <c r="TRX8" s="789"/>
      <c r="TRY8" s="789"/>
      <c r="TRZ8" s="789"/>
      <c r="TSA8" s="789"/>
      <c r="TSB8" s="789"/>
      <c r="TSC8" s="789"/>
      <c r="TSD8" s="789"/>
      <c r="TSE8" s="789"/>
      <c r="TSF8" s="789"/>
      <c r="TSG8" s="789"/>
      <c r="TSH8" s="789"/>
      <c r="TSI8" s="789"/>
      <c r="TSJ8" s="789"/>
      <c r="TSK8" s="789"/>
      <c r="TSL8" s="789"/>
      <c r="TSM8" s="789"/>
      <c r="TSN8" s="789"/>
      <c r="TSO8" s="789"/>
      <c r="TSP8" s="789"/>
      <c r="TSQ8" s="789"/>
      <c r="TSR8" s="789"/>
      <c r="TSS8" s="789"/>
      <c r="TST8" s="789"/>
      <c r="TSU8" s="789"/>
      <c r="TSV8" s="789"/>
      <c r="TSW8" s="789"/>
      <c r="TSX8" s="789"/>
      <c r="TSY8" s="789"/>
      <c r="TSZ8" s="789"/>
      <c r="TTA8" s="789"/>
      <c r="TTB8" s="789"/>
      <c r="TTC8" s="789"/>
      <c r="TTD8" s="789"/>
      <c r="TTE8" s="789"/>
      <c r="TTF8" s="789"/>
      <c r="TTG8" s="789"/>
      <c r="TTH8" s="789"/>
      <c r="TTI8" s="789"/>
      <c r="TTJ8" s="789"/>
      <c r="TTK8" s="789"/>
      <c r="TTL8" s="789"/>
      <c r="TTM8" s="789"/>
      <c r="TTN8" s="789"/>
      <c r="TTO8" s="789"/>
      <c r="TTP8" s="789"/>
      <c r="TTQ8" s="789"/>
      <c r="TTR8" s="789"/>
      <c r="TTS8" s="789"/>
      <c r="TTT8" s="789"/>
      <c r="TTU8" s="789"/>
      <c r="TTV8" s="789"/>
      <c r="TTW8" s="789"/>
      <c r="TTX8" s="789"/>
      <c r="TTY8" s="789"/>
      <c r="TTZ8" s="789"/>
      <c r="TUA8" s="789"/>
      <c r="TUB8" s="789"/>
      <c r="TUC8" s="789"/>
      <c r="TUD8" s="789"/>
      <c r="TUE8" s="789"/>
      <c r="TUF8" s="789"/>
      <c r="TUG8" s="789"/>
      <c r="TUH8" s="789"/>
      <c r="TUI8" s="789"/>
      <c r="TUJ8" s="789"/>
      <c r="TUK8" s="789"/>
      <c r="TUL8" s="789"/>
      <c r="TUM8" s="789"/>
      <c r="TUN8" s="789"/>
      <c r="TUO8" s="789"/>
      <c r="TUP8" s="789"/>
      <c r="TUQ8" s="789"/>
      <c r="TUR8" s="789"/>
      <c r="TUS8" s="789"/>
      <c r="TUT8" s="789"/>
      <c r="TUU8" s="789"/>
      <c r="TUV8" s="789"/>
      <c r="TUW8" s="789"/>
      <c r="TUX8" s="789"/>
      <c r="TUY8" s="789"/>
      <c r="TUZ8" s="789"/>
      <c r="TVA8" s="789"/>
      <c r="TVB8" s="789"/>
      <c r="TVC8" s="789"/>
      <c r="TVD8" s="789"/>
      <c r="TVE8" s="789"/>
      <c r="TVF8" s="789"/>
      <c r="TVG8" s="789"/>
      <c r="TVH8" s="789"/>
      <c r="TVI8" s="789"/>
      <c r="TVJ8" s="789"/>
      <c r="TVK8" s="789"/>
      <c r="TVL8" s="789"/>
      <c r="TVM8" s="789"/>
      <c r="TVN8" s="789"/>
      <c r="TVO8" s="789"/>
      <c r="TVP8" s="789"/>
      <c r="TVQ8" s="789"/>
      <c r="TVR8" s="789"/>
      <c r="TVS8" s="789"/>
      <c r="TVT8" s="789"/>
      <c r="TVU8" s="789"/>
      <c r="TVV8" s="789"/>
      <c r="TVW8" s="789"/>
      <c r="TVX8" s="789"/>
      <c r="TVY8" s="789"/>
      <c r="TVZ8" s="789"/>
      <c r="TWA8" s="789"/>
      <c r="TWB8" s="789"/>
      <c r="TWC8" s="789"/>
      <c r="TWD8" s="789"/>
      <c r="TWE8" s="789"/>
      <c r="TWF8" s="789"/>
      <c r="TWG8" s="789"/>
      <c r="TWH8" s="789"/>
      <c r="TWI8" s="789"/>
      <c r="TWJ8" s="789"/>
      <c r="TWK8" s="789"/>
      <c r="TWL8" s="789"/>
      <c r="TWM8" s="789"/>
      <c r="TWN8" s="789"/>
      <c r="TWO8" s="789"/>
      <c r="TWP8" s="789"/>
      <c r="TWQ8" s="789"/>
      <c r="TWR8" s="789"/>
      <c r="TWS8" s="789"/>
      <c r="TWT8" s="789"/>
      <c r="TWU8" s="789"/>
      <c r="TWV8" s="789"/>
      <c r="TWW8" s="789"/>
      <c r="TWX8" s="789"/>
      <c r="TWY8" s="789"/>
      <c r="TWZ8" s="789"/>
      <c r="TXA8" s="789"/>
      <c r="TXB8" s="789"/>
      <c r="TXC8" s="789"/>
      <c r="TXD8" s="789"/>
      <c r="TXE8" s="789"/>
      <c r="TXF8" s="789"/>
      <c r="TXG8" s="789"/>
      <c r="TXH8" s="789"/>
      <c r="TXI8" s="789"/>
      <c r="TXJ8" s="789"/>
      <c r="TXK8" s="789"/>
      <c r="TXL8" s="789"/>
      <c r="TXM8" s="789"/>
      <c r="TXN8" s="789"/>
      <c r="TXO8" s="789"/>
      <c r="TXP8" s="789"/>
      <c r="TXQ8" s="789"/>
      <c r="TXR8" s="789"/>
      <c r="TXS8" s="789"/>
      <c r="TXT8" s="789"/>
      <c r="TXU8" s="789"/>
      <c r="TXV8" s="789"/>
      <c r="TXW8" s="789"/>
      <c r="TXX8" s="789"/>
      <c r="TXY8" s="789"/>
      <c r="TXZ8" s="789"/>
      <c r="TYA8" s="789"/>
      <c r="TYB8" s="789"/>
      <c r="TYC8" s="789"/>
      <c r="TYD8" s="789"/>
      <c r="TYE8" s="789"/>
      <c r="TYF8" s="789"/>
      <c r="TYG8" s="789"/>
      <c r="TYH8" s="789"/>
      <c r="TYI8" s="789"/>
      <c r="TYJ8" s="789"/>
      <c r="TYK8" s="789"/>
      <c r="TYL8" s="789"/>
      <c r="TYM8" s="789"/>
      <c r="TYN8" s="789"/>
      <c r="TYO8" s="789"/>
      <c r="TYP8" s="789"/>
      <c r="TYQ8" s="789"/>
      <c r="TYR8" s="789"/>
      <c r="TYS8" s="789"/>
      <c r="TYT8" s="789"/>
      <c r="TYU8" s="789"/>
      <c r="TYV8" s="789"/>
      <c r="TYW8" s="789"/>
      <c r="TYX8" s="789"/>
      <c r="TYY8" s="789"/>
      <c r="TYZ8" s="789"/>
      <c r="TZA8" s="789"/>
      <c r="TZB8" s="789"/>
      <c r="TZC8" s="789"/>
      <c r="TZD8" s="789"/>
      <c r="TZE8" s="789"/>
      <c r="TZF8" s="789"/>
      <c r="TZG8" s="789"/>
      <c r="TZH8" s="789"/>
      <c r="TZI8" s="789"/>
      <c r="TZJ8" s="789"/>
      <c r="TZK8" s="789"/>
      <c r="TZL8" s="789"/>
      <c r="TZM8" s="789"/>
      <c r="TZN8" s="789"/>
      <c r="TZO8" s="789"/>
      <c r="TZP8" s="789"/>
      <c r="TZQ8" s="789"/>
      <c r="TZR8" s="789"/>
      <c r="TZS8" s="789"/>
      <c r="TZT8" s="789"/>
      <c r="TZU8" s="789"/>
      <c r="TZV8" s="789"/>
      <c r="TZW8" s="789"/>
      <c r="TZX8" s="789"/>
      <c r="TZY8" s="789"/>
      <c r="TZZ8" s="789"/>
      <c r="UAA8" s="789"/>
      <c r="UAB8" s="789"/>
      <c r="UAC8" s="789"/>
      <c r="UAD8" s="789"/>
      <c r="UAE8" s="789"/>
      <c r="UAF8" s="789"/>
      <c r="UAG8" s="789"/>
      <c r="UAH8" s="789"/>
      <c r="UAI8" s="789"/>
      <c r="UAJ8" s="789"/>
      <c r="UAK8" s="789"/>
      <c r="UAL8" s="789"/>
      <c r="UAM8" s="789"/>
      <c r="UAN8" s="789"/>
      <c r="UAO8" s="789"/>
      <c r="UAP8" s="789"/>
      <c r="UAQ8" s="789"/>
      <c r="UAR8" s="789"/>
      <c r="UAS8" s="789"/>
      <c r="UAT8" s="789"/>
      <c r="UAU8" s="789"/>
      <c r="UAV8" s="789"/>
      <c r="UAW8" s="789"/>
      <c r="UAX8" s="789"/>
      <c r="UAY8" s="789"/>
      <c r="UAZ8" s="789"/>
      <c r="UBA8" s="789"/>
      <c r="UBB8" s="789"/>
      <c r="UBC8" s="789"/>
      <c r="UBD8" s="789"/>
      <c r="UBE8" s="789"/>
      <c r="UBF8" s="789"/>
      <c r="UBG8" s="789"/>
      <c r="UBH8" s="789"/>
      <c r="UBI8" s="789"/>
      <c r="UBJ8" s="789"/>
      <c r="UBK8" s="789"/>
      <c r="UBL8" s="789"/>
      <c r="UBM8" s="789"/>
      <c r="UBN8" s="789"/>
      <c r="UBO8" s="789"/>
      <c r="UBP8" s="789"/>
      <c r="UBQ8" s="789"/>
      <c r="UBR8" s="789"/>
      <c r="UBS8" s="789"/>
      <c r="UBT8" s="789"/>
      <c r="UBU8" s="789"/>
      <c r="UBV8" s="789"/>
      <c r="UBW8" s="789"/>
      <c r="UBX8" s="789"/>
      <c r="UBY8" s="789"/>
      <c r="UBZ8" s="789"/>
      <c r="UCA8" s="789"/>
      <c r="UCB8" s="789"/>
      <c r="UCC8" s="789"/>
      <c r="UCD8" s="789"/>
      <c r="UCE8" s="789"/>
      <c r="UCF8" s="789"/>
      <c r="UCG8" s="789"/>
      <c r="UCH8" s="789"/>
      <c r="UCI8" s="789"/>
      <c r="UCJ8" s="789"/>
      <c r="UCK8" s="789"/>
      <c r="UCL8" s="789"/>
      <c r="UCM8" s="789"/>
      <c r="UCN8" s="789"/>
      <c r="UCO8" s="789"/>
      <c r="UCP8" s="789"/>
      <c r="UCQ8" s="789"/>
      <c r="UCR8" s="789"/>
      <c r="UCS8" s="789"/>
      <c r="UCT8" s="789"/>
      <c r="UCU8" s="789"/>
      <c r="UCV8" s="789"/>
      <c r="UCW8" s="789"/>
      <c r="UCX8" s="789"/>
      <c r="UCY8" s="789"/>
      <c r="UCZ8" s="789"/>
      <c r="UDA8" s="789"/>
      <c r="UDB8" s="789"/>
      <c r="UDC8" s="789"/>
      <c r="UDD8" s="789"/>
      <c r="UDE8" s="789"/>
      <c r="UDF8" s="789"/>
      <c r="UDG8" s="789"/>
      <c r="UDH8" s="789"/>
      <c r="UDI8" s="789"/>
      <c r="UDJ8" s="789"/>
      <c r="UDK8" s="789"/>
      <c r="UDL8" s="789"/>
      <c r="UDM8" s="789"/>
      <c r="UDN8" s="789"/>
      <c r="UDO8" s="789"/>
      <c r="UDP8" s="789"/>
      <c r="UDQ8" s="789"/>
      <c r="UDR8" s="789"/>
      <c r="UDS8" s="789"/>
      <c r="UDT8" s="789"/>
      <c r="UDU8" s="789"/>
      <c r="UDV8" s="789"/>
      <c r="UDW8" s="789"/>
      <c r="UDX8" s="789"/>
      <c r="UDY8" s="789"/>
      <c r="UDZ8" s="789"/>
      <c r="UEA8" s="789"/>
      <c r="UEB8" s="789"/>
      <c r="UEC8" s="789"/>
      <c r="UED8" s="789"/>
      <c r="UEE8" s="789"/>
      <c r="UEF8" s="789"/>
      <c r="UEG8" s="789"/>
      <c r="UEH8" s="789"/>
      <c r="UEI8" s="789"/>
      <c r="UEJ8" s="789"/>
      <c r="UEK8" s="789"/>
      <c r="UEL8" s="789"/>
      <c r="UEM8" s="789"/>
      <c r="UEN8" s="789"/>
      <c r="UEO8" s="789"/>
      <c r="UEP8" s="789"/>
      <c r="UEQ8" s="789"/>
      <c r="UER8" s="789"/>
      <c r="UES8" s="789"/>
      <c r="UET8" s="789"/>
      <c r="UEU8" s="789"/>
      <c r="UEV8" s="789"/>
      <c r="UEW8" s="789"/>
      <c r="UEX8" s="789"/>
      <c r="UEY8" s="789"/>
      <c r="UEZ8" s="789"/>
      <c r="UFA8" s="789"/>
      <c r="UFB8" s="789"/>
      <c r="UFC8" s="789"/>
      <c r="UFD8" s="789"/>
      <c r="UFE8" s="789"/>
      <c r="UFF8" s="789"/>
      <c r="UFG8" s="789"/>
      <c r="UFH8" s="789"/>
      <c r="UFI8" s="789"/>
      <c r="UFJ8" s="789"/>
      <c r="UFK8" s="789"/>
      <c r="UFL8" s="789"/>
      <c r="UFM8" s="789"/>
      <c r="UFN8" s="789"/>
      <c r="UFO8" s="789"/>
      <c r="UFP8" s="789"/>
      <c r="UFQ8" s="789"/>
      <c r="UFR8" s="789"/>
      <c r="UFS8" s="789"/>
      <c r="UFT8" s="789"/>
      <c r="UFU8" s="789"/>
      <c r="UFV8" s="789"/>
      <c r="UFW8" s="789"/>
      <c r="UFX8" s="789"/>
      <c r="UFY8" s="789"/>
      <c r="UFZ8" s="789"/>
      <c r="UGA8" s="789"/>
      <c r="UGB8" s="789"/>
      <c r="UGC8" s="789"/>
      <c r="UGD8" s="789"/>
      <c r="UGE8" s="789"/>
      <c r="UGF8" s="789"/>
      <c r="UGG8" s="789"/>
      <c r="UGH8" s="789"/>
      <c r="UGI8" s="789"/>
      <c r="UGJ8" s="789"/>
      <c r="UGK8" s="789"/>
      <c r="UGL8" s="789"/>
      <c r="UGM8" s="789"/>
      <c r="UGN8" s="789"/>
      <c r="UGO8" s="789"/>
      <c r="UGP8" s="789"/>
      <c r="UGQ8" s="789"/>
      <c r="UGR8" s="789"/>
      <c r="UGS8" s="789"/>
      <c r="UGT8" s="789"/>
      <c r="UGU8" s="789"/>
      <c r="UGV8" s="789"/>
      <c r="UGW8" s="789"/>
      <c r="UGX8" s="789"/>
      <c r="UGY8" s="789"/>
      <c r="UGZ8" s="789"/>
      <c r="UHA8" s="789"/>
      <c r="UHB8" s="789"/>
      <c r="UHC8" s="789"/>
      <c r="UHD8" s="789"/>
      <c r="UHE8" s="789"/>
      <c r="UHF8" s="789"/>
      <c r="UHG8" s="789"/>
      <c r="UHH8" s="789"/>
      <c r="UHI8" s="789"/>
      <c r="UHJ8" s="789"/>
      <c r="UHK8" s="789"/>
      <c r="UHL8" s="789"/>
      <c r="UHM8" s="789"/>
      <c r="UHN8" s="789"/>
      <c r="UHO8" s="789"/>
      <c r="UHP8" s="789"/>
      <c r="UHQ8" s="789"/>
      <c r="UHR8" s="789"/>
      <c r="UHS8" s="789"/>
      <c r="UHT8" s="789"/>
      <c r="UHU8" s="789"/>
      <c r="UHV8" s="789"/>
      <c r="UHW8" s="789"/>
      <c r="UHX8" s="789"/>
      <c r="UHY8" s="789"/>
      <c r="UHZ8" s="789"/>
      <c r="UIA8" s="789"/>
      <c r="UIB8" s="789"/>
      <c r="UIC8" s="789"/>
      <c r="UID8" s="789"/>
      <c r="UIE8" s="789"/>
      <c r="UIF8" s="789"/>
      <c r="UIG8" s="789"/>
      <c r="UIH8" s="789"/>
      <c r="UII8" s="789"/>
      <c r="UIJ8" s="789"/>
      <c r="UIK8" s="789"/>
      <c r="UIL8" s="789"/>
      <c r="UIM8" s="789"/>
      <c r="UIN8" s="789"/>
      <c r="UIO8" s="789"/>
      <c r="UIP8" s="789"/>
      <c r="UIQ8" s="789"/>
      <c r="UIR8" s="789"/>
      <c r="UIS8" s="789"/>
      <c r="UIT8" s="789"/>
      <c r="UIU8" s="789"/>
      <c r="UIV8" s="789"/>
      <c r="UIW8" s="789"/>
      <c r="UIX8" s="789"/>
      <c r="UIY8" s="789"/>
      <c r="UIZ8" s="789"/>
      <c r="UJA8" s="789"/>
      <c r="UJB8" s="789"/>
      <c r="UJC8" s="789"/>
      <c r="UJD8" s="789"/>
      <c r="UJE8" s="789"/>
      <c r="UJF8" s="789"/>
      <c r="UJG8" s="789"/>
      <c r="UJH8" s="789"/>
      <c r="UJI8" s="789"/>
      <c r="UJJ8" s="789"/>
      <c r="UJK8" s="789"/>
      <c r="UJL8" s="789"/>
      <c r="UJM8" s="789"/>
      <c r="UJN8" s="789"/>
      <c r="UJO8" s="789"/>
      <c r="UJP8" s="789"/>
      <c r="UJQ8" s="789"/>
      <c r="UJR8" s="789"/>
      <c r="UJS8" s="789"/>
      <c r="UJT8" s="789"/>
      <c r="UJU8" s="789"/>
      <c r="UJV8" s="789"/>
      <c r="UJW8" s="789"/>
      <c r="UJX8" s="789"/>
      <c r="UJY8" s="789"/>
      <c r="UJZ8" s="789"/>
      <c r="UKA8" s="789"/>
      <c r="UKB8" s="789"/>
      <c r="UKC8" s="789"/>
      <c r="UKD8" s="789"/>
      <c r="UKE8" s="789"/>
      <c r="UKF8" s="789"/>
      <c r="UKG8" s="789"/>
      <c r="UKH8" s="789"/>
      <c r="UKI8" s="789"/>
      <c r="UKJ8" s="789"/>
      <c r="UKK8" s="789"/>
      <c r="UKL8" s="789"/>
      <c r="UKM8" s="789"/>
      <c r="UKN8" s="789"/>
      <c r="UKO8" s="789"/>
      <c r="UKP8" s="789"/>
      <c r="UKQ8" s="789"/>
      <c r="UKR8" s="789"/>
      <c r="UKS8" s="789"/>
      <c r="UKT8" s="789"/>
      <c r="UKU8" s="789"/>
      <c r="UKV8" s="789"/>
      <c r="UKW8" s="789"/>
      <c r="UKX8" s="789"/>
      <c r="UKY8" s="789"/>
      <c r="UKZ8" s="789"/>
      <c r="ULA8" s="789"/>
      <c r="ULB8" s="789"/>
      <c r="ULC8" s="789"/>
      <c r="ULD8" s="789"/>
      <c r="ULE8" s="789"/>
      <c r="ULF8" s="789"/>
      <c r="ULG8" s="789"/>
      <c r="ULH8" s="789"/>
      <c r="ULI8" s="789"/>
      <c r="ULJ8" s="789"/>
      <c r="ULK8" s="789"/>
      <c r="ULL8" s="789"/>
      <c r="ULM8" s="789"/>
      <c r="ULN8" s="789"/>
      <c r="ULO8" s="789"/>
      <c r="ULP8" s="789"/>
      <c r="ULQ8" s="789"/>
      <c r="ULR8" s="789"/>
      <c r="ULS8" s="789"/>
      <c r="ULT8" s="789"/>
      <c r="ULU8" s="789"/>
      <c r="ULV8" s="789"/>
      <c r="ULW8" s="789"/>
      <c r="ULX8" s="789"/>
      <c r="ULY8" s="789"/>
      <c r="ULZ8" s="789"/>
      <c r="UMA8" s="789"/>
      <c r="UMB8" s="789"/>
      <c r="UMC8" s="789"/>
      <c r="UMD8" s="789"/>
      <c r="UME8" s="789"/>
      <c r="UMF8" s="789"/>
      <c r="UMG8" s="789"/>
      <c r="UMH8" s="789"/>
      <c r="UMI8" s="789"/>
      <c r="UMJ8" s="789"/>
      <c r="UMK8" s="789"/>
      <c r="UML8" s="789"/>
      <c r="UMM8" s="789"/>
      <c r="UMN8" s="789"/>
      <c r="UMO8" s="789"/>
      <c r="UMP8" s="789"/>
      <c r="UMQ8" s="789"/>
      <c r="UMR8" s="789"/>
      <c r="UMS8" s="789"/>
      <c r="UMT8" s="789"/>
      <c r="UMU8" s="789"/>
      <c r="UMV8" s="789"/>
      <c r="UMW8" s="789"/>
      <c r="UMX8" s="789"/>
      <c r="UMY8" s="789"/>
      <c r="UMZ8" s="789"/>
      <c r="UNA8" s="789"/>
      <c r="UNB8" s="789"/>
      <c r="UNC8" s="789"/>
      <c r="UND8" s="789"/>
      <c r="UNE8" s="789"/>
      <c r="UNF8" s="789"/>
      <c r="UNG8" s="789"/>
      <c r="UNH8" s="789"/>
      <c r="UNI8" s="789"/>
      <c r="UNJ8" s="789"/>
      <c r="UNK8" s="789"/>
      <c r="UNL8" s="789"/>
      <c r="UNM8" s="789"/>
      <c r="UNN8" s="789"/>
      <c r="UNO8" s="789"/>
      <c r="UNP8" s="789"/>
      <c r="UNQ8" s="789"/>
      <c r="UNR8" s="789"/>
      <c r="UNS8" s="789"/>
      <c r="UNT8" s="789"/>
      <c r="UNU8" s="789"/>
      <c r="UNV8" s="789"/>
      <c r="UNW8" s="789"/>
      <c r="UNX8" s="789"/>
      <c r="UNY8" s="789"/>
      <c r="UNZ8" s="789"/>
      <c r="UOA8" s="789"/>
      <c r="UOB8" s="789"/>
      <c r="UOC8" s="789"/>
      <c r="UOD8" s="789"/>
      <c r="UOE8" s="789"/>
      <c r="UOF8" s="789"/>
      <c r="UOG8" s="789"/>
      <c r="UOH8" s="789"/>
      <c r="UOI8" s="789"/>
      <c r="UOJ8" s="789"/>
      <c r="UOK8" s="789"/>
      <c r="UOL8" s="789"/>
      <c r="UOM8" s="789"/>
      <c r="UON8" s="789"/>
      <c r="UOO8" s="789"/>
      <c r="UOP8" s="789"/>
      <c r="UOQ8" s="789"/>
      <c r="UOR8" s="789"/>
      <c r="UOS8" s="789"/>
      <c r="UOT8" s="789"/>
      <c r="UOU8" s="789"/>
      <c r="UOV8" s="789"/>
      <c r="UOW8" s="789"/>
      <c r="UOX8" s="789"/>
      <c r="UOY8" s="789"/>
      <c r="UOZ8" s="789"/>
      <c r="UPA8" s="789"/>
      <c r="UPB8" s="789"/>
      <c r="UPC8" s="789"/>
      <c r="UPD8" s="789"/>
      <c r="UPE8" s="789"/>
      <c r="UPF8" s="789"/>
      <c r="UPG8" s="789"/>
      <c r="UPH8" s="789"/>
      <c r="UPI8" s="789"/>
      <c r="UPJ8" s="789"/>
      <c r="UPK8" s="789"/>
      <c r="UPL8" s="789"/>
      <c r="UPM8" s="789"/>
      <c r="UPN8" s="789"/>
      <c r="UPO8" s="789"/>
      <c r="UPP8" s="789"/>
      <c r="UPQ8" s="789"/>
      <c r="UPR8" s="789"/>
      <c r="UPS8" s="789"/>
      <c r="UPT8" s="789"/>
      <c r="UPU8" s="789"/>
      <c r="UPV8" s="789"/>
      <c r="UPW8" s="789"/>
      <c r="UPX8" s="789"/>
      <c r="UPY8" s="789"/>
      <c r="UPZ8" s="789"/>
      <c r="UQA8" s="789"/>
      <c r="UQB8" s="789"/>
      <c r="UQC8" s="789"/>
      <c r="UQD8" s="789"/>
      <c r="UQE8" s="789"/>
      <c r="UQF8" s="789"/>
      <c r="UQG8" s="789"/>
      <c r="UQH8" s="789"/>
      <c r="UQI8" s="789"/>
      <c r="UQJ8" s="789"/>
      <c r="UQK8" s="789"/>
      <c r="UQL8" s="789"/>
      <c r="UQM8" s="789"/>
      <c r="UQN8" s="789"/>
      <c r="UQO8" s="789"/>
      <c r="UQP8" s="789"/>
      <c r="UQQ8" s="789"/>
      <c r="UQR8" s="789"/>
      <c r="UQS8" s="789"/>
      <c r="UQT8" s="789"/>
      <c r="UQU8" s="789"/>
      <c r="UQV8" s="789"/>
      <c r="UQW8" s="789"/>
      <c r="UQX8" s="789"/>
      <c r="UQY8" s="789"/>
      <c r="UQZ8" s="789"/>
      <c r="URA8" s="789"/>
      <c r="URB8" s="789"/>
      <c r="URC8" s="789"/>
      <c r="URD8" s="789"/>
      <c r="URE8" s="789"/>
      <c r="URF8" s="789"/>
      <c r="URG8" s="789"/>
      <c r="URH8" s="789"/>
      <c r="URI8" s="789"/>
      <c r="URJ8" s="789"/>
      <c r="URK8" s="789"/>
      <c r="URL8" s="789"/>
      <c r="URM8" s="789"/>
      <c r="URN8" s="789"/>
      <c r="URO8" s="789"/>
      <c r="URP8" s="789"/>
      <c r="URQ8" s="789"/>
      <c r="URR8" s="789"/>
      <c r="URS8" s="789"/>
      <c r="URT8" s="789"/>
      <c r="URU8" s="789"/>
      <c r="URV8" s="789"/>
      <c r="URW8" s="789"/>
      <c r="URX8" s="789"/>
      <c r="URY8" s="789"/>
      <c r="URZ8" s="789"/>
      <c r="USA8" s="789"/>
      <c r="USB8" s="789"/>
      <c r="USC8" s="789"/>
      <c r="USD8" s="789"/>
      <c r="USE8" s="789"/>
      <c r="USF8" s="789"/>
      <c r="USG8" s="789"/>
      <c r="USH8" s="789"/>
      <c r="USI8" s="789"/>
      <c r="USJ8" s="789"/>
      <c r="USK8" s="789"/>
      <c r="USL8" s="789"/>
      <c r="USM8" s="789"/>
      <c r="USN8" s="789"/>
      <c r="USO8" s="789"/>
      <c r="USP8" s="789"/>
      <c r="USQ8" s="789"/>
      <c r="USR8" s="789"/>
      <c r="USS8" s="789"/>
      <c r="UST8" s="789"/>
      <c r="USU8" s="789"/>
      <c r="USV8" s="789"/>
      <c r="USW8" s="789"/>
      <c r="USX8" s="789"/>
      <c r="USY8" s="789"/>
      <c r="USZ8" s="789"/>
      <c r="UTA8" s="789"/>
      <c r="UTB8" s="789"/>
      <c r="UTC8" s="789"/>
      <c r="UTD8" s="789"/>
      <c r="UTE8" s="789"/>
      <c r="UTF8" s="789"/>
      <c r="UTG8" s="789"/>
      <c r="UTH8" s="789"/>
      <c r="UTI8" s="789"/>
      <c r="UTJ8" s="789"/>
      <c r="UTK8" s="789"/>
      <c r="UTL8" s="789"/>
      <c r="UTM8" s="789"/>
      <c r="UTN8" s="789"/>
      <c r="UTO8" s="789"/>
      <c r="UTP8" s="789"/>
      <c r="UTQ8" s="789"/>
      <c r="UTR8" s="789"/>
      <c r="UTS8" s="789"/>
      <c r="UTT8" s="789"/>
      <c r="UTU8" s="789"/>
      <c r="UTV8" s="789"/>
      <c r="UTW8" s="789"/>
      <c r="UTX8" s="789"/>
      <c r="UTY8" s="789"/>
      <c r="UTZ8" s="789"/>
      <c r="UUA8" s="789"/>
      <c r="UUB8" s="789"/>
      <c r="UUC8" s="789"/>
      <c r="UUD8" s="789"/>
      <c r="UUE8" s="789"/>
      <c r="UUF8" s="789"/>
      <c r="UUG8" s="789"/>
      <c r="UUH8" s="789"/>
      <c r="UUI8" s="789"/>
      <c r="UUJ8" s="789"/>
      <c r="UUK8" s="789"/>
      <c r="UUL8" s="789"/>
      <c r="UUM8" s="789"/>
      <c r="UUN8" s="789"/>
      <c r="UUO8" s="789"/>
      <c r="UUP8" s="789"/>
      <c r="UUQ8" s="789"/>
      <c r="UUR8" s="789"/>
      <c r="UUS8" s="789"/>
      <c r="UUT8" s="789"/>
      <c r="UUU8" s="789"/>
      <c r="UUV8" s="789"/>
      <c r="UUW8" s="789"/>
      <c r="UUX8" s="789"/>
      <c r="UUY8" s="789"/>
      <c r="UUZ8" s="789"/>
      <c r="UVA8" s="789"/>
      <c r="UVB8" s="789"/>
      <c r="UVC8" s="789"/>
      <c r="UVD8" s="789"/>
      <c r="UVE8" s="789"/>
      <c r="UVF8" s="789"/>
      <c r="UVG8" s="789"/>
      <c r="UVH8" s="789"/>
      <c r="UVI8" s="789"/>
      <c r="UVJ8" s="789"/>
      <c r="UVK8" s="789"/>
      <c r="UVL8" s="789"/>
      <c r="UVM8" s="789"/>
      <c r="UVN8" s="789"/>
      <c r="UVO8" s="789"/>
      <c r="UVP8" s="789"/>
      <c r="UVQ8" s="789"/>
      <c r="UVR8" s="789"/>
      <c r="UVS8" s="789"/>
      <c r="UVT8" s="789"/>
      <c r="UVU8" s="789"/>
      <c r="UVV8" s="789"/>
      <c r="UVW8" s="789"/>
      <c r="UVX8" s="789"/>
      <c r="UVY8" s="789"/>
      <c r="UVZ8" s="789"/>
      <c r="UWA8" s="789"/>
      <c r="UWB8" s="789"/>
      <c r="UWC8" s="789"/>
      <c r="UWD8" s="789"/>
      <c r="UWE8" s="789"/>
      <c r="UWF8" s="789"/>
      <c r="UWG8" s="789"/>
      <c r="UWH8" s="789"/>
      <c r="UWI8" s="789"/>
      <c r="UWJ8" s="789"/>
      <c r="UWK8" s="789"/>
      <c r="UWL8" s="789"/>
      <c r="UWM8" s="789"/>
      <c r="UWN8" s="789"/>
      <c r="UWO8" s="789"/>
      <c r="UWP8" s="789"/>
      <c r="UWQ8" s="789"/>
      <c r="UWR8" s="789"/>
      <c r="UWS8" s="789"/>
      <c r="UWT8" s="789"/>
      <c r="UWU8" s="789"/>
      <c r="UWV8" s="789"/>
      <c r="UWW8" s="789"/>
      <c r="UWX8" s="789"/>
      <c r="UWY8" s="789"/>
      <c r="UWZ8" s="789"/>
      <c r="UXA8" s="789"/>
      <c r="UXB8" s="789"/>
      <c r="UXC8" s="789"/>
      <c r="UXD8" s="789"/>
      <c r="UXE8" s="789"/>
      <c r="UXF8" s="789"/>
      <c r="UXG8" s="789"/>
      <c r="UXH8" s="789"/>
      <c r="UXI8" s="789"/>
      <c r="UXJ8" s="789"/>
      <c r="UXK8" s="789"/>
      <c r="UXL8" s="789"/>
      <c r="UXM8" s="789"/>
      <c r="UXN8" s="789"/>
      <c r="UXO8" s="789"/>
      <c r="UXP8" s="789"/>
      <c r="UXQ8" s="789"/>
      <c r="UXR8" s="789"/>
      <c r="UXS8" s="789"/>
      <c r="UXT8" s="789"/>
      <c r="UXU8" s="789"/>
      <c r="UXV8" s="789"/>
      <c r="UXW8" s="789"/>
      <c r="UXX8" s="789"/>
      <c r="UXY8" s="789"/>
      <c r="UXZ8" s="789"/>
      <c r="UYA8" s="789"/>
      <c r="UYB8" s="789"/>
      <c r="UYC8" s="789"/>
      <c r="UYD8" s="789"/>
      <c r="UYE8" s="789"/>
      <c r="UYF8" s="789"/>
      <c r="UYG8" s="789"/>
      <c r="UYH8" s="789"/>
      <c r="UYI8" s="789"/>
      <c r="UYJ8" s="789"/>
      <c r="UYK8" s="789"/>
      <c r="UYL8" s="789"/>
      <c r="UYM8" s="789"/>
      <c r="UYN8" s="789"/>
      <c r="UYO8" s="789"/>
      <c r="UYP8" s="789"/>
      <c r="UYQ8" s="789"/>
      <c r="UYR8" s="789"/>
      <c r="UYS8" s="789"/>
      <c r="UYT8" s="789"/>
      <c r="UYU8" s="789"/>
      <c r="UYV8" s="789"/>
      <c r="UYW8" s="789"/>
      <c r="UYX8" s="789"/>
      <c r="UYY8" s="789"/>
      <c r="UYZ8" s="789"/>
      <c r="UZA8" s="789"/>
      <c r="UZB8" s="789"/>
      <c r="UZC8" s="789"/>
      <c r="UZD8" s="789"/>
      <c r="UZE8" s="789"/>
      <c r="UZF8" s="789"/>
      <c r="UZG8" s="789"/>
      <c r="UZH8" s="789"/>
      <c r="UZI8" s="789"/>
      <c r="UZJ8" s="789"/>
      <c r="UZK8" s="789"/>
      <c r="UZL8" s="789"/>
      <c r="UZM8" s="789"/>
      <c r="UZN8" s="789"/>
      <c r="UZO8" s="789"/>
      <c r="UZP8" s="789"/>
      <c r="UZQ8" s="789"/>
      <c r="UZR8" s="789"/>
      <c r="UZS8" s="789"/>
      <c r="UZT8" s="789"/>
      <c r="UZU8" s="789"/>
      <c r="UZV8" s="789"/>
      <c r="UZW8" s="789"/>
      <c r="UZX8" s="789"/>
      <c r="UZY8" s="789"/>
      <c r="UZZ8" s="789"/>
      <c r="VAA8" s="789"/>
      <c r="VAB8" s="789"/>
      <c r="VAC8" s="789"/>
      <c r="VAD8" s="789"/>
      <c r="VAE8" s="789"/>
      <c r="VAF8" s="789"/>
      <c r="VAG8" s="789"/>
      <c r="VAH8" s="789"/>
      <c r="VAI8" s="789"/>
      <c r="VAJ8" s="789"/>
      <c r="VAK8" s="789"/>
      <c r="VAL8" s="789"/>
      <c r="VAM8" s="789"/>
      <c r="VAN8" s="789"/>
      <c r="VAO8" s="789"/>
      <c r="VAP8" s="789"/>
      <c r="VAQ8" s="789"/>
      <c r="VAR8" s="789"/>
      <c r="VAS8" s="789"/>
      <c r="VAT8" s="789"/>
      <c r="VAU8" s="789"/>
      <c r="VAV8" s="789"/>
      <c r="VAW8" s="789"/>
      <c r="VAX8" s="789"/>
      <c r="VAY8" s="789"/>
      <c r="VAZ8" s="789"/>
      <c r="VBA8" s="789"/>
      <c r="VBB8" s="789"/>
      <c r="VBC8" s="789"/>
      <c r="VBD8" s="789"/>
      <c r="VBE8" s="789"/>
      <c r="VBF8" s="789"/>
      <c r="VBG8" s="789"/>
      <c r="VBH8" s="789"/>
      <c r="VBI8" s="789"/>
      <c r="VBJ8" s="789"/>
      <c r="VBK8" s="789"/>
      <c r="VBL8" s="789"/>
      <c r="VBM8" s="789"/>
      <c r="VBN8" s="789"/>
      <c r="VBO8" s="789"/>
      <c r="VBP8" s="789"/>
      <c r="VBQ8" s="789"/>
      <c r="VBR8" s="789"/>
      <c r="VBS8" s="789"/>
      <c r="VBT8" s="789"/>
      <c r="VBU8" s="789"/>
      <c r="VBV8" s="789"/>
      <c r="VBW8" s="789"/>
      <c r="VBX8" s="789"/>
      <c r="VBY8" s="789"/>
      <c r="VBZ8" s="789"/>
      <c r="VCA8" s="789"/>
      <c r="VCB8" s="789"/>
      <c r="VCC8" s="789"/>
      <c r="VCD8" s="789"/>
      <c r="VCE8" s="789"/>
      <c r="VCF8" s="789"/>
      <c r="VCG8" s="789"/>
      <c r="VCH8" s="789"/>
      <c r="VCI8" s="789"/>
      <c r="VCJ8" s="789"/>
      <c r="VCK8" s="789"/>
      <c r="VCL8" s="789"/>
      <c r="VCM8" s="789"/>
      <c r="VCN8" s="789"/>
      <c r="VCO8" s="789"/>
      <c r="VCP8" s="789"/>
      <c r="VCQ8" s="789"/>
      <c r="VCR8" s="789"/>
      <c r="VCS8" s="789"/>
      <c r="VCT8" s="789"/>
      <c r="VCU8" s="789"/>
      <c r="VCV8" s="789"/>
      <c r="VCW8" s="789"/>
      <c r="VCX8" s="789"/>
      <c r="VCY8" s="789"/>
      <c r="VCZ8" s="789"/>
      <c r="VDA8" s="789"/>
      <c r="VDB8" s="789"/>
      <c r="VDC8" s="789"/>
      <c r="VDD8" s="789"/>
      <c r="VDE8" s="789"/>
      <c r="VDF8" s="789"/>
      <c r="VDG8" s="789"/>
      <c r="VDH8" s="789"/>
      <c r="VDI8" s="789"/>
      <c r="VDJ8" s="789"/>
      <c r="VDK8" s="789"/>
      <c r="VDL8" s="789"/>
      <c r="VDM8" s="789"/>
      <c r="VDN8" s="789"/>
      <c r="VDO8" s="789"/>
      <c r="VDP8" s="789"/>
      <c r="VDQ8" s="789"/>
      <c r="VDR8" s="789"/>
      <c r="VDS8" s="789"/>
      <c r="VDT8" s="789"/>
      <c r="VDU8" s="789"/>
      <c r="VDV8" s="789"/>
      <c r="VDW8" s="789"/>
      <c r="VDX8" s="789"/>
      <c r="VDY8" s="789"/>
      <c r="VDZ8" s="789"/>
      <c r="VEA8" s="789"/>
      <c r="VEB8" s="789"/>
      <c r="VEC8" s="789"/>
      <c r="VED8" s="789"/>
      <c r="VEE8" s="789"/>
      <c r="VEF8" s="789"/>
      <c r="VEG8" s="789"/>
      <c r="VEH8" s="789"/>
      <c r="VEI8" s="789"/>
      <c r="VEJ8" s="789"/>
      <c r="VEK8" s="789"/>
      <c r="VEL8" s="789"/>
      <c r="VEM8" s="789"/>
      <c r="VEN8" s="789"/>
      <c r="VEO8" s="789"/>
      <c r="VEP8" s="789"/>
      <c r="VEQ8" s="789"/>
      <c r="VER8" s="789"/>
      <c r="VES8" s="789"/>
      <c r="VET8" s="789"/>
      <c r="VEU8" s="789"/>
      <c r="VEV8" s="789"/>
      <c r="VEW8" s="789"/>
      <c r="VEX8" s="789"/>
      <c r="VEY8" s="789"/>
      <c r="VEZ8" s="789"/>
      <c r="VFA8" s="789"/>
      <c r="VFB8" s="789"/>
      <c r="VFC8" s="789"/>
      <c r="VFD8" s="789"/>
      <c r="VFE8" s="789"/>
      <c r="VFF8" s="789"/>
      <c r="VFG8" s="789"/>
      <c r="VFH8" s="789"/>
      <c r="VFI8" s="789"/>
      <c r="VFJ8" s="789"/>
      <c r="VFK8" s="789"/>
      <c r="VFL8" s="789"/>
      <c r="VFM8" s="789"/>
      <c r="VFN8" s="789"/>
      <c r="VFO8" s="789"/>
      <c r="VFP8" s="789"/>
      <c r="VFQ8" s="789"/>
      <c r="VFR8" s="789"/>
      <c r="VFS8" s="789"/>
      <c r="VFT8" s="789"/>
      <c r="VFU8" s="789"/>
      <c r="VFV8" s="789"/>
      <c r="VFW8" s="789"/>
      <c r="VFX8" s="789"/>
      <c r="VFY8" s="789"/>
      <c r="VFZ8" s="789"/>
      <c r="VGA8" s="789"/>
      <c r="VGB8" s="789"/>
      <c r="VGC8" s="789"/>
      <c r="VGD8" s="789"/>
      <c r="VGE8" s="789"/>
      <c r="VGF8" s="789"/>
      <c r="VGG8" s="789"/>
      <c r="VGH8" s="789"/>
      <c r="VGI8" s="789"/>
      <c r="VGJ8" s="789"/>
      <c r="VGK8" s="789"/>
      <c r="VGL8" s="789"/>
      <c r="VGM8" s="789"/>
      <c r="VGN8" s="789"/>
      <c r="VGO8" s="789"/>
      <c r="VGP8" s="789"/>
      <c r="VGQ8" s="789"/>
      <c r="VGR8" s="789"/>
      <c r="VGS8" s="789"/>
      <c r="VGT8" s="789"/>
      <c r="VGU8" s="789"/>
      <c r="VGV8" s="789"/>
      <c r="VGW8" s="789"/>
      <c r="VGX8" s="789"/>
      <c r="VGY8" s="789"/>
      <c r="VGZ8" s="789"/>
      <c r="VHA8" s="789"/>
      <c r="VHB8" s="789"/>
      <c r="VHC8" s="789"/>
      <c r="VHD8" s="789"/>
      <c r="VHE8" s="789"/>
      <c r="VHF8" s="789"/>
      <c r="VHG8" s="789"/>
      <c r="VHH8" s="789"/>
      <c r="VHI8" s="789"/>
      <c r="VHJ8" s="789"/>
      <c r="VHK8" s="789"/>
      <c r="VHL8" s="789"/>
      <c r="VHM8" s="789"/>
      <c r="VHN8" s="789"/>
      <c r="VHO8" s="789"/>
      <c r="VHP8" s="789"/>
      <c r="VHQ8" s="789"/>
      <c r="VHR8" s="789"/>
      <c r="VHS8" s="789"/>
      <c r="VHT8" s="789"/>
      <c r="VHU8" s="789"/>
      <c r="VHV8" s="789"/>
      <c r="VHW8" s="789"/>
      <c r="VHX8" s="789"/>
      <c r="VHY8" s="789"/>
      <c r="VHZ8" s="789"/>
      <c r="VIA8" s="789"/>
      <c r="VIB8" s="789"/>
      <c r="VIC8" s="789"/>
      <c r="VID8" s="789"/>
      <c r="VIE8" s="789"/>
      <c r="VIF8" s="789"/>
      <c r="VIG8" s="789"/>
      <c r="VIH8" s="789"/>
      <c r="VII8" s="789"/>
      <c r="VIJ8" s="789"/>
      <c r="VIK8" s="789"/>
      <c r="VIL8" s="789"/>
      <c r="VIM8" s="789"/>
      <c r="VIN8" s="789"/>
      <c r="VIO8" s="789"/>
      <c r="VIP8" s="789"/>
      <c r="VIQ8" s="789"/>
      <c r="VIR8" s="789"/>
      <c r="VIS8" s="789"/>
      <c r="VIT8" s="789"/>
      <c r="VIU8" s="789"/>
      <c r="VIV8" s="789"/>
      <c r="VIW8" s="789"/>
      <c r="VIX8" s="789"/>
      <c r="VIY8" s="789"/>
      <c r="VIZ8" s="789"/>
      <c r="VJA8" s="789"/>
      <c r="VJB8" s="789"/>
      <c r="VJC8" s="789"/>
      <c r="VJD8" s="789"/>
      <c r="VJE8" s="789"/>
      <c r="VJF8" s="789"/>
      <c r="VJG8" s="789"/>
      <c r="VJH8" s="789"/>
      <c r="VJI8" s="789"/>
      <c r="VJJ8" s="789"/>
      <c r="VJK8" s="789"/>
      <c r="VJL8" s="789"/>
      <c r="VJM8" s="789"/>
      <c r="VJN8" s="789"/>
      <c r="VJO8" s="789"/>
      <c r="VJP8" s="789"/>
      <c r="VJQ8" s="789"/>
      <c r="VJR8" s="789"/>
      <c r="VJS8" s="789"/>
      <c r="VJT8" s="789"/>
      <c r="VJU8" s="789"/>
      <c r="VJV8" s="789"/>
      <c r="VJW8" s="789"/>
      <c r="VJX8" s="789"/>
      <c r="VJY8" s="789"/>
      <c r="VJZ8" s="789"/>
      <c r="VKA8" s="789"/>
      <c r="VKB8" s="789"/>
      <c r="VKC8" s="789"/>
      <c r="VKD8" s="789"/>
      <c r="VKE8" s="789"/>
      <c r="VKF8" s="789"/>
      <c r="VKG8" s="789"/>
      <c r="VKH8" s="789"/>
      <c r="VKI8" s="789"/>
      <c r="VKJ8" s="789"/>
      <c r="VKK8" s="789"/>
      <c r="VKL8" s="789"/>
      <c r="VKM8" s="789"/>
      <c r="VKN8" s="789"/>
      <c r="VKO8" s="789"/>
      <c r="VKP8" s="789"/>
      <c r="VKQ8" s="789"/>
      <c r="VKR8" s="789"/>
      <c r="VKS8" s="789"/>
      <c r="VKT8" s="789"/>
      <c r="VKU8" s="789"/>
      <c r="VKV8" s="789"/>
      <c r="VKW8" s="789"/>
      <c r="VKX8" s="789"/>
      <c r="VKY8" s="789"/>
      <c r="VKZ8" s="789"/>
      <c r="VLA8" s="789"/>
      <c r="VLB8" s="789"/>
      <c r="VLC8" s="789"/>
      <c r="VLD8" s="789"/>
      <c r="VLE8" s="789"/>
      <c r="VLF8" s="789"/>
      <c r="VLG8" s="789"/>
      <c r="VLH8" s="789"/>
      <c r="VLI8" s="789"/>
      <c r="VLJ8" s="789"/>
      <c r="VLK8" s="789"/>
      <c r="VLL8" s="789"/>
      <c r="VLM8" s="789"/>
      <c r="VLN8" s="789"/>
      <c r="VLO8" s="789"/>
      <c r="VLP8" s="789"/>
      <c r="VLQ8" s="789"/>
      <c r="VLR8" s="789"/>
      <c r="VLS8" s="789"/>
      <c r="VLT8" s="789"/>
      <c r="VLU8" s="789"/>
      <c r="VLV8" s="789"/>
      <c r="VLW8" s="789"/>
      <c r="VLX8" s="789"/>
      <c r="VLY8" s="789"/>
      <c r="VLZ8" s="789"/>
      <c r="VMA8" s="789"/>
      <c r="VMB8" s="789"/>
      <c r="VMC8" s="789"/>
      <c r="VMD8" s="789"/>
      <c r="VME8" s="789"/>
      <c r="VMF8" s="789"/>
      <c r="VMG8" s="789"/>
      <c r="VMH8" s="789"/>
      <c r="VMI8" s="789"/>
      <c r="VMJ8" s="789"/>
      <c r="VMK8" s="789"/>
      <c r="VML8" s="789"/>
      <c r="VMM8" s="789"/>
      <c r="VMN8" s="789"/>
      <c r="VMO8" s="789"/>
      <c r="VMP8" s="789"/>
      <c r="VMQ8" s="789"/>
      <c r="VMR8" s="789"/>
      <c r="VMS8" s="789"/>
      <c r="VMT8" s="789"/>
      <c r="VMU8" s="789"/>
      <c r="VMV8" s="789"/>
      <c r="VMW8" s="789"/>
      <c r="VMX8" s="789"/>
      <c r="VMY8" s="789"/>
      <c r="VMZ8" s="789"/>
      <c r="VNA8" s="789"/>
      <c r="VNB8" s="789"/>
      <c r="VNC8" s="789"/>
      <c r="VND8" s="789"/>
      <c r="VNE8" s="789"/>
      <c r="VNF8" s="789"/>
      <c r="VNG8" s="789"/>
      <c r="VNH8" s="789"/>
      <c r="VNI8" s="789"/>
      <c r="VNJ8" s="789"/>
      <c r="VNK8" s="789"/>
      <c r="VNL8" s="789"/>
      <c r="VNM8" s="789"/>
      <c r="VNN8" s="789"/>
      <c r="VNO8" s="789"/>
      <c r="VNP8" s="789"/>
      <c r="VNQ8" s="789"/>
      <c r="VNR8" s="789"/>
      <c r="VNS8" s="789"/>
      <c r="VNT8" s="789"/>
      <c r="VNU8" s="789"/>
      <c r="VNV8" s="789"/>
      <c r="VNW8" s="789"/>
      <c r="VNX8" s="789"/>
      <c r="VNY8" s="789"/>
      <c r="VNZ8" s="789"/>
      <c r="VOA8" s="789"/>
      <c r="VOB8" s="789"/>
      <c r="VOC8" s="789"/>
      <c r="VOD8" s="789"/>
      <c r="VOE8" s="789"/>
      <c r="VOF8" s="789"/>
      <c r="VOG8" s="789"/>
      <c r="VOH8" s="789"/>
      <c r="VOI8" s="789"/>
      <c r="VOJ8" s="789"/>
      <c r="VOK8" s="789"/>
      <c r="VOL8" s="789"/>
      <c r="VOM8" s="789"/>
      <c r="VON8" s="789"/>
      <c r="VOO8" s="789"/>
      <c r="VOP8" s="789"/>
      <c r="VOQ8" s="789"/>
      <c r="VOR8" s="789"/>
      <c r="VOS8" s="789"/>
      <c r="VOT8" s="789"/>
      <c r="VOU8" s="789"/>
      <c r="VOV8" s="789"/>
      <c r="VOW8" s="789"/>
      <c r="VOX8" s="789"/>
      <c r="VOY8" s="789"/>
      <c r="VOZ8" s="789"/>
      <c r="VPA8" s="789"/>
      <c r="VPB8" s="789"/>
      <c r="VPC8" s="789"/>
      <c r="VPD8" s="789"/>
      <c r="VPE8" s="789"/>
      <c r="VPF8" s="789"/>
      <c r="VPG8" s="789"/>
      <c r="VPH8" s="789"/>
      <c r="VPI8" s="789"/>
      <c r="VPJ8" s="789"/>
      <c r="VPK8" s="789"/>
      <c r="VPL8" s="789"/>
      <c r="VPM8" s="789"/>
      <c r="VPN8" s="789"/>
      <c r="VPO8" s="789"/>
      <c r="VPP8" s="789"/>
      <c r="VPQ8" s="789"/>
      <c r="VPR8" s="789"/>
      <c r="VPS8" s="789"/>
      <c r="VPT8" s="789"/>
      <c r="VPU8" s="789"/>
      <c r="VPV8" s="789"/>
      <c r="VPW8" s="789"/>
      <c r="VPX8" s="789"/>
      <c r="VPY8" s="789"/>
      <c r="VPZ8" s="789"/>
      <c r="VQA8" s="789"/>
      <c r="VQB8" s="789"/>
      <c r="VQC8" s="789"/>
      <c r="VQD8" s="789"/>
      <c r="VQE8" s="789"/>
      <c r="VQF8" s="789"/>
      <c r="VQG8" s="789"/>
      <c r="VQH8" s="789"/>
      <c r="VQI8" s="789"/>
      <c r="VQJ8" s="789"/>
      <c r="VQK8" s="789"/>
      <c r="VQL8" s="789"/>
      <c r="VQM8" s="789"/>
      <c r="VQN8" s="789"/>
      <c r="VQO8" s="789"/>
      <c r="VQP8" s="789"/>
      <c r="VQQ8" s="789"/>
      <c r="VQR8" s="789"/>
      <c r="VQS8" s="789"/>
      <c r="VQT8" s="789"/>
      <c r="VQU8" s="789"/>
      <c r="VQV8" s="789"/>
      <c r="VQW8" s="789"/>
      <c r="VQX8" s="789"/>
      <c r="VQY8" s="789"/>
      <c r="VQZ8" s="789"/>
      <c r="VRA8" s="789"/>
      <c r="VRB8" s="789"/>
      <c r="VRC8" s="789"/>
      <c r="VRD8" s="789"/>
      <c r="VRE8" s="789"/>
      <c r="VRF8" s="789"/>
      <c r="VRG8" s="789"/>
      <c r="VRH8" s="789"/>
      <c r="VRI8" s="789"/>
      <c r="VRJ8" s="789"/>
      <c r="VRK8" s="789"/>
      <c r="VRL8" s="789"/>
      <c r="VRM8" s="789"/>
      <c r="VRN8" s="789"/>
      <c r="VRO8" s="789"/>
      <c r="VRP8" s="789"/>
      <c r="VRQ8" s="789"/>
      <c r="VRR8" s="789"/>
      <c r="VRS8" s="789"/>
      <c r="VRT8" s="789"/>
      <c r="VRU8" s="789"/>
      <c r="VRV8" s="789"/>
      <c r="VRW8" s="789"/>
      <c r="VRX8" s="789"/>
      <c r="VRY8" s="789"/>
      <c r="VRZ8" s="789"/>
      <c r="VSA8" s="789"/>
      <c r="VSB8" s="789"/>
      <c r="VSC8" s="789"/>
      <c r="VSD8" s="789"/>
      <c r="VSE8" s="789"/>
      <c r="VSF8" s="789"/>
      <c r="VSG8" s="789"/>
      <c r="VSH8" s="789"/>
      <c r="VSI8" s="789"/>
      <c r="VSJ8" s="789"/>
      <c r="VSK8" s="789"/>
      <c r="VSL8" s="789"/>
      <c r="VSM8" s="789"/>
      <c r="VSN8" s="789"/>
      <c r="VSO8" s="789"/>
      <c r="VSP8" s="789"/>
      <c r="VSQ8" s="789"/>
      <c r="VSR8" s="789"/>
      <c r="VSS8" s="789"/>
      <c r="VST8" s="789"/>
      <c r="VSU8" s="789"/>
      <c r="VSV8" s="789"/>
      <c r="VSW8" s="789"/>
      <c r="VSX8" s="789"/>
      <c r="VSY8" s="789"/>
      <c r="VSZ8" s="789"/>
      <c r="VTA8" s="789"/>
      <c r="VTB8" s="789"/>
      <c r="VTC8" s="789"/>
      <c r="VTD8" s="789"/>
      <c r="VTE8" s="789"/>
      <c r="VTF8" s="789"/>
      <c r="VTG8" s="789"/>
      <c r="VTH8" s="789"/>
      <c r="VTI8" s="789"/>
      <c r="VTJ8" s="789"/>
      <c r="VTK8" s="789"/>
      <c r="VTL8" s="789"/>
      <c r="VTM8" s="789"/>
      <c r="VTN8" s="789"/>
      <c r="VTO8" s="789"/>
      <c r="VTP8" s="789"/>
      <c r="VTQ8" s="789"/>
      <c r="VTR8" s="789"/>
      <c r="VTS8" s="789"/>
      <c r="VTT8" s="789"/>
      <c r="VTU8" s="789"/>
      <c r="VTV8" s="789"/>
      <c r="VTW8" s="789"/>
      <c r="VTX8" s="789"/>
      <c r="VTY8" s="789"/>
      <c r="VTZ8" s="789"/>
      <c r="VUA8" s="789"/>
      <c r="VUB8" s="789"/>
      <c r="VUC8" s="789"/>
      <c r="VUD8" s="789"/>
      <c r="VUE8" s="789"/>
      <c r="VUF8" s="789"/>
      <c r="VUG8" s="789"/>
      <c r="VUH8" s="789"/>
      <c r="VUI8" s="789"/>
      <c r="VUJ8" s="789"/>
      <c r="VUK8" s="789"/>
      <c r="VUL8" s="789"/>
      <c r="VUM8" s="789"/>
      <c r="VUN8" s="789"/>
      <c r="VUO8" s="789"/>
      <c r="VUP8" s="789"/>
      <c r="VUQ8" s="789"/>
      <c r="VUR8" s="789"/>
      <c r="VUS8" s="789"/>
      <c r="VUT8" s="789"/>
      <c r="VUU8" s="789"/>
      <c r="VUV8" s="789"/>
      <c r="VUW8" s="789"/>
      <c r="VUX8" s="789"/>
      <c r="VUY8" s="789"/>
      <c r="VUZ8" s="789"/>
      <c r="VVA8" s="789"/>
      <c r="VVB8" s="789"/>
      <c r="VVC8" s="789"/>
      <c r="VVD8" s="789"/>
      <c r="VVE8" s="789"/>
      <c r="VVF8" s="789"/>
      <c r="VVG8" s="789"/>
      <c r="VVH8" s="789"/>
      <c r="VVI8" s="789"/>
      <c r="VVJ8" s="789"/>
      <c r="VVK8" s="789"/>
      <c r="VVL8" s="789"/>
      <c r="VVM8" s="789"/>
      <c r="VVN8" s="789"/>
      <c r="VVO8" s="789"/>
      <c r="VVP8" s="789"/>
      <c r="VVQ8" s="789"/>
      <c r="VVR8" s="789"/>
      <c r="VVS8" s="789"/>
      <c r="VVT8" s="789"/>
      <c r="VVU8" s="789"/>
      <c r="VVV8" s="789"/>
      <c r="VVW8" s="789"/>
      <c r="VVX8" s="789"/>
      <c r="VVY8" s="789"/>
      <c r="VVZ8" s="789"/>
      <c r="VWA8" s="789"/>
      <c r="VWB8" s="789"/>
      <c r="VWC8" s="789"/>
      <c r="VWD8" s="789"/>
      <c r="VWE8" s="789"/>
      <c r="VWF8" s="789"/>
      <c r="VWG8" s="789"/>
      <c r="VWH8" s="789"/>
      <c r="VWI8" s="789"/>
      <c r="VWJ8" s="789"/>
      <c r="VWK8" s="789"/>
      <c r="VWL8" s="789"/>
      <c r="VWM8" s="789"/>
      <c r="VWN8" s="789"/>
      <c r="VWO8" s="789"/>
      <c r="VWP8" s="789"/>
      <c r="VWQ8" s="789"/>
      <c r="VWR8" s="789"/>
      <c r="VWS8" s="789"/>
      <c r="VWT8" s="789"/>
      <c r="VWU8" s="789"/>
      <c r="VWV8" s="789"/>
      <c r="VWW8" s="789"/>
      <c r="VWX8" s="789"/>
      <c r="VWY8" s="789"/>
      <c r="VWZ8" s="789"/>
      <c r="VXA8" s="789"/>
      <c r="VXB8" s="789"/>
      <c r="VXC8" s="789"/>
      <c r="VXD8" s="789"/>
      <c r="VXE8" s="789"/>
      <c r="VXF8" s="789"/>
      <c r="VXG8" s="789"/>
      <c r="VXH8" s="789"/>
      <c r="VXI8" s="789"/>
      <c r="VXJ8" s="789"/>
      <c r="VXK8" s="789"/>
      <c r="VXL8" s="789"/>
      <c r="VXM8" s="789"/>
      <c r="VXN8" s="789"/>
      <c r="VXO8" s="789"/>
      <c r="VXP8" s="789"/>
      <c r="VXQ8" s="789"/>
      <c r="VXR8" s="789"/>
      <c r="VXS8" s="789"/>
      <c r="VXT8" s="789"/>
      <c r="VXU8" s="789"/>
      <c r="VXV8" s="789"/>
      <c r="VXW8" s="789"/>
      <c r="VXX8" s="789"/>
      <c r="VXY8" s="789"/>
      <c r="VXZ8" s="789"/>
      <c r="VYA8" s="789"/>
      <c r="VYB8" s="789"/>
      <c r="VYC8" s="789"/>
      <c r="VYD8" s="789"/>
      <c r="VYE8" s="789"/>
      <c r="VYF8" s="789"/>
      <c r="VYG8" s="789"/>
      <c r="VYH8" s="789"/>
      <c r="VYI8" s="789"/>
      <c r="VYJ8" s="789"/>
      <c r="VYK8" s="789"/>
      <c r="VYL8" s="789"/>
      <c r="VYM8" s="789"/>
      <c r="VYN8" s="789"/>
      <c r="VYO8" s="789"/>
      <c r="VYP8" s="789"/>
      <c r="VYQ8" s="789"/>
      <c r="VYR8" s="789"/>
      <c r="VYS8" s="789"/>
      <c r="VYT8" s="789"/>
      <c r="VYU8" s="789"/>
      <c r="VYV8" s="789"/>
      <c r="VYW8" s="789"/>
      <c r="VYX8" s="789"/>
      <c r="VYY8" s="789"/>
      <c r="VYZ8" s="789"/>
      <c r="VZA8" s="789"/>
      <c r="VZB8" s="789"/>
      <c r="VZC8" s="789"/>
      <c r="VZD8" s="789"/>
      <c r="VZE8" s="789"/>
      <c r="VZF8" s="789"/>
      <c r="VZG8" s="789"/>
      <c r="VZH8" s="789"/>
      <c r="VZI8" s="789"/>
      <c r="VZJ8" s="789"/>
      <c r="VZK8" s="789"/>
      <c r="VZL8" s="789"/>
      <c r="VZM8" s="789"/>
      <c r="VZN8" s="789"/>
      <c r="VZO8" s="789"/>
      <c r="VZP8" s="789"/>
      <c r="VZQ8" s="789"/>
      <c r="VZR8" s="789"/>
      <c r="VZS8" s="789"/>
      <c r="VZT8" s="789"/>
      <c r="VZU8" s="789"/>
      <c r="VZV8" s="789"/>
      <c r="VZW8" s="789"/>
      <c r="VZX8" s="789"/>
      <c r="VZY8" s="789"/>
      <c r="VZZ8" s="789"/>
      <c r="WAA8" s="789"/>
      <c r="WAB8" s="789"/>
      <c r="WAC8" s="789"/>
      <c r="WAD8" s="789"/>
      <c r="WAE8" s="789"/>
      <c r="WAF8" s="789"/>
      <c r="WAG8" s="789"/>
      <c r="WAH8" s="789"/>
      <c r="WAI8" s="789"/>
      <c r="WAJ8" s="789"/>
      <c r="WAK8" s="789"/>
      <c r="WAL8" s="789"/>
      <c r="WAM8" s="789"/>
      <c r="WAN8" s="789"/>
      <c r="WAO8" s="789"/>
      <c r="WAP8" s="789"/>
      <c r="WAQ8" s="789"/>
      <c r="WAR8" s="789"/>
      <c r="WAS8" s="789"/>
      <c r="WAT8" s="789"/>
      <c r="WAU8" s="789"/>
      <c r="WAV8" s="789"/>
      <c r="WAW8" s="789"/>
      <c r="WAX8" s="789"/>
      <c r="WAY8" s="789"/>
      <c r="WAZ8" s="789"/>
      <c r="WBA8" s="789"/>
      <c r="WBB8" s="789"/>
      <c r="WBC8" s="789"/>
      <c r="WBD8" s="789"/>
      <c r="WBE8" s="789"/>
      <c r="WBF8" s="789"/>
      <c r="WBG8" s="789"/>
      <c r="WBH8" s="789"/>
      <c r="WBI8" s="789"/>
      <c r="WBJ8" s="789"/>
      <c r="WBK8" s="789"/>
      <c r="WBL8" s="789"/>
      <c r="WBM8" s="789"/>
      <c r="WBN8" s="789"/>
      <c r="WBO8" s="789"/>
      <c r="WBP8" s="789"/>
      <c r="WBQ8" s="789"/>
      <c r="WBR8" s="789"/>
      <c r="WBS8" s="789"/>
      <c r="WBT8" s="789"/>
      <c r="WBU8" s="789"/>
      <c r="WBV8" s="789"/>
      <c r="WBW8" s="789"/>
      <c r="WBX8" s="789"/>
      <c r="WBY8" s="789"/>
      <c r="WBZ8" s="789"/>
      <c r="WCA8" s="789"/>
      <c r="WCB8" s="789"/>
      <c r="WCC8" s="789"/>
      <c r="WCD8" s="789"/>
      <c r="WCE8" s="789"/>
      <c r="WCF8" s="789"/>
      <c r="WCG8" s="789"/>
      <c r="WCH8" s="789"/>
      <c r="WCI8" s="789"/>
      <c r="WCJ8" s="789"/>
      <c r="WCK8" s="789"/>
      <c r="WCL8" s="789"/>
      <c r="WCM8" s="789"/>
      <c r="WCN8" s="789"/>
      <c r="WCO8" s="789"/>
      <c r="WCP8" s="789"/>
      <c r="WCQ8" s="789"/>
      <c r="WCR8" s="789"/>
      <c r="WCS8" s="789"/>
      <c r="WCT8" s="789"/>
      <c r="WCU8" s="789"/>
      <c r="WCV8" s="789"/>
      <c r="WCW8" s="789"/>
      <c r="WCX8" s="789"/>
      <c r="WCY8" s="789"/>
      <c r="WCZ8" s="789"/>
      <c r="WDA8" s="789"/>
      <c r="WDB8" s="789"/>
      <c r="WDC8" s="789"/>
      <c r="WDD8" s="789"/>
      <c r="WDE8" s="789"/>
      <c r="WDF8" s="789"/>
      <c r="WDG8" s="789"/>
      <c r="WDH8" s="789"/>
      <c r="WDI8" s="789"/>
      <c r="WDJ8" s="789"/>
      <c r="WDK8" s="789"/>
      <c r="WDL8" s="789"/>
      <c r="WDM8" s="789"/>
      <c r="WDN8" s="789"/>
      <c r="WDO8" s="789"/>
      <c r="WDP8" s="789"/>
      <c r="WDQ8" s="789"/>
      <c r="WDR8" s="789"/>
      <c r="WDS8" s="789"/>
      <c r="WDT8" s="789"/>
      <c r="WDU8" s="789"/>
      <c r="WDV8" s="789"/>
      <c r="WDW8" s="789"/>
      <c r="WDX8" s="789"/>
      <c r="WDY8" s="789"/>
      <c r="WDZ8" s="789"/>
      <c r="WEA8" s="789"/>
      <c r="WEB8" s="789"/>
      <c r="WEC8" s="789"/>
      <c r="WED8" s="789"/>
      <c r="WEE8" s="789"/>
      <c r="WEF8" s="789"/>
      <c r="WEG8" s="789"/>
      <c r="WEH8" s="789"/>
      <c r="WEI8" s="789"/>
      <c r="WEJ8" s="789"/>
      <c r="WEK8" s="789"/>
      <c r="WEL8" s="789"/>
      <c r="WEM8" s="789"/>
      <c r="WEN8" s="789"/>
      <c r="WEO8" s="789"/>
      <c r="WEP8" s="789"/>
      <c r="WEQ8" s="789"/>
      <c r="WER8" s="789"/>
      <c r="WES8" s="789"/>
      <c r="WET8" s="789"/>
      <c r="WEU8" s="789"/>
      <c r="WEV8" s="789"/>
      <c r="WEW8" s="789"/>
      <c r="WEX8" s="789"/>
      <c r="WEY8" s="789"/>
      <c r="WEZ8" s="789"/>
      <c r="WFA8" s="789"/>
      <c r="WFB8" s="789"/>
      <c r="WFC8" s="789"/>
      <c r="WFD8" s="789"/>
      <c r="WFE8" s="789"/>
      <c r="WFF8" s="789"/>
      <c r="WFG8" s="789"/>
      <c r="WFH8" s="789"/>
      <c r="WFI8" s="789"/>
      <c r="WFJ8" s="789"/>
      <c r="WFK8" s="789"/>
      <c r="WFL8" s="789"/>
      <c r="WFM8" s="789"/>
      <c r="WFN8" s="789"/>
      <c r="WFO8" s="789"/>
      <c r="WFP8" s="789"/>
      <c r="WFQ8" s="789"/>
      <c r="WFR8" s="789"/>
      <c r="WFS8" s="789"/>
      <c r="WFT8" s="789"/>
      <c r="WFU8" s="789"/>
      <c r="WFV8" s="789"/>
      <c r="WFW8" s="789"/>
      <c r="WFX8" s="789"/>
      <c r="WFY8" s="789"/>
      <c r="WFZ8" s="789"/>
      <c r="WGA8" s="789"/>
      <c r="WGB8" s="789"/>
      <c r="WGC8" s="789"/>
      <c r="WGD8" s="789"/>
      <c r="WGE8" s="789"/>
      <c r="WGF8" s="789"/>
      <c r="WGG8" s="789"/>
      <c r="WGH8" s="789"/>
      <c r="WGI8" s="789"/>
      <c r="WGJ8" s="789"/>
      <c r="WGK8" s="789"/>
      <c r="WGL8" s="789"/>
      <c r="WGM8" s="789"/>
      <c r="WGN8" s="789"/>
      <c r="WGO8" s="789"/>
      <c r="WGP8" s="789"/>
      <c r="WGQ8" s="789"/>
      <c r="WGR8" s="789"/>
      <c r="WGS8" s="789"/>
      <c r="WGT8" s="789"/>
      <c r="WGU8" s="789"/>
      <c r="WGV8" s="789"/>
      <c r="WGW8" s="789"/>
      <c r="WGX8" s="789"/>
      <c r="WGY8" s="789"/>
      <c r="WGZ8" s="789"/>
      <c r="WHA8" s="789"/>
      <c r="WHB8" s="789"/>
      <c r="WHC8" s="789"/>
      <c r="WHD8" s="789"/>
      <c r="WHE8" s="789"/>
      <c r="WHF8" s="789"/>
      <c r="WHG8" s="789"/>
      <c r="WHH8" s="789"/>
      <c r="WHI8" s="789"/>
      <c r="WHJ8" s="789"/>
      <c r="WHK8" s="789"/>
      <c r="WHL8" s="789"/>
      <c r="WHM8" s="789"/>
      <c r="WHN8" s="789"/>
      <c r="WHO8" s="789"/>
      <c r="WHP8" s="789"/>
      <c r="WHQ8" s="789"/>
      <c r="WHR8" s="789"/>
      <c r="WHS8" s="789"/>
      <c r="WHT8" s="789"/>
      <c r="WHU8" s="789"/>
      <c r="WHV8" s="789"/>
      <c r="WHW8" s="789"/>
      <c r="WHX8" s="789"/>
      <c r="WHY8" s="789"/>
      <c r="WHZ8" s="789"/>
      <c r="WIA8" s="789"/>
      <c r="WIB8" s="789"/>
      <c r="WIC8" s="789"/>
      <c r="WID8" s="789"/>
      <c r="WIE8" s="789"/>
      <c r="WIF8" s="789"/>
      <c r="WIG8" s="789"/>
      <c r="WIH8" s="789"/>
      <c r="WII8" s="789"/>
      <c r="WIJ8" s="789"/>
      <c r="WIK8" s="789"/>
      <c r="WIL8" s="789"/>
      <c r="WIM8" s="789"/>
      <c r="WIN8" s="789"/>
      <c r="WIO8" s="789"/>
      <c r="WIP8" s="789"/>
      <c r="WIQ8" s="789"/>
      <c r="WIR8" s="789"/>
      <c r="WIS8" s="789"/>
      <c r="WIT8" s="789"/>
      <c r="WIU8" s="789"/>
      <c r="WIV8" s="789"/>
      <c r="WIW8" s="789"/>
      <c r="WIX8" s="789"/>
      <c r="WIY8" s="789"/>
      <c r="WIZ8" s="789"/>
      <c r="WJA8" s="789"/>
      <c r="WJB8" s="789"/>
      <c r="WJC8" s="789"/>
      <c r="WJD8" s="789"/>
      <c r="WJE8" s="789"/>
      <c r="WJF8" s="789"/>
      <c r="WJG8" s="789"/>
      <c r="WJH8" s="789"/>
      <c r="WJI8" s="789"/>
      <c r="WJJ8" s="789"/>
      <c r="WJK8" s="789"/>
      <c r="WJL8" s="789"/>
      <c r="WJM8" s="789"/>
      <c r="WJN8" s="789"/>
      <c r="WJO8" s="789"/>
      <c r="WJP8" s="789"/>
      <c r="WJQ8" s="789"/>
      <c r="WJR8" s="789"/>
      <c r="WJS8" s="789"/>
      <c r="WJT8" s="789"/>
      <c r="WJU8" s="789"/>
      <c r="WJV8" s="789"/>
      <c r="WJW8" s="789"/>
      <c r="WJX8" s="789"/>
      <c r="WJY8" s="789"/>
      <c r="WJZ8" s="789"/>
      <c r="WKA8" s="789"/>
      <c r="WKB8" s="789"/>
      <c r="WKC8" s="789"/>
      <c r="WKD8" s="789"/>
      <c r="WKE8" s="789"/>
      <c r="WKF8" s="789"/>
      <c r="WKG8" s="789"/>
      <c r="WKH8" s="789"/>
      <c r="WKI8" s="789"/>
      <c r="WKJ8" s="789"/>
      <c r="WKK8" s="789"/>
      <c r="WKL8" s="789"/>
      <c r="WKM8" s="789"/>
      <c r="WKN8" s="789"/>
      <c r="WKO8" s="789"/>
      <c r="WKP8" s="789"/>
      <c r="WKQ8" s="789"/>
      <c r="WKR8" s="789"/>
      <c r="WKS8" s="789"/>
      <c r="WKT8" s="789"/>
      <c r="WKU8" s="789"/>
      <c r="WKV8" s="789"/>
      <c r="WKW8" s="789"/>
      <c r="WKX8" s="789"/>
      <c r="WKY8" s="789"/>
      <c r="WKZ8" s="789"/>
      <c r="WLA8" s="789"/>
      <c r="WLB8" s="789"/>
      <c r="WLC8" s="789"/>
      <c r="WLD8" s="789"/>
      <c r="WLE8" s="789"/>
      <c r="WLF8" s="789"/>
      <c r="WLG8" s="789"/>
      <c r="WLH8" s="789"/>
      <c r="WLI8" s="789"/>
      <c r="WLJ8" s="789"/>
      <c r="WLK8" s="789"/>
      <c r="WLL8" s="789"/>
      <c r="WLM8" s="789"/>
      <c r="WLN8" s="789"/>
      <c r="WLO8" s="789"/>
      <c r="WLP8" s="789"/>
      <c r="WLQ8" s="789"/>
      <c r="WLR8" s="789"/>
      <c r="WLS8" s="789"/>
      <c r="WLT8" s="789"/>
      <c r="WLU8" s="789"/>
      <c r="WLV8" s="789"/>
      <c r="WLW8" s="789"/>
      <c r="WLX8" s="789"/>
      <c r="WLY8" s="789"/>
      <c r="WLZ8" s="789"/>
      <c r="WMA8" s="789"/>
      <c r="WMB8" s="789"/>
      <c r="WMC8" s="789"/>
      <c r="WMD8" s="789"/>
      <c r="WME8" s="789"/>
      <c r="WMF8" s="789"/>
      <c r="WMG8" s="789"/>
      <c r="WMH8" s="789"/>
      <c r="WMI8" s="789"/>
      <c r="WMJ8" s="789"/>
      <c r="WMK8" s="789"/>
      <c r="WML8" s="789"/>
      <c r="WMM8" s="789"/>
      <c r="WMN8" s="789"/>
      <c r="WMO8" s="789"/>
      <c r="WMP8" s="789"/>
      <c r="WMQ8" s="789"/>
      <c r="WMR8" s="789"/>
      <c r="WMS8" s="789"/>
      <c r="WMT8" s="789"/>
      <c r="WMU8" s="789"/>
      <c r="WMV8" s="789"/>
      <c r="WMW8" s="789"/>
      <c r="WMX8" s="789"/>
      <c r="WMY8" s="789"/>
      <c r="WMZ8" s="789"/>
      <c r="WNA8" s="789"/>
      <c r="WNB8" s="789"/>
      <c r="WNC8" s="789"/>
      <c r="WND8" s="789"/>
      <c r="WNE8" s="789"/>
      <c r="WNF8" s="789"/>
      <c r="WNG8" s="789"/>
      <c r="WNH8" s="789"/>
      <c r="WNI8" s="789"/>
      <c r="WNJ8" s="789"/>
      <c r="WNK8" s="789"/>
      <c r="WNL8" s="789"/>
      <c r="WNM8" s="789"/>
      <c r="WNN8" s="789"/>
      <c r="WNO8" s="789"/>
      <c r="WNP8" s="789"/>
      <c r="WNQ8" s="789"/>
      <c r="WNR8" s="789"/>
      <c r="WNS8" s="789"/>
      <c r="WNT8" s="789"/>
      <c r="WNU8" s="789"/>
      <c r="WNV8" s="789"/>
      <c r="WNW8" s="789"/>
      <c r="WNX8" s="789"/>
      <c r="WNY8" s="789"/>
      <c r="WNZ8" s="789"/>
      <c r="WOA8" s="789"/>
      <c r="WOB8" s="789"/>
      <c r="WOC8" s="789"/>
      <c r="WOD8" s="789"/>
      <c r="WOE8" s="789"/>
      <c r="WOF8" s="789"/>
      <c r="WOG8" s="789"/>
      <c r="WOH8" s="789"/>
      <c r="WOI8" s="789"/>
      <c r="WOJ8" s="789"/>
      <c r="WOK8" s="789"/>
      <c r="WOL8" s="789"/>
      <c r="WOM8" s="789"/>
      <c r="WON8" s="789"/>
      <c r="WOO8" s="789"/>
      <c r="WOP8" s="789"/>
      <c r="WOQ8" s="789"/>
      <c r="WOR8" s="789"/>
      <c r="WOS8" s="789"/>
      <c r="WOT8" s="789"/>
      <c r="WOU8" s="789"/>
      <c r="WOV8" s="789"/>
      <c r="WOW8" s="789"/>
      <c r="WOX8" s="789"/>
      <c r="WOY8" s="789"/>
      <c r="WOZ8" s="789"/>
      <c r="WPA8" s="789"/>
      <c r="WPB8" s="789"/>
      <c r="WPC8" s="789"/>
      <c r="WPD8" s="789"/>
      <c r="WPE8" s="789"/>
      <c r="WPF8" s="789"/>
      <c r="WPG8" s="789"/>
      <c r="WPH8" s="789"/>
      <c r="WPI8" s="789"/>
      <c r="WPJ8" s="789"/>
      <c r="WPK8" s="789"/>
      <c r="WPL8" s="789"/>
      <c r="WPM8" s="789"/>
      <c r="WPN8" s="789"/>
      <c r="WPO8" s="789"/>
      <c r="WPP8" s="789"/>
      <c r="WPQ8" s="789"/>
      <c r="WPR8" s="789"/>
      <c r="WPS8" s="789"/>
      <c r="WPT8" s="789"/>
      <c r="WPU8" s="789"/>
      <c r="WPV8" s="789"/>
      <c r="WPW8" s="789"/>
      <c r="WPX8" s="789"/>
      <c r="WPY8" s="789"/>
      <c r="WPZ8" s="789"/>
      <c r="WQA8" s="789"/>
      <c r="WQB8" s="789"/>
      <c r="WQC8" s="789"/>
      <c r="WQD8" s="789"/>
      <c r="WQE8" s="789"/>
      <c r="WQF8" s="789"/>
      <c r="WQG8" s="789"/>
      <c r="WQH8" s="789"/>
      <c r="WQI8" s="789"/>
      <c r="WQJ8" s="789"/>
      <c r="WQK8" s="789"/>
      <c r="WQL8" s="789"/>
      <c r="WQM8" s="789"/>
      <c r="WQN8" s="789"/>
      <c r="WQO8" s="789"/>
      <c r="WQP8" s="789"/>
      <c r="WQQ8" s="789"/>
      <c r="WQR8" s="789"/>
      <c r="WQS8" s="789"/>
      <c r="WQT8" s="789"/>
      <c r="WQU8" s="789"/>
      <c r="WQV8" s="789"/>
      <c r="WQW8" s="789"/>
      <c r="WQX8" s="789"/>
      <c r="WQY8" s="789"/>
      <c r="WQZ8" s="789"/>
      <c r="WRA8" s="789"/>
      <c r="WRB8" s="789"/>
      <c r="WRC8" s="789"/>
      <c r="WRD8" s="789"/>
      <c r="WRE8" s="789"/>
      <c r="WRF8" s="789"/>
      <c r="WRG8" s="789"/>
      <c r="WRH8" s="789"/>
      <c r="WRI8" s="789"/>
      <c r="WRJ8" s="789"/>
      <c r="WRK8" s="789"/>
      <c r="WRL8" s="789"/>
      <c r="WRM8" s="789"/>
      <c r="WRN8" s="789"/>
      <c r="WRO8" s="789"/>
      <c r="WRP8" s="789"/>
      <c r="WRQ8" s="789"/>
      <c r="WRR8" s="789"/>
      <c r="WRS8" s="789"/>
      <c r="WRT8" s="789"/>
      <c r="WRU8" s="789"/>
      <c r="WRV8" s="789"/>
      <c r="WRW8" s="789"/>
      <c r="WRX8" s="789"/>
      <c r="WRY8" s="789"/>
      <c r="WRZ8" s="789"/>
      <c r="WSA8" s="789"/>
      <c r="WSB8" s="789"/>
      <c r="WSC8" s="789"/>
      <c r="WSD8" s="789"/>
      <c r="WSE8" s="789"/>
      <c r="WSF8" s="789"/>
      <c r="WSG8" s="789"/>
      <c r="WSH8" s="789"/>
      <c r="WSI8" s="789"/>
      <c r="WSJ8" s="789"/>
      <c r="WSK8" s="789"/>
      <c r="WSL8" s="789"/>
      <c r="WSM8" s="789"/>
      <c r="WSN8" s="789"/>
      <c r="WSO8" s="789"/>
      <c r="WSP8" s="789"/>
      <c r="WSQ8" s="789"/>
      <c r="WSR8" s="789"/>
      <c r="WSS8" s="789"/>
      <c r="WST8" s="789"/>
      <c r="WSU8" s="789"/>
      <c r="WSV8" s="789"/>
      <c r="WSW8" s="789"/>
      <c r="WSX8" s="789"/>
      <c r="WSY8" s="789"/>
      <c r="WSZ8" s="789"/>
      <c r="WTA8" s="789"/>
      <c r="WTB8" s="789"/>
      <c r="WTC8" s="789"/>
      <c r="WTD8" s="789"/>
      <c r="WTE8" s="789"/>
      <c r="WTF8" s="789"/>
      <c r="WTG8" s="789"/>
      <c r="WTH8" s="789"/>
      <c r="WTI8" s="789"/>
      <c r="WTJ8" s="789"/>
      <c r="WTK8" s="789"/>
      <c r="WTL8" s="789"/>
      <c r="WTM8" s="789"/>
      <c r="WTN8" s="789"/>
      <c r="WTO8" s="789"/>
      <c r="WTP8" s="789"/>
      <c r="WTQ8" s="789"/>
      <c r="WTR8" s="789"/>
      <c r="WTS8" s="789"/>
      <c r="WTT8" s="789"/>
      <c r="WTU8" s="789"/>
      <c r="WTV8" s="789"/>
      <c r="WTW8" s="789"/>
      <c r="WTX8" s="789"/>
      <c r="WTY8" s="789"/>
      <c r="WTZ8" s="789"/>
      <c r="WUA8" s="789"/>
      <c r="WUB8" s="789"/>
      <c r="WUC8" s="789"/>
      <c r="WUD8" s="789"/>
      <c r="WUE8" s="789"/>
      <c r="WUF8" s="789"/>
      <c r="WUG8" s="789"/>
      <c r="WUH8" s="789"/>
      <c r="WUI8" s="789"/>
      <c r="WUJ8" s="789"/>
      <c r="WUK8" s="789"/>
      <c r="WUL8" s="789"/>
      <c r="WUM8" s="789"/>
      <c r="WUN8" s="789"/>
      <c r="WUO8" s="789"/>
      <c r="WUP8" s="789"/>
      <c r="WUQ8" s="789"/>
      <c r="WUR8" s="789"/>
      <c r="WUS8" s="789"/>
      <c r="WUT8" s="789"/>
      <c r="WUU8" s="789"/>
      <c r="WUV8" s="789"/>
      <c r="WUW8" s="789"/>
      <c r="WUX8" s="789"/>
      <c r="WUY8" s="789"/>
      <c r="WUZ8" s="789"/>
      <c r="WVA8" s="789"/>
      <c r="WVB8" s="789"/>
      <c r="WVC8" s="789"/>
      <c r="WVD8" s="789"/>
      <c r="WVE8" s="789"/>
      <c r="WVF8" s="789"/>
      <c r="WVG8" s="789"/>
      <c r="WVH8" s="789"/>
      <c r="WVI8" s="789"/>
      <c r="WVJ8" s="789"/>
      <c r="WVK8" s="789"/>
      <c r="WVL8" s="789"/>
      <c r="WVM8" s="789"/>
      <c r="WVN8" s="789"/>
      <c r="WVO8" s="789"/>
      <c r="WVP8" s="789"/>
      <c r="WVQ8" s="789"/>
      <c r="WVR8" s="789"/>
      <c r="WVS8" s="789"/>
      <c r="WVT8" s="789"/>
      <c r="WVU8" s="789"/>
      <c r="WVV8" s="789"/>
      <c r="WVW8" s="789"/>
      <c r="WVX8" s="789"/>
      <c r="WVY8" s="789"/>
      <c r="WVZ8" s="789"/>
      <c r="WWA8" s="789"/>
      <c r="WWB8" s="789"/>
      <c r="WWC8" s="789"/>
      <c r="WWD8" s="789"/>
      <c r="WWE8" s="789"/>
      <c r="WWF8" s="789"/>
      <c r="WWG8" s="789"/>
      <c r="WWH8" s="789"/>
      <c r="WWI8" s="789"/>
      <c r="WWJ8" s="789"/>
      <c r="WWK8" s="789"/>
      <c r="WWL8" s="789"/>
      <c r="WWM8" s="789"/>
      <c r="WWN8" s="789"/>
      <c r="WWO8" s="789"/>
      <c r="WWP8" s="789"/>
      <c r="WWQ8" s="789"/>
      <c r="WWR8" s="789"/>
      <c r="WWS8" s="789"/>
      <c r="WWT8" s="789"/>
      <c r="WWU8" s="789"/>
      <c r="WWV8" s="789"/>
      <c r="WWW8" s="789"/>
      <c r="WWX8" s="789"/>
      <c r="WWY8" s="789"/>
      <c r="WWZ8" s="789"/>
      <c r="WXA8" s="789"/>
      <c r="WXB8" s="789"/>
      <c r="WXC8" s="789"/>
      <c r="WXD8" s="789"/>
      <c r="WXE8" s="789"/>
      <c r="WXF8" s="789"/>
      <c r="WXG8" s="789"/>
      <c r="WXH8" s="789"/>
      <c r="WXI8" s="789"/>
      <c r="WXJ8" s="789"/>
      <c r="WXK8" s="789"/>
      <c r="WXL8" s="789"/>
      <c r="WXM8" s="789"/>
      <c r="WXN8" s="789"/>
      <c r="WXO8" s="789"/>
      <c r="WXP8" s="789"/>
      <c r="WXQ8" s="789"/>
      <c r="WXR8" s="789"/>
      <c r="WXS8" s="789"/>
      <c r="WXT8" s="789"/>
      <c r="WXU8" s="789"/>
      <c r="WXV8" s="789"/>
      <c r="WXW8" s="789"/>
      <c r="WXX8" s="789"/>
      <c r="WXY8" s="789"/>
      <c r="WXZ8" s="789"/>
      <c r="WYA8" s="789"/>
      <c r="WYB8" s="789"/>
      <c r="WYC8" s="789"/>
      <c r="WYD8" s="789"/>
      <c r="WYE8" s="789"/>
      <c r="WYF8" s="789"/>
      <c r="WYG8" s="789"/>
      <c r="WYH8" s="789"/>
      <c r="WYI8" s="789"/>
      <c r="WYJ8" s="789"/>
      <c r="WYK8" s="789"/>
      <c r="WYL8" s="789"/>
      <c r="WYM8" s="789"/>
      <c r="WYN8" s="789"/>
      <c r="WYO8" s="789"/>
      <c r="WYP8" s="789"/>
      <c r="WYQ8" s="789"/>
      <c r="WYR8" s="789"/>
      <c r="WYS8" s="789"/>
      <c r="WYT8" s="789"/>
      <c r="WYU8" s="789"/>
      <c r="WYV8" s="789"/>
      <c r="WYW8" s="789"/>
      <c r="WYX8" s="789"/>
      <c r="WYY8" s="789"/>
      <c r="WYZ8" s="789"/>
      <c r="WZA8" s="789"/>
      <c r="WZB8" s="789"/>
      <c r="WZC8" s="789"/>
      <c r="WZD8" s="789"/>
      <c r="WZE8" s="789"/>
      <c r="WZF8" s="789"/>
      <c r="WZG8" s="789"/>
      <c r="WZH8" s="789"/>
      <c r="WZI8" s="789"/>
      <c r="WZJ8" s="789"/>
      <c r="WZK8" s="789"/>
      <c r="WZL8" s="789"/>
      <c r="WZM8" s="789"/>
      <c r="WZN8" s="789"/>
      <c r="WZO8" s="789"/>
      <c r="WZP8" s="789"/>
      <c r="WZQ8" s="789"/>
      <c r="WZR8" s="789"/>
      <c r="WZS8" s="789"/>
      <c r="WZT8" s="789"/>
      <c r="WZU8" s="789"/>
      <c r="WZV8" s="789"/>
      <c r="WZW8" s="789"/>
      <c r="WZX8" s="789"/>
      <c r="WZY8" s="789"/>
      <c r="WZZ8" s="789"/>
      <c r="XAA8" s="789"/>
      <c r="XAB8" s="789"/>
      <c r="XAC8" s="789"/>
      <c r="XAD8" s="789"/>
      <c r="XAE8" s="789"/>
      <c r="XAF8" s="789"/>
      <c r="XAG8" s="789"/>
      <c r="XAH8" s="789"/>
      <c r="XAI8" s="789"/>
      <c r="XAJ8" s="789"/>
      <c r="XAK8" s="789"/>
      <c r="XAL8" s="789"/>
      <c r="XAM8" s="789"/>
      <c r="XAN8" s="789"/>
      <c r="XAO8" s="789"/>
      <c r="XAP8" s="789"/>
      <c r="XAQ8" s="789"/>
      <c r="XAR8" s="789"/>
      <c r="XAS8" s="789"/>
      <c r="XAT8" s="789"/>
      <c r="XAU8" s="789"/>
      <c r="XAV8" s="789"/>
      <c r="XAW8" s="789"/>
      <c r="XAX8" s="789"/>
      <c r="XAY8" s="789"/>
      <c r="XAZ8" s="789"/>
      <c r="XBA8" s="789"/>
      <c r="XBB8" s="789"/>
      <c r="XBC8" s="789"/>
      <c r="XBD8" s="789"/>
      <c r="XBE8" s="789"/>
      <c r="XBF8" s="789"/>
      <c r="XBG8" s="789"/>
      <c r="XBH8" s="789"/>
      <c r="XBI8" s="789"/>
      <c r="XBJ8" s="789"/>
      <c r="XBK8" s="789"/>
      <c r="XBL8" s="789"/>
      <c r="XBM8" s="789"/>
      <c r="XBN8" s="789"/>
      <c r="XBO8" s="789"/>
      <c r="XBP8" s="789"/>
      <c r="XBQ8" s="789"/>
      <c r="XBR8" s="789"/>
      <c r="XBS8" s="789"/>
      <c r="XBT8" s="789"/>
      <c r="XBU8" s="789"/>
      <c r="XBV8" s="789"/>
      <c r="XBW8" s="789"/>
      <c r="XBX8" s="789"/>
      <c r="XBY8" s="789"/>
      <c r="XBZ8" s="789"/>
      <c r="XCA8" s="789"/>
      <c r="XCB8" s="789"/>
      <c r="XCC8" s="789"/>
      <c r="XCD8" s="789"/>
      <c r="XCE8" s="789"/>
      <c r="XCF8" s="789"/>
      <c r="XCG8" s="789"/>
      <c r="XCH8" s="789"/>
      <c r="XCI8" s="789"/>
      <c r="XCJ8" s="789"/>
      <c r="XCK8" s="789"/>
      <c r="XCL8" s="789"/>
      <c r="XCM8" s="789"/>
      <c r="XCN8" s="789"/>
      <c r="XCO8" s="789"/>
      <c r="XCP8" s="789"/>
      <c r="XCQ8" s="789"/>
      <c r="XCR8" s="789"/>
      <c r="XCS8" s="789"/>
      <c r="XCT8" s="789"/>
      <c r="XCU8" s="789"/>
      <c r="XCV8" s="789"/>
      <c r="XCW8" s="789"/>
      <c r="XCX8" s="789"/>
      <c r="XCY8" s="789"/>
      <c r="XCZ8" s="789"/>
      <c r="XDA8" s="789"/>
      <c r="XDB8" s="789"/>
      <c r="XDC8" s="789"/>
      <c r="XDD8" s="789"/>
      <c r="XDE8" s="789"/>
      <c r="XDF8" s="789"/>
      <c r="XDG8" s="789"/>
      <c r="XDH8" s="789"/>
      <c r="XDI8" s="789"/>
      <c r="XDJ8" s="789"/>
      <c r="XDK8" s="789"/>
      <c r="XDL8" s="789"/>
      <c r="XDM8" s="789"/>
      <c r="XDN8" s="789"/>
      <c r="XDO8" s="789"/>
      <c r="XDP8" s="789"/>
      <c r="XDQ8" s="789"/>
      <c r="XDR8" s="789"/>
      <c r="XDS8" s="789"/>
      <c r="XDT8" s="789"/>
      <c r="XDU8" s="789"/>
      <c r="XDV8" s="789"/>
      <c r="XDW8" s="789"/>
      <c r="XDX8" s="789"/>
      <c r="XDY8" s="789"/>
      <c r="XDZ8" s="789"/>
      <c r="XEA8" s="789"/>
      <c r="XEB8" s="789"/>
      <c r="XEC8" s="789"/>
      <c r="XED8" s="789"/>
      <c r="XEE8" s="789"/>
      <c r="XEF8" s="789"/>
      <c r="XEG8" s="789"/>
      <c r="XEH8" s="789"/>
      <c r="XEI8" s="789"/>
      <c r="XEJ8" s="789"/>
      <c r="XEK8" s="789"/>
      <c r="XEL8" s="789"/>
      <c r="XEM8" s="789"/>
      <c r="XEN8" s="789"/>
      <c r="XEO8" s="789"/>
      <c r="XEP8" s="789"/>
      <c r="XEQ8" s="789"/>
      <c r="XER8" s="789"/>
      <c r="XES8" s="789"/>
      <c r="XET8" s="789"/>
      <c r="XEU8" s="789"/>
      <c r="XEV8" s="789"/>
      <c r="XEW8" s="789"/>
      <c r="XEX8" s="789"/>
      <c r="XEY8" s="789"/>
      <c r="XEZ8" s="789"/>
      <c r="XFA8" s="789"/>
      <c r="XFB8" s="789"/>
      <c r="XFC8" s="789"/>
      <c r="XFD8" s="789"/>
    </row>
    <row r="9" spans="1:16384" ht="38.25" customHeight="1">
      <c r="A9" s="9" t="s">
        <v>180</v>
      </c>
      <c r="B9" s="5" t="s">
        <v>164</v>
      </c>
      <c r="C9" s="5" t="s">
        <v>165</v>
      </c>
      <c r="O9" s="789"/>
      <c r="P9" s="789"/>
      <c r="Q9" s="789"/>
      <c r="R9" s="789"/>
      <c r="S9" s="789"/>
      <c r="T9" s="789"/>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c r="AT9" s="789"/>
      <c r="AU9" s="789"/>
      <c r="AV9" s="789"/>
      <c r="AW9" s="789"/>
      <c r="AX9" s="789"/>
      <c r="AY9" s="789"/>
      <c r="AZ9" s="789"/>
      <c r="BA9" s="789"/>
      <c r="BB9" s="789"/>
      <c r="BC9" s="789"/>
      <c r="BD9" s="789"/>
      <c r="BE9" s="789"/>
      <c r="BF9" s="789"/>
      <c r="BG9" s="789"/>
      <c r="BH9" s="789"/>
      <c r="BI9" s="789"/>
      <c r="BJ9" s="789"/>
      <c r="BK9" s="789"/>
      <c r="BL9" s="789"/>
      <c r="BM9" s="789"/>
      <c r="BN9" s="789"/>
      <c r="BO9" s="789"/>
      <c r="BP9" s="789"/>
      <c r="BQ9" s="789"/>
      <c r="BR9" s="789"/>
      <c r="BS9" s="789"/>
      <c r="BT9" s="789"/>
      <c r="BU9" s="789"/>
      <c r="BV9" s="789"/>
      <c r="BW9" s="789"/>
      <c r="BX9" s="789"/>
      <c r="BY9" s="789"/>
      <c r="BZ9" s="789"/>
      <c r="CA9" s="789"/>
      <c r="CB9" s="789"/>
      <c r="CC9" s="789"/>
      <c r="CD9" s="789"/>
      <c r="CE9" s="789"/>
      <c r="CF9" s="789"/>
      <c r="CG9" s="789"/>
      <c r="CH9" s="789"/>
      <c r="CI9" s="789"/>
      <c r="CJ9" s="789"/>
      <c r="CK9" s="789"/>
      <c r="CL9" s="789"/>
      <c r="CM9" s="789"/>
      <c r="CN9" s="789"/>
      <c r="CO9" s="789"/>
      <c r="CP9" s="789"/>
      <c r="CQ9" s="789"/>
      <c r="CR9" s="789"/>
      <c r="CS9" s="789"/>
      <c r="CT9" s="789"/>
      <c r="CU9" s="789"/>
      <c r="CV9" s="789"/>
      <c r="CW9" s="789"/>
      <c r="CX9" s="789"/>
      <c r="CY9" s="789"/>
      <c r="CZ9" s="789"/>
      <c r="DA9" s="789"/>
      <c r="DB9" s="789"/>
      <c r="DC9" s="789"/>
      <c r="DD9" s="789"/>
      <c r="DE9" s="789"/>
      <c r="DF9" s="789"/>
      <c r="DG9" s="789"/>
      <c r="DH9" s="789"/>
      <c r="DI9" s="789"/>
      <c r="DJ9" s="789"/>
      <c r="DK9" s="789"/>
      <c r="DL9" s="789"/>
      <c r="DM9" s="789"/>
      <c r="DN9" s="789"/>
      <c r="DO9" s="789"/>
      <c r="DP9" s="789"/>
      <c r="DQ9" s="789"/>
      <c r="DR9" s="789"/>
      <c r="DS9" s="789"/>
      <c r="DT9" s="789"/>
      <c r="DU9" s="789"/>
      <c r="DV9" s="789"/>
      <c r="DW9" s="789"/>
      <c r="DX9" s="789"/>
      <c r="DY9" s="789"/>
      <c r="DZ9" s="789"/>
      <c r="EA9" s="789"/>
      <c r="EB9" s="789"/>
      <c r="EC9" s="789"/>
      <c r="ED9" s="789"/>
      <c r="EE9" s="789"/>
      <c r="EF9" s="789"/>
      <c r="EG9" s="789"/>
      <c r="EH9" s="789"/>
      <c r="EI9" s="789"/>
      <c r="EJ9" s="789"/>
      <c r="EK9" s="789"/>
      <c r="EL9" s="789"/>
      <c r="EM9" s="789"/>
      <c r="EN9" s="789"/>
      <c r="EO9" s="789"/>
      <c r="EP9" s="789"/>
      <c r="EQ9" s="789"/>
      <c r="ER9" s="789"/>
      <c r="ES9" s="789"/>
      <c r="ET9" s="789"/>
      <c r="EU9" s="789"/>
      <c r="EV9" s="789"/>
      <c r="EW9" s="789"/>
      <c r="EX9" s="789"/>
      <c r="EY9" s="789"/>
      <c r="EZ9" s="789"/>
      <c r="FA9" s="789"/>
      <c r="FB9" s="789"/>
      <c r="FC9" s="789"/>
      <c r="FD9" s="789"/>
      <c r="FE9" s="789"/>
      <c r="FF9" s="789"/>
      <c r="FG9" s="789"/>
      <c r="FH9" s="789"/>
      <c r="FI9" s="789"/>
      <c r="FJ9" s="789"/>
      <c r="FK9" s="789"/>
      <c r="FL9" s="789"/>
      <c r="FM9" s="789"/>
      <c r="FN9" s="789"/>
      <c r="FO9" s="789"/>
      <c r="FP9" s="789"/>
      <c r="FQ9" s="789"/>
      <c r="FR9" s="789"/>
      <c r="FS9" s="789"/>
      <c r="FT9" s="789"/>
      <c r="FU9" s="789"/>
      <c r="FV9" s="789"/>
      <c r="FW9" s="789"/>
      <c r="FX9" s="789"/>
      <c r="FY9" s="789"/>
      <c r="FZ9" s="789"/>
      <c r="GA9" s="789"/>
      <c r="GB9" s="789"/>
      <c r="GC9" s="789"/>
      <c r="GD9" s="789"/>
      <c r="GE9" s="789"/>
      <c r="GF9" s="789"/>
      <c r="GG9" s="789"/>
      <c r="GH9" s="789"/>
      <c r="GI9" s="789"/>
      <c r="GJ9" s="789"/>
      <c r="GK9" s="789"/>
      <c r="GL9" s="789"/>
      <c r="GM9" s="789"/>
      <c r="GN9" s="789"/>
      <c r="GO9" s="789"/>
      <c r="GP9" s="789"/>
      <c r="GQ9" s="789"/>
      <c r="GR9" s="789"/>
      <c r="GS9" s="789"/>
      <c r="GT9" s="789"/>
      <c r="GU9" s="789"/>
      <c r="GV9" s="789"/>
      <c r="GW9" s="789"/>
      <c r="GX9" s="789"/>
      <c r="GY9" s="789"/>
      <c r="GZ9" s="789"/>
      <c r="HA9" s="789"/>
      <c r="HB9" s="789"/>
      <c r="HC9" s="789"/>
      <c r="HD9" s="789"/>
      <c r="HE9" s="789"/>
      <c r="HF9" s="789"/>
      <c r="HG9" s="789"/>
      <c r="HH9" s="789"/>
      <c r="HI9" s="789"/>
      <c r="HJ9" s="789"/>
      <c r="HK9" s="789"/>
      <c r="HL9" s="789"/>
      <c r="HM9" s="789"/>
      <c r="HN9" s="789"/>
      <c r="HO9" s="789"/>
      <c r="HP9" s="789"/>
      <c r="HQ9" s="789"/>
      <c r="HR9" s="789"/>
      <c r="HS9" s="789"/>
      <c r="HT9" s="789"/>
      <c r="HU9" s="789"/>
      <c r="HV9" s="789"/>
      <c r="HW9" s="789"/>
      <c r="HX9" s="789"/>
      <c r="HY9" s="789"/>
      <c r="HZ9" s="789"/>
      <c r="IA9" s="789"/>
      <c r="IB9" s="789"/>
      <c r="IC9" s="789"/>
      <c r="ID9" s="789"/>
      <c r="IE9" s="789"/>
      <c r="IF9" s="789"/>
      <c r="IG9" s="789"/>
      <c r="IH9" s="789"/>
      <c r="II9" s="789"/>
      <c r="IJ9" s="789"/>
      <c r="IK9" s="789"/>
      <c r="IL9" s="789"/>
      <c r="IM9" s="789"/>
      <c r="IN9" s="789"/>
      <c r="IO9" s="789"/>
      <c r="IP9" s="789"/>
      <c r="IQ9" s="789"/>
      <c r="IR9" s="789"/>
      <c r="IS9" s="789"/>
      <c r="IT9" s="789"/>
      <c r="IU9" s="789"/>
      <c r="IV9" s="789"/>
      <c r="IW9" s="789"/>
      <c r="IX9" s="789"/>
      <c r="IY9" s="789"/>
      <c r="IZ9" s="789"/>
      <c r="JA9" s="789"/>
      <c r="JB9" s="789"/>
      <c r="JC9" s="789"/>
      <c r="JD9" s="789"/>
      <c r="JE9" s="789"/>
      <c r="JF9" s="789"/>
      <c r="JG9" s="789"/>
      <c r="JH9" s="789"/>
      <c r="JI9" s="789"/>
      <c r="JJ9" s="789"/>
      <c r="JK9" s="789"/>
      <c r="JL9" s="789"/>
      <c r="JM9" s="789"/>
      <c r="JN9" s="789"/>
      <c r="JO9" s="789"/>
      <c r="JP9" s="789"/>
      <c r="JQ9" s="789"/>
      <c r="JR9" s="789"/>
      <c r="JS9" s="789"/>
      <c r="JT9" s="789"/>
      <c r="JU9" s="789"/>
      <c r="JV9" s="789"/>
      <c r="JW9" s="789"/>
      <c r="JX9" s="789"/>
      <c r="JY9" s="789"/>
      <c r="JZ9" s="789"/>
      <c r="KA9" s="789"/>
      <c r="KB9" s="789"/>
      <c r="KC9" s="789"/>
      <c r="KD9" s="789"/>
      <c r="KE9" s="789"/>
      <c r="KF9" s="789"/>
      <c r="KG9" s="789"/>
      <c r="KH9" s="789"/>
      <c r="KI9" s="789"/>
      <c r="KJ9" s="789"/>
      <c r="KK9" s="789"/>
      <c r="KL9" s="789"/>
      <c r="KM9" s="789"/>
      <c r="KN9" s="789"/>
      <c r="KO9" s="789"/>
      <c r="KP9" s="789"/>
      <c r="KQ9" s="789"/>
      <c r="KR9" s="789"/>
      <c r="KS9" s="789"/>
      <c r="KT9" s="789"/>
      <c r="KU9" s="789"/>
      <c r="KV9" s="789"/>
      <c r="KW9" s="789"/>
      <c r="KX9" s="789"/>
      <c r="KY9" s="789"/>
      <c r="KZ9" s="789"/>
      <c r="LA9" s="789"/>
      <c r="LB9" s="789"/>
      <c r="LC9" s="789"/>
      <c r="LD9" s="789"/>
      <c r="LE9" s="789"/>
      <c r="LF9" s="789"/>
      <c r="LG9" s="789"/>
      <c r="LH9" s="789"/>
      <c r="LI9" s="789"/>
      <c r="LJ9" s="789"/>
      <c r="LK9" s="789"/>
      <c r="LL9" s="789"/>
      <c r="LM9" s="789"/>
      <c r="LN9" s="789"/>
      <c r="LO9" s="789"/>
      <c r="LP9" s="789"/>
      <c r="LQ9" s="789"/>
      <c r="LR9" s="789"/>
      <c r="LS9" s="789"/>
      <c r="LT9" s="789"/>
      <c r="LU9" s="789"/>
      <c r="LV9" s="789"/>
      <c r="LW9" s="789"/>
      <c r="LX9" s="789"/>
      <c r="LY9" s="789"/>
      <c r="LZ9" s="789"/>
      <c r="MA9" s="789"/>
      <c r="MB9" s="789"/>
      <c r="MC9" s="789"/>
      <c r="MD9" s="789"/>
      <c r="ME9" s="789"/>
      <c r="MF9" s="789"/>
      <c r="MG9" s="789"/>
      <c r="MH9" s="789"/>
      <c r="MI9" s="789"/>
      <c r="MJ9" s="789"/>
      <c r="MK9" s="789"/>
      <c r="ML9" s="789"/>
      <c r="MM9" s="789"/>
      <c r="MN9" s="789"/>
      <c r="MO9" s="789"/>
      <c r="MP9" s="789"/>
      <c r="MQ9" s="789"/>
      <c r="MR9" s="789"/>
      <c r="MS9" s="789"/>
      <c r="MT9" s="789"/>
      <c r="MU9" s="789"/>
      <c r="MV9" s="789"/>
      <c r="MW9" s="789"/>
      <c r="MX9" s="789"/>
      <c r="MY9" s="789"/>
      <c r="MZ9" s="789"/>
      <c r="NA9" s="789"/>
      <c r="NB9" s="789"/>
      <c r="NC9" s="789"/>
      <c r="ND9" s="789"/>
      <c r="NE9" s="789"/>
      <c r="NF9" s="789"/>
      <c r="NG9" s="789"/>
      <c r="NH9" s="789"/>
      <c r="NI9" s="789"/>
      <c r="NJ9" s="789"/>
      <c r="NK9" s="789"/>
      <c r="NL9" s="789"/>
      <c r="NM9" s="789"/>
      <c r="NN9" s="789"/>
      <c r="NO9" s="789"/>
      <c r="NP9" s="789"/>
      <c r="NQ9" s="789"/>
      <c r="NR9" s="789"/>
      <c r="NS9" s="789"/>
      <c r="NT9" s="789"/>
      <c r="NU9" s="789"/>
      <c r="NV9" s="789"/>
      <c r="NW9" s="789"/>
      <c r="NX9" s="789"/>
      <c r="NY9" s="789"/>
      <c r="NZ9" s="789"/>
      <c r="OA9" s="789"/>
      <c r="OB9" s="789"/>
      <c r="OC9" s="789"/>
      <c r="OD9" s="789"/>
      <c r="OE9" s="789"/>
      <c r="OF9" s="789"/>
      <c r="OG9" s="789"/>
      <c r="OH9" s="789"/>
      <c r="OI9" s="789"/>
      <c r="OJ9" s="789"/>
      <c r="OK9" s="789"/>
      <c r="OL9" s="789"/>
      <c r="OM9" s="789"/>
      <c r="ON9" s="789"/>
      <c r="OO9" s="789"/>
      <c r="OP9" s="789"/>
      <c r="OQ9" s="789"/>
      <c r="OR9" s="789"/>
      <c r="OS9" s="789"/>
      <c r="OT9" s="789"/>
      <c r="OU9" s="789"/>
      <c r="OV9" s="789"/>
      <c r="OW9" s="789"/>
      <c r="OX9" s="789"/>
      <c r="OY9" s="789"/>
      <c r="OZ9" s="789"/>
      <c r="PA9" s="789"/>
      <c r="PB9" s="789"/>
      <c r="PC9" s="789"/>
      <c r="PD9" s="789"/>
      <c r="PE9" s="789"/>
      <c r="PF9" s="789"/>
      <c r="PG9" s="789"/>
      <c r="PH9" s="789"/>
      <c r="PI9" s="789"/>
      <c r="PJ9" s="789"/>
      <c r="PK9" s="789"/>
      <c r="PL9" s="789"/>
      <c r="PM9" s="789"/>
      <c r="PN9" s="789"/>
      <c r="PO9" s="789"/>
      <c r="PP9" s="789"/>
      <c r="PQ9" s="789"/>
      <c r="PR9" s="789"/>
      <c r="PS9" s="789"/>
      <c r="PT9" s="789"/>
      <c r="PU9" s="789"/>
      <c r="PV9" s="789"/>
      <c r="PW9" s="789"/>
      <c r="PX9" s="789"/>
      <c r="PY9" s="789"/>
      <c r="PZ9" s="789"/>
      <c r="QA9" s="789"/>
      <c r="QB9" s="789"/>
      <c r="QC9" s="789"/>
      <c r="QD9" s="789"/>
      <c r="QE9" s="789"/>
      <c r="QF9" s="789"/>
      <c r="QG9" s="789"/>
      <c r="QH9" s="789"/>
      <c r="QI9" s="789"/>
      <c r="QJ9" s="789"/>
      <c r="QK9" s="789"/>
      <c r="QL9" s="789"/>
      <c r="QM9" s="789"/>
      <c r="QN9" s="789"/>
      <c r="QO9" s="789"/>
      <c r="QP9" s="789"/>
      <c r="QQ9" s="789"/>
      <c r="QR9" s="789"/>
      <c r="QS9" s="789"/>
      <c r="QT9" s="789"/>
      <c r="QU9" s="789"/>
      <c r="QV9" s="789"/>
      <c r="QW9" s="789"/>
      <c r="QX9" s="789"/>
      <c r="QY9" s="789"/>
      <c r="QZ9" s="789"/>
      <c r="RA9" s="789"/>
      <c r="RB9" s="789"/>
      <c r="RC9" s="789"/>
      <c r="RD9" s="789"/>
      <c r="RE9" s="789"/>
      <c r="RF9" s="789"/>
      <c r="RG9" s="789"/>
      <c r="RH9" s="789"/>
      <c r="RI9" s="789"/>
      <c r="RJ9" s="789"/>
      <c r="RK9" s="789"/>
      <c r="RL9" s="789"/>
      <c r="RM9" s="789"/>
      <c r="RN9" s="789"/>
      <c r="RO9" s="789"/>
      <c r="RP9" s="789"/>
      <c r="RQ9" s="789"/>
      <c r="RR9" s="789"/>
      <c r="RS9" s="789"/>
      <c r="RT9" s="789"/>
      <c r="RU9" s="789"/>
      <c r="RV9" s="789"/>
      <c r="RW9" s="789"/>
      <c r="RX9" s="789"/>
      <c r="RY9" s="789"/>
      <c r="RZ9" s="789"/>
      <c r="SA9" s="789"/>
      <c r="SB9" s="789"/>
      <c r="SC9" s="789"/>
      <c r="SD9" s="789"/>
      <c r="SE9" s="789"/>
      <c r="SF9" s="789"/>
      <c r="SG9" s="789"/>
      <c r="SH9" s="789"/>
      <c r="SI9" s="789"/>
      <c r="SJ9" s="789"/>
      <c r="SK9" s="789"/>
      <c r="SL9" s="789"/>
      <c r="SM9" s="789"/>
      <c r="SN9" s="789"/>
      <c r="SO9" s="789"/>
      <c r="SP9" s="789"/>
      <c r="SQ9" s="789"/>
      <c r="SR9" s="789"/>
      <c r="SS9" s="789"/>
      <c r="ST9" s="789"/>
      <c r="SU9" s="789"/>
      <c r="SV9" s="789"/>
      <c r="SW9" s="789"/>
      <c r="SX9" s="789"/>
      <c r="SY9" s="789"/>
      <c r="SZ9" s="789"/>
      <c r="TA9" s="789"/>
      <c r="TB9" s="789"/>
      <c r="TC9" s="789"/>
      <c r="TD9" s="789"/>
      <c r="TE9" s="789"/>
      <c r="TF9" s="789"/>
      <c r="TG9" s="789"/>
      <c r="TH9" s="789"/>
      <c r="TI9" s="789"/>
      <c r="TJ9" s="789"/>
      <c r="TK9" s="789"/>
      <c r="TL9" s="789"/>
      <c r="TM9" s="789"/>
      <c r="TN9" s="789"/>
      <c r="TO9" s="789"/>
      <c r="TP9" s="789"/>
      <c r="TQ9" s="789"/>
      <c r="TR9" s="789"/>
      <c r="TS9" s="789"/>
      <c r="TT9" s="789"/>
      <c r="TU9" s="789"/>
      <c r="TV9" s="789"/>
      <c r="TW9" s="789"/>
      <c r="TX9" s="789"/>
      <c r="TY9" s="789"/>
      <c r="TZ9" s="789"/>
      <c r="UA9" s="789"/>
      <c r="UB9" s="789"/>
      <c r="UC9" s="789"/>
      <c r="UD9" s="789"/>
      <c r="UE9" s="789"/>
      <c r="UF9" s="789"/>
      <c r="UG9" s="789"/>
      <c r="UH9" s="789"/>
      <c r="UI9" s="789"/>
      <c r="UJ9" s="789"/>
      <c r="UK9" s="789"/>
      <c r="UL9" s="789"/>
      <c r="UM9" s="789"/>
      <c r="UN9" s="789"/>
      <c r="UO9" s="789"/>
      <c r="UP9" s="789"/>
      <c r="UQ9" s="789"/>
      <c r="UR9" s="789"/>
      <c r="US9" s="789"/>
      <c r="UT9" s="789"/>
      <c r="UU9" s="789"/>
      <c r="UV9" s="789"/>
      <c r="UW9" s="789"/>
      <c r="UX9" s="789"/>
      <c r="UY9" s="789"/>
      <c r="UZ9" s="789"/>
      <c r="VA9" s="789"/>
      <c r="VB9" s="789"/>
      <c r="VC9" s="789"/>
      <c r="VD9" s="789"/>
      <c r="VE9" s="789"/>
      <c r="VF9" s="789"/>
      <c r="VG9" s="789"/>
      <c r="VH9" s="789"/>
      <c r="VI9" s="789"/>
      <c r="VJ9" s="789"/>
      <c r="VK9" s="789"/>
      <c r="VL9" s="789"/>
      <c r="VM9" s="789"/>
      <c r="VN9" s="789"/>
      <c r="VO9" s="789"/>
      <c r="VP9" s="789"/>
      <c r="VQ9" s="789"/>
      <c r="VR9" s="789"/>
      <c r="VS9" s="789"/>
      <c r="VT9" s="789"/>
      <c r="VU9" s="789"/>
      <c r="VV9" s="789"/>
      <c r="VW9" s="789"/>
      <c r="VX9" s="789"/>
      <c r="VY9" s="789"/>
      <c r="VZ9" s="789"/>
      <c r="WA9" s="789"/>
      <c r="WB9" s="789"/>
      <c r="WC9" s="789"/>
      <c r="WD9" s="789"/>
      <c r="WE9" s="789"/>
      <c r="WF9" s="789"/>
      <c r="WG9" s="789"/>
      <c r="WH9" s="789"/>
      <c r="WI9" s="789"/>
      <c r="WJ9" s="789"/>
      <c r="WK9" s="789"/>
      <c r="WL9" s="789"/>
      <c r="WM9" s="789"/>
      <c r="WN9" s="789"/>
      <c r="WO9" s="789"/>
      <c r="WP9" s="789"/>
      <c r="WQ9" s="789"/>
      <c r="WR9" s="789"/>
      <c r="WS9" s="789"/>
      <c r="WT9" s="789"/>
      <c r="WU9" s="789"/>
      <c r="WV9" s="789"/>
      <c r="WW9" s="789"/>
      <c r="WX9" s="789"/>
      <c r="WY9" s="789"/>
      <c r="WZ9" s="789"/>
      <c r="XA9" s="789"/>
      <c r="XB9" s="789"/>
      <c r="XC9" s="789"/>
      <c r="XD9" s="789"/>
      <c r="XE9" s="789"/>
      <c r="XF9" s="789"/>
      <c r="XG9" s="789"/>
      <c r="XH9" s="789"/>
      <c r="XI9" s="789"/>
      <c r="XJ9" s="789"/>
      <c r="XK9" s="789"/>
      <c r="XL9" s="789"/>
      <c r="XM9" s="789"/>
      <c r="XN9" s="789"/>
      <c r="XO9" s="789"/>
      <c r="XP9" s="789"/>
      <c r="XQ9" s="789"/>
      <c r="XR9" s="789"/>
      <c r="XS9" s="789"/>
      <c r="XT9" s="789"/>
      <c r="XU9" s="789"/>
      <c r="XV9" s="789"/>
      <c r="XW9" s="789"/>
      <c r="XX9" s="789"/>
      <c r="XY9" s="789"/>
      <c r="XZ9" s="789"/>
      <c r="YA9" s="789"/>
      <c r="YB9" s="789"/>
      <c r="YC9" s="789"/>
      <c r="YD9" s="789"/>
      <c r="YE9" s="789"/>
      <c r="YF9" s="789"/>
      <c r="YG9" s="789"/>
      <c r="YH9" s="789"/>
      <c r="YI9" s="789"/>
      <c r="YJ9" s="789"/>
      <c r="YK9" s="789"/>
      <c r="YL9" s="789"/>
      <c r="YM9" s="789"/>
      <c r="YN9" s="789"/>
      <c r="YO9" s="789"/>
      <c r="YP9" s="789"/>
      <c r="YQ9" s="789"/>
      <c r="YR9" s="789"/>
      <c r="YS9" s="789"/>
      <c r="YT9" s="789"/>
      <c r="YU9" s="789"/>
      <c r="YV9" s="789"/>
      <c r="YW9" s="789"/>
      <c r="YX9" s="789"/>
      <c r="YY9" s="789"/>
      <c r="YZ9" s="789"/>
      <c r="ZA9" s="789"/>
      <c r="ZB9" s="789"/>
      <c r="ZC9" s="789"/>
      <c r="ZD9" s="789"/>
      <c r="ZE9" s="789"/>
      <c r="ZF9" s="789"/>
      <c r="ZG9" s="789"/>
      <c r="ZH9" s="789"/>
      <c r="ZI9" s="789"/>
      <c r="ZJ9" s="789"/>
      <c r="ZK9" s="789"/>
      <c r="ZL9" s="789"/>
      <c r="ZM9" s="789"/>
      <c r="ZN9" s="789"/>
      <c r="ZO9" s="789"/>
      <c r="ZP9" s="789"/>
      <c r="ZQ9" s="789"/>
      <c r="ZR9" s="789"/>
      <c r="ZS9" s="789"/>
      <c r="ZT9" s="789"/>
      <c r="ZU9" s="789"/>
      <c r="ZV9" s="789"/>
      <c r="ZW9" s="789"/>
      <c r="ZX9" s="789"/>
      <c r="ZY9" s="789"/>
      <c r="ZZ9" s="789"/>
      <c r="AAA9" s="789"/>
      <c r="AAB9" s="789"/>
      <c r="AAC9" s="789"/>
      <c r="AAD9" s="789"/>
      <c r="AAE9" s="789"/>
      <c r="AAF9" s="789"/>
      <c r="AAG9" s="789"/>
      <c r="AAH9" s="789"/>
      <c r="AAI9" s="789"/>
      <c r="AAJ9" s="789"/>
      <c r="AAK9" s="789"/>
      <c r="AAL9" s="789"/>
      <c r="AAM9" s="789"/>
      <c r="AAN9" s="789"/>
      <c r="AAO9" s="789"/>
      <c r="AAP9" s="789"/>
      <c r="AAQ9" s="789"/>
      <c r="AAR9" s="789"/>
      <c r="AAS9" s="789"/>
      <c r="AAT9" s="789"/>
      <c r="AAU9" s="789"/>
      <c r="AAV9" s="789"/>
      <c r="AAW9" s="789"/>
      <c r="AAX9" s="789"/>
      <c r="AAY9" s="789"/>
      <c r="AAZ9" s="789"/>
      <c r="ABA9" s="789"/>
      <c r="ABB9" s="789"/>
      <c r="ABC9" s="789"/>
      <c r="ABD9" s="789"/>
      <c r="ABE9" s="789"/>
      <c r="ABF9" s="789"/>
      <c r="ABG9" s="789"/>
      <c r="ABH9" s="789"/>
      <c r="ABI9" s="789"/>
      <c r="ABJ9" s="789"/>
      <c r="ABK9" s="789"/>
      <c r="ABL9" s="789"/>
      <c r="ABM9" s="789"/>
      <c r="ABN9" s="789"/>
      <c r="ABO9" s="789"/>
      <c r="ABP9" s="789"/>
      <c r="ABQ9" s="789"/>
      <c r="ABR9" s="789"/>
      <c r="ABS9" s="789"/>
      <c r="ABT9" s="789"/>
      <c r="ABU9" s="789"/>
      <c r="ABV9" s="789"/>
      <c r="ABW9" s="789"/>
      <c r="ABX9" s="789"/>
      <c r="ABY9" s="789"/>
      <c r="ABZ9" s="789"/>
      <c r="ACA9" s="789"/>
      <c r="ACB9" s="789"/>
      <c r="ACC9" s="789"/>
      <c r="ACD9" s="789"/>
      <c r="ACE9" s="789"/>
      <c r="ACF9" s="789"/>
      <c r="ACG9" s="789"/>
      <c r="ACH9" s="789"/>
      <c r="ACI9" s="789"/>
      <c r="ACJ9" s="789"/>
      <c r="ACK9" s="789"/>
      <c r="ACL9" s="789"/>
      <c r="ACM9" s="789"/>
      <c r="ACN9" s="789"/>
      <c r="ACO9" s="789"/>
      <c r="ACP9" s="789"/>
      <c r="ACQ9" s="789"/>
      <c r="ACR9" s="789"/>
      <c r="ACS9" s="789"/>
      <c r="ACT9" s="789"/>
      <c r="ACU9" s="789"/>
      <c r="ACV9" s="789"/>
      <c r="ACW9" s="789"/>
      <c r="ACX9" s="789"/>
      <c r="ACY9" s="789"/>
      <c r="ACZ9" s="789"/>
      <c r="ADA9" s="789"/>
      <c r="ADB9" s="789"/>
      <c r="ADC9" s="789"/>
      <c r="ADD9" s="789"/>
      <c r="ADE9" s="789"/>
      <c r="ADF9" s="789"/>
      <c r="ADG9" s="789"/>
      <c r="ADH9" s="789"/>
      <c r="ADI9" s="789"/>
      <c r="ADJ9" s="789"/>
      <c r="ADK9" s="789"/>
      <c r="ADL9" s="789"/>
      <c r="ADM9" s="789"/>
      <c r="ADN9" s="789"/>
      <c r="ADO9" s="789"/>
      <c r="ADP9" s="789"/>
      <c r="ADQ9" s="789"/>
      <c r="ADR9" s="789"/>
      <c r="ADS9" s="789"/>
      <c r="ADT9" s="789"/>
      <c r="ADU9" s="789"/>
      <c r="ADV9" s="789"/>
      <c r="ADW9" s="789"/>
      <c r="ADX9" s="789"/>
      <c r="ADY9" s="789"/>
      <c r="ADZ9" s="789"/>
      <c r="AEA9" s="789"/>
      <c r="AEB9" s="789"/>
      <c r="AEC9" s="789"/>
      <c r="AED9" s="789"/>
      <c r="AEE9" s="789"/>
      <c r="AEF9" s="789"/>
      <c r="AEG9" s="789"/>
      <c r="AEH9" s="789"/>
      <c r="AEI9" s="789"/>
      <c r="AEJ9" s="789"/>
      <c r="AEK9" s="789"/>
      <c r="AEL9" s="789"/>
      <c r="AEM9" s="789"/>
      <c r="AEN9" s="789"/>
      <c r="AEO9" s="789"/>
      <c r="AEP9" s="789"/>
      <c r="AEQ9" s="789"/>
      <c r="AER9" s="789"/>
      <c r="AES9" s="789"/>
      <c r="AET9" s="789"/>
      <c r="AEU9" s="789"/>
      <c r="AEV9" s="789"/>
      <c r="AEW9" s="789"/>
      <c r="AEX9" s="789"/>
      <c r="AEY9" s="789"/>
      <c r="AEZ9" s="789"/>
      <c r="AFA9" s="789"/>
      <c r="AFB9" s="789"/>
      <c r="AFC9" s="789"/>
      <c r="AFD9" s="789"/>
      <c r="AFE9" s="789"/>
      <c r="AFF9" s="789"/>
      <c r="AFG9" s="789"/>
      <c r="AFH9" s="789"/>
      <c r="AFI9" s="789"/>
      <c r="AFJ9" s="789"/>
      <c r="AFK9" s="789"/>
      <c r="AFL9" s="789"/>
      <c r="AFM9" s="789"/>
      <c r="AFN9" s="789"/>
      <c r="AFO9" s="789"/>
      <c r="AFP9" s="789"/>
      <c r="AFQ9" s="789"/>
      <c r="AFR9" s="789"/>
      <c r="AFS9" s="789"/>
      <c r="AFT9" s="789"/>
      <c r="AFU9" s="789"/>
      <c r="AFV9" s="789"/>
      <c r="AFW9" s="789"/>
      <c r="AFX9" s="789"/>
      <c r="AFY9" s="789"/>
      <c r="AFZ9" s="789"/>
      <c r="AGA9" s="789"/>
      <c r="AGB9" s="789"/>
      <c r="AGC9" s="789"/>
      <c r="AGD9" s="789"/>
      <c r="AGE9" s="789"/>
      <c r="AGF9" s="789"/>
      <c r="AGG9" s="789"/>
      <c r="AGH9" s="789"/>
      <c r="AGI9" s="789"/>
      <c r="AGJ9" s="789"/>
      <c r="AGK9" s="789"/>
      <c r="AGL9" s="789"/>
      <c r="AGM9" s="789"/>
      <c r="AGN9" s="789"/>
      <c r="AGO9" s="789"/>
      <c r="AGP9" s="789"/>
      <c r="AGQ9" s="789"/>
      <c r="AGR9" s="789"/>
      <c r="AGS9" s="789"/>
      <c r="AGT9" s="789"/>
      <c r="AGU9" s="789"/>
      <c r="AGV9" s="789"/>
      <c r="AGW9" s="789"/>
      <c r="AGX9" s="789"/>
      <c r="AGY9" s="789"/>
      <c r="AGZ9" s="789"/>
      <c r="AHA9" s="789"/>
      <c r="AHB9" s="789"/>
      <c r="AHC9" s="789"/>
      <c r="AHD9" s="789"/>
      <c r="AHE9" s="789"/>
      <c r="AHF9" s="789"/>
      <c r="AHG9" s="789"/>
      <c r="AHH9" s="789"/>
      <c r="AHI9" s="789"/>
      <c r="AHJ9" s="789"/>
      <c r="AHK9" s="789"/>
      <c r="AHL9" s="789"/>
      <c r="AHM9" s="789"/>
      <c r="AHN9" s="789"/>
      <c r="AHO9" s="789"/>
      <c r="AHP9" s="789"/>
      <c r="AHQ9" s="789"/>
      <c r="AHR9" s="789"/>
      <c r="AHS9" s="789"/>
      <c r="AHT9" s="789"/>
      <c r="AHU9" s="789"/>
      <c r="AHV9" s="789"/>
      <c r="AHW9" s="789"/>
      <c r="AHX9" s="789"/>
      <c r="AHY9" s="789"/>
      <c r="AHZ9" s="789"/>
      <c r="AIA9" s="789"/>
      <c r="AIB9" s="789"/>
      <c r="AIC9" s="789"/>
      <c r="AID9" s="789"/>
      <c r="AIE9" s="789"/>
      <c r="AIF9" s="789"/>
      <c r="AIG9" s="789"/>
      <c r="AIH9" s="789"/>
      <c r="AII9" s="789"/>
      <c r="AIJ9" s="789"/>
      <c r="AIK9" s="789"/>
      <c r="AIL9" s="789"/>
      <c r="AIM9" s="789"/>
      <c r="AIN9" s="789"/>
      <c r="AIO9" s="789"/>
      <c r="AIP9" s="789"/>
      <c r="AIQ9" s="789"/>
      <c r="AIR9" s="789"/>
      <c r="AIS9" s="789"/>
      <c r="AIT9" s="789"/>
      <c r="AIU9" s="789"/>
      <c r="AIV9" s="789"/>
      <c r="AIW9" s="789"/>
      <c r="AIX9" s="789"/>
      <c r="AIY9" s="789"/>
      <c r="AIZ9" s="789"/>
      <c r="AJA9" s="789"/>
      <c r="AJB9" s="789"/>
      <c r="AJC9" s="789"/>
      <c r="AJD9" s="789"/>
      <c r="AJE9" s="789"/>
      <c r="AJF9" s="789"/>
      <c r="AJG9" s="789"/>
      <c r="AJH9" s="789"/>
      <c r="AJI9" s="789"/>
      <c r="AJJ9" s="789"/>
      <c r="AJK9" s="789"/>
      <c r="AJL9" s="789"/>
      <c r="AJM9" s="789"/>
      <c r="AJN9" s="789"/>
      <c r="AJO9" s="789"/>
      <c r="AJP9" s="789"/>
      <c r="AJQ9" s="789"/>
      <c r="AJR9" s="789"/>
      <c r="AJS9" s="789"/>
      <c r="AJT9" s="789"/>
      <c r="AJU9" s="789"/>
      <c r="AJV9" s="789"/>
      <c r="AJW9" s="789"/>
      <c r="AJX9" s="789"/>
      <c r="AJY9" s="789"/>
      <c r="AJZ9" s="789"/>
      <c r="AKA9" s="789"/>
      <c r="AKB9" s="789"/>
      <c r="AKC9" s="789"/>
      <c r="AKD9" s="789"/>
      <c r="AKE9" s="789"/>
      <c r="AKF9" s="789"/>
      <c r="AKG9" s="789"/>
      <c r="AKH9" s="789"/>
      <c r="AKI9" s="789"/>
      <c r="AKJ9" s="789"/>
      <c r="AKK9" s="789"/>
      <c r="AKL9" s="789"/>
      <c r="AKM9" s="789"/>
      <c r="AKN9" s="789"/>
      <c r="AKO9" s="789"/>
      <c r="AKP9" s="789"/>
      <c r="AKQ9" s="789"/>
      <c r="AKR9" s="789"/>
      <c r="AKS9" s="789"/>
      <c r="AKT9" s="789"/>
      <c r="AKU9" s="789"/>
      <c r="AKV9" s="789"/>
      <c r="AKW9" s="789"/>
      <c r="AKX9" s="789"/>
      <c r="AKY9" s="789"/>
      <c r="AKZ9" s="789"/>
      <c r="ALA9" s="789"/>
      <c r="ALB9" s="789"/>
      <c r="ALC9" s="789"/>
      <c r="ALD9" s="789"/>
      <c r="ALE9" s="789"/>
      <c r="ALF9" s="789"/>
      <c r="ALG9" s="789"/>
      <c r="ALH9" s="789"/>
      <c r="ALI9" s="789"/>
      <c r="ALJ9" s="789"/>
      <c r="ALK9" s="789"/>
      <c r="ALL9" s="789"/>
      <c r="ALM9" s="789"/>
      <c r="ALN9" s="789"/>
      <c r="ALO9" s="789"/>
      <c r="ALP9" s="789"/>
      <c r="ALQ9" s="789"/>
      <c r="ALR9" s="789"/>
      <c r="ALS9" s="789"/>
      <c r="ALT9" s="789"/>
      <c r="ALU9" s="789"/>
      <c r="ALV9" s="789"/>
      <c r="ALW9" s="789"/>
      <c r="ALX9" s="789"/>
      <c r="ALY9" s="789"/>
      <c r="ALZ9" s="789"/>
      <c r="AMA9" s="789"/>
      <c r="AMB9" s="789"/>
      <c r="AMC9" s="789"/>
      <c r="AMD9" s="789"/>
      <c r="AME9" s="789"/>
      <c r="AMF9" s="789"/>
      <c r="AMG9" s="789"/>
      <c r="AMH9" s="789"/>
      <c r="AMI9" s="789"/>
      <c r="AMJ9" s="789"/>
      <c r="AMK9" s="789"/>
      <c r="AML9" s="789"/>
      <c r="AMM9" s="789"/>
      <c r="AMN9" s="789"/>
      <c r="AMO9" s="789"/>
      <c r="AMP9" s="789"/>
      <c r="AMQ9" s="789"/>
      <c r="AMR9" s="789"/>
      <c r="AMS9" s="789"/>
      <c r="AMT9" s="789"/>
      <c r="AMU9" s="789"/>
      <c r="AMV9" s="789"/>
      <c r="AMW9" s="789"/>
      <c r="AMX9" s="789"/>
      <c r="AMY9" s="789"/>
      <c r="AMZ9" s="789"/>
      <c r="ANA9" s="789"/>
      <c r="ANB9" s="789"/>
      <c r="ANC9" s="789"/>
      <c r="AND9" s="789"/>
      <c r="ANE9" s="789"/>
      <c r="ANF9" s="789"/>
      <c r="ANG9" s="789"/>
      <c r="ANH9" s="789"/>
      <c r="ANI9" s="789"/>
      <c r="ANJ9" s="789"/>
      <c r="ANK9" s="789"/>
      <c r="ANL9" s="789"/>
      <c r="ANM9" s="789"/>
      <c r="ANN9" s="789"/>
      <c r="ANO9" s="789"/>
      <c r="ANP9" s="789"/>
      <c r="ANQ9" s="789"/>
      <c r="ANR9" s="789"/>
      <c r="ANS9" s="789"/>
      <c r="ANT9" s="789"/>
      <c r="ANU9" s="789"/>
      <c r="ANV9" s="789"/>
      <c r="ANW9" s="789"/>
      <c r="ANX9" s="789"/>
      <c r="ANY9" s="789"/>
      <c r="ANZ9" s="789"/>
      <c r="AOA9" s="789"/>
      <c r="AOB9" s="789"/>
      <c r="AOC9" s="789"/>
      <c r="AOD9" s="789"/>
      <c r="AOE9" s="789"/>
      <c r="AOF9" s="789"/>
      <c r="AOG9" s="789"/>
      <c r="AOH9" s="789"/>
      <c r="AOI9" s="789"/>
      <c r="AOJ9" s="789"/>
      <c r="AOK9" s="789"/>
      <c r="AOL9" s="789"/>
      <c r="AOM9" s="789"/>
      <c r="AON9" s="789"/>
      <c r="AOO9" s="789"/>
      <c r="AOP9" s="789"/>
      <c r="AOQ9" s="789"/>
      <c r="AOR9" s="789"/>
      <c r="AOS9" s="789"/>
      <c r="AOT9" s="789"/>
      <c r="AOU9" s="789"/>
      <c r="AOV9" s="789"/>
      <c r="AOW9" s="789"/>
      <c r="AOX9" s="789"/>
      <c r="AOY9" s="789"/>
      <c r="AOZ9" s="789"/>
      <c r="APA9" s="789"/>
      <c r="APB9" s="789"/>
      <c r="APC9" s="789"/>
      <c r="APD9" s="789"/>
      <c r="APE9" s="789"/>
      <c r="APF9" s="789"/>
      <c r="APG9" s="789"/>
      <c r="APH9" s="789"/>
      <c r="API9" s="789"/>
      <c r="APJ9" s="789"/>
      <c r="APK9" s="789"/>
      <c r="APL9" s="789"/>
      <c r="APM9" s="789"/>
      <c r="APN9" s="789"/>
      <c r="APO9" s="789"/>
      <c r="APP9" s="789"/>
      <c r="APQ9" s="789"/>
      <c r="APR9" s="789"/>
      <c r="APS9" s="789"/>
      <c r="APT9" s="789"/>
      <c r="APU9" s="789"/>
      <c r="APV9" s="789"/>
      <c r="APW9" s="789"/>
      <c r="APX9" s="789"/>
      <c r="APY9" s="789"/>
      <c r="APZ9" s="789"/>
      <c r="AQA9" s="789"/>
      <c r="AQB9" s="789"/>
      <c r="AQC9" s="789"/>
      <c r="AQD9" s="789"/>
      <c r="AQE9" s="789"/>
      <c r="AQF9" s="789"/>
      <c r="AQG9" s="789"/>
      <c r="AQH9" s="789"/>
      <c r="AQI9" s="789"/>
      <c r="AQJ9" s="789"/>
      <c r="AQK9" s="789"/>
      <c r="AQL9" s="789"/>
      <c r="AQM9" s="789"/>
      <c r="AQN9" s="789"/>
      <c r="AQO9" s="789"/>
      <c r="AQP9" s="789"/>
      <c r="AQQ9" s="789"/>
      <c r="AQR9" s="789"/>
      <c r="AQS9" s="789"/>
      <c r="AQT9" s="789"/>
      <c r="AQU9" s="789"/>
      <c r="AQV9" s="789"/>
      <c r="AQW9" s="789"/>
      <c r="AQX9" s="789"/>
      <c r="AQY9" s="789"/>
      <c r="AQZ9" s="789"/>
      <c r="ARA9" s="789"/>
      <c r="ARB9" s="789"/>
      <c r="ARC9" s="789"/>
      <c r="ARD9" s="789"/>
      <c r="ARE9" s="789"/>
      <c r="ARF9" s="789"/>
      <c r="ARG9" s="789"/>
      <c r="ARH9" s="789"/>
      <c r="ARI9" s="789"/>
      <c r="ARJ9" s="789"/>
      <c r="ARK9" s="789"/>
      <c r="ARL9" s="789"/>
      <c r="ARM9" s="789"/>
      <c r="ARN9" s="789"/>
      <c r="ARO9" s="789"/>
      <c r="ARP9" s="789"/>
      <c r="ARQ9" s="789"/>
      <c r="ARR9" s="789"/>
      <c r="ARS9" s="789"/>
      <c r="ART9" s="789"/>
      <c r="ARU9" s="789"/>
      <c r="ARV9" s="789"/>
      <c r="ARW9" s="789"/>
      <c r="ARX9" s="789"/>
      <c r="ARY9" s="789"/>
      <c r="ARZ9" s="789"/>
      <c r="ASA9" s="789"/>
      <c r="ASB9" s="789"/>
      <c r="ASC9" s="789"/>
      <c r="ASD9" s="789"/>
      <c r="ASE9" s="789"/>
      <c r="ASF9" s="789"/>
      <c r="ASG9" s="789"/>
      <c r="ASH9" s="789"/>
      <c r="ASI9" s="789"/>
      <c r="ASJ9" s="789"/>
      <c r="ASK9" s="789"/>
      <c r="ASL9" s="789"/>
      <c r="ASM9" s="789"/>
      <c r="ASN9" s="789"/>
      <c r="ASO9" s="789"/>
      <c r="ASP9" s="789"/>
      <c r="ASQ9" s="789"/>
      <c r="ASR9" s="789"/>
      <c r="ASS9" s="789"/>
      <c r="AST9" s="789"/>
      <c r="ASU9" s="789"/>
      <c r="ASV9" s="789"/>
      <c r="ASW9" s="789"/>
      <c r="ASX9" s="789"/>
      <c r="ASY9" s="789"/>
      <c r="ASZ9" s="789"/>
      <c r="ATA9" s="789"/>
      <c r="ATB9" s="789"/>
      <c r="ATC9" s="789"/>
      <c r="ATD9" s="789"/>
      <c r="ATE9" s="789"/>
      <c r="ATF9" s="789"/>
      <c r="ATG9" s="789"/>
      <c r="ATH9" s="789"/>
      <c r="ATI9" s="789"/>
      <c r="ATJ9" s="789"/>
      <c r="ATK9" s="789"/>
      <c r="ATL9" s="789"/>
      <c r="ATM9" s="789"/>
      <c r="ATN9" s="789"/>
      <c r="ATO9" s="789"/>
      <c r="ATP9" s="789"/>
      <c r="ATQ9" s="789"/>
      <c r="ATR9" s="789"/>
      <c r="ATS9" s="789"/>
      <c r="ATT9" s="789"/>
      <c r="ATU9" s="789"/>
      <c r="ATV9" s="789"/>
      <c r="ATW9" s="789"/>
      <c r="ATX9" s="789"/>
      <c r="ATY9" s="789"/>
      <c r="ATZ9" s="789"/>
      <c r="AUA9" s="789"/>
      <c r="AUB9" s="789"/>
      <c r="AUC9" s="789"/>
      <c r="AUD9" s="789"/>
      <c r="AUE9" s="789"/>
      <c r="AUF9" s="789"/>
      <c r="AUG9" s="789"/>
      <c r="AUH9" s="789"/>
      <c r="AUI9" s="789"/>
      <c r="AUJ9" s="789"/>
      <c r="AUK9" s="789"/>
      <c r="AUL9" s="789"/>
      <c r="AUM9" s="789"/>
      <c r="AUN9" s="789"/>
      <c r="AUO9" s="789"/>
      <c r="AUP9" s="789"/>
      <c r="AUQ9" s="789"/>
      <c r="AUR9" s="789"/>
      <c r="AUS9" s="789"/>
      <c r="AUT9" s="789"/>
      <c r="AUU9" s="789"/>
      <c r="AUV9" s="789"/>
      <c r="AUW9" s="789"/>
      <c r="AUX9" s="789"/>
      <c r="AUY9" s="789"/>
      <c r="AUZ9" s="789"/>
      <c r="AVA9" s="789"/>
      <c r="AVB9" s="789"/>
      <c r="AVC9" s="789"/>
      <c r="AVD9" s="789"/>
      <c r="AVE9" s="789"/>
      <c r="AVF9" s="789"/>
      <c r="AVG9" s="789"/>
      <c r="AVH9" s="789"/>
      <c r="AVI9" s="789"/>
      <c r="AVJ9" s="789"/>
      <c r="AVK9" s="789"/>
      <c r="AVL9" s="789"/>
      <c r="AVM9" s="789"/>
      <c r="AVN9" s="789"/>
      <c r="AVO9" s="789"/>
      <c r="AVP9" s="789"/>
      <c r="AVQ9" s="789"/>
      <c r="AVR9" s="789"/>
      <c r="AVS9" s="789"/>
      <c r="AVT9" s="789"/>
      <c r="AVU9" s="789"/>
      <c r="AVV9" s="789"/>
      <c r="AVW9" s="789"/>
      <c r="AVX9" s="789"/>
      <c r="AVY9" s="789"/>
      <c r="AVZ9" s="789"/>
      <c r="AWA9" s="789"/>
      <c r="AWB9" s="789"/>
      <c r="AWC9" s="789"/>
      <c r="AWD9" s="789"/>
      <c r="AWE9" s="789"/>
      <c r="AWF9" s="789"/>
      <c r="AWG9" s="789"/>
      <c r="AWH9" s="789"/>
      <c r="AWI9" s="789"/>
      <c r="AWJ9" s="789"/>
      <c r="AWK9" s="789"/>
      <c r="AWL9" s="789"/>
      <c r="AWM9" s="789"/>
      <c r="AWN9" s="789"/>
      <c r="AWO9" s="789"/>
      <c r="AWP9" s="789"/>
      <c r="AWQ9" s="789"/>
      <c r="AWR9" s="789"/>
      <c r="AWS9" s="789"/>
      <c r="AWT9" s="789"/>
      <c r="AWU9" s="789"/>
      <c r="AWV9" s="789"/>
      <c r="AWW9" s="789"/>
      <c r="AWX9" s="789"/>
      <c r="AWY9" s="789"/>
      <c r="AWZ9" s="789"/>
      <c r="AXA9" s="789"/>
      <c r="AXB9" s="789"/>
      <c r="AXC9" s="789"/>
      <c r="AXD9" s="789"/>
      <c r="AXE9" s="789"/>
      <c r="AXF9" s="789"/>
      <c r="AXG9" s="789"/>
      <c r="AXH9" s="789"/>
      <c r="AXI9" s="789"/>
      <c r="AXJ9" s="789"/>
      <c r="AXK9" s="789"/>
      <c r="AXL9" s="789"/>
      <c r="AXM9" s="789"/>
      <c r="AXN9" s="789"/>
      <c r="AXO9" s="789"/>
      <c r="AXP9" s="789"/>
      <c r="AXQ9" s="789"/>
      <c r="AXR9" s="789"/>
      <c r="AXS9" s="789"/>
      <c r="AXT9" s="789"/>
      <c r="AXU9" s="789"/>
      <c r="AXV9" s="789"/>
      <c r="AXW9" s="789"/>
      <c r="AXX9" s="789"/>
      <c r="AXY9" s="789"/>
      <c r="AXZ9" s="789"/>
      <c r="AYA9" s="789"/>
      <c r="AYB9" s="789"/>
      <c r="AYC9" s="789"/>
      <c r="AYD9" s="789"/>
      <c r="AYE9" s="789"/>
      <c r="AYF9" s="789"/>
      <c r="AYG9" s="789"/>
      <c r="AYH9" s="789"/>
      <c r="AYI9" s="789"/>
      <c r="AYJ9" s="789"/>
      <c r="AYK9" s="789"/>
      <c r="AYL9" s="789"/>
      <c r="AYM9" s="789"/>
      <c r="AYN9" s="789"/>
      <c r="AYO9" s="789"/>
      <c r="AYP9" s="789"/>
      <c r="AYQ9" s="789"/>
      <c r="AYR9" s="789"/>
      <c r="AYS9" s="789"/>
      <c r="AYT9" s="789"/>
      <c r="AYU9" s="789"/>
      <c r="AYV9" s="789"/>
      <c r="AYW9" s="789"/>
      <c r="AYX9" s="789"/>
      <c r="AYY9" s="789"/>
      <c r="AYZ9" s="789"/>
      <c r="AZA9" s="789"/>
      <c r="AZB9" s="789"/>
      <c r="AZC9" s="789"/>
      <c r="AZD9" s="789"/>
      <c r="AZE9" s="789"/>
      <c r="AZF9" s="789"/>
      <c r="AZG9" s="789"/>
      <c r="AZH9" s="789"/>
      <c r="AZI9" s="789"/>
      <c r="AZJ9" s="789"/>
      <c r="AZK9" s="789"/>
      <c r="AZL9" s="789"/>
      <c r="AZM9" s="789"/>
      <c r="AZN9" s="789"/>
      <c r="AZO9" s="789"/>
      <c r="AZP9" s="789"/>
      <c r="AZQ9" s="789"/>
      <c r="AZR9" s="789"/>
      <c r="AZS9" s="789"/>
      <c r="AZT9" s="789"/>
      <c r="AZU9" s="789"/>
      <c r="AZV9" s="789"/>
      <c r="AZW9" s="789"/>
      <c r="AZX9" s="789"/>
      <c r="AZY9" s="789"/>
      <c r="AZZ9" s="789"/>
      <c r="BAA9" s="789"/>
      <c r="BAB9" s="789"/>
      <c r="BAC9" s="789"/>
      <c r="BAD9" s="789"/>
      <c r="BAE9" s="789"/>
      <c r="BAF9" s="789"/>
      <c r="BAG9" s="789"/>
      <c r="BAH9" s="789"/>
      <c r="BAI9" s="789"/>
      <c r="BAJ9" s="789"/>
      <c r="BAK9" s="789"/>
      <c r="BAL9" s="789"/>
      <c r="BAM9" s="789"/>
      <c r="BAN9" s="789"/>
      <c r="BAO9" s="789"/>
      <c r="BAP9" s="789"/>
      <c r="BAQ9" s="789"/>
      <c r="BAR9" s="789"/>
      <c r="BAS9" s="789"/>
      <c r="BAT9" s="789"/>
      <c r="BAU9" s="789"/>
      <c r="BAV9" s="789"/>
      <c r="BAW9" s="789"/>
      <c r="BAX9" s="789"/>
      <c r="BAY9" s="789"/>
      <c r="BAZ9" s="789"/>
      <c r="BBA9" s="789"/>
      <c r="BBB9" s="789"/>
      <c r="BBC9" s="789"/>
      <c r="BBD9" s="789"/>
      <c r="BBE9" s="789"/>
      <c r="BBF9" s="789"/>
      <c r="BBG9" s="789"/>
      <c r="BBH9" s="789"/>
      <c r="BBI9" s="789"/>
      <c r="BBJ9" s="789"/>
      <c r="BBK9" s="789"/>
      <c r="BBL9" s="789"/>
      <c r="BBM9" s="789"/>
      <c r="BBN9" s="789"/>
      <c r="BBO9" s="789"/>
      <c r="BBP9" s="789"/>
      <c r="BBQ9" s="789"/>
      <c r="BBR9" s="789"/>
      <c r="BBS9" s="789"/>
      <c r="BBT9" s="789"/>
      <c r="BBU9" s="789"/>
      <c r="BBV9" s="789"/>
      <c r="BBW9" s="789"/>
      <c r="BBX9" s="789"/>
      <c r="BBY9" s="789"/>
      <c r="BBZ9" s="789"/>
      <c r="BCA9" s="789"/>
      <c r="BCB9" s="789"/>
      <c r="BCC9" s="789"/>
      <c r="BCD9" s="789"/>
      <c r="BCE9" s="789"/>
      <c r="BCF9" s="789"/>
      <c r="BCG9" s="789"/>
      <c r="BCH9" s="789"/>
      <c r="BCI9" s="789"/>
      <c r="BCJ9" s="789"/>
      <c r="BCK9" s="789"/>
      <c r="BCL9" s="789"/>
      <c r="BCM9" s="789"/>
      <c r="BCN9" s="789"/>
      <c r="BCO9" s="789"/>
      <c r="BCP9" s="789"/>
      <c r="BCQ9" s="789"/>
      <c r="BCR9" s="789"/>
      <c r="BCS9" s="789"/>
      <c r="BCT9" s="789"/>
      <c r="BCU9" s="789"/>
      <c r="BCV9" s="789"/>
      <c r="BCW9" s="789"/>
      <c r="BCX9" s="789"/>
      <c r="BCY9" s="789"/>
      <c r="BCZ9" s="789"/>
      <c r="BDA9" s="789"/>
      <c r="BDB9" s="789"/>
      <c r="BDC9" s="789"/>
      <c r="BDD9" s="789"/>
      <c r="BDE9" s="789"/>
      <c r="BDF9" s="789"/>
      <c r="BDG9" s="789"/>
      <c r="BDH9" s="789"/>
      <c r="BDI9" s="789"/>
      <c r="BDJ9" s="789"/>
      <c r="BDK9" s="789"/>
      <c r="BDL9" s="789"/>
      <c r="BDM9" s="789"/>
      <c r="BDN9" s="789"/>
      <c r="BDO9" s="789"/>
      <c r="BDP9" s="789"/>
      <c r="BDQ9" s="789"/>
      <c r="BDR9" s="789"/>
      <c r="BDS9" s="789"/>
      <c r="BDT9" s="789"/>
      <c r="BDU9" s="789"/>
      <c r="BDV9" s="789"/>
      <c r="BDW9" s="789"/>
      <c r="BDX9" s="789"/>
      <c r="BDY9" s="789"/>
      <c r="BDZ9" s="789"/>
      <c r="BEA9" s="789"/>
      <c r="BEB9" s="789"/>
      <c r="BEC9" s="789"/>
      <c r="BED9" s="789"/>
      <c r="BEE9" s="789"/>
      <c r="BEF9" s="789"/>
      <c r="BEG9" s="789"/>
      <c r="BEH9" s="789"/>
      <c r="BEI9" s="789"/>
      <c r="BEJ9" s="789"/>
      <c r="BEK9" s="789"/>
      <c r="BEL9" s="789"/>
      <c r="BEM9" s="789"/>
      <c r="BEN9" s="789"/>
      <c r="BEO9" s="789"/>
      <c r="BEP9" s="789"/>
      <c r="BEQ9" s="789"/>
      <c r="BER9" s="789"/>
      <c r="BES9" s="789"/>
      <c r="BET9" s="789"/>
      <c r="BEU9" s="789"/>
      <c r="BEV9" s="789"/>
      <c r="BEW9" s="789"/>
      <c r="BEX9" s="789"/>
      <c r="BEY9" s="789"/>
      <c r="BEZ9" s="789"/>
      <c r="BFA9" s="789"/>
      <c r="BFB9" s="789"/>
      <c r="BFC9" s="789"/>
      <c r="BFD9" s="789"/>
      <c r="BFE9" s="789"/>
      <c r="BFF9" s="789"/>
      <c r="BFG9" s="789"/>
      <c r="BFH9" s="789"/>
      <c r="BFI9" s="789"/>
      <c r="BFJ9" s="789"/>
      <c r="BFK9" s="789"/>
      <c r="BFL9" s="789"/>
      <c r="BFM9" s="789"/>
      <c r="BFN9" s="789"/>
      <c r="BFO9" s="789"/>
      <c r="BFP9" s="789"/>
      <c r="BFQ9" s="789"/>
      <c r="BFR9" s="789"/>
      <c r="BFS9" s="789"/>
      <c r="BFT9" s="789"/>
      <c r="BFU9" s="789"/>
      <c r="BFV9" s="789"/>
      <c r="BFW9" s="789"/>
      <c r="BFX9" s="789"/>
      <c r="BFY9" s="789"/>
      <c r="BFZ9" s="789"/>
      <c r="BGA9" s="789"/>
      <c r="BGB9" s="789"/>
      <c r="BGC9" s="789"/>
      <c r="BGD9" s="789"/>
      <c r="BGE9" s="789"/>
      <c r="BGF9" s="789"/>
      <c r="BGG9" s="789"/>
      <c r="BGH9" s="789"/>
      <c r="BGI9" s="789"/>
      <c r="BGJ9" s="789"/>
      <c r="BGK9" s="789"/>
      <c r="BGL9" s="789"/>
      <c r="BGM9" s="789"/>
      <c r="BGN9" s="789"/>
      <c r="BGO9" s="789"/>
      <c r="BGP9" s="789"/>
      <c r="BGQ9" s="789"/>
      <c r="BGR9" s="789"/>
      <c r="BGS9" s="789"/>
      <c r="BGT9" s="789"/>
      <c r="BGU9" s="789"/>
      <c r="BGV9" s="789"/>
      <c r="BGW9" s="789"/>
      <c r="BGX9" s="789"/>
      <c r="BGY9" s="789"/>
      <c r="BGZ9" s="789"/>
      <c r="BHA9" s="789"/>
      <c r="BHB9" s="789"/>
      <c r="BHC9" s="789"/>
      <c r="BHD9" s="789"/>
      <c r="BHE9" s="789"/>
      <c r="BHF9" s="789"/>
      <c r="BHG9" s="789"/>
      <c r="BHH9" s="789"/>
      <c r="BHI9" s="789"/>
      <c r="BHJ9" s="789"/>
      <c r="BHK9" s="789"/>
      <c r="BHL9" s="789"/>
      <c r="BHM9" s="789"/>
      <c r="BHN9" s="789"/>
      <c r="BHO9" s="789"/>
      <c r="BHP9" s="789"/>
      <c r="BHQ9" s="789"/>
      <c r="BHR9" s="789"/>
      <c r="BHS9" s="789"/>
      <c r="BHT9" s="789"/>
      <c r="BHU9" s="789"/>
      <c r="BHV9" s="789"/>
      <c r="BHW9" s="789"/>
      <c r="BHX9" s="789"/>
      <c r="BHY9" s="789"/>
      <c r="BHZ9" s="789"/>
      <c r="BIA9" s="789"/>
      <c r="BIB9" s="789"/>
      <c r="BIC9" s="789"/>
      <c r="BID9" s="789"/>
      <c r="BIE9" s="789"/>
      <c r="BIF9" s="789"/>
      <c r="BIG9" s="789"/>
      <c r="BIH9" s="789"/>
      <c r="BII9" s="789"/>
      <c r="BIJ9" s="789"/>
      <c r="BIK9" s="789"/>
      <c r="BIL9" s="789"/>
      <c r="BIM9" s="789"/>
      <c r="BIN9" s="789"/>
      <c r="BIO9" s="789"/>
      <c r="BIP9" s="789"/>
      <c r="BIQ9" s="789"/>
      <c r="BIR9" s="789"/>
      <c r="BIS9" s="789"/>
      <c r="BIT9" s="789"/>
      <c r="BIU9" s="789"/>
      <c r="BIV9" s="789"/>
      <c r="BIW9" s="789"/>
      <c r="BIX9" s="789"/>
      <c r="BIY9" s="789"/>
      <c r="BIZ9" s="789"/>
      <c r="BJA9" s="789"/>
      <c r="BJB9" s="789"/>
      <c r="BJC9" s="789"/>
      <c r="BJD9" s="789"/>
      <c r="BJE9" s="789"/>
      <c r="BJF9" s="789"/>
      <c r="BJG9" s="789"/>
      <c r="BJH9" s="789"/>
      <c r="BJI9" s="789"/>
      <c r="BJJ9" s="789"/>
      <c r="BJK9" s="789"/>
      <c r="BJL9" s="789"/>
      <c r="BJM9" s="789"/>
      <c r="BJN9" s="789"/>
      <c r="BJO9" s="789"/>
      <c r="BJP9" s="789"/>
      <c r="BJQ9" s="789"/>
      <c r="BJR9" s="789"/>
      <c r="BJS9" s="789"/>
      <c r="BJT9" s="789"/>
      <c r="BJU9" s="789"/>
      <c r="BJV9" s="789"/>
      <c r="BJW9" s="789"/>
      <c r="BJX9" s="789"/>
      <c r="BJY9" s="789"/>
      <c r="BJZ9" s="789"/>
      <c r="BKA9" s="789"/>
      <c r="BKB9" s="789"/>
      <c r="BKC9" s="789"/>
      <c r="BKD9" s="789"/>
      <c r="BKE9" s="789"/>
      <c r="BKF9" s="789"/>
      <c r="BKG9" s="789"/>
      <c r="BKH9" s="789"/>
      <c r="BKI9" s="789"/>
      <c r="BKJ9" s="789"/>
      <c r="BKK9" s="789"/>
      <c r="BKL9" s="789"/>
      <c r="BKM9" s="789"/>
      <c r="BKN9" s="789"/>
      <c r="BKO9" s="789"/>
      <c r="BKP9" s="789"/>
      <c r="BKQ9" s="789"/>
      <c r="BKR9" s="789"/>
      <c r="BKS9" s="789"/>
      <c r="BKT9" s="789"/>
      <c r="BKU9" s="789"/>
      <c r="BKV9" s="789"/>
      <c r="BKW9" s="789"/>
      <c r="BKX9" s="789"/>
      <c r="BKY9" s="789"/>
      <c r="BKZ9" s="789"/>
      <c r="BLA9" s="789"/>
      <c r="BLB9" s="789"/>
      <c r="BLC9" s="789"/>
      <c r="BLD9" s="789"/>
      <c r="BLE9" s="789"/>
      <c r="BLF9" s="789"/>
      <c r="BLG9" s="789"/>
      <c r="BLH9" s="789"/>
      <c r="BLI9" s="789"/>
      <c r="BLJ9" s="789"/>
      <c r="BLK9" s="789"/>
      <c r="BLL9" s="789"/>
      <c r="BLM9" s="789"/>
      <c r="BLN9" s="789"/>
      <c r="BLO9" s="789"/>
      <c r="BLP9" s="789"/>
      <c r="BLQ9" s="789"/>
      <c r="BLR9" s="789"/>
      <c r="BLS9" s="789"/>
      <c r="BLT9" s="789"/>
      <c r="BLU9" s="789"/>
      <c r="BLV9" s="789"/>
      <c r="BLW9" s="789"/>
      <c r="BLX9" s="789"/>
      <c r="BLY9" s="789"/>
      <c r="BLZ9" s="789"/>
      <c r="BMA9" s="789"/>
      <c r="BMB9" s="789"/>
      <c r="BMC9" s="789"/>
      <c r="BMD9" s="789"/>
      <c r="BME9" s="789"/>
      <c r="BMF9" s="789"/>
      <c r="BMG9" s="789"/>
      <c r="BMH9" s="789"/>
      <c r="BMI9" s="789"/>
      <c r="BMJ9" s="789"/>
      <c r="BMK9" s="789"/>
      <c r="BML9" s="789"/>
      <c r="BMM9" s="789"/>
      <c r="BMN9" s="789"/>
      <c r="BMO9" s="789"/>
      <c r="BMP9" s="789"/>
      <c r="BMQ9" s="789"/>
      <c r="BMR9" s="789"/>
      <c r="BMS9" s="789"/>
      <c r="BMT9" s="789"/>
      <c r="BMU9" s="789"/>
      <c r="BMV9" s="789"/>
      <c r="BMW9" s="789"/>
      <c r="BMX9" s="789"/>
      <c r="BMY9" s="789"/>
      <c r="BMZ9" s="789"/>
      <c r="BNA9" s="789"/>
      <c r="BNB9" s="789"/>
      <c r="BNC9" s="789"/>
      <c r="BND9" s="789"/>
      <c r="BNE9" s="789"/>
      <c r="BNF9" s="789"/>
      <c r="BNG9" s="789"/>
      <c r="BNH9" s="789"/>
      <c r="BNI9" s="789"/>
      <c r="BNJ9" s="789"/>
      <c r="BNK9" s="789"/>
      <c r="BNL9" s="789"/>
      <c r="BNM9" s="789"/>
      <c r="BNN9" s="789"/>
      <c r="BNO9" s="789"/>
      <c r="BNP9" s="789"/>
      <c r="BNQ9" s="789"/>
      <c r="BNR9" s="789"/>
      <c r="BNS9" s="789"/>
      <c r="BNT9" s="789"/>
      <c r="BNU9" s="789"/>
      <c r="BNV9" s="789"/>
      <c r="BNW9" s="789"/>
      <c r="BNX9" s="789"/>
      <c r="BNY9" s="789"/>
      <c r="BNZ9" s="789"/>
      <c r="BOA9" s="789"/>
      <c r="BOB9" s="789"/>
      <c r="BOC9" s="789"/>
      <c r="BOD9" s="789"/>
      <c r="BOE9" s="789"/>
      <c r="BOF9" s="789"/>
      <c r="BOG9" s="789"/>
      <c r="BOH9" s="789"/>
      <c r="BOI9" s="789"/>
      <c r="BOJ9" s="789"/>
      <c r="BOK9" s="789"/>
      <c r="BOL9" s="789"/>
      <c r="BOM9" s="789"/>
      <c r="BON9" s="789"/>
      <c r="BOO9" s="789"/>
      <c r="BOP9" s="789"/>
      <c r="BOQ9" s="789"/>
      <c r="BOR9" s="789"/>
      <c r="BOS9" s="789"/>
      <c r="BOT9" s="789"/>
      <c r="BOU9" s="789"/>
      <c r="BOV9" s="789"/>
      <c r="BOW9" s="789"/>
      <c r="BOX9" s="789"/>
      <c r="BOY9" s="789"/>
      <c r="BOZ9" s="789"/>
      <c r="BPA9" s="789"/>
      <c r="BPB9" s="789"/>
      <c r="BPC9" s="789"/>
      <c r="BPD9" s="789"/>
      <c r="BPE9" s="789"/>
      <c r="BPF9" s="789"/>
      <c r="BPG9" s="789"/>
      <c r="BPH9" s="789"/>
      <c r="BPI9" s="789"/>
      <c r="BPJ9" s="789"/>
      <c r="BPK9" s="789"/>
      <c r="BPL9" s="789"/>
      <c r="BPM9" s="789"/>
      <c r="BPN9" s="789"/>
      <c r="BPO9" s="789"/>
      <c r="BPP9" s="789"/>
      <c r="BPQ9" s="789"/>
      <c r="BPR9" s="789"/>
      <c r="BPS9" s="789"/>
      <c r="BPT9" s="789"/>
      <c r="BPU9" s="789"/>
      <c r="BPV9" s="789"/>
      <c r="BPW9" s="789"/>
      <c r="BPX9" s="789"/>
      <c r="BPY9" s="789"/>
      <c r="BPZ9" s="789"/>
      <c r="BQA9" s="789"/>
      <c r="BQB9" s="789"/>
      <c r="BQC9" s="789"/>
      <c r="BQD9" s="789"/>
      <c r="BQE9" s="789"/>
      <c r="BQF9" s="789"/>
      <c r="BQG9" s="789"/>
      <c r="BQH9" s="789"/>
      <c r="BQI9" s="789"/>
      <c r="BQJ9" s="789"/>
      <c r="BQK9" s="789"/>
      <c r="BQL9" s="789"/>
      <c r="BQM9" s="789"/>
      <c r="BQN9" s="789"/>
      <c r="BQO9" s="789"/>
      <c r="BQP9" s="789"/>
      <c r="BQQ9" s="789"/>
      <c r="BQR9" s="789"/>
      <c r="BQS9" s="789"/>
      <c r="BQT9" s="789"/>
      <c r="BQU9" s="789"/>
      <c r="BQV9" s="789"/>
      <c r="BQW9" s="789"/>
      <c r="BQX9" s="789"/>
      <c r="BQY9" s="789"/>
      <c r="BQZ9" s="789"/>
      <c r="BRA9" s="789"/>
      <c r="BRB9" s="789"/>
      <c r="BRC9" s="789"/>
      <c r="BRD9" s="789"/>
      <c r="BRE9" s="789"/>
      <c r="BRF9" s="789"/>
      <c r="BRG9" s="789"/>
      <c r="BRH9" s="789"/>
      <c r="BRI9" s="789"/>
      <c r="BRJ9" s="789"/>
      <c r="BRK9" s="789"/>
      <c r="BRL9" s="789"/>
      <c r="BRM9" s="789"/>
      <c r="BRN9" s="789"/>
      <c r="BRO9" s="789"/>
      <c r="BRP9" s="789"/>
      <c r="BRQ9" s="789"/>
      <c r="BRR9" s="789"/>
      <c r="BRS9" s="789"/>
      <c r="BRT9" s="789"/>
      <c r="BRU9" s="789"/>
      <c r="BRV9" s="789"/>
      <c r="BRW9" s="789"/>
      <c r="BRX9" s="789"/>
      <c r="BRY9" s="789"/>
      <c r="BRZ9" s="789"/>
      <c r="BSA9" s="789"/>
      <c r="BSB9" s="789"/>
      <c r="BSC9" s="789"/>
      <c r="BSD9" s="789"/>
      <c r="BSE9" s="789"/>
      <c r="BSF9" s="789"/>
      <c r="BSG9" s="789"/>
      <c r="BSH9" s="789"/>
      <c r="BSI9" s="789"/>
      <c r="BSJ9" s="789"/>
      <c r="BSK9" s="789"/>
      <c r="BSL9" s="789"/>
      <c r="BSM9" s="789"/>
      <c r="BSN9" s="789"/>
      <c r="BSO9" s="789"/>
      <c r="BSP9" s="789"/>
      <c r="BSQ9" s="789"/>
      <c r="BSR9" s="789"/>
      <c r="BSS9" s="789"/>
      <c r="BST9" s="789"/>
      <c r="BSU9" s="789"/>
      <c r="BSV9" s="789"/>
      <c r="BSW9" s="789"/>
      <c r="BSX9" s="789"/>
      <c r="BSY9" s="789"/>
      <c r="BSZ9" s="789"/>
      <c r="BTA9" s="789"/>
      <c r="BTB9" s="789"/>
      <c r="BTC9" s="789"/>
      <c r="BTD9" s="789"/>
      <c r="BTE9" s="789"/>
      <c r="BTF9" s="789"/>
      <c r="BTG9" s="789"/>
      <c r="BTH9" s="789"/>
      <c r="BTI9" s="789"/>
      <c r="BTJ9" s="789"/>
      <c r="BTK9" s="789"/>
      <c r="BTL9" s="789"/>
      <c r="BTM9" s="789"/>
      <c r="BTN9" s="789"/>
      <c r="BTO9" s="789"/>
      <c r="BTP9" s="789"/>
      <c r="BTQ9" s="789"/>
      <c r="BTR9" s="789"/>
      <c r="BTS9" s="789"/>
      <c r="BTT9" s="789"/>
      <c r="BTU9" s="789"/>
      <c r="BTV9" s="789"/>
      <c r="BTW9" s="789"/>
      <c r="BTX9" s="789"/>
      <c r="BTY9" s="789"/>
      <c r="BTZ9" s="789"/>
      <c r="BUA9" s="789"/>
      <c r="BUB9" s="789"/>
      <c r="BUC9" s="789"/>
      <c r="BUD9" s="789"/>
      <c r="BUE9" s="789"/>
      <c r="BUF9" s="789"/>
      <c r="BUG9" s="789"/>
      <c r="BUH9" s="789"/>
      <c r="BUI9" s="789"/>
      <c r="BUJ9" s="789"/>
      <c r="BUK9" s="789"/>
      <c r="BUL9" s="789"/>
      <c r="BUM9" s="789"/>
      <c r="BUN9" s="789"/>
      <c r="BUO9" s="789"/>
      <c r="BUP9" s="789"/>
      <c r="BUQ9" s="789"/>
      <c r="BUR9" s="789"/>
      <c r="BUS9" s="789"/>
      <c r="BUT9" s="789"/>
      <c r="BUU9" s="789"/>
      <c r="BUV9" s="789"/>
      <c r="BUW9" s="789"/>
      <c r="BUX9" s="789"/>
      <c r="BUY9" s="789"/>
      <c r="BUZ9" s="789"/>
      <c r="BVA9" s="789"/>
      <c r="BVB9" s="789"/>
      <c r="BVC9" s="789"/>
      <c r="BVD9" s="789"/>
      <c r="BVE9" s="789"/>
      <c r="BVF9" s="789"/>
      <c r="BVG9" s="789"/>
      <c r="BVH9" s="789"/>
      <c r="BVI9" s="789"/>
      <c r="BVJ9" s="789"/>
      <c r="BVK9" s="789"/>
      <c r="BVL9" s="789"/>
      <c r="BVM9" s="789"/>
      <c r="BVN9" s="789"/>
      <c r="BVO9" s="789"/>
      <c r="BVP9" s="789"/>
      <c r="BVQ9" s="789"/>
      <c r="BVR9" s="789"/>
      <c r="BVS9" s="789"/>
      <c r="BVT9" s="789"/>
      <c r="BVU9" s="789"/>
      <c r="BVV9" s="789"/>
      <c r="BVW9" s="789"/>
      <c r="BVX9" s="789"/>
      <c r="BVY9" s="789"/>
      <c r="BVZ9" s="789"/>
      <c r="BWA9" s="789"/>
      <c r="BWB9" s="789"/>
      <c r="BWC9" s="789"/>
      <c r="BWD9" s="789"/>
      <c r="BWE9" s="789"/>
      <c r="BWF9" s="789"/>
      <c r="BWG9" s="789"/>
      <c r="BWH9" s="789"/>
      <c r="BWI9" s="789"/>
      <c r="BWJ9" s="789"/>
      <c r="BWK9" s="789"/>
      <c r="BWL9" s="789"/>
      <c r="BWM9" s="789"/>
      <c r="BWN9" s="789"/>
      <c r="BWO9" s="789"/>
      <c r="BWP9" s="789"/>
      <c r="BWQ9" s="789"/>
      <c r="BWR9" s="789"/>
      <c r="BWS9" s="789"/>
      <c r="BWT9" s="789"/>
      <c r="BWU9" s="789"/>
      <c r="BWV9" s="789"/>
      <c r="BWW9" s="789"/>
      <c r="BWX9" s="789"/>
      <c r="BWY9" s="789"/>
      <c r="BWZ9" s="789"/>
      <c r="BXA9" s="789"/>
      <c r="BXB9" s="789"/>
      <c r="BXC9" s="789"/>
      <c r="BXD9" s="789"/>
      <c r="BXE9" s="789"/>
      <c r="BXF9" s="789"/>
      <c r="BXG9" s="789"/>
      <c r="BXH9" s="789"/>
      <c r="BXI9" s="789"/>
      <c r="BXJ9" s="789"/>
      <c r="BXK9" s="789"/>
      <c r="BXL9" s="789"/>
      <c r="BXM9" s="789"/>
      <c r="BXN9" s="789"/>
      <c r="BXO9" s="789"/>
      <c r="BXP9" s="789"/>
      <c r="BXQ9" s="789"/>
      <c r="BXR9" s="789"/>
      <c r="BXS9" s="789"/>
      <c r="BXT9" s="789"/>
      <c r="BXU9" s="789"/>
      <c r="BXV9" s="789"/>
      <c r="BXW9" s="789"/>
      <c r="BXX9" s="789"/>
      <c r="BXY9" s="789"/>
      <c r="BXZ9" s="789"/>
      <c r="BYA9" s="789"/>
      <c r="BYB9" s="789"/>
      <c r="BYC9" s="789"/>
      <c r="BYD9" s="789"/>
      <c r="BYE9" s="789"/>
      <c r="BYF9" s="789"/>
      <c r="BYG9" s="789"/>
      <c r="BYH9" s="789"/>
      <c r="BYI9" s="789"/>
      <c r="BYJ9" s="789"/>
      <c r="BYK9" s="789"/>
      <c r="BYL9" s="789"/>
      <c r="BYM9" s="789"/>
      <c r="BYN9" s="789"/>
      <c r="BYO9" s="789"/>
      <c r="BYP9" s="789"/>
      <c r="BYQ9" s="789"/>
      <c r="BYR9" s="789"/>
      <c r="BYS9" s="789"/>
      <c r="BYT9" s="789"/>
      <c r="BYU9" s="789"/>
      <c r="BYV9" s="789"/>
      <c r="BYW9" s="789"/>
      <c r="BYX9" s="789"/>
      <c r="BYY9" s="789"/>
      <c r="BYZ9" s="789"/>
      <c r="BZA9" s="789"/>
      <c r="BZB9" s="789"/>
      <c r="BZC9" s="789"/>
      <c r="BZD9" s="789"/>
      <c r="BZE9" s="789"/>
      <c r="BZF9" s="789"/>
      <c r="BZG9" s="789"/>
      <c r="BZH9" s="789"/>
      <c r="BZI9" s="789"/>
      <c r="BZJ9" s="789"/>
      <c r="BZK9" s="789"/>
      <c r="BZL9" s="789"/>
      <c r="BZM9" s="789"/>
      <c r="BZN9" s="789"/>
      <c r="BZO9" s="789"/>
      <c r="BZP9" s="789"/>
      <c r="BZQ9" s="789"/>
      <c r="BZR9" s="789"/>
      <c r="BZS9" s="789"/>
      <c r="BZT9" s="789"/>
      <c r="BZU9" s="789"/>
      <c r="BZV9" s="789"/>
      <c r="BZW9" s="789"/>
      <c r="BZX9" s="789"/>
      <c r="BZY9" s="789"/>
      <c r="BZZ9" s="789"/>
      <c r="CAA9" s="789"/>
      <c r="CAB9" s="789"/>
      <c r="CAC9" s="789"/>
      <c r="CAD9" s="789"/>
      <c r="CAE9" s="789"/>
      <c r="CAF9" s="789"/>
      <c r="CAG9" s="789"/>
      <c r="CAH9" s="789"/>
      <c r="CAI9" s="789"/>
      <c r="CAJ9" s="789"/>
      <c r="CAK9" s="789"/>
      <c r="CAL9" s="789"/>
      <c r="CAM9" s="789"/>
      <c r="CAN9" s="789"/>
      <c r="CAO9" s="789"/>
      <c r="CAP9" s="789"/>
      <c r="CAQ9" s="789"/>
      <c r="CAR9" s="789"/>
      <c r="CAS9" s="789"/>
      <c r="CAT9" s="789"/>
      <c r="CAU9" s="789"/>
      <c r="CAV9" s="789"/>
      <c r="CAW9" s="789"/>
      <c r="CAX9" s="789"/>
      <c r="CAY9" s="789"/>
      <c r="CAZ9" s="789"/>
      <c r="CBA9" s="789"/>
      <c r="CBB9" s="789"/>
      <c r="CBC9" s="789"/>
      <c r="CBD9" s="789"/>
      <c r="CBE9" s="789"/>
      <c r="CBF9" s="789"/>
      <c r="CBG9" s="789"/>
      <c r="CBH9" s="789"/>
      <c r="CBI9" s="789"/>
      <c r="CBJ9" s="789"/>
      <c r="CBK9" s="789"/>
      <c r="CBL9" s="789"/>
      <c r="CBM9" s="789"/>
      <c r="CBN9" s="789"/>
      <c r="CBO9" s="789"/>
      <c r="CBP9" s="789"/>
      <c r="CBQ9" s="789"/>
      <c r="CBR9" s="789"/>
      <c r="CBS9" s="789"/>
      <c r="CBT9" s="789"/>
      <c r="CBU9" s="789"/>
      <c r="CBV9" s="789"/>
      <c r="CBW9" s="789"/>
      <c r="CBX9" s="789"/>
      <c r="CBY9" s="789"/>
      <c r="CBZ9" s="789"/>
      <c r="CCA9" s="789"/>
      <c r="CCB9" s="789"/>
      <c r="CCC9" s="789"/>
      <c r="CCD9" s="789"/>
      <c r="CCE9" s="789"/>
      <c r="CCF9" s="789"/>
      <c r="CCG9" s="789"/>
      <c r="CCH9" s="789"/>
      <c r="CCI9" s="789"/>
      <c r="CCJ9" s="789"/>
      <c r="CCK9" s="789"/>
      <c r="CCL9" s="789"/>
      <c r="CCM9" s="789"/>
      <c r="CCN9" s="789"/>
      <c r="CCO9" s="789"/>
      <c r="CCP9" s="789"/>
      <c r="CCQ9" s="789"/>
      <c r="CCR9" s="789"/>
      <c r="CCS9" s="789"/>
      <c r="CCT9" s="789"/>
      <c r="CCU9" s="789"/>
      <c r="CCV9" s="789"/>
      <c r="CCW9" s="789"/>
      <c r="CCX9" s="789"/>
      <c r="CCY9" s="789"/>
      <c r="CCZ9" s="789"/>
      <c r="CDA9" s="789"/>
      <c r="CDB9" s="789"/>
      <c r="CDC9" s="789"/>
      <c r="CDD9" s="789"/>
      <c r="CDE9" s="789"/>
      <c r="CDF9" s="789"/>
      <c r="CDG9" s="789"/>
      <c r="CDH9" s="789"/>
      <c r="CDI9" s="789"/>
      <c r="CDJ9" s="789"/>
      <c r="CDK9" s="789"/>
      <c r="CDL9" s="789"/>
      <c r="CDM9" s="789"/>
      <c r="CDN9" s="789"/>
      <c r="CDO9" s="789"/>
      <c r="CDP9" s="789"/>
      <c r="CDQ9" s="789"/>
      <c r="CDR9" s="789"/>
      <c r="CDS9" s="789"/>
      <c r="CDT9" s="789"/>
      <c r="CDU9" s="789"/>
      <c r="CDV9" s="789"/>
      <c r="CDW9" s="789"/>
      <c r="CDX9" s="789"/>
      <c r="CDY9" s="789"/>
      <c r="CDZ9" s="789"/>
      <c r="CEA9" s="789"/>
      <c r="CEB9" s="789"/>
      <c r="CEC9" s="789"/>
      <c r="CED9" s="789"/>
      <c r="CEE9" s="789"/>
      <c r="CEF9" s="789"/>
      <c r="CEG9" s="789"/>
      <c r="CEH9" s="789"/>
      <c r="CEI9" s="789"/>
      <c r="CEJ9" s="789"/>
      <c r="CEK9" s="789"/>
      <c r="CEL9" s="789"/>
      <c r="CEM9" s="789"/>
      <c r="CEN9" s="789"/>
      <c r="CEO9" s="789"/>
      <c r="CEP9" s="789"/>
      <c r="CEQ9" s="789"/>
      <c r="CER9" s="789"/>
      <c r="CES9" s="789"/>
      <c r="CET9" s="789"/>
      <c r="CEU9" s="789"/>
      <c r="CEV9" s="789"/>
      <c r="CEW9" s="789"/>
      <c r="CEX9" s="789"/>
      <c r="CEY9" s="789"/>
      <c r="CEZ9" s="789"/>
      <c r="CFA9" s="789"/>
      <c r="CFB9" s="789"/>
      <c r="CFC9" s="789"/>
      <c r="CFD9" s="789"/>
      <c r="CFE9" s="789"/>
      <c r="CFF9" s="789"/>
      <c r="CFG9" s="789"/>
      <c r="CFH9" s="789"/>
      <c r="CFI9" s="789"/>
      <c r="CFJ9" s="789"/>
      <c r="CFK9" s="789"/>
      <c r="CFL9" s="789"/>
      <c r="CFM9" s="789"/>
      <c r="CFN9" s="789"/>
      <c r="CFO9" s="789"/>
      <c r="CFP9" s="789"/>
      <c r="CFQ9" s="789"/>
      <c r="CFR9" s="789"/>
      <c r="CFS9" s="789"/>
      <c r="CFT9" s="789"/>
      <c r="CFU9" s="789"/>
      <c r="CFV9" s="789"/>
      <c r="CFW9" s="789"/>
      <c r="CFX9" s="789"/>
      <c r="CFY9" s="789"/>
      <c r="CFZ9" s="789"/>
      <c r="CGA9" s="789"/>
      <c r="CGB9" s="789"/>
      <c r="CGC9" s="789"/>
      <c r="CGD9" s="789"/>
      <c r="CGE9" s="789"/>
      <c r="CGF9" s="789"/>
      <c r="CGG9" s="789"/>
      <c r="CGH9" s="789"/>
      <c r="CGI9" s="789"/>
      <c r="CGJ9" s="789"/>
      <c r="CGK9" s="789"/>
      <c r="CGL9" s="789"/>
      <c r="CGM9" s="789"/>
      <c r="CGN9" s="789"/>
      <c r="CGO9" s="789"/>
      <c r="CGP9" s="789"/>
      <c r="CGQ9" s="789"/>
      <c r="CGR9" s="789"/>
      <c r="CGS9" s="789"/>
      <c r="CGT9" s="789"/>
      <c r="CGU9" s="789"/>
      <c r="CGV9" s="789"/>
      <c r="CGW9" s="789"/>
      <c r="CGX9" s="789"/>
      <c r="CGY9" s="789"/>
      <c r="CGZ9" s="789"/>
      <c r="CHA9" s="789"/>
      <c r="CHB9" s="789"/>
      <c r="CHC9" s="789"/>
      <c r="CHD9" s="789"/>
      <c r="CHE9" s="789"/>
      <c r="CHF9" s="789"/>
      <c r="CHG9" s="789"/>
      <c r="CHH9" s="789"/>
      <c r="CHI9" s="789"/>
      <c r="CHJ9" s="789"/>
      <c r="CHK9" s="789"/>
      <c r="CHL9" s="789"/>
      <c r="CHM9" s="789"/>
      <c r="CHN9" s="789"/>
      <c r="CHO9" s="789"/>
      <c r="CHP9" s="789"/>
      <c r="CHQ9" s="789"/>
      <c r="CHR9" s="789"/>
      <c r="CHS9" s="789"/>
      <c r="CHT9" s="789"/>
      <c r="CHU9" s="789"/>
      <c r="CHV9" s="789"/>
      <c r="CHW9" s="789"/>
      <c r="CHX9" s="789"/>
      <c r="CHY9" s="789"/>
      <c r="CHZ9" s="789"/>
      <c r="CIA9" s="789"/>
      <c r="CIB9" s="789"/>
      <c r="CIC9" s="789"/>
      <c r="CID9" s="789"/>
      <c r="CIE9" s="789"/>
      <c r="CIF9" s="789"/>
      <c r="CIG9" s="789"/>
      <c r="CIH9" s="789"/>
      <c r="CII9" s="789"/>
      <c r="CIJ9" s="789"/>
      <c r="CIK9" s="789"/>
      <c r="CIL9" s="789"/>
      <c r="CIM9" s="789"/>
      <c r="CIN9" s="789"/>
      <c r="CIO9" s="789"/>
      <c r="CIP9" s="789"/>
      <c r="CIQ9" s="789"/>
      <c r="CIR9" s="789"/>
      <c r="CIS9" s="789"/>
      <c r="CIT9" s="789"/>
      <c r="CIU9" s="789"/>
      <c r="CIV9" s="789"/>
      <c r="CIW9" s="789"/>
      <c r="CIX9" s="789"/>
      <c r="CIY9" s="789"/>
      <c r="CIZ9" s="789"/>
      <c r="CJA9" s="789"/>
      <c r="CJB9" s="789"/>
      <c r="CJC9" s="789"/>
      <c r="CJD9" s="789"/>
      <c r="CJE9" s="789"/>
      <c r="CJF9" s="789"/>
      <c r="CJG9" s="789"/>
      <c r="CJH9" s="789"/>
      <c r="CJI9" s="789"/>
      <c r="CJJ9" s="789"/>
      <c r="CJK9" s="789"/>
      <c r="CJL9" s="789"/>
      <c r="CJM9" s="789"/>
      <c r="CJN9" s="789"/>
      <c r="CJO9" s="789"/>
      <c r="CJP9" s="789"/>
      <c r="CJQ9" s="789"/>
      <c r="CJR9" s="789"/>
      <c r="CJS9" s="789"/>
      <c r="CJT9" s="789"/>
      <c r="CJU9" s="789"/>
      <c r="CJV9" s="789"/>
      <c r="CJW9" s="789"/>
      <c r="CJX9" s="789"/>
      <c r="CJY9" s="789"/>
      <c r="CJZ9" s="789"/>
      <c r="CKA9" s="789"/>
      <c r="CKB9" s="789"/>
      <c r="CKC9" s="789"/>
      <c r="CKD9" s="789"/>
      <c r="CKE9" s="789"/>
      <c r="CKF9" s="789"/>
      <c r="CKG9" s="789"/>
      <c r="CKH9" s="789"/>
      <c r="CKI9" s="789"/>
      <c r="CKJ9" s="789"/>
      <c r="CKK9" s="789"/>
      <c r="CKL9" s="789"/>
      <c r="CKM9" s="789"/>
      <c r="CKN9" s="789"/>
      <c r="CKO9" s="789"/>
      <c r="CKP9" s="789"/>
      <c r="CKQ9" s="789"/>
      <c r="CKR9" s="789"/>
      <c r="CKS9" s="789"/>
      <c r="CKT9" s="789"/>
      <c r="CKU9" s="789"/>
      <c r="CKV9" s="789"/>
      <c r="CKW9" s="789"/>
      <c r="CKX9" s="789"/>
      <c r="CKY9" s="789"/>
      <c r="CKZ9" s="789"/>
      <c r="CLA9" s="789"/>
      <c r="CLB9" s="789"/>
      <c r="CLC9" s="789"/>
      <c r="CLD9" s="789"/>
      <c r="CLE9" s="789"/>
      <c r="CLF9" s="789"/>
      <c r="CLG9" s="789"/>
      <c r="CLH9" s="789"/>
      <c r="CLI9" s="789"/>
      <c r="CLJ9" s="789"/>
      <c r="CLK9" s="789"/>
      <c r="CLL9" s="789"/>
      <c r="CLM9" s="789"/>
      <c r="CLN9" s="789"/>
      <c r="CLO9" s="789"/>
      <c r="CLP9" s="789"/>
      <c r="CLQ9" s="789"/>
      <c r="CLR9" s="789"/>
      <c r="CLS9" s="789"/>
      <c r="CLT9" s="789"/>
      <c r="CLU9" s="789"/>
      <c r="CLV9" s="789"/>
      <c r="CLW9" s="789"/>
      <c r="CLX9" s="789"/>
      <c r="CLY9" s="789"/>
      <c r="CLZ9" s="789"/>
      <c r="CMA9" s="789"/>
      <c r="CMB9" s="789"/>
      <c r="CMC9" s="789"/>
      <c r="CMD9" s="789"/>
      <c r="CME9" s="789"/>
      <c r="CMF9" s="789"/>
      <c r="CMG9" s="789"/>
      <c r="CMH9" s="789"/>
      <c r="CMI9" s="789"/>
      <c r="CMJ9" s="789"/>
      <c r="CMK9" s="789"/>
      <c r="CML9" s="789"/>
      <c r="CMM9" s="789"/>
      <c r="CMN9" s="789"/>
      <c r="CMO9" s="789"/>
      <c r="CMP9" s="789"/>
      <c r="CMQ9" s="789"/>
      <c r="CMR9" s="789"/>
      <c r="CMS9" s="789"/>
      <c r="CMT9" s="789"/>
      <c r="CMU9" s="789"/>
      <c r="CMV9" s="789"/>
      <c r="CMW9" s="789"/>
      <c r="CMX9" s="789"/>
      <c r="CMY9" s="789"/>
      <c r="CMZ9" s="789"/>
      <c r="CNA9" s="789"/>
      <c r="CNB9" s="789"/>
      <c r="CNC9" s="789"/>
      <c r="CND9" s="789"/>
      <c r="CNE9" s="789"/>
      <c r="CNF9" s="789"/>
      <c r="CNG9" s="789"/>
      <c r="CNH9" s="789"/>
      <c r="CNI9" s="789"/>
      <c r="CNJ9" s="789"/>
      <c r="CNK9" s="789"/>
      <c r="CNL9" s="789"/>
      <c r="CNM9" s="789"/>
      <c r="CNN9" s="789"/>
      <c r="CNO9" s="789"/>
      <c r="CNP9" s="789"/>
      <c r="CNQ9" s="789"/>
      <c r="CNR9" s="789"/>
      <c r="CNS9" s="789"/>
      <c r="CNT9" s="789"/>
      <c r="CNU9" s="789"/>
      <c r="CNV9" s="789"/>
      <c r="CNW9" s="789"/>
      <c r="CNX9" s="789"/>
      <c r="CNY9" s="789"/>
      <c r="CNZ9" s="789"/>
      <c r="COA9" s="789"/>
      <c r="COB9" s="789"/>
      <c r="COC9" s="789"/>
      <c r="COD9" s="789"/>
      <c r="COE9" s="789"/>
      <c r="COF9" s="789"/>
      <c r="COG9" s="789"/>
      <c r="COH9" s="789"/>
      <c r="COI9" s="789"/>
      <c r="COJ9" s="789"/>
      <c r="COK9" s="789"/>
      <c r="COL9" s="789"/>
      <c r="COM9" s="789"/>
      <c r="CON9" s="789"/>
      <c r="COO9" s="789"/>
      <c r="COP9" s="789"/>
      <c r="COQ9" s="789"/>
      <c r="COR9" s="789"/>
      <c r="COS9" s="789"/>
      <c r="COT9" s="789"/>
      <c r="COU9" s="789"/>
      <c r="COV9" s="789"/>
      <c r="COW9" s="789"/>
      <c r="COX9" s="789"/>
      <c r="COY9" s="789"/>
      <c r="COZ9" s="789"/>
      <c r="CPA9" s="789"/>
      <c r="CPB9" s="789"/>
      <c r="CPC9" s="789"/>
      <c r="CPD9" s="789"/>
      <c r="CPE9" s="789"/>
      <c r="CPF9" s="789"/>
      <c r="CPG9" s="789"/>
      <c r="CPH9" s="789"/>
      <c r="CPI9" s="789"/>
      <c r="CPJ9" s="789"/>
      <c r="CPK9" s="789"/>
      <c r="CPL9" s="789"/>
      <c r="CPM9" s="789"/>
      <c r="CPN9" s="789"/>
      <c r="CPO9" s="789"/>
      <c r="CPP9" s="789"/>
      <c r="CPQ9" s="789"/>
      <c r="CPR9" s="789"/>
      <c r="CPS9" s="789"/>
      <c r="CPT9" s="789"/>
      <c r="CPU9" s="789"/>
      <c r="CPV9" s="789"/>
      <c r="CPW9" s="789"/>
      <c r="CPX9" s="789"/>
      <c r="CPY9" s="789"/>
      <c r="CPZ9" s="789"/>
      <c r="CQA9" s="789"/>
      <c r="CQB9" s="789"/>
      <c r="CQC9" s="789"/>
      <c r="CQD9" s="789"/>
      <c r="CQE9" s="789"/>
      <c r="CQF9" s="789"/>
      <c r="CQG9" s="789"/>
      <c r="CQH9" s="789"/>
      <c r="CQI9" s="789"/>
      <c r="CQJ9" s="789"/>
      <c r="CQK9" s="789"/>
      <c r="CQL9" s="789"/>
      <c r="CQM9" s="789"/>
      <c r="CQN9" s="789"/>
      <c r="CQO9" s="789"/>
      <c r="CQP9" s="789"/>
      <c r="CQQ9" s="789"/>
      <c r="CQR9" s="789"/>
      <c r="CQS9" s="789"/>
      <c r="CQT9" s="789"/>
      <c r="CQU9" s="789"/>
      <c r="CQV9" s="789"/>
      <c r="CQW9" s="789"/>
      <c r="CQX9" s="789"/>
      <c r="CQY9" s="789"/>
      <c r="CQZ9" s="789"/>
      <c r="CRA9" s="789"/>
      <c r="CRB9" s="789"/>
      <c r="CRC9" s="789"/>
      <c r="CRD9" s="789"/>
      <c r="CRE9" s="789"/>
      <c r="CRF9" s="789"/>
      <c r="CRG9" s="789"/>
      <c r="CRH9" s="789"/>
      <c r="CRI9" s="789"/>
      <c r="CRJ9" s="789"/>
      <c r="CRK9" s="789"/>
      <c r="CRL9" s="789"/>
      <c r="CRM9" s="789"/>
      <c r="CRN9" s="789"/>
      <c r="CRO9" s="789"/>
      <c r="CRP9" s="789"/>
      <c r="CRQ9" s="789"/>
      <c r="CRR9" s="789"/>
      <c r="CRS9" s="789"/>
      <c r="CRT9" s="789"/>
      <c r="CRU9" s="789"/>
      <c r="CRV9" s="789"/>
      <c r="CRW9" s="789"/>
      <c r="CRX9" s="789"/>
      <c r="CRY9" s="789"/>
      <c r="CRZ9" s="789"/>
      <c r="CSA9" s="789"/>
      <c r="CSB9" s="789"/>
      <c r="CSC9" s="789"/>
      <c r="CSD9" s="789"/>
      <c r="CSE9" s="789"/>
      <c r="CSF9" s="789"/>
      <c r="CSG9" s="789"/>
      <c r="CSH9" s="789"/>
      <c r="CSI9" s="789"/>
      <c r="CSJ9" s="789"/>
      <c r="CSK9" s="789"/>
      <c r="CSL9" s="789"/>
      <c r="CSM9" s="789"/>
      <c r="CSN9" s="789"/>
      <c r="CSO9" s="789"/>
      <c r="CSP9" s="789"/>
      <c r="CSQ9" s="789"/>
      <c r="CSR9" s="789"/>
      <c r="CSS9" s="789"/>
      <c r="CST9" s="789"/>
      <c r="CSU9" s="789"/>
      <c r="CSV9" s="789"/>
      <c r="CSW9" s="789"/>
      <c r="CSX9" s="789"/>
      <c r="CSY9" s="789"/>
      <c r="CSZ9" s="789"/>
      <c r="CTA9" s="789"/>
      <c r="CTB9" s="789"/>
      <c r="CTC9" s="789"/>
      <c r="CTD9" s="789"/>
      <c r="CTE9" s="789"/>
      <c r="CTF9" s="789"/>
      <c r="CTG9" s="789"/>
      <c r="CTH9" s="789"/>
      <c r="CTI9" s="789"/>
      <c r="CTJ9" s="789"/>
      <c r="CTK9" s="789"/>
      <c r="CTL9" s="789"/>
      <c r="CTM9" s="789"/>
      <c r="CTN9" s="789"/>
      <c r="CTO9" s="789"/>
      <c r="CTP9" s="789"/>
      <c r="CTQ9" s="789"/>
      <c r="CTR9" s="789"/>
      <c r="CTS9" s="789"/>
      <c r="CTT9" s="789"/>
      <c r="CTU9" s="789"/>
      <c r="CTV9" s="789"/>
      <c r="CTW9" s="789"/>
      <c r="CTX9" s="789"/>
      <c r="CTY9" s="789"/>
      <c r="CTZ9" s="789"/>
      <c r="CUA9" s="789"/>
      <c r="CUB9" s="789"/>
      <c r="CUC9" s="789"/>
      <c r="CUD9" s="789"/>
      <c r="CUE9" s="789"/>
      <c r="CUF9" s="789"/>
      <c r="CUG9" s="789"/>
      <c r="CUH9" s="789"/>
      <c r="CUI9" s="789"/>
      <c r="CUJ9" s="789"/>
      <c r="CUK9" s="789"/>
      <c r="CUL9" s="789"/>
      <c r="CUM9" s="789"/>
      <c r="CUN9" s="789"/>
      <c r="CUO9" s="789"/>
      <c r="CUP9" s="789"/>
      <c r="CUQ9" s="789"/>
      <c r="CUR9" s="789"/>
      <c r="CUS9" s="789"/>
      <c r="CUT9" s="789"/>
      <c r="CUU9" s="789"/>
      <c r="CUV9" s="789"/>
      <c r="CUW9" s="789"/>
      <c r="CUX9" s="789"/>
      <c r="CUY9" s="789"/>
      <c r="CUZ9" s="789"/>
      <c r="CVA9" s="789"/>
      <c r="CVB9" s="789"/>
      <c r="CVC9" s="789"/>
      <c r="CVD9" s="789"/>
      <c r="CVE9" s="789"/>
      <c r="CVF9" s="789"/>
      <c r="CVG9" s="789"/>
      <c r="CVH9" s="789"/>
      <c r="CVI9" s="789"/>
      <c r="CVJ9" s="789"/>
      <c r="CVK9" s="789"/>
      <c r="CVL9" s="789"/>
      <c r="CVM9" s="789"/>
      <c r="CVN9" s="789"/>
      <c r="CVO9" s="789"/>
      <c r="CVP9" s="789"/>
      <c r="CVQ9" s="789"/>
      <c r="CVR9" s="789"/>
      <c r="CVS9" s="789"/>
      <c r="CVT9" s="789"/>
      <c r="CVU9" s="789"/>
      <c r="CVV9" s="789"/>
      <c r="CVW9" s="789"/>
      <c r="CVX9" s="789"/>
      <c r="CVY9" s="789"/>
      <c r="CVZ9" s="789"/>
      <c r="CWA9" s="789"/>
      <c r="CWB9" s="789"/>
      <c r="CWC9" s="789"/>
      <c r="CWD9" s="789"/>
      <c r="CWE9" s="789"/>
      <c r="CWF9" s="789"/>
      <c r="CWG9" s="789"/>
      <c r="CWH9" s="789"/>
      <c r="CWI9" s="789"/>
      <c r="CWJ9" s="789"/>
      <c r="CWK9" s="789"/>
      <c r="CWL9" s="789"/>
      <c r="CWM9" s="789"/>
      <c r="CWN9" s="789"/>
      <c r="CWO9" s="789"/>
      <c r="CWP9" s="789"/>
      <c r="CWQ9" s="789"/>
      <c r="CWR9" s="789"/>
      <c r="CWS9" s="789"/>
      <c r="CWT9" s="789"/>
      <c r="CWU9" s="789"/>
      <c r="CWV9" s="789"/>
      <c r="CWW9" s="789"/>
      <c r="CWX9" s="789"/>
      <c r="CWY9" s="789"/>
      <c r="CWZ9" s="789"/>
      <c r="CXA9" s="789"/>
      <c r="CXB9" s="789"/>
      <c r="CXC9" s="789"/>
      <c r="CXD9" s="789"/>
      <c r="CXE9" s="789"/>
      <c r="CXF9" s="789"/>
      <c r="CXG9" s="789"/>
      <c r="CXH9" s="789"/>
      <c r="CXI9" s="789"/>
      <c r="CXJ9" s="789"/>
      <c r="CXK9" s="789"/>
      <c r="CXL9" s="789"/>
      <c r="CXM9" s="789"/>
      <c r="CXN9" s="789"/>
      <c r="CXO9" s="789"/>
      <c r="CXP9" s="789"/>
      <c r="CXQ9" s="789"/>
      <c r="CXR9" s="789"/>
      <c r="CXS9" s="789"/>
      <c r="CXT9" s="789"/>
      <c r="CXU9" s="789"/>
      <c r="CXV9" s="789"/>
      <c r="CXW9" s="789"/>
      <c r="CXX9" s="789"/>
      <c r="CXY9" s="789"/>
      <c r="CXZ9" s="789"/>
      <c r="CYA9" s="789"/>
      <c r="CYB9" s="789"/>
      <c r="CYC9" s="789"/>
      <c r="CYD9" s="789"/>
      <c r="CYE9" s="789"/>
      <c r="CYF9" s="789"/>
      <c r="CYG9" s="789"/>
      <c r="CYH9" s="789"/>
      <c r="CYI9" s="789"/>
      <c r="CYJ9" s="789"/>
      <c r="CYK9" s="789"/>
      <c r="CYL9" s="789"/>
      <c r="CYM9" s="789"/>
      <c r="CYN9" s="789"/>
      <c r="CYO9" s="789"/>
      <c r="CYP9" s="789"/>
      <c r="CYQ9" s="789"/>
      <c r="CYR9" s="789"/>
      <c r="CYS9" s="789"/>
      <c r="CYT9" s="789"/>
      <c r="CYU9" s="789"/>
      <c r="CYV9" s="789"/>
      <c r="CYW9" s="789"/>
      <c r="CYX9" s="789"/>
      <c r="CYY9" s="789"/>
      <c r="CYZ9" s="789"/>
      <c r="CZA9" s="789"/>
      <c r="CZB9" s="789"/>
      <c r="CZC9" s="789"/>
      <c r="CZD9" s="789"/>
      <c r="CZE9" s="789"/>
      <c r="CZF9" s="789"/>
      <c r="CZG9" s="789"/>
      <c r="CZH9" s="789"/>
      <c r="CZI9" s="789"/>
      <c r="CZJ9" s="789"/>
      <c r="CZK9" s="789"/>
      <c r="CZL9" s="789"/>
      <c r="CZM9" s="789"/>
      <c r="CZN9" s="789"/>
      <c r="CZO9" s="789"/>
      <c r="CZP9" s="789"/>
      <c r="CZQ9" s="789"/>
      <c r="CZR9" s="789"/>
      <c r="CZS9" s="789"/>
      <c r="CZT9" s="789"/>
      <c r="CZU9" s="789"/>
      <c r="CZV9" s="789"/>
      <c r="CZW9" s="789"/>
      <c r="CZX9" s="789"/>
      <c r="CZY9" s="789"/>
      <c r="CZZ9" s="789"/>
      <c r="DAA9" s="789"/>
      <c r="DAB9" s="789"/>
      <c r="DAC9" s="789"/>
      <c r="DAD9" s="789"/>
      <c r="DAE9" s="789"/>
      <c r="DAF9" s="789"/>
      <c r="DAG9" s="789"/>
      <c r="DAH9" s="789"/>
      <c r="DAI9" s="789"/>
      <c r="DAJ9" s="789"/>
      <c r="DAK9" s="789"/>
      <c r="DAL9" s="789"/>
      <c r="DAM9" s="789"/>
      <c r="DAN9" s="789"/>
      <c r="DAO9" s="789"/>
      <c r="DAP9" s="789"/>
      <c r="DAQ9" s="789"/>
      <c r="DAR9" s="789"/>
      <c r="DAS9" s="789"/>
      <c r="DAT9" s="789"/>
      <c r="DAU9" s="789"/>
      <c r="DAV9" s="789"/>
      <c r="DAW9" s="789"/>
      <c r="DAX9" s="789"/>
      <c r="DAY9" s="789"/>
      <c r="DAZ9" s="789"/>
      <c r="DBA9" s="789"/>
      <c r="DBB9" s="789"/>
      <c r="DBC9" s="789"/>
      <c r="DBD9" s="789"/>
      <c r="DBE9" s="789"/>
      <c r="DBF9" s="789"/>
      <c r="DBG9" s="789"/>
      <c r="DBH9" s="789"/>
      <c r="DBI9" s="789"/>
      <c r="DBJ9" s="789"/>
      <c r="DBK9" s="789"/>
      <c r="DBL9" s="789"/>
      <c r="DBM9" s="789"/>
      <c r="DBN9" s="789"/>
      <c r="DBO9" s="789"/>
      <c r="DBP9" s="789"/>
      <c r="DBQ9" s="789"/>
      <c r="DBR9" s="789"/>
      <c r="DBS9" s="789"/>
      <c r="DBT9" s="789"/>
      <c r="DBU9" s="789"/>
      <c r="DBV9" s="789"/>
      <c r="DBW9" s="789"/>
      <c r="DBX9" s="789"/>
      <c r="DBY9" s="789"/>
      <c r="DBZ9" s="789"/>
      <c r="DCA9" s="789"/>
      <c r="DCB9" s="789"/>
      <c r="DCC9" s="789"/>
      <c r="DCD9" s="789"/>
      <c r="DCE9" s="789"/>
      <c r="DCF9" s="789"/>
      <c r="DCG9" s="789"/>
      <c r="DCH9" s="789"/>
      <c r="DCI9" s="789"/>
      <c r="DCJ9" s="789"/>
      <c r="DCK9" s="789"/>
      <c r="DCL9" s="789"/>
      <c r="DCM9" s="789"/>
      <c r="DCN9" s="789"/>
      <c r="DCO9" s="789"/>
      <c r="DCP9" s="789"/>
      <c r="DCQ9" s="789"/>
      <c r="DCR9" s="789"/>
      <c r="DCS9" s="789"/>
      <c r="DCT9" s="789"/>
      <c r="DCU9" s="789"/>
      <c r="DCV9" s="789"/>
      <c r="DCW9" s="789"/>
      <c r="DCX9" s="789"/>
      <c r="DCY9" s="789"/>
      <c r="DCZ9" s="789"/>
      <c r="DDA9" s="789"/>
      <c r="DDB9" s="789"/>
      <c r="DDC9" s="789"/>
      <c r="DDD9" s="789"/>
      <c r="DDE9" s="789"/>
      <c r="DDF9" s="789"/>
      <c r="DDG9" s="789"/>
      <c r="DDH9" s="789"/>
      <c r="DDI9" s="789"/>
      <c r="DDJ9" s="789"/>
      <c r="DDK9" s="789"/>
      <c r="DDL9" s="789"/>
      <c r="DDM9" s="789"/>
      <c r="DDN9" s="789"/>
      <c r="DDO9" s="789"/>
      <c r="DDP9" s="789"/>
      <c r="DDQ9" s="789"/>
      <c r="DDR9" s="789"/>
      <c r="DDS9" s="789"/>
      <c r="DDT9" s="789"/>
      <c r="DDU9" s="789"/>
      <c r="DDV9" s="789"/>
      <c r="DDW9" s="789"/>
      <c r="DDX9" s="789"/>
      <c r="DDY9" s="789"/>
      <c r="DDZ9" s="789"/>
      <c r="DEA9" s="789"/>
      <c r="DEB9" s="789"/>
      <c r="DEC9" s="789"/>
      <c r="DED9" s="789"/>
      <c r="DEE9" s="789"/>
      <c r="DEF9" s="789"/>
      <c r="DEG9" s="789"/>
      <c r="DEH9" s="789"/>
      <c r="DEI9" s="789"/>
      <c r="DEJ9" s="789"/>
      <c r="DEK9" s="789"/>
      <c r="DEL9" s="789"/>
      <c r="DEM9" s="789"/>
      <c r="DEN9" s="789"/>
      <c r="DEO9" s="789"/>
      <c r="DEP9" s="789"/>
      <c r="DEQ9" s="789"/>
      <c r="DER9" s="789"/>
      <c r="DES9" s="789"/>
      <c r="DET9" s="789"/>
      <c r="DEU9" s="789"/>
      <c r="DEV9" s="789"/>
      <c r="DEW9" s="789"/>
      <c r="DEX9" s="789"/>
      <c r="DEY9" s="789"/>
      <c r="DEZ9" s="789"/>
      <c r="DFA9" s="789"/>
      <c r="DFB9" s="789"/>
      <c r="DFC9" s="789"/>
      <c r="DFD9" s="789"/>
      <c r="DFE9" s="789"/>
      <c r="DFF9" s="789"/>
      <c r="DFG9" s="789"/>
      <c r="DFH9" s="789"/>
      <c r="DFI9" s="789"/>
      <c r="DFJ9" s="789"/>
      <c r="DFK9" s="789"/>
      <c r="DFL9" s="789"/>
      <c r="DFM9" s="789"/>
      <c r="DFN9" s="789"/>
      <c r="DFO9" s="789"/>
      <c r="DFP9" s="789"/>
      <c r="DFQ9" s="789"/>
      <c r="DFR9" s="789"/>
      <c r="DFS9" s="789"/>
      <c r="DFT9" s="789"/>
      <c r="DFU9" s="789"/>
      <c r="DFV9" s="789"/>
      <c r="DFW9" s="789"/>
      <c r="DFX9" s="789"/>
      <c r="DFY9" s="789"/>
      <c r="DFZ9" s="789"/>
      <c r="DGA9" s="789"/>
      <c r="DGB9" s="789"/>
      <c r="DGC9" s="789"/>
      <c r="DGD9" s="789"/>
      <c r="DGE9" s="789"/>
      <c r="DGF9" s="789"/>
      <c r="DGG9" s="789"/>
      <c r="DGH9" s="789"/>
      <c r="DGI9" s="789"/>
      <c r="DGJ9" s="789"/>
      <c r="DGK9" s="789"/>
      <c r="DGL9" s="789"/>
      <c r="DGM9" s="789"/>
      <c r="DGN9" s="789"/>
      <c r="DGO9" s="789"/>
      <c r="DGP9" s="789"/>
      <c r="DGQ9" s="789"/>
      <c r="DGR9" s="789"/>
      <c r="DGS9" s="789"/>
      <c r="DGT9" s="789"/>
      <c r="DGU9" s="789"/>
      <c r="DGV9" s="789"/>
      <c r="DGW9" s="789"/>
      <c r="DGX9" s="789"/>
      <c r="DGY9" s="789"/>
      <c r="DGZ9" s="789"/>
      <c r="DHA9" s="789"/>
      <c r="DHB9" s="789"/>
      <c r="DHC9" s="789"/>
      <c r="DHD9" s="789"/>
      <c r="DHE9" s="789"/>
      <c r="DHF9" s="789"/>
      <c r="DHG9" s="789"/>
      <c r="DHH9" s="789"/>
      <c r="DHI9" s="789"/>
      <c r="DHJ9" s="789"/>
      <c r="DHK9" s="789"/>
      <c r="DHL9" s="789"/>
      <c r="DHM9" s="789"/>
      <c r="DHN9" s="789"/>
      <c r="DHO9" s="789"/>
      <c r="DHP9" s="789"/>
      <c r="DHQ9" s="789"/>
      <c r="DHR9" s="789"/>
      <c r="DHS9" s="789"/>
      <c r="DHT9" s="789"/>
      <c r="DHU9" s="789"/>
      <c r="DHV9" s="789"/>
      <c r="DHW9" s="789"/>
      <c r="DHX9" s="789"/>
      <c r="DHY9" s="789"/>
      <c r="DHZ9" s="789"/>
      <c r="DIA9" s="789"/>
      <c r="DIB9" s="789"/>
      <c r="DIC9" s="789"/>
      <c r="DID9" s="789"/>
      <c r="DIE9" s="789"/>
      <c r="DIF9" s="789"/>
      <c r="DIG9" s="789"/>
      <c r="DIH9" s="789"/>
      <c r="DII9" s="789"/>
      <c r="DIJ9" s="789"/>
      <c r="DIK9" s="789"/>
      <c r="DIL9" s="789"/>
      <c r="DIM9" s="789"/>
      <c r="DIN9" s="789"/>
      <c r="DIO9" s="789"/>
      <c r="DIP9" s="789"/>
      <c r="DIQ9" s="789"/>
      <c r="DIR9" s="789"/>
      <c r="DIS9" s="789"/>
      <c r="DIT9" s="789"/>
      <c r="DIU9" s="789"/>
      <c r="DIV9" s="789"/>
      <c r="DIW9" s="789"/>
      <c r="DIX9" s="789"/>
      <c r="DIY9" s="789"/>
      <c r="DIZ9" s="789"/>
      <c r="DJA9" s="789"/>
      <c r="DJB9" s="789"/>
      <c r="DJC9" s="789"/>
      <c r="DJD9" s="789"/>
      <c r="DJE9" s="789"/>
      <c r="DJF9" s="789"/>
      <c r="DJG9" s="789"/>
      <c r="DJH9" s="789"/>
      <c r="DJI9" s="789"/>
      <c r="DJJ9" s="789"/>
      <c r="DJK9" s="789"/>
      <c r="DJL9" s="789"/>
      <c r="DJM9" s="789"/>
      <c r="DJN9" s="789"/>
      <c r="DJO9" s="789"/>
      <c r="DJP9" s="789"/>
      <c r="DJQ9" s="789"/>
      <c r="DJR9" s="789"/>
      <c r="DJS9" s="789"/>
      <c r="DJT9" s="789"/>
      <c r="DJU9" s="789"/>
      <c r="DJV9" s="789"/>
      <c r="DJW9" s="789"/>
      <c r="DJX9" s="789"/>
      <c r="DJY9" s="789"/>
      <c r="DJZ9" s="789"/>
      <c r="DKA9" s="789"/>
      <c r="DKB9" s="789"/>
      <c r="DKC9" s="789"/>
      <c r="DKD9" s="789"/>
      <c r="DKE9" s="789"/>
      <c r="DKF9" s="789"/>
      <c r="DKG9" s="789"/>
      <c r="DKH9" s="789"/>
      <c r="DKI9" s="789"/>
      <c r="DKJ9" s="789"/>
      <c r="DKK9" s="789"/>
      <c r="DKL9" s="789"/>
      <c r="DKM9" s="789"/>
      <c r="DKN9" s="789"/>
      <c r="DKO9" s="789"/>
      <c r="DKP9" s="789"/>
      <c r="DKQ9" s="789"/>
      <c r="DKR9" s="789"/>
      <c r="DKS9" s="789"/>
      <c r="DKT9" s="789"/>
      <c r="DKU9" s="789"/>
      <c r="DKV9" s="789"/>
      <c r="DKW9" s="789"/>
      <c r="DKX9" s="789"/>
      <c r="DKY9" s="789"/>
      <c r="DKZ9" s="789"/>
      <c r="DLA9" s="789"/>
      <c r="DLB9" s="789"/>
      <c r="DLC9" s="789"/>
      <c r="DLD9" s="789"/>
      <c r="DLE9" s="789"/>
      <c r="DLF9" s="789"/>
      <c r="DLG9" s="789"/>
      <c r="DLH9" s="789"/>
      <c r="DLI9" s="789"/>
      <c r="DLJ9" s="789"/>
      <c r="DLK9" s="789"/>
      <c r="DLL9" s="789"/>
      <c r="DLM9" s="789"/>
      <c r="DLN9" s="789"/>
      <c r="DLO9" s="789"/>
      <c r="DLP9" s="789"/>
      <c r="DLQ9" s="789"/>
      <c r="DLR9" s="789"/>
      <c r="DLS9" s="789"/>
      <c r="DLT9" s="789"/>
      <c r="DLU9" s="789"/>
      <c r="DLV9" s="789"/>
      <c r="DLW9" s="789"/>
      <c r="DLX9" s="789"/>
      <c r="DLY9" s="789"/>
      <c r="DLZ9" s="789"/>
      <c r="DMA9" s="789"/>
      <c r="DMB9" s="789"/>
      <c r="DMC9" s="789"/>
      <c r="DMD9" s="789"/>
      <c r="DME9" s="789"/>
      <c r="DMF9" s="789"/>
      <c r="DMG9" s="789"/>
      <c r="DMH9" s="789"/>
      <c r="DMI9" s="789"/>
      <c r="DMJ9" s="789"/>
      <c r="DMK9" s="789"/>
      <c r="DML9" s="789"/>
      <c r="DMM9" s="789"/>
      <c r="DMN9" s="789"/>
      <c r="DMO9" s="789"/>
      <c r="DMP9" s="789"/>
      <c r="DMQ9" s="789"/>
      <c r="DMR9" s="789"/>
      <c r="DMS9" s="789"/>
      <c r="DMT9" s="789"/>
      <c r="DMU9" s="789"/>
      <c r="DMV9" s="789"/>
      <c r="DMW9" s="789"/>
      <c r="DMX9" s="789"/>
      <c r="DMY9" s="789"/>
      <c r="DMZ9" s="789"/>
      <c r="DNA9" s="789"/>
      <c r="DNB9" s="789"/>
      <c r="DNC9" s="789"/>
      <c r="DND9" s="789"/>
      <c r="DNE9" s="789"/>
      <c r="DNF9" s="789"/>
      <c r="DNG9" s="789"/>
      <c r="DNH9" s="789"/>
      <c r="DNI9" s="789"/>
      <c r="DNJ9" s="789"/>
      <c r="DNK9" s="789"/>
      <c r="DNL9" s="789"/>
      <c r="DNM9" s="789"/>
      <c r="DNN9" s="789"/>
      <c r="DNO9" s="789"/>
      <c r="DNP9" s="789"/>
      <c r="DNQ9" s="789"/>
      <c r="DNR9" s="789"/>
      <c r="DNS9" s="789"/>
      <c r="DNT9" s="789"/>
      <c r="DNU9" s="789"/>
      <c r="DNV9" s="789"/>
      <c r="DNW9" s="789"/>
      <c r="DNX9" s="789"/>
      <c r="DNY9" s="789"/>
      <c r="DNZ9" s="789"/>
      <c r="DOA9" s="789"/>
      <c r="DOB9" s="789"/>
      <c r="DOC9" s="789"/>
      <c r="DOD9" s="789"/>
      <c r="DOE9" s="789"/>
      <c r="DOF9" s="789"/>
      <c r="DOG9" s="789"/>
      <c r="DOH9" s="789"/>
      <c r="DOI9" s="789"/>
      <c r="DOJ9" s="789"/>
      <c r="DOK9" s="789"/>
      <c r="DOL9" s="789"/>
      <c r="DOM9" s="789"/>
      <c r="DON9" s="789"/>
      <c r="DOO9" s="789"/>
      <c r="DOP9" s="789"/>
      <c r="DOQ9" s="789"/>
      <c r="DOR9" s="789"/>
      <c r="DOS9" s="789"/>
      <c r="DOT9" s="789"/>
      <c r="DOU9" s="789"/>
      <c r="DOV9" s="789"/>
      <c r="DOW9" s="789"/>
      <c r="DOX9" s="789"/>
      <c r="DOY9" s="789"/>
      <c r="DOZ9" s="789"/>
      <c r="DPA9" s="789"/>
      <c r="DPB9" s="789"/>
      <c r="DPC9" s="789"/>
      <c r="DPD9" s="789"/>
      <c r="DPE9" s="789"/>
      <c r="DPF9" s="789"/>
      <c r="DPG9" s="789"/>
      <c r="DPH9" s="789"/>
      <c r="DPI9" s="789"/>
      <c r="DPJ9" s="789"/>
      <c r="DPK9" s="789"/>
      <c r="DPL9" s="789"/>
      <c r="DPM9" s="789"/>
      <c r="DPN9" s="789"/>
      <c r="DPO9" s="789"/>
      <c r="DPP9" s="789"/>
      <c r="DPQ9" s="789"/>
      <c r="DPR9" s="789"/>
      <c r="DPS9" s="789"/>
      <c r="DPT9" s="789"/>
      <c r="DPU9" s="789"/>
      <c r="DPV9" s="789"/>
      <c r="DPW9" s="789"/>
      <c r="DPX9" s="789"/>
      <c r="DPY9" s="789"/>
      <c r="DPZ9" s="789"/>
      <c r="DQA9" s="789"/>
      <c r="DQB9" s="789"/>
      <c r="DQC9" s="789"/>
      <c r="DQD9" s="789"/>
      <c r="DQE9" s="789"/>
      <c r="DQF9" s="789"/>
      <c r="DQG9" s="789"/>
      <c r="DQH9" s="789"/>
      <c r="DQI9" s="789"/>
      <c r="DQJ9" s="789"/>
      <c r="DQK9" s="789"/>
      <c r="DQL9" s="789"/>
      <c r="DQM9" s="789"/>
      <c r="DQN9" s="789"/>
      <c r="DQO9" s="789"/>
      <c r="DQP9" s="789"/>
      <c r="DQQ9" s="789"/>
      <c r="DQR9" s="789"/>
      <c r="DQS9" s="789"/>
      <c r="DQT9" s="789"/>
      <c r="DQU9" s="789"/>
      <c r="DQV9" s="789"/>
      <c r="DQW9" s="789"/>
      <c r="DQX9" s="789"/>
      <c r="DQY9" s="789"/>
      <c r="DQZ9" s="789"/>
      <c r="DRA9" s="789"/>
      <c r="DRB9" s="789"/>
      <c r="DRC9" s="789"/>
      <c r="DRD9" s="789"/>
      <c r="DRE9" s="789"/>
      <c r="DRF9" s="789"/>
      <c r="DRG9" s="789"/>
      <c r="DRH9" s="789"/>
      <c r="DRI9" s="789"/>
      <c r="DRJ9" s="789"/>
      <c r="DRK9" s="789"/>
      <c r="DRL9" s="789"/>
      <c r="DRM9" s="789"/>
      <c r="DRN9" s="789"/>
      <c r="DRO9" s="789"/>
      <c r="DRP9" s="789"/>
      <c r="DRQ9" s="789"/>
      <c r="DRR9" s="789"/>
      <c r="DRS9" s="789"/>
      <c r="DRT9" s="789"/>
      <c r="DRU9" s="789"/>
      <c r="DRV9" s="789"/>
      <c r="DRW9" s="789"/>
      <c r="DRX9" s="789"/>
      <c r="DRY9" s="789"/>
      <c r="DRZ9" s="789"/>
      <c r="DSA9" s="789"/>
      <c r="DSB9" s="789"/>
      <c r="DSC9" s="789"/>
      <c r="DSD9" s="789"/>
      <c r="DSE9" s="789"/>
      <c r="DSF9" s="789"/>
      <c r="DSG9" s="789"/>
      <c r="DSH9" s="789"/>
      <c r="DSI9" s="789"/>
      <c r="DSJ9" s="789"/>
      <c r="DSK9" s="789"/>
      <c r="DSL9" s="789"/>
      <c r="DSM9" s="789"/>
      <c r="DSN9" s="789"/>
      <c r="DSO9" s="789"/>
      <c r="DSP9" s="789"/>
      <c r="DSQ9" s="789"/>
      <c r="DSR9" s="789"/>
      <c r="DSS9" s="789"/>
      <c r="DST9" s="789"/>
      <c r="DSU9" s="789"/>
      <c r="DSV9" s="789"/>
      <c r="DSW9" s="789"/>
      <c r="DSX9" s="789"/>
      <c r="DSY9" s="789"/>
      <c r="DSZ9" s="789"/>
      <c r="DTA9" s="789"/>
      <c r="DTB9" s="789"/>
      <c r="DTC9" s="789"/>
      <c r="DTD9" s="789"/>
      <c r="DTE9" s="789"/>
      <c r="DTF9" s="789"/>
      <c r="DTG9" s="789"/>
      <c r="DTH9" s="789"/>
      <c r="DTI9" s="789"/>
      <c r="DTJ9" s="789"/>
      <c r="DTK9" s="789"/>
      <c r="DTL9" s="789"/>
      <c r="DTM9" s="789"/>
      <c r="DTN9" s="789"/>
      <c r="DTO9" s="789"/>
      <c r="DTP9" s="789"/>
      <c r="DTQ9" s="789"/>
      <c r="DTR9" s="789"/>
      <c r="DTS9" s="789"/>
      <c r="DTT9" s="789"/>
      <c r="DTU9" s="789"/>
      <c r="DTV9" s="789"/>
      <c r="DTW9" s="789"/>
      <c r="DTX9" s="789"/>
      <c r="DTY9" s="789"/>
      <c r="DTZ9" s="789"/>
      <c r="DUA9" s="789"/>
      <c r="DUB9" s="789"/>
      <c r="DUC9" s="789"/>
      <c r="DUD9" s="789"/>
      <c r="DUE9" s="789"/>
      <c r="DUF9" s="789"/>
      <c r="DUG9" s="789"/>
      <c r="DUH9" s="789"/>
      <c r="DUI9" s="789"/>
      <c r="DUJ9" s="789"/>
      <c r="DUK9" s="789"/>
      <c r="DUL9" s="789"/>
      <c r="DUM9" s="789"/>
      <c r="DUN9" s="789"/>
      <c r="DUO9" s="789"/>
      <c r="DUP9" s="789"/>
      <c r="DUQ9" s="789"/>
      <c r="DUR9" s="789"/>
      <c r="DUS9" s="789"/>
      <c r="DUT9" s="789"/>
      <c r="DUU9" s="789"/>
      <c r="DUV9" s="789"/>
      <c r="DUW9" s="789"/>
      <c r="DUX9" s="789"/>
      <c r="DUY9" s="789"/>
      <c r="DUZ9" s="789"/>
      <c r="DVA9" s="789"/>
      <c r="DVB9" s="789"/>
      <c r="DVC9" s="789"/>
      <c r="DVD9" s="789"/>
      <c r="DVE9" s="789"/>
      <c r="DVF9" s="789"/>
      <c r="DVG9" s="789"/>
      <c r="DVH9" s="789"/>
      <c r="DVI9" s="789"/>
      <c r="DVJ9" s="789"/>
      <c r="DVK9" s="789"/>
      <c r="DVL9" s="789"/>
      <c r="DVM9" s="789"/>
      <c r="DVN9" s="789"/>
      <c r="DVO9" s="789"/>
      <c r="DVP9" s="789"/>
      <c r="DVQ9" s="789"/>
      <c r="DVR9" s="789"/>
      <c r="DVS9" s="789"/>
      <c r="DVT9" s="789"/>
      <c r="DVU9" s="789"/>
      <c r="DVV9" s="789"/>
      <c r="DVW9" s="789"/>
      <c r="DVX9" s="789"/>
      <c r="DVY9" s="789"/>
      <c r="DVZ9" s="789"/>
      <c r="DWA9" s="789"/>
      <c r="DWB9" s="789"/>
      <c r="DWC9" s="789"/>
      <c r="DWD9" s="789"/>
      <c r="DWE9" s="789"/>
      <c r="DWF9" s="789"/>
      <c r="DWG9" s="789"/>
      <c r="DWH9" s="789"/>
      <c r="DWI9" s="789"/>
      <c r="DWJ9" s="789"/>
      <c r="DWK9" s="789"/>
      <c r="DWL9" s="789"/>
      <c r="DWM9" s="789"/>
      <c r="DWN9" s="789"/>
      <c r="DWO9" s="789"/>
      <c r="DWP9" s="789"/>
      <c r="DWQ9" s="789"/>
      <c r="DWR9" s="789"/>
      <c r="DWS9" s="789"/>
      <c r="DWT9" s="789"/>
      <c r="DWU9" s="789"/>
      <c r="DWV9" s="789"/>
      <c r="DWW9" s="789"/>
      <c r="DWX9" s="789"/>
      <c r="DWY9" s="789"/>
      <c r="DWZ9" s="789"/>
      <c r="DXA9" s="789"/>
      <c r="DXB9" s="789"/>
      <c r="DXC9" s="789"/>
      <c r="DXD9" s="789"/>
      <c r="DXE9" s="789"/>
      <c r="DXF9" s="789"/>
      <c r="DXG9" s="789"/>
      <c r="DXH9" s="789"/>
      <c r="DXI9" s="789"/>
      <c r="DXJ9" s="789"/>
      <c r="DXK9" s="789"/>
      <c r="DXL9" s="789"/>
      <c r="DXM9" s="789"/>
      <c r="DXN9" s="789"/>
      <c r="DXO9" s="789"/>
      <c r="DXP9" s="789"/>
      <c r="DXQ9" s="789"/>
      <c r="DXR9" s="789"/>
      <c r="DXS9" s="789"/>
      <c r="DXT9" s="789"/>
      <c r="DXU9" s="789"/>
      <c r="DXV9" s="789"/>
      <c r="DXW9" s="789"/>
      <c r="DXX9" s="789"/>
      <c r="DXY9" s="789"/>
      <c r="DXZ9" s="789"/>
      <c r="DYA9" s="789"/>
      <c r="DYB9" s="789"/>
      <c r="DYC9" s="789"/>
      <c r="DYD9" s="789"/>
      <c r="DYE9" s="789"/>
      <c r="DYF9" s="789"/>
      <c r="DYG9" s="789"/>
      <c r="DYH9" s="789"/>
      <c r="DYI9" s="789"/>
      <c r="DYJ9" s="789"/>
      <c r="DYK9" s="789"/>
      <c r="DYL9" s="789"/>
      <c r="DYM9" s="789"/>
      <c r="DYN9" s="789"/>
      <c r="DYO9" s="789"/>
      <c r="DYP9" s="789"/>
      <c r="DYQ9" s="789"/>
      <c r="DYR9" s="789"/>
      <c r="DYS9" s="789"/>
      <c r="DYT9" s="789"/>
      <c r="DYU9" s="789"/>
      <c r="DYV9" s="789"/>
      <c r="DYW9" s="789"/>
      <c r="DYX9" s="789"/>
      <c r="DYY9" s="789"/>
      <c r="DYZ9" s="789"/>
      <c r="DZA9" s="789"/>
      <c r="DZB9" s="789"/>
      <c r="DZC9" s="789"/>
      <c r="DZD9" s="789"/>
      <c r="DZE9" s="789"/>
      <c r="DZF9" s="789"/>
      <c r="DZG9" s="789"/>
      <c r="DZH9" s="789"/>
      <c r="DZI9" s="789"/>
      <c r="DZJ9" s="789"/>
      <c r="DZK9" s="789"/>
      <c r="DZL9" s="789"/>
      <c r="DZM9" s="789"/>
      <c r="DZN9" s="789"/>
      <c r="DZO9" s="789"/>
      <c r="DZP9" s="789"/>
      <c r="DZQ9" s="789"/>
      <c r="DZR9" s="789"/>
      <c r="DZS9" s="789"/>
      <c r="DZT9" s="789"/>
      <c r="DZU9" s="789"/>
      <c r="DZV9" s="789"/>
      <c r="DZW9" s="789"/>
      <c r="DZX9" s="789"/>
      <c r="DZY9" s="789"/>
      <c r="DZZ9" s="789"/>
      <c r="EAA9" s="789"/>
      <c r="EAB9" s="789"/>
      <c r="EAC9" s="789"/>
      <c r="EAD9" s="789"/>
      <c r="EAE9" s="789"/>
      <c r="EAF9" s="789"/>
      <c r="EAG9" s="789"/>
      <c r="EAH9" s="789"/>
      <c r="EAI9" s="789"/>
      <c r="EAJ9" s="789"/>
      <c r="EAK9" s="789"/>
      <c r="EAL9" s="789"/>
      <c r="EAM9" s="789"/>
      <c r="EAN9" s="789"/>
      <c r="EAO9" s="789"/>
      <c r="EAP9" s="789"/>
      <c r="EAQ9" s="789"/>
      <c r="EAR9" s="789"/>
      <c r="EAS9" s="789"/>
      <c r="EAT9" s="789"/>
      <c r="EAU9" s="789"/>
      <c r="EAV9" s="789"/>
      <c r="EAW9" s="789"/>
      <c r="EAX9" s="789"/>
      <c r="EAY9" s="789"/>
      <c r="EAZ9" s="789"/>
      <c r="EBA9" s="789"/>
      <c r="EBB9" s="789"/>
      <c r="EBC9" s="789"/>
      <c r="EBD9" s="789"/>
      <c r="EBE9" s="789"/>
      <c r="EBF9" s="789"/>
      <c r="EBG9" s="789"/>
      <c r="EBH9" s="789"/>
      <c r="EBI9" s="789"/>
      <c r="EBJ9" s="789"/>
      <c r="EBK9" s="789"/>
      <c r="EBL9" s="789"/>
      <c r="EBM9" s="789"/>
      <c r="EBN9" s="789"/>
      <c r="EBO9" s="789"/>
      <c r="EBP9" s="789"/>
      <c r="EBQ9" s="789"/>
      <c r="EBR9" s="789"/>
      <c r="EBS9" s="789"/>
      <c r="EBT9" s="789"/>
      <c r="EBU9" s="789"/>
      <c r="EBV9" s="789"/>
      <c r="EBW9" s="789"/>
      <c r="EBX9" s="789"/>
      <c r="EBY9" s="789"/>
      <c r="EBZ9" s="789"/>
      <c r="ECA9" s="789"/>
      <c r="ECB9" s="789"/>
      <c r="ECC9" s="789"/>
      <c r="ECD9" s="789"/>
      <c r="ECE9" s="789"/>
      <c r="ECF9" s="789"/>
      <c r="ECG9" s="789"/>
      <c r="ECH9" s="789"/>
      <c r="ECI9" s="789"/>
      <c r="ECJ9" s="789"/>
      <c r="ECK9" s="789"/>
      <c r="ECL9" s="789"/>
      <c r="ECM9" s="789"/>
      <c r="ECN9" s="789"/>
      <c r="ECO9" s="789"/>
      <c r="ECP9" s="789"/>
      <c r="ECQ9" s="789"/>
      <c r="ECR9" s="789"/>
      <c r="ECS9" s="789"/>
      <c r="ECT9" s="789"/>
      <c r="ECU9" s="789"/>
      <c r="ECV9" s="789"/>
      <c r="ECW9" s="789"/>
      <c r="ECX9" s="789"/>
      <c r="ECY9" s="789"/>
      <c r="ECZ9" s="789"/>
      <c r="EDA9" s="789"/>
      <c r="EDB9" s="789"/>
      <c r="EDC9" s="789"/>
      <c r="EDD9" s="789"/>
      <c r="EDE9" s="789"/>
      <c r="EDF9" s="789"/>
      <c r="EDG9" s="789"/>
      <c r="EDH9" s="789"/>
      <c r="EDI9" s="789"/>
      <c r="EDJ9" s="789"/>
      <c r="EDK9" s="789"/>
      <c r="EDL9" s="789"/>
      <c r="EDM9" s="789"/>
      <c r="EDN9" s="789"/>
      <c r="EDO9" s="789"/>
      <c r="EDP9" s="789"/>
      <c r="EDQ9" s="789"/>
      <c r="EDR9" s="789"/>
      <c r="EDS9" s="789"/>
      <c r="EDT9" s="789"/>
      <c r="EDU9" s="789"/>
      <c r="EDV9" s="789"/>
      <c r="EDW9" s="789"/>
      <c r="EDX9" s="789"/>
      <c r="EDY9" s="789"/>
      <c r="EDZ9" s="789"/>
      <c r="EEA9" s="789"/>
      <c r="EEB9" s="789"/>
      <c r="EEC9" s="789"/>
      <c r="EED9" s="789"/>
      <c r="EEE9" s="789"/>
      <c r="EEF9" s="789"/>
      <c r="EEG9" s="789"/>
      <c r="EEH9" s="789"/>
      <c r="EEI9" s="789"/>
      <c r="EEJ9" s="789"/>
      <c r="EEK9" s="789"/>
      <c r="EEL9" s="789"/>
      <c r="EEM9" s="789"/>
      <c r="EEN9" s="789"/>
      <c r="EEO9" s="789"/>
      <c r="EEP9" s="789"/>
      <c r="EEQ9" s="789"/>
      <c r="EER9" s="789"/>
      <c r="EES9" s="789"/>
      <c r="EET9" s="789"/>
      <c r="EEU9" s="789"/>
      <c r="EEV9" s="789"/>
      <c r="EEW9" s="789"/>
      <c r="EEX9" s="789"/>
      <c r="EEY9" s="789"/>
      <c r="EEZ9" s="789"/>
      <c r="EFA9" s="789"/>
      <c r="EFB9" s="789"/>
      <c r="EFC9" s="789"/>
      <c r="EFD9" s="789"/>
      <c r="EFE9" s="789"/>
      <c r="EFF9" s="789"/>
      <c r="EFG9" s="789"/>
      <c r="EFH9" s="789"/>
      <c r="EFI9" s="789"/>
      <c r="EFJ9" s="789"/>
      <c r="EFK9" s="789"/>
      <c r="EFL9" s="789"/>
      <c r="EFM9" s="789"/>
      <c r="EFN9" s="789"/>
      <c r="EFO9" s="789"/>
      <c r="EFP9" s="789"/>
      <c r="EFQ9" s="789"/>
      <c r="EFR9" s="789"/>
      <c r="EFS9" s="789"/>
      <c r="EFT9" s="789"/>
      <c r="EFU9" s="789"/>
      <c r="EFV9" s="789"/>
      <c r="EFW9" s="789"/>
      <c r="EFX9" s="789"/>
      <c r="EFY9" s="789"/>
      <c r="EFZ9" s="789"/>
      <c r="EGA9" s="789"/>
      <c r="EGB9" s="789"/>
      <c r="EGC9" s="789"/>
      <c r="EGD9" s="789"/>
      <c r="EGE9" s="789"/>
      <c r="EGF9" s="789"/>
      <c r="EGG9" s="789"/>
      <c r="EGH9" s="789"/>
      <c r="EGI9" s="789"/>
      <c r="EGJ9" s="789"/>
      <c r="EGK9" s="789"/>
      <c r="EGL9" s="789"/>
      <c r="EGM9" s="789"/>
      <c r="EGN9" s="789"/>
      <c r="EGO9" s="789"/>
      <c r="EGP9" s="789"/>
      <c r="EGQ9" s="789"/>
      <c r="EGR9" s="789"/>
      <c r="EGS9" s="789"/>
      <c r="EGT9" s="789"/>
      <c r="EGU9" s="789"/>
      <c r="EGV9" s="789"/>
      <c r="EGW9" s="789"/>
      <c r="EGX9" s="789"/>
      <c r="EGY9" s="789"/>
      <c r="EGZ9" s="789"/>
      <c r="EHA9" s="789"/>
      <c r="EHB9" s="789"/>
      <c r="EHC9" s="789"/>
      <c r="EHD9" s="789"/>
      <c r="EHE9" s="789"/>
      <c r="EHF9" s="789"/>
      <c r="EHG9" s="789"/>
      <c r="EHH9" s="789"/>
      <c r="EHI9" s="789"/>
      <c r="EHJ9" s="789"/>
      <c r="EHK9" s="789"/>
      <c r="EHL9" s="789"/>
      <c r="EHM9" s="789"/>
      <c r="EHN9" s="789"/>
      <c r="EHO9" s="789"/>
      <c r="EHP9" s="789"/>
      <c r="EHQ9" s="789"/>
      <c r="EHR9" s="789"/>
      <c r="EHS9" s="789"/>
      <c r="EHT9" s="789"/>
      <c r="EHU9" s="789"/>
      <c r="EHV9" s="789"/>
      <c r="EHW9" s="789"/>
      <c r="EHX9" s="789"/>
      <c r="EHY9" s="789"/>
      <c r="EHZ9" s="789"/>
      <c r="EIA9" s="789"/>
      <c r="EIB9" s="789"/>
      <c r="EIC9" s="789"/>
      <c r="EID9" s="789"/>
      <c r="EIE9" s="789"/>
      <c r="EIF9" s="789"/>
      <c r="EIG9" s="789"/>
      <c r="EIH9" s="789"/>
      <c r="EII9" s="789"/>
      <c r="EIJ9" s="789"/>
      <c r="EIK9" s="789"/>
      <c r="EIL9" s="789"/>
      <c r="EIM9" s="789"/>
      <c r="EIN9" s="789"/>
      <c r="EIO9" s="789"/>
      <c r="EIP9" s="789"/>
      <c r="EIQ9" s="789"/>
      <c r="EIR9" s="789"/>
      <c r="EIS9" s="789"/>
      <c r="EIT9" s="789"/>
      <c r="EIU9" s="789"/>
      <c r="EIV9" s="789"/>
      <c r="EIW9" s="789"/>
      <c r="EIX9" s="789"/>
      <c r="EIY9" s="789"/>
      <c r="EIZ9" s="789"/>
      <c r="EJA9" s="789"/>
      <c r="EJB9" s="789"/>
      <c r="EJC9" s="789"/>
      <c r="EJD9" s="789"/>
      <c r="EJE9" s="789"/>
      <c r="EJF9" s="789"/>
      <c r="EJG9" s="789"/>
      <c r="EJH9" s="789"/>
      <c r="EJI9" s="789"/>
      <c r="EJJ9" s="789"/>
      <c r="EJK9" s="789"/>
      <c r="EJL9" s="789"/>
      <c r="EJM9" s="789"/>
      <c r="EJN9" s="789"/>
      <c r="EJO9" s="789"/>
      <c r="EJP9" s="789"/>
      <c r="EJQ9" s="789"/>
      <c r="EJR9" s="789"/>
      <c r="EJS9" s="789"/>
      <c r="EJT9" s="789"/>
      <c r="EJU9" s="789"/>
      <c r="EJV9" s="789"/>
      <c r="EJW9" s="789"/>
      <c r="EJX9" s="789"/>
      <c r="EJY9" s="789"/>
      <c r="EJZ9" s="789"/>
      <c r="EKA9" s="789"/>
      <c r="EKB9" s="789"/>
      <c r="EKC9" s="789"/>
      <c r="EKD9" s="789"/>
      <c r="EKE9" s="789"/>
      <c r="EKF9" s="789"/>
      <c r="EKG9" s="789"/>
      <c r="EKH9" s="789"/>
      <c r="EKI9" s="789"/>
      <c r="EKJ9" s="789"/>
      <c r="EKK9" s="789"/>
      <c r="EKL9" s="789"/>
      <c r="EKM9" s="789"/>
      <c r="EKN9" s="789"/>
      <c r="EKO9" s="789"/>
      <c r="EKP9" s="789"/>
      <c r="EKQ9" s="789"/>
      <c r="EKR9" s="789"/>
      <c r="EKS9" s="789"/>
      <c r="EKT9" s="789"/>
      <c r="EKU9" s="789"/>
      <c r="EKV9" s="789"/>
      <c r="EKW9" s="789"/>
      <c r="EKX9" s="789"/>
      <c r="EKY9" s="789"/>
      <c r="EKZ9" s="789"/>
      <c r="ELA9" s="789"/>
      <c r="ELB9" s="789"/>
      <c r="ELC9" s="789"/>
      <c r="ELD9" s="789"/>
      <c r="ELE9" s="789"/>
      <c r="ELF9" s="789"/>
      <c r="ELG9" s="789"/>
      <c r="ELH9" s="789"/>
      <c r="ELI9" s="789"/>
      <c r="ELJ9" s="789"/>
      <c r="ELK9" s="789"/>
      <c r="ELL9" s="789"/>
      <c r="ELM9" s="789"/>
      <c r="ELN9" s="789"/>
      <c r="ELO9" s="789"/>
      <c r="ELP9" s="789"/>
      <c r="ELQ9" s="789"/>
      <c r="ELR9" s="789"/>
      <c r="ELS9" s="789"/>
      <c r="ELT9" s="789"/>
      <c r="ELU9" s="789"/>
      <c r="ELV9" s="789"/>
      <c r="ELW9" s="789"/>
      <c r="ELX9" s="789"/>
      <c r="ELY9" s="789"/>
      <c r="ELZ9" s="789"/>
      <c r="EMA9" s="789"/>
      <c r="EMB9" s="789"/>
      <c r="EMC9" s="789"/>
      <c r="EMD9" s="789"/>
      <c r="EME9" s="789"/>
      <c r="EMF9" s="789"/>
      <c r="EMG9" s="789"/>
      <c r="EMH9" s="789"/>
      <c r="EMI9" s="789"/>
      <c r="EMJ9" s="789"/>
      <c r="EMK9" s="789"/>
      <c r="EML9" s="789"/>
      <c r="EMM9" s="789"/>
      <c r="EMN9" s="789"/>
      <c r="EMO9" s="789"/>
      <c r="EMP9" s="789"/>
      <c r="EMQ9" s="789"/>
      <c r="EMR9" s="789"/>
      <c r="EMS9" s="789"/>
      <c r="EMT9" s="789"/>
      <c r="EMU9" s="789"/>
      <c r="EMV9" s="789"/>
      <c r="EMW9" s="789"/>
      <c r="EMX9" s="789"/>
      <c r="EMY9" s="789"/>
      <c r="EMZ9" s="789"/>
      <c r="ENA9" s="789"/>
      <c r="ENB9" s="789"/>
      <c r="ENC9" s="789"/>
      <c r="END9" s="789"/>
      <c r="ENE9" s="789"/>
      <c r="ENF9" s="789"/>
      <c r="ENG9" s="789"/>
      <c r="ENH9" s="789"/>
      <c r="ENI9" s="789"/>
      <c r="ENJ9" s="789"/>
      <c r="ENK9" s="789"/>
      <c r="ENL9" s="789"/>
      <c r="ENM9" s="789"/>
      <c r="ENN9" s="789"/>
      <c r="ENO9" s="789"/>
      <c r="ENP9" s="789"/>
      <c r="ENQ9" s="789"/>
      <c r="ENR9" s="789"/>
      <c r="ENS9" s="789"/>
      <c r="ENT9" s="789"/>
      <c r="ENU9" s="789"/>
      <c r="ENV9" s="789"/>
      <c r="ENW9" s="789"/>
      <c r="ENX9" s="789"/>
      <c r="ENY9" s="789"/>
      <c r="ENZ9" s="789"/>
      <c r="EOA9" s="789"/>
      <c r="EOB9" s="789"/>
      <c r="EOC9" s="789"/>
      <c r="EOD9" s="789"/>
      <c r="EOE9" s="789"/>
      <c r="EOF9" s="789"/>
      <c r="EOG9" s="789"/>
      <c r="EOH9" s="789"/>
      <c r="EOI9" s="789"/>
      <c r="EOJ9" s="789"/>
      <c r="EOK9" s="789"/>
      <c r="EOL9" s="789"/>
      <c r="EOM9" s="789"/>
      <c r="EON9" s="789"/>
      <c r="EOO9" s="789"/>
      <c r="EOP9" s="789"/>
      <c r="EOQ9" s="789"/>
      <c r="EOR9" s="789"/>
      <c r="EOS9" s="789"/>
      <c r="EOT9" s="789"/>
      <c r="EOU9" s="789"/>
      <c r="EOV9" s="789"/>
      <c r="EOW9" s="789"/>
      <c r="EOX9" s="789"/>
      <c r="EOY9" s="789"/>
      <c r="EOZ9" s="789"/>
      <c r="EPA9" s="789"/>
      <c r="EPB9" s="789"/>
      <c r="EPC9" s="789"/>
      <c r="EPD9" s="789"/>
      <c r="EPE9" s="789"/>
      <c r="EPF9" s="789"/>
      <c r="EPG9" s="789"/>
      <c r="EPH9" s="789"/>
      <c r="EPI9" s="789"/>
      <c r="EPJ9" s="789"/>
      <c r="EPK9" s="789"/>
      <c r="EPL9" s="789"/>
      <c r="EPM9" s="789"/>
      <c r="EPN9" s="789"/>
      <c r="EPO9" s="789"/>
      <c r="EPP9" s="789"/>
      <c r="EPQ9" s="789"/>
      <c r="EPR9" s="789"/>
      <c r="EPS9" s="789"/>
      <c r="EPT9" s="789"/>
      <c r="EPU9" s="789"/>
      <c r="EPV9" s="789"/>
      <c r="EPW9" s="789"/>
      <c r="EPX9" s="789"/>
      <c r="EPY9" s="789"/>
      <c r="EPZ9" s="789"/>
      <c r="EQA9" s="789"/>
      <c r="EQB9" s="789"/>
      <c r="EQC9" s="789"/>
      <c r="EQD9" s="789"/>
      <c r="EQE9" s="789"/>
      <c r="EQF9" s="789"/>
      <c r="EQG9" s="789"/>
      <c r="EQH9" s="789"/>
      <c r="EQI9" s="789"/>
      <c r="EQJ9" s="789"/>
      <c r="EQK9" s="789"/>
      <c r="EQL9" s="789"/>
      <c r="EQM9" s="789"/>
      <c r="EQN9" s="789"/>
      <c r="EQO9" s="789"/>
      <c r="EQP9" s="789"/>
      <c r="EQQ9" s="789"/>
      <c r="EQR9" s="789"/>
      <c r="EQS9" s="789"/>
      <c r="EQT9" s="789"/>
      <c r="EQU9" s="789"/>
      <c r="EQV9" s="789"/>
      <c r="EQW9" s="789"/>
      <c r="EQX9" s="789"/>
      <c r="EQY9" s="789"/>
      <c r="EQZ9" s="789"/>
      <c r="ERA9" s="789"/>
      <c r="ERB9" s="789"/>
      <c r="ERC9" s="789"/>
      <c r="ERD9" s="789"/>
      <c r="ERE9" s="789"/>
      <c r="ERF9" s="789"/>
      <c r="ERG9" s="789"/>
      <c r="ERH9" s="789"/>
      <c r="ERI9" s="789"/>
      <c r="ERJ9" s="789"/>
      <c r="ERK9" s="789"/>
      <c r="ERL9" s="789"/>
      <c r="ERM9" s="789"/>
      <c r="ERN9" s="789"/>
      <c r="ERO9" s="789"/>
      <c r="ERP9" s="789"/>
      <c r="ERQ9" s="789"/>
      <c r="ERR9" s="789"/>
      <c r="ERS9" s="789"/>
      <c r="ERT9" s="789"/>
      <c r="ERU9" s="789"/>
      <c r="ERV9" s="789"/>
      <c r="ERW9" s="789"/>
      <c r="ERX9" s="789"/>
      <c r="ERY9" s="789"/>
      <c r="ERZ9" s="789"/>
      <c r="ESA9" s="789"/>
      <c r="ESB9" s="789"/>
      <c r="ESC9" s="789"/>
      <c r="ESD9" s="789"/>
      <c r="ESE9" s="789"/>
      <c r="ESF9" s="789"/>
      <c r="ESG9" s="789"/>
      <c r="ESH9" s="789"/>
      <c r="ESI9" s="789"/>
      <c r="ESJ9" s="789"/>
      <c r="ESK9" s="789"/>
      <c r="ESL9" s="789"/>
      <c r="ESM9" s="789"/>
      <c r="ESN9" s="789"/>
      <c r="ESO9" s="789"/>
      <c r="ESP9" s="789"/>
      <c r="ESQ9" s="789"/>
      <c r="ESR9" s="789"/>
      <c r="ESS9" s="789"/>
      <c r="EST9" s="789"/>
      <c r="ESU9" s="789"/>
      <c r="ESV9" s="789"/>
      <c r="ESW9" s="789"/>
      <c r="ESX9" s="789"/>
      <c r="ESY9" s="789"/>
      <c r="ESZ9" s="789"/>
      <c r="ETA9" s="789"/>
      <c r="ETB9" s="789"/>
      <c r="ETC9" s="789"/>
      <c r="ETD9" s="789"/>
      <c r="ETE9" s="789"/>
      <c r="ETF9" s="789"/>
      <c r="ETG9" s="789"/>
      <c r="ETH9" s="789"/>
      <c r="ETI9" s="789"/>
      <c r="ETJ9" s="789"/>
      <c r="ETK9" s="789"/>
      <c r="ETL9" s="789"/>
      <c r="ETM9" s="789"/>
      <c r="ETN9" s="789"/>
      <c r="ETO9" s="789"/>
      <c r="ETP9" s="789"/>
      <c r="ETQ9" s="789"/>
      <c r="ETR9" s="789"/>
      <c r="ETS9" s="789"/>
      <c r="ETT9" s="789"/>
      <c r="ETU9" s="789"/>
      <c r="ETV9" s="789"/>
      <c r="ETW9" s="789"/>
      <c r="ETX9" s="789"/>
      <c r="ETY9" s="789"/>
      <c r="ETZ9" s="789"/>
      <c r="EUA9" s="789"/>
      <c r="EUB9" s="789"/>
      <c r="EUC9" s="789"/>
      <c r="EUD9" s="789"/>
      <c r="EUE9" s="789"/>
      <c r="EUF9" s="789"/>
      <c r="EUG9" s="789"/>
      <c r="EUH9" s="789"/>
      <c r="EUI9" s="789"/>
      <c r="EUJ9" s="789"/>
      <c r="EUK9" s="789"/>
      <c r="EUL9" s="789"/>
      <c r="EUM9" s="789"/>
      <c r="EUN9" s="789"/>
      <c r="EUO9" s="789"/>
      <c r="EUP9" s="789"/>
      <c r="EUQ9" s="789"/>
      <c r="EUR9" s="789"/>
      <c r="EUS9" s="789"/>
      <c r="EUT9" s="789"/>
      <c r="EUU9" s="789"/>
      <c r="EUV9" s="789"/>
      <c r="EUW9" s="789"/>
      <c r="EUX9" s="789"/>
      <c r="EUY9" s="789"/>
      <c r="EUZ9" s="789"/>
      <c r="EVA9" s="789"/>
      <c r="EVB9" s="789"/>
      <c r="EVC9" s="789"/>
      <c r="EVD9" s="789"/>
      <c r="EVE9" s="789"/>
      <c r="EVF9" s="789"/>
      <c r="EVG9" s="789"/>
      <c r="EVH9" s="789"/>
      <c r="EVI9" s="789"/>
      <c r="EVJ9" s="789"/>
      <c r="EVK9" s="789"/>
      <c r="EVL9" s="789"/>
      <c r="EVM9" s="789"/>
      <c r="EVN9" s="789"/>
      <c r="EVO9" s="789"/>
      <c r="EVP9" s="789"/>
      <c r="EVQ9" s="789"/>
      <c r="EVR9" s="789"/>
      <c r="EVS9" s="789"/>
      <c r="EVT9" s="789"/>
      <c r="EVU9" s="789"/>
      <c r="EVV9" s="789"/>
      <c r="EVW9" s="789"/>
      <c r="EVX9" s="789"/>
      <c r="EVY9" s="789"/>
      <c r="EVZ9" s="789"/>
      <c r="EWA9" s="789"/>
      <c r="EWB9" s="789"/>
      <c r="EWC9" s="789"/>
      <c r="EWD9" s="789"/>
      <c r="EWE9" s="789"/>
      <c r="EWF9" s="789"/>
      <c r="EWG9" s="789"/>
      <c r="EWH9" s="789"/>
      <c r="EWI9" s="789"/>
      <c r="EWJ9" s="789"/>
      <c r="EWK9" s="789"/>
      <c r="EWL9" s="789"/>
      <c r="EWM9" s="789"/>
      <c r="EWN9" s="789"/>
      <c r="EWO9" s="789"/>
      <c r="EWP9" s="789"/>
      <c r="EWQ9" s="789"/>
      <c r="EWR9" s="789"/>
      <c r="EWS9" s="789"/>
      <c r="EWT9" s="789"/>
      <c r="EWU9" s="789"/>
      <c r="EWV9" s="789"/>
      <c r="EWW9" s="789"/>
      <c r="EWX9" s="789"/>
      <c r="EWY9" s="789"/>
      <c r="EWZ9" s="789"/>
      <c r="EXA9" s="789"/>
      <c r="EXB9" s="789"/>
      <c r="EXC9" s="789"/>
      <c r="EXD9" s="789"/>
      <c r="EXE9" s="789"/>
      <c r="EXF9" s="789"/>
      <c r="EXG9" s="789"/>
      <c r="EXH9" s="789"/>
      <c r="EXI9" s="789"/>
      <c r="EXJ9" s="789"/>
      <c r="EXK9" s="789"/>
      <c r="EXL9" s="789"/>
      <c r="EXM9" s="789"/>
      <c r="EXN9" s="789"/>
      <c r="EXO9" s="789"/>
      <c r="EXP9" s="789"/>
      <c r="EXQ9" s="789"/>
      <c r="EXR9" s="789"/>
      <c r="EXS9" s="789"/>
      <c r="EXT9" s="789"/>
      <c r="EXU9" s="789"/>
      <c r="EXV9" s="789"/>
      <c r="EXW9" s="789"/>
      <c r="EXX9" s="789"/>
      <c r="EXY9" s="789"/>
      <c r="EXZ9" s="789"/>
      <c r="EYA9" s="789"/>
      <c r="EYB9" s="789"/>
      <c r="EYC9" s="789"/>
      <c r="EYD9" s="789"/>
      <c r="EYE9" s="789"/>
      <c r="EYF9" s="789"/>
      <c r="EYG9" s="789"/>
      <c r="EYH9" s="789"/>
      <c r="EYI9" s="789"/>
      <c r="EYJ9" s="789"/>
      <c r="EYK9" s="789"/>
      <c r="EYL9" s="789"/>
      <c r="EYM9" s="789"/>
      <c r="EYN9" s="789"/>
      <c r="EYO9" s="789"/>
      <c r="EYP9" s="789"/>
      <c r="EYQ9" s="789"/>
      <c r="EYR9" s="789"/>
      <c r="EYS9" s="789"/>
      <c r="EYT9" s="789"/>
      <c r="EYU9" s="789"/>
      <c r="EYV9" s="789"/>
      <c r="EYW9" s="789"/>
      <c r="EYX9" s="789"/>
      <c r="EYY9" s="789"/>
      <c r="EYZ9" s="789"/>
      <c r="EZA9" s="789"/>
      <c r="EZB9" s="789"/>
      <c r="EZC9" s="789"/>
      <c r="EZD9" s="789"/>
      <c r="EZE9" s="789"/>
      <c r="EZF9" s="789"/>
      <c r="EZG9" s="789"/>
      <c r="EZH9" s="789"/>
      <c r="EZI9" s="789"/>
      <c r="EZJ9" s="789"/>
      <c r="EZK9" s="789"/>
      <c r="EZL9" s="789"/>
      <c r="EZM9" s="789"/>
      <c r="EZN9" s="789"/>
      <c r="EZO9" s="789"/>
      <c r="EZP9" s="789"/>
      <c r="EZQ9" s="789"/>
      <c r="EZR9" s="789"/>
      <c r="EZS9" s="789"/>
      <c r="EZT9" s="789"/>
      <c r="EZU9" s="789"/>
      <c r="EZV9" s="789"/>
      <c r="EZW9" s="789"/>
      <c r="EZX9" s="789"/>
      <c r="EZY9" s="789"/>
      <c r="EZZ9" s="789"/>
      <c r="FAA9" s="789"/>
      <c r="FAB9" s="789"/>
      <c r="FAC9" s="789"/>
      <c r="FAD9" s="789"/>
      <c r="FAE9" s="789"/>
      <c r="FAF9" s="789"/>
      <c r="FAG9" s="789"/>
      <c r="FAH9" s="789"/>
      <c r="FAI9" s="789"/>
      <c r="FAJ9" s="789"/>
      <c r="FAK9" s="789"/>
      <c r="FAL9" s="789"/>
      <c r="FAM9" s="789"/>
      <c r="FAN9" s="789"/>
      <c r="FAO9" s="789"/>
      <c r="FAP9" s="789"/>
      <c r="FAQ9" s="789"/>
      <c r="FAR9" s="789"/>
      <c r="FAS9" s="789"/>
      <c r="FAT9" s="789"/>
      <c r="FAU9" s="789"/>
      <c r="FAV9" s="789"/>
      <c r="FAW9" s="789"/>
      <c r="FAX9" s="789"/>
      <c r="FAY9" s="789"/>
      <c r="FAZ9" s="789"/>
      <c r="FBA9" s="789"/>
      <c r="FBB9" s="789"/>
      <c r="FBC9" s="789"/>
      <c r="FBD9" s="789"/>
      <c r="FBE9" s="789"/>
      <c r="FBF9" s="789"/>
      <c r="FBG9" s="789"/>
      <c r="FBH9" s="789"/>
      <c r="FBI9" s="789"/>
      <c r="FBJ9" s="789"/>
      <c r="FBK9" s="789"/>
      <c r="FBL9" s="789"/>
      <c r="FBM9" s="789"/>
      <c r="FBN9" s="789"/>
      <c r="FBO9" s="789"/>
      <c r="FBP9" s="789"/>
      <c r="FBQ9" s="789"/>
      <c r="FBR9" s="789"/>
      <c r="FBS9" s="789"/>
      <c r="FBT9" s="789"/>
      <c r="FBU9" s="789"/>
      <c r="FBV9" s="789"/>
      <c r="FBW9" s="789"/>
      <c r="FBX9" s="789"/>
      <c r="FBY9" s="789"/>
      <c r="FBZ9" s="789"/>
      <c r="FCA9" s="789"/>
      <c r="FCB9" s="789"/>
      <c r="FCC9" s="789"/>
      <c r="FCD9" s="789"/>
      <c r="FCE9" s="789"/>
      <c r="FCF9" s="789"/>
      <c r="FCG9" s="789"/>
      <c r="FCH9" s="789"/>
      <c r="FCI9" s="789"/>
      <c r="FCJ9" s="789"/>
      <c r="FCK9" s="789"/>
      <c r="FCL9" s="789"/>
      <c r="FCM9" s="789"/>
      <c r="FCN9" s="789"/>
      <c r="FCO9" s="789"/>
      <c r="FCP9" s="789"/>
      <c r="FCQ9" s="789"/>
      <c r="FCR9" s="789"/>
      <c r="FCS9" s="789"/>
      <c r="FCT9" s="789"/>
      <c r="FCU9" s="789"/>
      <c r="FCV9" s="789"/>
      <c r="FCW9" s="789"/>
      <c r="FCX9" s="789"/>
      <c r="FCY9" s="789"/>
      <c r="FCZ9" s="789"/>
      <c r="FDA9" s="789"/>
      <c r="FDB9" s="789"/>
      <c r="FDC9" s="789"/>
      <c r="FDD9" s="789"/>
      <c r="FDE9" s="789"/>
      <c r="FDF9" s="789"/>
      <c r="FDG9" s="789"/>
      <c r="FDH9" s="789"/>
      <c r="FDI9" s="789"/>
      <c r="FDJ9" s="789"/>
      <c r="FDK9" s="789"/>
      <c r="FDL9" s="789"/>
      <c r="FDM9" s="789"/>
      <c r="FDN9" s="789"/>
      <c r="FDO9" s="789"/>
      <c r="FDP9" s="789"/>
      <c r="FDQ9" s="789"/>
      <c r="FDR9" s="789"/>
      <c r="FDS9" s="789"/>
      <c r="FDT9" s="789"/>
      <c r="FDU9" s="789"/>
      <c r="FDV9" s="789"/>
      <c r="FDW9" s="789"/>
      <c r="FDX9" s="789"/>
      <c r="FDY9" s="789"/>
      <c r="FDZ9" s="789"/>
      <c r="FEA9" s="789"/>
      <c r="FEB9" s="789"/>
      <c r="FEC9" s="789"/>
      <c r="FED9" s="789"/>
      <c r="FEE9" s="789"/>
      <c r="FEF9" s="789"/>
      <c r="FEG9" s="789"/>
      <c r="FEH9" s="789"/>
      <c r="FEI9" s="789"/>
      <c r="FEJ9" s="789"/>
      <c r="FEK9" s="789"/>
      <c r="FEL9" s="789"/>
      <c r="FEM9" s="789"/>
      <c r="FEN9" s="789"/>
      <c r="FEO9" s="789"/>
      <c r="FEP9" s="789"/>
      <c r="FEQ9" s="789"/>
      <c r="FER9" s="789"/>
      <c r="FES9" s="789"/>
      <c r="FET9" s="789"/>
      <c r="FEU9" s="789"/>
      <c r="FEV9" s="789"/>
      <c r="FEW9" s="789"/>
      <c r="FEX9" s="789"/>
      <c r="FEY9" s="789"/>
      <c r="FEZ9" s="789"/>
      <c r="FFA9" s="789"/>
      <c r="FFB9" s="789"/>
      <c r="FFC9" s="789"/>
      <c r="FFD9" s="789"/>
      <c r="FFE9" s="789"/>
      <c r="FFF9" s="789"/>
      <c r="FFG9" s="789"/>
      <c r="FFH9" s="789"/>
      <c r="FFI9" s="789"/>
      <c r="FFJ9" s="789"/>
      <c r="FFK9" s="789"/>
      <c r="FFL9" s="789"/>
      <c r="FFM9" s="789"/>
      <c r="FFN9" s="789"/>
      <c r="FFO9" s="789"/>
      <c r="FFP9" s="789"/>
      <c r="FFQ9" s="789"/>
      <c r="FFR9" s="789"/>
      <c r="FFS9" s="789"/>
      <c r="FFT9" s="789"/>
      <c r="FFU9" s="789"/>
      <c r="FFV9" s="789"/>
      <c r="FFW9" s="789"/>
      <c r="FFX9" s="789"/>
      <c r="FFY9" s="789"/>
      <c r="FFZ9" s="789"/>
      <c r="FGA9" s="789"/>
      <c r="FGB9" s="789"/>
      <c r="FGC9" s="789"/>
      <c r="FGD9" s="789"/>
      <c r="FGE9" s="789"/>
      <c r="FGF9" s="789"/>
      <c r="FGG9" s="789"/>
      <c r="FGH9" s="789"/>
      <c r="FGI9" s="789"/>
      <c r="FGJ9" s="789"/>
      <c r="FGK9" s="789"/>
      <c r="FGL9" s="789"/>
      <c r="FGM9" s="789"/>
      <c r="FGN9" s="789"/>
      <c r="FGO9" s="789"/>
      <c r="FGP9" s="789"/>
      <c r="FGQ9" s="789"/>
      <c r="FGR9" s="789"/>
      <c r="FGS9" s="789"/>
      <c r="FGT9" s="789"/>
      <c r="FGU9" s="789"/>
      <c r="FGV9" s="789"/>
      <c r="FGW9" s="789"/>
      <c r="FGX9" s="789"/>
      <c r="FGY9" s="789"/>
      <c r="FGZ9" s="789"/>
      <c r="FHA9" s="789"/>
      <c r="FHB9" s="789"/>
      <c r="FHC9" s="789"/>
      <c r="FHD9" s="789"/>
      <c r="FHE9" s="789"/>
      <c r="FHF9" s="789"/>
      <c r="FHG9" s="789"/>
      <c r="FHH9" s="789"/>
      <c r="FHI9" s="789"/>
      <c r="FHJ9" s="789"/>
      <c r="FHK9" s="789"/>
      <c r="FHL9" s="789"/>
      <c r="FHM9" s="789"/>
      <c r="FHN9" s="789"/>
      <c r="FHO9" s="789"/>
      <c r="FHP9" s="789"/>
      <c r="FHQ9" s="789"/>
      <c r="FHR9" s="789"/>
      <c r="FHS9" s="789"/>
      <c r="FHT9" s="789"/>
      <c r="FHU9" s="789"/>
      <c r="FHV9" s="789"/>
      <c r="FHW9" s="789"/>
      <c r="FHX9" s="789"/>
      <c r="FHY9" s="789"/>
      <c r="FHZ9" s="789"/>
      <c r="FIA9" s="789"/>
      <c r="FIB9" s="789"/>
      <c r="FIC9" s="789"/>
      <c r="FID9" s="789"/>
      <c r="FIE9" s="789"/>
      <c r="FIF9" s="789"/>
      <c r="FIG9" s="789"/>
      <c r="FIH9" s="789"/>
      <c r="FII9" s="789"/>
      <c r="FIJ9" s="789"/>
      <c r="FIK9" s="789"/>
      <c r="FIL9" s="789"/>
      <c r="FIM9" s="789"/>
      <c r="FIN9" s="789"/>
      <c r="FIO9" s="789"/>
      <c r="FIP9" s="789"/>
      <c r="FIQ9" s="789"/>
      <c r="FIR9" s="789"/>
      <c r="FIS9" s="789"/>
      <c r="FIT9" s="789"/>
      <c r="FIU9" s="789"/>
      <c r="FIV9" s="789"/>
      <c r="FIW9" s="789"/>
      <c r="FIX9" s="789"/>
      <c r="FIY9" s="789"/>
      <c r="FIZ9" s="789"/>
      <c r="FJA9" s="789"/>
      <c r="FJB9" s="789"/>
      <c r="FJC9" s="789"/>
      <c r="FJD9" s="789"/>
      <c r="FJE9" s="789"/>
      <c r="FJF9" s="789"/>
      <c r="FJG9" s="789"/>
      <c r="FJH9" s="789"/>
      <c r="FJI9" s="789"/>
      <c r="FJJ9" s="789"/>
      <c r="FJK9" s="789"/>
      <c r="FJL9" s="789"/>
      <c r="FJM9" s="789"/>
      <c r="FJN9" s="789"/>
      <c r="FJO9" s="789"/>
      <c r="FJP9" s="789"/>
      <c r="FJQ9" s="789"/>
      <c r="FJR9" s="789"/>
      <c r="FJS9" s="789"/>
      <c r="FJT9" s="789"/>
      <c r="FJU9" s="789"/>
      <c r="FJV9" s="789"/>
      <c r="FJW9" s="789"/>
      <c r="FJX9" s="789"/>
      <c r="FJY9" s="789"/>
      <c r="FJZ9" s="789"/>
      <c r="FKA9" s="789"/>
      <c r="FKB9" s="789"/>
      <c r="FKC9" s="789"/>
      <c r="FKD9" s="789"/>
      <c r="FKE9" s="789"/>
      <c r="FKF9" s="789"/>
      <c r="FKG9" s="789"/>
      <c r="FKH9" s="789"/>
      <c r="FKI9" s="789"/>
      <c r="FKJ9" s="789"/>
      <c r="FKK9" s="789"/>
      <c r="FKL9" s="789"/>
      <c r="FKM9" s="789"/>
      <c r="FKN9" s="789"/>
      <c r="FKO9" s="789"/>
      <c r="FKP9" s="789"/>
      <c r="FKQ9" s="789"/>
      <c r="FKR9" s="789"/>
      <c r="FKS9" s="789"/>
      <c r="FKT9" s="789"/>
      <c r="FKU9" s="789"/>
      <c r="FKV9" s="789"/>
      <c r="FKW9" s="789"/>
      <c r="FKX9" s="789"/>
      <c r="FKY9" s="789"/>
      <c r="FKZ9" s="789"/>
      <c r="FLA9" s="789"/>
      <c r="FLB9" s="789"/>
      <c r="FLC9" s="789"/>
      <c r="FLD9" s="789"/>
      <c r="FLE9" s="789"/>
      <c r="FLF9" s="789"/>
      <c r="FLG9" s="789"/>
      <c r="FLH9" s="789"/>
      <c r="FLI9" s="789"/>
      <c r="FLJ9" s="789"/>
      <c r="FLK9" s="789"/>
      <c r="FLL9" s="789"/>
      <c r="FLM9" s="789"/>
      <c r="FLN9" s="789"/>
      <c r="FLO9" s="789"/>
      <c r="FLP9" s="789"/>
      <c r="FLQ9" s="789"/>
      <c r="FLR9" s="789"/>
      <c r="FLS9" s="789"/>
      <c r="FLT9" s="789"/>
      <c r="FLU9" s="789"/>
      <c r="FLV9" s="789"/>
      <c r="FLW9" s="789"/>
      <c r="FLX9" s="789"/>
      <c r="FLY9" s="789"/>
      <c r="FLZ9" s="789"/>
      <c r="FMA9" s="789"/>
      <c r="FMB9" s="789"/>
      <c r="FMC9" s="789"/>
      <c r="FMD9" s="789"/>
      <c r="FME9" s="789"/>
      <c r="FMF9" s="789"/>
      <c r="FMG9" s="789"/>
      <c r="FMH9" s="789"/>
      <c r="FMI9" s="789"/>
      <c r="FMJ9" s="789"/>
      <c r="FMK9" s="789"/>
      <c r="FML9" s="789"/>
      <c r="FMM9" s="789"/>
      <c r="FMN9" s="789"/>
      <c r="FMO9" s="789"/>
      <c r="FMP9" s="789"/>
      <c r="FMQ9" s="789"/>
      <c r="FMR9" s="789"/>
      <c r="FMS9" s="789"/>
      <c r="FMT9" s="789"/>
      <c r="FMU9" s="789"/>
      <c r="FMV9" s="789"/>
      <c r="FMW9" s="789"/>
      <c r="FMX9" s="789"/>
      <c r="FMY9" s="789"/>
      <c r="FMZ9" s="789"/>
      <c r="FNA9" s="789"/>
      <c r="FNB9" s="789"/>
      <c r="FNC9" s="789"/>
      <c r="FND9" s="789"/>
      <c r="FNE9" s="789"/>
      <c r="FNF9" s="789"/>
      <c r="FNG9" s="789"/>
      <c r="FNH9" s="789"/>
      <c r="FNI9" s="789"/>
      <c r="FNJ9" s="789"/>
      <c r="FNK9" s="789"/>
      <c r="FNL9" s="789"/>
      <c r="FNM9" s="789"/>
      <c r="FNN9" s="789"/>
      <c r="FNO9" s="789"/>
      <c r="FNP9" s="789"/>
      <c r="FNQ9" s="789"/>
      <c r="FNR9" s="789"/>
      <c r="FNS9" s="789"/>
      <c r="FNT9" s="789"/>
      <c r="FNU9" s="789"/>
      <c r="FNV9" s="789"/>
      <c r="FNW9" s="789"/>
      <c r="FNX9" s="789"/>
      <c r="FNY9" s="789"/>
      <c r="FNZ9" s="789"/>
      <c r="FOA9" s="789"/>
      <c r="FOB9" s="789"/>
      <c r="FOC9" s="789"/>
      <c r="FOD9" s="789"/>
      <c r="FOE9" s="789"/>
      <c r="FOF9" s="789"/>
      <c r="FOG9" s="789"/>
      <c r="FOH9" s="789"/>
      <c r="FOI9" s="789"/>
      <c r="FOJ9" s="789"/>
      <c r="FOK9" s="789"/>
      <c r="FOL9" s="789"/>
      <c r="FOM9" s="789"/>
      <c r="FON9" s="789"/>
      <c r="FOO9" s="789"/>
      <c r="FOP9" s="789"/>
      <c r="FOQ9" s="789"/>
      <c r="FOR9" s="789"/>
      <c r="FOS9" s="789"/>
      <c r="FOT9" s="789"/>
      <c r="FOU9" s="789"/>
      <c r="FOV9" s="789"/>
      <c r="FOW9" s="789"/>
      <c r="FOX9" s="789"/>
      <c r="FOY9" s="789"/>
      <c r="FOZ9" s="789"/>
      <c r="FPA9" s="789"/>
      <c r="FPB9" s="789"/>
      <c r="FPC9" s="789"/>
      <c r="FPD9" s="789"/>
      <c r="FPE9" s="789"/>
      <c r="FPF9" s="789"/>
      <c r="FPG9" s="789"/>
      <c r="FPH9" s="789"/>
      <c r="FPI9" s="789"/>
      <c r="FPJ9" s="789"/>
      <c r="FPK9" s="789"/>
      <c r="FPL9" s="789"/>
      <c r="FPM9" s="789"/>
      <c r="FPN9" s="789"/>
      <c r="FPO9" s="789"/>
      <c r="FPP9" s="789"/>
      <c r="FPQ9" s="789"/>
      <c r="FPR9" s="789"/>
      <c r="FPS9" s="789"/>
      <c r="FPT9" s="789"/>
      <c r="FPU9" s="789"/>
      <c r="FPV9" s="789"/>
      <c r="FPW9" s="789"/>
      <c r="FPX9" s="789"/>
      <c r="FPY9" s="789"/>
      <c r="FPZ9" s="789"/>
      <c r="FQA9" s="789"/>
      <c r="FQB9" s="789"/>
      <c r="FQC9" s="789"/>
      <c r="FQD9" s="789"/>
      <c r="FQE9" s="789"/>
      <c r="FQF9" s="789"/>
      <c r="FQG9" s="789"/>
      <c r="FQH9" s="789"/>
      <c r="FQI9" s="789"/>
      <c r="FQJ9" s="789"/>
      <c r="FQK9" s="789"/>
      <c r="FQL9" s="789"/>
      <c r="FQM9" s="789"/>
      <c r="FQN9" s="789"/>
      <c r="FQO9" s="789"/>
      <c r="FQP9" s="789"/>
      <c r="FQQ9" s="789"/>
      <c r="FQR9" s="789"/>
      <c r="FQS9" s="789"/>
      <c r="FQT9" s="789"/>
      <c r="FQU9" s="789"/>
      <c r="FQV9" s="789"/>
      <c r="FQW9" s="789"/>
      <c r="FQX9" s="789"/>
      <c r="FQY9" s="789"/>
      <c r="FQZ9" s="789"/>
      <c r="FRA9" s="789"/>
      <c r="FRB9" s="789"/>
      <c r="FRC9" s="789"/>
      <c r="FRD9" s="789"/>
      <c r="FRE9" s="789"/>
      <c r="FRF9" s="789"/>
      <c r="FRG9" s="789"/>
      <c r="FRH9" s="789"/>
      <c r="FRI9" s="789"/>
      <c r="FRJ9" s="789"/>
      <c r="FRK9" s="789"/>
      <c r="FRL9" s="789"/>
      <c r="FRM9" s="789"/>
      <c r="FRN9" s="789"/>
      <c r="FRO9" s="789"/>
      <c r="FRP9" s="789"/>
      <c r="FRQ9" s="789"/>
      <c r="FRR9" s="789"/>
      <c r="FRS9" s="789"/>
      <c r="FRT9" s="789"/>
      <c r="FRU9" s="789"/>
      <c r="FRV9" s="789"/>
      <c r="FRW9" s="789"/>
      <c r="FRX9" s="789"/>
      <c r="FRY9" s="789"/>
      <c r="FRZ9" s="789"/>
      <c r="FSA9" s="789"/>
      <c r="FSB9" s="789"/>
      <c r="FSC9" s="789"/>
      <c r="FSD9" s="789"/>
      <c r="FSE9" s="789"/>
      <c r="FSF9" s="789"/>
      <c r="FSG9" s="789"/>
      <c r="FSH9" s="789"/>
      <c r="FSI9" s="789"/>
      <c r="FSJ9" s="789"/>
      <c r="FSK9" s="789"/>
      <c r="FSL9" s="789"/>
      <c r="FSM9" s="789"/>
      <c r="FSN9" s="789"/>
      <c r="FSO9" s="789"/>
      <c r="FSP9" s="789"/>
      <c r="FSQ9" s="789"/>
      <c r="FSR9" s="789"/>
      <c r="FSS9" s="789"/>
      <c r="FST9" s="789"/>
      <c r="FSU9" s="789"/>
      <c r="FSV9" s="789"/>
      <c r="FSW9" s="789"/>
      <c r="FSX9" s="789"/>
      <c r="FSY9" s="789"/>
      <c r="FSZ9" s="789"/>
      <c r="FTA9" s="789"/>
      <c r="FTB9" s="789"/>
      <c r="FTC9" s="789"/>
      <c r="FTD9" s="789"/>
      <c r="FTE9" s="789"/>
      <c r="FTF9" s="789"/>
      <c r="FTG9" s="789"/>
      <c r="FTH9" s="789"/>
      <c r="FTI9" s="789"/>
      <c r="FTJ9" s="789"/>
      <c r="FTK9" s="789"/>
      <c r="FTL9" s="789"/>
      <c r="FTM9" s="789"/>
      <c r="FTN9" s="789"/>
      <c r="FTO9" s="789"/>
      <c r="FTP9" s="789"/>
      <c r="FTQ9" s="789"/>
      <c r="FTR9" s="789"/>
      <c r="FTS9" s="789"/>
      <c r="FTT9" s="789"/>
      <c r="FTU9" s="789"/>
      <c r="FTV9" s="789"/>
      <c r="FTW9" s="789"/>
      <c r="FTX9" s="789"/>
      <c r="FTY9" s="789"/>
      <c r="FTZ9" s="789"/>
      <c r="FUA9" s="789"/>
      <c r="FUB9" s="789"/>
      <c r="FUC9" s="789"/>
      <c r="FUD9" s="789"/>
      <c r="FUE9" s="789"/>
      <c r="FUF9" s="789"/>
      <c r="FUG9" s="789"/>
      <c r="FUH9" s="789"/>
      <c r="FUI9" s="789"/>
      <c r="FUJ9" s="789"/>
      <c r="FUK9" s="789"/>
      <c r="FUL9" s="789"/>
      <c r="FUM9" s="789"/>
      <c r="FUN9" s="789"/>
      <c r="FUO9" s="789"/>
      <c r="FUP9" s="789"/>
      <c r="FUQ9" s="789"/>
      <c r="FUR9" s="789"/>
      <c r="FUS9" s="789"/>
      <c r="FUT9" s="789"/>
      <c r="FUU9" s="789"/>
      <c r="FUV9" s="789"/>
      <c r="FUW9" s="789"/>
      <c r="FUX9" s="789"/>
      <c r="FUY9" s="789"/>
      <c r="FUZ9" s="789"/>
      <c r="FVA9" s="789"/>
      <c r="FVB9" s="789"/>
      <c r="FVC9" s="789"/>
      <c r="FVD9" s="789"/>
      <c r="FVE9" s="789"/>
      <c r="FVF9" s="789"/>
      <c r="FVG9" s="789"/>
      <c r="FVH9" s="789"/>
      <c r="FVI9" s="789"/>
      <c r="FVJ9" s="789"/>
      <c r="FVK9" s="789"/>
      <c r="FVL9" s="789"/>
      <c r="FVM9" s="789"/>
      <c r="FVN9" s="789"/>
      <c r="FVO9" s="789"/>
      <c r="FVP9" s="789"/>
      <c r="FVQ9" s="789"/>
      <c r="FVR9" s="789"/>
      <c r="FVS9" s="789"/>
      <c r="FVT9" s="789"/>
      <c r="FVU9" s="789"/>
      <c r="FVV9" s="789"/>
      <c r="FVW9" s="789"/>
      <c r="FVX9" s="789"/>
      <c r="FVY9" s="789"/>
      <c r="FVZ9" s="789"/>
      <c r="FWA9" s="789"/>
      <c r="FWB9" s="789"/>
      <c r="FWC9" s="789"/>
      <c r="FWD9" s="789"/>
      <c r="FWE9" s="789"/>
      <c r="FWF9" s="789"/>
      <c r="FWG9" s="789"/>
      <c r="FWH9" s="789"/>
      <c r="FWI9" s="789"/>
      <c r="FWJ9" s="789"/>
      <c r="FWK9" s="789"/>
      <c r="FWL9" s="789"/>
      <c r="FWM9" s="789"/>
      <c r="FWN9" s="789"/>
      <c r="FWO9" s="789"/>
      <c r="FWP9" s="789"/>
      <c r="FWQ9" s="789"/>
      <c r="FWR9" s="789"/>
      <c r="FWS9" s="789"/>
      <c r="FWT9" s="789"/>
      <c r="FWU9" s="789"/>
      <c r="FWV9" s="789"/>
      <c r="FWW9" s="789"/>
      <c r="FWX9" s="789"/>
      <c r="FWY9" s="789"/>
      <c r="FWZ9" s="789"/>
      <c r="FXA9" s="789"/>
      <c r="FXB9" s="789"/>
      <c r="FXC9" s="789"/>
      <c r="FXD9" s="789"/>
      <c r="FXE9" s="789"/>
      <c r="FXF9" s="789"/>
      <c r="FXG9" s="789"/>
      <c r="FXH9" s="789"/>
      <c r="FXI9" s="789"/>
      <c r="FXJ9" s="789"/>
      <c r="FXK9" s="789"/>
      <c r="FXL9" s="789"/>
      <c r="FXM9" s="789"/>
      <c r="FXN9" s="789"/>
      <c r="FXO9" s="789"/>
      <c r="FXP9" s="789"/>
      <c r="FXQ9" s="789"/>
      <c r="FXR9" s="789"/>
      <c r="FXS9" s="789"/>
      <c r="FXT9" s="789"/>
      <c r="FXU9" s="789"/>
      <c r="FXV9" s="789"/>
      <c r="FXW9" s="789"/>
      <c r="FXX9" s="789"/>
      <c r="FXY9" s="789"/>
      <c r="FXZ9" s="789"/>
      <c r="FYA9" s="789"/>
      <c r="FYB9" s="789"/>
      <c r="FYC9" s="789"/>
      <c r="FYD9" s="789"/>
      <c r="FYE9" s="789"/>
      <c r="FYF9" s="789"/>
      <c r="FYG9" s="789"/>
      <c r="FYH9" s="789"/>
      <c r="FYI9" s="789"/>
      <c r="FYJ9" s="789"/>
      <c r="FYK9" s="789"/>
      <c r="FYL9" s="789"/>
      <c r="FYM9" s="789"/>
      <c r="FYN9" s="789"/>
      <c r="FYO9" s="789"/>
      <c r="FYP9" s="789"/>
      <c r="FYQ9" s="789"/>
      <c r="FYR9" s="789"/>
      <c r="FYS9" s="789"/>
      <c r="FYT9" s="789"/>
      <c r="FYU9" s="789"/>
      <c r="FYV9" s="789"/>
      <c r="FYW9" s="789"/>
      <c r="FYX9" s="789"/>
      <c r="FYY9" s="789"/>
      <c r="FYZ9" s="789"/>
      <c r="FZA9" s="789"/>
      <c r="FZB9" s="789"/>
      <c r="FZC9" s="789"/>
      <c r="FZD9" s="789"/>
      <c r="FZE9" s="789"/>
      <c r="FZF9" s="789"/>
      <c r="FZG9" s="789"/>
      <c r="FZH9" s="789"/>
      <c r="FZI9" s="789"/>
      <c r="FZJ9" s="789"/>
      <c r="FZK9" s="789"/>
      <c r="FZL9" s="789"/>
      <c r="FZM9" s="789"/>
      <c r="FZN9" s="789"/>
      <c r="FZO9" s="789"/>
      <c r="FZP9" s="789"/>
      <c r="FZQ9" s="789"/>
      <c r="FZR9" s="789"/>
      <c r="FZS9" s="789"/>
      <c r="FZT9" s="789"/>
      <c r="FZU9" s="789"/>
      <c r="FZV9" s="789"/>
      <c r="FZW9" s="789"/>
      <c r="FZX9" s="789"/>
      <c r="FZY9" s="789"/>
      <c r="FZZ9" s="789"/>
      <c r="GAA9" s="789"/>
      <c r="GAB9" s="789"/>
      <c r="GAC9" s="789"/>
      <c r="GAD9" s="789"/>
      <c r="GAE9" s="789"/>
      <c r="GAF9" s="789"/>
      <c r="GAG9" s="789"/>
      <c r="GAH9" s="789"/>
      <c r="GAI9" s="789"/>
      <c r="GAJ9" s="789"/>
      <c r="GAK9" s="789"/>
      <c r="GAL9" s="789"/>
      <c r="GAM9" s="789"/>
      <c r="GAN9" s="789"/>
      <c r="GAO9" s="789"/>
      <c r="GAP9" s="789"/>
      <c r="GAQ9" s="789"/>
      <c r="GAR9" s="789"/>
      <c r="GAS9" s="789"/>
      <c r="GAT9" s="789"/>
      <c r="GAU9" s="789"/>
      <c r="GAV9" s="789"/>
      <c r="GAW9" s="789"/>
      <c r="GAX9" s="789"/>
      <c r="GAY9" s="789"/>
      <c r="GAZ9" s="789"/>
      <c r="GBA9" s="789"/>
      <c r="GBB9" s="789"/>
      <c r="GBC9" s="789"/>
      <c r="GBD9" s="789"/>
      <c r="GBE9" s="789"/>
      <c r="GBF9" s="789"/>
      <c r="GBG9" s="789"/>
      <c r="GBH9" s="789"/>
      <c r="GBI9" s="789"/>
      <c r="GBJ9" s="789"/>
      <c r="GBK9" s="789"/>
      <c r="GBL9" s="789"/>
      <c r="GBM9" s="789"/>
      <c r="GBN9" s="789"/>
      <c r="GBO9" s="789"/>
      <c r="GBP9" s="789"/>
      <c r="GBQ9" s="789"/>
      <c r="GBR9" s="789"/>
      <c r="GBS9" s="789"/>
      <c r="GBT9" s="789"/>
      <c r="GBU9" s="789"/>
      <c r="GBV9" s="789"/>
      <c r="GBW9" s="789"/>
      <c r="GBX9" s="789"/>
      <c r="GBY9" s="789"/>
      <c r="GBZ9" s="789"/>
      <c r="GCA9" s="789"/>
      <c r="GCB9" s="789"/>
      <c r="GCC9" s="789"/>
      <c r="GCD9" s="789"/>
      <c r="GCE9" s="789"/>
      <c r="GCF9" s="789"/>
      <c r="GCG9" s="789"/>
      <c r="GCH9" s="789"/>
      <c r="GCI9" s="789"/>
      <c r="GCJ9" s="789"/>
      <c r="GCK9" s="789"/>
      <c r="GCL9" s="789"/>
      <c r="GCM9" s="789"/>
      <c r="GCN9" s="789"/>
      <c r="GCO9" s="789"/>
      <c r="GCP9" s="789"/>
      <c r="GCQ9" s="789"/>
      <c r="GCR9" s="789"/>
      <c r="GCS9" s="789"/>
      <c r="GCT9" s="789"/>
      <c r="GCU9" s="789"/>
      <c r="GCV9" s="789"/>
      <c r="GCW9" s="789"/>
      <c r="GCX9" s="789"/>
      <c r="GCY9" s="789"/>
      <c r="GCZ9" s="789"/>
      <c r="GDA9" s="789"/>
      <c r="GDB9" s="789"/>
      <c r="GDC9" s="789"/>
      <c r="GDD9" s="789"/>
      <c r="GDE9" s="789"/>
      <c r="GDF9" s="789"/>
      <c r="GDG9" s="789"/>
      <c r="GDH9" s="789"/>
      <c r="GDI9" s="789"/>
      <c r="GDJ9" s="789"/>
      <c r="GDK9" s="789"/>
      <c r="GDL9" s="789"/>
      <c r="GDM9" s="789"/>
      <c r="GDN9" s="789"/>
      <c r="GDO9" s="789"/>
      <c r="GDP9" s="789"/>
      <c r="GDQ9" s="789"/>
      <c r="GDR9" s="789"/>
      <c r="GDS9" s="789"/>
      <c r="GDT9" s="789"/>
      <c r="GDU9" s="789"/>
      <c r="GDV9" s="789"/>
      <c r="GDW9" s="789"/>
      <c r="GDX9" s="789"/>
      <c r="GDY9" s="789"/>
      <c r="GDZ9" s="789"/>
      <c r="GEA9" s="789"/>
      <c r="GEB9" s="789"/>
      <c r="GEC9" s="789"/>
      <c r="GED9" s="789"/>
      <c r="GEE9" s="789"/>
      <c r="GEF9" s="789"/>
      <c r="GEG9" s="789"/>
      <c r="GEH9" s="789"/>
      <c r="GEI9" s="789"/>
      <c r="GEJ9" s="789"/>
      <c r="GEK9" s="789"/>
      <c r="GEL9" s="789"/>
      <c r="GEM9" s="789"/>
      <c r="GEN9" s="789"/>
      <c r="GEO9" s="789"/>
      <c r="GEP9" s="789"/>
      <c r="GEQ9" s="789"/>
      <c r="GER9" s="789"/>
      <c r="GES9" s="789"/>
      <c r="GET9" s="789"/>
      <c r="GEU9" s="789"/>
      <c r="GEV9" s="789"/>
      <c r="GEW9" s="789"/>
      <c r="GEX9" s="789"/>
      <c r="GEY9" s="789"/>
      <c r="GEZ9" s="789"/>
      <c r="GFA9" s="789"/>
      <c r="GFB9" s="789"/>
      <c r="GFC9" s="789"/>
      <c r="GFD9" s="789"/>
      <c r="GFE9" s="789"/>
      <c r="GFF9" s="789"/>
      <c r="GFG9" s="789"/>
      <c r="GFH9" s="789"/>
      <c r="GFI9" s="789"/>
      <c r="GFJ9" s="789"/>
      <c r="GFK9" s="789"/>
      <c r="GFL9" s="789"/>
      <c r="GFM9" s="789"/>
      <c r="GFN9" s="789"/>
      <c r="GFO9" s="789"/>
      <c r="GFP9" s="789"/>
      <c r="GFQ9" s="789"/>
      <c r="GFR9" s="789"/>
      <c r="GFS9" s="789"/>
      <c r="GFT9" s="789"/>
      <c r="GFU9" s="789"/>
      <c r="GFV9" s="789"/>
      <c r="GFW9" s="789"/>
      <c r="GFX9" s="789"/>
      <c r="GFY9" s="789"/>
      <c r="GFZ9" s="789"/>
      <c r="GGA9" s="789"/>
      <c r="GGB9" s="789"/>
      <c r="GGC9" s="789"/>
      <c r="GGD9" s="789"/>
      <c r="GGE9" s="789"/>
      <c r="GGF9" s="789"/>
      <c r="GGG9" s="789"/>
      <c r="GGH9" s="789"/>
      <c r="GGI9" s="789"/>
      <c r="GGJ9" s="789"/>
      <c r="GGK9" s="789"/>
      <c r="GGL9" s="789"/>
      <c r="GGM9" s="789"/>
      <c r="GGN9" s="789"/>
      <c r="GGO9" s="789"/>
      <c r="GGP9" s="789"/>
      <c r="GGQ9" s="789"/>
      <c r="GGR9" s="789"/>
      <c r="GGS9" s="789"/>
      <c r="GGT9" s="789"/>
      <c r="GGU9" s="789"/>
      <c r="GGV9" s="789"/>
      <c r="GGW9" s="789"/>
      <c r="GGX9" s="789"/>
      <c r="GGY9" s="789"/>
      <c r="GGZ9" s="789"/>
      <c r="GHA9" s="789"/>
      <c r="GHB9" s="789"/>
      <c r="GHC9" s="789"/>
      <c r="GHD9" s="789"/>
      <c r="GHE9" s="789"/>
      <c r="GHF9" s="789"/>
      <c r="GHG9" s="789"/>
      <c r="GHH9" s="789"/>
      <c r="GHI9" s="789"/>
      <c r="GHJ9" s="789"/>
      <c r="GHK9" s="789"/>
      <c r="GHL9" s="789"/>
      <c r="GHM9" s="789"/>
      <c r="GHN9" s="789"/>
      <c r="GHO9" s="789"/>
      <c r="GHP9" s="789"/>
      <c r="GHQ9" s="789"/>
      <c r="GHR9" s="789"/>
      <c r="GHS9" s="789"/>
      <c r="GHT9" s="789"/>
      <c r="GHU9" s="789"/>
      <c r="GHV9" s="789"/>
      <c r="GHW9" s="789"/>
      <c r="GHX9" s="789"/>
      <c r="GHY9" s="789"/>
      <c r="GHZ9" s="789"/>
      <c r="GIA9" s="789"/>
      <c r="GIB9" s="789"/>
      <c r="GIC9" s="789"/>
      <c r="GID9" s="789"/>
      <c r="GIE9" s="789"/>
      <c r="GIF9" s="789"/>
      <c r="GIG9" s="789"/>
      <c r="GIH9" s="789"/>
      <c r="GII9" s="789"/>
      <c r="GIJ9" s="789"/>
      <c r="GIK9" s="789"/>
      <c r="GIL9" s="789"/>
      <c r="GIM9" s="789"/>
      <c r="GIN9" s="789"/>
      <c r="GIO9" s="789"/>
      <c r="GIP9" s="789"/>
      <c r="GIQ9" s="789"/>
      <c r="GIR9" s="789"/>
      <c r="GIS9" s="789"/>
      <c r="GIT9" s="789"/>
      <c r="GIU9" s="789"/>
      <c r="GIV9" s="789"/>
      <c r="GIW9" s="789"/>
      <c r="GIX9" s="789"/>
      <c r="GIY9" s="789"/>
      <c r="GIZ9" s="789"/>
      <c r="GJA9" s="789"/>
      <c r="GJB9" s="789"/>
      <c r="GJC9" s="789"/>
      <c r="GJD9" s="789"/>
      <c r="GJE9" s="789"/>
      <c r="GJF9" s="789"/>
      <c r="GJG9" s="789"/>
      <c r="GJH9" s="789"/>
      <c r="GJI9" s="789"/>
      <c r="GJJ9" s="789"/>
      <c r="GJK9" s="789"/>
      <c r="GJL9" s="789"/>
      <c r="GJM9" s="789"/>
      <c r="GJN9" s="789"/>
      <c r="GJO9" s="789"/>
      <c r="GJP9" s="789"/>
      <c r="GJQ9" s="789"/>
      <c r="GJR9" s="789"/>
      <c r="GJS9" s="789"/>
      <c r="GJT9" s="789"/>
      <c r="GJU9" s="789"/>
      <c r="GJV9" s="789"/>
      <c r="GJW9" s="789"/>
      <c r="GJX9" s="789"/>
      <c r="GJY9" s="789"/>
      <c r="GJZ9" s="789"/>
      <c r="GKA9" s="789"/>
      <c r="GKB9" s="789"/>
      <c r="GKC9" s="789"/>
      <c r="GKD9" s="789"/>
      <c r="GKE9" s="789"/>
      <c r="GKF9" s="789"/>
      <c r="GKG9" s="789"/>
      <c r="GKH9" s="789"/>
      <c r="GKI9" s="789"/>
      <c r="GKJ9" s="789"/>
      <c r="GKK9" s="789"/>
      <c r="GKL9" s="789"/>
      <c r="GKM9" s="789"/>
      <c r="GKN9" s="789"/>
      <c r="GKO9" s="789"/>
      <c r="GKP9" s="789"/>
      <c r="GKQ9" s="789"/>
      <c r="GKR9" s="789"/>
      <c r="GKS9" s="789"/>
      <c r="GKT9" s="789"/>
      <c r="GKU9" s="789"/>
      <c r="GKV9" s="789"/>
      <c r="GKW9" s="789"/>
      <c r="GKX9" s="789"/>
      <c r="GKY9" s="789"/>
      <c r="GKZ9" s="789"/>
      <c r="GLA9" s="789"/>
      <c r="GLB9" s="789"/>
      <c r="GLC9" s="789"/>
      <c r="GLD9" s="789"/>
      <c r="GLE9" s="789"/>
      <c r="GLF9" s="789"/>
      <c r="GLG9" s="789"/>
      <c r="GLH9" s="789"/>
      <c r="GLI9" s="789"/>
      <c r="GLJ9" s="789"/>
      <c r="GLK9" s="789"/>
      <c r="GLL9" s="789"/>
      <c r="GLM9" s="789"/>
      <c r="GLN9" s="789"/>
      <c r="GLO9" s="789"/>
      <c r="GLP9" s="789"/>
      <c r="GLQ9" s="789"/>
      <c r="GLR9" s="789"/>
      <c r="GLS9" s="789"/>
      <c r="GLT9" s="789"/>
      <c r="GLU9" s="789"/>
      <c r="GLV9" s="789"/>
      <c r="GLW9" s="789"/>
      <c r="GLX9" s="789"/>
      <c r="GLY9" s="789"/>
      <c r="GLZ9" s="789"/>
      <c r="GMA9" s="789"/>
      <c r="GMB9" s="789"/>
      <c r="GMC9" s="789"/>
      <c r="GMD9" s="789"/>
      <c r="GME9" s="789"/>
      <c r="GMF9" s="789"/>
      <c r="GMG9" s="789"/>
      <c r="GMH9" s="789"/>
      <c r="GMI9" s="789"/>
      <c r="GMJ9" s="789"/>
      <c r="GMK9" s="789"/>
      <c r="GML9" s="789"/>
      <c r="GMM9" s="789"/>
      <c r="GMN9" s="789"/>
      <c r="GMO9" s="789"/>
      <c r="GMP9" s="789"/>
      <c r="GMQ9" s="789"/>
      <c r="GMR9" s="789"/>
      <c r="GMS9" s="789"/>
      <c r="GMT9" s="789"/>
      <c r="GMU9" s="789"/>
      <c r="GMV9" s="789"/>
      <c r="GMW9" s="789"/>
      <c r="GMX9" s="789"/>
      <c r="GMY9" s="789"/>
      <c r="GMZ9" s="789"/>
      <c r="GNA9" s="789"/>
      <c r="GNB9" s="789"/>
      <c r="GNC9" s="789"/>
      <c r="GND9" s="789"/>
      <c r="GNE9" s="789"/>
      <c r="GNF9" s="789"/>
      <c r="GNG9" s="789"/>
      <c r="GNH9" s="789"/>
      <c r="GNI9" s="789"/>
      <c r="GNJ9" s="789"/>
      <c r="GNK9" s="789"/>
      <c r="GNL9" s="789"/>
      <c r="GNM9" s="789"/>
      <c r="GNN9" s="789"/>
      <c r="GNO9" s="789"/>
      <c r="GNP9" s="789"/>
      <c r="GNQ9" s="789"/>
      <c r="GNR9" s="789"/>
      <c r="GNS9" s="789"/>
      <c r="GNT9" s="789"/>
      <c r="GNU9" s="789"/>
      <c r="GNV9" s="789"/>
      <c r="GNW9" s="789"/>
      <c r="GNX9" s="789"/>
      <c r="GNY9" s="789"/>
      <c r="GNZ9" s="789"/>
      <c r="GOA9" s="789"/>
      <c r="GOB9" s="789"/>
      <c r="GOC9" s="789"/>
      <c r="GOD9" s="789"/>
      <c r="GOE9" s="789"/>
      <c r="GOF9" s="789"/>
      <c r="GOG9" s="789"/>
      <c r="GOH9" s="789"/>
      <c r="GOI9" s="789"/>
      <c r="GOJ9" s="789"/>
      <c r="GOK9" s="789"/>
      <c r="GOL9" s="789"/>
      <c r="GOM9" s="789"/>
      <c r="GON9" s="789"/>
      <c r="GOO9" s="789"/>
      <c r="GOP9" s="789"/>
      <c r="GOQ9" s="789"/>
      <c r="GOR9" s="789"/>
      <c r="GOS9" s="789"/>
      <c r="GOT9" s="789"/>
      <c r="GOU9" s="789"/>
      <c r="GOV9" s="789"/>
      <c r="GOW9" s="789"/>
      <c r="GOX9" s="789"/>
      <c r="GOY9" s="789"/>
      <c r="GOZ9" s="789"/>
      <c r="GPA9" s="789"/>
      <c r="GPB9" s="789"/>
      <c r="GPC9" s="789"/>
      <c r="GPD9" s="789"/>
      <c r="GPE9" s="789"/>
      <c r="GPF9" s="789"/>
      <c r="GPG9" s="789"/>
      <c r="GPH9" s="789"/>
      <c r="GPI9" s="789"/>
      <c r="GPJ9" s="789"/>
      <c r="GPK9" s="789"/>
      <c r="GPL9" s="789"/>
      <c r="GPM9" s="789"/>
      <c r="GPN9" s="789"/>
      <c r="GPO9" s="789"/>
      <c r="GPP9" s="789"/>
      <c r="GPQ9" s="789"/>
      <c r="GPR9" s="789"/>
      <c r="GPS9" s="789"/>
      <c r="GPT9" s="789"/>
      <c r="GPU9" s="789"/>
      <c r="GPV9" s="789"/>
      <c r="GPW9" s="789"/>
      <c r="GPX9" s="789"/>
      <c r="GPY9" s="789"/>
      <c r="GPZ9" s="789"/>
      <c r="GQA9" s="789"/>
      <c r="GQB9" s="789"/>
      <c r="GQC9" s="789"/>
      <c r="GQD9" s="789"/>
      <c r="GQE9" s="789"/>
      <c r="GQF9" s="789"/>
      <c r="GQG9" s="789"/>
      <c r="GQH9" s="789"/>
      <c r="GQI9" s="789"/>
      <c r="GQJ9" s="789"/>
      <c r="GQK9" s="789"/>
      <c r="GQL9" s="789"/>
      <c r="GQM9" s="789"/>
      <c r="GQN9" s="789"/>
      <c r="GQO9" s="789"/>
      <c r="GQP9" s="789"/>
      <c r="GQQ9" s="789"/>
      <c r="GQR9" s="789"/>
      <c r="GQS9" s="789"/>
      <c r="GQT9" s="789"/>
      <c r="GQU9" s="789"/>
      <c r="GQV9" s="789"/>
      <c r="GQW9" s="789"/>
      <c r="GQX9" s="789"/>
      <c r="GQY9" s="789"/>
      <c r="GQZ9" s="789"/>
      <c r="GRA9" s="789"/>
      <c r="GRB9" s="789"/>
      <c r="GRC9" s="789"/>
      <c r="GRD9" s="789"/>
      <c r="GRE9" s="789"/>
      <c r="GRF9" s="789"/>
      <c r="GRG9" s="789"/>
      <c r="GRH9" s="789"/>
      <c r="GRI9" s="789"/>
      <c r="GRJ9" s="789"/>
      <c r="GRK9" s="789"/>
      <c r="GRL9" s="789"/>
      <c r="GRM9" s="789"/>
      <c r="GRN9" s="789"/>
      <c r="GRO9" s="789"/>
      <c r="GRP9" s="789"/>
      <c r="GRQ9" s="789"/>
      <c r="GRR9" s="789"/>
      <c r="GRS9" s="789"/>
      <c r="GRT9" s="789"/>
      <c r="GRU9" s="789"/>
      <c r="GRV9" s="789"/>
      <c r="GRW9" s="789"/>
      <c r="GRX9" s="789"/>
      <c r="GRY9" s="789"/>
      <c r="GRZ9" s="789"/>
      <c r="GSA9" s="789"/>
      <c r="GSB9" s="789"/>
      <c r="GSC9" s="789"/>
      <c r="GSD9" s="789"/>
      <c r="GSE9" s="789"/>
      <c r="GSF9" s="789"/>
      <c r="GSG9" s="789"/>
      <c r="GSH9" s="789"/>
      <c r="GSI9" s="789"/>
      <c r="GSJ9" s="789"/>
      <c r="GSK9" s="789"/>
      <c r="GSL9" s="789"/>
      <c r="GSM9" s="789"/>
      <c r="GSN9" s="789"/>
      <c r="GSO9" s="789"/>
      <c r="GSP9" s="789"/>
      <c r="GSQ9" s="789"/>
      <c r="GSR9" s="789"/>
      <c r="GSS9" s="789"/>
      <c r="GST9" s="789"/>
      <c r="GSU9" s="789"/>
      <c r="GSV9" s="789"/>
      <c r="GSW9" s="789"/>
      <c r="GSX9" s="789"/>
      <c r="GSY9" s="789"/>
      <c r="GSZ9" s="789"/>
      <c r="GTA9" s="789"/>
      <c r="GTB9" s="789"/>
      <c r="GTC9" s="789"/>
      <c r="GTD9" s="789"/>
      <c r="GTE9" s="789"/>
      <c r="GTF9" s="789"/>
      <c r="GTG9" s="789"/>
      <c r="GTH9" s="789"/>
      <c r="GTI9" s="789"/>
      <c r="GTJ9" s="789"/>
      <c r="GTK9" s="789"/>
      <c r="GTL9" s="789"/>
      <c r="GTM9" s="789"/>
      <c r="GTN9" s="789"/>
      <c r="GTO9" s="789"/>
      <c r="GTP9" s="789"/>
      <c r="GTQ9" s="789"/>
      <c r="GTR9" s="789"/>
      <c r="GTS9" s="789"/>
      <c r="GTT9" s="789"/>
      <c r="GTU9" s="789"/>
      <c r="GTV9" s="789"/>
      <c r="GTW9" s="789"/>
      <c r="GTX9" s="789"/>
      <c r="GTY9" s="789"/>
      <c r="GTZ9" s="789"/>
      <c r="GUA9" s="789"/>
      <c r="GUB9" s="789"/>
      <c r="GUC9" s="789"/>
      <c r="GUD9" s="789"/>
      <c r="GUE9" s="789"/>
      <c r="GUF9" s="789"/>
      <c r="GUG9" s="789"/>
      <c r="GUH9" s="789"/>
      <c r="GUI9" s="789"/>
      <c r="GUJ9" s="789"/>
      <c r="GUK9" s="789"/>
      <c r="GUL9" s="789"/>
      <c r="GUM9" s="789"/>
      <c r="GUN9" s="789"/>
      <c r="GUO9" s="789"/>
      <c r="GUP9" s="789"/>
      <c r="GUQ9" s="789"/>
      <c r="GUR9" s="789"/>
      <c r="GUS9" s="789"/>
      <c r="GUT9" s="789"/>
      <c r="GUU9" s="789"/>
      <c r="GUV9" s="789"/>
      <c r="GUW9" s="789"/>
      <c r="GUX9" s="789"/>
      <c r="GUY9" s="789"/>
      <c r="GUZ9" s="789"/>
      <c r="GVA9" s="789"/>
      <c r="GVB9" s="789"/>
      <c r="GVC9" s="789"/>
      <c r="GVD9" s="789"/>
      <c r="GVE9" s="789"/>
      <c r="GVF9" s="789"/>
      <c r="GVG9" s="789"/>
      <c r="GVH9" s="789"/>
      <c r="GVI9" s="789"/>
      <c r="GVJ9" s="789"/>
      <c r="GVK9" s="789"/>
      <c r="GVL9" s="789"/>
      <c r="GVM9" s="789"/>
      <c r="GVN9" s="789"/>
      <c r="GVO9" s="789"/>
      <c r="GVP9" s="789"/>
      <c r="GVQ9" s="789"/>
      <c r="GVR9" s="789"/>
      <c r="GVS9" s="789"/>
      <c r="GVT9" s="789"/>
      <c r="GVU9" s="789"/>
      <c r="GVV9" s="789"/>
      <c r="GVW9" s="789"/>
      <c r="GVX9" s="789"/>
      <c r="GVY9" s="789"/>
      <c r="GVZ9" s="789"/>
      <c r="GWA9" s="789"/>
      <c r="GWB9" s="789"/>
      <c r="GWC9" s="789"/>
      <c r="GWD9" s="789"/>
      <c r="GWE9" s="789"/>
      <c r="GWF9" s="789"/>
      <c r="GWG9" s="789"/>
      <c r="GWH9" s="789"/>
      <c r="GWI9" s="789"/>
      <c r="GWJ9" s="789"/>
      <c r="GWK9" s="789"/>
      <c r="GWL9" s="789"/>
      <c r="GWM9" s="789"/>
      <c r="GWN9" s="789"/>
      <c r="GWO9" s="789"/>
      <c r="GWP9" s="789"/>
      <c r="GWQ9" s="789"/>
      <c r="GWR9" s="789"/>
      <c r="GWS9" s="789"/>
      <c r="GWT9" s="789"/>
      <c r="GWU9" s="789"/>
      <c r="GWV9" s="789"/>
      <c r="GWW9" s="789"/>
      <c r="GWX9" s="789"/>
      <c r="GWY9" s="789"/>
      <c r="GWZ9" s="789"/>
      <c r="GXA9" s="789"/>
      <c r="GXB9" s="789"/>
      <c r="GXC9" s="789"/>
      <c r="GXD9" s="789"/>
      <c r="GXE9" s="789"/>
      <c r="GXF9" s="789"/>
      <c r="GXG9" s="789"/>
      <c r="GXH9" s="789"/>
      <c r="GXI9" s="789"/>
      <c r="GXJ9" s="789"/>
      <c r="GXK9" s="789"/>
      <c r="GXL9" s="789"/>
      <c r="GXM9" s="789"/>
      <c r="GXN9" s="789"/>
      <c r="GXO9" s="789"/>
      <c r="GXP9" s="789"/>
      <c r="GXQ9" s="789"/>
      <c r="GXR9" s="789"/>
      <c r="GXS9" s="789"/>
      <c r="GXT9" s="789"/>
      <c r="GXU9" s="789"/>
      <c r="GXV9" s="789"/>
      <c r="GXW9" s="789"/>
      <c r="GXX9" s="789"/>
      <c r="GXY9" s="789"/>
      <c r="GXZ9" s="789"/>
      <c r="GYA9" s="789"/>
      <c r="GYB9" s="789"/>
      <c r="GYC9" s="789"/>
      <c r="GYD9" s="789"/>
      <c r="GYE9" s="789"/>
      <c r="GYF9" s="789"/>
      <c r="GYG9" s="789"/>
      <c r="GYH9" s="789"/>
      <c r="GYI9" s="789"/>
      <c r="GYJ9" s="789"/>
      <c r="GYK9" s="789"/>
      <c r="GYL9" s="789"/>
      <c r="GYM9" s="789"/>
      <c r="GYN9" s="789"/>
      <c r="GYO9" s="789"/>
      <c r="GYP9" s="789"/>
      <c r="GYQ9" s="789"/>
      <c r="GYR9" s="789"/>
      <c r="GYS9" s="789"/>
      <c r="GYT9" s="789"/>
      <c r="GYU9" s="789"/>
      <c r="GYV9" s="789"/>
      <c r="GYW9" s="789"/>
      <c r="GYX9" s="789"/>
      <c r="GYY9" s="789"/>
      <c r="GYZ9" s="789"/>
      <c r="GZA9" s="789"/>
      <c r="GZB9" s="789"/>
      <c r="GZC9" s="789"/>
      <c r="GZD9" s="789"/>
      <c r="GZE9" s="789"/>
      <c r="GZF9" s="789"/>
      <c r="GZG9" s="789"/>
      <c r="GZH9" s="789"/>
      <c r="GZI9" s="789"/>
      <c r="GZJ9" s="789"/>
      <c r="GZK9" s="789"/>
      <c r="GZL9" s="789"/>
      <c r="GZM9" s="789"/>
      <c r="GZN9" s="789"/>
      <c r="GZO9" s="789"/>
      <c r="GZP9" s="789"/>
      <c r="GZQ9" s="789"/>
      <c r="GZR9" s="789"/>
      <c r="GZS9" s="789"/>
      <c r="GZT9" s="789"/>
      <c r="GZU9" s="789"/>
      <c r="GZV9" s="789"/>
      <c r="GZW9" s="789"/>
      <c r="GZX9" s="789"/>
      <c r="GZY9" s="789"/>
      <c r="GZZ9" s="789"/>
      <c r="HAA9" s="789"/>
      <c r="HAB9" s="789"/>
      <c r="HAC9" s="789"/>
      <c r="HAD9" s="789"/>
      <c r="HAE9" s="789"/>
      <c r="HAF9" s="789"/>
      <c r="HAG9" s="789"/>
      <c r="HAH9" s="789"/>
      <c r="HAI9" s="789"/>
      <c r="HAJ9" s="789"/>
      <c r="HAK9" s="789"/>
      <c r="HAL9" s="789"/>
      <c r="HAM9" s="789"/>
      <c r="HAN9" s="789"/>
      <c r="HAO9" s="789"/>
      <c r="HAP9" s="789"/>
      <c r="HAQ9" s="789"/>
      <c r="HAR9" s="789"/>
      <c r="HAS9" s="789"/>
      <c r="HAT9" s="789"/>
      <c r="HAU9" s="789"/>
      <c r="HAV9" s="789"/>
      <c r="HAW9" s="789"/>
      <c r="HAX9" s="789"/>
      <c r="HAY9" s="789"/>
      <c r="HAZ9" s="789"/>
      <c r="HBA9" s="789"/>
      <c r="HBB9" s="789"/>
      <c r="HBC9" s="789"/>
      <c r="HBD9" s="789"/>
      <c r="HBE9" s="789"/>
      <c r="HBF9" s="789"/>
      <c r="HBG9" s="789"/>
      <c r="HBH9" s="789"/>
      <c r="HBI9" s="789"/>
      <c r="HBJ9" s="789"/>
      <c r="HBK9" s="789"/>
      <c r="HBL9" s="789"/>
      <c r="HBM9" s="789"/>
      <c r="HBN9" s="789"/>
      <c r="HBO9" s="789"/>
      <c r="HBP9" s="789"/>
      <c r="HBQ9" s="789"/>
      <c r="HBR9" s="789"/>
      <c r="HBS9" s="789"/>
      <c r="HBT9" s="789"/>
      <c r="HBU9" s="789"/>
      <c r="HBV9" s="789"/>
      <c r="HBW9" s="789"/>
      <c r="HBX9" s="789"/>
      <c r="HBY9" s="789"/>
      <c r="HBZ9" s="789"/>
      <c r="HCA9" s="789"/>
      <c r="HCB9" s="789"/>
      <c r="HCC9" s="789"/>
      <c r="HCD9" s="789"/>
      <c r="HCE9" s="789"/>
      <c r="HCF9" s="789"/>
      <c r="HCG9" s="789"/>
      <c r="HCH9" s="789"/>
      <c r="HCI9" s="789"/>
      <c r="HCJ9" s="789"/>
      <c r="HCK9" s="789"/>
      <c r="HCL9" s="789"/>
      <c r="HCM9" s="789"/>
      <c r="HCN9" s="789"/>
      <c r="HCO9" s="789"/>
      <c r="HCP9" s="789"/>
      <c r="HCQ9" s="789"/>
      <c r="HCR9" s="789"/>
      <c r="HCS9" s="789"/>
      <c r="HCT9" s="789"/>
      <c r="HCU9" s="789"/>
      <c r="HCV9" s="789"/>
      <c r="HCW9" s="789"/>
      <c r="HCX9" s="789"/>
      <c r="HCY9" s="789"/>
      <c r="HCZ9" s="789"/>
      <c r="HDA9" s="789"/>
      <c r="HDB9" s="789"/>
      <c r="HDC9" s="789"/>
      <c r="HDD9" s="789"/>
      <c r="HDE9" s="789"/>
      <c r="HDF9" s="789"/>
      <c r="HDG9" s="789"/>
      <c r="HDH9" s="789"/>
      <c r="HDI9" s="789"/>
      <c r="HDJ9" s="789"/>
      <c r="HDK9" s="789"/>
      <c r="HDL9" s="789"/>
      <c r="HDM9" s="789"/>
      <c r="HDN9" s="789"/>
      <c r="HDO9" s="789"/>
      <c r="HDP9" s="789"/>
      <c r="HDQ9" s="789"/>
      <c r="HDR9" s="789"/>
      <c r="HDS9" s="789"/>
      <c r="HDT9" s="789"/>
      <c r="HDU9" s="789"/>
      <c r="HDV9" s="789"/>
      <c r="HDW9" s="789"/>
      <c r="HDX9" s="789"/>
      <c r="HDY9" s="789"/>
      <c r="HDZ9" s="789"/>
      <c r="HEA9" s="789"/>
      <c r="HEB9" s="789"/>
      <c r="HEC9" s="789"/>
      <c r="HED9" s="789"/>
      <c r="HEE9" s="789"/>
      <c r="HEF9" s="789"/>
      <c r="HEG9" s="789"/>
      <c r="HEH9" s="789"/>
      <c r="HEI9" s="789"/>
      <c r="HEJ9" s="789"/>
      <c r="HEK9" s="789"/>
      <c r="HEL9" s="789"/>
      <c r="HEM9" s="789"/>
      <c r="HEN9" s="789"/>
      <c r="HEO9" s="789"/>
      <c r="HEP9" s="789"/>
      <c r="HEQ9" s="789"/>
      <c r="HER9" s="789"/>
      <c r="HES9" s="789"/>
      <c r="HET9" s="789"/>
      <c r="HEU9" s="789"/>
      <c r="HEV9" s="789"/>
      <c r="HEW9" s="789"/>
      <c r="HEX9" s="789"/>
      <c r="HEY9" s="789"/>
      <c r="HEZ9" s="789"/>
      <c r="HFA9" s="789"/>
      <c r="HFB9" s="789"/>
      <c r="HFC9" s="789"/>
      <c r="HFD9" s="789"/>
      <c r="HFE9" s="789"/>
      <c r="HFF9" s="789"/>
      <c r="HFG9" s="789"/>
      <c r="HFH9" s="789"/>
      <c r="HFI9" s="789"/>
      <c r="HFJ9" s="789"/>
      <c r="HFK9" s="789"/>
      <c r="HFL9" s="789"/>
      <c r="HFM9" s="789"/>
      <c r="HFN9" s="789"/>
      <c r="HFO9" s="789"/>
      <c r="HFP9" s="789"/>
      <c r="HFQ9" s="789"/>
      <c r="HFR9" s="789"/>
      <c r="HFS9" s="789"/>
      <c r="HFT9" s="789"/>
      <c r="HFU9" s="789"/>
      <c r="HFV9" s="789"/>
      <c r="HFW9" s="789"/>
      <c r="HFX9" s="789"/>
      <c r="HFY9" s="789"/>
      <c r="HFZ9" s="789"/>
      <c r="HGA9" s="789"/>
      <c r="HGB9" s="789"/>
      <c r="HGC9" s="789"/>
      <c r="HGD9" s="789"/>
      <c r="HGE9" s="789"/>
      <c r="HGF9" s="789"/>
      <c r="HGG9" s="789"/>
      <c r="HGH9" s="789"/>
      <c r="HGI9" s="789"/>
      <c r="HGJ9" s="789"/>
      <c r="HGK9" s="789"/>
      <c r="HGL9" s="789"/>
      <c r="HGM9" s="789"/>
      <c r="HGN9" s="789"/>
      <c r="HGO9" s="789"/>
      <c r="HGP9" s="789"/>
      <c r="HGQ9" s="789"/>
      <c r="HGR9" s="789"/>
      <c r="HGS9" s="789"/>
      <c r="HGT9" s="789"/>
      <c r="HGU9" s="789"/>
      <c r="HGV9" s="789"/>
      <c r="HGW9" s="789"/>
      <c r="HGX9" s="789"/>
      <c r="HGY9" s="789"/>
      <c r="HGZ9" s="789"/>
      <c r="HHA9" s="789"/>
      <c r="HHB9" s="789"/>
      <c r="HHC9" s="789"/>
      <c r="HHD9" s="789"/>
      <c r="HHE9" s="789"/>
      <c r="HHF9" s="789"/>
      <c r="HHG9" s="789"/>
      <c r="HHH9" s="789"/>
      <c r="HHI9" s="789"/>
      <c r="HHJ9" s="789"/>
      <c r="HHK9" s="789"/>
      <c r="HHL9" s="789"/>
      <c r="HHM9" s="789"/>
      <c r="HHN9" s="789"/>
      <c r="HHO9" s="789"/>
      <c r="HHP9" s="789"/>
      <c r="HHQ9" s="789"/>
      <c r="HHR9" s="789"/>
      <c r="HHS9" s="789"/>
      <c r="HHT9" s="789"/>
      <c r="HHU9" s="789"/>
      <c r="HHV9" s="789"/>
      <c r="HHW9" s="789"/>
      <c r="HHX9" s="789"/>
      <c r="HHY9" s="789"/>
      <c r="HHZ9" s="789"/>
      <c r="HIA9" s="789"/>
      <c r="HIB9" s="789"/>
      <c r="HIC9" s="789"/>
      <c r="HID9" s="789"/>
      <c r="HIE9" s="789"/>
      <c r="HIF9" s="789"/>
      <c r="HIG9" s="789"/>
      <c r="HIH9" s="789"/>
      <c r="HII9" s="789"/>
      <c r="HIJ9" s="789"/>
      <c r="HIK9" s="789"/>
      <c r="HIL9" s="789"/>
      <c r="HIM9" s="789"/>
      <c r="HIN9" s="789"/>
      <c r="HIO9" s="789"/>
      <c r="HIP9" s="789"/>
      <c r="HIQ9" s="789"/>
      <c r="HIR9" s="789"/>
      <c r="HIS9" s="789"/>
      <c r="HIT9" s="789"/>
      <c r="HIU9" s="789"/>
      <c r="HIV9" s="789"/>
      <c r="HIW9" s="789"/>
      <c r="HIX9" s="789"/>
      <c r="HIY9" s="789"/>
      <c r="HIZ9" s="789"/>
      <c r="HJA9" s="789"/>
      <c r="HJB9" s="789"/>
      <c r="HJC9" s="789"/>
      <c r="HJD9" s="789"/>
      <c r="HJE9" s="789"/>
      <c r="HJF9" s="789"/>
      <c r="HJG9" s="789"/>
      <c r="HJH9" s="789"/>
      <c r="HJI9" s="789"/>
      <c r="HJJ9" s="789"/>
      <c r="HJK9" s="789"/>
      <c r="HJL9" s="789"/>
      <c r="HJM9" s="789"/>
      <c r="HJN9" s="789"/>
      <c r="HJO9" s="789"/>
      <c r="HJP9" s="789"/>
      <c r="HJQ9" s="789"/>
      <c r="HJR9" s="789"/>
      <c r="HJS9" s="789"/>
      <c r="HJT9" s="789"/>
      <c r="HJU9" s="789"/>
      <c r="HJV9" s="789"/>
      <c r="HJW9" s="789"/>
      <c r="HJX9" s="789"/>
      <c r="HJY9" s="789"/>
      <c r="HJZ9" s="789"/>
      <c r="HKA9" s="789"/>
      <c r="HKB9" s="789"/>
      <c r="HKC9" s="789"/>
      <c r="HKD9" s="789"/>
      <c r="HKE9" s="789"/>
      <c r="HKF9" s="789"/>
      <c r="HKG9" s="789"/>
      <c r="HKH9" s="789"/>
      <c r="HKI9" s="789"/>
      <c r="HKJ9" s="789"/>
      <c r="HKK9" s="789"/>
      <c r="HKL9" s="789"/>
      <c r="HKM9" s="789"/>
      <c r="HKN9" s="789"/>
      <c r="HKO9" s="789"/>
      <c r="HKP9" s="789"/>
      <c r="HKQ9" s="789"/>
      <c r="HKR9" s="789"/>
      <c r="HKS9" s="789"/>
      <c r="HKT9" s="789"/>
      <c r="HKU9" s="789"/>
      <c r="HKV9" s="789"/>
      <c r="HKW9" s="789"/>
      <c r="HKX9" s="789"/>
      <c r="HKY9" s="789"/>
      <c r="HKZ9" s="789"/>
      <c r="HLA9" s="789"/>
      <c r="HLB9" s="789"/>
      <c r="HLC9" s="789"/>
      <c r="HLD9" s="789"/>
      <c r="HLE9" s="789"/>
      <c r="HLF9" s="789"/>
      <c r="HLG9" s="789"/>
      <c r="HLH9" s="789"/>
      <c r="HLI9" s="789"/>
      <c r="HLJ9" s="789"/>
      <c r="HLK9" s="789"/>
      <c r="HLL9" s="789"/>
      <c r="HLM9" s="789"/>
      <c r="HLN9" s="789"/>
      <c r="HLO9" s="789"/>
      <c r="HLP9" s="789"/>
      <c r="HLQ9" s="789"/>
      <c r="HLR9" s="789"/>
      <c r="HLS9" s="789"/>
      <c r="HLT9" s="789"/>
      <c r="HLU9" s="789"/>
      <c r="HLV9" s="789"/>
      <c r="HLW9" s="789"/>
      <c r="HLX9" s="789"/>
      <c r="HLY9" s="789"/>
      <c r="HLZ9" s="789"/>
      <c r="HMA9" s="789"/>
      <c r="HMB9" s="789"/>
      <c r="HMC9" s="789"/>
      <c r="HMD9" s="789"/>
      <c r="HME9" s="789"/>
      <c r="HMF9" s="789"/>
      <c r="HMG9" s="789"/>
      <c r="HMH9" s="789"/>
      <c r="HMI9" s="789"/>
      <c r="HMJ9" s="789"/>
      <c r="HMK9" s="789"/>
      <c r="HML9" s="789"/>
      <c r="HMM9" s="789"/>
      <c r="HMN9" s="789"/>
      <c r="HMO9" s="789"/>
      <c r="HMP9" s="789"/>
      <c r="HMQ9" s="789"/>
      <c r="HMR9" s="789"/>
      <c r="HMS9" s="789"/>
      <c r="HMT9" s="789"/>
      <c r="HMU9" s="789"/>
      <c r="HMV9" s="789"/>
      <c r="HMW9" s="789"/>
      <c r="HMX9" s="789"/>
      <c r="HMY9" s="789"/>
      <c r="HMZ9" s="789"/>
      <c r="HNA9" s="789"/>
      <c r="HNB9" s="789"/>
      <c r="HNC9" s="789"/>
      <c r="HND9" s="789"/>
      <c r="HNE9" s="789"/>
      <c r="HNF9" s="789"/>
      <c r="HNG9" s="789"/>
      <c r="HNH9" s="789"/>
      <c r="HNI9" s="789"/>
      <c r="HNJ9" s="789"/>
      <c r="HNK9" s="789"/>
      <c r="HNL9" s="789"/>
      <c r="HNM9" s="789"/>
      <c r="HNN9" s="789"/>
      <c r="HNO9" s="789"/>
      <c r="HNP9" s="789"/>
      <c r="HNQ9" s="789"/>
      <c r="HNR9" s="789"/>
      <c r="HNS9" s="789"/>
      <c r="HNT9" s="789"/>
      <c r="HNU9" s="789"/>
      <c r="HNV9" s="789"/>
      <c r="HNW9" s="789"/>
      <c r="HNX9" s="789"/>
      <c r="HNY9" s="789"/>
      <c r="HNZ9" s="789"/>
      <c r="HOA9" s="789"/>
      <c r="HOB9" s="789"/>
      <c r="HOC9" s="789"/>
      <c r="HOD9" s="789"/>
      <c r="HOE9" s="789"/>
      <c r="HOF9" s="789"/>
      <c r="HOG9" s="789"/>
      <c r="HOH9" s="789"/>
      <c r="HOI9" s="789"/>
      <c r="HOJ9" s="789"/>
      <c r="HOK9" s="789"/>
      <c r="HOL9" s="789"/>
      <c r="HOM9" s="789"/>
      <c r="HON9" s="789"/>
      <c r="HOO9" s="789"/>
      <c r="HOP9" s="789"/>
      <c r="HOQ9" s="789"/>
      <c r="HOR9" s="789"/>
      <c r="HOS9" s="789"/>
      <c r="HOT9" s="789"/>
      <c r="HOU9" s="789"/>
      <c r="HOV9" s="789"/>
      <c r="HOW9" s="789"/>
      <c r="HOX9" s="789"/>
      <c r="HOY9" s="789"/>
      <c r="HOZ9" s="789"/>
      <c r="HPA9" s="789"/>
      <c r="HPB9" s="789"/>
      <c r="HPC9" s="789"/>
      <c r="HPD9" s="789"/>
      <c r="HPE9" s="789"/>
      <c r="HPF9" s="789"/>
      <c r="HPG9" s="789"/>
      <c r="HPH9" s="789"/>
      <c r="HPI9" s="789"/>
      <c r="HPJ9" s="789"/>
      <c r="HPK9" s="789"/>
      <c r="HPL9" s="789"/>
      <c r="HPM9" s="789"/>
      <c r="HPN9" s="789"/>
      <c r="HPO9" s="789"/>
      <c r="HPP9" s="789"/>
      <c r="HPQ9" s="789"/>
      <c r="HPR9" s="789"/>
      <c r="HPS9" s="789"/>
      <c r="HPT9" s="789"/>
      <c r="HPU9" s="789"/>
      <c r="HPV9" s="789"/>
      <c r="HPW9" s="789"/>
      <c r="HPX9" s="789"/>
      <c r="HPY9" s="789"/>
      <c r="HPZ9" s="789"/>
      <c r="HQA9" s="789"/>
      <c r="HQB9" s="789"/>
      <c r="HQC9" s="789"/>
      <c r="HQD9" s="789"/>
      <c r="HQE9" s="789"/>
      <c r="HQF9" s="789"/>
      <c r="HQG9" s="789"/>
      <c r="HQH9" s="789"/>
      <c r="HQI9" s="789"/>
      <c r="HQJ9" s="789"/>
      <c r="HQK9" s="789"/>
      <c r="HQL9" s="789"/>
      <c r="HQM9" s="789"/>
      <c r="HQN9" s="789"/>
      <c r="HQO9" s="789"/>
      <c r="HQP9" s="789"/>
      <c r="HQQ9" s="789"/>
      <c r="HQR9" s="789"/>
      <c r="HQS9" s="789"/>
      <c r="HQT9" s="789"/>
      <c r="HQU9" s="789"/>
      <c r="HQV9" s="789"/>
      <c r="HQW9" s="789"/>
      <c r="HQX9" s="789"/>
      <c r="HQY9" s="789"/>
      <c r="HQZ9" s="789"/>
      <c r="HRA9" s="789"/>
      <c r="HRB9" s="789"/>
      <c r="HRC9" s="789"/>
      <c r="HRD9" s="789"/>
      <c r="HRE9" s="789"/>
      <c r="HRF9" s="789"/>
      <c r="HRG9" s="789"/>
      <c r="HRH9" s="789"/>
      <c r="HRI9" s="789"/>
      <c r="HRJ9" s="789"/>
      <c r="HRK9" s="789"/>
      <c r="HRL9" s="789"/>
      <c r="HRM9" s="789"/>
      <c r="HRN9" s="789"/>
      <c r="HRO9" s="789"/>
      <c r="HRP9" s="789"/>
      <c r="HRQ9" s="789"/>
      <c r="HRR9" s="789"/>
      <c r="HRS9" s="789"/>
      <c r="HRT9" s="789"/>
      <c r="HRU9" s="789"/>
      <c r="HRV9" s="789"/>
      <c r="HRW9" s="789"/>
      <c r="HRX9" s="789"/>
      <c r="HRY9" s="789"/>
      <c r="HRZ9" s="789"/>
      <c r="HSA9" s="789"/>
      <c r="HSB9" s="789"/>
      <c r="HSC9" s="789"/>
      <c r="HSD9" s="789"/>
      <c r="HSE9" s="789"/>
      <c r="HSF9" s="789"/>
      <c r="HSG9" s="789"/>
      <c r="HSH9" s="789"/>
      <c r="HSI9" s="789"/>
      <c r="HSJ9" s="789"/>
      <c r="HSK9" s="789"/>
      <c r="HSL9" s="789"/>
      <c r="HSM9" s="789"/>
      <c r="HSN9" s="789"/>
      <c r="HSO9" s="789"/>
      <c r="HSP9" s="789"/>
      <c r="HSQ9" s="789"/>
      <c r="HSR9" s="789"/>
      <c r="HSS9" s="789"/>
      <c r="HST9" s="789"/>
      <c r="HSU9" s="789"/>
      <c r="HSV9" s="789"/>
      <c r="HSW9" s="789"/>
      <c r="HSX9" s="789"/>
      <c r="HSY9" s="789"/>
      <c r="HSZ9" s="789"/>
      <c r="HTA9" s="789"/>
      <c r="HTB9" s="789"/>
      <c r="HTC9" s="789"/>
      <c r="HTD9" s="789"/>
      <c r="HTE9" s="789"/>
      <c r="HTF9" s="789"/>
      <c r="HTG9" s="789"/>
      <c r="HTH9" s="789"/>
      <c r="HTI9" s="789"/>
      <c r="HTJ9" s="789"/>
      <c r="HTK9" s="789"/>
      <c r="HTL9" s="789"/>
      <c r="HTM9" s="789"/>
      <c r="HTN9" s="789"/>
      <c r="HTO9" s="789"/>
      <c r="HTP9" s="789"/>
      <c r="HTQ9" s="789"/>
      <c r="HTR9" s="789"/>
      <c r="HTS9" s="789"/>
      <c r="HTT9" s="789"/>
      <c r="HTU9" s="789"/>
      <c r="HTV9" s="789"/>
      <c r="HTW9" s="789"/>
      <c r="HTX9" s="789"/>
      <c r="HTY9" s="789"/>
      <c r="HTZ9" s="789"/>
      <c r="HUA9" s="789"/>
      <c r="HUB9" s="789"/>
      <c r="HUC9" s="789"/>
      <c r="HUD9" s="789"/>
      <c r="HUE9" s="789"/>
      <c r="HUF9" s="789"/>
      <c r="HUG9" s="789"/>
      <c r="HUH9" s="789"/>
      <c r="HUI9" s="789"/>
      <c r="HUJ9" s="789"/>
      <c r="HUK9" s="789"/>
      <c r="HUL9" s="789"/>
      <c r="HUM9" s="789"/>
      <c r="HUN9" s="789"/>
      <c r="HUO9" s="789"/>
      <c r="HUP9" s="789"/>
      <c r="HUQ9" s="789"/>
      <c r="HUR9" s="789"/>
      <c r="HUS9" s="789"/>
      <c r="HUT9" s="789"/>
      <c r="HUU9" s="789"/>
      <c r="HUV9" s="789"/>
      <c r="HUW9" s="789"/>
      <c r="HUX9" s="789"/>
      <c r="HUY9" s="789"/>
      <c r="HUZ9" s="789"/>
      <c r="HVA9" s="789"/>
      <c r="HVB9" s="789"/>
      <c r="HVC9" s="789"/>
      <c r="HVD9" s="789"/>
      <c r="HVE9" s="789"/>
      <c r="HVF9" s="789"/>
      <c r="HVG9" s="789"/>
      <c r="HVH9" s="789"/>
      <c r="HVI9" s="789"/>
      <c r="HVJ9" s="789"/>
      <c r="HVK9" s="789"/>
      <c r="HVL9" s="789"/>
      <c r="HVM9" s="789"/>
      <c r="HVN9" s="789"/>
      <c r="HVO9" s="789"/>
      <c r="HVP9" s="789"/>
      <c r="HVQ9" s="789"/>
      <c r="HVR9" s="789"/>
      <c r="HVS9" s="789"/>
      <c r="HVT9" s="789"/>
      <c r="HVU9" s="789"/>
      <c r="HVV9" s="789"/>
      <c r="HVW9" s="789"/>
      <c r="HVX9" s="789"/>
      <c r="HVY9" s="789"/>
      <c r="HVZ9" s="789"/>
      <c r="HWA9" s="789"/>
      <c r="HWB9" s="789"/>
      <c r="HWC9" s="789"/>
      <c r="HWD9" s="789"/>
      <c r="HWE9" s="789"/>
      <c r="HWF9" s="789"/>
      <c r="HWG9" s="789"/>
      <c r="HWH9" s="789"/>
      <c r="HWI9" s="789"/>
      <c r="HWJ9" s="789"/>
      <c r="HWK9" s="789"/>
      <c r="HWL9" s="789"/>
      <c r="HWM9" s="789"/>
      <c r="HWN9" s="789"/>
      <c r="HWO9" s="789"/>
      <c r="HWP9" s="789"/>
      <c r="HWQ9" s="789"/>
      <c r="HWR9" s="789"/>
      <c r="HWS9" s="789"/>
      <c r="HWT9" s="789"/>
      <c r="HWU9" s="789"/>
      <c r="HWV9" s="789"/>
      <c r="HWW9" s="789"/>
      <c r="HWX9" s="789"/>
      <c r="HWY9" s="789"/>
      <c r="HWZ9" s="789"/>
      <c r="HXA9" s="789"/>
      <c r="HXB9" s="789"/>
      <c r="HXC9" s="789"/>
      <c r="HXD9" s="789"/>
      <c r="HXE9" s="789"/>
      <c r="HXF9" s="789"/>
      <c r="HXG9" s="789"/>
      <c r="HXH9" s="789"/>
      <c r="HXI9" s="789"/>
      <c r="HXJ9" s="789"/>
      <c r="HXK9" s="789"/>
      <c r="HXL9" s="789"/>
      <c r="HXM9" s="789"/>
      <c r="HXN9" s="789"/>
      <c r="HXO9" s="789"/>
      <c r="HXP9" s="789"/>
      <c r="HXQ9" s="789"/>
      <c r="HXR9" s="789"/>
      <c r="HXS9" s="789"/>
      <c r="HXT9" s="789"/>
      <c r="HXU9" s="789"/>
      <c r="HXV9" s="789"/>
      <c r="HXW9" s="789"/>
      <c r="HXX9" s="789"/>
      <c r="HXY9" s="789"/>
      <c r="HXZ9" s="789"/>
      <c r="HYA9" s="789"/>
      <c r="HYB9" s="789"/>
      <c r="HYC9" s="789"/>
      <c r="HYD9" s="789"/>
      <c r="HYE9" s="789"/>
      <c r="HYF9" s="789"/>
      <c r="HYG9" s="789"/>
      <c r="HYH9" s="789"/>
      <c r="HYI9" s="789"/>
      <c r="HYJ9" s="789"/>
      <c r="HYK9" s="789"/>
      <c r="HYL9" s="789"/>
      <c r="HYM9" s="789"/>
      <c r="HYN9" s="789"/>
      <c r="HYO9" s="789"/>
      <c r="HYP9" s="789"/>
      <c r="HYQ9" s="789"/>
      <c r="HYR9" s="789"/>
      <c r="HYS9" s="789"/>
      <c r="HYT9" s="789"/>
      <c r="HYU9" s="789"/>
      <c r="HYV9" s="789"/>
      <c r="HYW9" s="789"/>
      <c r="HYX9" s="789"/>
      <c r="HYY9" s="789"/>
      <c r="HYZ9" s="789"/>
      <c r="HZA9" s="789"/>
      <c r="HZB9" s="789"/>
      <c r="HZC9" s="789"/>
      <c r="HZD9" s="789"/>
      <c r="HZE9" s="789"/>
      <c r="HZF9" s="789"/>
      <c r="HZG9" s="789"/>
      <c r="HZH9" s="789"/>
      <c r="HZI9" s="789"/>
      <c r="HZJ9" s="789"/>
      <c r="HZK9" s="789"/>
      <c r="HZL9" s="789"/>
      <c r="HZM9" s="789"/>
      <c r="HZN9" s="789"/>
      <c r="HZO9" s="789"/>
      <c r="HZP9" s="789"/>
      <c r="HZQ9" s="789"/>
      <c r="HZR9" s="789"/>
      <c r="HZS9" s="789"/>
      <c r="HZT9" s="789"/>
      <c r="HZU9" s="789"/>
      <c r="HZV9" s="789"/>
      <c r="HZW9" s="789"/>
      <c r="HZX9" s="789"/>
      <c r="HZY9" s="789"/>
      <c r="HZZ9" s="789"/>
      <c r="IAA9" s="789"/>
      <c r="IAB9" s="789"/>
      <c r="IAC9" s="789"/>
      <c r="IAD9" s="789"/>
      <c r="IAE9" s="789"/>
      <c r="IAF9" s="789"/>
      <c r="IAG9" s="789"/>
      <c r="IAH9" s="789"/>
      <c r="IAI9" s="789"/>
      <c r="IAJ9" s="789"/>
      <c r="IAK9" s="789"/>
      <c r="IAL9" s="789"/>
      <c r="IAM9" s="789"/>
      <c r="IAN9" s="789"/>
      <c r="IAO9" s="789"/>
      <c r="IAP9" s="789"/>
      <c r="IAQ9" s="789"/>
      <c r="IAR9" s="789"/>
      <c r="IAS9" s="789"/>
      <c r="IAT9" s="789"/>
      <c r="IAU9" s="789"/>
      <c r="IAV9" s="789"/>
      <c r="IAW9" s="789"/>
      <c r="IAX9" s="789"/>
      <c r="IAY9" s="789"/>
      <c r="IAZ9" s="789"/>
      <c r="IBA9" s="789"/>
      <c r="IBB9" s="789"/>
      <c r="IBC9" s="789"/>
      <c r="IBD9" s="789"/>
      <c r="IBE9" s="789"/>
      <c r="IBF9" s="789"/>
      <c r="IBG9" s="789"/>
      <c r="IBH9" s="789"/>
      <c r="IBI9" s="789"/>
      <c r="IBJ9" s="789"/>
      <c r="IBK9" s="789"/>
      <c r="IBL9" s="789"/>
      <c r="IBM9" s="789"/>
      <c r="IBN9" s="789"/>
      <c r="IBO9" s="789"/>
      <c r="IBP9" s="789"/>
      <c r="IBQ9" s="789"/>
      <c r="IBR9" s="789"/>
      <c r="IBS9" s="789"/>
      <c r="IBT9" s="789"/>
      <c r="IBU9" s="789"/>
      <c r="IBV9" s="789"/>
      <c r="IBW9" s="789"/>
      <c r="IBX9" s="789"/>
      <c r="IBY9" s="789"/>
      <c r="IBZ9" s="789"/>
      <c r="ICA9" s="789"/>
      <c r="ICB9" s="789"/>
      <c r="ICC9" s="789"/>
      <c r="ICD9" s="789"/>
      <c r="ICE9" s="789"/>
      <c r="ICF9" s="789"/>
      <c r="ICG9" s="789"/>
      <c r="ICH9" s="789"/>
      <c r="ICI9" s="789"/>
      <c r="ICJ9" s="789"/>
      <c r="ICK9" s="789"/>
      <c r="ICL9" s="789"/>
      <c r="ICM9" s="789"/>
      <c r="ICN9" s="789"/>
      <c r="ICO9" s="789"/>
      <c r="ICP9" s="789"/>
      <c r="ICQ9" s="789"/>
      <c r="ICR9" s="789"/>
      <c r="ICS9" s="789"/>
      <c r="ICT9" s="789"/>
      <c r="ICU9" s="789"/>
      <c r="ICV9" s="789"/>
      <c r="ICW9" s="789"/>
      <c r="ICX9" s="789"/>
      <c r="ICY9" s="789"/>
      <c r="ICZ9" s="789"/>
      <c r="IDA9" s="789"/>
      <c r="IDB9" s="789"/>
      <c r="IDC9" s="789"/>
      <c r="IDD9" s="789"/>
      <c r="IDE9" s="789"/>
      <c r="IDF9" s="789"/>
      <c r="IDG9" s="789"/>
      <c r="IDH9" s="789"/>
      <c r="IDI9" s="789"/>
      <c r="IDJ9" s="789"/>
      <c r="IDK9" s="789"/>
      <c r="IDL9" s="789"/>
      <c r="IDM9" s="789"/>
      <c r="IDN9" s="789"/>
      <c r="IDO9" s="789"/>
      <c r="IDP9" s="789"/>
      <c r="IDQ9" s="789"/>
      <c r="IDR9" s="789"/>
      <c r="IDS9" s="789"/>
      <c r="IDT9" s="789"/>
      <c r="IDU9" s="789"/>
      <c r="IDV9" s="789"/>
      <c r="IDW9" s="789"/>
      <c r="IDX9" s="789"/>
      <c r="IDY9" s="789"/>
      <c r="IDZ9" s="789"/>
      <c r="IEA9" s="789"/>
      <c r="IEB9" s="789"/>
      <c r="IEC9" s="789"/>
      <c r="IED9" s="789"/>
      <c r="IEE9" s="789"/>
      <c r="IEF9" s="789"/>
      <c r="IEG9" s="789"/>
      <c r="IEH9" s="789"/>
      <c r="IEI9" s="789"/>
      <c r="IEJ9" s="789"/>
      <c r="IEK9" s="789"/>
      <c r="IEL9" s="789"/>
      <c r="IEM9" s="789"/>
      <c r="IEN9" s="789"/>
      <c r="IEO9" s="789"/>
      <c r="IEP9" s="789"/>
      <c r="IEQ9" s="789"/>
      <c r="IER9" s="789"/>
      <c r="IES9" s="789"/>
      <c r="IET9" s="789"/>
      <c r="IEU9" s="789"/>
      <c r="IEV9" s="789"/>
      <c r="IEW9" s="789"/>
      <c r="IEX9" s="789"/>
      <c r="IEY9" s="789"/>
      <c r="IEZ9" s="789"/>
      <c r="IFA9" s="789"/>
      <c r="IFB9" s="789"/>
      <c r="IFC9" s="789"/>
      <c r="IFD9" s="789"/>
      <c r="IFE9" s="789"/>
      <c r="IFF9" s="789"/>
      <c r="IFG9" s="789"/>
      <c r="IFH9" s="789"/>
      <c r="IFI9" s="789"/>
      <c r="IFJ9" s="789"/>
      <c r="IFK9" s="789"/>
      <c r="IFL9" s="789"/>
      <c r="IFM9" s="789"/>
      <c r="IFN9" s="789"/>
      <c r="IFO9" s="789"/>
      <c r="IFP9" s="789"/>
      <c r="IFQ9" s="789"/>
      <c r="IFR9" s="789"/>
      <c r="IFS9" s="789"/>
      <c r="IFT9" s="789"/>
      <c r="IFU9" s="789"/>
      <c r="IFV9" s="789"/>
      <c r="IFW9" s="789"/>
      <c r="IFX9" s="789"/>
      <c r="IFY9" s="789"/>
      <c r="IFZ9" s="789"/>
      <c r="IGA9" s="789"/>
      <c r="IGB9" s="789"/>
      <c r="IGC9" s="789"/>
      <c r="IGD9" s="789"/>
      <c r="IGE9" s="789"/>
      <c r="IGF9" s="789"/>
      <c r="IGG9" s="789"/>
      <c r="IGH9" s="789"/>
      <c r="IGI9" s="789"/>
      <c r="IGJ9" s="789"/>
      <c r="IGK9" s="789"/>
      <c r="IGL9" s="789"/>
      <c r="IGM9" s="789"/>
      <c r="IGN9" s="789"/>
      <c r="IGO9" s="789"/>
      <c r="IGP9" s="789"/>
      <c r="IGQ9" s="789"/>
      <c r="IGR9" s="789"/>
      <c r="IGS9" s="789"/>
      <c r="IGT9" s="789"/>
      <c r="IGU9" s="789"/>
      <c r="IGV9" s="789"/>
      <c r="IGW9" s="789"/>
      <c r="IGX9" s="789"/>
      <c r="IGY9" s="789"/>
      <c r="IGZ9" s="789"/>
      <c r="IHA9" s="789"/>
      <c r="IHB9" s="789"/>
      <c r="IHC9" s="789"/>
      <c r="IHD9" s="789"/>
      <c r="IHE9" s="789"/>
      <c r="IHF9" s="789"/>
      <c r="IHG9" s="789"/>
      <c r="IHH9" s="789"/>
      <c r="IHI9" s="789"/>
      <c r="IHJ9" s="789"/>
      <c r="IHK9" s="789"/>
      <c r="IHL9" s="789"/>
      <c r="IHM9" s="789"/>
      <c r="IHN9" s="789"/>
      <c r="IHO9" s="789"/>
      <c r="IHP9" s="789"/>
      <c r="IHQ9" s="789"/>
      <c r="IHR9" s="789"/>
      <c r="IHS9" s="789"/>
      <c r="IHT9" s="789"/>
      <c r="IHU9" s="789"/>
      <c r="IHV9" s="789"/>
      <c r="IHW9" s="789"/>
      <c r="IHX9" s="789"/>
      <c r="IHY9" s="789"/>
      <c r="IHZ9" s="789"/>
      <c r="IIA9" s="789"/>
      <c r="IIB9" s="789"/>
      <c r="IIC9" s="789"/>
      <c r="IID9" s="789"/>
      <c r="IIE9" s="789"/>
      <c r="IIF9" s="789"/>
      <c r="IIG9" s="789"/>
      <c r="IIH9" s="789"/>
      <c r="III9" s="789"/>
      <c r="IIJ9" s="789"/>
      <c r="IIK9" s="789"/>
      <c r="IIL9" s="789"/>
      <c r="IIM9" s="789"/>
      <c r="IIN9" s="789"/>
      <c r="IIO9" s="789"/>
      <c r="IIP9" s="789"/>
      <c r="IIQ9" s="789"/>
      <c r="IIR9" s="789"/>
      <c r="IIS9" s="789"/>
      <c r="IIT9" s="789"/>
      <c r="IIU9" s="789"/>
      <c r="IIV9" s="789"/>
      <c r="IIW9" s="789"/>
      <c r="IIX9" s="789"/>
      <c r="IIY9" s="789"/>
      <c r="IIZ9" s="789"/>
      <c r="IJA9" s="789"/>
      <c r="IJB9" s="789"/>
      <c r="IJC9" s="789"/>
      <c r="IJD9" s="789"/>
      <c r="IJE9" s="789"/>
      <c r="IJF9" s="789"/>
      <c r="IJG9" s="789"/>
      <c r="IJH9" s="789"/>
      <c r="IJI9" s="789"/>
      <c r="IJJ9" s="789"/>
      <c r="IJK9" s="789"/>
      <c r="IJL9" s="789"/>
      <c r="IJM9" s="789"/>
      <c r="IJN9" s="789"/>
      <c r="IJO9" s="789"/>
      <c r="IJP9" s="789"/>
      <c r="IJQ9" s="789"/>
      <c r="IJR9" s="789"/>
      <c r="IJS9" s="789"/>
      <c r="IJT9" s="789"/>
      <c r="IJU9" s="789"/>
      <c r="IJV9" s="789"/>
      <c r="IJW9" s="789"/>
      <c r="IJX9" s="789"/>
      <c r="IJY9" s="789"/>
      <c r="IJZ9" s="789"/>
      <c r="IKA9" s="789"/>
      <c r="IKB9" s="789"/>
      <c r="IKC9" s="789"/>
      <c r="IKD9" s="789"/>
      <c r="IKE9" s="789"/>
      <c r="IKF9" s="789"/>
      <c r="IKG9" s="789"/>
      <c r="IKH9" s="789"/>
      <c r="IKI9" s="789"/>
      <c r="IKJ9" s="789"/>
      <c r="IKK9" s="789"/>
      <c r="IKL9" s="789"/>
      <c r="IKM9" s="789"/>
      <c r="IKN9" s="789"/>
      <c r="IKO9" s="789"/>
      <c r="IKP9" s="789"/>
      <c r="IKQ9" s="789"/>
      <c r="IKR9" s="789"/>
      <c r="IKS9" s="789"/>
      <c r="IKT9" s="789"/>
      <c r="IKU9" s="789"/>
      <c r="IKV9" s="789"/>
      <c r="IKW9" s="789"/>
      <c r="IKX9" s="789"/>
      <c r="IKY9" s="789"/>
      <c r="IKZ9" s="789"/>
      <c r="ILA9" s="789"/>
      <c r="ILB9" s="789"/>
      <c r="ILC9" s="789"/>
      <c r="ILD9" s="789"/>
      <c r="ILE9" s="789"/>
      <c r="ILF9" s="789"/>
      <c r="ILG9" s="789"/>
      <c r="ILH9" s="789"/>
      <c r="ILI9" s="789"/>
      <c r="ILJ9" s="789"/>
      <c r="ILK9" s="789"/>
      <c r="ILL9" s="789"/>
      <c r="ILM9" s="789"/>
      <c r="ILN9" s="789"/>
      <c r="ILO9" s="789"/>
      <c r="ILP9" s="789"/>
      <c r="ILQ9" s="789"/>
      <c r="ILR9" s="789"/>
      <c r="ILS9" s="789"/>
      <c r="ILT9" s="789"/>
      <c r="ILU9" s="789"/>
      <c r="ILV9" s="789"/>
      <c r="ILW9" s="789"/>
      <c r="ILX9" s="789"/>
      <c r="ILY9" s="789"/>
      <c r="ILZ9" s="789"/>
      <c r="IMA9" s="789"/>
      <c r="IMB9" s="789"/>
      <c r="IMC9" s="789"/>
      <c r="IMD9" s="789"/>
      <c r="IME9" s="789"/>
      <c r="IMF9" s="789"/>
      <c r="IMG9" s="789"/>
      <c r="IMH9" s="789"/>
      <c r="IMI9" s="789"/>
      <c r="IMJ9" s="789"/>
      <c r="IMK9" s="789"/>
      <c r="IML9" s="789"/>
      <c r="IMM9" s="789"/>
      <c r="IMN9" s="789"/>
      <c r="IMO9" s="789"/>
      <c r="IMP9" s="789"/>
      <c r="IMQ9" s="789"/>
      <c r="IMR9" s="789"/>
      <c r="IMS9" s="789"/>
      <c r="IMT9" s="789"/>
      <c r="IMU9" s="789"/>
      <c r="IMV9" s="789"/>
      <c r="IMW9" s="789"/>
      <c r="IMX9" s="789"/>
      <c r="IMY9" s="789"/>
      <c r="IMZ9" s="789"/>
      <c r="INA9" s="789"/>
      <c r="INB9" s="789"/>
      <c r="INC9" s="789"/>
      <c r="IND9" s="789"/>
      <c r="INE9" s="789"/>
      <c r="INF9" s="789"/>
      <c r="ING9" s="789"/>
      <c r="INH9" s="789"/>
      <c r="INI9" s="789"/>
      <c r="INJ9" s="789"/>
      <c r="INK9" s="789"/>
      <c r="INL9" s="789"/>
      <c r="INM9" s="789"/>
      <c r="INN9" s="789"/>
      <c r="INO9" s="789"/>
      <c r="INP9" s="789"/>
      <c r="INQ9" s="789"/>
      <c r="INR9" s="789"/>
      <c r="INS9" s="789"/>
      <c r="INT9" s="789"/>
      <c r="INU9" s="789"/>
      <c r="INV9" s="789"/>
      <c r="INW9" s="789"/>
      <c r="INX9" s="789"/>
      <c r="INY9" s="789"/>
      <c r="INZ9" s="789"/>
      <c r="IOA9" s="789"/>
      <c r="IOB9" s="789"/>
      <c r="IOC9" s="789"/>
      <c r="IOD9" s="789"/>
      <c r="IOE9" s="789"/>
      <c r="IOF9" s="789"/>
      <c r="IOG9" s="789"/>
      <c r="IOH9" s="789"/>
      <c r="IOI9" s="789"/>
      <c r="IOJ9" s="789"/>
      <c r="IOK9" s="789"/>
      <c r="IOL9" s="789"/>
      <c r="IOM9" s="789"/>
      <c r="ION9" s="789"/>
      <c r="IOO9" s="789"/>
      <c r="IOP9" s="789"/>
      <c r="IOQ9" s="789"/>
      <c r="IOR9" s="789"/>
      <c r="IOS9" s="789"/>
      <c r="IOT9" s="789"/>
      <c r="IOU9" s="789"/>
      <c r="IOV9" s="789"/>
      <c r="IOW9" s="789"/>
      <c r="IOX9" s="789"/>
      <c r="IOY9" s="789"/>
      <c r="IOZ9" s="789"/>
      <c r="IPA9" s="789"/>
      <c r="IPB9" s="789"/>
      <c r="IPC9" s="789"/>
      <c r="IPD9" s="789"/>
      <c r="IPE9" s="789"/>
      <c r="IPF9" s="789"/>
      <c r="IPG9" s="789"/>
      <c r="IPH9" s="789"/>
      <c r="IPI9" s="789"/>
      <c r="IPJ9" s="789"/>
      <c r="IPK9" s="789"/>
      <c r="IPL9" s="789"/>
      <c r="IPM9" s="789"/>
      <c r="IPN9" s="789"/>
      <c r="IPO9" s="789"/>
      <c r="IPP9" s="789"/>
      <c r="IPQ9" s="789"/>
      <c r="IPR9" s="789"/>
      <c r="IPS9" s="789"/>
      <c r="IPT9" s="789"/>
      <c r="IPU9" s="789"/>
      <c r="IPV9" s="789"/>
      <c r="IPW9" s="789"/>
      <c r="IPX9" s="789"/>
      <c r="IPY9" s="789"/>
      <c r="IPZ9" s="789"/>
      <c r="IQA9" s="789"/>
      <c r="IQB9" s="789"/>
      <c r="IQC9" s="789"/>
      <c r="IQD9" s="789"/>
      <c r="IQE9" s="789"/>
      <c r="IQF9" s="789"/>
      <c r="IQG9" s="789"/>
      <c r="IQH9" s="789"/>
      <c r="IQI9" s="789"/>
      <c r="IQJ9" s="789"/>
      <c r="IQK9" s="789"/>
      <c r="IQL9" s="789"/>
      <c r="IQM9" s="789"/>
      <c r="IQN9" s="789"/>
      <c r="IQO9" s="789"/>
      <c r="IQP9" s="789"/>
      <c r="IQQ9" s="789"/>
      <c r="IQR9" s="789"/>
      <c r="IQS9" s="789"/>
      <c r="IQT9" s="789"/>
      <c r="IQU9" s="789"/>
      <c r="IQV9" s="789"/>
      <c r="IQW9" s="789"/>
      <c r="IQX9" s="789"/>
      <c r="IQY9" s="789"/>
      <c r="IQZ9" s="789"/>
      <c r="IRA9" s="789"/>
      <c r="IRB9" s="789"/>
      <c r="IRC9" s="789"/>
      <c r="IRD9" s="789"/>
      <c r="IRE9" s="789"/>
      <c r="IRF9" s="789"/>
      <c r="IRG9" s="789"/>
      <c r="IRH9" s="789"/>
      <c r="IRI9" s="789"/>
      <c r="IRJ9" s="789"/>
      <c r="IRK9" s="789"/>
      <c r="IRL9" s="789"/>
      <c r="IRM9" s="789"/>
      <c r="IRN9" s="789"/>
      <c r="IRO9" s="789"/>
      <c r="IRP9" s="789"/>
      <c r="IRQ9" s="789"/>
      <c r="IRR9" s="789"/>
      <c r="IRS9" s="789"/>
      <c r="IRT9" s="789"/>
      <c r="IRU9" s="789"/>
      <c r="IRV9" s="789"/>
      <c r="IRW9" s="789"/>
      <c r="IRX9" s="789"/>
      <c r="IRY9" s="789"/>
      <c r="IRZ9" s="789"/>
      <c r="ISA9" s="789"/>
      <c r="ISB9" s="789"/>
      <c r="ISC9" s="789"/>
      <c r="ISD9" s="789"/>
      <c r="ISE9" s="789"/>
      <c r="ISF9" s="789"/>
      <c r="ISG9" s="789"/>
      <c r="ISH9" s="789"/>
      <c r="ISI9" s="789"/>
      <c r="ISJ9" s="789"/>
      <c r="ISK9" s="789"/>
      <c r="ISL9" s="789"/>
      <c r="ISM9" s="789"/>
      <c r="ISN9" s="789"/>
      <c r="ISO9" s="789"/>
      <c r="ISP9" s="789"/>
      <c r="ISQ9" s="789"/>
      <c r="ISR9" s="789"/>
      <c r="ISS9" s="789"/>
      <c r="IST9" s="789"/>
      <c r="ISU9" s="789"/>
      <c r="ISV9" s="789"/>
      <c r="ISW9" s="789"/>
      <c r="ISX9" s="789"/>
      <c r="ISY9" s="789"/>
      <c r="ISZ9" s="789"/>
      <c r="ITA9" s="789"/>
      <c r="ITB9" s="789"/>
      <c r="ITC9" s="789"/>
      <c r="ITD9" s="789"/>
      <c r="ITE9" s="789"/>
      <c r="ITF9" s="789"/>
      <c r="ITG9" s="789"/>
      <c r="ITH9" s="789"/>
      <c r="ITI9" s="789"/>
      <c r="ITJ9" s="789"/>
      <c r="ITK9" s="789"/>
      <c r="ITL9" s="789"/>
      <c r="ITM9" s="789"/>
      <c r="ITN9" s="789"/>
      <c r="ITO9" s="789"/>
      <c r="ITP9" s="789"/>
      <c r="ITQ9" s="789"/>
      <c r="ITR9" s="789"/>
      <c r="ITS9" s="789"/>
      <c r="ITT9" s="789"/>
      <c r="ITU9" s="789"/>
      <c r="ITV9" s="789"/>
      <c r="ITW9" s="789"/>
      <c r="ITX9" s="789"/>
      <c r="ITY9" s="789"/>
      <c r="ITZ9" s="789"/>
      <c r="IUA9" s="789"/>
      <c r="IUB9" s="789"/>
      <c r="IUC9" s="789"/>
      <c r="IUD9" s="789"/>
      <c r="IUE9" s="789"/>
      <c r="IUF9" s="789"/>
      <c r="IUG9" s="789"/>
      <c r="IUH9" s="789"/>
      <c r="IUI9" s="789"/>
      <c r="IUJ9" s="789"/>
      <c r="IUK9" s="789"/>
      <c r="IUL9" s="789"/>
      <c r="IUM9" s="789"/>
      <c r="IUN9" s="789"/>
      <c r="IUO9" s="789"/>
      <c r="IUP9" s="789"/>
      <c r="IUQ9" s="789"/>
      <c r="IUR9" s="789"/>
      <c r="IUS9" s="789"/>
      <c r="IUT9" s="789"/>
      <c r="IUU9" s="789"/>
      <c r="IUV9" s="789"/>
      <c r="IUW9" s="789"/>
      <c r="IUX9" s="789"/>
      <c r="IUY9" s="789"/>
      <c r="IUZ9" s="789"/>
      <c r="IVA9" s="789"/>
      <c r="IVB9" s="789"/>
      <c r="IVC9" s="789"/>
      <c r="IVD9" s="789"/>
      <c r="IVE9" s="789"/>
      <c r="IVF9" s="789"/>
      <c r="IVG9" s="789"/>
      <c r="IVH9" s="789"/>
      <c r="IVI9" s="789"/>
      <c r="IVJ9" s="789"/>
      <c r="IVK9" s="789"/>
      <c r="IVL9" s="789"/>
      <c r="IVM9" s="789"/>
      <c r="IVN9" s="789"/>
      <c r="IVO9" s="789"/>
      <c r="IVP9" s="789"/>
      <c r="IVQ9" s="789"/>
      <c r="IVR9" s="789"/>
      <c r="IVS9" s="789"/>
      <c r="IVT9" s="789"/>
      <c r="IVU9" s="789"/>
      <c r="IVV9" s="789"/>
      <c r="IVW9" s="789"/>
      <c r="IVX9" s="789"/>
      <c r="IVY9" s="789"/>
      <c r="IVZ9" s="789"/>
      <c r="IWA9" s="789"/>
      <c r="IWB9" s="789"/>
      <c r="IWC9" s="789"/>
      <c r="IWD9" s="789"/>
      <c r="IWE9" s="789"/>
      <c r="IWF9" s="789"/>
      <c r="IWG9" s="789"/>
      <c r="IWH9" s="789"/>
      <c r="IWI9" s="789"/>
      <c r="IWJ9" s="789"/>
      <c r="IWK9" s="789"/>
      <c r="IWL9" s="789"/>
      <c r="IWM9" s="789"/>
      <c r="IWN9" s="789"/>
      <c r="IWO9" s="789"/>
      <c r="IWP9" s="789"/>
      <c r="IWQ9" s="789"/>
      <c r="IWR9" s="789"/>
      <c r="IWS9" s="789"/>
      <c r="IWT9" s="789"/>
      <c r="IWU9" s="789"/>
      <c r="IWV9" s="789"/>
      <c r="IWW9" s="789"/>
      <c r="IWX9" s="789"/>
      <c r="IWY9" s="789"/>
      <c r="IWZ9" s="789"/>
      <c r="IXA9" s="789"/>
      <c r="IXB9" s="789"/>
      <c r="IXC9" s="789"/>
      <c r="IXD9" s="789"/>
      <c r="IXE9" s="789"/>
      <c r="IXF9" s="789"/>
      <c r="IXG9" s="789"/>
      <c r="IXH9" s="789"/>
      <c r="IXI9" s="789"/>
      <c r="IXJ9" s="789"/>
      <c r="IXK9" s="789"/>
      <c r="IXL9" s="789"/>
      <c r="IXM9" s="789"/>
      <c r="IXN9" s="789"/>
      <c r="IXO9" s="789"/>
      <c r="IXP9" s="789"/>
      <c r="IXQ9" s="789"/>
      <c r="IXR9" s="789"/>
      <c r="IXS9" s="789"/>
      <c r="IXT9" s="789"/>
      <c r="IXU9" s="789"/>
      <c r="IXV9" s="789"/>
      <c r="IXW9" s="789"/>
      <c r="IXX9" s="789"/>
      <c r="IXY9" s="789"/>
      <c r="IXZ9" s="789"/>
      <c r="IYA9" s="789"/>
      <c r="IYB9" s="789"/>
      <c r="IYC9" s="789"/>
      <c r="IYD9" s="789"/>
      <c r="IYE9" s="789"/>
      <c r="IYF9" s="789"/>
      <c r="IYG9" s="789"/>
      <c r="IYH9" s="789"/>
      <c r="IYI9" s="789"/>
      <c r="IYJ9" s="789"/>
      <c r="IYK9" s="789"/>
      <c r="IYL9" s="789"/>
      <c r="IYM9" s="789"/>
      <c r="IYN9" s="789"/>
      <c r="IYO9" s="789"/>
      <c r="IYP9" s="789"/>
      <c r="IYQ9" s="789"/>
      <c r="IYR9" s="789"/>
      <c r="IYS9" s="789"/>
      <c r="IYT9" s="789"/>
      <c r="IYU9" s="789"/>
      <c r="IYV9" s="789"/>
      <c r="IYW9" s="789"/>
      <c r="IYX9" s="789"/>
      <c r="IYY9" s="789"/>
      <c r="IYZ9" s="789"/>
      <c r="IZA9" s="789"/>
      <c r="IZB9" s="789"/>
      <c r="IZC9" s="789"/>
      <c r="IZD9" s="789"/>
      <c r="IZE9" s="789"/>
      <c r="IZF9" s="789"/>
      <c r="IZG9" s="789"/>
      <c r="IZH9" s="789"/>
      <c r="IZI9" s="789"/>
      <c r="IZJ9" s="789"/>
      <c r="IZK9" s="789"/>
      <c r="IZL9" s="789"/>
      <c r="IZM9" s="789"/>
      <c r="IZN9" s="789"/>
      <c r="IZO9" s="789"/>
      <c r="IZP9" s="789"/>
      <c r="IZQ9" s="789"/>
      <c r="IZR9" s="789"/>
      <c r="IZS9" s="789"/>
      <c r="IZT9" s="789"/>
      <c r="IZU9" s="789"/>
      <c r="IZV9" s="789"/>
      <c r="IZW9" s="789"/>
      <c r="IZX9" s="789"/>
      <c r="IZY9" s="789"/>
      <c r="IZZ9" s="789"/>
      <c r="JAA9" s="789"/>
      <c r="JAB9" s="789"/>
      <c r="JAC9" s="789"/>
      <c r="JAD9" s="789"/>
      <c r="JAE9" s="789"/>
      <c r="JAF9" s="789"/>
      <c r="JAG9" s="789"/>
      <c r="JAH9" s="789"/>
      <c r="JAI9" s="789"/>
      <c r="JAJ9" s="789"/>
      <c r="JAK9" s="789"/>
      <c r="JAL9" s="789"/>
      <c r="JAM9" s="789"/>
      <c r="JAN9" s="789"/>
      <c r="JAO9" s="789"/>
      <c r="JAP9" s="789"/>
      <c r="JAQ9" s="789"/>
      <c r="JAR9" s="789"/>
      <c r="JAS9" s="789"/>
      <c r="JAT9" s="789"/>
      <c r="JAU9" s="789"/>
      <c r="JAV9" s="789"/>
      <c r="JAW9" s="789"/>
      <c r="JAX9" s="789"/>
      <c r="JAY9" s="789"/>
      <c r="JAZ9" s="789"/>
      <c r="JBA9" s="789"/>
      <c r="JBB9" s="789"/>
      <c r="JBC9" s="789"/>
      <c r="JBD9" s="789"/>
      <c r="JBE9" s="789"/>
      <c r="JBF9" s="789"/>
      <c r="JBG9" s="789"/>
      <c r="JBH9" s="789"/>
      <c r="JBI9" s="789"/>
      <c r="JBJ9" s="789"/>
      <c r="JBK9" s="789"/>
      <c r="JBL9" s="789"/>
      <c r="JBM9" s="789"/>
      <c r="JBN9" s="789"/>
      <c r="JBO9" s="789"/>
      <c r="JBP9" s="789"/>
      <c r="JBQ9" s="789"/>
      <c r="JBR9" s="789"/>
      <c r="JBS9" s="789"/>
      <c r="JBT9" s="789"/>
      <c r="JBU9" s="789"/>
      <c r="JBV9" s="789"/>
      <c r="JBW9" s="789"/>
      <c r="JBX9" s="789"/>
      <c r="JBY9" s="789"/>
      <c r="JBZ9" s="789"/>
      <c r="JCA9" s="789"/>
      <c r="JCB9" s="789"/>
      <c r="JCC9" s="789"/>
      <c r="JCD9" s="789"/>
      <c r="JCE9" s="789"/>
      <c r="JCF9" s="789"/>
      <c r="JCG9" s="789"/>
      <c r="JCH9" s="789"/>
      <c r="JCI9" s="789"/>
      <c r="JCJ9" s="789"/>
      <c r="JCK9" s="789"/>
      <c r="JCL9" s="789"/>
      <c r="JCM9" s="789"/>
      <c r="JCN9" s="789"/>
      <c r="JCO9" s="789"/>
      <c r="JCP9" s="789"/>
      <c r="JCQ9" s="789"/>
      <c r="JCR9" s="789"/>
      <c r="JCS9" s="789"/>
      <c r="JCT9" s="789"/>
      <c r="JCU9" s="789"/>
      <c r="JCV9" s="789"/>
      <c r="JCW9" s="789"/>
      <c r="JCX9" s="789"/>
      <c r="JCY9" s="789"/>
      <c r="JCZ9" s="789"/>
      <c r="JDA9" s="789"/>
      <c r="JDB9" s="789"/>
      <c r="JDC9" s="789"/>
      <c r="JDD9" s="789"/>
      <c r="JDE9" s="789"/>
      <c r="JDF9" s="789"/>
      <c r="JDG9" s="789"/>
      <c r="JDH9" s="789"/>
      <c r="JDI9" s="789"/>
      <c r="JDJ9" s="789"/>
      <c r="JDK9" s="789"/>
      <c r="JDL9" s="789"/>
      <c r="JDM9" s="789"/>
      <c r="JDN9" s="789"/>
      <c r="JDO9" s="789"/>
      <c r="JDP9" s="789"/>
      <c r="JDQ9" s="789"/>
      <c r="JDR9" s="789"/>
      <c r="JDS9" s="789"/>
      <c r="JDT9" s="789"/>
      <c r="JDU9" s="789"/>
      <c r="JDV9" s="789"/>
      <c r="JDW9" s="789"/>
      <c r="JDX9" s="789"/>
      <c r="JDY9" s="789"/>
      <c r="JDZ9" s="789"/>
      <c r="JEA9" s="789"/>
      <c r="JEB9" s="789"/>
      <c r="JEC9" s="789"/>
      <c r="JED9" s="789"/>
      <c r="JEE9" s="789"/>
      <c r="JEF9" s="789"/>
      <c r="JEG9" s="789"/>
      <c r="JEH9" s="789"/>
      <c r="JEI9" s="789"/>
      <c r="JEJ9" s="789"/>
      <c r="JEK9" s="789"/>
      <c r="JEL9" s="789"/>
      <c r="JEM9" s="789"/>
      <c r="JEN9" s="789"/>
      <c r="JEO9" s="789"/>
      <c r="JEP9" s="789"/>
      <c r="JEQ9" s="789"/>
      <c r="JER9" s="789"/>
      <c r="JES9" s="789"/>
      <c r="JET9" s="789"/>
      <c r="JEU9" s="789"/>
      <c r="JEV9" s="789"/>
      <c r="JEW9" s="789"/>
      <c r="JEX9" s="789"/>
      <c r="JEY9" s="789"/>
      <c r="JEZ9" s="789"/>
      <c r="JFA9" s="789"/>
      <c r="JFB9" s="789"/>
      <c r="JFC9" s="789"/>
      <c r="JFD9" s="789"/>
      <c r="JFE9" s="789"/>
      <c r="JFF9" s="789"/>
      <c r="JFG9" s="789"/>
      <c r="JFH9" s="789"/>
      <c r="JFI9" s="789"/>
      <c r="JFJ9" s="789"/>
      <c r="JFK9" s="789"/>
      <c r="JFL9" s="789"/>
      <c r="JFM9" s="789"/>
      <c r="JFN9" s="789"/>
      <c r="JFO9" s="789"/>
      <c r="JFP9" s="789"/>
      <c r="JFQ9" s="789"/>
      <c r="JFR9" s="789"/>
      <c r="JFS9" s="789"/>
      <c r="JFT9" s="789"/>
      <c r="JFU9" s="789"/>
      <c r="JFV9" s="789"/>
      <c r="JFW9" s="789"/>
      <c r="JFX9" s="789"/>
      <c r="JFY9" s="789"/>
      <c r="JFZ9" s="789"/>
      <c r="JGA9" s="789"/>
      <c r="JGB9" s="789"/>
      <c r="JGC9" s="789"/>
      <c r="JGD9" s="789"/>
      <c r="JGE9" s="789"/>
      <c r="JGF9" s="789"/>
      <c r="JGG9" s="789"/>
      <c r="JGH9" s="789"/>
      <c r="JGI9" s="789"/>
      <c r="JGJ9" s="789"/>
      <c r="JGK9" s="789"/>
      <c r="JGL9" s="789"/>
      <c r="JGM9" s="789"/>
      <c r="JGN9" s="789"/>
      <c r="JGO9" s="789"/>
      <c r="JGP9" s="789"/>
      <c r="JGQ9" s="789"/>
      <c r="JGR9" s="789"/>
      <c r="JGS9" s="789"/>
      <c r="JGT9" s="789"/>
      <c r="JGU9" s="789"/>
      <c r="JGV9" s="789"/>
      <c r="JGW9" s="789"/>
      <c r="JGX9" s="789"/>
      <c r="JGY9" s="789"/>
      <c r="JGZ9" s="789"/>
      <c r="JHA9" s="789"/>
      <c r="JHB9" s="789"/>
      <c r="JHC9" s="789"/>
      <c r="JHD9" s="789"/>
      <c r="JHE9" s="789"/>
      <c r="JHF9" s="789"/>
      <c r="JHG9" s="789"/>
      <c r="JHH9" s="789"/>
      <c r="JHI9" s="789"/>
      <c r="JHJ9" s="789"/>
      <c r="JHK9" s="789"/>
      <c r="JHL9" s="789"/>
      <c r="JHM9" s="789"/>
      <c r="JHN9" s="789"/>
      <c r="JHO9" s="789"/>
      <c r="JHP9" s="789"/>
      <c r="JHQ9" s="789"/>
      <c r="JHR9" s="789"/>
      <c r="JHS9" s="789"/>
      <c r="JHT9" s="789"/>
      <c r="JHU9" s="789"/>
      <c r="JHV9" s="789"/>
      <c r="JHW9" s="789"/>
      <c r="JHX9" s="789"/>
      <c r="JHY9" s="789"/>
      <c r="JHZ9" s="789"/>
      <c r="JIA9" s="789"/>
      <c r="JIB9" s="789"/>
      <c r="JIC9" s="789"/>
      <c r="JID9" s="789"/>
      <c r="JIE9" s="789"/>
      <c r="JIF9" s="789"/>
      <c r="JIG9" s="789"/>
      <c r="JIH9" s="789"/>
      <c r="JII9" s="789"/>
      <c r="JIJ9" s="789"/>
      <c r="JIK9" s="789"/>
      <c r="JIL9" s="789"/>
      <c r="JIM9" s="789"/>
      <c r="JIN9" s="789"/>
      <c r="JIO9" s="789"/>
      <c r="JIP9" s="789"/>
      <c r="JIQ9" s="789"/>
      <c r="JIR9" s="789"/>
      <c r="JIS9" s="789"/>
      <c r="JIT9" s="789"/>
      <c r="JIU9" s="789"/>
      <c r="JIV9" s="789"/>
      <c r="JIW9" s="789"/>
      <c r="JIX9" s="789"/>
      <c r="JIY9" s="789"/>
      <c r="JIZ9" s="789"/>
      <c r="JJA9" s="789"/>
      <c r="JJB9" s="789"/>
      <c r="JJC9" s="789"/>
      <c r="JJD9" s="789"/>
      <c r="JJE9" s="789"/>
      <c r="JJF9" s="789"/>
      <c r="JJG9" s="789"/>
      <c r="JJH9" s="789"/>
      <c r="JJI9" s="789"/>
      <c r="JJJ9" s="789"/>
      <c r="JJK9" s="789"/>
      <c r="JJL9" s="789"/>
      <c r="JJM9" s="789"/>
      <c r="JJN9" s="789"/>
      <c r="JJO9" s="789"/>
      <c r="JJP9" s="789"/>
      <c r="JJQ9" s="789"/>
      <c r="JJR9" s="789"/>
      <c r="JJS9" s="789"/>
      <c r="JJT9" s="789"/>
      <c r="JJU9" s="789"/>
      <c r="JJV9" s="789"/>
      <c r="JJW9" s="789"/>
      <c r="JJX9" s="789"/>
      <c r="JJY9" s="789"/>
      <c r="JJZ9" s="789"/>
      <c r="JKA9" s="789"/>
      <c r="JKB9" s="789"/>
      <c r="JKC9" s="789"/>
      <c r="JKD9" s="789"/>
      <c r="JKE9" s="789"/>
      <c r="JKF9" s="789"/>
      <c r="JKG9" s="789"/>
      <c r="JKH9" s="789"/>
      <c r="JKI9" s="789"/>
      <c r="JKJ9" s="789"/>
      <c r="JKK9" s="789"/>
      <c r="JKL9" s="789"/>
      <c r="JKM9" s="789"/>
      <c r="JKN9" s="789"/>
      <c r="JKO9" s="789"/>
      <c r="JKP9" s="789"/>
      <c r="JKQ9" s="789"/>
      <c r="JKR9" s="789"/>
      <c r="JKS9" s="789"/>
      <c r="JKT9" s="789"/>
      <c r="JKU9" s="789"/>
      <c r="JKV9" s="789"/>
      <c r="JKW9" s="789"/>
      <c r="JKX9" s="789"/>
      <c r="JKY9" s="789"/>
      <c r="JKZ9" s="789"/>
      <c r="JLA9" s="789"/>
      <c r="JLB9" s="789"/>
      <c r="JLC9" s="789"/>
      <c r="JLD9" s="789"/>
      <c r="JLE9" s="789"/>
      <c r="JLF9" s="789"/>
      <c r="JLG9" s="789"/>
      <c r="JLH9" s="789"/>
      <c r="JLI9" s="789"/>
      <c r="JLJ9" s="789"/>
      <c r="JLK9" s="789"/>
      <c r="JLL9" s="789"/>
      <c r="JLM9" s="789"/>
      <c r="JLN9" s="789"/>
      <c r="JLO9" s="789"/>
      <c r="JLP9" s="789"/>
      <c r="JLQ9" s="789"/>
      <c r="JLR9" s="789"/>
      <c r="JLS9" s="789"/>
      <c r="JLT9" s="789"/>
      <c r="JLU9" s="789"/>
      <c r="JLV9" s="789"/>
      <c r="JLW9" s="789"/>
      <c r="JLX9" s="789"/>
      <c r="JLY9" s="789"/>
      <c r="JLZ9" s="789"/>
      <c r="JMA9" s="789"/>
      <c r="JMB9" s="789"/>
      <c r="JMC9" s="789"/>
      <c r="JMD9" s="789"/>
      <c r="JME9" s="789"/>
      <c r="JMF9" s="789"/>
      <c r="JMG9" s="789"/>
      <c r="JMH9" s="789"/>
      <c r="JMI9" s="789"/>
      <c r="JMJ9" s="789"/>
      <c r="JMK9" s="789"/>
      <c r="JML9" s="789"/>
      <c r="JMM9" s="789"/>
      <c r="JMN9" s="789"/>
      <c r="JMO9" s="789"/>
      <c r="JMP9" s="789"/>
      <c r="JMQ9" s="789"/>
      <c r="JMR9" s="789"/>
      <c r="JMS9" s="789"/>
      <c r="JMT9" s="789"/>
      <c r="JMU9" s="789"/>
      <c r="JMV9" s="789"/>
      <c r="JMW9" s="789"/>
      <c r="JMX9" s="789"/>
      <c r="JMY9" s="789"/>
      <c r="JMZ9" s="789"/>
      <c r="JNA9" s="789"/>
      <c r="JNB9" s="789"/>
      <c r="JNC9" s="789"/>
      <c r="JND9" s="789"/>
      <c r="JNE9" s="789"/>
      <c r="JNF9" s="789"/>
      <c r="JNG9" s="789"/>
      <c r="JNH9" s="789"/>
      <c r="JNI9" s="789"/>
      <c r="JNJ9" s="789"/>
      <c r="JNK9" s="789"/>
      <c r="JNL9" s="789"/>
      <c r="JNM9" s="789"/>
      <c r="JNN9" s="789"/>
      <c r="JNO9" s="789"/>
      <c r="JNP9" s="789"/>
      <c r="JNQ9" s="789"/>
      <c r="JNR9" s="789"/>
      <c r="JNS9" s="789"/>
      <c r="JNT9" s="789"/>
      <c r="JNU9" s="789"/>
      <c r="JNV9" s="789"/>
      <c r="JNW9" s="789"/>
      <c r="JNX9" s="789"/>
      <c r="JNY9" s="789"/>
      <c r="JNZ9" s="789"/>
      <c r="JOA9" s="789"/>
      <c r="JOB9" s="789"/>
      <c r="JOC9" s="789"/>
      <c r="JOD9" s="789"/>
      <c r="JOE9" s="789"/>
      <c r="JOF9" s="789"/>
      <c r="JOG9" s="789"/>
      <c r="JOH9" s="789"/>
      <c r="JOI9" s="789"/>
      <c r="JOJ9" s="789"/>
      <c r="JOK9" s="789"/>
      <c r="JOL9" s="789"/>
      <c r="JOM9" s="789"/>
      <c r="JON9" s="789"/>
      <c r="JOO9" s="789"/>
      <c r="JOP9" s="789"/>
      <c r="JOQ9" s="789"/>
      <c r="JOR9" s="789"/>
      <c r="JOS9" s="789"/>
      <c r="JOT9" s="789"/>
      <c r="JOU9" s="789"/>
      <c r="JOV9" s="789"/>
      <c r="JOW9" s="789"/>
      <c r="JOX9" s="789"/>
      <c r="JOY9" s="789"/>
      <c r="JOZ9" s="789"/>
      <c r="JPA9" s="789"/>
      <c r="JPB9" s="789"/>
      <c r="JPC9" s="789"/>
      <c r="JPD9" s="789"/>
      <c r="JPE9" s="789"/>
      <c r="JPF9" s="789"/>
      <c r="JPG9" s="789"/>
      <c r="JPH9" s="789"/>
      <c r="JPI9" s="789"/>
      <c r="JPJ9" s="789"/>
      <c r="JPK9" s="789"/>
      <c r="JPL9" s="789"/>
      <c r="JPM9" s="789"/>
      <c r="JPN9" s="789"/>
      <c r="JPO9" s="789"/>
      <c r="JPP9" s="789"/>
      <c r="JPQ9" s="789"/>
      <c r="JPR9" s="789"/>
      <c r="JPS9" s="789"/>
      <c r="JPT9" s="789"/>
      <c r="JPU9" s="789"/>
      <c r="JPV9" s="789"/>
      <c r="JPW9" s="789"/>
      <c r="JPX9" s="789"/>
      <c r="JPY9" s="789"/>
      <c r="JPZ9" s="789"/>
      <c r="JQA9" s="789"/>
      <c r="JQB9" s="789"/>
      <c r="JQC9" s="789"/>
      <c r="JQD9" s="789"/>
      <c r="JQE9" s="789"/>
      <c r="JQF9" s="789"/>
      <c r="JQG9" s="789"/>
      <c r="JQH9" s="789"/>
      <c r="JQI9" s="789"/>
      <c r="JQJ9" s="789"/>
      <c r="JQK9" s="789"/>
      <c r="JQL9" s="789"/>
      <c r="JQM9" s="789"/>
      <c r="JQN9" s="789"/>
      <c r="JQO9" s="789"/>
      <c r="JQP9" s="789"/>
      <c r="JQQ9" s="789"/>
      <c r="JQR9" s="789"/>
      <c r="JQS9" s="789"/>
      <c r="JQT9" s="789"/>
      <c r="JQU9" s="789"/>
      <c r="JQV9" s="789"/>
      <c r="JQW9" s="789"/>
      <c r="JQX9" s="789"/>
      <c r="JQY9" s="789"/>
      <c r="JQZ9" s="789"/>
      <c r="JRA9" s="789"/>
      <c r="JRB9" s="789"/>
      <c r="JRC9" s="789"/>
      <c r="JRD9" s="789"/>
      <c r="JRE9" s="789"/>
      <c r="JRF9" s="789"/>
      <c r="JRG9" s="789"/>
      <c r="JRH9" s="789"/>
      <c r="JRI9" s="789"/>
      <c r="JRJ9" s="789"/>
      <c r="JRK9" s="789"/>
      <c r="JRL9" s="789"/>
      <c r="JRM9" s="789"/>
      <c r="JRN9" s="789"/>
      <c r="JRO9" s="789"/>
      <c r="JRP9" s="789"/>
      <c r="JRQ9" s="789"/>
      <c r="JRR9" s="789"/>
      <c r="JRS9" s="789"/>
      <c r="JRT9" s="789"/>
      <c r="JRU9" s="789"/>
      <c r="JRV9" s="789"/>
      <c r="JRW9" s="789"/>
      <c r="JRX9" s="789"/>
      <c r="JRY9" s="789"/>
      <c r="JRZ9" s="789"/>
      <c r="JSA9" s="789"/>
      <c r="JSB9" s="789"/>
      <c r="JSC9" s="789"/>
      <c r="JSD9" s="789"/>
      <c r="JSE9" s="789"/>
      <c r="JSF9" s="789"/>
      <c r="JSG9" s="789"/>
      <c r="JSH9" s="789"/>
      <c r="JSI9" s="789"/>
      <c r="JSJ9" s="789"/>
      <c r="JSK9" s="789"/>
      <c r="JSL9" s="789"/>
      <c r="JSM9" s="789"/>
      <c r="JSN9" s="789"/>
      <c r="JSO9" s="789"/>
      <c r="JSP9" s="789"/>
      <c r="JSQ9" s="789"/>
      <c r="JSR9" s="789"/>
      <c r="JSS9" s="789"/>
      <c r="JST9" s="789"/>
      <c r="JSU9" s="789"/>
      <c r="JSV9" s="789"/>
      <c r="JSW9" s="789"/>
      <c r="JSX9" s="789"/>
      <c r="JSY9" s="789"/>
      <c r="JSZ9" s="789"/>
      <c r="JTA9" s="789"/>
      <c r="JTB9" s="789"/>
      <c r="JTC9" s="789"/>
      <c r="JTD9" s="789"/>
      <c r="JTE9" s="789"/>
      <c r="JTF9" s="789"/>
      <c r="JTG9" s="789"/>
      <c r="JTH9" s="789"/>
      <c r="JTI9" s="789"/>
      <c r="JTJ9" s="789"/>
      <c r="JTK9" s="789"/>
      <c r="JTL9" s="789"/>
      <c r="JTM9" s="789"/>
      <c r="JTN9" s="789"/>
      <c r="JTO9" s="789"/>
      <c r="JTP9" s="789"/>
      <c r="JTQ9" s="789"/>
      <c r="JTR9" s="789"/>
      <c r="JTS9" s="789"/>
      <c r="JTT9" s="789"/>
      <c r="JTU9" s="789"/>
      <c r="JTV9" s="789"/>
      <c r="JTW9" s="789"/>
      <c r="JTX9" s="789"/>
      <c r="JTY9" s="789"/>
      <c r="JTZ9" s="789"/>
      <c r="JUA9" s="789"/>
      <c r="JUB9" s="789"/>
      <c r="JUC9" s="789"/>
      <c r="JUD9" s="789"/>
      <c r="JUE9" s="789"/>
      <c r="JUF9" s="789"/>
      <c r="JUG9" s="789"/>
      <c r="JUH9" s="789"/>
      <c r="JUI9" s="789"/>
      <c r="JUJ9" s="789"/>
      <c r="JUK9" s="789"/>
      <c r="JUL9" s="789"/>
      <c r="JUM9" s="789"/>
      <c r="JUN9" s="789"/>
      <c r="JUO9" s="789"/>
      <c r="JUP9" s="789"/>
      <c r="JUQ9" s="789"/>
      <c r="JUR9" s="789"/>
      <c r="JUS9" s="789"/>
      <c r="JUT9" s="789"/>
      <c r="JUU9" s="789"/>
      <c r="JUV9" s="789"/>
      <c r="JUW9" s="789"/>
      <c r="JUX9" s="789"/>
      <c r="JUY9" s="789"/>
      <c r="JUZ9" s="789"/>
      <c r="JVA9" s="789"/>
      <c r="JVB9" s="789"/>
      <c r="JVC9" s="789"/>
      <c r="JVD9" s="789"/>
      <c r="JVE9" s="789"/>
      <c r="JVF9" s="789"/>
      <c r="JVG9" s="789"/>
      <c r="JVH9" s="789"/>
      <c r="JVI9" s="789"/>
      <c r="JVJ9" s="789"/>
      <c r="JVK9" s="789"/>
      <c r="JVL9" s="789"/>
      <c r="JVM9" s="789"/>
      <c r="JVN9" s="789"/>
      <c r="JVO9" s="789"/>
      <c r="JVP9" s="789"/>
      <c r="JVQ9" s="789"/>
      <c r="JVR9" s="789"/>
      <c r="JVS9" s="789"/>
      <c r="JVT9" s="789"/>
      <c r="JVU9" s="789"/>
      <c r="JVV9" s="789"/>
      <c r="JVW9" s="789"/>
      <c r="JVX9" s="789"/>
      <c r="JVY9" s="789"/>
      <c r="JVZ9" s="789"/>
      <c r="JWA9" s="789"/>
      <c r="JWB9" s="789"/>
      <c r="JWC9" s="789"/>
      <c r="JWD9" s="789"/>
      <c r="JWE9" s="789"/>
      <c r="JWF9" s="789"/>
      <c r="JWG9" s="789"/>
      <c r="JWH9" s="789"/>
      <c r="JWI9" s="789"/>
      <c r="JWJ9" s="789"/>
      <c r="JWK9" s="789"/>
      <c r="JWL9" s="789"/>
      <c r="JWM9" s="789"/>
      <c r="JWN9" s="789"/>
      <c r="JWO9" s="789"/>
      <c r="JWP9" s="789"/>
      <c r="JWQ9" s="789"/>
      <c r="JWR9" s="789"/>
      <c r="JWS9" s="789"/>
      <c r="JWT9" s="789"/>
      <c r="JWU9" s="789"/>
      <c r="JWV9" s="789"/>
      <c r="JWW9" s="789"/>
      <c r="JWX9" s="789"/>
      <c r="JWY9" s="789"/>
      <c r="JWZ9" s="789"/>
      <c r="JXA9" s="789"/>
      <c r="JXB9" s="789"/>
      <c r="JXC9" s="789"/>
      <c r="JXD9" s="789"/>
      <c r="JXE9" s="789"/>
      <c r="JXF9" s="789"/>
      <c r="JXG9" s="789"/>
      <c r="JXH9" s="789"/>
      <c r="JXI9" s="789"/>
      <c r="JXJ9" s="789"/>
      <c r="JXK9" s="789"/>
      <c r="JXL9" s="789"/>
      <c r="JXM9" s="789"/>
      <c r="JXN9" s="789"/>
      <c r="JXO9" s="789"/>
      <c r="JXP9" s="789"/>
      <c r="JXQ9" s="789"/>
      <c r="JXR9" s="789"/>
      <c r="JXS9" s="789"/>
      <c r="JXT9" s="789"/>
      <c r="JXU9" s="789"/>
      <c r="JXV9" s="789"/>
      <c r="JXW9" s="789"/>
      <c r="JXX9" s="789"/>
      <c r="JXY9" s="789"/>
      <c r="JXZ9" s="789"/>
      <c r="JYA9" s="789"/>
      <c r="JYB9" s="789"/>
      <c r="JYC9" s="789"/>
      <c r="JYD9" s="789"/>
      <c r="JYE9" s="789"/>
      <c r="JYF9" s="789"/>
      <c r="JYG9" s="789"/>
      <c r="JYH9" s="789"/>
      <c r="JYI9" s="789"/>
      <c r="JYJ9" s="789"/>
      <c r="JYK9" s="789"/>
      <c r="JYL9" s="789"/>
      <c r="JYM9" s="789"/>
      <c r="JYN9" s="789"/>
      <c r="JYO9" s="789"/>
      <c r="JYP9" s="789"/>
      <c r="JYQ9" s="789"/>
      <c r="JYR9" s="789"/>
      <c r="JYS9" s="789"/>
      <c r="JYT9" s="789"/>
      <c r="JYU9" s="789"/>
      <c r="JYV9" s="789"/>
      <c r="JYW9" s="789"/>
      <c r="JYX9" s="789"/>
      <c r="JYY9" s="789"/>
      <c r="JYZ9" s="789"/>
      <c r="JZA9" s="789"/>
      <c r="JZB9" s="789"/>
      <c r="JZC9" s="789"/>
      <c r="JZD9" s="789"/>
      <c r="JZE9" s="789"/>
      <c r="JZF9" s="789"/>
      <c r="JZG9" s="789"/>
      <c r="JZH9" s="789"/>
      <c r="JZI9" s="789"/>
      <c r="JZJ9" s="789"/>
      <c r="JZK9" s="789"/>
      <c r="JZL9" s="789"/>
      <c r="JZM9" s="789"/>
      <c r="JZN9" s="789"/>
      <c r="JZO9" s="789"/>
      <c r="JZP9" s="789"/>
      <c r="JZQ9" s="789"/>
      <c r="JZR9" s="789"/>
      <c r="JZS9" s="789"/>
      <c r="JZT9" s="789"/>
      <c r="JZU9" s="789"/>
      <c r="JZV9" s="789"/>
      <c r="JZW9" s="789"/>
      <c r="JZX9" s="789"/>
      <c r="JZY9" s="789"/>
      <c r="JZZ9" s="789"/>
      <c r="KAA9" s="789"/>
      <c r="KAB9" s="789"/>
      <c r="KAC9" s="789"/>
      <c r="KAD9" s="789"/>
      <c r="KAE9" s="789"/>
      <c r="KAF9" s="789"/>
      <c r="KAG9" s="789"/>
      <c r="KAH9" s="789"/>
      <c r="KAI9" s="789"/>
      <c r="KAJ9" s="789"/>
      <c r="KAK9" s="789"/>
      <c r="KAL9" s="789"/>
      <c r="KAM9" s="789"/>
      <c r="KAN9" s="789"/>
      <c r="KAO9" s="789"/>
      <c r="KAP9" s="789"/>
      <c r="KAQ9" s="789"/>
      <c r="KAR9" s="789"/>
      <c r="KAS9" s="789"/>
      <c r="KAT9" s="789"/>
      <c r="KAU9" s="789"/>
      <c r="KAV9" s="789"/>
      <c r="KAW9" s="789"/>
      <c r="KAX9" s="789"/>
      <c r="KAY9" s="789"/>
      <c r="KAZ9" s="789"/>
      <c r="KBA9" s="789"/>
      <c r="KBB9" s="789"/>
      <c r="KBC9" s="789"/>
      <c r="KBD9" s="789"/>
      <c r="KBE9" s="789"/>
      <c r="KBF9" s="789"/>
      <c r="KBG9" s="789"/>
      <c r="KBH9" s="789"/>
      <c r="KBI9" s="789"/>
      <c r="KBJ9" s="789"/>
      <c r="KBK9" s="789"/>
      <c r="KBL9" s="789"/>
      <c r="KBM9" s="789"/>
      <c r="KBN9" s="789"/>
      <c r="KBO9" s="789"/>
      <c r="KBP9" s="789"/>
      <c r="KBQ9" s="789"/>
      <c r="KBR9" s="789"/>
      <c r="KBS9" s="789"/>
      <c r="KBT9" s="789"/>
      <c r="KBU9" s="789"/>
      <c r="KBV9" s="789"/>
      <c r="KBW9" s="789"/>
      <c r="KBX9" s="789"/>
      <c r="KBY9" s="789"/>
      <c r="KBZ9" s="789"/>
      <c r="KCA9" s="789"/>
      <c r="KCB9" s="789"/>
      <c r="KCC9" s="789"/>
      <c r="KCD9" s="789"/>
      <c r="KCE9" s="789"/>
      <c r="KCF9" s="789"/>
      <c r="KCG9" s="789"/>
      <c r="KCH9" s="789"/>
      <c r="KCI9" s="789"/>
      <c r="KCJ9" s="789"/>
      <c r="KCK9" s="789"/>
      <c r="KCL9" s="789"/>
      <c r="KCM9" s="789"/>
      <c r="KCN9" s="789"/>
      <c r="KCO9" s="789"/>
      <c r="KCP9" s="789"/>
      <c r="KCQ9" s="789"/>
      <c r="KCR9" s="789"/>
      <c r="KCS9" s="789"/>
      <c r="KCT9" s="789"/>
      <c r="KCU9" s="789"/>
      <c r="KCV9" s="789"/>
      <c r="KCW9" s="789"/>
      <c r="KCX9" s="789"/>
      <c r="KCY9" s="789"/>
      <c r="KCZ9" s="789"/>
      <c r="KDA9" s="789"/>
      <c r="KDB9" s="789"/>
      <c r="KDC9" s="789"/>
      <c r="KDD9" s="789"/>
      <c r="KDE9" s="789"/>
      <c r="KDF9" s="789"/>
      <c r="KDG9" s="789"/>
      <c r="KDH9" s="789"/>
      <c r="KDI9" s="789"/>
      <c r="KDJ9" s="789"/>
      <c r="KDK9" s="789"/>
      <c r="KDL9" s="789"/>
      <c r="KDM9" s="789"/>
      <c r="KDN9" s="789"/>
      <c r="KDO9" s="789"/>
      <c r="KDP9" s="789"/>
      <c r="KDQ9" s="789"/>
      <c r="KDR9" s="789"/>
      <c r="KDS9" s="789"/>
      <c r="KDT9" s="789"/>
      <c r="KDU9" s="789"/>
      <c r="KDV9" s="789"/>
      <c r="KDW9" s="789"/>
      <c r="KDX9" s="789"/>
      <c r="KDY9" s="789"/>
      <c r="KDZ9" s="789"/>
      <c r="KEA9" s="789"/>
      <c r="KEB9" s="789"/>
      <c r="KEC9" s="789"/>
      <c r="KED9" s="789"/>
      <c r="KEE9" s="789"/>
      <c r="KEF9" s="789"/>
      <c r="KEG9" s="789"/>
      <c r="KEH9" s="789"/>
      <c r="KEI9" s="789"/>
      <c r="KEJ9" s="789"/>
      <c r="KEK9" s="789"/>
      <c r="KEL9" s="789"/>
      <c r="KEM9" s="789"/>
      <c r="KEN9" s="789"/>
      <c r="KEO9" s="789"/>
      <c r="KEP9" s="789"/>
      <c r="KEQ9" s="789"/>
      <c r="KER9" s="789"/>
      <c r="KES9" s="789"/>
      <c r="KET9" s="789"/>
      <c r="KEU9" s="789"/>
      <c r="KEV9" s="789"/>
      <c r="KEW9" s="789"/>
      <c r="KEX9" s="789"/>
      <c r="KEY9" s="789"/>
      <c r="KEZ9" s="789"/>
      <c r="KFA9" s="789"/>
      <c r="KFB9" s="789"/>
      <c r="KFC9" s="789"/>
      <c r="KFD9" s="789"/>
      <c r="KFE9" s="789"/>
      <c r="KFF9" s="789"/>
      <c r="KFG9" s="789"/>
      <c r="KFH9" s="789"/>
      <c r="KFI9" s="789"/>
      <c r="KFJ9" s="789"/>
      <c r="KFK9" s="789"/>
      <c r="KFL9" s="789"/>
      <c r="KFM9" s="789"/>
      <c r="KFN9" s="789"/>
      <c r="KFO9" s="789"/>
      <c r="KFP9" s="789"/>
      <c r="KFQ9" s="789"/>
      <c r="KFR9" s="789"/>
      <c r="KFS9" s="789"/>
      <c r="KFT9" s="789"/>
      <c r="KFU9" s="789"/>
      <c r="KFV9" s="789"/>
      <c r="KFW9" s="789"/>
      <c r="KFX9" s="789"/>
      <c r="KFY9" s="789"/>
      <c r="KFZ9" s="789"/>
      <c r="KGA9" s="789"/>
      <c r="KGB9" s="789"/>
      <c r="KGC9" s="789"/>
      <c r="KGD9" s="789"/>
      <c r="KGE9" s="789"/>
      <c r="KGF9" s="789"/>
      <c r="KGG9" s="789"/>
      <c r="KGH9" s="789"/>
      <c r="KGI9" s="789"/>
      <c r="KGJ9" s="789"/>
      <c r="KGK9" s="789"/>
      <c r="KGL9" s="789"/>
      <c r="KGM9" s="789"/>
      <c r="KGN9" s="789"/>
      <c r="KGO9" s="789"/>
      <c r="KGP9" s="789"/>
      <c r="KGQ9" s="789"/>
      <c r="KGR9" s="789"/>
      <c r="KGS9" s="789"/>
      <c r="KGT9" s="789"/>
      <c r="KGU9" s="789"/>
      <c r="KGV9" s="789"/>
      <c r="KGW9" s="789"/>
      <c r="KGX9" s="789"/>
      <c r="KGY9" s="789"/>
      <c r="KGZ9" s="789"/>
      <c r="KHA9" s="789"/>
      <c r="KHB9" s="789"/>
      <c r="KHC9" s="789"/>
      <c r="KHD9" s="789"/>
      <c r="KHE9" s="789"/>
      <c r="KHF9" s="789"/>
      <c r="KHG9" s="789"/>
      <c r="KHH9" s="789"/>
      <c r="KHI9" s="789"/>
      <c r="KHJ9" s="789"/>
      <c r="KHK9" s="789"/>
      <c r="KHL9" s="789"/>
      <c r="KHM9" s="789"/>
      <c r="KHN9" s="789"/>
      <c r="KHO9" s="789"/>
      <c r="KHP9" s="789"/>
      <c r="KHQ9" s="789"/>
      <c r="KHR9" s="789"/>
      <c r="KHS9" s="789"/>
      <c r="KHT9" s="789"/>
      <c r="KHU9" s="789"/>
      <c r="KHV9" s="789"/>
      <c r="KHW9" s="789"/>
      <c r="KHX9" s="789"/>
      <c r="KHY9" s="789"/>
      <c r="KHZ9" s="789"/>
      <c r="KIA9" s="789"/>
      <c r="KIB9" s="789"/>
      <c r="KIC9" s="789"/>
      <c r="KID9" s="789"/>
      <c r="KIE9" s="789"/>
      <c r="KIF9" s="789"/>
      <c r="KIG9" s="789"/>
      <c r="KIH9" s="789"/>
      <c r="KII9" s="789"/>
      <c r="KIJ9" s="789"/>
      <c r="KIK9" s="789"/>
      <c r="KIL9" s="789"/>
      <c r="KIM9" s="789"/>
      <c r="KIN9" s="789"/>
      <c r="KIO9" s="789"/>
      <c r="KIP9" s="789"/>
      <c r="KIQ9" s="789"/>
      <c r="KIR9" s="789"/>
      <c r="KIS9" s="789"/>
      <c r="KIT9" s="789"/>
      <c r="KIU9" s="789"/>
      <c r="KIV9" s="789"/>
      <c r="KIW9" s="789"/>
      <c r="KIX9" s="789"/>
      <c r="KIY9" s="789"/>
      <c r="KIZ9" s="789"/>
      <c r="KJA9" s="789"/>
      <c r="KJB9" s="789"/>
      <c r="KJC9" s="789"/>
      <c r="KJD9" s="789"/>
      <c r="KJE9" s="789"/>
      <c r="KJF9" s="789"/>
      <c r="KJG9" s="789"/>
      <c r="KJH9" s="789"/>
      <c r="KJI9" s="789"/>
      <c r="KJJ9" s="789"/>
      <c r="KJK9" s="789"/>
      <c r="KJL9" s="789"/>
      <c r="KJM9" s="789"/>
      <c r="KJN9" s="789"/>
      <c r="KJO9" s="789"/>
      <c r="KJP9" s="789"/>
      <c r="KJQ9" s="789"/>
      <c r="KJR9" s="789"/>
      <c r="KJS9" s="789"/>
      <c r="KJT9" s="789"/>
      <c r="KJU9" s="789"/>
      <c r="KJV9" s="789"/>
      <c r="KJW9" s="789"/>
      <c r="KJX9" s="789"/>
      <c r="KJY9" s="789"/>
      <c r="KJZ9" s="789"/>
      <c r="KKA9" s="789"/>
      <c r="KKB9" s="789"/>
      <c r="KKC9" s="789"/>
      <c r="KKD9" s="789"/>
      <c r="KKE9" s="789"/>
      <c r="KKF9" s="789"/>
      <c r="KKG9" s="789"/>
      <c r="KKH9" s="789"/>
      <c r="KKI9" s="789"/>
      <c r="KKJ9" s="789"/>
      <c r="KKK9" s="789"/>
      <c r="KKL9" s="789"/>
      <c r="KKM9" s="789"/>
      <c r="KKN9" s="789"/>
      <c r="KKO9" s="789"/>
      <c r="KKP9" s="789"/>
      <c r="KKQ9" s="789"/>
      <c r="KKR9" s="789"/>
      <c r="KKS9" s="789"/>
      <c r="KKT9" s="789"/>
      <c r="KKU9" s="789"/>
      <c r="KKV9" s="789"/>
      <c r="KKW9" s="789"/>
      <c r="KKX9" s="789"/>
      <c r="KKY9" s="789"/>
      <c r="KKZ9" s="789"/>
      <c r="KLA9" s="789"/>
      <c r="KLB9" s="789"/>
      <c r="KLC9" s="789"/>
      <c r="KLD9" s="789"/>
      <c r="KLE9" s="789"/>
      <c r="KLF9" s="789"/>
      <c r="KLG9" s="789"/>
      <c r="KLH9" s="789"/>
      <c r="KLI9" s="789"/>
      <c r="KLJ9" s="789"/>
      <c r="KLK9" s="789"/>
      <c r="KLL9" s="789"/>
      <c r="KLM9" s="789"/>
      <c r="KLN9" s="789"/>
      <c r="KLO9" s="789"/>
      <c r="KLP9" s="789"/>
      <c r="KLQ9" s="789"/>
      <c r="KLR9" s="789"/>
      <c r="KLS9" s="789"/>
      <c r="KLT9" s="789"/>
      <c r="KLU9" s="789"/>
      <c r="KLV9" s="789"/>
      <c r="KLW9" s="789"/>
      <c r="KLX9" s="789"/>
      <c r="KLY9" s="789"/>
      <c r="KLZ9" s="789"/>
      <c r="KMA9" s="789"/>
      <c r="KMB9" s="789"/>
      <c r="KMC9" s="789"/>
      <c r="KMD9" s="789"/>
      <c r="KME9" s="789"/>
      <c r="KMF9" s="789"/>
      <c r="KMG9" s="789"/>
      <c r="KMH9" s="789"/>
      <c r="KMI9" s="789"/>
      <c r="KMJ9" s="789"/>
      <c r="KMK9" s="789"/>
      <c r="KML9" s="789"/>
      <c r="KMM9" s="789"/>
      <c r="KMN9" s="789"/>
      <c r="KMO9" s="789"/>
      <c r="KMP9" s="789"/>
      <c r="KMQ9" s="789"/>
      <c r="KMR9" s="789"/>
      <c r="KMS9" s="789"/>
      <c r="KMT9" s="789"/>
      <c r="KMU9" s="789"/>
      <c r="KMV9" s="789"/>
      <c r="KMW9" s="789"/>
      <c r="KMX9" s="789"/>
      <c r="KMY9" s="789"/>
      <c r="KMZ9" s="789"/>
      <c r="KNA9" s="789"/>
      <c r="KNB9" s="789"/>
      <c r="KNC9" s="789"/>
      <c r="KND9" s="789"/>
      <c r="KNE9" s="789"/>
      <c r="KNF9" s="789"/>
      <c r="KNG9" s="789"/>
      <c r="KNH9" s="789"/>
      <c r="KNI9" s="789"/>
      <c r="KNJ9" s="789"/>
      <c r="KNK9" s="789"/>
      <c r="KNL9" s="789"/>
      <c r="KNM9" s="789"/>
      <c r="KNN9" s="789"/>
      <c r="KNO9" s="789"/>
      <c r="KNP9" s="789"/>
      <c r="KNQ9" s="789"/>
      <c r="KNR9" s="789"/>
      <c r="KNS9" s="789"/>
      <c r="KNT9" s="789"/>
      <c r="KNU9" s="789"/>
      <c r="KNV9" s="789"/>
      <c r="KNW9" s="789"/>
      <c r="KNX9" s="789"/>
      <c r="KNY9" s="789"/>
      <c r="KNZ9" s="789"/>
      <c r="KOA9" s="789"/>
      <c r="KOB9" s="789"/>
      <c r="KOC9" s="789"/>
      <c r="KOD9" s="789"/>
      <c r="KOE9" s="789"/>
      <c r="KOF9" s="789"/>
      <c r="KOG9" s="789"/>
      <c r="KOH9" s="789"/>
      <c r="KOI9" s="789"/>
      <c r="KOJ9" s="789"/>
      <c r="KOK9" s="789"/>
      <c r="KOL9" s="789"/>
      <c r="KOM9" s="789"/>
      <c r="KON9" s="789"/>
      <c r="KOO9" s="789"/>
      <c r="KOP9" s="789"/>
      <c r="KOQ9" s="789"/>
      <c r="KOR9" s="789"/>
      <c r="KOS9" s="789"/>
      <c r="KOT9" s="789"/>
      <c r="KOU9" s="789"/>
      <c r="KOV9" s="789"/>
      <c r="KOW9" s="789"/>
      <c r="KOX9" s="789"/>
      <c r="KOY9" s="789"/>
      <c r="KOZ9" s="789"/>
      <c r="KPA9" s="789"/>
      <c r="KPB9" s="789"/>
      <c r="KPC9" s="789"/>
      <c r="KPD9" s="789"/>
      <c r="KPE9" s="789"/>
      <c r="KPF9" s="789"/>
      <c r="KPG9" s="789"/>
      <c r="KPH9" s="789"/>
      <c r="KPI9" s="789"/>
      <c r="KPJ9" s="789"/>
      <c r="KPK9" s="789"/>
      <c r="KPL9" s="789"/>
      <c r="KPM9" s="789"/>
      <c r="KPN9" s="789"/>
      <c r="KPO9" s="789"/>
      <c r="KPP9" s="789"/>
      <c r="KPQ9" s="789"/>
      <c r="KPR9" s="789"/>
      <c r="KPS9" s="789"/>
      <c r="KPT9" s="789"/>
      <c r="KPU9" s="789"/>
      <c r="KPV9" s="789"/>
      <c r="KPW9" s="789"/>
      <c r="KPX9" s="789"/>
      <c r="KPY9" s="789"/>
      <c r="KPZ9" s="789"/>
      <c r="KQA9" s="789"/>
      <c r="KQB9" s="789"/>
      <c r="KQC9" s="789"/>
      <c r="KQD9" s="789"/>
      <c r="KQE9" s="789"/>
      <c r="KQF9" s="789"/>
      <c r="KQG9" s="789"/>
      <c r="KQH9" s="789"/>
      <c r="KQI9" s="789"/>
      <c r="KQJ9" s="789"/>
      <c r="KQK9" s="789"/>
      <c r="KQL9" s="789"/>
      <c r="KQM9" s="789"/>
      <c r="KQN9" s="789"/>
      <c r="KQO9" s="789"/>
      <c r="KQP9" s="789"/>
      <c r="KQQ9" s="789"/>
      <c r="KQR9" s="789"/>
      <c r="KQS9" s="789"/>
      <c r="KQT9" s="789"/>
      <c r="KQU9" s="789"/>
      <c r="KQV9" s="789"/>
      <c r="KQW9" s="789"/>
      <c r="KQX9" s="789"/>
      <c r="KQY9" s="789"/>
      <c r="KQZ9" s="789"/>
      <c r="KRA9" s="789"/>
      <c r="KRB9" s="789"/>
      <c r="KRC9" s="789"/>
      <c r="KRD9" s="789"/>
      <c r="KRE9" s="789"/>
      <c r="KRF9" s="789"/>
      <c r="KRG9" s="789"/>
      <c r="KRH9" s="789"/>
      <c r="KRI9" s="789"/>
      <c r="KRJ9" s="789"/>
      <c r="KRK9" s="789"/>
      <c r="KRL9" s="789"/>
      <c r="KRM9" s="789"/>
      <c r="KRN9" s="789"/>
      <c r="KRO9" s="789"/>
      <c r="KRP9" s="789"/>
      <c r="KRQ9" s="789"/>
      <c r="KRR9" s="789"/>
      <c r="KRS9" s="789"/>
      <c r="KRT9" s="789"/>
      <c r="KRU9" s="789"/>
      <c r="KRV9" s="789"/>
      <c r="KRW9" s="789"/>
      <c r="KRX9" s="789"/>
      <c r="KRY9" s="789"/>
      <c r="KRZ9" s="789"/>
      <c r="KSA9" s="789"/>
      <c r="KSB9" s="789"/>
      <c r="KSC9" s="789"/>
      <c r="KSD9" s="789"/>
      <c r="KSE9" s="789"/>
      <c r="KSF9" s="789"/>
      <c r="KSG9" s="789"/>
      <c r="KSH9" s="789"/>
      <c r="KSI9" s="789"/>
      <c r="KSJ9" s="789"/>
      <c r="KSK9" s="789"/>
      <c r="KSL9" s="789"/>
      <c r="KSM9" s="789"/>
      <c r="KSN9" s="789"/>
      <c r="KSO9" s="789"/>
      <c r="KSP9" s="789"/>
      <c r="KSQ9" s="789"/>
      <c r="KSR9" s="789"/>
      <c r="KSS9" s="789"/>
      <c r="KST9" s="789"/>
      <c r="KSU9" s="789"/>
      <c r="KSV9" s="789"/>
      <c r="KSW9" s="789"/>
      <c r="KSX9" s="789"/>
      <c r="KSY9" s="789"/>
      <c r="KSZ9" s="789"/>
      <c r="KTA9" s="789"/>
      <c r="KTB9" s="789"/>
      <c r="KTC9" s="789"/>
      <c r="KTD9" s="789"/>
      <c r="KTE9" s="789"/>
      <c r="KTF9" s="789"/>
      <c r="KTG9" s="789"/>
      <c r="KTH9" s="789"/>
      <c r="KTI9" s="789"/>
      <c r="KTJ9" s="789"/>
      <c r="KTK9" s="789"/>
      <c r="KTL9" s="789"/>
      <c r="KTM9" s="789"/>
      <c r="KTN9" s="789"/>
      <c r="KTO9" s="789"/>
      <c r="KTP9" s="789"/>
      <c r="KTQ9" s="789"/>
      <c r="KTR9" s="789"/>
      <c r="KTS9" s="789"/>
      <c r="KTT9" s="789"/>
      <c r="KTU9" s="789"/>
      <c r="KTV9" s="789"/>
      <c r="KTW9" s="789"/>
      <c r="KTX9" s="789"/>
      <c r="KTY9" s="789"/>
      <c r="KTZ9" s="789"/>
      <c r="KUA9" s="789"/>
      <c r="KUB9" s="789"/>
      <c r="KUC9" s="789"/>
      <c r="KUD9" s="789"/>
      <c r="KUE9" s="789"/>
      <c r="KUF9" s="789"/>
      <c r="KUG9" s="789"/>
      <c r="KUH9" s="789"/>
      <c r="KUI9" s="789"/>
      <c r="KUJ9" s="789"/>
      <c r="KUK9" s="789"/>
      <c r="KUL9" s="789"/>
      <c r="KUM9" s="789"/>
      <c r="KUN9" s="789"/>
      <c r="KUO9" s="789"/>
      <c r="KUP9" s="789"/>
      <c r="KUQ9" s="789"/>
      <c r="KUR9" s="789"/>
      <c r="KUS9" s="789"/>
      <c r="KUT9" s="789"/>
      <c r="KUU9" s="789"/>
      <c r="KUV9" s="789"/>
      <c r="KUW9" s="789"/>
      <c r="KUX9" s="789"/>
      <c r="KUY9" s="789"/>
      <c r="KUZ9" s="789"/>
      <c r="KVA9" s="789"/>
      <c r="KVB9" s="789"/>
      <c r="KVC9" s="789"/>
      <c r="KVD9" s="789"/>
      <c r="KVE9" s="789"/>
      <c r="KVF9" s="789"/>
      <c r="KVG9" s="789"/>
      <c r="KVH9" s="789"/>
      <c r="KVI9" s="789"/>
      <c r="KVJ9" s="789"/>
      <c r="KVK9" s="789"/>
      <c r="KVL9" s="789"/>
      <c r="KVM9" s="789"/>
      <c r="KVN9" s="789"/>
      <c r="KVO9" s="789"/>
      <c r="KVP9" s="789"/>
      <c r="KVQ9" s="789"/>
      <c r="KVR9" s="789"/>
      <c r="KVS9" s="789"/>
      <c r="KVT9" s="789"/>
      <c r="KVU9" s="789"/>
      <c r="KVV9" s="789"/>
      <c r="KVW9" s="789"/>
      <c r="KVX9" s="789"/>
      <c r="KVY9" s="789"/>
      <c r="KVZ9" s="789"/>
      <c r="KWA9" s="789"/>
      <c r="KWB9" s="789"/>
      <c r="KWC9" s="789"/>
      <c r="KWD9" s="789"/>
      <c r="KWE9" s="789"/>
      <c r="KWF9" s="789"/>
      <c r="KWG9" s="789"/>
      <c r="KWH9" s="789"/>
      <c r="KWI9" s="789"/>
      <c r="KWJ9" s="789"/>
      <c r="KWK9" s="789"/>
      <c r="KWL9" s="789"/>
      <c r="KWM9" s="789"/>
      <c r="KWN9" s="789"/>
      <c r="KWO9" s="789"/>
      <c r="KWP9" s="789"/>
      <c r="KWQ9" s="789"/>
      <c r="KWR9" s="789"/>
      <c r="KWS9" s="789"/>
      <c r="KWT9" s="789"/>
      <c r="KWU9" s="789"/>
      <c r="KWV9" s="789"/>
      <c r="KWW9" s="789"/>
      <c r="KWX9" s="789"/>
      <c r="KWY9" s="789"/>
      <c r="KWZ9" s="789"/>
      <c r="KXA9" s="789"/>
      <c r="KXB9" s="789"/>
      <c r="KXC9" s="789"/>
      <c r="KXD9" s="789"/>
      <c r="KXE9" s="789"/>
      <c r="KXF9" s="789"/>
      <c r="KXG9" s="789"/>
      <c r="KXH9" s="789"/>
      <c r="KXI9" s="789"/>
      <c r="KXJ9" s="789"/>
      <c r="KXK9" s="789"/>
      <c r="KXL9" s="789"/>
      <c r="KXM9" s="789"/>
      <c r="KXN9" s="789"/>
      <c r="KXO9" s="789"/>
      <c r="KXP9" s="789"/>
      <c r="KXQ9" s="789"/>
      <c r="KXR9" s="789"/>
      <c r="KXS9" s="789"/>
      <c r="KXT9" s="789"/>
      <c r="KXU9" s="789"/>
      <c r="KXV9" s="789"/>
      <c r="KXW9" s="789"/>
      <c r="KXX9" s="789"/>
      <c r="KXY9" s="789"/>
      <c r="KXZ9" s="789"/>
      <c r="KYA9" s="789"/>
      <c r="KYB9" s="789"/>
      <c r="KYC9" s="789"/>
      <c r="KYD9" s="789"/>
      <c r="KYE9" s="789"/>
      <c r="KYF9" s="789"/>
      <c r="KYG9" s="789"/>
      <c r="KYH9" s="789"/>
      <c r="KYI9" s="789"/>
      <c r="KYJ9" s="789"/>
      <c r="KYK9" s="789"/>
      <c r="KYL9" s="789"/>
      <c r="KYM9" s="789"/>
      <c r="KYN9" s="789"/>
      <c r="KYO9" s="789"/>
      <c r="KYP9" s="789"/>
      <c r="KYQ9" s="789"/>
      <c r="KYR9" s="789"/>
      <c r="KYS9" s="789"/>
      <c r="KYT9" s="789"/>
      <c r="KYU9" s="789"/>
      <c r="KYV9" s="789"/>
      <c r="KYW9" s="789"/>
      <c r="KYX9" s="789"/>
      <c r="KYY9" s="789"/>
      <c r="KYZ9" s="789"/>
      <c r="KZA9" s="789"/>
      <c r="KZB9" s="789"/>
      <c r="KZC9" s="789"/>
      <c r="KZD9" s="789"/>
      <c r="KZE9" s="789"/>
      <c r="KZF9" s="789"/>
      <c r="KZG9" s="789"/>
      <c r="KZH9" s="789"/>
      <c r="KZI9" s="789"/>
      <c r="KZJ9" s="789"/>
      <c r="KZK9" s="789"/>
      <c r="KZL9" s="789"/>
      <c r="KZM9" s="789"/>
      <c r="KZN9" s="789"/>
      <c r="KZO9" s="789"/>
      <c r="KZP9" s="789"/>
      <c r="KZQ9" s="789"/>
      <c r="KZR9" s="789"/>
      <c r="KZS9" s="789"/>
      <c r="KZT9" s="789"/>
      <c r="KZU9" s="789"/>
      <c r="KZV9" s="789"/>
      <c r="KZW9" s="789"/>
      <c r="KZX9" s="789"/>
      <c r="KZY9" s="789"/>
      <c r="KZZ9" s="789"/>
      <c r="LAA9" s="789"/>
      <c r="LAB9" s="789"/>
      <c r="LAC9" s="789"/>
      <c r="LAD9" s="789"/>
      <c r="LAE9" s="789"/>
      <c r="LAF9" s="789"/>
      <c r="LAG9" s="789"/>
      <c r="LAH9" s="789"/>
      <c r="LAI9" s="789"/>
      <c r="LAJ9" s="789"/>
      <c r="LAK9" s="789"/>
      <c r="LAL9" s="789"/>
      <c r="LAM9" s="789"/>
      <c r="LAN9" s="789"/>
      <c r="LAO9" s="789"/>
      <c r="LAP9" s="789"/>
      <c r="LAQ9" s="789"/>
      <c r="LAR9" s="789"/>
      <c r="LAS9" s="789"/>
      <c r="LAT9" s="789"/>
      <c r="LAU9" s="789"/>
      <c r="LAV9" s="789"/>
      <c r="LAW9" s="789"/>
      <c r="LAX9" s="789"/>
      <c r="LAY9" s="789"/>
      <c r="LAZ9" s="789"/>
      <c r="LBA9" s="789"/>
      <c r="LBB9" s="789"/>
      <c r="LBC9" s="789"/>
      <c r="LBD9" s="789"/>
      <c r="LBE9" s="789"/>
      <c r="LBF9" s="789"/>
      <c r="LBG9" s="789"/>
      <c r="LBH9" s="789"/>
      <c r="LBI9" s="789"/>
      <c r="LBJ9" s="789"/>
      <c r="LBK9" s="789"/>
      <c r="LBL9" s="789"/>
      <c r="LBM9" s="789"/>
      <c r="LBN9" s="789"/>
      <c r="LBO9" s="789"/>
      <c r="LBP9" s="789"/>
      <c r="LBQ9" s="789"/>
      <c r="LBR9" s="789"/>
      <c r="LBS9" s="789"/>
      <c r="LBT9" s="789"/>
      <c r="LBU9" s="789"/>
      <c r="LBV9" s="789"/>
      <c r="LBW9" s="789"/>
      <c r="LBX9" s="789"/>
      <c r="LBY9" s="789"/>
      <c r="LBZ9" s="789"/>
      <c r="LCA9" s="789"/>
      <c r="LCB9" s="789"/>
      <c r="LCC9" s="789"/>
      <c r="LCD9" s="789"/>
      <c r="LCE9" s="789"/>
      <c r="LCF9" s="789"/>
      <c r="LCG9" s="789"/>
      <c r="LCH9" s="789"/>
      <c r="LCI9" s="789"/>
      <c r="LCJ9" s="789"/>
      <c r="LCK9" s="789"/>
      <c r="LCL9" s="789"/>
      <c r="LCM9" s="789"/>
      <c r="LCN9" s="789"/>
      <c r="LCO9" s="789"/>
      <c r="LCP9" s="789"/>
      <c r="LCQ9" s="789"/>
      <c r="LCR9" s="789"/>
      <c r="LCS9" s="789"/>
      <c r="LCT9" s="789"/>
      <c r="LCU9" s="789"/>
      <c r="LCV9" s="789"/>
      <c r="LCW9" s="789"/>
      <c r="LCX9" s="789"/>
      <c r="LCY9" s="789"/>
      <c r="LCZ9" s="789"/>
      <c r="LDA9" s="789"/>
      <c r="LDB9" s="789"/>
      <c r="LDC9" s="789"/>
      <c r="LDD9" s="789"/>
      <c r="LDE9" s="789"/>
      <c r="LDF9" s="789"/>
      <c r="LDG9" s="789"/>
      <c r="LDH9" s="789"/>
      <c r="LDI9" s="789"/>
      <c r="LDJ9" s="789"/>
      <c r="LDK9" s="789"/>
      <c r="LDL9" s="789"/>
      <c r="LDM9" s="789"/>
      <c r="LDN9" s="789"/>
      <c r="LDO9" s="789"/>
      <c r="LDP9" s="789"/>
      <c r="LDQ9" s="789"/>
      <c r="LDR9" s="789"/>
      <c r="LDS9" s="789"/>
      <c r="LDT9" s="789"/>
      <c r="LDU9" s="789"/>
      <c r="LDV9" s="789"/>
      <c r="LDW9" s="789"/>
      <c r="LDX9" s="789"/>
      <c r="LDY9" s="789"/>
      <c r="LDZ9" s="789"/>
      <c r="LEA9" s="789"/>
      <c r="LEB9" s="789"/>
      <c r="LEC9" s="789"/>
      <c r="LED9" s="789"/>
      <c r="LEE9" s="789"/>
      <c r="LEF9" s="789"/>
      <c r="LEG9" s="789"/>
      <c r="LEH9" s="789"/>
      <c r="LEI9" s="789"/>
      <c r="LEJ9" s="789"/>
      <c r="LEK9" s="789"/>
      <c r="LEL9" s="789"/>
      <c r="LEM9" s="789"/>
      <c r="LEN9" s="789"/>
      <c r="LEO9" s="789"/>
      <c r="LEP9" s="789"/>
      <c r="LEQ9" s="789"/>
      <c r="LER9" s="789"/>
      <c r="LES9" s="789"/>
      <c r="LET9" s="789"/>
      <c r="LEU9" s="789"/>
      <c r="LEV9" s="789"/>
      <c r="LEW9" s="789"/>
      <c r="LEX9" s="789"/>
      <c r="LEY9" s="789"/>
      <c r="LEZ9" s="789"/>
      <c r="LFA9" s="789"/>
      <c r="LFB9" s="789"/>
      <c r="LFC9" s="789"/>
      <c r="LFD9" s="789"/>
      <c r="LFE9" s="789"/>
      <c r="LFF9" s="789"/>
      <c r="LFG9" s="789"/>
      <c r="LFH9" s="789"/>
      <c r="LFI9" s="789"/>
      <c r="LFJ9" s="789"/>
      <c r="LFK9" s="789"/>
      <c r="LFL9" s="789"/>
      <c r="LFM9" s="789"/>
      <c r="LFN9" s="789"/>
      <c r="LFO9" s="789"/>
      <c r="LFP9" s="789"/>
      <c r="LFQ9" s="789"/>
      <c r="LFR9" s="789"/>
      <c r="LFS9" s="789"/>
      <c r="LFT9" s="789"/>
      <c r="LFU9" s="789"/>
      <c r="LFV9" s="789"/>
      <c r="LFW9" s="789"/>
      <c r="LFX9" s="789"/>
      <c r="LFY9" s="789"/>
      <c r="LFZ9" s="789"/>
      <c r="LGA9" s="789"/>
      <c r="LGB9" s="789"/>
      <c r="LGC9" s="789"/>
      <c r="LGD9" s="789"/>
      <c r="LGE9" s="789"/>
      <c r="LGF9" s="789"/>
      <c r="LGG9" s="789"/>
      <c r="LGH9" s="789"/>
      <c r="LGI9" s="789"/>
      <c r="LGJ9" s="789"/>
      <c r="LGK9" s="789"/>
      <c r="LGL9" s="789"/>
      <c r="LGM9" s="789"/>
      <c r="LGN9" s="789"/>
      <c r="LGO9" s="789"/>
      <c r="LGP9" s="789"/>
      <c r="LGQ9" s="789"/>
      <c r="LGR9" s="789"/>
      <c r="LGS9" s="789"/>
      <c r="LGT9" s="789"/>
      <c r="LGU9" s="789"/>
      <c r="LGV9" s="789"/>
      <c r="LGW9" s="789"/>
      <c r="LGX9" s="789"/>
      <c r="LGY9" s="789"/>
      <c r="LGZ9" s="789"/>
      <c r="LHA9" s="789"/>
      <c r="LHB9" s="789"/>
      <c r="LHC9" s="789"/>
      <c r="LHD9" s="789"/>
      <c r="LHE9" s="789"/>
      <c r="LHF9" s="789"/>
      <c r="LHG9" s="789"/>
      <c r="LHH9" s="789"/>
      <c r="LHI9" s="789"/>
      <c r="LHJ9" s="789"/>
      <c r="LHK9" s="789"/>
      <c r="LHL9" s="789"/>
      <c r="LHM9" s="789"/>
      <c r="LHN9" s="789"/>
      <c r="LHO9" s="789"/>
      <c r="LHP9" s="789"/>
      <c r="LHQ9" s="789"/>
      <c r="LHR9" s="789"/>
      <c r="LHS9" s="789"/>
      <c r="LHT9" s="789"/>
      <c r="LHU9" s="789"/>
      <c r="LHV9" s="789"/>
      <c r="LHW9" s="789"/>
      <c r="LHX9" s="789"/>
      <c r="LHY9" s="789"/>
      <c r="LHZ9" s="789"/>
      <c r="LIA9" s="789"/>
      <c r="LIB9" s="789"/>
      <c r="LIC9" s="789"/>
      <c r="LID9" s="789"/>
      <c r="LIE9" s="789"/>
      <c r="LIF9" s="789"/>
      <c r="LIG9" s="789"/>
      <c r="LIH9" s="789"/>
      <c r="LII9" s="789"/>
      <c r="LIJ9" s="789"/>
      <c r="LIK9" s="789"/>
      <c r="LIL9" s="789"/>
      <c r="LIM9" s="789"/>
      <c r="LIN9" s="789"/>
      <c r="LIO9" s="789"/>
      <c r="LIP9" s="789"/>
      <c r="LIQ9" s="789"/>
      <c r="LIR9" s="789"/>
      <c r="LIS9" s="789"/>
      <c r="LIT9" s="789"/>
      <c r="LIU9" s="789"/>
      <c r="LIV9" s="789"/>
      <c r="LIW9" s="789"/>
      <c r="LIX9" s="789"/>
      <c r="LIY9" s="789"/>
      <c r="LIZ9" s="789"/>
      <c r="LJA9" s="789"/>
      <c r="LJB9" s="789"/>
      <c r="LJC9" s="789"/>
      <c r="LJD9" s="789"/>
      <c r="LJE9" s="789"/>
      <c r="LJF9" s="789"/>
      <c r="LJG9" s="789"/>
      <c r="LJH9" s="789"/>
      <c r="LJI9" s="789"/>
      <c r="LJJ9" s="789"/>
      <c r="LJK9" s="789"/>
      <c r="LJL9" s="789"/>
      <c r="LJM9" s="789"/>
      <c r="LJN9" s="789"/>
      <c r="LJO9" s="789"/>
      <c r="LJP9" s="789"/>
      <c r="LJQ9" s="789"/>
      <c r="LJR9" s="789"/>
      <c r="LJS9" s="789"/>
      <c r="LJT9" s="789"/>
      <c r="LJU9" s="789"/>
      <c r="LJV9" s="789"/>
      <c r="LJW9" s="789"/>
      <c r="LJX9" s="789"/>
      <c r="LJY9" s="789"/>
      <c r="LJZ9" s="789"/>
      <c r="LKA9" s="789"/>
      <c r="LKB9" s="789"/>
      <c r="LKC9" s="789"/>
      <c r="LKD9" s="789"/>
      <c r="LKE9" s="789"/>
      <c r="LKF9" s="789"/>
      <c r="LKG9" s="789"/>
      <c r="LKH9" s="789"/>
      <c r="LKI9" s="789"/>
      <c r="LKJ9" s="789"/>
      <c r="LKK9" s="789"/>
      <c r="LKL9" s="789"/>
      <c r="LKM9" s="789"/>
      <c r="LKN9" s="789"/>
      <c r="LKO9" s="789"/>
      <c r="LKP9" s="789"/>
      <c r="LKQ9" s="789"/>
      <c r="LKR9" s="789"/>
      <c r="LKS9" s="789"/>
      <c r="LKT9" s="789"/>
      <c r="LKU9" s="789"/>
      <c r="LKV9" s="789"/>
      <c r="LKW9" s="789"/>
      <c r="LKX9" s="789"/>
      <c r="LKY9" s="789"/>
      <c r="LKZ9" s="789"/>
      <c r="LLA9" s="789"/>
      <c r="LLB9" s="789"/>
      <c r="LLC9" s="789"/>
      <c r="LLD9" s="789"/>
      <c r="LLE9" s="789"/>
      <c r="LLF9" s="789"/>
      <c r="LLG9" s="789"/>
      <c r="LLH9" s="789"/>
      <c r="LLI9" s="789"/>
      <c r="LLJ9" s="789"/>
      <c r="LLK9" s="789"/>
      <c r="LLL9" s="789"/>
      <c r="LLM9" s="789"/>
      <c r="LLN9" s="789"/>
      <c r="LLO9" s="789"/>
      <c r="LLP9" s="789"/>
      <c r="LLQ9" s="789"/>
      <c r="LLR9" s="789"/>
      <c r="LLS9" s="789"/>
      <c r="LLT9" s="789"/>
      <c r="LLU9" s="789"/>
      <c r="LLV9" s="789"/>
      <c r="LLW9" s="789"/>
      <c r="LLX9" s="789"/>
      <c r="LLY9" s="789"/>
      <c r="LLZ9" s="789"/>
      <c r="LMA9" s="789"/>
      <c r="LMB9" s="789"/>
      <c r="LMC9" s="789"/>
      <c r="LMD9" s="789"/>
      <c r="LME9" s="789"/>
      <c r="LMF9" s="789"/>
      <c r="LMG9" s="789"/>
      <c r="LMH9" s="789"/>
      <c r="LMI9" s="789"/>
      <c r="LMJ9" s="789"/>
      <c r="LMK9" s="789"/>
      <c r="LML9" s="789"/>
      <c r="LMM9" s="789"/>
      <c r="LMN9" s="789"/>
      <c r="LMO9" s="789"/>
      <c r="LMP9" s="789"/>
      <c r="LMQ9" s="789"/>
      <c r="LMR9" s="789"/>
      <c r="LMS9" s="789"/>
      <c r="LMT9" s="789"/>
      <c r="LMU9" s="789"/>
      <c r="LMV9" s="789"/>
      <c r="LMW9" s="789"/>
      <c r="LMX9" s="789"/>
      <c r="LMY9" s="789"/>
      <c r="LMZ9" s="789"/>
      <c r="LNA9" s="789"/>
      <c r="LNB9" s="789"/>
      <c r="LNC9" s="789"/>
      <c r="LND9" s="789"/>
      <c r="LNE9" s="789"/>
      <c r="LNF9" s="789"/>
      <c r="LNG9" s="789"/>
      <c r="LNH9" s="789"/>
      <c r="LNI9" s="789"/>
      <c r="LNJ9" s="789"/>
      <c r="LNK9" s="789"/>
      <c r="LNL9" s="789"/>
      <c r="LNM9" s="789"/>
      <c r="LNN9" s="789"/>
      <c r="LNO9" s="789"/>
      <c r="LNP9" s="789"/>
      <c r="LNQ9" s="789"/>
      <c r="LNR9" s="789"/>
      <c r="LNS9" s="789"/>
      <c r="LNT9" s="789"/>
      <c r="LNU9" s="789"/>
      <c r="LNV9" s="789"/>
      <c r="LNW9" s="789"/>
      <c r="LNX9" s="789"/>
      <c r="LNY9" s="789"/>
      <c r="LNZ9" s="789"/>
      <c r="LOA9" s="789"/>
      <c r="LOB9" s="789"/>
      <c r="LOC9" s="789"/>
      <c r="LOD9" s="789"/>
      <c r="LOE9" s="789"/>
      <c r="LOF9" s="789"/>
      <c r="LOG9" s="789"/>
      <c r="LOH9" s="789"/>
      <c r="LOI9" s="789"/>
      <c r="LOJ9" s="789"/>
      <c r="LOK9" s="789"/>
      <c r="LOL9" s="789"/>
      <c r="LOM9" s="789"/>
      <c r="LON9" s="789"/>
      <c r="LOO9" s="789"/>
      <c r="LOP9" s="789"/>
      <c r="LOQ9" s="789"/>
      <c r="LOR9" s="789"/>
      <c r="LOS9" s="789"/>
      <c r="LOT9" s="789"/>
      <c r="LOU9" s="789"/>
      <c r="LOV9" s="789"/>
      <c r="LOW9" s="789"/>
      <c r="LOX9" s="789"/>
      <c r="LOY9" s="789"/>
      <c r="LOZ9" s="789"/>
      <c r="LPA9" s="789"/>
      <c r="LPB9" s="789"/>
      <c r="LPC9" s="789"/>
      <c r="LPD9" s="789"/>
      <c r="LPE9" s="789"/>
      <c r="LPF9" s="789"/>
      <c r="LPG9" s="789"/>
      <c r="LPH9" s="789"/>
      <c r="LPI9" s="789"/>
      <c r="LPJ9" s="789"/>
      <c r="LPK9" s="789"/>
      <c r="LPL9" s="789"/>
      <c r="LPM9" s="789"/>
      <c r="LPN9" s="789"/>
      <c r="LPO9" s="789"/>
      <c r="LPP9" s="789"/>
      <c r="LPQ9" s="789"/>
      <c r="LPR9" s="789"/>
      <c r="LPS9" s="789"/>
      <c r="LPT9" s="789"/>
      <c r="LPU9" s="789"/>
      <c r="LPV9" s="789"/>
      <c r="LPW9" s="789"/>
      <c r="LPX9" s="789"/>
      <c r="LPY9" s="789"/>
      <c r="LPZ9" s="789"/>
      <c r="LQA9" s="789"/>
      <c r="LQB9" s="789"/>
      <c r="LQC9" s="789"/>
      <c r="LQD9" s="789"/>
      <c r="LQE9" s="789"/>
      <c r="LQF9" s="789"/>
      <c r="LQG9" s="789"/>
      <c r="LQH9" s="789"/>
      <c r="LQI9" s="789"/>
      <c r="LQJ9" s="789"/>
      <c r="LQK9" s="789"/>
      <c r="LQL9" s="789"/>
      <c r="LQM9" s="789"/>
      <c r="LQN9" s="789"/>
      <c r="LQO9" s="789"/>
      <c r="LQP9" s="789"/>
      <c r="LQQ9" s="789"/>
      <c r="LQR9" s="789"/>
      <c r="LQS9" s="789"/>
      <c r="LQT9" s="789"/>
      <c r="LQU9" s="789"/>
      <c r="LQV9" s="789"/>
      <c r="LQW9" s="789"/>
      <c r="LQX9" s="789"/>
      <c r="LQY9" s="789"/>
      <c r="LQZ9" s="789"/>
      <c r="LRA9" s="789"/>
      <c r="LRB9" s="789"/>
      <c r="LRC9" s="789"/>
      <c r="LRD9" s="789"/>
      <c r="LRE9" s="789"/>
      <c r="LRF9" s="789"/>
      <c r="LRG9" s="789"/>
      <c r="LRH9" s="789"/>
      <c r="LRI9" s="789"/>
      <c r="LRJ9" s="789"/>
      <c r="LRK9" s="789"/>
      <c r="LRL9" s="789"/>
      <c r="LRM9" s="789"/>
      <c r="LRN9" s="789"/>
      <c r="LRO9" s="789"/>
      <c r="LRP9" s="789"/>
      <c r="LRQ9" s="789"/>
      <c r="LRR9" s="789"/>
      <c r="LRS9" s="789"/>
      <c r="LRT9" s="789"/>
      <c r="LRU9" s="789"/>
      <c r="LRV9" s="789"/>
      <c r="LRW9" s="789"/>
      <c r="LRX9" s="789"/>
      <c r="LRY9" s="789"/>
      <c r="LRZ9" s="789"/>
      <c r="LSA9" s="789"/>
      <c r="LSB9" s="789"/>
      <c r="LSC9" s="789"/>
      <c r="LSD9" s="789"/>
      <c r="LSE9" s="789"/>
      <c r="LSF9" s="789"/>
      <c r="LSG9" s="789"/>
      <c r="LSH9" s="789"/>
      <c r="LSI9" s="789"/>
      <c r="LSJ9" s="789"/>
      <c r="LSK9" s="789"/>
      <c r="LSL9" s="789"/>
      <c r="LSM9" s="789"/>
      <c r="LSN9" s="789"/>
      <c r="LSO9" s="789"/>
      <c r="LSP9" s="789"/>
      <c r="LSQ9" s="789"/>
      <c r="LSR9" s="789"/>
      <c r="LSS9" s="789"/>
      <c r="LST9" s="789"/>
      <c r="LSU9" s="789"/>
      <c r="LSV9" s="789"/>
      <c r="LSW9" s="789"/>
      <c r="LSX9" s="789"/>
      <c r="LSY9" s="789"/>
      <c r="LSZ9" s="789"/>
      <c r="LTA9" s="789"/>
      <c r="LTB9" s="789"/>
      <c r="LTC9" s="789"/>
      <c r="LTD9" s="789"/>
      <c r="LTE9" s="789"/>
      <c r="LTF9" s="789"/>
      <c r="LTG9" s="789"/>
      <c r="LTH9" s="789"/>
      <c r="LTI9" s="789"/>
      <c r="LTJ9" s="789"/>
      <c r="LTK9" s="789"/>
      <c r="LTL9" s="789"/>
      <c r="LTM9" s="789"/>
      <c r="LTN9" s="789"/>
      <c r="LTO9" s="789"/>
      <c r="LTP9" s="789"/>
      <c r="LTQ9" s="789"/>
      <c r="LTR9" s="789"/>
      <c r="LTS9" s="789"/>
      <c r="LTT9" s="789"/>
      <c r="LTU9" s="789"/>
      <c r="LTV9" s="789"/>
      <c r="LTW9" s="789"/>
      <c r="LTX9" s="789"/>
      <c r="LTY9" s="789"/>
      <c r="LTZ9" s="789"/>
      <c r="LUA9" s="789"/>
      <c r="LUB9" s="789"/>
      <c r="LUC9" s="789"/>
      <c r="LUD9" s="789"/>
      <c r="LUE9" s="789"/>
      <c r="LUF9" s="789"/>
      <c r="LUG9" s="789"/>
      <c r="LUH9" s="789"/>
      <c r="LUI9" s="789"/>
      <c r="LUJ9" s="789"/>
      <c r="LUK9" s="789"/>
      <c r="LUL9" s="789"/>
      <c r="LUM9" s="789"/>
      <c r="LUN9" s="789"/>
      <c r="LUO9" s="789"/>
      <c r="LUP9" s="789"/>
      <c r="LUQ9" s="789"/>
      <c r="LUR9" s="789"/>
      <c r="LUS9" s="789"/>
      <c r="LUT9" s="789"/>
      <c r="LUU9" s="789"/>
      <c r="LUV9" s="789"/>
      <c r="LUW9" s="789"/>
      <c r="LUX9" s="789"/>
      <c r="LUY9" s="789"/>
      <c r="LUZ9" s="789"/>
      <c r="LVA9" s="789"/>
      <c r="LVB9" s="789"/>
      <c r="LVC9" s="789"/>
      <c r="LVD9" s="789"/>
      <c r="LVE9" s="789"/>
      <c r="LVF9" s="789"/>
      <c r="LVG9" s="789"/>
      <c r="LVH9" s="789"/>
      <c r="LVI9" s="789"/>
      <c r="LVJ9" s="789"/>
      <c r="LVK9" s="789"/>
      <c r="LVL9" s="789"/>
      <c r="LVM9" s="789"/>
      <c r="LVN9" s="789"/>
      <c r="LVO9" s="789"/>
      <c r="LVP9" s="789"/>
      <c r="LVQ9" s="789"/>
      <c r="LVR9" s="789"/>
      <c r="LVS9" s="789"/>
      <c r="LVT9" s="789"/>
      <c r="LVU9" s="789"/>
      <c r="LVV9" s="789"/>
      <c r="LVW9" s="789"/>
      <c r="LVX9" s="789"/>
      <c r="LVY9" s="789"/>
      <c r="LVZ9" s="789"/>
      <c r="LWA9" s="789"/>
      <c r="LWB9" s="789"/>
      <c r="LWC9" s="789"/>
      <c r="LWD9" s="789"/>
      <c r="LWE9" s="789"/>
      <c r="LWF9" s="789"/>
      <c r="LWG9" s="789"/>
      <c r="LWH9" s="789"/>
      <c r="LWI9" s="789"/>
      <c r="LWJ9" s="789"/>
      <c r="LWK9" s="789"/>
      <c r="LWL9" s="789"/>
      <c r="LWM9" s="789"/>
      <c r="LWN9" s="789"/>
      <c r="LWO9" s="789"/>
      <c r="LWP9" s="789"/>
      <c r="LWQ9" s="789"/>
      <c r="LWR9" s="789"/>
      <c r="LWS9" s="789"/>
      <c r="LWT9" s="789"/>
      <c r="LWU9" s="789"/>
      <c r="LWV9" s="789"/>
      <c r="LWW9" s="789"/>
      <c r="LWX9" s="789"/>
      <c r="LWY9" s="789"/>
      <c r="LWZ9" s="789"/>
      <c r="LXA9" s="789"/>
      <c r="LXB9" s="789"/>
      <c r="LXC9" s="789"/>
      <c r="LXD9" s="789"/>
      <c r="LXE9" s="789"/>
      <c r="LXF9" s="789"/>
      <c r="LXG9" s="789"/>
      <c r="LXH9" s="789"/>
      <c r="LXI9" s="789"/>
      <c r="LXJ9" s="789"/>
      <c r="LXK9" s="789"/>
      <c r="LXL9" s="789"/>
      <c r="LXM9" s="789"/>
      <c r="LXN9" s="789"/>
      <c r="LXO9" s="789"/>
      <c r="LXP9" s="789"/>
      <c r="LXQ9" s="789"/>
      <c r="LXR9" s="789"/>
      <c r="LXS9" s="789"/>
      <c r="LXT9" s="789"/>
      <c r="LXU9" s="789"/>
      <c r="LXV9" s="789"/>
      <c r="LXW9" s="789"/>
      <c r="LXX9" s="789"/>
      <c r="LXY9" s="789"/>
      <c r="LXZ9" s="789"/>
      <c r="LYA9" s="789"/>
      <c r="LYB9" s="789"/>
      <c r="LYC9" s="789"/>
      <c r="LYD9" s="789"/>
      <c r="LYE9" s="789"/>
      <c r="LYF9" s="789"/>
      <c r="LYG9" s="789"/>
      <c r="LYH9" s="789"/>
      <c r="LYI9" s="789"/>
      <c r="LYJ9" s="789"/>
      <c r="LYK9" s="789"/>
      <c r="LYL9" s="789"/>
      <c r="LYM9" s="789"/>
      <c r="LYN9" s="789"/>
      <c r="LYO9" s="789"/>
      <c r="LYP9" s="789"/>
      <c r="LYQ9" s="789"/>
      <c r="LYR9" s="789"/>
      <c r="LYS9" s="789"/>
      <c r="LYT9" s="789"/>
      <c r="LYU9" s="789"/>
      <c r="LYV9" s="789"/>
      <c r="LYW9" s="789"/>
      <c r="LYX9" s="789"/>
      <c r="LYY9" s="789"/>
      <c r="LYZ9" s="789"/>
      <c r="LZA9" s="789"/>
      <c r="LZB9" s="789"/>
      <c r="LZC9" s="789"/>
      <c r="LZD9" s="789"/>
      <c r="LZE9" s="789"/>
      <c r="LZF9" s="789"/>
      <c r="LZG9" s="789"/>
      <c r="LZH9" s="789"/>
      <c r="LZI9" s="789"/>
      <c r="LZJ9" s="789"/>
      <c r="LZK9" s="789"/>
      <c r="LZL9" s="789"/>
      <c r="LZM9" s="789"/>
      <c r="LZN9" s="789"/>
      <c r="LZO9" s="789"/>
      <c r="LZP9" s="789"/>
      <c r="LZQ9" s="789"/>
      <c r="LZR9" s="789"/>
      <c r="LZS9" s="789"/>
      <c r="LZT9" s="789"/>
      <c r="LZU9" s="789"/>
      <c r="LZV9" s="789"/>
      <c r="LZW9" s="789"/>
      <c r="LZX9" s="789"/>
      <c r="LZY9" s="789"/>
      <c r="LZZ9" s="789"/>
      <c r="MAA9" s="789"/>
      <c r="MAB9" s="789"/>
      <c r="MAC9" s="789"/>
      <c r="MAD9" s="789"/>
      <c r="MAE9" s="789"/>
      <c r="MAF9" s="789"/>
      <c r="MAG9" s="789"/>
      <c r="MAH9" s="789"/>
      <c r="MAI9" s="789"/>
      <c r="MAJ9" s="789"/>
      <c r="MAK9" s="789"/>
      <c r="MAL9" s="789"/>
      <c r="MAM9" s="789"/>
      <c r="MAN9" s="789"/>
      <c r="MAO9" s="789"/>
      <c r="MAP9" s="789"/>
      <c r="MAQ9" s="789"/>
      <c r="MAR9" s="789"/>
      <c r="MAS9" s="789"/>
      <c r="MAT9" s="789"/>
      <c r="MAU9" s="789"/>
      <c r="MAV9" s="789"/>
      <c r="MAW9" s="789"/>
      <c r="MAX9" s="789"/>
      <c r="MAY9" s="789"/>
      <c r="MAZ9" s="789"/>
      <c r="MBA9" s="789"/>
      <c r="MBB9" s="789"/>
      <c r="MBC9" s="789"/>
      <c r="MBD9" s="789"/>
      <c r="MBE9" s="789"/>
      <c r="MBF9" s="789"/>
      <c r="MBG9" s="789"/>
      <c r="MBH9" s="789"/>
      <c r="MBI9" s="789"/>
      <c r="MBJ9" s="789"/>
      <c r="MBK9" s="789"/>
      <c r="MBL9" s="789"/>
      <c r="MBM9" s="789"/>
      <c r="MBN9" s="789"/>
      <c r="MBO9" s="789"/>
      <c r="MBP9" s="789"/>
      <c r="MBQ9" s="789"/>
      <c r="MBR9" s="789"/>
      <c r="MBS9" s="789"/>
      <c r="MBT9" s="789"/>
      <c r="MBU9" s="789"/>
      <c r="MBV9" s="789"/>
      <c r="MBW9" s="789"/>
      <c r="MBX9" s="789"/>
      <c r="MBY9" s="789"/>
      <c r="MBZ9" s="789"/>
      <c r="MCA9" s="789"/>
      <c r="MCB9" s="789"/>
      <c r="MCC9" s="789"/>
      <c r="MCD9" s="789"/>
      <c r="MCE9" s="789"/>
      <c r="MCF9" s="789"/>
      <c r="MCG9" s="789"/>
      <c r="MCH9" s="789"/>
      <c r="MCI9" s="789"/>
      <c r="MCJ9" s="789"/>
      <c r="MCK9" s="789"/>
      <c r="MCL9" s="789"/>
      <c r="MCM9" s="789"/>
      <c r="MCN9" s="789"/>
      <c r="MCO9" s="789"/>
      <c r="MCP9" s="789"/>
      <c r="MCQ9" s="789"/>
      <c r="MCR9" s="789"/>
      <c r="MCS9" s="789"/>
      <c r="MCT9" s="789"/>
      <c r="MCU9" s="789"/>
      <c r="MCV9" s="789"/>
      <c r="MCW9" s="789"/>
      <c r="MCX9" s="789"/>
      <c r="MCY9" s="789"/>
      <c r="MCZ9" s="789"/>
      <c r="MDA9" s="789"/>
      <c r="MDB9" s="789"/>
      <c r="MDC9" s="789"/>
      <c r="MDD9" s="789"/>
      <c r="MDE9" s="789"/>
      <c r="MDF9" s="789"/>
      <c r="MDG9" s="789"/>
      <c r="MDH9" s="789"/>
      <c r="MDI9" s="789"/>
      <c r="MDJ9" s="789"/>
      <c r="MDK9" s="789"/>
      <c r="MDL9" s="789"/>
      <c r="MDM9" s="789"/>
      <c r="MDN9" s="789"/>
      <c r="MDO9" s="789"/>
      <c r="MDP9" s="789"/>
      <c r="MDQ9" s="789"/>
      <c r="MDR9" s="789"/>
      <c r="MDS9" s="789"/>
      <c r="MDT9" s="789"/>
      <c r="MDU9" s="789"/>
      <c r="MDV9" s="789"/>
      <c r="MDW9" s="789"/>
      <c r="MDX9" s="789"/>
      <c r="MDY9" s="789"/>
      <c r="MDZ9" s="789"/>
      <c r="MEA9" s="789"/>
      <c r="MEB9" s="789"/>
      <c r="MEC9" s="789"/>
      <c r="MED9" s="789"/>
      <c r="MEE9" s="789"/>
      <c r="MEF9" s="789"/>
      <c r="MEG9" s="789"/>
      <c r="MEH9" s="789"/>
      <c r="MEI9" s="789"/>
      <c r="MEJ9" s="789"/>
      <c r="MEK9" s="789"/>
      <c r="MEL9" s="789"/>
      <c r="MEM9" s="789"/>
      <c r="MEN9" s="789"/>
      <c r="MEO9" s="789"/>
      <c r="MEP9" s="789"/>
      <c r="MEQ9" s="789"/>
      <c r="MER9" s="789"/>
      <c r="MES9" s="789"/>
      <c r="MET9" s="789"/>
      <c r="MEU9" s="789"/>
      <c r="MEV9" s="789"/>
      <c r="MEW9" s="789"/>
      <c r="MEX9" s="789"/>
      <c r="MEY9" s="789"/>
      <c r="MEZ9" s="789"/>
      <c r="MFA9" s="789"/>
      <c r="MFB9" s="789"/>
      <c r="MFC9" s="789"/>
      <c r="MFD9" s="789"/>
      <c r="MFE9" s="789"/>
      <c r="MFF9" s="789"/>
      <c r="MFG9" s="789"/>
      <c r="MFH9" s="789"/>
      <c r="MFI9" s="789"/>
      <c r="MFJ9" s="789"/>
      <c r="MFK9" s="789"/>
      <c r="MFL9" s="789"/>
      <c r="MFM9" s="789"/>
      <c r="MFN9" s="789"/>
      <c r="MFO9" s="789"/>
      <c r="MFP9" s="789"/>
      <c r="MFQ9" s="789"/>
      <c r="MFR9" s="789"/>
      <c r="MFS9" s="789"/>
      <c r="MFT9" s="789"/>
      <c r="MFU9" s="789"/>
      <c r="MFV9" s="789"/>
      <c r="MFW9" s="789"/>
      <c r="MFX9" s="789"/>
      <c r="MFY9" s="789"/>
      <c r="MFZ9" s="789"/>
      <c r="MGA9" s="789"/>
      <c r="MGB9" s="789"/>
      <c r="MGC9" s="789"/>
      <c r="MGD9" s="789"/>
      <c r="MGE9" s="789"/>
      <c r="MGF9" s="789"/>
      <c r="MGG9" s="789"/>
      <c r="MGH9" s="789"/>
      <c r="MGI9" s="789"/>
      <c r="MGJ9" s="789"/>
      <c r="MGK9" s="789"/>
      <c r="MGL9" s="789"/>
      <c r="MGM9" s="789"/>
      <c r="MGN9" s="789"/>
      <c r="MGO9" s="789"/>
      <c r="MGP9" s="789"/>
      <c r="MGQ9" s="789"/>
      <c r="MGR9" s="789"/>
      <c r="MGS9" s="789"/>
      <c r="MGT9" s="789"/>
      <c r="MGU9" s="789"/>
      <c r="MGV9" s="789"/>
      <c r="MGW9" s="789"/>
      <c r="MGX9" s="789"/>
      <c r="MGY9" s="789"/>
      <c r="MGZ9" s="789"/>
      <c r="MHA9" s="789"/>
      <c r="MHB9" s="789"/>
      <c r="MHC9" s="789"/>
      <c r="MHD9" s="789"/>
      <c r="MHE9" s="789"/>
      <c r="MHF9" s="789"/>
      <c r="MHG9" s="789"/>
      <c r="MHH9" s="789"/>
      <c r="MHI9" s="789"/>
      <c r="MHJ9" s="789"/>
      <c r="MHK9" s="789"/>
      <c r="MHL9" s="789"/>
      <c r="MHM9" s="789"/>
      <c r="MHN9" s="789"/>
      <c r="MHO9" s="789"/>
      <c r="MHP9" s="789"/>
      <c r="MHQ9" s="789"/>
      <c r="MHR9" s="789"/>
      <c r="MHS9" s="789"/>
      <c r="MHT9" s="789"/>
      <c r="MHU9" s="789"/>
      <c r="MHV9" s="789"/>
      <c r="MHW9" s="789"/>
      <c r="MHX9" s="789"/>
      <c r="MHY9" s="789"/>
      <c r="MHZ9" s="789"/>
      <c r="MIA9" s="789"/>
      <c r="MIB9" s="789"/>
      <c r="MIC9" s="789"/>
      <c r="MID9" s="789"/>
      <c r="MIE9" s="789"/>
      <c r="MIF9" s="789"/>
      <c r="MIG9" s="789"/>
      <c r="MIH9" s="789"/>
      <c r="MII9" s="789"/>
      <c r="MIJ9" s="789"/>
      <c r="MIK9" s="789"/>
      <c r="MIL9" s="789"/>
      <c r="MIM9" s="789"/>
      <c r="MIN9" s="789"/>
      <c r="MIO9" s="789"/>
      <c r="MIP9" s="789"/>
      <c r="MIQ9" s="789"/>
      <c r="MIR9" s="789"/>
      <c r="MIS9" s="789"/>
      <c r="MIT9" s="789"/>
      <c r="MIU9" s="789"/>
      <c r="MIV9" s="789"/>
      <c r="MIW9" s="789"/>
      <c r="MIX9" s="789"/>
      <c r="MIY9" s="789"/>
      <c r="MIZ9" s="789"/>
      <c r="MJA9" s="789"/>
      <c r="MJB9" s="789"/>
      <c r="MJC9" s="789"/>
      <c r="MJD9" s="789"/>
      <c r="MJE9" s="789"/>
      <c r="MJF9" s="789"/>
      <c r="MJG9" s="789"/>
      <c r="MJH9" s="789"/>
      <c r="MJI9" s="789"/>
      <c r="MJJ9" s="789"/>
      <c r="MJK9" s="789"/>
      <c r="MJL9" s="789"/>
      <c r="MJM9" s="789"/>
      <c r="MJN9" s="789"/>
      <c r="MJO9" s="789"/>
      <c r="MJP9" s="789"/>
      <c r="MJQ9" s="789"/>
      <c r="MJR9" s="789"/>
      <c r="MJS9" s="789"/>
      <c r="MJT9" s="789"/>
      <c r="MJU9" s="789"/>
      <c r="MJV9" s="789"/>
      <c r="MJW9" s="789"/>
      <c r="MJX9" s="789"/>
      <c r="MJY9" s="789"/>
      <c r="MJZ9" s="789"/>
      <c r="MKA9" s="789"/>
      <c r="MKB9" s="789"/>
      <c r="MKC9" s="789"/>
      <c r="MKD9" s="789"/>
      <c r="MKE9" s="789"/>
      <c r="MKF9" s="789"/>
      <c r="MKG9" s="789"/>
      <c r="MKH9" s="789"/>
      <c r="MKI9" s="789"/>
      <c r="MKJ9" s="789"/>
      <c r="MKK9" s="789"/>
      <c r="MKL9" s="789"/>
      <c r="MKM9" s="789"/>
      <c r="MKN9" s="789"/>
      <c r="MKO9" s="789"/>
      <c r="MKP9" s="789"/>
      <c r="MKQ9" s="789"/>
      <c r="MKR9" s="789"/>
      <c r="MKS9" s="789"/>
      <c r="MKT9" s="789"/>
      <c r="MKU9" s="789"/>
      <c r="MKV9" s="789"/>
      <c r="MKW9" s="789"/>
      <c r="MKX9" s="789"/>
      <c r="MKY9" s="789"/>
      <c r="MKZ9" s="789"/>
      <c r="MLA9" s="789"/>
      <c r="MLB9" s="789"/>
      <c r="MLC9" s="789"/>
      <c r="MLD9" s="789"/>
      <c r="MLE9" s="789"/>
      <c r="MLF9" s="789"/>
      <c r="MLG9" s="789"/>
      <c r="MLH9" s="789"/>
      <c r="MLI9" s="789"/>
      <c r="MLJ9" s="789"/>
      <c r="MLK9" s="789"/>
      <c r="MLL9" s="789"/>
      <c r="MLM9" s="789"/>
      <c r="MLN9" s="789"/>
      <c r="MLO9" s="789"/>
      <c r="MLP9" s="789"/>
      <c r="MLQ9" s="789"/>
      <c r="MLR9" s="789"/>
      <c r="MLS9" s="789"/>
      <c r="MLT9" s="789"/>
      <c r="MLU9" s="789"/>
      <c r="MLV9" s="789"/>
      <c r="MLW9" s="789"/>
      <c r="MLX9" s="789"/>
      <c r="MLY9" s="789"/>
      <c r="MLZ9" s="789"/>
      <c r="MMA9" s="789"/>
      <c r="MMB9" s="789"/>
      <c r="MMC9" s="789"/>
      <c r="MMD9" s="789"/>
      <c r="MME9" s="789"/>
      <c r="MMF9" s="789"/>
      <c r="MMG9" s="789"/>
      <c r="MMH9" s="789"/>
      <c r="MMI9" s="789"/>
      <c r="MMJ9" s="789"/>
      <c r="MMK9" s="789"/>
      <c r="MML9" s="789"/>
      <c r="MMM9" s="789"/>
      <c r="MMN9" s="789"/>
      <c r="MMO9" s="789"/>
      <c r="MMP9" s="789"/>
      <c r="MMQ9" s="789"/>
      <c r="MMR9" s="789"/>
      <c r="MMS9" s="789"/>
      <c r="MMT9" s="789"/>
      <c r="MMU9" s="789"/>
      <c r="MMV9" s="789"/>
      <c r="MMW9" s="789"/>
      <c r="MMX9" s="789"/>
      <c r="MMY9" s="789"/>
      <c r="MMZ9" s="789"/>
      <c r="MNA9" s="789"/>
      <c r="MNB9" s="789"/>
      <c r="MNC9" s="789"/>
      <c r="MND9" s="789"/>
      <c r="MNE9" s="789"/>
      <c r="MNF9" s="789"/>
      <c r="MNG9" s="789"/>
      <c r="MNH9" s="789"/>
      <c r="MNI9" s="789"/>
      <c r="MNJ9" s="789"/>
      <c r="MNK9" s="789"/>
      <c r="MNL9" s="789"/>
      <c r="MNM9" s="789"/>
      <c r="MNN9" s="789"/>
      <c r="MNO9" s="789"/>
      <c r="MNP9" s="789"/>
      <c r="MNQ9" s="789"/>
      <c r="MNR9" s="789"/>
      <c r="MNS9" s="789"/>
      <c r="MNT9" s="789"/>
      <c r="MNU9" s="789"/>
      <c r="MNV9" s="789"/>
      <c r="MNW9" s="789"/>
      <c r="MNX9" s="789"/>
      <c r="MNY9" s="789"/>
      <c r="MNZ9" s="789"/>
      <c r="MOA9" s="789"/>
      <c r="MOB9" s="789"/>
      <c r="MOC9" s="789"/>
      <c r="MOD9" s="789"/>
      <c r="MOE9" s="789"/>
      <c r="MOF9" s="789"/>
      <c r="MOG9" s="789"/>
      <c r="MOH9" s="789"/>
      <c r="MOI9" s="789"/>
      <c r="MOJ9" s="789"/>
      <c r="MOK9" s="789"/>
      <c r="MOL9" s="789"/>
      <c r="MOM9" s="789"/>
      <c r="MON9" s="789"/>
      <c r="MOO9" s="789"/>
      <c r="MOP9" s="789"/>
      <c r="MOQ9" s="789"/>
      <c r="MOR9" s="789"/>
      <c r="MOS9" s="789"/>
      <c r="MOT9" s="789"/>
      <c r="MOU9" s="789"/>
      <c r="MOV9" s="789"/>
      <c r="MOW9" s="789"/>
      <c r="MOX9" s="789"/>
      <c r="MOY9" s="789"/>
      <c r="MOZ9" s="789"/>
      <c r="MPA9" s="789"/>
      <c r="MPB9" s="789"/>
      <c r="MPC9" s="789"/>
      <c r="MPD9" s="789"/>
      <c r="MPE9" s="789"/>
      <c r="MPF9" s="789"/>
      <c r="MPG9" s="789"/>
      <c r="MPH9" s="789"/>
      <c r="MPI9" s="789"/>
      <c r="MPJ9" s="789"/>
      <c r="MPK9" s="789"/>
      <c r="MPL9" s="789"/>
      <c r="MPM9" s="789"/>
      <c r="MPN9" s="789"/>
      <c r="MPO9" s="789"/>
      <c r="MPP9" s="789"/>
      <c r="MPQ9" s="789"/>
      <c r="MPR9" s="789"/>
      <c r="MPS9" s="789"/>
      <c r="MPT9" s="789"/>
      <c r="MPU9" s="789"/>
      <c r="MPV9" s="789"/>
      <c r="MPW9" s="789"/>
      <c r="MPX9" s="789"/>
      <c r="MPY9" s="789"/>
      <c r="MPZ9" s="789"/>
      <c r="MQA9" s="789"/>
      <c r="MQB9" s="789"/>
      <c r="MQC9" s="789"/>
      <c r="MQD9" s="789"/>
      <c r="MQE9" s="789"/>
      <c r="MQF9" s="789"/>
      <c r="MQG9" s="789"/>
      <c r="MQH9" s="789"/>
      <c r="MQI9" s="789"/>
      <c r="MQJ9" s="789"/>
      <c r="MQK9" s="789"/>
      <c r="MQL9" s="789"/>
      <c r="MQM9" s="789"/>
      <c r="MQN9" s="789"/>
      <c r="MQO9" s="789"/>
      <c r="MQP9" s="789"/>
      <c r="MQQ9" s="789"/>
      <c r="MQR9" s="789"/>
      <c r="MQS9" s="789"/>
      <c r="MQT9" s="789"/>
      <c r="MQU9" s="789"/>
      <c r="MQV9" s="789"/>
      <c r="MQW9" s="789"/>
      <c r="MQX9" s="789"/>
      <c r="MQY9" s="789"/>
      <c r="MQZ9" s="789"/>
      <c r="MRA9" s="789"/>
      <c r="MRB9" s="789"/>
      <c r="MRC9" s="789"/>
      <c r="MRD9" s="789"/>
      <c r="MRE9" s="789"/>
      <c r="MRF9" s="789"/>
      <c r="MRG9" s="789"/>
      <c r="MRH9" s="789"/>
      <c r="MRI9" s="789"/>
      <c r="MRJ9" s="789"/>
      <c r="MRK9" s="789"/>
      <c r="MRL9" s="789"/>
      <c r="MRM9" s="789"/>
      <c r="MRN9" s="789"/>
      <c r="MRO9" s="789"/>
      <c r="MRP9" s="789"/>
      <c r="MRQ9" s="789"/>
      <c r="MRR9" s="789"/>
      <c r="MRS9" s="789"/>
      <c r="MRT9" s="789"/>
      <c r="MRU9" s="789"/>
      <c r="MRV9" s="789"/>
      <c r="MRW9" s="789"/>
      <c r="MRX9" s="789"/>
      <c r="MRY9" s="789"/>
      <c r="MRZ9" s="789"/>
      <c r="MSA9" s="789"/>
      <c r="MSB9" s="789"/>
      <c r="MSC9" s="789"/>
      <c r="MSD9" s="789"/>
      <c r="MSE9" s="789"/>
      <c r="MSF9" s="789"/>
      <c r="MSG9" s="789"/>
      <c r="MSH9" s="789"/>
      <c r="MSI9" s="789"/>
      <c r="MSJ9" s="789"/>
      <c r="MSK9" s="789"/>
      <c r="MSL9" s="789"/>
      <c r="MSM9" s="789"/>
      <c r="MSN9" s="789"/>
      <c r="MSO9" s="789"/>
      <c r="MSP9" s="789"/>
      <c r="MSQ9" s="789"/>
      <c r="MSR9" s="789"/>
      <c r="MSS9" s="789"/>
      <c r="MST9" s="789"/>
      <c r="MSU9" s="789"/>
      <c r="MSV9" s="789"/>
      <c r="MSW9" s="789"/>
      <c r="MSX9" s="789"/>
      <c r="MSY9" s="789"/>
      <c r="MSZ9" s="789"/>
      <c r="MTA9" s="789"/>
      <c r="MTB9" s="789"/>
      <c r="MTC9" s="789"/>
      <c r="MTD9" s="789"/>
      <c r="MTE9" s="789"/>
      <c r="MTF9" s="789"/>
      <c r="MTG9" s="789"/>
      <c r="MTH9" s="789"/>
      <c r="MTI9" s="789"/>
      <c r="MTJ9" s="789"/>
      <c r="MTK9" s="789"/>
      <c r="MTL9" s="789"/>
      <c r="MTM9" s="789"/>
      <c r="MTN9" s="789"/>
      <c r="MTO9" s="789"/>
      <c r="MTP9" s="789"/>
      <c r="MTQ9" s="789"/>
      <c r="MTR9" s="789"/>
      <c r="MTS9" s="789"/>
      <c r="MTT9" s="789"/>
      <c r="MTU9" s="789"/>
      <c r="MTV9" s="789"/>
      <c r="MTW9" s="789"/>
      <c r="MTX9" s="789"/>
      <c r="MTY9" s="789"/>
      <c r="MTZ9" s="789"/>
      <c r="MUA9" s="789"/>
      <c r="MUB9" s="789"/>
      <c r="MUC9" s="789"/>
      <c r="MUD9" s="789"/>
      <c r="MUE9" s="789"/>
      <c r="MUF9" s="789"/>
      <c r="MUG9" s="789"/>
      <c r="MUH9" s="789"/>
      <c r="MUI9" s="789"/>
      <c r="MUJ9" s="789"/>
      <c r="MUK9" s="789"/>
      <c r="MUL9" s="789"/>
      <c r="MUM9" s="789"/>
      <c r="MUN9" s="789"/>
      <c r="MUO9" s="789"/>
      <c r="MUP9" s="789"/>
      <c r="MUQ9" s="789"/>
      <c r="MUR9" s="789"/>
      <c r="MUS9" s="789"/>
      <c r="MUT9" s="789"/>
      <c r="MUU9" s="789"/>
      <c r="MUV9" s="789"/>
      <c r="MUW9" s="789"/>
      <c r="MUX9" s="789"/>
      <c r="MUY9" s="789"/>
      <c r="MUZ9" s="789"/>
      <c r="MVA9" s="789"/>
      <c r="MVB9" s="789"/>
      <c r="MVC9" s="789"/>
      <c r="MVD9" s="789"/>
      <c r="MVE9" s="789"/>
      <c r="MVF9" s="789"/>
      <c r="MVG9" s="789"/>
      <c r="MVH9" s="789"/>
      <c r="MVI9" s="789"/>
      <c r="MVJ9" s="789"/>
      <c r="MVK9" s="789"/>
      <c r="MVL9" s="789"/>
      <c r="MVM9" s="789"/>
      <c r="MVN9" s="789"/>
      <c r="MVO9" s="789"/>
      <c r="MVP9" s="789"/>
      <c r="MVQ9" s="789"/>
      <c r="MVR9" s="789"/>
      <c r="MVS9" s="789"/>
      <c r="MVT9" s="789"/>
      <c r="MVU9" s="789"/>
      <c r="MVV9" s="789"/>
      <c r="MVW9" s="789"/>
      <c r="MVX9" s="789"/>
      <c r="MVY9" s="789"/>
      <c r="MVZ9" s="789"/>
      <c r="MWA9" s="789"/>
      <c r="MWB9" s="789"/>
      <c r="MWC9" s="789"/>
      <c r="MWD9" s="789"/>
      <c r="MWE9" s="789"/>
      <c r="MWF9" s="789"/>
      <c r="MWG9" s="789"/>
      <c r="MWH9" s="789"/>
      <c r="MWI9" s="789"/>
      <c r="MWJ9" s="789"/>
      <c r="MWK9" s="789"/>
      <c r="MWL9" s="789"/>
      <c r="MWM9" s="789"/>
      <c r="MWN9" s="789"/>
      <c r="MWO9" s="789"/>
      <c r="MWP9" s="789"/>
      <c r="MWQ9" s="789"/>
      <c r="MWR9" s="789"/>
      <c r="MWS9" s="789"/>
      <c r="MWT9" s="789"/>
      <c r="MWU9" s="789"/>
      <c r="MWV9" s="789"/>
      <c r="MWW9" s="789"/>
      <c r="MWX9" s="789"/>
      <c r="MWY9" s="789"/>
      <c r="MWZ9" s="789"/>
      <c r="MXA9" s="789"/>
      <c r="MXB9" s="789"/>
      <c r="MXC9" s="789"/>
      <c r="MXD9" s="789"/>
      <c r="MXE9" s="789"/>
      <c r="MXF9" s="789"/>
      <c r="MXG9" s="789"/>
      <c r="MXH9" s="789"/>
      <c r="MXI9" s="789"/>
      <c r="MXJ9" s="789"/>
      <c r="MXK9" s="789"/>
      <c r="MXL9" s="789"/>
      <c r="MXM9" s="789"/>
      <c r="MXN9" s="789"/>
      <c r="MXO9" s="789"/>
      <c r="MXP9" s="789"/>
      <c r="MXQ9" s="789"/>
      <c r="MXR9" s="789"/>
      <c r="MXS9" s="789"/>
      <c r="MXT9" s="789"/>
      <c r="MXU9" s="789"/>
      <c r="MXV9" s="789"/>
      <c r="MXW9" s="789"/>
      <c r="MXX9" s="789"/>
      <c r="MXY9" s="789"/>
      <c r="MXZ9" s="789"/>
      <c r="MYA9" s="789"/>
      <c r="MYB9" s="789"/>
      <c r="MYC9" s="789"/>
      <c r="MYD9" s="789"/>
      <c r="MYE9" s="789"/>
      <c r="MYF9" s="789"/>
      <c r="MYG9" s="789"/>
      <c r="MYH9" s="789"/>
      <c r="MYI9" s="789"/>
      <c r="MYJ9" s="789"/>
      <c r="MYK9" s="789"/>
      <c r="MYL9" s="789"/>
      <c r="MYM9" s="789"/>
      <c r="MYN9" s="789"/>
      <c r="MYO9" s="789"/>
      <c r="MYP9" s="789"/>
      <c r="MYQ9" s="789"/>
      <c r="MYR9" s="789"/>
      <c r="MYS9" s="789"/>
      <c r="MYT9" s="789"/>
      <c r="MYU9" s="789"/>
      <c r="MYV9" s="789"/>
      <c r="MYW9" s="789"/>
      <c r="MYX9" s="789"/>
      <c r="MYY9" s="789"/>
      <c r="MYZ9" s="789"/>
      <c r="MZA9" s="789"/>
      <c r="MZB9" s="789"/>
      <c r="MZC9" s="789"/>
      <c r="MZD9" s="789"/>
      <c r="MZE9" s="789"/>
      <c r="MZF9" s="789"/>
      <c r="MZG9" s="789"/>
      <c r="MZH9" s="789"/>
      <c r="MZI9" s="789"/>
      <c r="MZJ9" s="789"/>
      <c r="MZK9" s="789"/>
      <c r="MZL9" s="789"/>
      <c r="MZM9" s="789"/>
      <c r="MZN9" s="789"/>
      <c r="MZO9" s="789"/>
      <c r="MZP9" s="789"/>
      <c r="MZQ9" s="789"/>
      <c r="MZR9" s="789"/>
      <c r="MZS9" s="789"/>
      <c r="MZT9" s="789"/>
      <c r="MZU9" s="789"/>
      <c r="MZV9" s="789"/>
      <c r="MZW9" s="789"/>
      <c r="MZX9" s="789"/>
      <c r="MZY9" s="789"/>
      <c r="MZZ9" s="789"/>
      <c r="NAA9" s="789"/>
      <c r="NAB9" s="789"/>
      <c r="NAC9" s="789"/>
      <c r="NAD9" s="789"/>
      <c r="NAE9" s="789"/>
      <c r="NAF9" s="789"/>
      <c r="NAG9" s="789"/>
      <c r="NAH9" s="789"/>
      <c r="NAI9" s="789"/>
      <c r="NAJ9" s="789"/>
      <c r="NAK9" s="789"/>
      <c r="NAL9" s="789"/>
      <c r="NAM9" s="789"/>
      <c r="NAN9" s="789"/>
      <c r="NAO9" s="789"/>
      <c r="NAP9" s="789"/>
      <c r="NAQ9" s="789"/>
      <c r="NAR9" s="789"/>
      <c r="NAS9" s="789"/>
      <c r="NAT9" s="789"/>
      <c r="NAU9" s="789"/>
      <c r="NAV9" s="789"/>
      <c r="NAW9" s="789"/>
      <c r="NAX9" s="789"/>
      <c r="NAY9" s="789"/>
      <c r="NAZ9" s="789"/>
      <c r="NBA9" s="789"/>
      <c r="NBB9" s="789"/>
      <c r="NBC9" s="789"/>
      <c r="NBD9" s="789"/>
      <c r="NBE9" s="789"/>
      <c r="NBF9" s="789"/>
      <c r="NBG9" s="789"/>
      <c r="NBH9" s="789"/>
      <c r="NBI9" s="789"/>
      <c r="NBJ9" s="789"/>
      <c r="NBK9" s="789"/>
      <c r="NBL9" s="789"/>
      <c r="NBM9" s="789"/>
      <c r="NBN9" s="789"/>
      <c r="NBO9" s="789"/>
      <c r="NBP9" s="789"/>
      <c r="NBQ9" s="789"/>
      <c r="NBR9" s="789"/>
      <c r="NBS9" s="789"/>
      <c r="NBT9" s="789"/>
      <c r="NBU9" s="789"/>
      <c r="NBV9" s="789"/>
      <c r="NBW9" s="789"/>
      <c r="NBX9" s="789"/>
      <c r="NBY9" s="789"/>
      <c r="NBZ9" s="789"/>
      <c r="NCA9" s="789"/>
      <c r="NCB9" s="789"/>
      <c r="NCC9" s="789"/>
      <c r="NCD9" s="789"/>
      <c r="NCE9" s="789"/>
      <c r="NCF9" s="789"/>
      <c r="NCG9" s="789"/>
      <c r="NCH9" s="789"/>
      <c r="NCI9" s="789"/>
      <c r="NCJ9" s="789"/>
      <c r="NCK9" s="789"/>
      <c r="NCL9" s="789"/>
      <c r="NCM9" s="789"/>
      <c r="NCN9" s="789"/>
      <c r="NCO9" s="789"/>
      <c r="NCP9" s="789"/>
      <c r="NCQ9" s="789"/>
      <c r="NCR9" s="789"/>
      <c r="NCS9" s="789"/>
      <c r="NCT9" s="789"/>
      <c r="NCU9" s="789"/>
      <c r="NCV9" s="789"/>
      <c r="NCW9" s="789"/>
      <c r="NCX9" s="789"/>
      <c r="NCY9" s="789"/>
      <c r="NCZ9" s="789"/>
      <c r="NDA9" s="789"/>
      <c r="NDB9" s="789"/>
      <c r="NDC9" s="789"/>
      <c r="NDD9" s="789"/>
      <c r="NDE9" s="789"/>
      <c r="NDF9" s="789"/>
      <c r="NDG9" s="789"/>
      <c r="NDH9" s="789"/>
      <c r="NDI9" s="789"/>
      <c r="NDJ9" s="789"/>
      <c r="NDK9" s="789"/>
      <c r="NDL9" s="789"/>
      <c r="NDM9" s="789"/>
      <c r="NDN9" s="789"/>
      <c r="NDO9" s="789"/>
      <c r="NDP9" s="789"/>
      <c r="NDQ9" s="789"/>
      <c r="NDR9" s="789"/>
      <c r="NDS9" s="789"/>
      <c r="NDT9" s="789"/>
      <c r="NDU9" s="789"/>
      <c r="NDV9" s="789"/>
      <c r="NDW9" s="789"/>
      <c r="NDX9" s="789"/>
      <c r="NDY9" s="789"/>
      <c r="NDZ9" s="789"/>
      <c r="NEA9" s="789"/>
      <c r="NEB9" s="789"/>
      <c r="NEC9" s="789"/>
      <c r="NED9" s="789"/>
      <c r="NEE9" s="789"/>
      <c r="NEF9" s="789"/>
      <c r="NEG9" s="789"/>
      <c r="NEH9" s="789"/>
      <c r="NEI9" s="789"/>
      <c r="NEJ9" s="789"/>
      <c r="NEK9" s="789"/>
      <c r="NEL9" s="789"/>
      <c r="NEM9" s="789"/>
      <c r="NEN9" s="789"/>
      <c r="NEO9" s="789"/>
      <c r="NEP9" s="789"/>
      <c r="NEQ9" s="789"/>
      <c r="NER9" s="789"/>
      <c r="NES9" s="789"/>
      <c r="NET9" s="789"/>
      <c r="NEU9" s="789"/>
      <c r="NEV9" s="789"/>
      <c r="NEW9" s="789"/>
      <c r="NEX9" s="789"/>
      <c r="NEY9" s="789"/>
      <c r="NEZ9" s="789"/>
      <c r="NFA9" s="789"/>
      <c r="NFB9" s="789"/>
      <c r="NFC9" s="789"/>
      <c r="NFD9" s="789"/>
      <c r="NFE9" s="789"/>
      <c r="NFF9" s="789"/>
      <c r="NFG9" s="789"/>
      <c r="NFH9" s="789"/>
      <c r="NFI9" s="789"/>
      <c r="NFJ9" s="789"/>
      <c r="NFK9" s="789"/>
      <c r="NFL9" s="789"/>
      <c r="NFM9" s="789"/>
      <c r="NFN9" s="789"/>
      <c r="NFO9" s="789"/>
      <c r="NFP9" s="789"/>
      <c r="NFQ9" s="789"/>
      <c r="NFR9" s="789"/>
      <c r="NFS9" s="789"/>
      <c r="NFT9" s="789"/>
      <c r="NFU9" s="789"/>
      <c r="NFV9" s="789"/>
      <c r="NFW9" s="789"/>
      <c r="NFX9" s="789"/>
      <c r="NFY9" s="789"/>
      <c r="NFZ9" s="789"/>
      <c r="NGA9" s="789"/>
      <c r="NGB9" s="789"/>
      <c r="NGC9" s="789"/>
      <c r="NGD9" s="789"/>
      <c r="NGE9" s="789"/>
      <c r="NGF9" s="789"/>
      <c r="NGG9" s="789"/>
      <c r="NGH9" s="789"/>
      <c r="NGI9" s="789"/>
      <c r="NGJ9" s="789"/>
      <c r="NGK9" s="789"/>
      <c r="NGL9" s="789"/>
      <c r="NGM9" s="789"/>
      <c r="NGN9" s="789"/>
      <c r="NGO9" s="789"/>
      <c r="NGP9" s="789"/>
      <c r="NGQ9" s="789"/>
      <c r="NGR9" s="789"/>
      <c r="NGS9" s="789"/>
      <c r="NGT9" s="789"/>
      <c r="NGU9" s="789"/>
      <c r="NGV9" s="789"/>
      <c r="NGW9" s="789"/>
      <c r="NGX9" s="789"/>
      <c r="NGY9" s="789"/>
      <c r="NGZ9" s="789"/>
      <c r="NHA9" s="789"/>
      <c r="NHB9" s="789"/>
      <c r="NHC9" s="789"/>
      <c r="NHD9" s="789"/>
      <c r="NHE9" s="789"/>
      <c r="NHF9" s="789"/>
      <c r="NHG9" s="789"/>
      <c r="NHH9" s="789"/>
      <c r="NHI9" s="789"/>
      <c r="NHJ9" s="789"/>
      <c r="NHK9" s="789"/>
      <c r="NHL9" s="789"/>
      <c r="NHM9" s="789"/>
      <c r="NHN9" s="789"/>
      <c r="NHO9" s="789"/>
      <c r="NHP9" s="789"/>
      <c r="NHQ9" s="789"/>
      <c r="NHR9" s="789"/>
      <c r="NHS9" s="789"/>
      <c r="NHT9" s="789"/>
      <c r="NHU9" s="789"/>
      <c r="NHV9" s="789"/>
      <c r="NHW9" s="789"/>
      <c r="NHX9" s="789"/>
      <c r="NHY9" s="789"/>
      <c r="NHZ9" s="789"/>
      <c r="NIA9" s="789"/>
      <c r="NIB9" s="789"/>
      <c r="NIC9" s="789"/>
      <c r="NID9" s="789"/>
      <c r="NIE9" s="789"/>
      <c r="NIF9" s="789"/>
      <c r="NIG9" s="789"/>
      <c r="NIH9" s="789"/>
      <c r="NII9" s="789"/>
      <c r="NIJ9" s="789"/>
      <c r="NIK9" s="789"/>
      <c r="NIL9" s="789"/>
      <c r="NIM9" s="789"/>
      <c r="NIN9" s="789"/>
      <c r="NIO9" s="789"/>
      <c r="NIP9" s="789"/>
      <c r="NIQ9" s="789"/>
      <c r="NIR9" s="789"/>
      <c r="NIS9" s="789"/>
      <c r="NIT9" s="789"/>
      <c r="NIU9" s="789"/>
      <c r="NIV9" s="789"/>
      <c r="NIW9" s="789"/>
      <c r="NIX9" s="789"/>
      <c r="NIY9" s="789"/>
      <c r="NIZ9" s="789"/>
      <c r="NJA9" s="789"/>
      <c r="NJB9" s="789"/>
      <c r="NJC9" s="789"/>
      <c r="NJD9" s="789"/>
      <c r="NJE9" s="789"/>
      <c r="NJF9" s="789"/>
      <c r="NJG9" s="789"/>
      <c r="NJH9" s="789"/>
      <c r="NJI9" s="789"/>
      <c r="NJJ9" s="789"/>
      <c r="NJK9" s="789"/>
      <c r="NJL9" s="789"/>
      <c r="NJM9" s="789"/>
      <c r="NJN9" s="789"/>
      <c r="NJO9" s="789"/>
      <c r="NJP9" s="789"/>
      <c r="NJQ9" s="789"/>
      <c r="NJR9" s="789"/>
      <c r="NJS9" s="789"/>
      <c r="NJT9" s="789"/>
      <c r="NJU9" s="789"/>
      <c r="NJV9" s="789"/>
      <c r="NJW9" s="789"/>
      <c r="NJX9" s="789"/>
      <c r="NJY9" s="789"/>
      <c r="NJZ9" s="789"/>
      <c r="NKA9" s="789"/>
      <c r="NKB9" s="789"/>
      <c r="NKC9" s="789"/>
      <c r="NKD9" s="789"/>
      <c r="NKE9" s="789"/>
      <c r="NKF9" s="789"/>
      <c r="NKG9" s="789"/>
      <c r="NKH9" s="789"/>
      <c r="NKI9" s="789"/>
      <c r="NKJ9" s="789"/>
      <c r="NKK9" s="789"/>
      <c r="NKL9" s="789"/>
      <c r="NKM9" s="789"/>
      <c r="NKN9" s="789"/>
      <c r="NKO9" s="789"/>
      <c r="NKP9" s="789"/>
      <c r="NKQ9" s="789"/>
      <c r="NKR9" s="789"/>
      <c r="NKS9" s="789"/>
      <c r="NKT9" s="789"/>
      <c r="NKU9" s="789"/>
      <c r="NKV9" s="789"/>
      <c r="NKW9" s="789"/>
      <c r="NKX9" s="789"/>
      <c r="NKY9" s="789"/>
      <c r="NKZ9" s="789"/>
      <c r="NLA9" s="789"/>
      <c r="NLB9" s="789"/>
      <c r="NLC9" s="789"/>
      <c r="NLD9" s="789"/>
      <c r="NLE9" s="789"/>
      <c r="NLF9" s="789"/>
      <c r="NLG9" s="789"/>
      <c r="NLH9" s="789"/>
      <c r="NLI9" s="789"/>
      <c r="NLJ9" s="789"/>
      <c r="NLK9" s="789"/>
      <c r="NLL9" s="789"/>
      <c r="NLM9" s="789"/>
      <c r="NLN9" s="789"/>
      <c r="NLO9" s="789"/>
      <c r="NLP9" s="789"/>
      <c r="NLQ9" s="789"/>
      <c r="NLR9" s="789"/>
      <c r="NLS9" s="789"/>
      <c r="NLT9" s="789"/>
      <c r="NLU9" s="789"/>
      <c r="NLV9" s="789"/>
      <c r="NLW9" s="789"/>
      <c r="NLX9" s="789"/>
      <c r="NLY9" s="789"/>
      <c r="NLZ9" s="789"/>
      <c r="NMA9" s="789"/>
      <c r="NMB9" s="789"/>
      <c r="NMC9" s="789"/>
      <c r="NMD9" s="789"/>
      <c r="NME9" s="789"/>
      <c r="NMF9" s="789"/>
      <c r="NMG9" s="789"/>
      <c r="NMH9" s="789"/>
      <c r="NMI9" s="789"/>
      <c r="NMJ9" s="789"/>
      <c r="NMK9" s="789"/>
      <c r="NML9" s="789"/>
      <c r="NMM9" s="789"/>
      <c r="NMN9" s="789"/>
      <c r="NMO9" s="789"/>
      <c r="NMP9" s="789"/>
      <c r="NMQ9" s="789"/>
      <c r="NMR9" s="789"/>
      <c r="NMS9" s="789"/>
      <c r="NMT9" s="789"/>
      <c r="NMU9" s="789"/>
      <c r="NMV9" s="789"/>
      <c r="NMW9" s="789"/>
      <c r="NMX9" s="789"/>
      <c r="NMY9" s="789"/>
      <c r="NMZ9" s="789"/>
      <c r="NNA9" s="789"/>
      <c r="NNB9" s="789"/>
      <c r="NNC9" s="789"/>
      <c r="NND9" s="789"/>
      <c r="NNE9" s="789"/>
      <c r="NNF9" s="789"/>
      <c r="NNG9" s="789"/>
      <c r="NNH9" s="789"/>
      <c r="NNI9" s="789"/>
      <c r="NNJ9" s="789"/>
      <c r="NNK9" s="789"/>
      <c r="NNL9" s="789"/>
      <c r="NNM9" s="789"/>
      <c r="NNN9" s="789"/>
      <c r="NNO9" s="789"/>
      <c r="NNP9" s="789"/>
      <c r="NNQ9" s="789"/>
      <c r="NNR9" s="789"/>
      <c r="NNS9" s="789"/>
      <c r="NNT9" s="789"/>
      <c r="NNU9" s="789"/>
      <c r="NNV9" s="789"/>
      <c r="NNW9" s="789"/>
      <c r="NNX9" s="789"/>
      <c r="NNY9" s="789"/>
      <c r="NNZ9" s="789"/>
      <c r="NOA9" s="789"/>
      <c r="NOB9" s="789"/>
      <c r="NOC9" s="789"/>
      <c r="NOD9" s="789"/>
      <c r="NOE9" s="789"/>
      <c r="NOF9" s="789"/>
      <c r="NOG9" s="789"/>
      <c r="NOH9" s="789"/>
      <c r="NOI9" s="789"/>
      <c r="NOJ9" s="789"/>
      <c r="NOK9" s="789"/>
      <c r="NOL9" s="789"/>
      <c r="NOM9" s="789"/>
      <c r="NON9" s="789"/>
      <c r="NOO9" s="789"/>
      <c r="NOP9" s="789"/>
      <c r="NOQ9" s="789"/>
      <c r="NOR9" s="789"/>
      <c r="NOS9" s="789"/>
      <c r="NOT9" s="789"/>
      <c r="NOU9" s="789"/>
      <c r="NOV9" s="789"/>
      <c r="NOW9" s="789"/>
      <c r="NOX9" s="789"/>
      <c r="NOY9" s="789"/>
      <c r="NOZ9" s="789"/>
      <c r="NPA9" s="789"/>
      <c r="NPB9" s="789"/>
      <c r="NPC9" s="789"/>
      <c r="NPD9" s="789"/>
      <c r="NPE9" s="789"/>
      <c r="NPF9" s="789"/>
      <c r="NPG9" s="789"/>
      <c r="NPH9" s="789"/>
      <c r="NPI9" s="789"/>
      <c r="NPJ9" s="789"/>
      <c r="NPK9" s="789"/>
      <c r="NPL9" s="789"/>
      <c r="NPM9" s="789"/>
      <c r="NPN9" s="789"/>
      <c r="NPO9" s="789"/>
      <c r="NPP9" s="789"/>
      <c r="NPQ9" s="789"/>
      <c r="NPR9" s="789"/>
      <c r="NPS9" s="789"/>
      <c r="NPT9" s="789"/>
      <c r="NPU9" s="789"/>
      <c r="NPV9" s="789"/>
      <c r="NPW9" s="789"/>
      <c r="NPX9" s="789"/>
      <c r="NPY9" s="789"/>
      <c r="NPZ9" s="789"/>
      <c r="NQA9" s="789"/>
      <c r="NQB9" s="789"/>
      <c r="NQC9" s="789"/>
      <c r="NQD9" s="789"/>
      <c r="NQE9" s="789"/>
      <c r="NQF9" s="789"/>
      <c r="NQG9" s="789"/>
      <c r="NQH9" s="789"/>
      <c r="NQI9" s="789"/>
      <c r="NQJ9" s="789"/>
      <c r="NQK9" s="789"/>
      <c r="NQL9" s="789"/>
      <c r="NQM9" s="789"/>
      <c r="NQN9" s="789"/>
      <c r="NQO9" s="789"/>
      <c r="NQP9" s="789"/>
      <c r="NQQ9" s="789"/>
      <c r="NQR9" s="789"/>
      <c r="NQS9" s="789"/>
      <c r="NQT9" s="789"/>
      <c r="NQU9" s="789"/>
      <c r="NQV9" s="789"/>
      <c r="NQW9" s="789"/>
      <c r="NQX9" s="789"/>
      <c r="NQY9" s="789"/>
      <c r="NQZ9" s="789"/>
      <c r="NRA9" s="789"/>
      <c r="NRB9" s="789"/>
      <c r="NRC9" s="789"/>
      <c r="NRD9" s="789"/>
      <c r="NRE9" s="789"/>
      <c r="NRF9" s="789"/>
      <c r="NRG9" s="789"/>
      <c r="NRH9" s="789"/>
      <c r="NRI9" s="789"/>
      <c r="NRJ9" s="789"/>
      <c r="NRK9" s="789"/>
      <c r="NRL9" s="789"/>
      <c r="NRM9" s="789"/>
      <c r="NRN9" s="789"/>
      <c r="NRO9" s="789"/>
      <c r="NRP9" s="789"/>
      <c r="NRQ9" s="789"/>
      <c r="NRR9" s="789"/>
      <c r="NRS9" s="789"/>
      <c r="NRT9" s="789"/>
      <c r="NRU9" s="789"/>
      <c r="NRV9" s="789"/>
      <c r="NRW9" s="789"/>
      <c r="NRX9" s="789"/>
      <c r="NRY9" s="789"/>
      <c r="NRZ9" s="789"/>
      <c r="NSA9" s="789"/>
      <c r="NSB9" s="789"/>
      <c r="NSC9" s="789"/>
      <c r="NSD9" s="789"/>
      <c r="NSE9" s="789"/>
      <c r="NSF9" s="789"/>
      <c r="NSG9" s="789"/>
      <c r="NSH9" s="789"/>
      <c r="NSI9" s="789"/>
      <c r="NSJ9" s="789"/>
      <c r="NSK9" s="789"/>
      <c r="NSL9" s="789"/>
      <c r="NSM9" s="789"/>
      <c r="NSN9" s="789"/>
      <c r="NSO9" s="789"/>
      <c r="NSP9" s="789"/>
      <c r="NSQ9" s="789"/>
      <c r="NSR9" s="789"/>
      <c r="NSS9" s="789"/>
      <c r="NST9" s="789"/>
      <c r="NSU9" s="789"/>
      <c r="NSV9" s="789"/>
      <c r="NSW9" s="789"/>
      <c r="NSX9" s="789"/>
      <c r="NSY9" s="789"/>
      <c r="NSZ9" s="789"/>
      <c r="NTA9" s="789"/>
      <c r="NTB9" s="789"/>
      <c r="NTC9" s="789"/>
      <c r="NTD9" s="789"/>
      <c r="NTE9" s="789"/>
      <c r="NTF9" s="789"/>
      <c r="NTG9" s="789"/>
      <c r="NTH9" s="789"/>
      <c r="NTI9" s="789"/>
      <c r="NTJ9" s="789"/>
      <c r="NTK9" s="789"/>
      <c r="NTL9" s="789"/>
      <c r="NTM9" s="789"/>
      <c r="NTN9" s="789"/>
      <c r="NTO9" s="789"/>
      <c r="NTP9" s="789"/>
      <c r="NTQ9" s="789"/>
      <c r="NTR9" s="789"/>
      <c r="NTS9" s="789"/>
      <c r="NTT9" s="789"/>
      <c r="NTU9" s="789"/>
      <c r="NTV9" s="789"/>
      <c r="NTW9" s="789"/>
      <c r="NTX9" s="789"/>
      <c r="NTY9" s="789"/>
      <c r="NTZ9" s="789"/>
      <c r="NUA9" s="789"/>
      <c r="NUB9" s="789"/>
      <c r="NUC9" s="789"/>
      <c r="NUD9" s="789"/>
      <c r="NUE9" s="789"/>
      <c r="NUF9" s="789"/>
      <c r="NUG9" s="789"/>
      <c r="NUH9" s="789"/>
      <c r="NUI9" s="789"/>
      <c r="NUJ9" s="789"/>
      <c r="NUK9" s="789"/>
      <c r="NUL9" s="789"/>
      <c r="NUM9" s="789"/>
      <c r="NUN9" s="789"/>
      <c r="NUO9" s="789"/>
      <c r="NUP9" s="789"/>
      <c r="NUQ9" s="789"/>
      <c r="NUR9" s="789"/>
      <c r="NUS9" s="789"/>
      <c r="NUT9" s="789"/>
      <c r="NUU9" s="789"/>
      <c r="NUV9" s="789"/>
      <c r="NUW9" s="789"/>
      <c r="NUX9" s="789"/>
      <c r="NUY9" s="789"/>
      <c r="NUZ9" s="789"/>
      <c r="NVA9" s="789"/>
      <c r="NVB9" s="789"/>
      <c r="NVC9" s="789"/>
      <c r="NVD9" s="789"/>
      <c r="NVE9" s="789"/>
      <c r="NVF9" s="789"/>
      <c r="NVG9" s="789"/>
      <c r="NVH9" s="789"/>
      <c r="NVI9" s="789"/>
      <c r="NVJ9" s="789"/>
      <c r="NVK9" s="789"/>
      <c r="NVL9" s="789"/>
      <c r="NVM9" s="789"/>
      <c r="NVN9" s="789"/>
      <c r="NVO9" s="789"/>
      <c r="NVP9" s="789"/>
      <c r="NVQ9" s="789"/>
      <c r="NVR9" s="789"/>
      <c r="NVS9" s="789"/>
      <c r="NVT9" s="789"/>
      <c r="NVU9" s="789"/>
      <c r="NVV9" s="789"/>
      <c r="NVW9" s="789"/>
      <c r="NVX9" s="789"/>
      <c r="NVY9" s="789"/>
      <c r="NVZ9" s="789"/>
      <c r="NWA9" s="789"/>
      <c r="NWB9" s="789"/>
      <c r="NWC9" s="789"/>
      <c r="NWD9" s="789"/>
      <c r="NWE9" s="789"/>
      <c r="NWF9" s="789"/>
      <c r="NWG9" s="789"/>
      <c r="NWH9" s="789"/>
      <c r="NWI9" s="789"/>
      <c r="NWJ9" s="789"/>
      <c r="NWK9" s="789"/>
      <c r="NWL9" s="789"/>
      <c r="NWM9" s="789"/>
      <c r="NWN9" s="789"/>
      <c r="NWO9" s="789"/>
      <c r="NWP9" s="789"/>
      <c r="NWQ9" s="789"/>
      <c r="NWR9" s="789"/>
      <c r="NWS9" s="789"/>
      <c r="NWT9" s="789"/>
      <c r="NWU9" s="789"/>
      <c r="NWV9" s="789"/>
      <c r="NWW9" s="789"/>
      <c r="NWX9" s="789"/>
      <c r="NWY9" s="789"/>
      <c r="NWZ9" s="789"/>
      <c r="NXA9" s="789"/>
      <c r="NXB9" s="789"/>
      <c r="NXC9" s="789"/>
      <c r="NXD9" s="789"/>
      <c r="NXE9" s="789"/>
      <c r="NXF9" s="789"/>
      <c r="NXG9" s="789"/>
      <c r="NXH9" s="789"/>
      <c r="NXI9" s="789"/>
      <c r="NXJ9" s="789"/>
      <c r="NXK9" s="789"/>
      <c r="NXL9" s="789"/>
      <c r="NXM9" s="789"/>
      <c r="NXN9" s="789"/>
      <c r="NXO9" s="789"/>
      <c r="NXP9" s="789"/>
      <c r="NXQ9" s="789"/>
      <c r="NXR9" s="789"/>
      <c r="NXS9" s="789"/>
      <c r="NXT9" s="789"/>
      <c r="NXU9" s="789"/>
      <c r="NXV9" s="789"/>
      <c r="NXW9" s="789"/>
      <c r="NXX9" s="789"/>
      <c r="NXY9" s="789"/>
      <c r="NXZ9" s="789"/>
      <c r="NYA9" s="789"/>
      <c r="NYB9" s="789"/>
      <c r="NYC9" s="789"/>
      <c r="NYD9" s="789"/>
      <c r="NYE9" s="789"/>
      <c r="NYF9" s="789"/>
      <c r="NYG9" s="789"/>
      <c r="NYH9" s="789"/>
      <c r="NYI9" s="789"/>
      <c r="NYJ9" s="789"/>
      <c r="NYK9" s="789"/>
      <c r="NYL9" s="789"/>
      <c r="NYM9" s="789"/>
      <c r="NYN9" s="789"/>
      <c r="NYO9" s="789"/>
      <c r="NYP9" s="789"/>
      <c r="NYQ9" s="789"/>
      <c r="NYR9" s="789"/>
      <c r="NYS9" s="789"/>
      <c r="NYT9" s="789"/>
      <c r="NYU9" s="789"/>
      <c r="NYV9" s="789"/>
      <c r="NYW9" s="789"/>
      <c r="NYX9" s="789"/>
      <c r="NYY9" s="789"/>
      <c r="NYZ9" s="789"/>
      <c r="NZA9" s="789"/>
      <c r="NZB9" s="789"/>
      <c r="NZC9" s="789"/>
      <c r="NZD9" s="789"/>
      <c r="NZE9" s="789"/>
      <c r="NZF9" s="789"/>
      <c r="NZG9" s="789"/>
      <c r="NZH9" s="789"/>
      <c r="NZI9" s="789"/>
      <c r="NZJ9" s="789"/>
      <c r="NZK9" s="789"/>
      <c r="NZL9" s="789"/>
      <c r="NZM9" s="789"/>
      <c r="NZN9" s="789"/>
      <c r="NZO9" s="789"/>
      <c r="NZP9" s="789"/>
      <c r="NZQ9" s="789"/>
      <c r="NZR9" s="789"/>
      <c r="NZS9" s="789"/>
      <c r="NZT9" s="789"/>
      <c r="NZU9" s="789"/>
      <c r="NZV9" s="789"/>
      <c r="NZW9" s="789"/>
      <c r="NZX9" s="789"/>
      <c r="NZY9" s="789"/>
      <c r="NZZ9" s="789"/>
      <c r="OAA9" s="789"/>
      <c r="OAB9" s="789"/>
      <c r="OAC9" s="789"/>
      <c r="OAD9" s="789"/>
      <c r="OAE9" s="789"/>
      <c r="OAF9" s="789"/>
      <c r="OAG9" s="789"/>
      <c r="OAH9" s="789"/>
      <c r="OAI9" s="789"/>
      <c r="OAJ9" s="789"/>
      <c r="OAK9" s="789"/>
      <c r="OAL9" s="789"/>
      <c r="OAM9" s="789"/>
      <c r="OAN9" s="789"/>
      <c r="OAO9" s="789"/>
      <c r="OAP9" s="789"/>
      <c r="OAQ9" s="789"/>
      <c r="OAR9" s="789"/>
      <c r="OAS9" s="789"/>
      <c r="OAT9" s="789"/>
      <c r="OAU9" s="789"/>
      <c r="OAV9" s="789"/>
      <c r="OAW9" s="789"/>
      <c r="OAX9" s="789"/>
      <c r="OAY9" s="789"/>
      <c r="OAZ9" s="789"/>
      <c r="OBA9" s="789"/>
      <c r="OBB9" s="789"/>
      <c r="OBC9" s="789"/>
      <c r="OBD9" s="789"/>
      <c r="OBE9" s="789"/>
      <c r="OBF9" s="789"/>
      <c r="OBG9" s="789"/>
      <c r="OBH9" s="789"/>
      <c r="OBI9" s="789"/>
      <c r="OBJ9" s="789"/>
      <c r="OBK9" s="789"/>
      <c r="OBL9" s="789"/>
      <c r="OBM9" s="789"/>
      <c r="OBN9" s="789"/>
      <c r="OBO9" s="789"/>
      <c r="OBP9" s="789"/>
      <c r="OBQ9" s="789"/>
      <c r="OBR9" s="789"/>
      <c r="OBS9" s="789"/>
      <c r="OBT9" s="789"/>
      <c r="OBU9" s="789"/>
      <c r="OBV9" s="789"/>
      <c r="OBW9" s="789"/>
      <c r="OBX9" s="789"/>
      <c r="OBY9" s="789"/>
      <c r="OBZ9" s="789"/>
      <c r="OCA9" s="789"/>
      <c r="OCB9" s="789"/>
      <c r="OCC9" s="789"/>
      <c r="OCD9" s="789"/>
      <c r="OCE9" s="789"/>
      <c r="OCF9" s="789"/>
      <c r="OCG9" s="789"/>
      <c r="OCH9" s="789"/>
      <c r="OCI9" s="789"/>
      <c r="OCJ9" s="789"/>
      <c r="OCK9" s="789"/>
      <c r="OCL9" s="789"/>
      <c r="OCM9" s="789"/>
      <c r="OCN9" s="789"/>
      <c r="OCO9" s="789"/>
      <c r="OCP9" s="789"/>
      <c r="OCQ9" s="789"/>
      <c r="OCR9" s="789"/>
      <c r="OCS9" s="789"/>
      <c r="OCT9" s="789"/>
      <c r="OCU9" s="789"/>
      <c r="OCV9" s="789"/>
      <c r="OCW9" s="789"/>
      <c r="OCX9" s="789"/>
      <c r="OCY9" s="789"/>
      <c r="OCZ9" s="789"/>
      <c r="ODA9" s="789"/>
      <c r="ODB9" s="789"/>
      <c r="ODC9" s="789"/>
      <c r="ODD9" s="789"/>
      <c r="ODE9" s="789"/>
      <c r="ODF9" s="789"/>
      <c r="ODG9" s="789"/>
      <c r="ODH9" s="789"/>
      <c r="ODI9" s="789"/>
      <c r="ODJ9" s="789"/>
      <c r="ODK9" s="789"/>
      <c r="ODL9" s="789"/>
      <c r="ODM9" s="789"/>
      <c r="ODN9" s="789"/>
      <c r="ODO9" s="789"/>
      <c r="ODP9" s="789"/>
      <c r="ODQ9" s="789"/>
      <c r="ODR9" s="789"/>
      <c r="ODS9" s="789"/>
      <c r="ODT9" s="789"/>
      <c r="ODU9" s="789"/>
      <c r="ODV9" s="789"/>
      <c r="ODW9" s="789"/>
      <c r="ODX9" s="789"/>
      <c r="ODY9" s="789"/>
      <c r="ODZ9" s="789"/>
      <c r="OEA9" s="789"/>
      <c r="OEB9" s="789"/>
      <c r="OEC9" s="789"/>
      <c r="OED9" s="789"/>
      <c r="OEE9" s="789"/>
      <c r="OEF9" s="789"/>
      <c r="OEG9" s="789"/>
      <c r="OEH9" s="789"/>
      <c r="OEI9" s="789"/>
      <c r="OEJ9" s="789"/>
      <c r="OEK9" s="789"/>
      <c r="OEL9" s="789"/>
      <c r="OEM9" s="789"/>
      <c r="OEN9" s="789"/>
      <c r="OEO9" s="789"/>
      <c r="OEP9" s="789"/>
      <c r="OEQ9" s="789"/>
      <c r="OER9" s="789"/>
      <c r="OES9" s="789"/>
      <c r="OET9" s="789"/>
      <c r="OEU9" s="789"/>
      <c r="OEV9" s="789"/>
      <c r="OEW9" s="789"/>
      <c r="OEX9" s="789"/>
      <c r="OEY9" s="789"/>
      <c r="OEZ9" s="789"/>
      <c r="OFA9" s="789"/>
      <c r="OFB9" s="789"/>
      <c r="OFC9" s="789"/>
      <c r="OFD9" s="789"/>
      <c r="OFE9" s="789"/>
      <c r="OFF9" s="789"/>
      <c r="OFG9" s="789"/>
      <c r="OFH9" s="789"/>
      <c r="OFI9" s="789"/>
      <c r="OFJ9" s="789"/>
      <c r="OFK9" s="789"/>
      <c r="OFL9" s="789"/>
      <c r="OFM9" s="789"/>
      <c r="OFN9" s="789"/>
      <c r="OFO9" s="789"/>
      <c r="OFP9" s="789"/>
      <c r="OFQ9" s="789"/>
      <c r="OFR9" s="789"/>
      <c r="OFS9" s="789"/>
      <c r="OFT9" s="789"/>
      <c r="OFU9" s="789"/>
      <c r="OFV9" s="789"/>
      <c r="OFW9" s="789"/>
      <c r="OFX9" s="789"/>
      <c r="OFY9" s="789"/>
      <c r="OFZ9" s="789"/>
      <c r="OGA9" s="789"/>
      <c r="OGB9" s="789"/>
      <c r="OGC9" s="789"/>
      <c r="OGD9" s="789"/>
      <c r="OGE9" s="789"/>
      <c r="OGF9" s="789"/>
      <c r="OGG9" s="789"/>
      <c r="OGH9" s="789"/>
      <c r="OGI9" s="789"/>
      <c r="OGJ9" s="789"/>
      <c r="OGK9" s="789"/>
      <c r="OGL9" s="789"/>
      <c r="OGM9" s="789"/>
      <c r="OGN9" s="789"/>
      <c r="OGO9" s="789"/>
      <c r="OGP9" s="789"/>
      <c r="OGQ9" s="789"/>
      <c r="OGR9" s="789"/>
      <c r="OGS9" s="789"/>
      <c r="OGT9" s="789"/>
      <c r="OGU9" s="789"/>
      <c r="OGV9" s="789"/>
      <c r="OGW9" s="789"/>
      <c r="OGX9" s="789"/>
      <c r="OGY9" s="789"/>
      <c r="OGZ9" s="789"/>
      <c r="OHA9" s="789"/>
      <c r="OHB9" s="789"/>
      <c r="OHC9" s="789"/>
      <c r="OHD9" s="789"/>
      <c r="OHE9" s="789"/>
      <c r="OHF9" s="789"/>
      <c r="OHG9" s="789"/>
      <c r="OHH9" s="789"/>
      <c r="OHI9" s="789"/>
      <c r="OHJ9" s="789"/>
      <c r="OHK9" s="789"/>
      <c r="OHL9" s="789"/>
      <c r="OHM9" s="789"/>
      <c r="OHN9" s="789"/>
      <c r="OHO9" s="789"/>
      <c r="OHP9" s="789"/>
      <c r="OHQ9" s="789"/>
      <c r="OHR9" s="789"/>
      <c r="OHS9" s="789"/>
      <c r="OHT9" s="789"/>
      <c r="OHU9" s="789"/>
      <c r="OHV9" s="789"/>
      <c r="OHW9" s="789"/>
      <c r="OHX9" s="789"/>
      <c r="OHY9" s="789"/>
      <c r="OHZ9" s="789"/>
      <c r="OIA9" s="789"/>
      <c r="OIB9" s="789"/>
      <c r="OIC9" s="789"/>
      <c r="OID9" s="789"/>
      <c r="OIE9" s="789"/>
      <c r="OIF9" s="789"/>
      <c r="OIG9" s="789"/>
      <c r="OIH9" s="789"/>
      <c r="OII9" s="789"/>
      <c r="OIJ9" s="789"/>
      <c r="OIK9" s="789"/>
      <c r="OIL9" s="789"/>
      <c r="OIM9" s="789"/>
      <c r="OIN9" s="789"/>
      <c r="OIO9" s="789"/>
      <c r="OIP9" s="789"/>
      <c r="OIQ9" s="789"/>
      <c r="OIR9" s="789"/>
      <c r="OIS9" s="789"/>
      <c r="OIT9" s="789"/>
      <c r="OIU9" s="789"/>
      <c r="OIV9" s="789"/>
      <c r="OIW9" s="789"/>
      <c r="OIX9" s="789"/>
      <c r="OIY9" s="789"/>
      <c r="OIZ9" s="789"/>
      <c r="OJA9" s="789"/>
      <c r="OJB9" s="789"/>
      <c r="OJC9" s="789"/>
      <c r="OJD9" s="789"/>
      <c r="OJE9" s="789"/>
      <c r="OJF9" s="789"/>
      <c r="OJG9" s="789"/>
      <c r="OJH9" s="789"/>
      <c r="OJI9" s="789"/>
      <c r="OJJ9" s="789"/>
      <c r="OJK9" s="789"/>
      <c r="OJL9" s="789"/>
      <c r="OJM9" s="789"/>
      <c r="OJN9" s="789"/>
      <c r="OJO9" s="789"/>
      <c r="OJP9" s="789"/>
      <c r="OJQ9" s="789"/>
      <c r="OJR9" s="789"/>
      <c r="OJS9" s="789"/>
      <c r="OJT9" s="789"/>
      <c r="OJU9" s="789"/>
      <c r="OJV9" s="789"/>
      <c r="OJW9" s="789"/>
      <c r="OJX9" s="789"/>
      <c r="OJY9" s="789"/>
      <c r="OJZ9" s="789"/>
      <c r="OKA9" s="789"/>
      <c r="OKB9" s="789"/>
      <c r="OKC9" s="789"/>
      <c r="OKD9" s="789"/>
      <c r="OKE9" s="789"/>
      <c r="OKF9" s="789"/>
      <c r="OKG9" s="789"/>
      <c r="OKH9" s="789"/>
      <c r="OKI9" s="789"/>
      <c r="OKJ9" s="789"/>
      <c r="OKK9" s="789"/>
      <c r="OKL9" s="789"/>
      <c r="OKM9" s="789"/>
      <c r="OKN9" s="789"/>
      <c r="OKO9" s="789"/>
      <c r="OKP9" s="789"/>
      <c r="OKQ9" s="789"/>
      <c r="OKR9" s="789"/>
      <c r="OKS9" s="789"/>
      <c r="OKT9" s="789"/>
      <c r="OKU9" s="789"/>
      <c r="OKV9" s="789"/>
      <c r="OKW9" s="789"/>
      <c r="OKX9" s="789"/>
      <c r="OKY9" s="789"/>
      <c r="OKZ9" s="789"/>
      <c r="OLA9" s="789"/>
      <c r="OLB9" s="789"/>
      <c r="OLC9" s="789"/>
      <c r="OLD9" s="789"/>
      <c r="OLE9" s="789"/>
      <c r="OLF9" s="789"/>
      <c r="OLG9" s="789"/>
      <c r="OLH9" s="789"/>
      <c r="OLI9" s="789"/>
      <c r="OLJ9" s="789"/>
      <c r="OLK9" s="789"/>
      <c r="OLL9" s="789"/>
      <c r="OLM9" s="789"/>
      <c r="OLN9" s="789"/>
      <c r="OLO9" s="789"/>
      <c r="OLP9" s="789"/>
      <c r="OLQ9" s="789"/>
      <c r="OLR9" s="789"/>
      <c r="OLS9" s="789"/>
      <c r="OLT9" s="789"/>
      <c r="OLU9" s="789"/>
      <c r="OLV9" s="789"/>
      <c r="OLW9" s="789"/>
      <c r="OLX9" s="789"/>
      <c r="OLY9" s="789"/>
      <c r="OLZ9" s="789"/>
      <c r="OMA9" s="789"/>
      <c r="OMB9" s="789"/>
      <c r="OMC9" s="789"/>
      <c r="OMD9" s="789"/>
      <c r="OME9" s="789"/>
      <c r="OMF9" s="789"/>
      <c r="OMG9" s="789"/>
      <c r="OMH9" s="789"/>
      <c r="OMI9" s="789"/>
      <c r="OMJ9" s="789"/>
      <c r="OMK9" s="789"/>
      <c r="OML9" s="789"/>
      <c r="OMM9" s="789"/>
      <c r="OMN9" s="789"/>
      <c r="OMO9" s="789"/>
      <c r="OMP9" s="789"/>
      <c r="OMQ9" s="789"/>
      <c r="OMR9" s="789"/>
      <c r="OMS9" s="789"/>
      <c r="OMT9" s="789"/>
      <c r="OMU9" s="789"/>
      <c r="OMV9" s="789"/>
      <c r="OMW9" s="789"/>
      <c r="OMX9" s="789"/>
      <c r="OMY9" s="789"/>
      <c r="OMZ9" s="789"/>
      <c r="ONA9" s="789"/>
      <c r="ONB9" s="789"/>
      <c r="ONC9" s="789"/>
      <c r="OND9" s="789"/>
      <c r="ONE9" s="789"/>
      <c r="ONF9" s="789"/>
      <c r="ONG9" s="789"/>
      <c r="ONH9" s="789"/>
      <c r="ONI9" s="789"/>
      <c r="ONJ9" s="789"/>
      <c r="ONK9" s="789"/>
      <c r="ONL9" s="789"/>
      <c r="ONM9" s="789"/>
      <c r="ONN9" s="789"/>
      <c r="ONO9" s="789"/>
      <c r="ONP9" s="789"/>
      <c r="ONQ9" s="789"/>
      <c r="ONR9" s="789"/>
      <c r="ONS9" s="789"/>
      <c r="ONT9" s="789"/>
      <c r="ONU9" s="789"/>
      <c r="ONV9" s="789"/>
      <c r="ONW9" s="789"/>
      <c r="ONX9" s="789"/>
      <c r="ONY9" s="789"/>
      <c r="ONZ9" s="789"/>
      <c r="OOA9" s="789"/>
      <c r="OOB9" s="789"/>
      <c r="OOC9" s="789"/>
      <c r="OOD9" s="789"/>
      <c r="OOE9" s="789"/>
      <c r="OOF9" s="789"/>
      <c r="OOG9" s="789"/>
      <c r="OOH9" s="789"/>
      <c r="OOI9" s="789"/>
      <c r="OOJ9" s="789"/>
      <c r="OOK9" s="789"/>
      <c r="OOL9" s="789"/>
      <c r="OOM9" s="789"/>
      <c r="OON9" s="789"/>
      <c r="OOO9" s="789"/>
      <c r="OOP9" s="789"/>
      <c r="OOQ9" s="789"/>
      <c r="OOR9" s="789"/>
      <c r="OOS9" s="789"/>
      <c r="OOT9" s="789"/>
      <c r="OOU9" s="789"/>
      <c r="OOV9" s="789"/>
      <c r="OOW9" s="789"/>
      <c r="OOX9" s="789"/>
      <c r="OOY9" s="789"/>
      <c r="OOZ9" s="789"/>
      <c r="OPA9" s="789"/>
      <c r="OPB9" s="789"/>
      <c r="OPC9" s="789"/>
      <c r="OPD9" s="789"/>
      <c r="OPE9" s="789"/>
      <c r="OPF9" s="789"/>
      <c r="OPG9" s="789"/>
      <c r="OPH9" s="789"/>
      <c r="OPI9" s="789"/>
      <c r="OPJ9" s="789"/>
      <c r="OPK9" s="789"/>
      <c r="OPL9" s="789"/>
      <c r="OPM9" s="789"/>
      <c r="OPN9" s="789"/>
      <c r="OPO9" s="789"/>
      <c r="OPP9" s="789"/>
      <c r="OPQ9" s="789"/>
      <c r="OPR9" s="789"/>
      <c r="OPS9" s="789"/>
      <c r="OPT9" s="789"/>
      <c r="OPU9" s="789"/>
      <c r="OPV9" s="789"/>
      <c r="OPW9" s="789"/>
      <c r="OPX9" s="789"/>
      <c r="OPY9" s="789"/>
      <c r="OPZ9" s="789"/>
      <c r="OQA9" s="789"/>
      <c r="OQB9" s="789"/>
      <c r="OQC9" s="789"/>
      <c r="OQD9" s="789"/>
      <c r="OQE9" s="789"/>
      <c r="OQF9" s="789"/>
      <c r="OQG9" s="789"/>
      <c r="OQH9" s="789"/>
      <c r="OQI9" s="789"/>
      <c r="OQJ9" s="789"/>
      <c r="OQK9" s="789"/>
      <c r="OQL9" s="789"/>
      <c r="OQM9" s="789"/>
      <c r="OQN9" s="789"/>
      <c r="OQO9" s="789"/>
      <c r="OQP9" s="789"/>
      <c r="OQQ9" s="789"/>
      <c r="OQR9" s="789"/>
      <c r="OQS9" s="789"/>
      <c r="OQT9" s="789"/>
      <c r="OQU9" s="789"/>
      <c r="OQV9" s="789"/>
      <c r="OQW9" s="789"/>
      <c r="OQX9" s="789"/>
      <c r="OQY9" s="789"/>
      <c r="OQZ9" s="789"/>
      <c r="ORA9" s="789"/>
      <c r="ORB9" s="789"/>
      <c r="ORC9" s="789"/>
      <c r="ORD9" s="789"/>
      <c r="ORE9" s="789"/>
      <c r="ORF9" s="789"/>
      <c r="ORG9" s="789"/>
      <c r="ORH9" s="789"/>
      <c r="ORI9" s="789"/>
      <c r="ORJ9" s="789"/>
      <c r="ORK9" s="789"/>
      <c r="ORL9" s="789"/>
      <c r="ORM9" s="789"/>
      <c r="ORN9" s="789"/>
      <c r="ORO9" s="789"/>
      <c r="ORP9" s="789"/>
      <c r="ORQ9" s="789"/>
      <c r="ORR9" s="789"/>
      <c r="ORS9" s="789"/>
      <c r="ORT9" s="789"/>
      <c r="ORU9" s="789"/>
      <c r="ORV9" s="789"/>
      <c r="ORW9" s="789"/>
      <c r="ORX9" s="789"/>
      <c r="ORY9" s="789"/>
      <c r="ORZ9" s="789"/>
      <c r="OSA9" s="789"/>
      <c r="OSB9" s="789"/>
      <c r="OSC9" s="789"/>
      <c r="OSD9" s="789"/>
      <c r="OSE9" s="789"/>
      <c r="OSF9" s="789"/>
      <c r="OSG9" s="789"/>
      <c r="OSH9" s="789"/>
      <c r="OSI9" s="789"/>
      <c r="OSJ9" s="789"/>
      <c r="OSK9" s="789"/>
      <c r="OSL9" s="789"/>
      <c r="OSM9" s="789"/>
      <c r="OSN9" s="789"/>
      <c r="OSO9" s="789"/>
      <c r="OSP9" s="789"/>
      <c r="OSQ9" s="789"/>
      <c r="OSR9" s="789"/>
      <c r="OSS9" s="789"/>
      <c r="OST9" s="789"/>
      <c r="OSU9" s="789"/>
      <c r="OSV9" s="789"/>
      <c r="OSW9" s="789"/>
      <c r="OSX9" s="789"/>
      <c r="OSY9" s="789"/>
      <c r="OSZ9" s="789"/>
      <c r="OTA9" s="789"/>
      <c r="OTB9" s="789"/>
      <c r="OTC9" s="789"/>
      <c r="OTD9" s="789"/>
      <c r="OTE9" s="789"/>
      <c r="OTF9" s="789"/>
      <c r="OTG9" s="789"/>
      <c r="OTH9" s="789"/>
      <c r="OTI9" s="789"/>
      <c r="OTJ9" s="789"/>
      <c r="OTK9" s="789"/>
      <c r="OTL9" s="789"/>
      <c r="OTM9" s="789"/>
      <c r="OTN9" s="789"/>
      <c r="OTO9" s="789"/>
      <c r="OTP9" s="789"/>
      <c r="OTQ9" s="789"/>
      <c r="OTR9" s="789"/>
      <c r="OTS9" s="789"/>
      <c r="OTT9" s="789"/>
      <c r="OTU9" s="789"/>
      <c r="OTV9" s="789"/>
      <c r="OTW9" s="789"/>
      <c r="OTX9" s="789"/>
      <c r="OTY9" s="789"/>
      <c r="OTZ9" s="789"/>
      <c r="OUA9" s="789"/>
      <c r="OUB9" s="789"/>
      <c r="OUC9" s="789"/>
      <c r="OUD9" s="789"/>
      <c r="OUE9" s="789"/>
      <c r="OUF9" s="789"/>
      <c r="OUG9" s="789"/>
      <c r="OUH9" s="789"/>
      <c r="OUI9" s="789"/>
      <c r="OUJ9" s="789"/>
      <c r="OUK9" s="789"/>
      <c r="OUL9" s="789"/>
      <c r="OUM9" s="789"/>
      <c r="OUN9" s="789"/>
      <c r="OUO9" s="789"/>
      <c r="OUP9" s="789"/>
      <c r="OUQ9" s="789"/>
      <c r="OUR9" s="789"/>
      <c r="OUS9" s="789"/>
      <c r="OUT9" s="789"/>
      <c r="OUU9" s="789"/>
      <c r="OUV9" s="789"/>
      <c r="OUW9" s="789"/>
      <c r="OUX9" s="789"/>
      <c r="OUY9" s="789"/>
      <c r="OUZ9" s="789"/>
      <c r="OVA9" s="789"/>
      <c r="OVB9" s="789"/>
      <c r="OVC9" s="789"/>
      <c r="OVD9" s="789"/>
      <c r="OVE9" s="789"/>
      <c r="OVF9" s="789"/>
      <c r="OVG9" s="789"/>
      <c r="OVH9" s="789"/>
      <c r="OVI9" s="789"/>
      <c r="OVJ9" s="789"/>
      <c r="OVK9" s="789"/>
      <c r="OVL9" s="789"/>
      <c r="OVM9" s="789"/>
      <c r="OVN9" s="789"/>
      <c r="OVO9" s="789"/>
      <c r="OVP9" s="789"/>
      <c r="OVQ9" s="789"/>
      <c r="OVR9" s="789"/>
      <c r="OVS9" s="789"/>
      <c r="OVT9" s="789"/>
      <c r="OVU9" s="789"/>
      <c r="OVV9" s="789"/>
      <c r="OVW9" s="789"/>
      <c r="OVX9" s="789"/>
      <c r="OVY9" s="789"/>
      <c r="OVZ9" s="789"/>
      <c r="OWA9" s="789"/>
      <c r="OWB9" s="789"/>
      <c r="OWC9" s="789"/>
      <c r="OWD9" s="789"/>
      <c r="OWE9" s="789"/>
      <c r="OWF9" s="789"/>
      <c r="OWG9" s="789"/>
      <c r="OWH9" s="789"/>
      <c r="OWI9" s="789"/>
      <c r="OWJ9" s="789"/>
      <c r="OWK9" s="789"/>
      <c r="OWL9" s="789"/>
      <c r="OWM9" s="789"/>
      <c r="OWN9" s="789"/>
      <c r="OWO9" s="789"/>
      <c r="OWP9" s="789"/>
      <c r="OWQ9" s="789"/>
      <c r="OWR9" s="789"/>
      <c r="OWS9" s="789"/>
      <c r="OWT9" s="789"/>
      <c r="OWU9" s="789"/>
      <c r="OWV9" s="789"/>
      <c r="OWW9" s="789"/>
      <c r="OWX9" s="789"/>
      <c r="OWY9" s="789"/>
      <c r="OWZ9" s="789"/>
      <c r="OXA9" s="789"/>
      <c r="OXB9" s="789"/>
      <c r="OXC9" s="789"/>
      <c r="OXD9" s="789"/>
      <c r="OXE9" s="789"/>
      <c r="OXF9" s="789"/>
      <c r="OXG9" s="789"/>
      <c r="OXH9" s="789"/>
      <c r="OXI9" s="789"/>
      <c r="OXJ9" s="789"/>
      <c r="OXK9" s="789"/>
      <c r="OXL9" s="789"/>
      <c r="OXM9" s="789"/>
      <c r="OXN9" s="789"/>
      <c r="OXO9" s="789"/>
      <c r="OXP9" s="789"/>
      <c r="OXQ9" s="789"/>
      <c r="OXR9" s="789"/>
      <c r="OXS9" s="789"/>
      <c r="OXT9" s="789"/>
      <c r="OXU9" s="789"/>
      <c r="OXV9" s="789"/>
      <c r="OXW9" s="789"/>
      <c r="OXX9" s="789"/>
      <c r="OXY9" s="789"/>
      <c r="OXZ9" s="789"/>
      <c r="OYA9" s="789"/>
      <c r="OYB9" s="789"/>
      <c r="OYC9" s="789"/>
      <c r="OYD9" s="789"/>
      <c r="OYE9" s="789"/>
      <c r="OYF9" s="789"/>
      <c r="OYG9" s="789"/>
      <c r="OYH9" s="789"/>
      <c r="OYI9" s="789"/>
      <c r="OYJ9" s="789"/>
      <c r="OYK9" s="789"/>
      <c r="OYL9" s="789"/>
      <c r="OYM9" s="789"/>
      <c r="OYN9" s="789"/>
      <c r="OYO9" s="789"/>
      <c r="OYP9" s="789"/>
      <c r="OYQ9" s="789"/>
      <c r="OYR9" s="789"/>
      <c r="OYS9" s="789"/>
      <c r="OYT9" s="789"/>
      <c r="OYU9" s="789"/>
      <c r="OYV9" s="789"/>
      <c r="OYW9" s="789"/>
      <c r="OYX9" s="789"/>
      <c r="OYY9" s="789"/>
      <c r="OYZ9" s="789"/>
      <c r="OZA9" s="789"/>
      <c r="OZB9" s="789"/>
      <c r="OZC9" s="789"/>
      <c r="OZD9" s="789"/>
      <c r="OZE9" s="789"/>
      <c r="OZF9" s="789"/>
      <c r="OZG9" s="789"/>
      <c r="OZH9" s="789"/>
      <c r="OZI9" s="789"/>
      <c r="OZJ9" s="789"/>
      <c r="OZK9" s="789"/>
      <c r="OZL9" s="789"/>
      <c r="OZM9" s="789"/>
      <c r="OZN9" s="789"/>
      <c r="OZO9" s="789"/>
      <c r="OZP9" s="789"/>
      <c r="OZQ9" s="789"/>
      <c r="OZR9" s="789"/>
      <c r="OZS9" s="789"/>
      <c r="OZT9" s="789"/>
      <c r="OZU9" s="789"/>
      <c r="OZV9" s="789"/>
      <c r="OZW9" s="789"/>
      <c r="OZX9" s="789"/>
      <c r="OZY9" s="789"/>
      <c r="OZZ9" s="789"/>
      <c r="PAA9" s="789"/>
      <c r="PAB9" s="789"/>
      <c r="PAC9" s="789"/>
      <c r="PAD9" s="789"/>
      <c r="PAE9" s="789"/>
      <c r="PAF9" s="789"/>
      <c r="PAG9" s="789"/>
      <c r="PAH9" s="789"/>
      <c r="PAI9" s="789"/>
      <c r="PAJ9" s="789"/>
      <c r="PAK9" s="789"/>
      <c r="PAL9" s="789"/>
      <c r="PAM9" s="789"/>
      <c r="PAN9" s="789"/>
      <c r="PAO9" s="789"/>
      <c r="PAP9" s="789"/>
      <c r="PAQ9" s="789"/>
      <c r="PAR9" s="789"/>
      <c r="PAS9" s="789"/>
      <c r="PAT9" s="789"/>
      <c r="PAU9" s="789"/>
      <c r="PAV9" s="789"/>
      <c r="PAW9" s="789"/>
      <c r="PAX9" s="789"/>
      <c r="PAY9" s="789"/>
      <c r="PAZ9" s="789"/>
      <c r="PBA9" s="789"/>
      <c r="PBB9" s="789"/>
      <c r="PBC9" s="789"/>
      <c r="PBD9" s="789"/>
      <c r="PBE9" s="789"/>
      <c r="PBF9" s="789"/>
      <c r="PBG9" s="789"/>
      <c r="PBH9" s="789"/>
      <c r="PBI9" s="789"/>
      <c r="PBJ9" s="789"/>
      <c r="PBK9" s="789"/>
      <c r="PBL9" s="789"/>
      <c r="PBM9" s="789"/>
      <c r="PBN9" s="789"/>
      <c r="PBO9" s="789"/>
      <c r="PBP9" s="789"/>
      <c r="PBQ9" s="789"/>
      <c r="PBR9" s="789"/>
      <c r="PBS9" s="789"/>
      <c r="PBT9" s="789"/>
      <c r="PBU9" s="789"/>
      <c r="PBV9" s="789"/>
      <c r="PBW9" s="789"/>
      <c r="PBX9" s="789"/>
      <c r="PBY9" s="789"/>
      <c r="PBZ9" s="789"/>
      <c r="PCA9" s="789"/>
      <c r="PCB9" s="789"/>
      <c r="PCC9" s="789"/>
      <c r="PCD9" s="789"/>
      <c r="PCE9" s="789"/>
      <c r="PCF9" s="789"/>
      <c r="PCG9" s="789"/>
      <c r="PCH9" s="789"/>
      <c r="PCI9" s="789"/>
      <c r="PCJ9" s="789"/>
      <c r="PCK9" s="789"/>
      <c r="PCL9" s="789"/>
      <c r="PCM9" s="789"/>
      <c r="PCN9" s="789"/>
      <c r="PCO9" s="789"/>
      <c r="PCP9" s="789"/>
      <c r="PCQ9" s="789"/>
      <c r="PCR9" s="789"/>
      <c r="PCS9" s="789"/>
      <c r="PCT9" s="789"/>
      <c r="PCU9" s="789"/>
      <c r="PCV9" s="789"/>
      <c r="PCW9" s="789"/>
      <c r="PCX9" s="789"/>
      <c r="PCY9" s="789"/>
      <c r="PCZ9" s="789"/>
      <c r="PDA9" s="789"/>
      <c r="PDB9" s="789"/>
      <c r="PDC9" s="789"/>
      <c r="PDD9" s="789"/>
      <c r="PDE9" s="789"/>
      <c r="PDF9" s="789"/>
      <c r="PDG9" s="789"/>
      <c r="PDH9" s="789"/>
      <c r="PDI9" s="789"/>
      <c r="PDJ9" s="789"/>
      <c r="PDK9" s="789"/>
      <c r="PDL9" s="789"/>
      <c r="PDM9" s="789"/>
      <c r="PDN9" s="789"/>
      <c r="PDO9" s="789"/>
      <c r="PDP9" s="789"/>
      <c r="PDQ9" s="789"/>
      <c r="PDR9" s="789"/>
      <c r="PDS9" s="789"/>
      <c r="PDT9" s="789"/>
      <c r="PDU9" s="789"/>
      <c r="PDV9" s="789"/>
      <c r="PDW9" s="789"/>
      <c r="PDX9" s="789"/>
      <c r="PDY9" s="789"/>
      <c r="PDZ9" s="789"/>
      <c r="PEA9" s="789"/>
      <c r="PEB9" s="789"/>
      <c r="PEC9" s="789"/>
      <c r="PED9" s="789"/>
      <c r="PEE9" s="789"/>
      <c r="PEF9" s="789"/>
      <c r="PEG9" s="789"/>
      <c r="PEH9" s="789"/>
      <c r="PEI9" s="789"/>
      <c r="PEJ9" s="789"/>
      <c r="PEK9" s="789"/>
      <c r="PEL9" s="789"/>
      <c r="PEM9" s="789"/>
      <c r="PEN9" s="789"/>
      <c r="PEO9" s="789"/>
      <c r="PEP9" s="789"/>
      <c r="PEQ9" s="789"/>
      <c r="PER9" s="789"/>
      <c r="PES9" s="789"/>
      <c r="PET9" s="789"/>
      <c r="PEU9" s="789"/>
      <c r="PEV9" s="789"/>
      <c r="PEW9" s="789"/>
      <c r="PEX9" s="789"/>
      <c r="PEY9" s="789"/>
      <c r="PEZ9" s="789"/>
      <c r="PFA9" s="789"/>
      <c r="PFB9" s="789"/>
      <c r="PFC9" s="789"/>
      <c r="PFD9" s="789"/>
      <c r="PFE9" s="789"/>
      <c r="PFF9" s="789"/>
      <c r="PFG9" s="789"/>
      <c r="PFH9" s="789"/>
      <c r="PFI9" s="789"/>
      <c r="PFJ9" s="789"/>
      <c r="PFK9" s="789"/>
      <c r="PFL9" s="789"/>
      <c r="PFM9" s="789"/>
      <c r="PFN9" s="789"/>
      <c r="PFO9" s="789"/>
      <c r="PFP9" s="789"/>
      <c r="PFQ9" s="789"/>
      <c r="PFR9" s="789"/>
      <c r="PFS9" s="789"/>
      <c r="PFT9" s="789"/>
      <c r="PFU9" s="789"/>
      <c r="PFV9" s="789"/>
      <c r="PFW9" s="789"/>
      <c r="PFX9" s="789"/>
      <c r="PFY9" s="789"/>
      <c r="PFZ9" s="789"/>
      <c r="PGA9" s="789"/>
      <c r="PGB9" s="789"/>
      <c r="PGC9" s="789"/>
      <c r="PGD9" s="789"/>
      <c r="PGE9" s="789"/>
      <c r="PGF9" s="789"/>
      <c r="PGG9" s="789"/>
      <c r="PGH9" s="789"/>
      <c r="PGI9" s="789"/>
      <c r="PGJ9" s="789"/>
      <c r="PGK9" s="789"/>
      <c r="PGL9" s="789"/>
      <c r="PGM9" s="789"/>
      <c r="PGN9" s="789"/>
      <c r="PGO9" s="789"/>
      <c r="PGP9" s="789"/>
      <c r="PGQ9" s="789"/>
      <c r="PGR9" s="789"/>
      <c r="PGS9" s="789"/>
      <c r="PGT9" s="789"/>
      <c r="PGU9" s="789"/>
      <c r="PGV9" s="789"/>
      <c r="PGW9" s="789"/>
      <c r="PGX9" s="789"/>
      <c r="PGY9" s="789"/>
      <c r="PGZ9" s="789"/>
      <c r="PHA9" s="789"/>
      <c r="PHB9" s="789"/>
      <c r="PHC9" s="789"/>
      <c r="PHD9" s="789"/>
      <c r="PHE9" s="789"/>
      <c r="PHF9" s="789"/>
      <c r="PHG9" s="789"/>
      <c r="PHH9" s="789"/>
      <c r="PHI9" s="789"/>
      <c r="PHJ9" s="789"/>
      <c r="PHK9" s="789"/>
      <c r="PHL9" s="789"/>
      <c r="PHM9" s="789"/>
      <c r="PHN9" s="789"/>
      <c r="PHO9" s="789"/>
      <c r="PHP9" s="789"/>
      <c r="PHQ9" s="789"/>
      <c r="PHR9" s="789"/>
      <c r="PHS9" s="789"/>
      <c r="PHT9" s="789"/>
      <c r="PHU9" s="789"/>
      <c r="PHV9" s="789"/>
      <c r="PHW9" s="789"/>
      <c r="PHX9" s="789"/>
      <c r="PHY9" s="789"/>
      <c r="PHZ9" s="789"/>
      <c r="PIA9" s="789"/>
      <c r="PIB9" s="789"/>
      <c r="PIC9" s="789"/>
      <c r="PID9" s="789"/>
      <c r="PIE9" s="789"/>
      <c r="PIF9" s="789"/>
      <c r="PIG9" s="789"/>
      <c r="PIH9" s="789"/>
      <c r="PII9" s="789"/>
      <c r="PIJ9" s="789"/>
      <c r="PIK9" s="789"/>
      <c r="PIL9" s="789"/>
      <c r="PIM9" s="789"/>
      <c r="PIN9" s="789"/>
      <c r="PIO9" s="789"/>
      <c r="PIP9" s="789"/>
      <c r="PIQ9" s="789"/>
      <c r="PIR9" s="789"/>
      <c r="PIS9" s="789"/>
      <c r="PIT9" s="789"/>
      <c r="PIU9" s="789"/>
      <c r="PIV9" s="789"/>
      <c r="PIW9" s="789"/>
      <c r="PIX9" s="789"/>
      <c r="PIY9" s="789"/>
      <c r="PIZ9" s="789"/>
      <c r="PJA9" s="789"/>
      <c r="PJB9" s="789"/>
      <c r="PJC9" s="789"/>
      <c r="PJD9" s="789"/>
      <c r="PJE9" s="789"/>
      <c r="PJF9" s="789"/>
      <c r="PJG9" s="789"/>
      <c r="PJH9" s="789"/>
      <c r="PJI9" s="789"/>
      <c r="PJJ9" s="789"/>
      <c r="PJK9" s="789"/>
      <c r="PJL9" s="789"/>
      <c r="PJM9" s="789"/>
      <c r="PJN9" s="789"/>
      <c r="PJO9" s="789"/>
      <c r="PJP9" s="789"/>
      <c r="PJQ9" s="789"/>
      <c r="PJR9" s="789"/>
      <c r="PJS9" s="789"/>
      <c r="PJT9" s="789"/>
      <c r="PJU9" s="789"/>
      <c r="PJV9" s="789"/>
      <c r="PJW9" s="789"/>
      <c r="PJX9" s="789"/>
      <c r="PJY9" s="789"/>
      <c r="PJZ9" s="789"/>
      <c r="PKA9" s="789"/>
      <c r="PKB9" s="789"/>
      <c r="PKC9" s="789"/>
      <c r="PKD9" s="789"/>
      <c r="PKE9" s="789"/>
      <c r="PKF9" s="789"/>
      <c r="PKG9" s="789"/>
      <c r="PKH9" s="789"/>
      <c r="PKI9" s="789"/>
      <c r="PKJ9" s="789"/>
      <c r="PKK9" s="789"/>
      <c r="PKL9" s="789"/>
      <c r="PKM9" s="789"/>
      <c r="PKN9" s="789"/>
      <c r="PKO9" s="789"/>
      <c r="PKP9" s="789"/>
      <c r="PKQ9" s="789"/>
      <c r="PKR9" s="789"/>
      <c r="PKS9" s="789"/>
      <c r="PKT9" s="789"/>
      <c r="PKU9" s="789"/>
      <c r="PKV9" s="789"/>
      <c r="PKW9" s="789"/>
      <c r="PKX9" s="789"/>
      <c r="PKY9" s="789"/>
      <c r="PKZ9" s="789"/>
      <c r="PLA9" s="789"/>
      <c r="PLB9" s="789"/>
      <c r="PLC9" s="789"/>
      <c r="PLD9" s="789"/>
      <c r="PLE9" s="789"/>
      <c r="PLF9" s="789"/>
      <c r="PLG9" s="789"/>
      <c r="PLH9" s="789"/>
      <c r="PLI9" s="789"/>
      <c r="PLJ9" s="789"/>
      <c r="PLK9" s="789"/>
      <c r="PLL9" s="789"/>
      <c r="PLM9" s="789"/>
      <c r="PLN9" s="789"/>
      <c r="PLO9" s="789"/>
      <c r="PLP9" s="789"/>
      <c r="PLQ9" s="789"/>
      <c r="PLR9" s="789"/>
      <c r="PLS9" s="789"/>
      <c r="PLT9" s="789"/>
      <c r="PLU9" s="789"/>
      <c r="PLV9" s="789"/>
      <c r="PLW9" s="789"/>
      <c r="PLX9" s="789"/>
      <c r="PLY9" s="789"/>
      <c r="PLZ9" s="789"/>
      <c r="PMA9" s="789"/>
      <c r="PMB9" s="789"/>
      <c r="PMC9" s="789"/>
      <c r="PMD9" s="789"/>
      <c r="PME9" s="789"/>
      <c r="PMF9" s="789"/>
      <c r="PMG9" s="789"/>
      <c r="PMH9" s="789"/>
      <c r="PMI9" s="789"/>
      <c r="PMJ9" s="789"/>
      <c r="PMK9" s="789"/>
      <c r="PML9" s="789"/>
      <c r="PMM9" s="789"/>
      <c r="PMN9" s="789"/>
      <c r="PMO9" s="789"/>
      <c r="PMP9" s="789"/>
      <c r="PMQ9" s="789"/>
      <c r="PMR9" s="789"/>
      <c r="PMS9" s="789"/>
      <c r="PMT9" s="789"/>
      <c r="PMU9" s="789"/>
      <c r="PMV9" s="789"/>
      <c r="PMW9" s="789"/>
      <c r="PMX9" s="789"/>
      <c r="PMY9" s="789"/>
      <c r="PMZ9" s="789"/>
      <c r="PNA9" s="789"/>
      <c r="PNB9" s="789"/>
      <c r="PNC9" s="789"/>
      <c r="PND9" s="789"/>
      <c r="PNE9" s="789"/>
      <c r="PNF9" s="789"/>
      <c r="PNG9" s="789"/>
      <c r="PNH9" s="789"/>
      <c r="PNI9" s="789"/>
      <c r="PNJ9" s="789"/>
      <c r="PNK9" s="789"/>
      <c r="PNL9" s="789"/>
      <c r="PNM9" s="789"/>
      <c r="PNN9" s="789"/>
      <c r="PNO9" s="789"/>
      <c r="PNP9" s="789"/>
      <c r="PNQ9" s="789"/>
      <c r="PNR9" s="789"/>
      <c r="PNS9" s="789"/>
      <c r="PNT9" s="789"/>
      <c r="PNU9" s="789"/>
      <c r="PNV9" s="789"/>
      <c r="PNW9" s="789"/>
      <c r="PNX9" s="789"/>
      <c r="PNY9" s="789"/>
      <c r="PNZ9" s="789"/>
      <c r="POA9" s="789"/>
      <c r="POB9" s="789"/>
      <c r="POC9" s="789"/>
      <c r="POD9" s="789"/>
      <c r="POE9" s="789"/>
      <c r="POF9" s="789"/>
      <c r="POG9" s="789"/>
      <c r="POH9" s="789"/>
      <c r="POI9" s="789"/>
      <c r="POJ9" s="789"/>
      <c r="POK9" s="789"/>
      <c r="POL9" s="789"/>
      <c r="POM9" s="789"/>
      <c r="PON9" s="789"/>
      <c r="POO9" s="789"/>
      <c r="POP9" s="789"/>
      <c r="POQ9" s="789"/>
      <c r="POR9" s="789"/>
      <c r="POS9" s="789"/>
      <c r="POT9" s="789"/>
      <c r="POU9" s="789"/>
      <c r="POV9" s="789"/>
      <c r="POW9" s="789"/>
      <c r="POX9" s="789"/>
      <c r="POY9" s="789"/>
      <c r="POZ9" s="789"/>
      <c r="PPA9" s="789"/>
      <c r="PPB9" s="789"/>
      <c r="PPC9" s="789"/>
      <c r="PPD9" s="789"/>
      <c r="PPE9" s="789"/>
      <c r="PPF9" s="789"/>
      <c r="PPG9" s="789"/>
      <c r="PPH9" s="789"/>
      <c r="PPI9" s="789"/>
      <c r="PPJ9" s="789"/>
      <c r="PPK9" s="789"/>
      <c r="PPL9" s="789"/>
      <c r="PPM9" s="789"/>
      <c r="PPN9" s="789"/>
      <c r="PPO9" s="789"/>
      <c r="PPP9" s="789"/>
      <c r="PPQ9" s="789"/>
      <c r="PPR9" s="789"/>
      <c r="PPS9" s="789"/>
      <c r="PPT9" s="789"/>
      <c r="PPU9" s="789"/>
      <c r="PPV9" s="789"/>
      <c r="PPW9" s="789"/>
      <c r="PPX9" s="789"/>
      <c r="PPY9" s="789"/>
      <c r="PPZ9" s="789"/>
      <c r="PQA9" s="789"/>
      <c r="PQB9" s="789"/>
      <c r="PQC9" s="789"/>
      <c r="PQD9" s="789"/>
      <c r="PQE9" s="789"/>
      <c r="PQF9" s="789"/>
      <c r="PQG9" s="789"/>
      <c r="PQH9" s="789"/>
      <c r="PQI9" s="789"/>
      <c r="PQJ9" s="789"/>
      <c r="PQK9" s="789"/>
      <c r="PQL9" s="789"/>
      <c r="PQM9" s="789"/>
      <c r="PQN9" s="789"/>
      <c r="PQO9" s="789"/>
      <c r="PQP9" s="789"/>
      <c r="PQQ9" s="789"/>
      <c r="PQR9" s="789"/>
      <c r="PQS9" s="789"/>
      <c r="PQT9" s="789"/>
      <c r="PQU9" s="789"/>
      <c r="PQV9" s="789"/>
      <c r="PQW9" s="789"/>
      <c r="PQX9" s="789"/>
      <c r="PQY9" s="789"/>
      <c r="PQZ9" s="789"/>
      <c r="PRA9" s="789"/>
      <c r="PRB9" s="789"/>
      <c r="PRC9" s="789"/>
      <c r="PRD9" s="789"/>
      <c r="PRE9" s="789"/>
      <c r="PRF9" s="789"/>
      <c r="PRG9" s="789"/>
      <c r="PRH9" s="789"/>
      <c r="PRI9" s="789"/>
      <c r="PRJ9" s="789"/>
      <c r="PRK9" s="789"/>
      <c r="PRL9" s="789"/>
      <c r="PRM9" s="789"/>
      <c r="PRN9" s="789"/>
      <c r="PRO9" s="789"/>
      <c r="PRP9" s="789"/>
      <c r="PRQ9" s="789"/>
      <c r="PRR9" s="789"/>
      <c r="PRS9" s="789"/>
      <c r="PRT9" s="789"/>
      <c r="PRU9" s="789"/>
      <c r="PRV9" s="789"/>
      <c r="PRW9" s="789"/>
      <c r="PRX9" s="789"/>
      <c r="PRY9" s="789"/>
      <c r="PRZ9" s="789"/>
      <c r="PSA9" s="789"/>
      <c r="PSB9" s="789"/>
      <c r="PSC9" s="789"/>
      <c r="PSD9" s="789"/>
      <c r="PSE9" s="789"/>
      <c r="PSF9" s="789"/>
      <c r="PSG9" s="789"/>
      <c r="PSH9" s="789"/>
      <c r="PSI9" s="789"/>
      <c r="PSJ9" s="789"/>
      <c r="PSK9" s="789"/>
      <c r="PSL9" s="789"/>
      <c r="PSM9" s="789"/>
      <c r="PSN9" s="789"/>
      <c r="PSO9" s="789"/>
      <c r="PSP9" s="789"/>
      <c r="PSQ9" s="789"/>
      <c r="PSR9" s="789"/>
      <c r="PSS9" s="789"/>
      <c r="PST9" s="789"/>
      <c r="PSU9" s="789"/>
      <c r="PSV9" s="789"/>
      <c r="PSW9" s="789"/>
      <c r="PSX9" s="789"/>
      <c r="PSY9" s="789"/>
      <c r="PSZ9" s="789"/>
      <c r="PTA9" s="789"/>
      <c r="PTB9" s="789"/>
      <c r="PTC9" s="789"/>
      <c r="PTD9" s="789"/>
      <c r="PTE9" s="789"/>
      <c r="PTF9" s="789"/>
      <c r="PTG9" s="789"/>
      <c r="PTH9" s="789"/>
      <c r="PTI9" s="789"/>
      <c r="PTJ9" s="789"/>
      <c r="PTK9" s="789"/>
      <c r="PTL9" s="789"/>
      <c r="PTM9" s="789"/>
      <c r="PTN9" s="789"/>
      <c r="PTO9" s="789"/>
      <c r="PTP9" s="789"/>
      <c r="PTQ9" s="789"/>
      <c r="PTR9" s="789"/>
      <c r="PTS9" s="789"/>
      <c r="PTT9" s="789"/>
      <c r="PTU9" s="789"/>
      <c r="PTV9" s="789"/>
      <c r="PTW9" s="789"/>
      <c r="PTX9" s="789"/>
      <c r="PTY9" s="789"/>
      <c r="PTZ9" s="789"/>
      <c r="PUA9" s="789"/>
      <c r="PUB9" s="789"/>
      <c r="PUC9" s="789"/>
      <c r="PUD9" s="789"/>
      <c r="PUE9" s="789"/>
      <c r="PUF9" s="789"/>
      <c r="PUG9" s="789"/>
      <c r="PUH9" s="789"/>
      <c r="PUI9" s="789"/>
      <c r="PUJ9" s="789"/>
      <c r="PUK9" s="789"/>
      <c r="PUL9" s="789"/>
      <c r="PUM9" s="789"/>
      <c r="PUN9" s="789"/>
      <c r="PUO9" s="789"/>
      <c r="PUP9" s="789"/>
      <c r="PUQ9" s="789"/>
      <c r="PUR9" s="789"/>
      <c r="PUS9" s="789"/>
      <c r="PUT9" s="789"/>
      <c r="PUU9" s="789"/>
      <c r="PUV9" s="789"/>
      <c r="PUW9" s="789"/>
      <c r="PUX9" s="789"/>
      <c r="PUY9" s="789"/>
      <c r="PUZ9" s="789"/>
      <c r="PVA9" s="789"/>
      <c r="PVB9" s="789"/>
      <c r="PVC9" s="789"/>
      <c r="PVD9" s="789"/>
      <c r="PVE9" s="789"/>
      <c r="PVF9" s="789"/>
      <c r="PVG9" s="789"/>
      <c r="PVH9" s="789"/>
      <c r="PVI9" s="789"/>
      <c r="PVJ9" s="789"/>
      <c r="PVK9" s="789"/>
      <c r="PVL9" s="789"/>
      <c r="PVM9" s="789"/>
      <c r="PVN9" s="789"/>
      <c r="PVO9" s="789"/>
      <c r="PVP9" s="789"/>
      <c r="PVQ9" s="789"/>
      <c r="PVR9" s="789"/>
      <c r="PVS9" s="789"/>
      <c r="PVT9" s="789"/>
      <c r="PVU9" s="789"/>
      <c r="PVV9" s="789"/>
      <c r="PVW9" s="789"/>
      <c r="PVX9" s="789"/>
      <c r="PVY9" s="789"/>
      <c r="PVZ9" s="789"/>
      <c r="PWA9" s="789"/>
      <c r="PWB9" s="789"/>
      <c r="PWC9" s="789"/>
      <c r="PWD9" s="789"/>
      <c r="PWE9" s="789"/>
      <c r="PWF9" s="789"/>
      <c r="PWG9" s="789"/>
      <c r="PWH9" s="789"/>
      <c r="PWI9" s="789"/>
      <c r="PWJ9" s="789"/>
      <c r="PWK9" s="789"/>
      <c r="PWL9" s="789"/>
      <c r="PWM9" s="789"/>
      <c r="PWN9" s="789"/>
      <c r="PWO9" s="789"/>
      <c r="PWP9" s="789"/>
      <c r="PWQ9" s="789"/>
      <c r="PWR9" s="789"/>
      <c r="PWS9" s="789"/>
      <c r="PWT9" s="789"/>
      <c r="PWU9" s="789"/>
      <c r="PWV9" s="789"/>
      <c r="PWW9" s="789"/>
      <c r="PWX9" s="789"/>
      <c r="PWY9" s="789"/>
      <c r="PWZ9" s="789"/>
      <c r="PXA9" s="789"/>
      <c r="PXB9" s="789"/>
      <c r="PXC9" s="789"/>
      <c r="PXD9" s="789"/>
      <c r="PXE9" s="789"/>
      <c r="PXF9" s="789"/>
      <c r="PXG9" s="789"/>
      <c r="PXH9" s="789"/>
      <c r="PXI9" s="789"/>
      <c r="PXJ9" s="789"/>
      <c r="PXK9" s="789"/>
      <c r="PXL9" s="789"/>
      <c r="PXM9" s="789"/>
      <c r="PXN9" s="789"/>
      <c r="PXO9" s="789"/>
      <c r="PXP9" s="789"/>
      <c r="PXQ9" s="789"/>
      <c r="PXR9" s="789"/>
      <c r="PXS9" s="789"/>
      <c r="PXT9" s="789"/>
      <c r="PXU9" s="789"/>
      <c r="PXV9" s="789"/>
      <c r="PXW9" s="789"/>
      <c r="PXX9" s="789"/>
      <c r="PXY9" s="789"/>
      <c r="PXZ9" s="789"/>
      <c r="PYA9" s="789"/>
      <c r="PYB9" s="789"/>
      <c r="PYC9" s="789"/>
      <c r="PYD9" s="789"/>
      <c r="PYE9" s="789"/>
      <c r="PYF9" s="789"/>
      <c r="PYG9" s="789"/>
      <c r="PYH9" s="789"/>
      <c r="PYI9" s="789"/>
      <c r="PYJ9" s="789"/>
      <c r="PYK9" s="789"/>
      <c r="PYL9" s="789"/>
      <c r="PYM9" s="789"/>
      <c r="PYN9" s="789"/>
      <c r="PYO9" s="789"/>
      <c r="PYP9" s="789"/>
      <c r="PYQ9" s="789"/>
      <c r="PYR9" s="789"/>
      <c r="PYS9" s="789"/>
      <c r="PYT9" s="789"/>
      <c r="PYU9" s="789"/>
      <c r="PYV9" s="789"/>
      <c r="PYW9" s="789"/>
      <c r="PYX9" s="789"/>
      <c r="PYY9" s="789"/>
      <c r="PYZ9" s="789"/>
      <c r="PZA9" s="789"/>
      <c r="PZB9" s="789"/>
      <c r="PZC9" s="789"/>
      <c r="PZD9" s="789"/>
      <c r="PZE9" s="789"/>
      <c r="PZF9" s="789"/>
      <c r="PZG9" s="789"/>
      <c r="PZH9" s="789"/>
      <c r="PZI9" s="789"/>
      <c r="PZJ9" s="789"/>
      <c r="PZK9" s="789"/>
      <c r="PZL9" s="789"/>
      <c r="PZM9" s="789"/>
      <c r="PZN9" s="789"/>
      <c r="PZO9" s="789"/>
      <c r="PZP9" s="789"/>
      <c r="PZQ9" s="789"/>
      <c r="PZR9" s="789"/>
      <c r="PZS9" s="789"/>
      <c r="PZT9" s="789"/>
      <c r="PZU9" s="789"/>
      <c r="PZV9" s="789"/>
      <c r="PZW9" s="789"/>
      <c r="PZX9" s="789"/>
      <c r="PZY9" s="789"/>
      <c r="PZZ9" s="789"/>
      <c r="QAA9" s="789"/>
      <c r="QAB9" s="789"/>
      <c r="QAC9" s="789"/>
      <c r="QAD9" s="789"/>
      <c r="QAE9" s="789"/>
      <c r="QAF9" s="789"/>
      <c r="QAG9" s="789"/>
      <c r="QAH9" s="789"/>
      <c r="QAI9" s="789"/>
      <c r="QAJ9" s="789"/>
      <c r="QAK9" s="789"/>
      <c r="QAL9" s="789"/>
      <c r="QAM9" s="789"/>
      <c r="QAN9" s="789"/>
      <c r="QAO9" s="789"/>
      <c r="QAP9" s="789"/>
      <c r="QAQ9" s="789"/>
      <c r="QAR9" s="789"/>
      <c r="QAS9" s="789"/>
      <c r="QAT9" s="789"/>
      <c r="QAU9" s="789"/>
      <c r="QAV9" s="789"/>
      <c r="QAW9" s="789"/>
      <c r="QAX9" s="789"/>
      <c r="QAY9" s="789"/>
      <c r="QAZ9" s="789"/>
      <c r="QBA9" s="789"/>
      <c r="QBB9" s="789"/>
      <c r="QBC9" s="789"/>
      <c r="QBD9" s="789"/>
      <c r="QBE9" s="789"/>
      <c r="QBF9" s="789"/>
      <c r="QBG9" s="789"/>
      <c r="QBH9" s="789"/>
      <c r="QBI9" s="789"/>
      <c r="QBJ9" s="789"/>
      <c r="QBK9" s="789"/>
      <c r="QBL9" s="789"/>
      <c r="QBM9" s="789"/>
      <c r="QBN9" s="789"/>
      <c r="QBO9" s="789"/>
      <c r="QBP9" s="789"/>
      <c r="QBQ9" s="789"/>
      <c r="QBR9" s="789"/>
      <c r="QBS9" s="789"/>
      <c r="QBT9" s="789"/>
      <c r="QBU9" s="789"/>
      <c r="QBV9" s="789"/>
      <c r="QBW9" s="789"/>
      <c r="QBX9" s="789"/>
      <c r="QBY9" s="789"/>
      <c r="QBZ9" s="789"/>
      <c r="QCA9" s="789"/>
      <c r="QCB9" s="789"/>
      <c r="QCC9" s="789"/>
      <c r="QCD9" s="789"/>
      <c r="QCE9" s="789"/>
      <c r="QCF9" s="789"/>
      <c r="QCG9" s="789"/>
      <c r="QCH9" s="789"/>
      <c r="QCI9" s="789"/>
      <c r="QCJ9" s="789"/>
      <c r="QCK9" s="789"/>
      <c r="QCL9" s="789"/>
      <c r="QCM9" s="789"/>
      <c r="QCN9" s="789"/>
      <c r="QCO9" s="789"/>
      <c r="QCP9" s="789"/>
      <c r="QCQ9" s="789"/>
      <c r="QCR9" s="789"/>
      <c r="QCS9" s="789"/>
      <c r="QCT9" s="789"/>
      <c r="QCU9" s="789"/>
      <c r="QCV9" s="789"/>
      <c r="QCW9" s="789"/>
      <c r="QCX9" s="789"/>
      <c r="QCY9" s="789"/>
      <c r="QCZ9" s="789"/>
      <c r="QDA9" s="789"/>
      <c r="QDB9" s="789"/>
      <c r="QDC9" s="789"/>
      <c r="QDD9" s="789"/>
      <c r="QDE9" s="789"/>
      <c r="QDF9" s="789"/>
      <c r="QDG9" s="789"/>
      <c r="QDH9" s="789"/>
      <c r="QDI9" s="789"/>
      <c r="QDJ9" s="789"/>
      <c r="QDK9" s="789"/>
      <c r="QDL9" s="789"/>
      <c r="QDM9" s="789"/>
      <c r="QDN9" s="789"/>
      <c r="QDO9" s="789"/>
      <c r="QDP9" s="789"/>
      <c r="QDQ9" s="789"/>
      <c r="QDR9" s="789"/>
      <c r="QDS9" s="789"/>
      <c r="QDT9" s="789"/>
      <c r="QDU9" s="789"/>
      <c r="QDV9" s="789"/>
      <c r="QDW9" s="789"/>
      <c r="QDX9" s="789"/>
      <c r="QDY9" s="789"/>
      <c r="QDZ9" s="789"/>
      <c r="QEA9" s="789"/>
      <c r="QEB9" s="789"/>
      <c r="QEC9" s="789"/>
      <c r="QED9" s="789"/>
      <c r="QEE9" s="789"/>
      <c r="QEF9" s="789"/>
      <c r="QEG9" s="789"/>
      <c r="QEH9" s="789"/>
      <c r="QEI9" s="789"/>
      <c r="QEJ9" s="789"/>
      <c r="QEK9" s="789"/>
      <c r="QEL9" s="789"/>
      <c r="QEM9" s="789"/>
      <c r="QEN9" s="789"/>
      <c r="QEO9" s="789"/>
      <c r="QEP9" s="789"/>
      <c r="QEQ9" s="789"/>
      <c r="QER9" s="789"/>
      <c r="QES9" s="789"/>
      <c r="QET9" s="789"/>
      <c r="QEU9" s="789"/>
      <c r="QEV9" s="789"/>
      <c r="QEW9" s="789"/>
      <c r="QEX9" s="789"/>
      <c r="QEY9" s="789"/>
      <c r="QEZ9" s="789"/>
      <c r="QFA9" s="789"/>
      <c r="QFB9" s="789"/>
      <c r="QFC9" s="789"/>
      <c r="QFD9" s="789"/>
      <c r="QFE9" s="789"/>
      <c r="QFF9" s="789"/>
      <c r="QFG9" s="789"/>
      <c r="QFH9" s="789"/>
      <c r="QFI9" s="789"/>
      <c r="QFJ9" s="789"/>
      <c r="QFK9" s="789"/>
      <c r="QFL9" s="789"/>
      <c r="QFM9" s="789"/>
      <c r="QFN9" s="789"/>
      <c r="QFO9" s="789"/>
      <c r="QFP9" s="789"/>
      <c r="QFQ9" s="789"/>
      <c r="QFR9" s="789"/>
      <c r="QFS9" s="789"/>
      <c r="QFT9" s="789"/>
      <c r="QFU9" s="789"/>
      <c r="QFV9" s="789"/>
      <c r="QFW9" s="789"/>
      <c r="QFX9" s="789"/>
      <c r="QFY9" s="789"/>
      <c r="QFZ9" s="789"/>
      <c r="QGA9" s="789"/>
      <c r="QGB9" s="789"/>
      <c r="QGC9" s="789"/>
      <c r="QGD9" s="789"/>
      <c r="QGE9" s="789"/>
      <c r="QGF9" s="789"/>
      <c r="QGG9" s="789"/>
      <c r="QGH9" s="789"/>
      <c r="QGI9" s="789"/>
      <c r="QGJ9" s="789"/>
      <c r="QGK9" s="789"/>
      <c r="QGL9" s="789"/>
      <c r="QGM9" s="789"/>
      <c r="QGN9" s="789"/>
      <c r="QGO9" s="789"/>
      <c r="QGP9" s="789"/>
      <c r="QGQ9" s="789"/>
      <c r="QGR9" s="789"/>
      <c r="QGS9" s="789"/>
      <c r="QGT9" s="789"/>
      <c r="QGU9" s="789"/>
      <c r="QGV9" s="789"/>
      <c r="QGW9" s="789"/>
      <c r="QGX9" s="789"/>
      <c r="QGY9" s="789"/>
      <c r="QGZ9" s="789"/>
      <c r="QHA9" s="789"/>
      <c r="QHB9" s="789"/>
      <c r="QHC9" s="789"/>
      <c r="QHD9" s="789"/>
      <c r="QHE9" s="789"/>
      <c r="QHF9" s="789"/>
      <c r="QHG9" s="789"/>
      <c r="QHH9" s="789"/>
      <c r="QHI9" s="789"/>
      <c r="QHJ9" s="789"/>
      <c r="QHK9" s="789"/>
      <c r="QHL9" s="789"/>
      <c r="QHM9" s="789"/>
      <c r="QHN9" s="789"/>
      <c r="QHO9" s="789"/>
      <c r="QHP9" s="789"/>
      <c r="QHQ9" s="789"/>
      <c r="QHR9" s="789"/>
      <c r="QHS9" s="789"/>
      <c r="QHT9" s="789"/>
      <c r="QHU9" s="789"/>
      <c r="QHV9" s="789"/>
      <c r="QHW9" s="789"/>
      <c r="QHX9" s="789"/>
      <c r="QHY9" s="789"/>
      <c r="QHZ9" s="789"/>
      <c r="QIA9" s="789"/>
      <c r="QIB9" s="789"/>
      <c r="QIC9" s="789"/>
      <c r="QID9" s="789"/>
      <c r="QIE9" s="789"/>
      <c r="QIF9" s="789"/>
      <c r="QIG9" s="789"/>
      <c r="QIH9" s="789"/>
      <c r="QII9" s="789"/>
      <c r="QIJ9" s="789"/>
      <c r="QIK9" s="789"/>
      <c r="QIL9" s="789"/>
      <c r="QIM9" s="789"/>
      <c r="QIN9" s="789"/>
      <c r="QIO9" s="789"/>
      <c r="QIP9" s="789"/>
      <c r="QIQ9" s="789"/>
      <c r="QIR9" s="789"/>
      <c r="QIS9" s="789"/>
      <c r="QIT9" s="789"/>
      <c r="QIU9" s="789"/>
      <c r="QIV9" s="789"/>
      <c r="QIW9" s="789"/>
      <c r="QIX9" s="789"/>
      <c r="QIY9" s="789"/>
      <c r="QIZ9" s="789"/>
      <c r="QJA9" s="789"/>
      <c r="QJB9" s="789"/>
      <c r="QJC9" s="789"/>
      <c r="QJD9" s="789"/>
      <c r="QJE9" s="789"/>
      <c r="QJF9" s="789"/>
      <c r="QJG9" s="789"/>
      <c r="QJH9" s="789"/>
      <c r="QJI9" s="789"/>
      <c r="QJJ9" s="789"/>
      <c r="QJK9" s="789"/>
      <c r="QJL9" s="789"/>
      <c r="QJM9" s="789"/>
      <c r="QJN9" s="789"/>
      <c r="QJO9" s="789"/>
      <c r="QJP9" s="789"/>
      <c r="QJQ9" s="789"/>
      <c r="QJR9" s="789"/>
      <c r="QJS9" s="789"/>
      <c r="QJT9" s="789"/>
      <c r="QJU9" s="789"/>
      <c r="QJV9" s="789"/>
      <c r="QJW9" s="789"/>
      <c r="QJX9" s="789"/>
      <c r="QJY9" s="789"/>
      <c r="QJZ9" s="789"/>
      <c r="QKA9" s="789"/>
      <c r="QKB9" s="789"/>
      <c r="QKC9" s="789"/>
      <c r="QKD9" s="789"/>
      <c r="QKE9" s="789"/>
      <c r="QKF9" s="789"/>
      <c r="QKG9" s="789"/>
      <c r="QKH9" s="789"/>
      <c r="QKI9" s="789"/>
      <c r="QKJ9" s="789"/>
      <c r="QKK9" s="789"/>
      <c r="QKL9" s="789"/>
      <c r="QKM9" s="789"/>
      <c r="QKN9" s="789"/>
      <c r="QKO9" s="789"/>
      <c r="QKP9" s="789"/>
      <c r="QKQ9" s="789"/>
      <c r="QKR9" s="789"/>
      <c r="QKS9" s="789"/>
      <c r="QKT9" s="789"/>
      <c r="QKU9" s="789"/>
      <c r="QKV9" s="789"/>
      <c r="QKW9" s="789"/>
      <c r="QKX9" s="789"/>
      <c r="QKY9" s="789"/>
      <c r="QKZ9" s="789"/>
      <c r="QLA9" s="789"/>
      <c r="QLB9" s="789"/>
      <c r="QLC9" s="789"/>
      <c r="QLD9" s="789"/>
      <c r="QLE9" s="789"/>
      <c r="QLF9" s="789"/>
      <c r="QLG9" s="789"/>
      <c r="QLH9" s="789"/>
      <c r="QLI9" s="789"/>
      <c r="QLJ9" s="789"/>
      <c r="QLK9" s="789"/>
      <c r="QLL9" s="789"/>
      <c r="QLM9" s="789"/>
      <c r="QLN9" s="789"/>
      <c r="QLO9" s="789"/>
      <c r="QLP9" s="789"/>
      <c r="QLQ9" s="789"/>
      <c r="QLR9" s="789"/>
      <c r="QLS9" s="789"/>
      <c r="QLT9" s="789"/>
      <c r="QLU9" s="789"/>
      <c r="QLV9" s="789"/>
      <c r="QLW9" s="789"/>
      <c r="QLX9" s="789"/>
      <c r="QLY9" s="789"/>
      <c r="QLZ9" s="789"/>
      <c r="QMA9" s="789"/>
      <c r="QMB9" s="789"/>
      <c r="QMC9" s="789"/>
      <c r="QMD9" s="789"/>
      <c r="QME9" s="789"/>
      <c r="QMF9" s="789"/>
      <c r="QMG9" s="789"/>
      <c r="QMH9" s="789"/>
      <c r="QMI9" s="789"/>
      <c r="QMJ9" s="789"/>
      <c r="QMK9" s="789"/>
      <c r="QML9" s="789"/>
      <c r="QMM9" s="789"/>
      <c r="QMN9" s="789"/>
      <c r="QMO9" s="789"/>
      <c r="QMP9" s="789"/>
      <c r="QMQ9" s="789"/>
      <c r="QMR9" s="789"/>
      <c r="QMS9" s="789"/>
      <c r="QMT9" s="789"/>
      <c r="QMU9" s="789"/>
      <c r="QMV9" s="789"/>
      <c r="QMW9" s="789"/>
      <c r="QMX9" s="789"/>
      <c r="QMY9" s="789"/>
      <c r="QMZ9" s="789"/>
      <c r="QNA9" s="789"/>
      <c r="QNB9" s="789"/>
      <c r="QNC9" s="789"/>
      <c r="QND9" s="789"/>
      <c r="QNE9" s="789"/>
      <c r="QNF9" s="789"/>
      <c r="QNG9" s="789"/>
      <c r="QNH9" s="789"/>
      <c r="QNI9" s="789"/>
      <c r="QNJ9" s="789"/>
      <c r="QNK9" s="789"/>
      <c r="QNL9" s="789"/>
      <c r="QNM9" s="789"/>
      <c r="QNN9" s="789"/>
      <c r="QNO9" s="789"/>
      <c r="QNP9" s="789"/>
      <c r="QNQ9" s="789"/>
      <c r="QNR9" s="789"/>
      <c r="QNS9" s="789"/>
      <c r="QNT9" s="789"/>
      <c r="QNU9" s="789"/>
      <c r="QNV9" s="789"/>
      <c r="QNW9" s="789"/>
      <c r="QNX9" s="789"/>
      <c r="QNY9" s="789"/>
      <c r="QNZ9" s="789"/>
      <c r="QOA9" s="789"/>
      <c r="QOB9" s="789"/>
      <c r="QOC9" s="789"/>
      <c r="QOD9" s="789"/>
      <c r="QOE9" s="789"/>
      <c r="QOF9" s="789"/>
      <c r="QOG9" s="789"/>
      <c r="QOH9" s="789"/>
      <c r="QOI9" s="789"/>
      <c r="QOJ9" s="789"/>
      <c r="QOK9" s="789"/>
      <c r="QOL9" s="789"/>
      <c r="QOM9" s="789"/>
      <c r="QON9" s="789"/>
      <c r="QOO9" s="789"/>
      <c r="QOP9" s="789"/>
      <c r="QOQ9" s="789"/>
      <c r="QOR9" s="789"/>
      <c r="QOS9" s="789"/>
      <c r="QOT9" s="789"/>
      <c r="QOU9" s="789"/>
      <c r="QOV9" s="789"/>
      <c r="QOW9" s="789"/>
      <c r="QOX9" s="789"/>
      <c r="QOY9" s="789"/>
      <c r="QOZ9" s="789"/>
      <c r="QPA9" s="789"/>
      <c r="QPB9" s="789"/>
      <c r="QPC9" s="789"/>
      <c r="QPD9" s="789"/>
      <c r="QPE9" s="789"/>
      <c r="QPF9" s="789"/>
      <c r="QPG9" s="789"/>
      <c r="QPH9" s="789"/>
      <c r="QPI9" s="789"/>
      <c r="QPJ9" s="789"/>
      <c r="QPK9" s="789"/>
      <c r="QPL9" s="789"/>
      <c r="QPM9" s="789"/>
      <c r="QPN9" s="789"/>
      <c r="QPO9" s="789"/>
      <c r="QPP9" s="789"/>
      <c r="QPQ9" s="789"/>
      <c r="QPR9" s="789"/>
      <c r="QPS9" s="789"/>
      <c r="QPT9" s="789"/>
      <c r="QPU9" s="789"/>
      <c r="QPV9" s="789"/>
      <c r="QPW9" s="789"/>
      <c r="QPX9" s="789"/>
      <c r="QPY9" s="789"/>
      <c r="QPZ9" s="789"/>
      <c r="QQA9" s="789"/>
      <c r="QQB9" s="789"/>
      <c r="QQC9" s="789"/>
      <c r="QQD9" s="789"/>
      <c r="QQE9" s="789"/>
      <c r="QQF9" s="789"/>
      <c r="QQG9" s="789"/>
      <c r="QQH9" s="789"/>
      <c r="QQI9" s="789"/>
      <c r="QQJ9" s="789"/>
      <c r="QQK9" s="789"/>
      <c r="QQL9" s="789"/>
      <c r="QQM9" s="789"/>
      <c r="QQN9" s="789"/>
      <c r="QQO9" s="789"/>
      <c r="QQP9" s="789"/>
      <c r="QQQ9" s="789"/>
      <c r="QQR9" s="789"/>
      <c r="QQS9" s="789"/>
      <c r="QQT9" s="789"/>
      <c r="QQU9" s="789"/>
      <c r="QQV9" s="789"/>
      <c r="QQW9" s="789"/>
      <c r="QQX9" s="789"/>
      <c r="QQY9" s="789"/>
      <c r="QQZ9" s="789"/>
      <c r="QRA9" s="789"/>
      <c r="QRB9" s="789"/>
      <c r="QRC9" s="789"/>
      <c r="QRD9" s="789"/>
      <c r="QRE9" s="789"/>
      <c r="QRF9" s="789"/>
      <c r="QRG9" s="789"/>
      <c r="QRH9" s="789"/>
      <c r="QRI9" s="789"/>
      <c r="QRJ9" s="789"/>
      <c r="QRK9" s="789"/>
      <c r="QRL9" s="789"/>
      <c r="QRM9" s="789"/>
      <c r="QRN9" s="789"/>
      <c r="QRO9" s="789"/>
      <c r="QRP9" s="789"/>
      <c r="QRQ9" s="789"/>
      <c r="QRR9" s="789"/>
      <c r="QRS9" s="789"/>
      <c r="QRT9" s="789"/>
      <c r="QRU9" s="789"/>
      <c r="QRV9" s="789"/>
      <c r="QRW9" s="789"/>
      <c r="QRX9" s="789"/>
      <c r="QRY9" s="789"/>
      <c r="QRZ9" s="789"/>
      <c r="QSA9" s="789"/>
      <c r="QSB9" s="789"/>
      <c r="QSC9" s="789"/>
      <c r="QSD9" s="789"/>
      <c r="QSE9" s="789"/>
      <c r="QSF9" s="789"/>
      <c r="QSG9" s="789"/>
      <c r="QSH9" s="789"/>
      <c r="QSI9" s="789"/>
      <c r="QSJ9" s="789"/>
      <c r="QSK9" s="789"/>
      <c r="QSL9" s="789"/>
      <c r="QSM9" s="789"/>
      <c r="QSN9" s="789"/>
      <c r="QSO9" s="789"/>
      <c r="QSP9" s="789"/>
      <c r="QSQ9" s="789"/>
      <c r="QSR9" s="789"/>
      <c r="QSS9" s="789"/>
      <c r="QST9" s="789"/>
      <c r="QSU9" s="789"/>
      <c r="QSV9" s="789"/>
      <c r="QSW9" s="789"/>
      <c r="QSX9" s="789"/>
      <c r="QSY9" s="789"/>
      <c r="QSZ9" s="789"/>
      <c r="QTA9" s="789"/>
      <c r="QTB9" s="789"/>
      <c r="QTC9" s="789"/>
      <c r="QTD9" s="789"/>
      <c r="QTE9" s="789"/>
      <c r="QTF9" s="789"/>
      <c r="QTG9" s="789"/>
      <c r="QTH9" s="789"/>
      <c r="QTI9" s="789"/>
      <c r="QTJ9" s="789"/>
      <c r="QTK9" s="789"/>
      <c r="QTL9" s="789"/>
      <c r="QTM9" s="789"/>
      <c r="QTN9" s="789"/>
      <c r="QTO9" s="789"/>
      <c r="QTP9" s="789"/>
      <c r="QTQ9" s="789"/>
      <c r="QTR9" s="789"/>
      <c r="QTS9" s="789"/>
      <c r="QTT9" s="789"/>
      <c r="QTU9" s="789"/>
      <c r="QTV9" s="789"/>
      <c r="QTW9" s="789"/>
      <c r="QTX9" s="789"/>
      <c r="QTY9" s="789"/>
      <c r="QTZ9" s="789"/>
      <c r="QUA9" s="789"/>
      <c r="QUB9" s="789"/>
      <c r="QUC9" s="789"/>
      <c r="QUD9" s="789"/>
      <c r="QUE9" s="789"/>
      <c r="QUF9" s="789"/>
      <c r="QUG9" s="789"/>
      <c r="QUH9" s="789"/>
      <c r="QUI9" s="789"/>
      <c r="QUJ9" s="789"/>
      <c r="QUK9" s="789"/>
      <c r="QUL9" s="789"/>
      <c r="QUM9" s="789"/>
      <c r="QUN9" s="789"/>
      <c r="QUO9" s="789"/>
      <c r="QUP9" s="789"/>
      <c r="QUQ9" s="789"/>
      <c r="QUR9" s="789"/>
      <c r="QUS9" s="789"/>
      <c r="QUT9" s="789"/>
      <c r="QUU9" s="789"/>
      <c r="QUV9" s="789"/>
      <c r="QUW9" s="789"/>
      <c r="QUX9" s="789"/>
      <c r="QUY9" s="789"/>
      <c r="QUZ9" s="789"/>
      <c r="QVA9" s="789"/>
      <c r="QVB9" s="789"/>
      <c r="QVC9" s="789"/>
      <c r="QVD9" s="789"/>
      <c r="QVE9" s="789"/>
      <c r="QVF9" s="789"/>
      <c r="QVG9" s="789"/>
      <c r="QVH9" s="789"/>
      <c r="QVI9" s="789"/>
      <c r="QVJ9" s="789"/>
      <c r="QVK9" s="789"/>
      <c r="QVL9" s="789"/>
      <c r="QVM9" s="789"/>
      <c r="QVN9" s="789"/>
      <c r="QVO9" s="789"/>
      <c r="QVP9" s="789"/>
      <c r="QVQ9" s="789"/>
      <c r="QVR9" s="789"/>
      <c r="QVS9" s="789"/>
      <c r="QVT9" s="789"/>
      <c r="QVU9" s="789"/>
      <c r="QVV9" s="789"/>
      <c r="QVW9" s="789"/>
      <c r="QVX9" s="789"/>
      <c r="QVY9" s="789"/>
      <c r="QVZ9" s="789"/>
      <c r="QWA9" s="789"/>
      <c r="QWB9" s="789"/>
      <c r="QWC9" s="789"/>
      <c r="QWD9" s="789"/>
      <c r="QWE9" s="789"/>
      <c r="QWF9" s="789"/>
      <c r="QWG9" s="789"/>
      <c r="QWH9" s="789"/>
      <c r="QWI9" s="789"/>
      <c r="QWJ9" s="789"/>
      <c r="QWK9" s="789"/>
      <c r="QWL9" s="789"/>
      <c r="QWM9" s="789"/>
      <c r="QWN9" s="789"/>
      <c r="QWO9" s="789"/>
      <c r="QWP9" s="789"/>
      <c r="QWQ9" s="789"/>
      <c r="QWR9" s="789"/>
      <c r="QWS9" s="789"/>
      <c r="QWT9" s="789"/>
      <c r="QWU9" s="789"/>
      <c r="QWV9" s="789"/>
      <c r="QWW9" s="789"/>
      <c r="QWX9" s="789"/>
      <c r="QWY9" s="789"/>
      <c r="QWZ9" s="789"/>
      <c r="QXA9" s="789"/>
      <c r="QXB9" s="789"/>
      <c r="QXC9" s="789"/>
      <c r="QXD9" s="789"/>
      <c r="QXE9" s="789"/>
      <c r="QXF9" s="789"/>
      <c r="QXG9" s="789"/>
      <c r="QXH9" s="789"/>
      <c r="QXI9" s="789"/>
      <c r="QXJ9" s="789"/>
      <c r="QXK9" s="789"/>
      <c r="QXL9" s="789"/>
      <c r="QXM9" s="789"/>
      <c r="QXN9" s="789"/>
      <c r="QXO9" s="789"/>
      <c r="QXP9" s="789"/>
      <c r="QXQ9" s="789"/>
      <c r="QXR9" s="789"/>
      <c r="QXS9" s="789"/>
      <c r="QXT9" s="789"/>
      <c r="QXU9" s="789"/>
      <c r="QXV9" s="789"/>
      <c r="QXW9" s="789"/>
      <c r="QXX9" s="789"/>
      <c r="QXY9" s="789"/>
      <c r="QXZ9" s="789"/>
      <c r="QYA9" s="789"/>
      <c r="QYB9" s="789"/>
      <c r="QYC9" s="789"/>
      <c r="QYD9" s="789"/>
      <c r="QYE9" s="789"/>
      <c r="QYF9" s="789"/>
      <c r="QYG9" s="789"/>
      <c r="QYH9" s="789"/>
      <c r="QYI9" s="789"/>
      <c r="QYJ9" s="789"/>
      <c r="QYK9" s="789"/>
      <c r="QYL9" s="789"/>
      <c r="QYM9" s="789"/>
      <c r="QYN9" s="789"/>
      <c r="QYO9" s="789"/>
      <c r="QYP9" s="789"/>
      <c r="QYQ9" s="789"/>
      <c r="QYR9" s="789"/>
      <c r="QYS9" s="789"/>
      <c r="QYT9" s="789"/>
      <c r="QYU9" s="789"/>
      <c r="QYV9" s="789"/>
      <c r="QYW9" s="789"/>
      <c r="QYX9" s="789"/>
      <c r="QYY9" s="789"/>
      <c r="QYZ9" s="789"/>
      <c r="QZA9" s="789"/>
      <c r="QZB9" s="789"/>
      <c r="QZC9" s="789"/>
      <c r="QZD9" s="789"/>
      <c r="QZE9" s="789"/>
      <c r="QZF9" s="789"/>
      <c r="QZG9" s="789"/>
      <c r="QZH9" s="789"/>
      <c r="QZI9" s="789"/>
      <c r="QZJ9" s="789"/>
      <c r="QZK9" s="789"/>
      <c r="QZL9" s="789"/>
      <c r="QZM9" s="789"/>
      <c r="QZN9" s="789"/>
      <c r="QZO9" s="789"/>
      <c r="QZP9" s="789"/>
      <c r="QZQ9" s="789"/>
      <c r="QZR9" s="789"/>
      <c r="QZS9" s="789"/>
      <c r="QZT9" s="789"/>
      <c r="QZU9" s="789"/>
      <c r="QZV9" s="789"/>
      <c r="QZW9" s="789"/>
      <c r="QZX9" s="789"/>
      <c r="QZY9" s="789"/>
      <c r="QZZ9" s="789"/>
      <c r="RAA9" s="789"/>
      <c r="RAB9" s="789"/>
      <c r="RAC9" s="789"/>
      <c r="RAD9" s="789"/>
      <c r="RAE9" s="789"/>
      <c r="RAF9" s="789"/>
      <c r="RAG9" s="789"/>
      <c r="RAH9" s="789"/>
      <c r="RAI9" s="789"/>
      <c r="RAJ9" s="789"/>
      <c r="RAK9" s="789"/>
      <c r="RAL9" s="789"/>
      <c r="RAM9" s="789"/>
      <c r="RAN9" s="789"/>
      <c r="RAO9" s="789"/>
      <c r="RAP9" s="789"/>
      <c r="RAQ9" s="789"/>
      <c r="RAR9" s="789"/>
      <c r="RAS9" s="789"/>
      <c r="RAT9" s="789"/>
      <c r="RAU9" s="789"/>
      <c r="RAV9" s="789"/>
      <c r="RAW9" s="789"/>
      <c r="RAX9" s="789"/>
      <c r="RAY9" s="789"/>
      <c r="RAZ9" s="789"/>
      <c r="RBA9" s="789"/>
      <c r="RBB9" s="789"/>
      <c r="RBC9" s="789"/>
      <c r="RBD9" s="789"/>
      <c r="RBE9" s="789"/>
      <c r="RBF9" s="789"/>
      <c r="RBG9" s="789"/>
      <c r="RBH9" s="789"/>
      <c r="RBI9" s="789"/>
      <c r="RBJ9" s="789"/>
      <c r="RBK9" s="789"/>
      <c r="RBL9" s="789"/>
      <c r="RBM9" s="789"/>
      <c r="RBN9" s="789"/>
      <c r="RBO9" s="789"/>
      <c r="RBP9" s="789"/>
      <c r="RBQ9" s="789"/>
      <c r="RBR9" s="789"/>
      <c r="RBS9" s="789"/>
      <c r="RBT9" s="789"/>
      <c r="RBU9" s="789"/>
      <c r="RBV9" s="789"/>
      <c r="RBW9" s="789"/>
      <c r="RBX9" s="789"/>
      <c r="RBY9" s="789"/>
      <c r="RBZ9" s="789"/>
      <c r="RCA9" s="789"/>
      <c r="RCB9" s="789"/>
      <c r="RCC9" s="789"/>
      <c r="RCD9" s="789"/>
      <c r="RCE9" s="789"/>
      <c r="RCF9" s="789"/>
      <c r="RCG9" s="789"/>
      <c r="RCH9" s="789"/>
      <c r="RCI9" s="789"/>
      <c r="RCJ9" s="789"/>
      <c r="RCK9" s="789"/>
      <c r="RCL9" s="789"/>
      <c r="RCM9" s="789"/>
      <c r="RCN9" s="789"/>
      <c r="RCO9" s="789"/>
      <c r="RCP9" s="789"/>
      <c r="RCQ9" s="789"/>
      <c r="RCR9" s="789"/>
      <c r="RCS9" s="789"/>
      <c r="RCT9" s="789"/>
      <c r="RCU9" s="789"/>
      <c r="RCV9" s="789"/>
      <c r="RCW9" s="789"/>
      <c r="RCX9" s="789"/>
      <c r="RCY9" s="789"/>
      <c r="RCZ9" s="789"/>
      <c r="RDA9" s="789"/>
      <c r="RDB9" s="789"/>
      <c r="RDC9" s="789"/>
      <c r="RDD9" s="789"/>
      <c r="RDE9" s="789"/>
      <c r="RDF9" s="789"/>
      <c r="RDG9" s="789"/>
      <c r="RDH9" s="789"/>
      <c r="RDI9" s="789"/>
      <c r="RDJ9" s="789"/>
      <c r="RDK9" s="789"/>
      <c r="RDL9" s="789"/>
      <c r="RDM9" s="789"/>
      <c r="RDN9" s="789"/>
      <c r="RDO9" s="789"/>
      <c r="RDP9" s="789"/>
      <c r="RDQ9" s="789"/>
      <c r="RDR9" s="789"/>
      <c r="RDS9" s="789"/>
      <c r="RDT9" s="789"/>
      <c r="RDU9" s="789"/>
      <c r="RDV9" s="789"/>
      <c r="RDW9" s="789"/>
      <c r="RDX9" s="789"/>
      <c r="RDY9" s="789"/>
      <c r="RDZ9" s="789"/>
      <c r="REA9" s="789"/>
      <c r="REB9" s="789"/>
      <c r="REC9" s="789"/>
      <c r="RED9" s="789"/>
      <c r="REE9" s="789"/>
      <c r="REF9" s="789"/>
      <c r="REG9" s="789"/>
      <c r="REH9" s="789"/>
      <c r="REI9" s="789"/>
      <c r="REJ9" s="789"/>
      <c r="REK9" s="789"/>
      <c r="REL9" s="789"/>
      <c r="REM9" s="789"/>
      <c r="REN9" s="789"/>
      <c r="REO9" s="789"/>
      <c r="REP9" s="789"/>
      <c r="REQ9" s="789"/>
      <c r="RER9" s="789"/>
      <c r="RES9" s="789"/>
      <c r="RET9" s="789"/>
      <c r="REU9" s="789"/>
      <c r="REV9" s="789"/>
      <c r="REW9" s="789"/>
      <c r="REX9" s="789"/>
      <c r="REY9" s="789"/>
      <c r="REZ9" s="789"/>
      <c r="RFA9" s="789"/>
      <c r="RFB9" s="789"/>
      <c r="RFC9" s="789"/>
      <c r="RFD9" s="789"/>
      <c r="RFE9" s="789"/>
      <c r="RFF9" s="789"/>
      <c r="RFG9" s="789"/>
      <c r="RFH9" s="789"/>
      <c r="RFI9" s="789"/>
      <c r="RFJ9" s="789"/>
      <c r="RFK9" s="789"/>
      <c r="RFL9" s="789"/>
      <c r="RFM9" s="789"/>
      <c r="RFN9" s="789"/>
      <c r="RFO9" s="789"/>
      <c r="RFP9" s="789"/>
      <c r="RFQ9" s="789"/>
      <c r="RFR9" s="789"/>
      <c r="RFS9" s="789"/>
      <c r="RFT9" s="789"/>
      <c r="RFU9" s="789"/>
      <c r="RFV9" s="789"/>
      <c r="RFW9" s="789"/>
      <c r="RFX9" s="789"/>
      <c r="RFY9" s="789"/>
      <c r="RFZ9" s="789"/>
      <c r="RGA9" s="789"/>
      <c r="RGB9" s="789"/>
      <c r="RGC9" s="789"/>
      <c r="RGD9" s="789"/>
      <c r="RGE9" s="789"/>
      <c r="RGF9" s="789"/>
      <c r="RGG9" s="789"/>
      <c r="RGH9" s="789"/>
      <c r="RGI9" s="789"/>
      <c r="RGJ9" s="789"/>
      <c r="RGK9" s="789"/>
      <c r="RGL9" s="789"/>
      <c r="RGM9" s="789"/>
      <c r="RGN9" s="789"/>
      <c r="RGO9" s="789"/>
      <c r="RGP9" s="789"/>
      <c r="RGQ9" s="789"/>
      <c r="RGR9" s="789"/>
      <c r="RGS9" s="789"/>
      <c r="RGT9" s="789"/>
      <c r="RGU9" s="789"/>
      <c r="RGV9" s="789"/>
      <c r="RGW9" s="789"/>
      <c r="RGX9" s="789"/>
      <c r="RGY9" s="789"/>
      <c r="RGZ9" s="789"/>
      <c r="RHA9" s="789"/>
      <c r="RHB9" s="789"/>
      <c r="RHC9" s="789"/>
      <c r="RHD9" s="789"/>
      <c r="RHE9" s="789"/>
      <c r="RHF9" s="789"/>
      <c r="RHG9" s="789"/>
      <c r="RHH9" s="789"/>
      <c r="RHI9" s="789"/>
      <c r="RHJ9" s="789"/>
      <c r="RHK9" s="789"/>
      <c r="RHL9" s="789"/>
      <c r="RHM9" s="789"/>
      <c r="RHN9" s="789"/>
      <c r="RHO9" s="789"/>
      <c r="RHP9" s="789"/>
      <c r="RHQ9" s="789"/>
      <c r="RHR9" s="789"/>
      <c r="RHS9" s="789"/>
      <c r="RHT9" s="789"/>
      <c r="RHU9" s="789"/>
      <c r="RHV9" s="789"/>
      <c r="RHW9" s="789"/>
      <c r="RHX9" s="789"/>
      <c r="RHY9" s="789"/>
      <c r="RHZ9" s="789"/>
      <c r="RIA9" s="789"/>
      <c r="RIB9" s="789"/>
      <c r="RIC9" s="789"/>
      <c r="RID9" s="789"/>
      <c r="RIE9" s="789"/>
      <c r="RIF9" s="789"/>
      <c r="RIG9" s="789"/>
      <c r="RIH9" s="789"/>
      <c r="RII9" s="789"/>
      <c r="RIJ9" s="789"/>
      <c r="RIK9" s="789"/>
      <c r="RIL9" s="789"/>
      <c r="RIM9" s="789"/>
      <c r="RIN9" s="789"/>
      <c r="RIO9" s="789"/>
      <c r="RIP9" s="789"/>
      <c r="RIQ9" s="789"/>
      <c r="RIR9" s="789"/>
      <c r="RIS9" s="789"/>
      <c r="RIT9" s="789"/>
      <c r="RIU9" s="789"/>
      <c r="RIV9" s="789"/>
      <c r="RIW9" s="789"/>
      <c r="RIX9" s="789"/>
      <c r="RIY9" s="789"/>
      <c r="RIZ9" s="789"/>
      <c r="RJA9" s="789"/>
      <c r="RJB9" s="789"/>
      <c r="RJC9" s="789"/>
      <c r="RJD9" s="789"/>
      <c r="RJE9" s="789"/>
      <c r="RJF9" s="789"/>
      <c r="RJG9" s="789"/>
      <c r="RJH9" s="789"/>
      <c r="RJI9" s="789"/>
      <c r="RJJ9" s="789"/>
      <c r="RJK9" s="789"/>
      <c r="RJL9" s="789"/>
      <c r="RJM9" s="789"/>
      <c r="RJN9" s="789"/>
      <c r="RJO9" s="789"/>
      <c r="RJP9" s="789"/>
      <c r="RJQ9" s="789"/>
      <c r="RJR9" s="789"/>
      <c r="RJS9" s="789"/>
      <c r="RJT9" s="789"/>
      <c r="RJU9" s="789"/>
      <c r="RJV9" s="789"/>
      <c r="RJW9" s="789"/>
      <c r="RJX9" s="789"/>
      <c r="RJY9" s="789"/>
      <c r="RJZ9" s="789"/>
      <c r="RKA9" s="789"/>
      <c r="RKB9" s="789"/>
      <c r="RKC9" s="789"/>
      <c r="RKD9" s="789"/>
      <c r="RKE9" s="789"/>
      <c r="RKF9" s="789"/>
      <c r="RKG9" s="789"/>
      <c r="RKH9" s="789"/>
      <c r="RKI9" s="789"/>
      <c r="RKJ9" s="789"/>
      <c r="RKK9" s="789"/>
      <c r="RKL9" s="789"/>
      <c r="RKM9" s="789"/>
      <c r="RKN9" s="789"/>
      <c r="RKO9" s="789"/>
      <c r="RKP9" s="789"/>
      <c r="RKQ9" s="789"/>
      <c r="RKR9" s="789"/>
      <c r="RKS9" s="789"/>
      <c r="RKT9" s="789"/>
      <c r="RKU9" s="789"/>
      <c r="RKV9" s="789"/>
      <c r="RKW9" s="789"/>
      <c r="RKX9" s="789"/>
      <c r="RKY9" s="789"/>
      <c r="RKZ9" s="789"/>
      <c r="RLA9" s="789"/>
      <c r="RLB9" s="789"/>
      <c r="RLC9" s="789"/>
      <c r="RLD9" s="789"/>
      <c r="RLE9" s="789"/>
      <c r="RLF9" s="789"/>
      <c r="RLG9" s="789"/>
      <c r="RLH9" s="789"/>
      <c r="RLI9" s="789"/>
      <c r="RLJ9" s="789"/>
      <c r="RLK9" s="789"/>
      <c r="RLL9" s="789"/>
      <c r="RLM9" s="789"/>
      <c r="RLN9" s="789"/>
      <c r="RLO9" s="789"/>
      <c r="RLP9" s="789"/>
      <c r="RLQ9" s="789"/>
      <c r="RLR9" s="789"/>
      <c r="RLS9" s="789"/>
      <c r="RLT9" s="789"/>
      <c r="RLU9" s="789"/>
      <c r="RLV9" s="789"/>
      <c r="RLW9" s="789"/>
      <c r="RLX9" s="789"/>
      <c r="RLY9" s="789"/>
      <c r="RLZ9" s="789"/>
      <c r="RMA9" s="789"/>
      <c r="RMB9" s="789"/>
      <c r="RMC9" s="789"/>
      <c r="RMD9" s="789"/>
      <c r="RME9" s="789"/>
      <c r="RMF9" s="789"/>
      <c r="RMG9" s="789"/>
      <c r="RMH9" s="789"/>
      <c r="RMI9" s="789"/>
      <c r="RMJ9" s="789"/>
      <c r="RMK9" s="789"/>
      <c r="RML9" s="789"/>
      <c r="RMM9" s="789"/>
      <c r="RMN9" s="789"/>
      <c r="RMO9" s="789"/>
      <c r="RMP9" s="789"/>
      <c r="RMQ9" s="789"/>
      <c r="RMR9" s="789"/>
      <c r="RMS9" s="789"/>
      <c r="RMT9" s="789"/>
      <c r="RMU9" s="789"/>
      <c r="RMV9" s="789"/>
      <c r="RMW9" s="789"/>
      <c r="RMX9" s="789"/>
      <c r="RMY9" s="789"/>
      <c r="RMZ9" s="789"/>
      <c r="RNA9" s="789"/>
      <c r="RNB9" s="789"/>
      <c r="RNC9" s="789"/>
      <c r="RND9" s="789"/>
      <c r="RNE9" s="789"/>
      <c r="RNF9" s="789"/>
      <c r="RNG9" s="789"/>
      <c r="RNH9" s="789"/>
      <c r="RNI9" s="789"/>
      <c r="RNJ9" s="789"/>
      <c r="RNK9" s="789"/>
      <c r="RNL9" s="789"/>
      <c r="RNM9" s="789"/>
      <c r="RNN9" s="789"/>
      <c r="RNO9" s="789"/>
      <c r="RNP9" s="789"/>
      <c r="RNQ9" s="789"/>
      <c r="RNR9" s="789"/>
      <c r="RNS9" s="789"/>
      <c r="RNT9" s="789"/>
      <c r="RNU9" s="789"/>
      <c r="RNV9" s="789"/>
      <c r="RNW9" s="789"/>
      <c r="RNX9" s="789"/>
      <c r="RNY9" s="789"/>
      <c r="RNZ9" s="789"/>
      <c r="ROA9" s="789"/>
      <c r="ROB9" s="789"/>
      <c r="ROC9" s="789"/>
      <c r="ROD9" s="789"/>
      <c r="ROE9" s="789"/>
      <c r="ROF9" s="789"/>
      <c r="ROG9" s="789"/>
      <c r="ROH9" s="789"/>
      <c r="ROI9" s="789"/>
      <c r="ROJ9" s="789"/>
      <c r="ROK9" s="789"/>
      <c r="ROL9" s="789"/>
      <c r="ROM9" s="789"/>
      <c r="RON9" s="789"/>
      <c r="ROO9" s="789"/>
      <c r="ROP9" s="789"/>
      <c r="ROQ9" s="789"/>
      <c r="ROR9" s="789"/>
      <c r="ROS9" s="789"/>
      <c r="ROT9" s="789"/>
      <c r="ROU9" s="789"/>
      <c r="ROV9" s="789"/>
      <c r="ROW9" s="789"/>
      <c r="ROX9" s="789"/>
      <c r="ROY9" s="789"/>
      <c r="ROZ9" s="789"/>
      <c r="RPA9" s="789"/>
      <c r="RPB9" s="789"/>
      <c r="RPC9" s="789"/>
      <c r="RPD9" s="789"/>
      <c r="RPE9" s="789"/>
      <c r="RPF9" s="789"/>
      <c r="RPG9" s="789"/>
      <c r="RPH9" s="789"/>
      <c r="RPI9" s="789"/>
      <c r="RPJ9" s="789"/>
      <c r="RPK9" s="789"/>
      <c r="RPL9" s="789"/>
      <c r="RPM9" s="789"/>
      <c r="RPN9" s="789"/>
      <c r="RPO9" s="789"/>
      <c r="RPP9" s="789"/>
      <c r="RPQ9" s="789"/>
      <c r="RPR9" s="789"/>
      <c r="RPS9" s="789"/>
      <c r="RPT9" s="789"/>
      <c r="RPU9" s="789"/>
      <c r="RPV9" s="789"/>
      <c r="RPW9" s="789"/>
      <c r="RPX9" s="789"/>
      <c r="RPY9" s="789"/>
      <c r="RPZ9" s="789"/>
      <c r="RQA9" s="789"/>
      <c r="RQB9" s="789"/>
      <c r="RQC9" s="789"/>
      <c r="RQD9" s="789"/>
      <c r="RQE9" s="789"/>
      <c r="RQF9" s="789"/>
      <c r="RQG9" s="789"/>
      <c r="RQH9" s="789"/>
      <c r="RQI9" s="789"/>
      <c r="RQJ9" s="789"/>
      <c r="RQK9" s="789"/>
      <c r="RQL9" s="789"/>
      <c r="RQM9" s="789"/>
      <c r="RQN9" s="789"/>
      <c r="RQO9" s="789"/>
      <c r="RQP9" s="789"/>
      <c r="RQQ9" s="789"/>
      <c r="RQR9" s="789"/>
      <c r="RQS9" s="789"/>
      <c r="RQT9" s="789"/>
      <c r="RQU9" s="789"/>
      <c r="RQV9" s="789"/>
      <c r="RQW9" s="789"/>
      <c r="RQX9" s="789"/>
      <c r="RQY9" s="789"/>
      <c r="RQZ9" s="789"/>
      <c r="RRA9" s="789"/>
      <c r="RRB9" s="789"/>
      <c r="RRC9" s="789"/>
      <c r="RRD9" s="789"/>
      <c r="RRE9" s="789"/>
      <c r="RRF9" s="789"/>
      <c r="RRG9" s="789"/>
      <c r="RRH9" s="789"/>
      <c r="RRI9" s="789"/>
      <c r="RRJ9" s="789"/>
      <c r="RRK9" s="789"/>
      <c r="RRL9" s="789"/>
      <c r="RRM9" s="789"/>
      <c r="RRN9" s="789"/>
      <c r="RRO9" s="789"/>
      <c r="RRP9" s="789"/>
      <c r="RRQ9" s="789"/>
      <c r="RRR9" s="789"/>
      <c r="RRS9" s="789"/>
      <c r="RRT9" s="789"/>
      <c r="RRU9" s="789"/>
      <c r="RRV9" s="789"/>
      <c r="RRW9" s="789"/>
      <c r="RRX9" s="789"/>
      <c r="RRY9" s="789"/>
      <c r="RRZ9" s="789"/>
      <c r="RSA9" s="789"/>
      <c r="RSB9" s="789"/>
      <c r="RSC9" s="789"/>
      <c r="RSD9" s="789"/>
      <c r="RSE9" s="789"/>
      <c r="RSF9" s="789"/>
      <c r="RSG9" s="789"/>
      <c r="RSH9" s="789"/>
      <c r="RSI9" s="789"/>
      <c r="RSJ9" s="789"/>
      <c r="RSK9" s="789"/>
      <c r="RSL9" s="789"/>
      <c r="RSM9" s="789"/>
      <c r="RSN9" s="789"/>
      <c r="RSO9" s="789"/>
      <c r="RSP9" s="789"/>
      <c r="RSQ9" s="789"/>
      <c r="RSR9" s="789"/>
      <c r="RSS9" s="789"/>
      <c r="RST9" s="789"/>
      <c r="RSU9" s="789"/>
      <c r="RSV9" s="789"/>
      <c r="RSW9" s="789"/>
      <c r="RSX9" s="789"/>
      <c r="RSY9" s="789"/>
      <c r="RSZ9" s="789"/>
      <c r="RTA9" s="789"/>
      <c r="RTB9" s="789"/>
      <c r="RTC9" s="789"/>
      <c r="RTD9" s="789"/>
      <c r="RTE9" s="789"/>
      <c r="RTF9" s="789"/>
      <c r="RTG9" s="789"/>
      <c r="RTH9" s="789"/>
      <c r="RTI9" s="789"/>
      <c r="RTJ9" s="789"/>
      <c r="RTK9" s="789"/>
      <c r="RTL9" s="789"/>
      <c r="RTM9" s="789"/>
      <c r="RTN9" s="789"/>
      <c r="RTO9" s="789"/>
      <c r="RTP9" s="789"/>
      <c r="RTQ9" s="789"/>
      <c r="RTR9" s="789"/>
      <c r="RTS9" s="789"/>
      <c r="RTT9" s="789"/>
      <c r="RTU9" s="789"/>
      <c r="RTV9" s="789"/>
      <c r="RTW9" s="789"/>
      <c r="RTX9" s="789"/>
      <c r="RTY9" s="789"/>
      <c r="RTZ9" s="789"/>
      <c r="RUA9" s="789"/>
      <c r="RUB9" s="789"/>
      <c r="RUC9" s="789"/>
      <c r="RUD9" s="789"/>
      <c r="RUE9" s="789"/>
      <c r="RUF9" s="789"/>
      <c r="RUG9" s="789"/>
      <c r="RUH9" s="789"/>
      <c r="RUI9" s="789"/>
      <c r="RUJ9" s="789"/>
      <c r="RUK9" s="789"/>
      <c r="RUL9" s="789"/>
      <c r="RUM9" s="789"/>
      <c r="RUN9" s="789"/>
      <c r="RUO9" s="789"/>
      <c r="RUP9" s="789"/>
      <c r="RUQ9" s="789"/>
      <c r="RUR9" s="789"/>
      <c r="RUS9" s="789"/>
      <c r="RUT9" s="789"/>
      <c r="RUU9" s="789"/>
      <c r="RUV9" s="789"/>
      <c r="RUW9" s="789"/>
      <c r="RUX9" s="789"/>
      <c r="RUY9" s="789"/>
      <c r="RUZ9" s="789"/>
      <c r="RVA9" s="789"/>
      <c r="RVB9" s="789"/>
      <c r="RVC9" s="789"/>
      <c r="RVD9" s="789"/>
      <c r="RVE9" s="789"/>
      <c r="RVF9" s="789"/>
      <c r="RVG9" s="789"/>
      <c r="RVH9" s="789"/>
      <c r="RVI9" s="789"/>
      <c r="RVJ9" s="789"/>
      <c r="RVK9" s="789"/>
      <c r="RVL9" s="789"/>
      <c r="RVM9" s="789"/>
      <c r="RVN9" s="789"/>
      <c r="RVO9" s="789"/>
      <c r="RVP9" s="789"/>
      <c r="RVQ9" s="789"/>
      <c r="RVR9" s="789"/>
      <c r="RVS9" s="789"/>
      <c r="RVT9" s="789"/>
      <c r="RVU9" s="789"/>
      <c r="RVV9" s="789"/>
      <c r="RVW9" s="789"/>
      <c r="RVX9" s="789"/>
      <c r="RVY9" s="789"/>
      <c r="RVZ9" s="789"/>
      <c r="RWA9" s="789"/>
      <c r="RWB9" s="789"/>
      <c r="RWC9" s="789"/>
      <c r="RWD9" s="789"/>
      <c r="RWE9" s="789"/>
      <c r="RWF9" s="789"/>
      <c r="RWG9" s="789"/>
      <c r="RWH9" s="789"/>
      <c r="RWI9" s="789"/>
      <c r="RWJ9" s="789"/>
      <c r="RWK9" s="789"/>
      <c r="RWL9" s="789"/>
      <c r="RWM9" s="789"/>
      <c r="RWN9" s="789"/>
      <c r="RWO9" s="789"/>
      <c r="RWP9" s="789"/>
      <c r="RWQ9" s="789"/>
      <c r="RWR9" s="789"/>
      <c r="RWS9" s="789"/>
      <c r="RWT9" s="789"/>
      <c r="RWU9" s="789"/>
      <c r="RWV9" s="789"/>
      <c r="RWW9" s="789"/>
      <c r="RWX9" s="789"/>
      <c r="RWY9" s="789"/>
      <c r="RWZ9" s="789"/>
      <c r="RXA9" s="789"/>
      <c r="RXB9" s="789"/>
      <c r="RXC9" s="789"/>
      <c r="RXD9" s="789"/>
      <c r="RXE9" s="789"/>
      <c r="RXF9" s="789"/>
      <c r="RXG9" s="789"/>
      <c r="RXH9" s="789"/>
      <c r="RXI9" s="789"/>
      <c r="RXJ9" s="789"/>
      <c r="RXK9" s="789"/>
      <c r="RXL9" s="789"/>
      <c r="RXM9" s="789"/>
      <c r="RXN9" s="789"/>
      <c r="RXO9" s="789"/>
      <c r="RXP9" s="789"/>
      <c r="RXQ9" s="789"/>
      <c r="RXR9" s="789"/>
      <c r="RXS9" s="789"/>
      <c r="RXT9" s="789"/>
      <c r="RXU9" s="789"/>
      <c r="RXV9" s="789"/>
      <c r="RXW9" s="789"/>
      <c r="RXX9" s="789"/>
      <c r="RXY9" s="789"/>
      <c r="RXZ9" s="789"/>
      <c r="RYA9" s="789"/>
      <c r="RYB9" s="789"/>
      <c r="RYC9" s="789"/>
      <c r="RYD9" s="789"/>
      <c r="RYE9" s="789"/>
      <c r="RYF9" s="789"/>
      <c r="RYG9" s="789"/>
      <c r="RYH9" s="789"/>
      <c r="RYI9" s="789"/>
      <c r="RYJ9" s="789"/>
      <c r="RYK9" s="789"/>
      <c r="RYL9" s="789"/>
      <c r="RYM9" s="789"/>
      <c r="RYN9" s="789"/>
      <c r="RYO9" s="789"/>
      <c r="RYP9" s="789"/>
      <c r="RYQ9" s="789"/>
      <c r="RYR9" s="789"/>
      <c r="RYS9" s="789"/>
      <c r="RYT9" s="789"/>
      <c r="RYU9" s="789"/>
      <c r="RYV9" s="789"/>
      <c r="RYW9" s="789"/>
      <c r="RYX9" s="789"/>
      <c r="RYY9" s="789"/>
      <c r="RYZ9" s="789"/>
      <c r="RZA9" s="789"/>
      <c r="RZB9" s="789"/>
      <c r="RZC9" s="789"/>
      <c r="RZD9" s="789"/>
      <c r="RZE9" s="789"/>
      <c r="RZF9" s="789"/>
      <c r="RZG9" s="789"/>
      <c r="RZH9" s="789"/>
      <c r="RZI9" s="789"/>
      <c r="RZJ9" s="789"/>
      <c r="RZK9" s="789"/>
      <c r="RZL9" s="789"/>
      <c r="RZM9" s="789"/>
      <c r="RZN9" s="789"/>
      <c r="RZO9" s="789"/>
      <c r="RZP9" s="789"/>
      <c r="RZQ9" s="789"/>
      <c r="RZR9" s="789"/>
      <c r="RZS9" s="789"/>
      <c r="RZT9" s="789"/>
      <c r="RZU9" s="789"/>
      <c r="RZV9" s="789"/>
      <c r="RZW9" s="789"/>
      <c r="RZX9" s="789"/>
      <c r="RZY9" s="789"/>
      <c r="RZZ9" s="789"/>
      <c r="SAA9" s="789"/>
      <c r="SAB9" s="789"/>
      <c r="SAC9" s="789"/>
      <c r="SAD9" s="789"/>
      <c r="SAE9" s="789"/>
      <c r="SAF9" s="789"/>
      <c r="SAG9" s="789"/>
      <c r="SAH9" s="789"/>
      <c r="SAI9" s="789"/>
      <c r="SAJ9" s="789"/>
      <c r="SAK9" s="789"/>
      <c r="SAL9" s="789"/>
      <c r="SAM9" s="789"/>
      <c r="SAN9" s="789"/>
      <c r="SAO9" s="789"/>
      <c r="SAP9" s="789"/>
      <c r="SAQ9" s="789"/>
      <c r="SAR9" s="789"/>
      <c r="SAS9" s="789"/>
      <c r="SAT9" s="789"/>
      <c r="SAU9" s="789"/>
      <c r="SAV9" s="789"/>
      <c r="SAW9" s="789"/>
      <c r="SAX9" s="789"/>
      <c r="SAY9" s="789"/>
      <c r="SAZ9" s="789"/>
      <c r="SBA9" s="789"/>
      <c r="SBB9" s="789"/>
      <c r="SBC9" s="789"/>
      <c r="SBD9" s="789"/>
      <c r="SBE9" s="789"/>
      <c r="SBF9" s="789"/>
      <c r="SBG9" s="789"/>
      <c r="SBH9" s="789"/>
      <c r="SBI9" s="789"/>
      <c r="SBJ9" s="789"/>
      <c r="SBK9" s="789"/>
      <c r="SBL9" s="789"/>
      <c r="SBM9" s="789"/>
      <c r="SBN9" s="789"/>
      <c r="SBO9" s="789"/>
      <c r="SBP9" s="789"/>
      <c r="SBQ9" s="789"/>
      <c r="SBR9" s="789"/>
      <c r="SBS9" s="789"/>
      <c r="SBT9" s="789"/>
      <c r="SBU9" s="789"/>
      <c r="SBV9" s="789"/>
      <c r="SBW9" s="789"/>
      <c r="SBX9" s="789"/>
      <c r="SBY9" s="789"/>
      <c r="SBZ9" s="789"/>
      <c r="SCA9" s="789"/>
      <c r="SCB9" s="789"/>
      <c r="SCC9" s="789"/>
      <c r="SCD9" s="789"/>
      <c r="SCE9" s="789"/>
      <c r="SCF9" s="789"/>
      <c r="SCG9" s="789"/>
      <c r="SCH9" s="789"/>
      <c r="SCI9" s="789"/>
      <c r="SCJ9" s="789"/>
      <c r="SCK9" s="789"/>
      <c r="SCL9" s="789"/>
      <c r="SCM9" s="789"/>
      <c r="SCN9" s="789"/>
      <c r="SCO9" s="789"/>
      <c r="SCP9" s="789"/>
      <c r="SCQ9" s="789"/>
      <c r="SCR9" s="789"/>
      <c r="SCS9" s="789"/>
      <c r="SCT9" s="789"/>
      <c r="SCU9" s="789"/>
      <c r="SCV9" s="789"/>
      <c r="SCW9" s="789"/>
      <c r="SCX9" s="789"/>
      <c r="SCY9" s="789"/>
      <c r="SCZ9" s="789"/>
      <c r="SDA9" s="789"/>
      <c r="SDB9" s="789"/>
      <c r="SDC9" s="789"/>
      <c r="SDD9" s="789"/>
      <c r="SDE9" s="789"/>
      <c r="SDF9" s="789"/>
      <c r="SDG9" s="789"/>
      <c r="SDH9" s="789"/>
      <c r="SDI9" s="789"/>
      <c r="SDJ9" s="789"/>
      <c r="SDK9" s="789"/>
      <c r="SDL9" s="789"/>
      <c r="SDM9" s="789"/>
      <c r="SDN9" s="789"/>
      <c r="SDO9" s="789"/>
      <c r="SDP9" s="789"/>
      <c r="SDQ9" s="789"/>
      <c r="SDR9" s="789"/>
      <c r="SDS9" s="789"/>
      <c r="SDT9" s="789"/>
      <c r="SDU9" s="789"/>
      <c r="SDV9" s="789"/>
      <c r="SDW9" s="789"/>
      <c r="SDX9" s="789"/>
      <c r="SDY9" s="789"/>
      <c r="SDZ9" s="789"/>
      <c r="SEA9" s="789"/>
      <c r="SEB9" s="789"/>
      <c r="SEC9" s="789"/>
      <c r="SED9" s="789"/>
      <c r="SEE9" s="789"/>
      <c r="SEF9" s="789"/>
      <c r="SEG9" s="789"/>
      <c r="SEH9" s="789"/>
      <c r="SEI9" s="789"/>
      <c r="SEJ9" s="789"/>
      <c r="SEK9" s="789"/>
      <c r="SEL9" s="789"/>
      <c r="SEM9" s="789"/>
      <c r="SEN9" s="789"/>
      <c r="SEO9" s="789"/>
      <c r="SEP9" s="789"/>
      <c r="SEQ9" s="789"/>
      <c r="SER9" s="789"/>
      <c r="SES9" s="789"/>
      <c r="SET9" s="789"/>
      <c r="SEU9" s="789"/>
      <c r="SEV9" s="789"/>
      <c r="SEW9" s="789"/>
      <c r="SEX9" s="789"/>
      <c r="SEY9" s="789"/>
      <c r="SEZ9" s="789"/>
      <c r="SFA9" s="789"/>
      <c r="SFB9" s="789"/>
      <c r="SFC9" s="789"/>
      <c r="SFD9" s="789"/>
      <c r="SFE9" s="789"/>
      <c r="SFF9" s="789"/>
      <c r="SFG9" s="789"/>
      <c r="SFH9" s="789"/>
      <c r="SFI9" s="789"/>
      <c r="SFJ9" s="789"/>
      <c r="SFK9" s="789"/>
      <c r="SFL9" s="789"/>
      <c r="SFM9" s="789"/>
      <c r="SFN9" s="789"/>
      <c r="SFO9" s="789"/>
      <c r="SFP9" s="789"/>
      <c r="SFQ9" s="789"/>
      <c r="SFR9" s="789"/>
      <c r="SFS9" s="789"/>
      <c r="SFT9" s="789"/>
      <c r="SFU9" s="789"/>
      <c r="SFV9" s="789"/>
      <c r="SFW9" s="789"/>
      <c r="SFX9" s="789"/>
      <c r="SFY9" s="789"/>
      <c r="SFZ9" s="789"/>
      <c r="SGA9" s="789"/>
      <c r="SGB9" s="789"/>
      <c r="SGC9" s="789"/>
      <c r="SGD9" s="789"/>
      <c r="SGE9" s="789"/>
      <c r="SGF9" s="789"/>
      <c r="SGG9" s="789"/>
      <c r="SGH9" s="789"/>
      <c r="SGI9" s="789"/>
      <c r="SGJ9" s="789"/>
      <c r="SGK9" s="789"/>
      <c r="SGL9" s="789"/>
      <c r="SGM9" s="789"/>
      <c r="SGN9" s="789"/>
      <c r="SGO9" s="789"/>
      <c r="SGP9" s="789"/>
      <c r="SGQ9" s="789"/>
      <c r="SGR9" s="789"/>
      <c r="SGS9" s="789"/>
      <c r="SGT9" s="789"/>
      <c r="SGU9" s="789"/>
      <c r="SGV9" s="789"/>
      <c r="SGW9" s="789"/>
      <c r="SGX9" s="789"/>
      <c r="SGY9" s="789"/>
      <c r="SGZ9" s="789"/>
      <c r="SHA9" s="789"/>
      <c r="SHB9" s="789"/>
      <c r="SHC9" s="789"/>
      <c r="SHD9" s="789"/>
      <c r="SHE9" s="789"/>
      <c r="SHF9" s="789"/>
      <c r="SHG9" s="789"/>
      <c r="SHH9" s="789"/>
      <c r="SHI9" s="789"/>
      <c r="SHJ9" s="789"/>
      <c r="SHK9" s="789"/>
      <c r="SHL9" s="789"/>
      <c r="SHM9" s="789"/>
      <c r="SHN9" s="789"/>
      <c r="SHO9" s="789"/>
      <c r="SHP9" s="789"/>
      <c r="SHQ9" s="789"/>
      <c r="SHR9" s="789"/>
      <c r="SHS9" s="789"/>
      <c r="SHT9" s="789"/>
      <c r="SHU9" s="789"/>
      <c r="SHV9" s="789"/>
      <c r="SHW9" s="789"/>
      <c r="SHX9" s="789"/>
      <c r="SHY9" s="789"/>
      <c r="SHZ9" s="789"/>
      <c r="SIA9" s="789"/>
      <c r="SIB9" s="789"/>
      <c r="SIC9" s="789"/>
      <c r="SID9" s="789"/>
      <c r="SIE9" s="789"/>
      <c r="SIF9" s="789"/>
      <c r="SIG9" s="789"/>
      <c r="SIH9" s="789"/>
      <c r="SII9" s="789"/>
      <c r="SIJ9" s="789"/>
      <c r="SIK9" s="789"/>
      <c r="SIL9" s="789"/>
      <c r="SIM9" s="789"/>
      <c r="SIN9" s="789"/>
      <c r="SIO9" s="789"/>
      <c r="SIP9" s="789"/>
      <c r="SIQ9" s="789"/>
      <c r="SIR9" s="789"/>
      <c r="SIS9" s="789"/>
      <c r="SIT9" s="789"/>
      <c r="SIU9" s="789"/>
      <c r="SIV9" s="789"/>
      <c r="SIW9" s="789"/>
      <c r="SIX9" s="789"/>
      <c r="SIY9" s="789"/>
      <c r="SIZ9" s="789"/>
      <c r="SJA9" s="789"/>
      <c r="SJB9" s="789"/>
      <c r="SJC9" s="789"/>
      <c r="SJD9" s="789"/>
      <c r="SJE9" s="789"/>
      <c r="SJF9" s="789"/>
      <c r="SJG9" s="789"/>
      <c r="SJH9" s="789"/>
      <c r="SJI9" s="789"/>
      <c r="SJJ9" s="789"/>
      <c r="SJK9" s="789"/>
      <c r="SJL9" s="789"/>
      <c r="SJM9" s="789"/>
      <c r="SJN9" s="789"/>
      <c r="SJO9" s="789"/>
      <c r="SJP9" s="789"/>
      <c r="SJQ9" s="789"/>
      <c r="SJR9" s="789"/>
      <c r="SJS9" s="789"/>
      <c r="SJT9" s="789"/>
      <c r="SJU9" s="789"/>
      <c r="SJV9" s="789"/>
      <c r="SJW9" s="789"/>
      <c r="SJX9" s="789"/>
      <c r="SJY9" s="789"/>
      <c r="SJZ9" s="789"/>
      <c r="SKA9" s="789"/>
      <c r="SKB9" s="789"/>
      <c r="SKC9" s="789"/>
      <c r="SKD9" s="789"/>
      <c r="SKE9" s="789"/>
      <c r="SKF9" s="789"/>
      <c r="SKG9" s="789"/>
      <c r="SKH9" s="789"/>
      <c r="SKI9" s="789"/>
      <c r="SKJ9" s="789"/>
      <c r="SKK9" s="789"/>
      <c r="SKL9" s="789"/>
      <c r="SKM9" s="789"/>
      <c r="SKN9" s="789"/>
      <c r="SKO9" s="789"/>
      <c r="SKP9" s="789"/>
      <c r="SKQ9" s="789"/>
      <c r="SKR9" s="789"/>
      <c r="SKS9" s="789"/>
      <c r="SKT9" s="789"/>
      <c r="SKU9" s="789"/>
      <c r="SKV9" s="789"/>
      <c r="SKW9" s="789"/>
      <c r="SKX9" s="789"/>
      <c r="SKY9" s="789"/>
      <c r="SKZ9" s="789"/>
      <c r="SLA9" s="789"/>
      <c r="SLB9" s="789"/>
      <c r="SLC9" s="789"/>
      <c r="SLD9" s="789"/>
      <c r="SLE9" s="789"/>
      <c r="SLF9" s="789"/>
      <c r="SLG9" s="789"/>
      <c r="SLH9" s="789"/>
      <c r="SLI9" s="789"/>
      <c r="SLJ9" s="789"/>
      <c r="SLK9" s="789"/>
      <c r="SLL9" s="789"/>
      <c r="SLM9" s="789"/>
      <c r="SLN9" s="789"/>
      <c r="SLO9" s="789"/>
      <c r="SLP9" s="789"/>
      <c r="SLQ9" s="789"/>
      <c r="SLR9" s="789"/>
      <c r="SLS9" s="789"/>
      <c r="SLT9" s="789"/>
      <c r="SLU9" s="789"/>
      <c r="SLV9" s="789"/>
      <c r="SLW9" s="789"/>
      <c r="SLX9" s="789"/>
      <c r="SLY9" s="789"/>
      <c r="SLZ9" s="789"/>
      <c r="SMA9" s="789"/>
      <c r="SMB9" s="789"/>
      <c r="SMC9" s="789"/>
      <c r="SMD9" s="789"/>
      <c r="SME9" s="789"/>
      <c r="SMF9" s="789"/>
      <c r="SMG9" s="789"/>
      <c r="SMH9" s="789"/>
      <c r="SMI9" s="789"/>
      <c r="SMJ9" s="789"/>
      <c r="SMK9" s="789"/>
      <c r="SML9" s="789"/>
      <c r="SMM9" s="789"/>
      <c r="SMN9" s="789"/>
      <c r="SMO9" s="789"/>
      <c r="SMP9" s="789"/>
      <c r="SMQ9" s="789"/>
      <c r="SMR9" s="789"/>
      <c r="SMS9" s="789"/>
      <c r="SMT9" s="789"/>
      <c r="SMU9" s="789"/>
      <c r="SMV9" s="789"/>
      <c r="SMW9" s="789"/>
      <c r="SMX9" s="789"/>
      <c r="SMY9" s="789"/>
      <c r="SMZ9" s="789"/>
      <c r="SNA9" s="789"/>
      <c r="SNB9" s="789"/>
      <c r="SNC9" s="789"/>
      <c r="SND9" s="789"/>
      <c r="SNE9" s="789"/>
      <c r="SNF9" s="789"/>
      <c r="SNG9" s="789"/>
      <c r="SNH9" s="789"/>
      <c r="SNI9" s="789"/>
      <c r="SNJ9" s="789"/>
      <c r="SNK9" s="789"/>
      <c r="SNL9" s="789"/>
      <c r="SNM9" s="789"/>
      <c r="SNN9" s="789"/>
      <c r="SNO9" s="789"/>
      <c r="SNP9" s="789"/>
      <c r="SNQ9" s="789"/>
      <c r="SNR9" s="789"/>
      <c r="SNS9" s="789"/>
      <c r="SNT9" s="789"/>
      <c r="SNU9" s="789"/>
      <c r="SNV9" s="789"/>
      <c r="SNW9" s="789"/>
      <c r="SNX9" s="789"/>
      <c r="SNY9" s="789"/>
      <c r="SNZ9" s="789"/>
      <c r="SOA9" s="789"/>
      <c r="SOB9" s="789"/>
      <c r="SOC9" s="789"/>
      <c r="SOD9" s="789"/>
      <c r="SOE9" s="789"/>
      <c r="SOF9" s="789"/>
      <c r="SOG9" s="789"/>
      <c r="SOH9" s="789"/>
      <c r="SOI9" s="789"/>
      <c r="SOJ9" s="789"/>
      <c r="SOK9" s="789"/>
      <c r="SOL9" s="789"/>
      <c r="SOM9" s="789"/>
      <c r="SON9" s="789"/>
      <c r="SOO9" s="789"/>
      <c r="SOP9" s="789"/>
      <c r="SOQ9" s="789"/>
      <c r="SOR9" s="789"/>
      <c r="SOS9" s="789"/>
      <c r="SOT9" s="789"/>
      <c r="SOU9" s="789"/>
      <c r="SOV9" s="789"/>
      <c r="SOW9" s="789"/>
      <c r="SOX9" s="789"/>
      <c r="SOY9" s="789"/>
      <c r="SOZ9" s="789"/>
      <c r="SPA9" s="789"/>
      <c r="SPB9" s="789"/>
      <c r="SPC9" s="789"/>
      <c r="SPD9" s="789"/>
      <c r="SPE9" s="789"/>
      <c r="SPF9" s="789"/>
      <c r="SPG9" s="789"/>
      <c r="SPH9" s="789"/>
      <c r="SPI9" s="789"/>
      <c r="SPJ9" s="789"/>
      <c r="SPK9" s="789"/>
      <c r="SPL9" s="789"/>
      <c r="SPM9" s="789"/>
      <c r="SPN9" s="789"/>
      <c r="SPO9" s="789"/>
      <c r="SPP9" s="789"/>
      <c r="SPQ9" s="789"/>
      <c r="SPR9" s="789"/>
      <c r="SPS9" s="789"/>
      <c r="SPT9" s="789"/>
      <c r="SPU9" s="789"/>
      <c r="SPV9" s="789"/>
      <c r="SPW9" s="789"/>
      <c r="SPX9" s="789"/>
      <c r="SPY9" s="789"/>
      <c r="SPZ9" s="789"/>
      <c r="SQA9" s="789"/>
      <c r="SQB9" s="789"/>
      <c r="SQC9" s="789"/>
      <c r="SQD9" s="789"/>
      <c r="SQE9" s="789"/>
      <c r="SQF9" s="789"/>
      <c r="SQG9" s="789"/>
      <c r="SQH9" s="789"/>
      <c r="SQI9" s="789"/>
      <c r="SQJ9" s="789"/>
      <c r="SQK9" s="789"/>
      <c r="SQL9" s="789"/>
      <c r="SQM9" s="789"/>
      <c r="SQN9" s="789"/>
      <c r="SQO9" s="789"/>
      <c r="SQP9" s="789"/>
      <c r="SQQ9" s="789"/>
      <c r="SQR9" s="789"/>
      <c r="SQS9" s="789"/>
      <c r="SQT9" s="789"/>
      <c r="SQU9" s="789"/>
      <c r="SQV9" s="789"/>
      <c r="SQW9" s="789"/>
      <c r="SQX9" s="789"/>
      <c r="SQY9" s="789"/>
      <c r="SQZ9" s="789"/>
      <c r="SRA9" s="789"/>
      <c r="SRB9" s="789"/>
      <c r="SRC9" s="789"/>
      <c r="SRD9" s="789"/>
      <c r="SRE9" s="789"/>
      <c r="SRF9" s="789"/>
      <c r="SRG9" s="789"/>
      <c r="SRH9" s="789"/>
      <c r="SRI9" s="789"/>
      <c r="SRJ9" s="789"/>
      <c r="SRK9" s="789"/>
      <c r="SRL9" s="789"/>
      <c r="SRM9" s="789"/>
      <c r="SRN9" s="789"/>
      <c r="SRO9" s="789"/>
      <c r="SRP9" s="789"/>
      <c r="SRQ9" s="789"/>
      <c r="SRR9" s="789"/>
      <c r="SRS9" s="789"/>
      <c r="SRT9" s="789"/>
      <c r="SRU9" s="789"/>
      <c r="SRV9" s="789"/>
      <c r="SRW9" s="789"/>
      <c r="SRX9" s="789"/>
      <c r="SRY9" s="789"/>
      <c r="SRZ9" s="789"/>
      <c r="SSA9" s="789"/>
      <c r="SSB9" s="789"/>
      <c r="SSC9" s="789"/>
      <c r="SSD9" s="789"/>
      <c r="SSE9" s="789"/>
      <c r="SSF9" s="789"/>
      <c r="SSG9" s="789"/>
      <c r="SSH9" s="789"/>
      <c r="SSI9" s="789"/>
      <c r="SSJ9" s="789"/>
      <c r="SSK9" s="789"/>
      <c r="SSL9" s="789"/>
      <c r="SSM9" s="789"/>
      <c r="SSN9" s="789"/>
      <c r="SSO9" s="789"/>
      <c r="SSP9" s="789"/>
      <c r="SSQ9" s="789"/>
      <c r="SSR9" s="789"/>
      <c r="SSS9" s="789"/>
      <c r="SST9" s="789"/>
      <c r="SSU9" s="789"/>
      <c r="SSV9" s="789"/>
      <c r="SSW9" s="789"/>
      <c r="SSX9" s="789"/>
      <c r="SSY9" s="789"/>
      <c r="SSZ9" s="789"/>
      <c r="STA9" s="789"/>
      <c r="STB9" s="789"/>
      <c r="STC9" s="789"/>
      <c r="STD9" s="789"/>
      <c r="STE9" s="789"/>
      <c r="STF9" s="789"/>
      <c r="STG9" s="789"/>
      <c r="STH9" s="789"/>
      <c r="STI9" s="789"/>
      <c r="STJ9" s="789"/>
      <c r="STK9" s="789"/>
      <c r="STL9" s="789"/>
      <c r="STM9" s="789"/>
      <c r="STN9" s="789"/>
      <c r="STO9" s="789"/>
      <c r="STP9" s="789"/>
      <c r="STQ9" s="789"/>
      <c r="STR9" s="789"/>
      <c r="STS9" s="789"/>
      <c r="STT9" s="789"/>
      <c r="STU9" s="789"/>
      <c r="STV9" s="789"/>
      <c r="STW9" s="789"/>
      <c r="STX9" s="789"/>
      <c r="STY9" s="789"/>
      <c r="STZ9" s="789"/>
      <c r="SUA9" s="789"/>
      <c r="SUB9" s="789"/>
      <c r="SUC9" s="789"/>
      <c r="SUD9" s="789"/>
      <c r="SUE9" s="789"/>
      <c r="SUF9" s="789"/>
      <c r="SUG9" s="789"/>
      <c r="SUH9" s="789"/>
      <c r="SUI9" s="789"/>
      <c r="SUJ9" s="789"/>
      <c r="SUK9" s="789"/>
      <c r="SUL9" s="789"/>
      <c r="SUM9" s="789"/>
      <c r="SUN9" s="789"/>
      <c r="SUO9" s="789"/>
      <c r="SUP9" s="789"/>
      <c r="SUQ9" s="789"/>
      <c r="SUR9" s="789"/>
      <c r="SUS9" s="789"/>
      <c r="SUT9" s="789"/>
      <c r="SUU9" s="789"/>
      <c r="SUV9" s="789"/>
      <c r="SUW9" s="789"/>
      <c r="SUX9" s="789"/>
      <c r="SUY9" s="789"/>
      <c r="SUZ9" s="789"/>
      <c r="SVA9" s="789"/>
      <c r="SVB9" s="789"/>
      <c r="SVC9" s="789"/>
      <c r="SVD9" s="789"/>
      <c r="SVE9" s="789"/>
      <c r="SVF9" s="789"/>
      <c r="SVG9" s="789"/>
      <c r="SVH9" s="789"/>
      <c r="SVI9" s="789"/>
      <c r="SVJ9" s="789"/>
      <c r="SVK9" s="789"/>
      <c r="SVL9" s="789"/>
      <c r="SVM9" s="789"/>
      <c r="SVN9" s="789"/>
      <c r="SVO9" s="789"/>
      <c r="SVP9" s="789"/>
      <c r="SVQ9" s="789"/>
      <c r="SVR9" s="789"/>
      <c r="SVS9" s="789"/>
      <c r="SVT9" s="789"/>
      <c r="SVU9" s="789"/>
      <c r="SVV9" s="789"/>
      <c r="SVW9" s="789"/>
      <c r="SVX9" s="789"/>
      <c r="SVY9" s="789"/>
      <c r="SVZ9" s="789"/>
      <c r="SWA9" s="789"/>
      <c r="SWB9" s="789"/>
      <c r="SWC9" s="789"/>
      <c r="SWD9" s="789"/>
      <c r="SWE9" s="789"/>
      <c r="SWF9" s="789"/>
      <c r="SWG9" s="789"/>
      <c r="SWH9" s="789"/>
      <c r="SWI9" s="789"/>
      <c r="SWJ9" s="789"/>
      <c r="SWK9" s="789"/>
      <c r="SWL9" s="789"/>
      <c r="SWM9" s="789"/>
      <c r="SWN9" s="789"/>
      <c r="SWO9" s="789"/>
      <c r="SWP9" s="789"/>
      <c r="SWQ9" s="789"/>
      <c r="SWR9" s="789"/>
      <c r="SWS9" s="789"/>
      <c r="SWT9" s="789"/>
      <c r="SWU9" s="789"/>
      <c r="SWV9" s="789"/>
      <c r="SWW9" s="789"/>
      <c r="SWX9" s="789"/>
      <c r="SWY9" s="789"/>
      <c r="SWZ9" s="789"/>
      <c r="SXA9" s="789"/>
      <c r="SXB9" s="789"/>
      <c r="SXC9" s="789"/>
      <c r="SXD9" s="789"/>
      <c r="SXE9" s="789"/>
      <c r="SXF9" s="789"/>
      <c r="SXG9" s="789"/>
      <c r="SXH9" s="789"/>
      <c r="SXI9" s="789"/>
      <c r="SXJ9" s="789"/>
      <c r="SXK9" s="789"/>
      <c r="SXL9" s="789"/>
      <c r="SXM9" s="789"/>
      <c r="SXN9" s="789"/>
      <c r="SXO9" s="789"/>
      <c r="SXP9" s="789"/>
      <c r="SXQ9" s="789"/>
      <c r="SXR9" s="789"/>
      <c r="SXS9" s="789"/>
      <c r="SXT9" s="789"/>
      <c r="SXU9" s="789"/>
      <c r="SXV9" s="789"/>
      <c r="SXW9" s="789"/>
      <c r="SXX9" s="789"/>
      <c r="SXY9" s="789"/>
      <c r="SXZ9" s="789"/>
      <c r="SYA9" s="789"/>
      <c r="SYB9" s="789"/>
      <c r="SYC9" s="789"/>
      <c r="SYD9" s="789"/>
      <c r="SYE9" s="789"/>
      <c r="SYF9" s="789"/>
      <c r="SYG9" s="789"/>
      <c r="SYH9" s="789"/>
      <c r="SYI9" s="789"/>
      <c r="SYJ9" s="789"/>
      <c r="SYK9" s="789"/>
      <c r="SYL9" s="789"/>
      <c r="SYM9" s="789"/>
      <c r="SYN9" s="789"/>
      <c r="SYO9" s="789"/>
      <c r="SYP9" s="789"/>
      <c r="SYQ9" s="789"/>
      <c r="SYR9" s="789"/>
      <c r="SYS9" s="789"/>
      <c r="SYT9" s="789"/>
      <c r="SYU9" s="789"/>
      <c r="SYV9" s="789"/>
      <c r="SYW9" s="789"/>
      <c r="SYX9" s="789"/>
      <c r="SYY9" s="789"/>
      <c r="SYZ9" s="789"/>
      <c r="SZA9" s="789"/>
      <c r="SZB9" s="789"/>
      <c r="SZC9" s="789"/>
      <c r="SZD9" s="789"/>
      <c r="SZE9" s="789"/>
      <c r="SZF9" s="789"/>
      <c r="SZG9" s="789"/>
      <c r="SZH9" s="789"/>
      <c r="SZI9" s="789"/>
      <c r="SZJ9" s="789"/>
      <c r="SZK9" s="789"/>
      <c r="SZL9" s="789"/>
      <c r="SZM9" s="789"/>
      <c r="SZN9" s="789"/>
      <c r="SZO9" s="789"/>
      <c r="SZP9" s="789"/>
      <c r="SZQ9" s="789"/>
      <c r="SZR9" s="789"/>
      <c r="SZS9" s="789"/>
      <c r="SZT9" s="789"/>
      <c r="SZU9" s="789"/>
      <c r="SZV9" s="789"/>
      <c r="SZW9" s="789"/>
      <c r="SZX9" s="789"/>
      <c r="SZY9" s="789"/>
      <c r="SZZ9" s="789"/>
      <c r="TAA9" s="789"/>
      <c r="TAB9" s="789"/>
      <c r="TAC9" s="789"/>
      <c r="TAD9" s="789"/>
      <c r="TAE9" s="789"/>
      <c r="TAF9" s="789"/>
      <c r="TAG9" s="789"/>
      <c r="TAH9" s="789"/>
      <c r="TAI9" s="789"/>
      <c r="TAJ9" s="789"/>
      <c r="TAK9" s="789"/>
      <c r="TAL9" s="789"/>
      <c r="TAM9" s="789"/>
      <c r="TAN9" s="789"/>
      <c r="TAO9" s="789"/>
      <c r="TAP9" s="789"/>
      <c r="TAQ9" s="789"/>
      <c r="TAR9" s="789"/>
      <c r="TAS9" s="789"/>
      <c r="TAT9" s="789"/>
      <c r="TAU9" s="789"/>
      <c r="TAV9" s="789"/>
      <c r="TAW9" s="789"/>
      <c r="TAX9" s="789"/>
      <c r="TAY9" s="789"/>
      <c r="TAZ9" s="789"/>
      <c r="TBA9" s="789"/>
      <c r="TBB9" s="789"/>
      <c r="TBC9" s="789"/>
      <c r="TBD9" s="789"/>
      <c r="TBE9" s="789"/>
      <c r="TBF9" s="789"/>
      <c r="TBG9" s="789"/>
      <c r="TBH9" s="789"/>
      <c r="TBI9" s="789"/>
      <c r="TBJ9" s="789"/>
      <c r="TBK9" s="789"/>
      <c r="TBL9" s="789"/>
      <c r="TBM9" s="789"/>
      <c r="TBN9" s="789"/>
      <c r="TBO9" s="789"/>
      <c r="TBP9" s="789"/>
      <c r="TBQ9" s="789"/>
      <c r="TBR9" s="789"/>
      <c r="TBS9" s="789"/>
      <c r="TBT9" s="789"/>
      <c r="TBU9" s="789"/>
      <c r="TBV9" s="789"/>
      <c r="TBW9" s="789"/>
      <c r="TBX9" s="789"/>
      <c r="TBY9" s="789"/>
      <c r="TBZ9" s="789"/>
      <c r="TCA9" s="789"/>
      <c r="TCB9" s="789"/>
      <c r="TCC9" s="789"/>
      <c r="TCD9" s="789"/>
      <c r="TCE9" s="789"/>
      <c r="TCF9" s="789"/>
      <c r="TCG9" s="789"/>
      <c r="TCH9" s="789"/>
      <c r="TCI9" s="789"/>
      <c r="TCJ9" s="789"/>
      <c r="TCK9" s="789"/>
      <c r="TCL9" s="789"/>
      <c r="TCM9" s="789"/>
      <c r="TCN9" s="789"/>
      <c r="TCO9" s="789"/>
      <c r="TCP9" s="789"/>
      <c r="TCQ9" s="789"/>
      <c r="TCR9" s="789"/>
      <c r="TCS9" s="789"/>
      <c r="TCT9" s="789"/>
      <c r="TCU9" s="789"/>
      <c r="TCV9" s="789"/>
      <c r="TCW9" s="789"/>
      <c r="TCX9" s="789"/>
      <c r="TCY9" s="789"/>
      <c r="TCZ9" s="789"/>
      <c r="TDA9" s="789"/>
      <c r="TDB9" s="789"/>
      <c r="TDC9" s="789"/>
      <c r="TDD9" s="789"/>
      <c r="TDE9" s="789"/>
      <c r="TDF9" s="789"/>
      <c r="TDG9" s="789"/>
      <c r="TDH9" s="789"/>
      <c r="TDI9" s="789"/>
      <c r="TDJ9" s="789"/>
      <c r="TDK9" s="789"/>
      <c r="TDL9" s="789"/>
      <c r="TDM9" s="789"/>
      <c r="TDN9" s="789"/>
      <c r="TDO9" s="789"/>
      <c r="TDP9" s="789"/>
      <c r="TDQ9" s="789"/>
      <c r="TDR9" s="789"/>
      <c r="TDS9" s="789"/>
      <c r="TDT9" s="789"/>
      <c r="TDU9" s="789"/>
      <c r="TDV9" s="789"/>
      <c r="TDW9" s="789"/>
      <c r="TDX9" s="789"/>
      <c r="TDY9" s="789"/>
      <c r="TDZ9" s="789"/>
      <c r="TEA9" s="789"/>
      <c r="TEB9" s="789"/>
      <c r="TEC9" s="789"/>
      <c r="TED9" s="789"/>
      <c r="TEE9" s="789"/>
      <c r="TEF9" s="789"/>
      <c r="TEG9" s="789"/>
      <c r="TEH9" s="789"/>
      <c r="TEI9" s="789"/>
      <c r="TEJ9" s="789"/>
      <c r="TEK9" s="789"/>
      <c r="TEL9" s="789"/>
      <c r="TEM9" s="789"/>
      <c r="TEN9" s="789"/>
      <c r="TEO9" s="789"/>
      <c r="TEP9" s="789"/>
      <c r="TEQ9" s="789"/>
      <c r="TER9" s="789"/>
      <c r="TES9" s="789"/>
      <c r="TET9" s="789"/>
      <c r="TEU9" s="789"/>
      <c r="TEV9" s="789"/>
      <c r="TEW9" s="789"/>
      <c r="TEX9" s="789"/>
      <c r="TEY9" s="789"/>
      <c r="TEZ9" s="789"/>
      <c r="TFA9" s="789"/>
      <c r="TFB9" s="789"/>
      <c r="TFC9" s="789"/>
      <c r="TFD9" s="789"/>
      <c r="TFE9" s="789"/>
      <c r="TFF9" s="789"/>
      <c r="TFG9" s="789"/>
      <c r="TFH9" s="789"/>
      <c r="TFI9" s="789"/>
      <c r="TFJ9" s="789"/>
      <c r="TFK9" s="789"/>
      <c r="TFL9" s="789"/>
      <c r="TFM9" s="789"/>
      <c r="TFN9" s="789"/>
      <c r="TFO9" s="789"/>
      <c r="TFP9" s="789"/>
      <c r="TFQ9" s="789"/>
      <c r="TFR9" s="789"/>
      <c r="TFS9" s="789"/>
      <c r="TFT9" s="789"/>
      <c r="TFU9" s="789"/>
      <c r="TFV9" s="789"/>
      <c r="TFW9" s="789"/>
      <c r="TFX9" s="789"/>
      <c r="TFY9" s="789"/>
      <c r="TFZ9" s="789"/>
      <c r="TGA9" s="789"/>
      <c r="TGB9" s="789"/>
      <c r="TGC9" s="789"/>
      <c r="TGD9" s="789"/>
      <c r="TGE9" s="789"/>
      <c r="TGF9" s="789"/>
      <c r="TGG9" s="789"/>
      <c r="TGH9" s="789"/>
      <c r="TGI9" s="789"/>
      <c r="TGJ9" s="789"/>
      <c r="TGK9" s="789"/>
      <c r="TGL9" s="789"/>
      <c r="TGM9" s="789"/>
      <c r="TGN9" s="789"/>
      <c r="TGO9" s="789"/>
      <c r="TGP9" s="789"/>
      <c r="TGQ9" s="789"/>
      <c r="TGR9" s="789"/>
      <c r="TGS9" s="789"/>
      <c r="TGT9" s="789"/>
      <c r="TGU9" s="789"/>
      <c r="TGV9" s="789"/>
      <c r="TGW9" s="789"/>
      <c r="TGX9" s="789"/>
      <c r="TGY9" s="789"/>
      <c r="TGZ9" s="789"/>
      <c r="THA9" s="789"/>
      <c r="THB9" s="789"/>
      <c r="THC9" s="789"/>
      <c r="THD9" s="789"/>
      <c r="THE9" s="789"/>
      <c r="THF9" s="789"/>
      <c r="THG9" s="789"/>
      <c r="THH9" s="789"/>
      <c r="THI9" s="789"/>
      <c r="THJ9" s="789"/>
      <c r="THK9" s="789"/>
      <c r="THL9" s="789"/>
      <c r="THM9" s="789"/>
      <c r="THN9" s="789"/>
      <c r="THO9" s="789"/>
      <c r="THP9" s="789"/>
      <c r="THQ9" s="789"/>
      <c r="THR9" s="789"/>
      <c r="THS9" s="789"/>
      <c r="THT9" s="789"/>
      <c r="THU9" s="789"/>
      <c r="THV9" s="789"/>
      <c r="THW9" s="789"/>
      <c r="THX9" s="789"/>
      <c r="THY9" s="789"/>
      <c r="THZ9" s="789"/>
      <c r="TIA9" s="789"/>
      <c r="TIB9" s="789"/>
      <c r="TIC9" s="789"/>
      <c r="TID9" s="789"/>
      <c r="TIE9" s="789"/>
      <c r="TIF9" s="789"/>
      <c r="TIG9" s="789"/>
      <c r="TIH9" s="789"/>
      <c r="TII9" s="789"/>
      <c r="TIJ9" s="789"/>
      <c r="TIK9" s="789"/>
      <c r="TIL9" s="789"/>
      <c r="TIM9" s="789"/>
      <c r="TIN9" s="789"/>
      <c r="TIO9" s="789"/>
      <c r="TIP9" s="789"/>
      <c r="TIQ9" s="789"/>
      <c r="TIR9" s="789"/>
      <c r="TIS9" s="789"/>
      <c r="TIT9" s="789"/>
      <c r="TIU9" s="789"/>
      <c r="TIV9" s="789"/>
      <c r="TIW9" s="789"/>
      <c r="TIX9" s="789"/>
      <c r="TIY9" s="789"/>
      <c r="TIZ9" s="789"/>
      <c r="TJA9" s="789"/>
      <c r="TJB9" s="789"/>
      <c r="TJC9" s="789"/>
      <c r="TJD9" s="789"/>
      <c r="TJE9" s="789"/>
      <c r="TJF9" s="789"/>
      <c r="TJG9" s="789"/>
      <c r="TJH9" s="789"/>
      <c r="TJI9" s="789"/>
      <c r="TJJ9" s="789"/>
      <c r="TJK9" s="789"/>
      <c r="TJL9" s="789"/>
      <c r="TJM9" s="789"/>
      <c r="TJN9" s="789"/>
      <c r="TJO9" s="789"/>
      <c r="TJP9" s="789"/>
      <c r="TJQ9" s="789"/>
      <c r="TJR9" s="789"/>
      <c r="TJS9" s="789"/>
      <c r="TJT9" s="789"/>
      <c r="TJU9" s="789"/>
      <c r="TJV9" s="789"/>
      <c r="TJW9" s="789"/>
      <c r="TJX9" s="789"/>
      <c r="TJY9" s="789"/>
      <c r="TJZ9" s="789"/>
      <c r="TKA9" s="789"/>
      <c r="TKB9" s="789"/>
      <c r="TKC9" s="789"/>
      <c r="TKD9" s="789"/>
      <c r="TKE9" s="789"/>
      <c r="TKF9" s="789"/>
      <c r="TKG9" s="789"/>
      <c r="TKH9" s="789"/>
      <c r="TKI9" s="789"/>
      <c r="TKJ9" s="789"/>
      <c r="TKK9" s="789"/>
      <c r="TKL9" s="789"/>
      <c r="TKM9" s="789"/>
      <c r="TKN9" s="789"/>
      <c r="TKO9" s="789"/>
      <c r="TKP9" s="789"/>
      <c r="TKQ9" s="789"/>
      <c r="TKR9" s="789"/>
      <c r="TKS9" s="789"/>
      <c r="TKT9" s="789"/>
      <c r="TKU9" s="789"/>
      <c r="TKV9" s="789"/>
      <c r="TKW9" s="789"/>
      <c r="TKX9" s="789"/>
      <c r="TKY9" s="789"/>
      <c r="TKZ9" s="789"/>
      <c r="TLA9" s="789"/>
      <c r="TLB9" s="789"/>
      <c r="TLC9" s="789"/>
      <c r="TLD9" s="789"/>
      <c r="TLE9" s="789"/>
      <c r="TLF9" s="789"/>
      <c r="TLG9" s="789"/>
      <c r="TLH9" s="789"/>
      <c r="TLI9" s="789"/>
      <c r="TLJ9" s="789"/>
      <c r="TLK9" s="789"/>
      <c r="TLL9" s="789"/>
      <c r="TLM9" s="789"/>
      <c r="TLN9" s="789"/>
      <c r="TLO9" s="789"/>
      <c r="TLP9" s="789"/>
      <c r="TLQ9" s="789"/>
      <c r="TLR9" s="789"/>
      <c r="TLS9" s="789"/>
      <c r="TLT9" s="789"/>
      <c r="TLU9" s="789"/>
      <c r="TLV9" s="789"/>
      <c r="TLW9" s="789"/>
      <c r="TLX9" s="789"/>
      <c r="TLY9" s="789"/>
      <c r="TLZ9" s="789"/>
      <c r="TMA9" s="789"/>
      <c r="TMB9" s="789"/>
      <c r="TMC9" s="789"/>
      <c r="TMD9" s="789"/>
      <c r="TME9" s="789"/>
      <c r="TMF9" s="789"/>
      <c r="TMG9" s="789"/>
      <c r="TMH9" s="789"/>
      <c r="TMI9" s="789"/>
      <c r="TMJ9" s="789"/>
      <c r="TMK9" s="789"/>
      <c r="TML9" s="789"/>
      <c r="TMM9" s="789"/>
      <c r="TMN9" s="789"/>
      <c r="TMO9" s="789"/>
      <c r="TMP9" s="789"/>
      <c r="TMQ9" s="789"/>
      <c r="TMR9" s="789"/>
      <c r="TMS9" s="789"/>
      <c r="TMT9" s="789"/>
      <c r="TMU9" s="789"/>
      <c r="TMV9" s="789"/>
      <c r="TMW9" s="789"/>
      <c r="TMX9" s="789"/>
      <c r="TMY9" s="789"/>
      <c r="TMZ9" s="789"/>
      <c r="TNA9" s="789"/>
      <c r="TNB9" s="789"/>
      <c r="TNC9" s="789"/>
      <c r="TND9" s="789"/>
      <c r="TNE9" s="789"/>
      <c r="TNF9" s="789"/>
      <c r="TNG9" s="789"/>
      <c r="TNH9" s="789"/>
      <c r="TNI9" s="789"/>
      <c r="TNJ9" s="789"/>
      <c r="TNK9" s="789"/>
      <c r="TNL9" s="789"/>
      <c r="TNM9" s="789"/>
      <c r="TNN9" s="789"/>
      <c r="TNO9" s="789"/>
      <c r="TNP9" s="789"/>
      <c r="TNQ9" s="789"/>
      <c r="TNR9" s="789"/>
      <c r="TNS9" s="789"/>
      <c r="TNT9" s="789"/>
      <c r="TNU9" s="789"/>
      <c r="TNV9" s="789"/>
      <c r="TNW9" s="789"/>
      <c r="TNX9" s="789"/>
      <c r="TNY9" s="789"/>
      <c r="TNZ9" s="789"/>
      <c r="TOA9" s="789"/>
      <c r="TOB9" s="789"/>
      <c r="TOC9" s="789"/>
      <c r="TOD9" s="789"/>
      <c r="TOE9" s="789"/>
      <c r="TOF9" s="789"/>
      <c r="TOG9" s="789"/>
      <c r="TOH9" s="789"/>
      <c r="TOI9" s="789"/>
      <c r="TOJ9" s="789"/>
      <c r="TOK9" s="789"/>
      <c r="TOL9" s="789"/>
      <c r="TOM9" s="789"/>
      <c r="TON9" s="789"/>
      <c r="TOO9" s="789"/>
      <c r="TOP9" s="789"/>
      <c r="TOQ9" s="789"/>
      <c r="TOR9" s="789"/>
      <c r="TOS9" s="789"/>
      <c r="TOT9" s="789"/>
      <c r="TOU9" s="789"/>
      <c r="TOV9" s="789"/>
      <c r="TOW9" s="789"/>
      <c r="TOX9" s="789"/>
      <c r="TOY9" s="789"/>
      <c r="TOZ9" s="789"/>
      <c r="TPA9" s="789"/>
      <c r="TPB9" s="789"/>
      <c r="TPC9" s="789"/>
      <c r="TPD9" s="789"/>
      <c r="TPE9" s="789"/>
      <c r="TPF9" s="789"/>
      <c r="TPG9" s="789"/>
      <c r="TPH9" s="789"/>
      <c r="TPI9" s="789"/>
      <c r="TPJ9" s="789"/>
      <c r="TPK9" s="789"/>
      <c r="TPL9" s="789"/>
      <c r="TPM9" s="789"/>
      <c r="TPN9" s="789"/>
      <c r="TPO9" s="789"/>
      <c r="TPP9" s="789"/>
      <c r="TPQ9" s="789"/>
      <c r="TPR9" s="789"/>
      <c r="TPS9" s="789"/>
      <c r="TPT9" s="789"/>
      <c r="TPU9" s="789"/>
      <c r="TPV9" s="789"/>
      <c r="TPW9" s="789"/>
      <c r="TPX9" s="789"/>
      <c r="TPY9" s="789"/>
      <c r="TPZ9" s="789"/>
      <c r="TQA9" s="789"/>
      <c r="TQB9" s="789"/>
      <c r="TQC9" s="789"/>
      <c r="TQD9" s="789"/>
      <c r="TQE9" s="789"/>
      <c r="TQF9" s="789"/>
      <c r="TQG9" s="789"/>
      <c r="TQH9" s="789"/>
      <c r="TQI9" s="789"/>
      <c r="TQJ9" s="789"/>
      <c r="TQK9" s="789"/>
      <c r="TQL9" s="789"/>
      <c r="TQM9" s="789"/>
      <c r="TQN9" s="789"/>
      <c r="TQO9" s="789"/>
      <c r="TQP9" s="789"/>
      <c r="TQQ9" s="789"/>
      <c r="TQR9" s="789"/>
      <c r="TQS9" s="789"/>
      <c r="TQT9" s="789"/>
      <c r="TQU9" s="789"/>
      <c r="TQV9" s="789"/>
      <c r="TQW9" s="789"/>
      <c r="TQX9" s="789"/>
      <c r="TQY9" s="789"/>
      <c r="TQZ9" s="789"/>
      <c r="TRA9" s="789"/>
      <c r="TRB9" s="789"/>
      <c r="TRC9" s="789"/>
      <c r="TRD9" s="789"/>
      <c r="TRE9" s="789"/>
      <c r="TRF9" s="789"/>
      <c r="TRG9" s="789"/>
      <c r="TRH9" s="789"/>
      <c r="TRI9" s="789"/>
      <c r="TRJ9" s="789"/>
      <c r="TRK9" s="789"/>
      <c r="TRL9" s="789"/>
      <c r="TRM9" s="789"/>
      <c r="TRN9" s="789"/>
      <c r="TRO9" s="789"/>
      <c r="TRP9" s="789"/>
      <c r="TRQ9" s="789"/>
      <c r="TRR9" s="789"/>
      <c r="TRS9" s="789"/>
      <c r="TRT9" s="789"/>
      <c r="TRU9" s="789"/>
      <c r="TRV9" s="789"/>
      <c r="TRW9" s="789"/>
      <c r="TRX9" s="789"/>
      <c r="TRY9" s="789"/>
      <c r="TRZ9" s="789"/>
      <c r="TSA9" s="789"/>
      <c r="TSB9" s="789"/>
      <c r="TSC9" s="789"/>
      <c r="TSD9" s="789"/>
      <c r="TSE9" s="789"/>
      <c r="TSF9" s="789"/>
      <c r="TSG9" s="789"/>
      <c r="TSH9" s="789"/>
      <c r="TSI9" s="789"/>
      <c r="TSJ9" s="789"/>
      <c r="TSK9" s="789"/>
      <c r="TSL9" s="789"/>
      <c r="TSM9" s="789"/>
      <c r="TSN9" s="789"/>
      <c r="TSO9" s="789"/>
      <c r="TSP9" s="789"/>
      <c r="TSQ9" s="789"/>
      <c r="TSR9" s="789"/>
      <c r="TSS9" s="789"/>
      <c r="TST9" s="789"/>
      <c r="TSU9" s="789"/>
      <c r="TSV9" s="789"/>
      <c r="TSW9" s="789"/>
      <c r="TSX9" s="789"/>
      <c r="TSY9" s="789"/>
      <c r="TSZ9" s="789"/>
      <c r="TTA9" s="789"/>
      <c r="TTB9" s="789"/>
      <c r="TTC9" s="789"/>
      <c r="TTD9" s="789"/>
      <c r="TTE9" s="789"/>
      <c r="TTF9" s="789"/>
      <c r="TTG9" s="789"/>
      <c r="TTH9" s="789"/>
      <c r="TTI9" s="789"/>
      <c r="TTJ9" s="789"/>
      <c r="TTK9" s="789"/>
      <c r="TTL9" s="789"/>
      <c r="TTM9" s="789"/>
      <c r="TTN9" s="789"/>
      <c r="TTO9" s="789"/>
      <c r="TTP9" s="789"/>
      <c r="TTQ9" s="789"/>
      <c r="TTR9" s="789"/>
      <c r="TTS9" s="789"/>
      <c r="TTT9" s="789"/>
      <c r="TTU9" s="789"/>
      <c r="TTV9" s="789"/>
      <c r="TTW9" s="789"/>
      <c r="TTX9" s="789"/>
      <c r="TTY9" s="789"/>
      <c r="TTZ9" s="789"/>
      <c r="TUA9" s="789"/>
      <c r="TUB9" s="789"/>
      <c r="TUC9" s="789"/>
      <c r="TUD9" s="789"/>
      <c r="TUE9" s="789"/>
      <c r="TUF9" s="789"/>
      <c r="TUG9" s="789"/>
      <c r="TUH9" s="789"/>
      <c r="TUI9" s="789"/>
      <c r="TUJ9" s="789"/>
      <c r="TUK9" s="789"/>
      <c r="TUL9" s="789"/>
      <c r="TUM9" s="789"/>
      <c r="TUN9" s="789"/>
      <c r="TUO9" s="789"/>
      <c r="TUP9" s="789"/>
      <c r="TUQ9" s="789"/>
      <c r="TUR9" s="789"/>
      <c r="TUS9" s="789"/>
      <c r="TUT9" s="789"/>
      <c r="TUU9" s="789"/>
      <c r="TUV9" s="789"/>
      <c r="TUW9" s="789"/>
      <c r="TUX9" s="789"/>
      <c r="TUY9" s="789"/>
      <c r="TUZ9" s="789"/>
      <c r="TVA9" s="789"/>
      <c r="TVB9" s="789"/>
      <c r="TVC9" s="789"/>
      <c r="TVD9" s="789"/>
      <c r="TVE9" s="789"/>
      <c r="TVF9" s="789"/>
      <c r="TVG9" s="789"/>
      <c r="TVH9" s="789"/>
      <c r="TVI9" s="789"/>
      <c r="TVJ9" s="789"/>
      <c r="TVK9" s="789"/>
      <c r="TVL9" s="789"/>
      <c r="TVM9" s="789"/>
      <c r="TVN9" s="789"/>
      <c r="TVO9" s="789"/>
      <c r="TVP9" s="789"/>
      <c r="TVQ9" s="789"/>
      <c r="TVR9" s="789"/>
      <c r="TVS9" s="789"/>
      <c r="TVT9" s="789"/>
      <c r="TVU9" s="789"/>
      <c r="TVV9" s="789"/>
      <c r="TVW9" s="789"/>
      <c r="TVX9" s="789"/>
      <c r="TVY9" s="789"/>
      <c r="TVZ9" s="789"/>
      <c r="TWA9" s="789"/>
      <c r="TWB9" s="789"/>
      <c r="TWC9" s="789"/>
      <c r="TWD9" s="789"/>
      <c r="TWE9" s="789"/>
      <c r="TWF9" s="789"/>
      <c r="TWG9" s="789"/>
      <c r="TWH9" s="789"/>
      <c r="TWI9" s="789"/>
      <c r="TWJ9" s="789"/>
      <c r="TWK9" s="789"/>
      <c r="TWL9" s="789"/>
      <c r="TWM9" s="789"/>
      <c r="TWN9" s="789"/>
      <c r="TWO9" s="789"/>
      <c r="TWP9" s="789"/>
      <c r="TWQ9" s="789"/>
      <c r="TWR9" s="789"/>
      <c r="TWS9" s="789"/>
      <c r="TWT9" s="789"/>
      <c r="TWU9" s="789"/>
      <c r="TWV9" s="789"/>
      <c r="TWW9" s="789"/>
      <c r="TWX9" s="789"/>
      <c r="TWY9" s="789"/>
      <c r="TWZ9" s="789"/>
      <c r="TXA9" s="789"/>
      <c r="TXB9" s="789"/>
      <c r="TXC9" s="789"/>
      <c r="TXD9" s="789"/>
      <c r="TXE9" s="789"/>
      <c r="TXF9" s="789"/>
      <c r="TXG9" s="789"/>
      <c r="TXH9" s="789"/>
      <c r="TXI9" s="789"/>
      <c r="TXJ9" s="789"/>
      <c r="TXK9" s="789"/>
      <c r="TXL9" s="789"/>
      <c r="TXM9" s="789"/>
      <c r="TXN9" s="789"/>
      <c r="TXO9" s="789"/>
      <c r="TXP9" s="789"/>
      <c r="TXQ9" s="789"/>
      <c r="TXR9" s="789"/>
      <c r="TXS9" s="789"/>
      <c r="TXT9" s="789"/>
      <c r="TXU9" s="789"/>
      <c r="TXV9" s="789"/>
      <c r="TXW9" s="789"/>
      <c r="TXX9" s="789"/>
      <c r="TXY9" s="789"/>
      <c r="TXZ9" s="789"/>
      <c r="TYA9" s="789"/>
      <c r="TYB9" s="789"/>
      <c r="TYC9" s="789"/>
      <c r="TYD9" s="789"/>
      <c r="TYE9" s="789"/>
      <c r="TYF9" s="789"/>
      <c r="TYG9" s="789"/>
      <c r="TYH9" s="789"/>
      <c r="TYI9" s="789"/>
      <c r="TYJ9" s="789"/>
      <c r="TYK9" s="789"/>
      <c r="TYL9" s="789"/>
      <c r="TYM9" s="789"/>
      <c r="TYN9" s="789"/>
      <c r="TYO9" s="789"/>
      <c r="TYP9" s="789"/>
      <c r="TYQ9" s="789"/>
      <c r="TYR9" s="789"/>
      <c r="TYS9" s="789"/>
      <c r="TYT9" s="789"/>
      <c r="TYU9" s="789"/>
      <c r="TYV9" s="789"/>
      <c r="TYW9" s="789"/>
      <c r="TYX9" s="789"/>
      <c r="TYY9" s="789"/>
      <c r="TYZ9" s="789"/>
      <c r="TZA9" s="789"/>
      <c r="TZB9" s="789"/>
      <c r="TZC9" s="789"/>
      <c r="TZD9" s="789"/>
      <c r="TZE9" s="789"/>
      <c r="TZF9" s="789"/>
      <c r="TZG9" s="789"/>
      <c r="TZH9" s="789"/>
      <c r="TZI9" s="789"/>
      <c r="TZJ9" s="789"/>
      <c r="TZK9" s="789"/>
      <c r="TZL9" s="789"/>
      <c r="TZM9" s="789"/>
      <c r="TZN9" s="789"/>
      <c r="TZO9" s="789"/>
      <c r="TZP9" s="789"/>
      <c r="TZQ9" s="789"/>
      <c r="TZR9" s="789"/>
      <c r="TZS9" s="789"/>
      <c r="TZT9" s="789"/>
      <c r="TZU9" s="789"/>
      <c r="TZV9" s="789"/>
      <c r="TZW9" s="789"/>
      <c r="TZX9" s="789"/>
      <c r="TZY9" s="789"/>
      <c r="TZZ9" s="789"/>
      <c r="UAA9" s="789"/>
      <c r="UAB9" s="789"/>
      <c r="UAC9" s="789"/>
      <c r="UAD9" s="789"/>
      <c r="UAE9" s="789"/>
      <c r="UAF9" s="789"/>
      <c r="UAG9" s="789"/>
      <c r="UAH9" s="789"/>
      <c r="UAI9" s="789"/>
      <c r="UAJ9" s="789"/>
      <c r="UAK9" s="789"/>
      <c r="UAL9" s="789"/>
      <c r="UAM9" s="789"/>
      <c r="UAN9" s="789"/>
      <c r="UAO9" s="789"/>
      <c r="UAP9" s="789"/>
      <c r="UAQ9" s="789"/>
      <c r="UAR9" s="789"/>
      <c r="UAS9" s="789"/>
      <c r="UAT9" s="789"/>
      <c r="UAU9" s="789"/>
      <c r="UAV9" s="789"/>
      <c r="UAW9" s="789"/>
      <c r="UAX9" s="789"/>
      <c r="UAY9" s="789"/>
      <c r="UAZ9" s="789"/>
      <c r="UBA9" s="789"/>
      <c r="UBB9" s="789"/>
      <c r="UBC9" s="789"/>
      <c r="UBD9" s="789"/>
      <c r="UBE9" s="789"/>
      <c r="UBF9" s="789"/>
      <c r="UBG9" s="789"/>
      <c r="UBH9" s="789"/>
      <c r="UBI9" s="789"/>
      <c r="UBJ9" s="789"/>
      <c r="UBK9" s="789"/>
      <c r="UBL9" s="789"/>
      <c r="UBM9" s="789"/>
      <c r="UBN9" s="789"/>
      <c r="UBO9" s="789"/>
      <c r="UBP9" s="789"/>
      <c r="UBQ9" s="789"/>
      <c r="UBR9" s="789"/>
      <c r="UBS9" s="789"/>
      <c r="UBT9" s="789"/>
      <c r="UBU9" s="789"/>
      <c r="UBV9" s="789"/>
      <c r="UBW9" s="789"/>
      <c r="UBX9" s="789"/>
      <c r="UBY9" s="789"/>
      <c r="UBZ9" s="789"/>
      <c r="UCA9" s="789"/>
      <c r="UCB9" s="789"/>
      <c r="UCC9" s="789"/>
      <c r="UCD9" s="789"/>
      <c r="UCE9" s="789"/>
      <c r="UCF9" s="789"/>
      <c r="UCG9" s="789"/>
      <c r="UCH9" s="789"/>
      <c r="UCI9" s="789"/>
      <c r="UCJ9" s="789"/>
      <c r="UCK9" s="789"/>
      <c r="UCL9" s="789"/>
      <c r="UCM9" s="789"/>
      <c r="UCN9" s="789"/>
      <c r="UCO9" s="789"/>
      <c r="UCP9" s="789"/>
      <c r="UCQ9" s="789"/>
      <c r="UCR9" s="789"/>
      <c r="UCS9" s="789"/>
      <c r="UCT9" s="789"/>
      <c r="UCU9" s="789"/>
      <c r="UCV9" s="789"/>
      <c r="UCW9" s="789"/>
      <c r="UCX9" s="789"/>
      <c r="UCY9" s="789"/>
      <c r="UCZ9" s="789"/>
      <c r="UDA9" s="789"/>
      <c r="UDB9" s="789"/>
      <c r="UDC9" s="789"/>
      <c r="UDD9" s="789"/>
      <c r="UDE9" s="789"/>
      <c r="UDF9" s="789"/>
      <c r="UDG9" s="789"/>
      <c r="UDH9" s="789"/>
      <c r="UDI9" s="789"/>
      <c r="UDJ9" s="789"/>
      <c r="UDK9" s="789"/>
      <c r="UDL9" s="789"/>
      <c r="UDM9" s="789"/>
      <c r="UDN9" s="789"/>
      <c r="UDO9" s="789"/>
      <c r="UDP9" s="789"/>
      <c r="UDQ9" s="789"/>
      <c r="UDR9" s="789"/>
      <c r="UDS9" s="789"/>
      <c r="UDT9" s="789"/>
      <c r="UDU9" s="789"/>
      <c r="UDV9" s="789"/>
      <c r="UDW9" s="789"/>
      <c r="UDX9" s="789"/>
      <c r="UDY9" s="789"/>
      <c r="UDZ9" s="789"/>
      <c r="UEA9" s="789"/>
      <c r="UEB9" s="789"/>
      <c r="UEC9" s="789"/>
      <c r="UED9" s="789"/>
      <c r="UEE9" s="789"/>
      <c r="UEF9" s="789"/>
      <c r="UEG9" s="789"/>
      <c r="UEH9" s="789"/>
      <c r="UEI9" s="789"/>
      <c r="UEJ9" s="789"/>
      <c r="UEK9" s="789"/>
      <c r="UEL9" s="789"/>
      <c r="UEM9" s="789"/>
      <c r="UEN9" s="789"/>
      <c r="UEO9" s="789"/>
      <c r="UEP9" s="789"/>
      <c r="UEQ9" s="789"/>
      <c r="UER9" s="789"/>
      <c r="UES9" s="789"/>
      <c r="UET9" s="789"/>
      <c r="UEU9" s="789"/>
      <c r="UEV9" s="789"/>
      <c r="UEW9" s="789"/>
      <c r="UEX9" s="789"/>
      <c r="UEY9" s="789"/>
      <c r="UEZ9" s="789"/>
      <c r="UFA9" s="789"/>
      <c r="UFB9" s="789"/>
      <c r="UFC9" s="789"/>
      <c r="UFD9" s="789"/>
      <c r="UFE9" s="789"/>
      <c r="UFF9" s="789"/>
      <c r="UFG9" s="789"/>
      <c r="UFH9" s="789"/>
      <c r="UFI9" s="789"/>
      <c r="UFJ9" s="789"/>
      <c r="UFK9" s="789"/>
      <c r="UFL9" s="789"/>
      <c r="UFM9" s="789"/>
      <c r="UFN9" s="789"/>
      <c r="UFO9" s="789"/>
      <c r="UFP9" s="789"/>
      <c r="UFQ9" s="789"/>
      <c r="UFR9" s="789"/>
      <c r="UFS9" s="789"/>
      <c r="UFT9" s="789"/>
      <c r="UFU9" s="789"/>
      <c r="UFV9" s="789"/>
      <c r="UFW9" s="789"/>
      <c r="UFX9" s="789"/>
      <c r="UFY9" s="789"/>
      <c r="UFZ9" s="789"/>
      <c r="UGA9" s="789"/>
      <c r="UGB9" s="789"/>
      <c r="UGC9" s="789"/>
      <c r="UGD9" s="789"/>
      <c r="UGE9" s="789"/>
      <c r="UGF9" s="789"/>
      <c r="UGG9" s="789"/>
      <c r="UGH9" s="789"/>
      <c r="UGI9" s="789"/>
      <c r="UGJ9" s="789"/>
      <c r="UGK9" s="789"/>
      <c r="UGL9" s="789"/>
      <c r="UGM9" s="789"/>
      <c r="UGN9" s="789"/>
      <c r="UGO9" s="789"/>
      <c r="UGP9" s="789"/>
      <c r="UGQ9" s="789"/>
      <c r="UGR9" s="789"/>
      <c r="UGS9" s="789"/>
      <c r="UGT9" s="789"/>
      <c r="UGU9" s="789"/>
      <c r="UGV9" s="789"/>
      <c r="UGW9" s="789"/>
      <c r="UGX9" s="789"/>
      <c r="UGY9" s="789"/>
      <c r="UGZ9" s="789"/>
      <c r="UHA9" s="789"/>
      <c r="UHB9" s="789"/>
      <c r="UHC9" s="789"/>
      <c r="UHD9" s="789"/>
      <c r="UHE9" s="789"/>
      <c r="UHF9" s="789"/>
      <c r="UHG9" s="789"/>
      <c r="UHH9" s="789"/>
      <c r="UHI9" s="789"/>
      <c r="UHJ9" s="789"/>
      <c r="UHK9" s="789"/>
      <c r="UHL9" s="789"/>
      <c r="UHM9" s="789"/>
      <c r="UHN9" s="789"/>
      <c r="UHO9" s="789"/>
      <c r="UHP9" s="789"/>
      <c r="UHQ9" s="789"/>
      <c r="UHR9" s="789"/>
      <c r="UHS9" s="789"/>
      <c r="UHT9" s="789"/>
      <c r="UHU9" s="789"/>
      <c r="UHV9" s="789"/>
      <c r="UHW9" s="789"/>
      <c r="UHX9" s="789"/>
      <c r="UHY9" s="789"/>
      <c r="UHZ9" s="789"/>
      <c r="UIA9" s="789"/>
      <c r="UIB9" s="789"/>
      <c r="UIC9" s="789"/>
      <c r="UID9" s="789"/>
      <c r="UIE9" s="789"/>
      <c r="UIF9" s="789"/>
      <c r="UIG9" s="789"/>
      <c r="UIH9" s="789"/>
      <c r="UII9" s="789"/>
      <c r="UIJ9" s="789"/>
      <c r="UIK9" s="789"/>
      <c r="UIL9" s="789"/>
      <c r="UIM9" s="789"/>
      <c r="UIN9" s="789"/>
      <c r="UIO9" s="789"/>
      <c r="UIP9" s="789"/>
      <c r="UIQ9" s="789"/>
      <c r="UIR9" s="789"/>
      <c r="UIS9" s="789"/>
      <c r="UIT9" s="789"/>
      <c r="UIU9" s="789"/>
      <c r="UIV9" s="789"/>
      <c r="UIW9" s="789"/>
      <c r="UIX9" s="789"/>
      <c r="UIY9" s="789"/>
      <c r="UIZ9" s="789"/>
      <c r="UJA9" s="789"/>
      <c r="UJB9" s="789"/>
      <c r="UJC9" s="789"/>
      <c r="UJD9" s="789"/>
      <c r="UJE9" s="789"/>
      <c r="UJF9" s="789"/>
      <c r="UJG9" s="789"/>
      <c r="UJH9" s="789"/>
      <c r="UJI9" s="789"/>
      <c r="UJJ9" s="789"/>
      <c r="UJK9" s="789"/>
      <c r="UJL9" s="789"/>
      <c r="UJM9" s="789"/>
      <c r="UJN9" s="789"/>
      <c r="UJO9" s="789"/>
      <c r="UJP9" s="789"/>
      <c r="UJQ9" s="789"/>
      <c r="UJR9" s="789"/>
      <c r="UJS9" s="789"/>
      <c r="UJT9" s="789"/>
      <c r="UJU9" s="789"/>
      <c r="UJV9" s="789"/>
      <c r="UJW9" s="789"/>
      <c r="UJX9" s="789"/>
      <c r="UJY9" s="789"/>
      <c r="UJZ9" s="789"/>
      <c r="UKA9" s="789"/>
      <c r="UKB9" s="789"/>
      <c r="UKC9" s="789"/>
      <c r="UKD9" s="789"/>
      <c r="UKE9" s="789"/>
      <c r="UKF9" s="789"/>
      <c r="UKG9" s="789"/>
      <c r="UKH9" s="789"/>
      <c r="UKI9" s="789"/>
      <c r="UKJ9" s="789"/>
      <c r="UKK9" s="789"/>
      <c r="UKL9" s="789"/>
      <c r="UKM9" s="789"/>
      <c r="UKN9" s="789"/>
      <c r="UKO9" s="789"/>
      <c r="UKP9" s="789"/>
      <c r="UKQ9" s="789"/>
      <c r="UKR9" s="789"/>
      <c r="UKS9" s="789"/>
      <c r="UKT9" s="789"/>
      <c r="UKU9" s="789"/>
      <c r="UKV9" s="789"/>
      <c r="UKW9" s="789"/>
      <c r="UKX9" s="789"/>
      <c r="UKY9" s="789"/>
      <c r="UKZ9" s="789"/>
      <c r="ULA9" s="789"/>
      <c r="ULB9" s="789"/>
      <c r="ULC9" s="789"/>
      <c r="ULD9" s="789"/>
      <c r="ULE9" s="789"/>
      <c r="ULF9" s="789"/>
      <c r="ULG9" s="789"/>
      <c r="ULH9" s="789"/>
      <c r="ULI9" s="789"/>
      <c r="ULJ9" s="789"/>
      <c r="ULK9" s="789"/>
      <c r="ULL9" s="789"/>
      <c r="ULM9" s="789"/>
      <c r="ULN9" s="789"/>
      <c r="ULO9" s="789"/>
      <c r="ULP9" s="789"/>
      <c r="ULQ9" s="789"/>
      <c r="ULR9" s="789"/>
      <c r="ULS9" s="789"/>
      <c r="ULT9" s="789"/>
      <c r="ULU9" s="789"/>
      <c r="ULV9" s="789"/>
      <c r="ULW9" s="789"/>
      <c r="ULX9" s="789"/>
      <c r="ULY9" s="789"/>
      <c r="ULZ9" s="789"/>
      <c r="UMA9" s="789"/>
      <c r="UMB9" s="789"/>
      <c r="UMC9" s="789"/>
      <c r="UMD9" s="789"/>
      <c r="UME9" s="789"/>
      <c r="UMF9" s="789"/>
      <c r="UMG9" s="789"/>
      <c r="UMH9" s="789"/>
      <c r="UMI9" s="789"/>
      <c r="UMJ9" s="789"/>
      <c r="UMK9" s="789"/>
      <c r="UML9" s="789"/>
      <c r="UMM9" s="789"/>
      <c r="UMN9" s="789"/>
      <c r="UMO9" s="789"/>
      <c r="UMP9" s="789"/>
      <c r="UMQ9" s="789"/>
      <c r="UMR9" s="789"/>
      <c r="UMS9" s="789"/>
      <c r="UMT9" s="789"/>
      <c r="UMU9" s="789"/>
      <c r="UMV9" s="789"/>
      <c r="UMW9" s="789"/>
      <c r="UMX9" s="789"/>
      <c r="UMY9" s="789"/>
      <c r="UMZ9" s="789"/>
      <c r="UNA9" s="789"/>
      <c r="UNB9" s="789"/>
      <c r="UNC9" s="789"/>
      <c r="UND9" s="789"/>
      <c r="UNE9" s="789"/>
      <c r="UNF9" s="789"/>
      <c r="UNG9" s="789"/>
      <c r="UNH9" s="789"/>
      <c r="UNI9" s="789"/>
      <c r="UNJ9" s="789"/>
      <c r="UNK9" s="789"/>
      <c r="UNL9" s="789"/>
      <c r="UNM9" s="789"/>
      <c r="UNN9" s="789"/>
      <c r="UNO9" s="789"/>
      <c r="UNP9" s="789"/>
      <c r="UNQ9" s="789"/>
      <c r="UNR9" s="789"/>
      <c r="UNS9" s="789"/>
      <c r="UNT9" s="789"/>
      <c r="UNU9" s="789"/>
      <c r="UNV9" s="789"/>
      <c r="UNW9" s="789"/>
      <c r="UNX9" s="789"/>
      <c r="UNY9" s="789"/>
      <c r="UNZ9" s="789"/>
      <c r="UOA9" s="789"/>
      <c r="UOB9" s="789"/>
      <c r="UOC9" s="789"/>
      <c r="UOD9" s="789"/>
      <c r="UOE9" s="789"/>
      <c r="UOF9" s="789"/>
      <c r="UOG9" s="789"/>
      <c r="UOH9" s="789"/>
      <c r="UOI9" s="789"/>
      <c r="UOJ9" s="789"/>
      <c r="UOK9" s="789"/>
      <c r="UOL9" s="789"/>
      <c r="UOM9" s="789"/>
      <c r="UON9" s="789"/>
      <c r="UOO9" s="789"/>
      <c r="UOP9" s="789"/>
      <c r="UOQ9" s="789"/>
      <c r="UOR9" s="789"/>
      <c r="UOS9" s="789"/>
      <c r="UOT9" s="789"/>
      <c r="UOU9" s="789"/>
      <c r="UOV9" s="789"/>
      <c r="UOW9" s="789"/>
      <c r="UOX9" s="789"/>
      <c r="UOY9" s="789"/>
      <c r="UOZ9" s="789"/>
      <c r="UPA9" s="789"/>
      <c r="UPB9" s="789"/>
      <c r="UPC9" s="789"/>
      <c r="UPD9" s="789"/>
      <c r="UPE9" s="789"/>
      <c r="UPF9" s="789"/>
      <c r="UPG9" s="789"/>
      <c r="UPH9" s="789"/>
      <c r="UPI9" s="789"/>
      <c r="UPJ9" s="789"/>
      <c r="UPK9" s="789"/>
      <c r="UPL9" s="789"/>
      <c r="UPM9" s="789"/>
      <c r="UPN9" s="789"/>
      <c r="UPO9" s="789"/>
      <c r="UPP9" s="789"/>
      <c r="UPQ9" s="789"/>
      <c r="UPR9" s="789"/>
      <c r="UPS9" s="789"/>
      <c r="UPT9" s="789"/>
      <c r="UPU9" s="789"/>
      <c r="UPV9" s="789"/>
      <c r="UPW9" s="789"/>
      <c r="UPX9" s="789"/>
      <c r="UPY9" s="789"/>
      <c r="UPZ9" s="789"/>
      <c r="UQA9" s="789"/>
      <c r="UQB9" s="789"/>
      <c r="UQC9" s="789"/>
      <c r="UQD9" s="789"/>
      <c r="UQE9" s="789"/>
      <c r="UQF9" s="789"/>
      <c r="UQG9" s="789"/>
      <c r="UQH9" s="789"/>
      <c r="UQI9" s="789"/>
      <c r="UQJ9" s="789"/>
      <c r="UQK9" s="789"/>
      <c r="UQL9" s="789"/>
      <c r="UQM9" s="789"/>
      <c r="UQN9" s="789"/>
      <c r="UQO9" s="789"/>
      <c r="UQP9" s="789"/>
      <c r="UQQ9" s="789"/>
      <c r="UQR9" s="789"/>
      <c r="UQS9" s="789"/>
      <c r="UQT9" s="789"/>
      <c r="UQU9" s="789"/>
      <c r="UQV9" s="789"/>
      <c r="UQW9" s="789"/>
      <c r="UQX9" s="789"/>
      <c r="UQY9" s="789"/>
      <c r="UQZ9" s="789"/>
      <c r="URA9" s="789"/>
      <c r="URB9" s="789"/>
      <c r="URC9" s="789"/>
      <c r="URD9" s="789"/>
      <c r="URE9" s="789"/>
      <c r="URF9" s="789"/>
      <c r="URG9" s="789"/>
      <c r="URH9" s="789"/>
      <c r="URI9" s="789"/>
      <c r="URJ9" s="789"/>
      <c r="URK9" s="789"/>
      <c r="URL9" s="789"/>
      <c r="URM9" s="789"/>
      <c r="URN9" s="789"/>
      <c r="URO9" s="789"/>
      <c r="URP9" s="789"/>
      <c r="URQ9" s="789"/>
      <c r="URR9" s="789"/>
      <c r="URS9" s="789"/>
      <c r="URT9" s="789"/>
      <c r="URU9" s="789"/>
      <c r="URV9" s="789"/>
      <c r="URW9" s="789"/>
      <c r="URX9" s="789"/>
      <c r="URY9" s="789"/>
      <c r="URZ9" s="789"/>
      <c r="USA9" s="789"/>
      <c r="USB9" s="789"/>
      <c r="USC9" s="789"/>
      <c r="USD9" s="789"/>
      <c r="USE9" s="789"/>
      <c r="USF9" s="789"/>
      <c r="USG9" s="789"/>
      <c r="USH9" s="789"/>
      <c r="USI9" s="789"/>
      <c r="USJ9" s="789"/>
      <c r="USK9" s="789"/>
      <c r="USL9" s="789"/>
      <c r="USM9" s="789"/>
      <c r="USN9" s="789"/>
      <c r="USO9" s="789"/>
      <c r="USP9" s="789"/>
      <c r="USQ9" s="789"/>
      <c r="USR9" s="789"/>
      <c r="USS9" s="789"/>
      <c r="UST9" s="789"/>
      <c r="USU9" s="789"/>
      <c r="USV9" s="789"/>
      <c r="USW9" s="789"/>
      <c r="USX9" s="789"/>
      <c r="USY9" s="789"/>
      <c r="USZ9" s="789"/>
      <c r="UTA9" s="789"/>
      <c r="UTB9" s="789"/>
      <c r="UTC9" s="789"/>
      <c r="UTD9" s="789"/>
      <c r="UTE9" s="789"/>
      <c r="UTF9" s="789"/>
      <c r="UTG9" s="789"/>
      <c r="UTH9" s="789"/>
      <c r="UTI9" s="789"/>
      <c r="UTJ9" s="789"/>
      <c r="UTK9" s="789"/>
      <c r="UTL9" s="789"/>
      <c r="UTM9" s="789"/>
      <c r="UTN9" s="789"/>
      <c r="UTO9" s="789"/>
      <c r="UTP9" s="789"/>
      <c r="UTQ9" s="789"/>
      <c r="UTR9" s="789"/>
      <c r="UTS9" s="789"/>
      <c r="UTT9" s="789"/>
      <c r="UTU9" s="789"/>
      <c r="UTV9" s="789"/>
      <c r="UTW9" s="789"/>
      <c r="UTX9" s="789"/>
      <c r="UTY9" s="789"/>
      <c r="UTZ9" s="789"/>
      <c r="UUA9" s="789"/>
      <c r="UUB9" s="789"/>
      <c r="UUC9" s="789"/>
      <c r="UUD9" s="789"/>
      <c r="UUE9" s="789"/>
      <c r="UUF9" s="789"/>
      <c r="UUG9" s="789"/>
      <c r="UUH9" s="789"/>
      <c r="UUI9" s="789"/>
      <c r="UUJ9" s="789"/>
      <c r="UUK9" s="789"/>
      <c r="UUL9" s="789"/>
      <c r="UUM9" s="789"/>
      <c r="UUN9" s="789"/>
      <c r="UUO9" s="789"/>
      <c r="UUP9" s="789"/>
      <c r="UUQ9" s="789"/>
      <c r="UUR9" s="789"/>
      <c r="UUS9" s="789"/>
      <c r="UUT9" s="789"/>
      <c r="UUU9" s="789"/>
      <c r="UUV9" s="789"/>
      <c r="UUW9" s="789"/>
      <c r="UUX9" s="789"/>
      <c r="UUY9" s="789"/>
      <c r="UUZ9" s="789"/>
      <c r="UVA9" s="789"/>
      <c r="UVB9" s="789"/>
      <c r="UVC9" s="789"/>
      <c r="UVD9" s="789"/>
      <c r="UVE9" s="789"/>
      <c r="UVF9" s="789"/>
      <c r="UVG9" s="789"/>
      <c r="UVH9" s="789"/>
      <c r="UVI9" s="789"/>
      <c r="UVJ9" s="789"/>
      <c r="UVK9" s="789"/>
      <c r="UVL9" s="789"/>
      <c r="UVM9" s="789"/>
      <c r="UVN9" s="789"/>
      <c r="UVO9" s="789"/>
      <c r="UVP9" s="789"/>
      <c r="UVQ9" s="789"/>
      <c r="UVR9" s="789"/>
      <c r="UVS9" s="789"/>
      <c r="UVT9" s="789"/>
      <c r="UVU9" s="789"/>
      <c r="UVV9" s="789"/>
      <c r="UVW9" s="789"/>
      <c r="UVX9" s="789"/>
      <c r="UVY9" s="789"/>
      <c r="UVZ9" s="789"/>
      <c r="UWA9" s="789"/>
      <c r="UWB9" s="789"/>
      <c r="UWC9" s="789"/>
      <c r="UWD9" s="789"/>
      <c r="UWE9" s="789"/>
      <c r="UWF9" s="789"/>
      <c r="UWG9" s="789"/>
      <c r="UWH9" s="789"/>
      <c r="UWI9" s="789"/>
      <c r="UWJ9" s="789"/>
      <c r="UWK9" s="789"/>
      <c r="UWL9" s="789"/>
      <c r="UWM9" s="789"/>
      <c r="UWN9" s="789"/>
      <c r="UWO9" s="789"/>
      <c r="UWP9" s="789"/>
      <c r="UWQ9" s="789"/>
      <c r="UWR9" s="789"/>
      <c r="UWS9" s="789"/>
      <c r="UWT9" s="789"/>
      <c r="UWU9" s="789"/>
      <c r="UWV9" s="789"/>
      <c r="UWW9" s="789"/>
      <c r="UWX9" s="789"/>
      <c r="UWY9" s="789"/>
      <c r="UWZ9" s="789"/>
      <c r="UXA9" s="789"/>
      <c r="UXB9" s="789"/>
      <c r="UXC9" s="789"/>
      <c r="UXD9" s="789"/>
      <c r="UXE9" s="789"/>
      <c r="UXF9" s="789"/>
      <c r="UXG9" s="789"/>
      <c r="UXH9" s="789"/>
      <c r="UXI9" s="789"/>
      <c r="UXJ9" s="789"/>
      <c r="UXK9" s="789"/>
      <c r="UXL9" s="789"/>
      <c r="UXM9" s="789"/>
      <c r="UXN9" s="789"/>
      <c r="UXO9" s="789"/>
      <c r="UXP9" s="789"/>
      <c r="UXQ9" s="789"/>
      <c r="UXR9" s="789"/>
      <c r="UXS9" s="789"/>
      <c r="UXT9" s="789"/>
      <c r="UXU9" s="789"/>
      <c r="UXV9" s="789"/>
      <c r="UXW9" s="789"/>
      <c r="UXX9" s="789"/>
      <c r="UXY9" s="789"/>
      <c r="UXZ9" s="789"/>
      <c r="UYA9" s="789"/>
      <c r="UYB9" s="789"/>
      <c r="UYC9" s="789"/>
      <c r="UYD9" s="789"/>
      <c r="UYE9" s="789"/>
      <c r="UYF9" s="789"/>
      <c r="UYG9" s="789"/>
      <c r="UYH9" s="789"/>
      <c r="UYI9" s="789"/>
      <c r="UYJ9" s="789"/>
      <c r="UYK9" s="789"/>
      <c r="UYL9" s="789"/>
      <c r="UYM9" s="789"/>
      <c r="UYN9" s="789"/>
      <c r="UYO9" s="789"/>
      <c r="UYP9" s="789"/>
      <c r="UYQ9" s="789"/>
      <c r="UYR9" s="789"/>
      <c r="UYS9" s="789"/>
      <c r="UYT9" s="789"/>
      <c r="UYU9" s="789"/>
      <c r="UYV9" s="789"/>
      <c r="UYW9" s="789"/>
      <c r="UYX9" s="789"/>
      <c r="UYY9" s="789"/>
      <c r="UYZ9" s="789"/>
      <c r="UZA9" s="789"/>
      <c r="UZB9" s="789"/>
      <c r="UZC9" s="789"/>
      <c r="UZD9" s="789"/>
      <c r="UZE9" s="789"/>
      <c r="UZF9" s="789"/>
      <c r="UZG9" s="789"/>
      <c r="UZH9" s="789"/>
      <c r="UZI9" s="789"/>
      <c r="UZJ9" s="789"/>
      <c r="UZK9" s="789"/>
      <c r="UZL9" s="789"/>
      <c r="UZM9" s="789"/>
      <c r="UZN9" s="789"/>
      <c r="UZO9" s="789"/>
      <c r="UZP9" s="789"/>
      <c r="UZQ9" s="789"/>
      <c r="UZR9" s="789"/>
      <c r="UZS9" s="789"/>
      <c r="UZT9" s="789"/>
      <c r="UZU9" s="789"/>
      <c r="UZV9" s="789"/>
      <c r="UZW9" s="789"/>
      <c r="UZX9" s="789"/>
      <c r="UZY9" s="789"/>
      <c r="UZZ9" s="789"/>
      <c r="VAA9" s="789"/>
      <c r="VAB9" s="789"/>
      <c r="VAC9" s="789"/>
      <c r="VAD9" s="789"/>
      <c r="VAE9" s="789"/>
      <c r="VAF9" s="789"/>
      <c r="VAG9" s="789"/>
      <c r="VAH9" s="789"/>
      <c r="VAI9" s="789"/>
      <c r="VAJ9" s="789"/>
      <c r="VAK9" s="789"/>
      <c r="VAL9" s="789"/>
      <c r="VAM9" s="789"/>
      <c r="VAN9" s="789"/>
      <c r="VAO9" s="789"/>
      <c r="VAP9" s="789"/>
      <c r="VAQ9" s="789"/>
      <c r="VAR9" s="789"/>
      <c r="VAS9" s="789"/>
      <c r="VAT9" s="789"/>
      <c r="VAU9" s="789"/>
      <c r="VAV9" s="789"/>
      <c r="VAW9" s="789"/>
      <c r="VAX9" s="789"/>
      <c r="VAY9" s="789"/>
      <c r="VAZ9" s="789"/>
      <c r="VBA9" s="789"/>
      <c r="VBB9" s="789"/>
      <c r="VBC9" s="789"/>
      <c r="VBD9" s="789"/>
      <c r="VBE9" s="789"/>
      <c r="VBF9" s="789"/>
      <c r="VBG9" s="789"/>
      <c r="VBH9" s="789"/>
      <c r="VBI9" s="789"/>
      <c r="VBJ9" s="789"/>
      <c r="VBK9" s="789"/>
      <c r="VBL9" s="789"/>
      <c r="VBM9" s="789"/>
      <c r="VBN9" s="789"/>
      <c r="VBO9" s="789"/>
      <c r="VBP9" s="789"/>
      <c r="VBQ9" s="789"/>
      <c r="VBR9" s="789"/>
      <c r="VBS9" s="789"/>
      <c r="VBT9" s="789"/>
      <c r="VBU9" s="789"/>
      <c r="VBV9" s="789"/>
      <c r="VBW9" s="789"/>
      <c r="VBX9" s="789"/>
      <c r="VBY9" s="789"/>
      <c r="VBZ9" s="789"/>
      <c r="VCA9" s="789"/>
      <c r="VCB9" s="789"/>
      <c r="VCC9" s="789"/>
      <c r="VCD9" s="789"/>
      <c r="VCE9" s="789"/>
      <c r="VCF9" s="789"/>
      <c r="VCG9" s="789"/>
      <c r="VCH9" s="789"/>
      <c r="VCI9" s="789"/>
      <c r="VCJ9" s="789"/>
      <c r="VCK9" s="789"/>
      <c r="VCL9" s="789"/>
      <c r="VCM9" s="789"/>
      <c r="VCN9" s="789"/>
      <c r="VCO9" s="789"/>
      <c r="VCP9" s="789"/>
      <c r="VCQ9" s="789"/>
      <c r="VCR9" s="789"/>
      <c r="VCS9" s="789"/>
      <c r="VCT9" s="789"/>
      <c r="VCU9" s="789"/>
      <c r="VCV9" s="789"/>
      <c r="VCW9" s="789"/>
      <c r="VCX9" s="789"/>
      <c r="VCY9" s="789"/>
      <c r="VCZ9" s="789"/>
      <c r="VDA9" s="789"/>
      <c r="VDB9" s="789"/>
      <c r="VDC9" s="789"/>
      <c r="VDD9" s="789"/>
      <c r="VDE9" s="789"/>
      <c r="VDF9" s="789"/>
      <c r="VDG9" s="789"/>
      <c r="VDH9" s="789"/>
      <c r="VDI9" s="789"/>
      <c r="VDJ9" s="789"/>
      <c r="VDK9" s="789"/>
      <c r="VDL9" s="789"/>
      <c r="VDM9" s="789"/>
      <c r="VDN9" s="789"/>
      <c r="VDO9" s="789"/>
      <c r="VDP9" s="789"/>
      <c r="VDQ9" s="789"/>
      <c r="VDR9" s="789"/>
      <c r="VDS9" s="789"/>
      <c r="VDT9" s="789"/>
      <c r="VDU9" s="789"/>
      <c r="VDV9" s="789"/>
      <c r="VDW9" s="789"/>
      <c r="VDX9" s="789"/>
      <c r="VDY9" s="789"/>
      <c r="VDZ9" s="789"/>
      <c r="VEA9" s="789"/>
      <c r="VEB9" s="789"/>
      <c r="VEC9" s="789"/>
      <c r="VED9" s="789"/>
      <c r="VEE9" s="789"/>
      <c r="VEF9" s="789"/>
      <c r="VEG9" s="789"/>
      <c r="VEH9" s="789"/>
      <c r="VEI9" s="789"/>
      <c r="VEJ9" s="789"/>
      <c r="VEK9" s="789"/>
      <c r="VEL9" s="789"/>
      <c r="VEM9" s="789"/>
      <c r="VEN9" s="789"/>
      <c r="VEO9" s="789"/>
      <c r="VEP9" s="789"/>
      <c r="VEQ9" s="789"/>
      <c r="VER9" s="789"/>
      <c r="VES9" s="789"/>
      <c r="VET9" s="789"/>
      <c r="VEU9" s="789"/>
      <c r="VEV9" s="789"/>
      <c r="VEW9" s="789"/>
      <c r="VEX9" s="789"/>
      <c r="VEY9" s="789"/>
      <c r="VEZ9" s="789"/>
      <c r="VFA9" s="789"/>
      <c r="VFB9" s="789"/>
      <c r="VFC9" s="789"/>
      <c r="VFD9" s="789"/>
      <c r="VFE9" s="789"/>
      <c r="VFF9" s="789"/>
      <c r="VFG9" s="789"/>
      <c r="VFH9" s="789"/>
      <c r="VFI9" s="789"/>
      <c r="VFJ9" s="789"/>
      <c r="VFK9" s="789"/>
      <c r="VFL9" s="789"/>
      <c r="VFM9" s="789"/>
      <c r="VFN9" s="789"/>
      <c r="VFO9" s="789"/>
      <c r="VFP9" s="789"/>
      <c r="VFQ9" s="789"/>
      <c r="VFR9" s="789"/>
      <c r="VFS9" s="789"/>
      <c r="VFT9" s="789"/>
      <c r="VFU9" s="789"/>
      <c r="VFV9" s="789"/>
      <c r="VFW9" s="789"/>
      <c r="VFX9" s="789"/>
      <c r="VFY9" s="789"/>
      <c r="VFZ9" s="789"/>
      <c r="VGA9" s="789"/>
      <c r="VGB9" s="789"/>
      <c r="VGC9" s="789"/>
      <c r="VGD9" s="789"/>
      <c r="VGE9" s="789"/>
      <c r="VGF9" s="789"/>
      <c r="VGG9" s="789"/>
      <c r="VGH9" s="789"/>
      <c r="VGI9" s="789"/>
      <c r="VGJ9" s="789"/>
      <c r="VGK9" s="789"/>
      <c r="VGL9" s="789"/>
      <c r="VGM9" s="789"/>
      <c r="VGN9" s="789"/>
      <c r="VGO9" s="789"/>
      <c r="VGP9" s="789"/>
      <c r="VGQ9" s="789"/>
      <c r="VGR9" s="789"/>
      <c r="VGS9" s="789"/>
      <c r="VGT9" s="789"/>
      <c r="VGU9" s="789"/>
      <c r="VGV9" s="789"/>
      <c r="VGW9" s="789"/>
      <c r="VGX9" s="789"/>
      <c r="VGY9" s="789"/>
      <c r="VGZ9" s="789"/>
      <c r="VHA9" s="789"/>
      <c r="VHB9" s="789"/>
      <c r="VHC9" s="789"/>
      <c r="VHD9" s="789"/>
      <c r="VHE9" s="789"/>
      <c r="VHF9" s="789"/>
      <c r="VHG9" s="789"/>
      <c r="VHH9" s="789"/>
      <c r="VHI9" s="789"/>
      <c r="VHJ9" s="789"/>
      <c r="VHK9" s="789"/>
      <c r="VHL9" s="789"/>
      <c r="VHM9" s="789"/>
      <c r="VHN9" s="789"/>
      <c r="VHO9" s="789"/>
      <c r="VHP9" s="789"/>
      <c r="VHQ9" s="789"/>
      <c r="VHR9" s="789"/>
      <c r="VHS9" s="789"/>
      <c r="VHT9" s="789"/>
      <c r="VHU9" s="789"/>
      <c r="VHV9" s="789"/>
      <c r="VHW9" s="789"/>
      <c r="VHX9" s="789"/>
      <c r="VHY9" s="789"/>
      <c r="VHZ9" s="789"/>
      <c r="VIA9" s="789"/>
      <c r="VIB9" s="789"/>
      <c r="VIC9" s="789"/>
      <c r="VID9" s="789"/>
      <c r="VIE9" s="789"/>
      <c r="VIF9" s="789"/>
      <c r="VIG9" s="789"/>
      <c r="VIH9" s="789"/>
      <c r="VII9" s="789"/>
      <c r="VIJ9" s="789"/>
      <c r="VIK9" s="789"/>
      <c r="VIL9" s="789"/>
      <c r="VIM9" s="789"/>
      <c r="VIN9" s="789"/>
      <c r="VIO9" s="789"/>
      <c r="VIP9" s="789"/>
      <c r="VIQ9" s="789"/>
      <c r="VIR9" s="789"/>
      <c r="VIS9" s="789"/>
      <c r="VIT9" s="789"/>
      <c r="VIU9" s="789"/>
      <c r="VIV9" s="789"/>
      <c r="VIW9" s="789"/>
      <c r="VIX9" s="789"/>
      <c r="VIY9" s="789"/>
      <c r="VIZ9" s="789"/>
      <c r="VJA9" s="789"/>
      <c r="VJB9" s="789"/>
      <c r="VJC9" s="789"/>
      <c r="VJD9" s="789"/>
      <c r="VJE9" s="789"/>
      <c r="VJF9" s="789"/>
      <c r="VJG9" s="789"/>
      <c r="VJH9" s="789"/>
      <c r="VJI9" s="789"/>
      <c r="VJJ9" s="789"/>
      <c r="VJK9" s="789"/>
      <c r="VJL9" s="789"/>
      <c r="VJM9" s="789"/>
      <c r="VJN9" s="789"/>
      <c r="VJO9" s="789"/>
      <c r="VJP9" s="789"/>
      <c r="VJQ9" s="789"/>
      <c r="VJR9" s="789"/>
      <c r="VJS9" s="789"/>
      <c r="VJT9" s="789"/>
      <c r="VJU9" s="789"/>
      <c r="VJV9" s="789"/>
      <c r="VJW9" s="789"/>
      <c r="VJX9" s="789"/>
      <c r="VJY9" s="789"/>
      <c r="VJZ9" s="789"/>
      <c r="VKA9" s="789"/>
      <c r="VKB9" s="789"/>
      <c r="VKC9" s="789"/>
      <c r="VKD9" s="789"/>
      <c r="VKE9" s="789"/>
      <c r="VKF9" s="789"/>
      <c r="VKG9" s="789"/>
      <c r="VKH9" s="789"/>
      <c r="VKI9" s="789"/>
      <c r="VKJ9" s="789"/>
      <c r="VKK9" s="789"/>
      <c r="VKL9" s="789"/>
      <c r="VKM9" s="789"/>
      <c r="VKN9" s="789"/>
      <c r="VKO9" s="789"/>
      <c r="VKP9" s="789"/>
      <c r="VKQ9" s="789"/>
      <c r="VKR9" s="789"/>
      <c r="VKS9" s="789"/>
      <c r="VKT9" s="789"/>
      <c r="VKU9" s="789"/>
      <c r="VKV9" s="789"/>
      <c r="VKW9" s="789"/>
      <c r="VKX9" s="789"/>
      <c r="VKY9" s="789"/>
      <c r="VKZ9" s="789"/>
      <c r="VLA9" s="789"/>
      <c r="VLB9" s="789"/>
      <c r="VLC9" s="789"/>
      <c r="VLD9" s="789"/>
      <c r="VLE9" s="789"/>
      <c r="VLF9" s="789"/>
      <c r="VLG9" s="789"/>
      <c r="VLH9" s="789"/>
      <c r="VLI9" s="789"/>
      <c r="VLJ9" s="789"/>
      <c r="VLK9" s="789"/>
      <c r="VLL9" s="789"/>
      <c r="VLM9" s="789"/>
      <c r="VLN9" s="789"/>
      <c r="VLO9" s="789"/>
      <c r="VLP9" s="789"/>
      <c r="VLQ9" s="789"/>
      <c r="VLR9" s="789"/>
      <c r="VLS9" s="789"/>
      <c r="VLT9" s="789"/>
      <c r="VLU9" s="789"/>
      <c r="VLV9" s="789"/>
      <c r="VLW9" s="789"/>
      <c r="VLX9" s="789"/>
      <c r="VLY9" s="789"/>
      <c r="VLZ9" s="789"/>
      <c r="VMA9" s="789"/>
      <c r="VMB9" s="789"/>
      <c r="VMC9" s="789"/>
      <c r="VMD9" s="789"/>
      <c r="VME9" s="789"/>
      <c r="VMF9" s="789"/>
      <c r="VMG9" s="789"/>
      <c r="VMH9" s="789"/>
      <c r="VMI9" s="789"/>
      <c r="VMJ9" s="789"/>
      <c r="VMK9" s="789"/>
      <c r="VML9" s="789"/>
      <c r="VMM9" s="789"/>
      <c r="VMN9" s="789"/>
      <c r="VMO9" s="789"/>
      <c r="VMP9" s="789"/>
      <c r="VMQ9" s="789"/>
      <c r="VMR9" s="789"/>
      <c r="VMS9" s="789"/>
      <c r="VMT9" s="789"/>
      <c r="VMU9" s="789"/>
      <c r="VMV9" s="789"/>
      <c r="VMW9" s="789"/>
      <c r="VMX9" s="789"/>
      <c r="VMY9" s="789"/>
      <c r="VMZ9" s="789"/>
      <c r="VNA9" s="789"/>
      <c r="VNB9" s="789"/>
      <c r="VNC9" s="789"/>
      <c r="VND9" s="789"/>
      <c r="VNE9" s="789"/>
      <c r="VNF9" s="789"/>
      <c r="VNG9" s="789"/>
      <c r="VNH9" s="789"/>
      <c r="VNI9" s="789"/>
      <c r="VNJ9" s="789"/>
      <c r="VNK9" s="789"/>
      <c r="VNL9" s="789"/>
      <c r="VNM9" s="789"/>
      <c r="VNN9" s="789"/>
      <c r="VNO9" s="789"/>
      <c r="VNP9" s="789"/>
      <c r="VNQ9" s="789"/>
      <c r="VNR9" s="789"/>
      <c r="VNS9" s="789"/>
      <c r="VNT9" s="789"/>
      <c r="VNU9" s="789"/>
      <c r="VNV9" s="789"/>
      <c r="VNW9" s="789"/>
      <c r="VNX9" s="789"/>
      <c r="VNY9" s="789"/>
      <c r="VNZ9" s="789"/>
      <c r="VOA9" s="789"/>
      <c r="VOB9" s="789"/>
      <c r="VOC9" s="789"/>
      <c r="VOD9" s="789"/>
      <c r="VOE9" s="789"/>
      <c r="VOF9" s="789"/>
      <c r="VOG9" s="789"/>
      <c r="VOH9" s="789"/>
      <c r="VOI9" s="789"/>
      <c r="VOJ9" s="789"/>
      <c r="VOK9" s="789"/>
      <c r="VOL9" s="789"/>
      <c r="VOM9" s="789"/>
      <c r="VON9" s="789"/>
      <c r="VOO9" s="789"/>
      <c r="VOP9" s="789"/>
      <c r="VOQ9" s="789"/>
      <c r="VOR9" s="789"/>
      <c r="VOS9" s="789"/>
      <c r="VOT9" s="789"/>
      <c r="VOU9" s="789"/>
      <c r="VOV9" s="789"/>
      <c r="VOW9" s="789"/>
      <c r="VOX9" s="789"/>
      <c r="VOY9" s="789"/>
      <c r="VOZ9" s="789"/>
      <c r="VPA9" s="789"/>
      <c r="VPB9" s="789"/>
      <c r="VPC9" s="789"/>
      <c r="VPD9" s="789"/>
      <c r="VPE9" s="789"/>
      <c r="VPF9" s="789"/>
      <c r="VPG9" s="789"/>
      <c r="VPH9" s="789"/>
      <c r="VPI9" s="789"/>
      <c r="VPJ9" s="789"/>
      <c r="VPK9" s="789"/>
      <c r="VPL9" s="789"/>
      <c r="VPM9" s="789"/>
      <c r="VPN9" s="789"/>
      <c r="VPO9" s="789"/>
      <c r="VPP9" s="789"/>
      <c r="VPQ9" s="789"/>
      <c r="VPR9" s="789"/>
      <c r="VPS9" s="789"/>
      <c r="VPT9" s="789"/>
      <c r="VPU9" s="789"/>
      <c r="VPV9" s="789"/>
      <c r="VPW9" s="789"/>
      <c r="VPX9" s="789"/>
      <c r="VPY9" s="789"/>
      <c r="VPZ9" s="789"/>
      <c r="VQA9" s="789"/>
      <c r="VQB9" s="789"/>
      <c r="VQC9" s="789"/>
      <c r="VQD9" s="789"/>
      <c r="VQE9" s="789"/>
      <c r="VQF9" s="789"/>
      <c r="VQG9" s="789"/>
      <c r="VQH9" s="789"/>
      <c r="VQI9" s="789"/>
      <c r="VQJ9" s="789"/>
      <c r="VQK9" s="789"/>
      <c r="VQL9" s="789"/>
      <c r="VQM9" s="789"/>
      <c r="VQN9" s="789"/>
      <c r="VQO9" s="789"/>
      <c r="VQP9" s="789"/>
      <c r="VQQ9" s="789"/>
      <c r="VQR9" s="789"/>
      <c r="VQS9" s="789"/>
      <c r="VQT9" s="789"/>
      <c r="VQU9" s="789"/>
      <c r="VQV9" s="789"/>
      <c r="VQW9" s="789"/>
      <c r="VQX9" s="789"/>
      <c r="VQY9" s="789"/>
      <c r="VQZ9" s="789"/>
      <c r="VRA9" s="789"/>
      <c r="VRB9" s="789"/>
      <c r="VRC9" s="789"/>
      <c r="VRD9" s="789"/>
      <c r="VRE9" s="789"/>
      <c r="VRF9" s="789"/>
      <c r="VRG9" s="789"/>
      <c r="VRH9" s="789"/>
      <c r="VRI9" s="789"/>
      <c r="VRJ9" s="789"/>
      <c r="VRK9" s="789"/>
      <c r="VRL9" s="789"/>
      <c r="VRM9" s="789"/>
      <c r="VRN9" s="789"/>
      <c r="VRO9" s="789"/>
      <c r="VRP9" s="789"/>
      <c r="VRQ9" s="789"/>
      <c r="VRR9" s="789"/>
      <c r="VRS9" s="789"/>
      <c r="VRT9" s="789"/>
      <c r="VRU9" s="789"/>
      <c r="VRV9" s="789"/>
      <c r="VRW9" s="789"/>
      <c r="VRX9" s="789"/>
      <c r="VRY9" s="789"/>
      <c r="VRZ9" s="789"/>
      <c r="VSA9" s="789"/>
      <c r="VSB9" s="789"/>
      <c r="VSC9" s="789"/>
      <c r="VSD9" s="789"/>
      <c r="VSE9" s="789"/>
      <c r="VSF9" s="789"/>
      <c r="VSG9" s="789"/>
      <c r="VSH9" s="789"/>
      <c r="VSI9" s="789"/>
      <c r="VSJ9" s="789"/>
      <c r="VSK9" s="789"/>
      <c r="VSL9" s="789"/>
      <c r="VSM9" s="789"/>
      <c r="VSN9" s="789"/>
      <c r="VSO9" s="789"/>
      <c r="VSP9" s="789"/>
      <c r="VSQ9" s="789"/>
      <c r="VSR9" s="789"/>
      <c r="VSS9" s="789"/>
      <c r="VST9" s="789"/>
      <c r="VSU9" s="789"/>
      <c r="VSV9" s="789"/>
      <c r="VSW9" s="789"/>
      <c r="VSX9" s="789"/>
      <c r="VSY9" s="789"/>
      <c r="VSZ9" s="789"/>
      <c r="VTA9" s="789"/>
      <c r="VTB9" s="789"/>
      <c r="VTC9" s="789"/>
      <c r="VTD9" s="789"/>
      <c r="VTE9" s="789"/>
      <c r="VTF9" s="789"/>
      <c r="VTG9" s="789"/>
      <c r="VTH9" s="789"/>
      <c r="VTI9" s="789"/>
      <c r="VTJ9" s="789"/>
      <c r="VTK9" s="789"/>
      <c r="VTL9" s="789"/>
      <c r="VTM9" s="789"/>
      <c r="VTN9" s="789"/>
      <c r="VTO9" s="789"/>
      <c r="VTP9" s="789"/>
      <c r="VTQ9" s="789"/>
      <c r="VTR9" s="789"/>
      <c r="VTS9" s="789"/>
      <c r="VTT9" s="789"/>
      <c r="VTU9" s="789"/>
      <c r="VTV9" s="789"/>
      <c r="VTW9" s="789"/>
      <c r="VTX9" s="789"/>
      <c r="VTY9" s="789"/>
      <c r="VTZ9" s="789"/>
      <c r="VUA9" s="789"/>
      <c r="VUB9" s="789"/>
      <c r="VUC9" s="789"/>
      <c r="VUD9" s="789"/>
      <c r="VUE9" s="789"/>
      <c r="VUF9" s="789"/>
      <c r="VUG9" s="789"/>
      <c r="VUH9" s="789"/>
      <c r="VUI9" s="789"/>
      <c r="VUJ9" s="789"/>
      <c r="VUK9" s="789"/>
      <c r="VUL9" s="789"/>
      <c r="VUM9" s="789"/>
      <c r="VUN9" s="789"/>
      <c r="VUO9" s="789"/>
      <c r="VUP9" s="789"/>
      <c r="VUQ9" s="789"/>
      <c r="VUR9" s="789"/>
      <c r="VUS9" s="789"/>
      <c r="VUT9" s="789"/>
      <c r="VUU9" s="789"/>
      <c r="VUV9" s="789"/>
      <c r="VUW9" s="789"/>
      <c r="VUX9" s="789"/>
      <c r="VUY9" s="789"/>
      <c r="VUZ9" s="789"/>
      <c r="VVA9" s="789"/>
      <c r="VVB9" s="789"/>
      <c r="VVC9" s="789"/>
      <c r="VVD9" s="789"/>
      <c r="VVE9" s="789"/>
      <c r="VVF9" s="789"/>
      <c r="VVG9" s="789"/>
      <c r="VVH9" s="789"/>
      <c r="VVI9" s="789"/>
      <c r="VVJ9" s="789"/>
      <c r="VVK9" s="789"/>
      <c r="VVL9" s="789"/>
      <c r="VVM9" s="789"/>
      <c r="VVN9" s="789"/>
      <c r="VVO9" s="789"/>
      <c r="VVP9" s="789"/>
      <c r="VVQ9" s="789"/>
      <c r="VVR9" s="789"/>
      <c r="VVS9" s="789"/>
      <c r="VVT9" s="789"/>
      <c r="VVU9" s="789"/>
      <c r="VVV9" s="789"/>
      <c r="VVW9" s="789"/>
      <c r="VVX9" s="789"/>
      <c r="VVY9" s="789"/>
      <c r="VVZ9" s="789"/>
      <c r="VWA9" s="789"/>
      <c r="VWB9" s="789"/>
      <c r="VWC9" s="789"/>
      <c r="VWD9" s="789"/>
      <c r="VWE9" s="789"/>
      <c r="VWF9" s="789"/>
      <c r="VWG9" s="789"/>
      <c r="VWH9" s="789"/>
      <c r="VWI9" s="789"/>
      <c r="VWJ9" s="789"/>
      <c r="VWK9" s="789"/>
      <c r="VWL9" s="789"/>
      <c r="VWM9" s="789"/>
      <c r="VWN9" s="789"/>
      <c r="VWO9" s="789"/>
      <c r="VWP9" s="789"/>
      <c r="VWQ9" s="789"/>
      <c r="VWR9" s="789"/>
      <c r="VWS9" s="789"/>
      <c r="VWT9" s="789"/>
      <c r="VWU9" s="789"/>
      <c r="VWV9" s="789"/>
      <c r="VWW9" s="789"/>
      <c r="VWX9" s="789"/>
      <c r="VWY9" s="789"/>
      <c r="VWZ9" s="789"/>
      <c r="VXA9" s="789"/>
      <c r="VXB9" s="789"/>
      <c r="VXC9" s="789"/>
      <c r="VXD9" s="789"/>
      <c r="VXE9" s="789"/>
      <c r="VXF9" s="789"/>
      <c r="VXG9" s="789"/>
      <c r="VXH9" s="789"/>
      <c r="VXI9" s="789"/>
      <c r="VXJ9" s="789"/>
      <c r="VXK9" s="789"/>
      <c r="VXL9" s="789"/>
      <c r="VXM9" s="789"/>
      <c r="VXN9" s="789"/>
      <c r="VXO9" s="789"/>
      <c r="VXP9" s="789"/>
      <c r="VXQ9" s="789"/>
      <c r="VXR9" s="789"/>
      <c r="VXS9" s="789"/>
      <c r="VXT9" s="789"/>
      <c r="VXU9" s="789"/>
      <c r="VXV9" s="789"/>
      <c r="VXW9" s="789"/>
      <c r="VXX9" s="789"/>
      <c r="VXY9" s="789"/>
      <c r="VXZ9" s="789"/>
      <c r="VYA9" s="789"/>
      <c r="VYB9" s="789"/>
      <c r="VYC9" s="789"/>
      <c r="VYD9" s="789"/>
      <c r="VYE9" s="789"/>
      <c r="VYF9" s="789"/>
      <c r="VYG9" s="789"/>
      <c r="VYH9" s="789"/>
      <c r="VYI9" s="789"/>
      <c r="VYJ9" s="789"/>
      <c r="VYK9" s="789"/>
      <c r="VYL9" s="789"/>
      <c r="VYM9" s="789"/>
      <c r="VYN9" s="789"/>
      <c r="VYO9" s="789"/>
      <c r="VYP9" s="789"/>
      <c r="VYQ9" s="789"/>
      <c r="VYR9" s="789"/>
      <c r="VYS9" s="789"/>
      <c r="VYT9" s="789"/>
      <c r="VYU9" s="789"/>
      <c r="VYV9" s="789"/>
      <c r="VYW9" s="789"/>
      <c r="VYX9" s="789"/>
      <c r="VYY9" s="789"/>
      <c r="VYZ9" s="789"/>
      <c r="VZA9" s="789"/>
      <c r="VZB9" s="789"/>
      <c r="VZC9" s="789"/>
      <c r="VZD9" s="789"/>
      <c r="VZE9" s="789"/>
      <c r="VZF9" s="789"/>
      <c r="VZG9" s="789"/>
      <c r="VZH9" s="789"/>
      <c r="VZI9" s="789"/>
      <c r="VZJ9" s="789"/>
      <c r="VZK9" s="789"/>
      <c r="VZL9" s="789"/>
      <c r="VZM9" s="789"/>
      <c r="VZN9" s="789"/>
      <c r="VZO9" s="789"/>
      <c r="VZP9" s="789"/>
      <c r="VZQ9" s="789"/>
      <c r="VZR9" s="789"/>
      <c r="VZS9" s="789"/>
      <c r="VZT9" s="789"/>
      <c r="VZU9" s="789"/>
      <c r="VZV9" s="789"/>
      <c r="VZW9" s="789"/>
      <c r="VZX9" s="789"/>
      <c r="VZY9" s="789"/>
      <c r="VZZ9" s="789"/>
      <c r="WAA9" s="789"/>
      <c r="WAB9" s="789"/>
      <c r="WAC9" s="789"/>
      <c r="WAD9" s="789"/>
      <c r="WAE9" s="789"/>
      <c r="WAF9" s="789"/>
      <c r="WAG9" s="789"/>
      <c r="WAH9" s="789"/>
      <c r="WAI9" s="789"/>
      <c r="WAJ9" s="789"/>
      <c r="WAK9" s="789"/>
      <c r="WAL9" s="789"/>
      <c r="WAM9" s="789"/>
      <c r="WAN9" s="789"/>
      <c r="WAO9" s="789"/>
      <c r="WAP9" s="789"/>
      <c r="WAQ9" s="789"/>
      <c r="WAR9" s="789"/>
      <c r="WAS9" s="789"/>
      <c r="WAT9" s="789"/>
      <c r="WAU9" s="789"/>
      <c r="WAV9" s="789"/>
      <c r="WAW9" s="789"/>
      <c r="WAX9" s="789"/>
      <c r="WAY9" s="789"/>
      <c r="WAZ9" s="789"/>
      <c r="WBA9" s="789"/>
      <c r="WBB9" s="789"/>
      <c r="WBC9" s="789"/>
      <c r="WBD9" s="789"/>
      <c r="WBE9" s="789"/>
      <c r="WBF9" s="789"/>
      <c r="WBG9" s="789"/>
      <c r="WBH9" s="789"/>
      <c r="WBI9" s="789"/>
      <c r="WBJ9" s="789"/>
      <c r="WBK9" s="789"/>
      <c r="WBL9" s="789"/>
      <c r="WBM9" s="789"/>
      <c r="WBN9" s="789"/>
      <c r="WBO9" s="789"/>
      <c r="WBP9" s="789"/>
      <c r="WBQ9" s="789"/>
      <c r="WBR9" s="789"/>
      <c r="WBS9" s="789"/>
      <c r="WBT9" s="789"/>
      <c r="WBU9" s="789"/>
      <c r="WBV9" s="789"/>
      <c r="WBW9" s="789"/>
      <c r="WBX9" s="789"/>
      <c r="WBY9" s="789"/>
      <c r="WBZ9" s="789"/>
      <c r="WCA9" s="789"/>
      <c r="WCB9" s="789"/>
      <c r="WCC9" s="789"/>
      <c r="WCD9" s="789"/>
      <c r="WCE9" s="789"/>
      <c r="WCF9" s="789"/>
      <c r="WCG9" s="789"/>
      <c r="WCH9" s="789"/>
      <c r="WCI9" s="789"/>
      <c r="WCJ9" s="789"/>
      <c r="WCK9" s="789"/>
      <c r="WCL9" s="789"/>
      <c r="WCM9" s="789"/>
      <c r="WCN9" s="789"/>
      <c r="WCO9" s="789"/>
      <c r="WCP9" s="789"/>
      <c r="WCQ9" s="789"/>
      <c r="WCR9" s="789"/>
      <c r="WCS9" s="789"/>
      <c r="WCT9" s="789"/>
      <c r="WCU9" s="789"/>
      <c r="WCV9" s="789"/>
      <c r="WCW9" s="789"/>
      <c r="WCX9" s="789"/>
      <c r="WCY9" s="789"/>
      <c r="WCZ9" s="789"/>
      <c r="WDA9" s="789"/>
      <c r="WDB9" s="789"/>
      <c r="WDC9" s="789"/>
      <c r="WDD9" s="789"/>
      <c r="WDE9" s="789"/>
      <c r="WDF9" s="789"/>
      <c r="WDG9" s="789"/>
      <c r="WDH9" s="789"/>
      <c r="WDI9" s="789"/>
      <c r="WDJ9" s="789"/>
      <c r="WDK9" s="789"/>
      <c r="WDL9" s="789"/>
      <c r="WDM9" s="789"/>
      <c r="WDN9" s="789"/>
      <c r="WDO9" s="789"/>
      <c r="WDP9" s="789"/>
      <c r="WDQ9" s="789"/>
      <c r="WDR9" s="789"/>
      <c r="WDS9" s="789"/>
      <c r="WDT9" s="789"/>
      <c r="WDU9" s="789"/>
      <c r="WDV9" s="789"/>
      <c r="WDW9" s="789"/>
      <c r="WDX9" s="789"/>
      <c r="WDY9" s="789"/>
      <c r="WDZ9" s="789"/>
      <c r="WEA9" s="789"/>
      <c r="WEB9" s="789"/>
      <c r="WEC9" s="789"/>
      <c r="WED9" s="789"/>
      <c r="WEE9" s="789"/>
      <c r="WEF9" s="789"/>
      <c r="WEG9" s="789"/>
      <c r="WEH9" s="789"/>
      <c r="WEI9" s="789"/>
      <c r="WEJ9" s="789"/>
      <c r="WEK9" s="789"/>
      <c r="WEL9" s="789"/>
      <c r="WEM9" s="789"/>
      <c r="WEN9" s="789"/>
      <c r="WEO9" s="789"/>
      <c r="WEP9" s="789"/>
      <c r="WEQ9" s="789"/>
      <c r="WER9" s="789"/>
      <c r="WES9" s="789"/>
      <c r="WET9" s="789"/>
      <c r="WEU9" s="789"/>
      <c r="WEV9" s="789"/>
      <c r="WEW9" s="789"/>
      <c r="WEX9" s="789"/>
      <c r="WEY9" s="789"/>
      <c r="WEZ9" s="789"/>
      <c r="WFA9" s="789"/>
      <c r="WFB9" s="789"/>
      <c r="WFC9" s="789"/>
      <c r="WFD9" s="789"/>
      <c r="WFE9" s="789"/>
      <c r="WFF9" s="789"/>
      <c r="WFG9" s="789"/>
      <c r="WFH9" s="789"/>
      <c r="WFI9" s="789"/>
      <c r="WFJ9" s="789"/>
      <c r="WFK9" s="789"/>
      <c r="WFL9" s="789"/>
      <c r="WFM9" s="789"/>
      <c r="WFN9" s="789"/>
      <c r="WFO9" s="789"/>
      <c r="WFP9" s="789"/>
      <c r="WFQ9" s="789"/>
      <c r="WFR9" s="789"/>
      <c r="WFS9" s="789"/>
      <c r="WFT9" s="789"/>
      <c r="WFU9" s="789"/>
      <c r="WFV9" s="789"/>
      <c r="WFW9" s="789"/>
      <c r="WFX9" s="789"/>
      <c r="WFY9" s="789"/>
      <c r="WFZ9" s="789"/>
      <c r="WGA9" s="789"/>
      <c r="WGB9" s="789"/>
      <c r="WGC9" s="789"/>
      <c r="WGD9" s="789"/>
      <c r="WGE9" s="789"/>
      <c r="WGF9" s="789"/>
      <c r="WGG9" s="789"/>
      <c r="WGH9" s="789"/>
      <c r="WGI9" s="789"/>
      <c r="WGJ9" s="789"/>
      <c r="WGK9" s="789"/>
      <c r="WGL9" s="789"/>
      <c r="WGM9" s="789"/>
      <c r="WGN9" s="789"/>
      <c r="WGO9" s="789"/>
      <c r="WGP9" s="789"/>
      <c r="WGQ9" s="789"/>
      <c r="WGR9" s="789"/>
      <c r="WGS9" s="789"/>
      <c r="WGT9" s="789"/>
      <c r="WGU9" s="789"/>
      <c r="WGV9" s="789"/>
      <c r="WGW9" s="789"/>
      <c r="WGX9" s="789"/>
      <c r="WGY9" s="789"/>
      <c r="WGZ9" s="789"/>
      <c r="WHA9" s="789"/>
      <c r="WHB9" s="789"/>
      <c r="WHC9" s="789"/>
      <c r="WHD9" s="789"/>
      <c r="WHE9" s="789"/>
      <c r="WHF9" s="789"/>
      <c r="WHG9" s="789"/>
      <c r="WHH9" s="789"/>
      <c r="WHI9" s="789"/>
      <c r="WHJ9" s="789"/>
      <c r="WHK9" s="789"/>
      <c r="WHL9" s="789"/>
      <c r="WHM9" s="789"/>
      <c r="WHN9" s="789"/>
      <c r="WHO9" s="789"/>
      <c r="WHP9" s="789"/>
      <c r="WHQ9" s="789"/>
      <c r="WHR9" s="789"/>
      <c r="WHS9" s="789"/>
      <c r="WHT9" s="789"/>
      <c r="WHU9" s="789"/>
      <c r="WHV9" s="789"/>
      <c r="WHW9" s="789"/>
      <c r="WHX9" s="789"/>
      <c r="WHY9" s="789"/>
      <c r="WHZ9" s="789"/>
      <c r="WIA9" s="789"/>
      <c r="WIB9" s="789"/>
      <c r="WIC9" s="789"/>
      <c r="WID9" s="789"/>
      <c r="WIE9" s="789"/>
      <c r="WIF9" s="789"/>
      <c r="WIG9" s="789"/>
      <c r="WIH9" s="789"/>
      <c r="WII9" s="789"/>
      <c r="WIJ9" s="789"/>
      <c r="WIK9" s="789"/>
      <c r="WIL9" s="789"/>
      <c r="WIM9" s="789"/>
      <c r="WIN9" s="789"/>
      <c r="WIO9" s="789"/>
      <c r="WIP9" s="789"/>
      <c r="WIQ9" s="789"/>
      <c r="WIR9" s="789"/>
      <c r="WIS9" s="789"/>
      <c r="WIT9" s="789"/>
      <c r="WIU9" s="789"/>
      <c r="WIV9" s="789"/>
      <c r="WIW9" s="789"/>
      <c r="WIX9" s="789"/>
      <c r="WIY9" s="789"/>
      <c r="WIZ9" s="789"/>
      <c r="WJA9" s="789"/>
      <c r="WJB9" s="789"/>
      <c r="WJC9" s="789"/>
      <c r="WJD9" s="789"/>
      <c r="WJE9" s="789"/>
      <c r="WJF9" s="789"/>
      <c r="WJG9" s="789"/>
      <c r="WJH9" s="789"/>
      <c r="WJI9" s="789"/>
      <c r="WJJ9" s="789"/>
      <c r="WJK9" s="789"/>
      <c r="WJL9" s="789"/>
      <c r="WJM9" s="789"/>
      <c r="WJN9" s="789"/>
      <c r="WJO9" s="789"/>
      <c r="WJP9" s="789"/>
      <c r="WJQ9" s="789"/>
      <c r="WJR9" s="789"/>
      <c r="WJS9" s="789"/>
      <c r="WJT9" s="789"/>
      <c r="WJU9" s="789"/>
      <c r="WJV9" s="789"/>
      <c r="WJW9" s="789"/>
      <c r="WJX9" s="789"/>
      <c r="WJY9" s="789"/>
      <c r="WJZ9" s="789"/>
      <c r="WKA9" s="789"/>
      <c r="WKB9" s="789"/>
      <c r="WKC9" s="789"/>
      <c r="WKD9" s="789"/>
      <c r="WKE9" s="789"/>
      <c r="WKF9" s="789"/>
      <c r="WKG9" s="789"/>
      <c r="WKH9" s="789"/>
      <c r="WKI9" s="789"/>
      <c r="WKJ9" s="789"/>
      <c r="WKK9" s="789"/>
      <c r="WKL9" s="789"/>
      <c r="WKM9" s="789"/>
      <c r="WKN9" s="789"/>
      <c r="WKO9" s="789"/>
      <c r="WKP9" s="789"/>
      <c r="WKQ9" s="789"/>
      <c r="WKR9" s="789"/>
      <c r="WKS9" s="789"/>
      <c r="WKT9" s="789"/>
      <c r="WKU9" s="789"/>
      <c r="WKV9" s="789"/>
      <c r="WKW9" s="789"/>
      <c r="WKX9" s="789"/>
      <c r="WKY9" s="789"/>
      <c r="WKZ9" s="789"/>
      <c r="WLA9" s="789"/>
      <c r="WLB9" s="789"/>
      <c r="WLC9" s="789"/>
      <c r="WLD9" s="789"/>
      <c r="WLE9" s="789"/>
      <c r="WLF9" s="789"/>
      <c r="WLG9" s="789"/>
      <c r="WLH9" s="789"/>
      <c r="WLI9" s="789"/>
      <c r="WLJ9" s="789"/>
      <c r="WLK9" s="789"/>
      <c r="WLL9" s="789"/>
      <c r="WLM9" s="789"/>
      <c r="WLN9" s="789"/>
      <c r="WLO9" s="789"/>
      <c r="WLP9" s="789"/>
      <c r="WLQ9" s="789"/>
      <c r="WLR9" s="789"/>
      <c r="WLS9" s="789"/>
      <c r="WLT9" s="789"/>
      <c r="WLU9" s="789"/>
      <c r="WLV9" s="789"/>
      <c r="WLW9" s="789"/>
      <c r="WLX9" s="789"/>
      <c r="WLY9" s="789"/>
      <c r="WLZ9" s="789"/>
      <c r="WMA9" s="789"/>
      <c r="WMB9" s="789"/>
      <c r="WMC9" s="789"/>
      <c r="WMD9" s="789"/>
      <c r="WME9" s="789"/>
      <c r="WMF9" s="789"/>
      <c r="WMG9" s="789"/>
      <c r="WMH9" s="789"/>
      <c r="WMI9" s="789"/>
      <c r="WMJ9" s="789"/>
      <c r="WMK9" s="789"/>
      <c r="WML9" s="789"/>
      <c r="WMM9" s="789"/>
      <c r="WMN9" s="789"/>
      <c r="WMO9" s="789"/>
      <c r="WMP9" s="789"/>
      <c r="WMQ9" s="789"/>
      <c r="WMR9" s="789"/>
      <c r="WMS9" s="789"/>
      <c r="WMT9" s="789"/>
      <c r="WMU9" s="789"/>
      <c r="WMV9" s="789"/>
      <c r="WMW9" s="789"/>
      <c r="WMX9" s="789"/>
      <c r="WMY9" s="789"/>
      <c r="WMZ9" s="789"/>
      <c r="WNA9" s="789"/>
      <c r="WNB9" s="789"/>
      <c r="WNC9" s="789"/>
      <c r="WND9" s="789"/>
      <c r="WNE9" s="789"/>
      <c r="WNF9" s="789"/>
      <c r="WNG9" s="789"/>
      <c r="WNH9" s="789"/>
      <c r="WNI9" s="789"/>
      <c r="WNJ9" s="789"/>
      <c r="WNK9" s="789"/>
      <c r="WNL9" s="789"/>
      <c r="WNM9" s="789"/>
      <c r="WNN9" s="789"/>
      <c r="WNO9" s="789"/>
      <c r="WNP9" s="789"/>
      <c r="WNQ9" s="789"/>
      <c r="WNR9" s="789"/>
      <c r="WNS9" s="789"/>
      <c r="WNT9" s="789"/>
      <c r="WNU9" s="789"/>
      <c r="WNV9" s="789"/>
      <c r="WNW9" s="789"/>
      <c r="WNX9" s="789"/>
      <c r="WNY9" s="789"/>
      <c r="WNZ9" s="789"/>
      <c r="WOA9" s="789"/>
      <c r="WOB9" s="789"/>
      <c r="WOC9" s="789"/>
      <c r="WOD9" s="789"/>
      <c r="WOE9" s="789"/>
      <c r="WOF9" s="789"/>
      <c r="WOG9" s="789"/>
      <c r="WOH9" s="789"/>
      <c r="WOI9" s="789"/>
      <c r="WOJ9" s="789"/>
      <c r="WOK9" s="789"/>
      <c r="WOL9" s="789"/>
      <c r="WOM9" s="789"/>
      <c r="WON9" s="789"/>
      <c r="WOO9" s="789"/>
      <c r="WOP9" s="789"/>
      <c r="WOQ9" s="789"/>
      <c r="WOR9" s="789"/>
      <c r="WOS9" s="789"/>
      <c r="WOT9" s="789"/>
      <c r="WOU9" s="789"/>
      <c r="WOV9" s="789"/>
      <c r="WOW9" s="789"/>
      <c r="WOX9" s="789"/>
      <c r="WOY9" s="789"/>
      <c r="WOZ9" s="789"/>
      <c r="WPA9" s="789"/>
      <c r="WPB9" s="789"/>
      <c r="WPC9" s="789"/>
      <c r="WPD9" s="789"/>
      <c r="WPE9" s="789"/>
      <c r="WPF9" s="789"/>
      <c r="WPG9" s="789"/>
      <c r="WPH9" s="789"/>
      <c r="WPI9" s="789"/>
      <c r="WPJ9" s="789"/>
      <c r="WPK9" s="789"/>
      <c r="WPL9" s="789"/>
      <c r="WPM9" s="789"/>
      <c r="WPN9" s="789"/>
      <c r="WPO9" s="789"/>
      <c r="WPP9" s="789"/>
      <c r="WPQ9" s="789"/>
      <c r="WPR9" s="789"/>
      <c r="WPS9" s="789"/>
      <c r="WPT9" s="789"/>
      <c r="WPU9" s="789"/>
      <c r="WPV9" s="789"/>
      <c r="WPW9" s="789"/>
      <c r="WPX9" s="789"/>
      <c r="WPY9" s="789"/>
      <c r="WPZ9" s="789"/>
      <c r="WQA9" s="789"/>
      <c r="WQB9" s="789"/>
      <c r="WQC9" s="789"/>
      <c r="WQD9" s="789"/>
      <c r="WQE9" s="789"/>
      <c r="WQF9" s="789"/>
      <c r="WQG9" s="789"/>
      <c r="WQH9" s="789"/>
      <c r="WQI9" s="789"/>
      <c r="WQJ9" s="789"/>
      <c r="WQK9" s="789"/>
      <c r="WQL9" s="789"/>
      <c r="WQM9" s="789"/>
      <c r="WQN9" s="789"/>
      <c r="WQO9" s="789"/>
      <c r="WQP9" s="789"/>
      <c r="WQQ9" s="789"/>
      <c r="WQR9" s="789"/>
      <c r="WQS9" s="789"/>
      <c r="WQT9" s="789"/>
      <c r="WQU9" s="789"/>
      <c r="WQV9" s="789"/>
      <c r="WQW9" s="789"/>
      <c r="WQX9" s="789"/>
      <c r="WQY9" s="789"/>
      <c r="WQZ9" s="789"/>
      <c r="WRA9" s="789"/>
      <c r="WRB9" s="789"/>
      <c r="WRC9" s="789"/>
      <c r="WRD9" s="789"/>
      <c r="WRE9" s="789"/>
      <c r="WRF9" s="789"/>
      <c r="WRG9" s="789"/>
      <c r="WRH9" s="789"/>
      <c r="WRI9" s="789"/>
      <c r="WRJ9" s="789"/>
      <c r="WRK9" s="789"/>
      <c r="WRL9" s="789"/>
      <c r="WRM9" s="789"/>
      <c r="WRN9" s="789"/>
      <c r="WRO9" s="789"/>
      <c r="WRP9" s="789"/>
      <c r="WRQ9" s="789"/>
      <c r="WRR9" s="789"/>
      <c r="WRS9" s="789"/>
      <c r="WRT9" s="789"/>
      <c r="WRU9" s="789"/>
      <c r="WRV9" s="789"/>
      <c r="WRW9" s="789"/>
      <c r="WRX9" s="789"/>
      <c r="WRY9" s="789"/>
      <c r="WRZ9" s="789"/>
      <c r="WSA9" s="789"/>
      <c r="WSB9" s="789"/>
      <c r="WSC9" s="789"/>
      <c r="WSD9" s="789"/>
      <c r="WSE9" s="789"/>
      <c r="WSF9" s="789"/>
      <c r="WSG9" s="789"/>
      <c r="WSH9" s="789"/>
      <c r="WSI9" s="789"/>
      <c r="WSJ9" s="789"/>
      <c r="WSK9" s="789"/>
      <c r="WSL9" s="789"/>
      <c r="WSM9" s="789"/>
      <c r="WSN9" s="789"/>
      <c r="WSO9" s="789"/>
      <c r="WSP9" s="789"/>
      <c r="WSQ9" s="789"/>
      <c r="WSR9" s="789"/>
      <c r="WSS9" s="789"/>
      <c r="WST9" s="789"/>
      <c r="WSU9" s="789"/>
      <c r="WSV9" s="789"/>
      <c r="WSW9" s="789"/>
      <c r="WSX9" s="789"/>
      <c r="WSY9" s="789"/>
      <c r="WSZ9" s="789"/>
      <c r="WTA9" s="789"/>
      <c r="WTB9" s="789"/>
      <c r="WTC9" s="789"/>
      <c r="WTD9" s="789"/>
      <c r="WTE9" s="789"/>
      <c r="WTF9" s="789"/>
      <c r="WTG9" s="789"/>
      <c r="WTH9" s="789"/>
      <c r="WTI9" s="789"/>
      <c r="WTJ9" s="789"/>
      <c r="WTK9" s="789"/>
      <c r="WTL9" s="789"/>
      <c r="WTM9" s="789"/>
      <c r="WTN9" s="789"/>
      <c r="WTO9" s="789"/>
      <c r="WTP9" s="789"/>
      <c r="WTQ9" s="789"/>
      <c r="WTR9" s="789"/>
      <c r="WTS9" s="789"/>
      <c r="WTT9" s="789"/>
      <c r="WTU9" s="789"/>
      <c r="WTV9" s="789"/>
      <c r="WTW9" s="789"/>
      <c r="WTX9" s="789"/>
      <c r="WTY9" s="789"/>
      <c r="WTZ9" s="789"/>
      <c r="WUA9" s="789"/>
      <c r="WUB9" s="789"/>
      <c r="WUC9" s="789"/>
      <c r="WUD9" s="789"/>
      <c r="WUE9" s="789"/>
      <c r="WUF9" s="789"/>
      <c r="WUG9" s="789"/>
      <c r="WUH9" s="789"/>
      <c r="WUI9" s="789"/>
      <c r="WUJ9" s="789"/>
      <c r="WUK9" s="789"/>
      <c r="WUL9" s="789"/>
      <c r="WUM9" s="789"/>
      <c r="WUN9" s="789"/>
      <c r="WUO9" s="789"/>
      <c r="WUP9" s="789"/>
      <c r="WUQ9" s="789"/>
      <c r="WUR9" s="789"/>
      <c r="WUS9" s="789"/>
      <c r="WUT9" s="789"/>
      <c r="WUU9" s="789"/>
      <c r="WUV9" s="789"/>
      <c r="WUW9" s="789"/>
      <c r="WUX9" s="789"/>
      <c r="WUY9" s="789"/>
      <c r="WUZ9" s="789"/>
      <c r="WVA9" s="789"/>
      <c r="WVB9" s="789"/>
      <c r="WVC9" s="789"/>
      <c r="WVD9" s="789"/>
      <c r="WVE9" s="789"/>
      <c r="WVF9" s="789"/>
      <c r="WVG9" s="789"/>
      <c r="WVH9" s="789"/>
      <c r="WVI9" s="789"/>
      <c r="WVJ9" s="789"/>
      <c r="WVK9" s="789"/>
      <c r="WVL9" s="789"/>
      <c r="WVM9" s="789"/>
      <c r="WVN9" s="789"/>
      <c r="WVO9" s="789"/>
      <c r="WVP9" s="789"/>
      <c r="WVQ9" s="789"/>
      <c r="WVR9" s="789"/>
      <c r="WVS9" s="789"/>
      <c r="WVT9" s="789"/>
      <c r="WVU9" s="789"/>
      <c r="WVV9" s="789"/>
      <c r="WVW9" s="789"/>
      <c r="WVX9" s="789"/>
      <c r="WVY9" s="789"/>
      <c r="WVZ9" s="789"/>
      <c r="WWA9" s="789"/>
      <c r="WWB9" s="789"/>
      <c r="WWC9" s="789"/>
      <c r="WWD9" s="789"/>
      <c r="WWE9" s="789"/>
      <c r="WWF9" s="789"/>
      <c r="WWG9" s="789"/>
      <c r="WWH9" s="789"/>
      <c r="WWI9" s="789"/>
      <c r="WWJ9" s="789"/>
      <c r="WWK9" s="789"/>
      <c r="WWL9" s="789"/>
      <c r="WWM9" s="789"/>
      <c r="WWN9" s="789"/>
      <c r="WWO9" s="789"/>
      <c r="WWP9" s="789"/>
      <c r="WWQ9" s="789"/>
      <c r="WWR9" s="789"/>
      <c r="WWS9" s="789"/>
      <c r="WWT9" s="789"/>
      <c r="WWU9" s="789"/>
      <c r="WWV9" s="789"/>
      <c r="WWW9" s="789"/>
      <c r="WWX9" s="789"/>
      <c r="WWY9" s="789"/>
      <c r="WWZ9" s="789"/>
      <c r="WXA9" s="789"/>
      <c r="WXB9" s="789"/>
      <c r="WXC9" s="789"/>
      <c r="WXD9" s="789"/>
      <c r="WXE9" s="789"/>
      <c r="WXF9" s="789"/>
      <c r="WXG9" s="789"/>
      <c r="WXH9" s="789"/>
      <c r="WXI9" s="789"/>
      <c r="WXJ9" s="789"/>
      <c r="WXK9" s="789"/>
      <c r="WXL9" s="789"/>
      <c r="WXM9" s="789"/>
      <c r="WXN9" s="789"/>
      <c r="WXO9" s="789"/>
      <c r="WXP9" s="789"/>
      <c r="WXQ9" s="789"/>
      <c r="WXR9" s="789"/>
      <c r="WXS9" s="789"/>
      <c r="WXT9" s="789"/>
      <c r="WXU9" s="789"/>
      <c r="WXV9" s="789"/>
      <c r="WXW9" s="789"/>
      <c r="WXX9" s="789"/>
      <c r="WXY9" s="789"/>
      <c r="WXZ9" s="789"/>
      <c r="WYA9" s="789"/>
      <c r="WYB9" s="789"/>
      <c r="WYC9" s="789"/>
      <c r="WYD9" s="789"/>
      <c r="WYE9" s="789"/>
      <c r="WYF9" s="789"/>
      <c r="WYG9" s="789"/>
      <c r="WYH9" s="789"/>
      <c r="WYI9" s="789"/>
      <c r="WYJ9" s="789"/>
      <c r="WYK9" s="789"/>
      <c r="WYL9" s="789"/>
      <c r="WYM9" s="789"/>
      <c r="WYN9" s="789"/>
      <c r="WYO9" s="789"/>
      <c r="WYP9" s="789"/>
      <c r="WYQ9" s="789"/>
      <c r="WYR9" s="789"/>
      <c r="WYS9" s="789"/>
      <c r="WYT9" s="789"/>
      <c r="WYU9" s="789"/>
      <c r="WYV9" s="789"/>
      <c r="WYW9" s="789"/>
      <c r="WYX9" s="789"/>
      <c r="WYY9" s="789"/>
      <c r="WYZ9" s="789"/>
      <c r="WZA9" s="789"/>
      <c r="WZB9" s="789"/>
      <c r="WZC9" s="789"/>
      <c r="WZD9" s="789"/>
      <c r="WZE9" s="789"/>
      <c r="WZF9" s="789"/>
      <c r="WZG9" s="789"/>
      <c r="WZH9" s="789"/>
      <c r="WZI9" s="789"/>
      <c r="WZJ9" s="789"/>
      <c r="WZK9" s="789"/>
      <c r="WZL9" s="789"/>
      <c r="WZM9" s="789"/>
      <c r="WZN9" s="789"/>
      <c r="WZO9" s="789"/>
      <c r="WZP9" s="789"/>
      <c r="WZQ9" s="789"/>
      <c r="WZR9" s="789"/>
      <c r="WZS9" s="789"/>
      <c r="WZT9" s="789"/>
      <c r="WZU9" s="789"/>
      <c r="WZV9" s="789"/>
      <c r="WZW9" s="789"/>
      <c r="WZX9" s="789"/>
      <c r="WZY9" s="789"/>
      <c r="WZZ9" s="789"/>
      <c r="XAA9" s="789"/>
      <c r="XAB9" s="789"/>
      <c r="XAC9" s="789"/>
      <c r="XAD9" s="789"/>
      <c r="XAE9" s="789"/>
      <c r="XAF9" s="789"/>
      <c r="XAG9" s="789"/>
      <c r="XAH9" s="789"/>
      <c r="XAI9" s="789"/>
      <c r="XAJ9" s="789"/>
      <c r="XAK9" s="789"/>
      <c r="XAL9" s="789"/>
      <c r="XAM9" s="789"/>
      <c r="XAN9" s="789"/>
      <c r="XAO9" s="789"/>
      <c r="XAP9" s="789"/>
      <c r="XAQ9" s="789"/>
      <c r="XAR9" s="789"/>
      <c r="XAS9" s="789"/>
      <c r="XAT9" s="789"/>
      <c r="XAU9" s="789"/>
      <c r="XAV9" s="789"/>
      <c r="XAW9" s="789"/>
      <c r="XAX9" s="789"/>
      <c r="XAY9" s="789"/>
      <c r="XAZ9" s="789"/>
      <c r="XBA9" s="789"/>
      <c r="XBB9" s="789"/>
      <c r="XBC9" s="789"/>
      <c r="XBD9" s="789"/>
      <c r="XBE9" s="789"/>
      <c r="XBF9" s="789"/>
      <c r="XBG9" s="789"/>
      <c r="XBH9" s="789"/>
      <c r="XBI9" s="789"/>
      <c r="XBJ9" s="789"/>
      <c r="XBK9" s="789"/>
      <c r="XBL9" s="789"/>
      <c r="XBM9" s="789"/>
      <c r="XBN9" s="789"/>
      <c r="XBO9" s="789"/>
      <c r="XBP9" s="789"/>
      <c r="XBQ9" s="789"/>
      <c r="XBR9" s="789"/>
      <c r="XBS9" s="789"/>
      <c r="XBT9" s="789"/>
      <c r="XBU9" s="789"/>
      <c r="XBV9" s="789"/>
      <c r="XBW9" s="789"/>
      <c r="XBX9" s="789"/>
      <c r="XBY9" s="789"/>
      <c r="XBZ9" s="789"/>
      <c r="XCA9" s="789"/>
      <c r="XCB9" s="789"/>
      <c r="XCC9" s="789"/>
      <c r="XCD9" s="789"/>
      <c r="XCE9" s="789"/>
      <c r="XCF9" s="789"/>
      <c r="XCG9" s="789"/>
      <c r="XCH9" s="789"/>
      <c r="XCI9" s="789"/>
      <c r="XCJ9" s="789"/>
      <c r="XCK9" s="789"/>
      <c r="XCL9" s="789"/>
      <c r="XCM9" s="789"/>
      <c r="XCN9" s="789"/>
      <c r="XCO9" s="789"/>
      <c r="XCP9" s="789"/>
      <c r="XCQ9" s="789"/>
      <c r="XCR9" s="789"/>
      <c r="XCS9" s="789"/>
      <c r="XCT9" s="789"/>
      <c r="XCU9" s="789"/>
      <c r="XCV9" s="789"/>
      <c r="XCW9" s="789"/>
      <c r="XCX9" s="789"/>
      <c r="XCY9" s="789"/>
      <c r="XCZ9" s="789"/>
      <c r="XDA9" s="789"/>
      <c r="XDB9" s="789"/>
      <c r="XDC9" s="789"/>
      <c r="XDD9" s="789"/>
      <c r="XDE9" s="789"/>
      <c r="XDF9" s="789"/>
      <c r="XDG9" s="789"/>
      <c r="XDH9" s="789"/>
      <c r="XDI9" s="789"/>
      <c r="XDJ9" s="789"/>
      <c r="XDK9" s="789"/>
      <c r="XDL9" s="789"/>
      <c r="XDM9" s="789"/>
      <c r="XDN9" s="789"/>
      <c r="XDO9" s="789"/>
      <c r="XDP9" s="789"/>
      <c r="XDQ9" s="789"/>
      <c r="XDR9" s="789"/>
      <c r="XDS9" s="789"/>
      <c r="XDT9" s="789"/>
      <c r="XDU9" s="789"/>
      <c r="XDV9" s="789"/>
      <c r="XDW9" s="789"/>
      <c r="XDX9" s="789"/>
      <c r="XDY9" s="789"/>
      <c r="XDZ9" s="789"/>
      <c r="XEA9" s="789"/>
      <c r="XEB9" s="789"/>
      <c r="XEC9" s="789"/>
      <c r="XED9" s="789"/>
      <c r="XEE9" s="789"/>
      <c r="XEF9" s="789"/>
      <c r="XEG9" s="789"/>
      <c r="XEH9" s="789"/>
      <c r="XEI9" s="789"/>
      <c r="XEJ9" s="789"/>
      <c r="XEK9" s="789"/>
      <c r="XEL9" s="789"/>
      <c r="XEM9" s="789"/>
      <c r="XEN9" s="789"/>
      <c r="XEO9" s="789"/>
      <c r="XEP9" s="789"/>
      <c r="XEQ9" s="789"/>
      <c r="XER9" s="789"/>
      <c r="XES9" s="789"/>
      <c r="XET9" s="789"/>
      <c r="XEU9" s="789"/>
      <c r="XEV9" s="789"/>
      <c r="XEW9" s="789"/>
      <c r="XEX9" s="789"/>
      <c r="XEY9" s="789"/>
      <c r="XEZ9" s="789"/>
      <c r="XFA9" s="789"/>
      <c r="XFB9" s="789"/>
      <c r="XFC9" s="789"/>
      <c r="XFD9" s="789"/>
    </row>
    <row r="10" spans="1:16384" ht="38.25" customHeight="1">
      <c r="A10" s="9" t="s">
        <v>181</v>
      </c>
      <c r="B10" s="5" t="s">
        <v>166</v>
      </c>
      <c r="C10" s="5" t="s">
        <v>165</v>
      </c>
      <c r="O10" s="789"/>
      <c r="P10" s="789"/>
      <c r="Q10" s="789"/>
      <c r="R10" s="789"/>
      <c r="S10" s="789"/>
      <c r="T10" s="789"/>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789"/>
      <c r="BC10" s="789"/>
      <c r="BD10" s="789"/>
      <c r="BE10" s="789"/>
      <c r="BF10" s="789"/>
      <c r="BG10" s="789"/>
      <c r="BH10" s="789"/>
      <c r="BI10" s="789"/>
      <c r="BJ10" s="789"/>
      <c r="BK10" s="789"/>
      <c r="BL10" s="789"/>
      <c r="BM10" s="789"/>
      <c r="BN10" s="789"/>
      <c r="BO10" s="789"/>
      <c r="BP10" s="789"/>
      <c r="BQ10" s="789"/>
      <c r="BR10" s="789"/>
      <c r="BS10" s="789"/>
      <c r="BT10" s="789"/>
      <c r="BU10" s="789"/>
      <c r="BV10" s="789"/>
      <c r="BW10" s="789"/>
      <c r="BX10" s="789"/>
      <c r="BY10" s="789"/>
      <c r="BZ10" s="789"/>
      <c r="CA10" s="789"/>
      <c r="CB10" s="789"/>
      <c r="CC10" s="789"/>
      <c r="CD10" s="789"/>
      <c r="CE10" s="789"/>
      <c r="CF10" s="789"/>
      <c r="CG10" s="789"/>
      <c r="CH10" s="789"/>
      <c r="CI10" s="789"/>
      <c r="CJ10" s="789"/>
      <c r="CK10" s="789"/>
      <c r="CL10" s="789"/>
      <c r="CM10" s="789"/>
      <c r="CN10" s="789"/>
      <c r="CO10" s="789"/>
      <c r="CP10" s="789"/>
      <c r="CQ10" s="789"/>
      <c r="CR10" s="789"/>
      <c r="CS10" s="789"/>
      <c r="CT10" s="789"/>
      <c r="CU10" s="789"/>
      <c r="CV10" s="789"/>
      <c r="CW10" s="789"/>
      <c r="CX10" s="789"/>
      <c r="CY10" s="789"/>
      <c r="CZ10" s="789"/>
      <c r="DA10" s="789"/>
      <c r="DB10" s="789"/>
      <c r="DC10" s="789"/>
      <c r="DD10" s="789"/>
      <c r="DE10" s="789"/>
      <c r="DF10" s="789"/>
      <c r="DG10" s="789"/>
      <c r="DH10" s="789"/>
      <c r="DI10" s="789"/>
      <c r="DJ10" s="789"/>
      <c r="DK10" s="789"/>
      <c r="DL10" s="789"/>
      <c r="DM10" s="789"/>
      <c r="DN10" s="789"/>
      <c r="DO10" s="789"/>
      <c r="DP10" s="789"/>
      <c r="DQ10" s="789"/>
      <c r="DR10" s="789"/>
      <c r="DS10" s="789"/>
      <c r="DT10" s="789"/>
      <c r="DU10" s="789"/>
      <c r="DV10" s="789"/>
      <c r="DW10" s="789"/>
      <c r="DX10" s="789"/>
      <c r="DY10" s="789"/>
      <c r="DZ10" s="789"/>
      <c r="EA10" s="789"/>
      <c r="EB10" s="789"/>
      <c r="EC10" s="789"/>
      <c r="ED10" s="789"/>
      <c r="EE10" s="789"/>
      <c r="EF10" s="789"/>
      <c r="EG10" s="789"/>
      <c r="EH10" s="789"/>
      <c r="EI10" s="789"/>
      <c r="EJ10" s="789"/>
      <c r="EK10" s="789"/>
      <c r="EL10" s="789"/>
      <c r="EM10" s="789"/>
      <c r="EN10" s="789"/>
      <c r="EO10" s="789"/>
      <c r="EP10" s="789"/>
      <c r="EQ10" s="789"/>
      <c r="ER10" s="789"/>
      <c r="ES10" s="789"/>
      <c r="ET10" s="789"/>
      <c r="EU10" s="789"/>
      <c r="EV10" s="789"/>
      <c r="EW10" s="789"/>
      <c r="EX10" s="789"/>
      <c r="EY10" s="789"/>
      <c r="EZ10" s="789"/>
      <c r="FA10" s="789"/>
      <c r="FB10" s="789"/>
      <c r="FC10" s="789"/>
      <c r="FD10" s="789"/>
      <c r="FE10" s="789"/>
      <c r="FF10" s="789"/>
      <c r="FG10" s="789"/>
      <c r="FH10" s="789"/>
      <c r="FI10" s="789"/>
      <c r="FJ10" s="789"/>
      <c r="FK10" s="789"/>
      <c r="FL10" s="789"/>
      <c r="FM10" s="789"/>
      <c r="FN10" s="789"/>
      <c r="FO10" s="789"/>
      <c r="FP10" s="789"/>
      <c r="FQ10" s="789"/>
      <c r="FR10" s="789"/>
      <c r="FS10" s="789"/>
      <c r="FT10" s="789"/>
      <c r="FU10" s="789"/>
      <c r="FV10" s="789"/>
      <c r="FW10" s="789"/>
      <c r="FX10" s="789"/>
      <c r="FY10" s="789"/>
      <c r="FZ10" s="789"/>
      <c r="GA10" s="789"/>
      <c r="GB10" s="789"/>
      <c r="GC10" s="789"/>
      <c r="GD10" s="789"/>
      <c r="GE10" s="789"/>
      <c r="GF10" s="789"/>
      <c r="GG10" s="789"/>
      <c r="GH10" s="789"/>
      <c r="GI10" s="789"/>
      <c r="GJ10" s="789"/>
      <c r="GK10" s="789"/>
      <c r="GL10" s="789"/>
      <c r="GM10" s="789"/>
      <c r="GN10" s="789"/>
      <c r="GO10" s="789"/>
      <c r="GP10" s="789"/>
      <c r="GQ10" s="789"/>
      <c r="GR10" s="789"/>
      <c r="GS10" s="789"/>
      <c r="GT10" s="789"/>
      <c r="GU10" s="789"/>
      <c r="GV10" s="789"/>
      <c r="GW10" s="789"/>
      <c r="GX10" s="789"/>
      <c r="GY10" s="789"/>
      <c r="GZ10" s="789"/>
      <c r="HA10" s="789"/>
      <c r="HB10" s="789"/>
      <c r="HC10" s="789"/>
      <c r="HD10" s="789"/>
      <c r="HE10" s="789"/>
      <c r="HF10" s="789"/>
      <c r="HG10" s="789"/>
      <c r="HH10" s="789"/>
      <c r="HI10" s="789"/>
      <c r="HJ10" s="789"/>
      <c r="HK10" s="789"/>
      <c r="HL10" s="789"/>
      <c r="HM10" s="789"/>
      <c r="HN10" s="789"/>
      <c r="HO10" s="789"/>
      <c r="HP10" s="789"/>
      <c r="HQ10" s="789"/>
      <c r="HR10" s="789"/>
      <c r="HS10" s="789"/>
      <c r="HT10" s="789"/>
      <c r="HU10" s="789"/>
      <c r="HV10" s="789"/>
      <c r="HW10" s="789"/>
      <c r="HX10" s="789"/>
      <c r="HY10" s="789"/>
      <c r="HZ10" s="789"/>
      <c r="IA10" s="789"/>
      <c r="IB10" s="789"/>
      <c r="IC10" s="789"/>
      <c r="ID10" s="789"/>
      <c r="IE10" s="789"/>
      <c r="IF10" s="789"/>
      <c r="IG10" s="789"/>
      <c r="IH10" s="789"/>
      <c r="II10" s="789"/>
      <c r="IJ10" s="789"/>
      <c r="IK10" s="789"/>
      <c r="IL10" s="789"/>
      <c r="IM10" s="789"/>
      <c r="IN10" s="789"/>
      <c r="IO10" s="789"/>
      <c r="IP10" s="789"/>
      <c r="IQ10" s="789"/>
      <c r="IR10" s="789"/>
      <c r="IS10" s="789"/>
      <c r="IT10" s="789"/>
      <c r="IU10" s="789"/>
      <c r="IV10" s="789"/>
      <c r="IW10" s="789"/>
      <c r="IX10" s="789"/>
      <c r="IY10" s="789"/>
      <c r="IZ10" s="789"/>
      <c r="JA10" s="789"/>
      <c r="JB10" s="789"/>
      <c r="JC10" s="789"/>
      <c r="JD10" s="789"/>
      <c r="JE10" s="789"/>
      <c r="JF10" s="789"/>
      <c r="JG10" s="789"/>
      <c r="JH10" s="789"/>
      <c r="JI10" s="789"/>
      <c r="JJ10" s="789"/>
      <c r="JK10" s="789"/>
      <c r="JL10" s="789"/>
      <c r="JM10" s="789"/>
      <c r="JN10" s="789"/>
      <c r="JO10" s="789"/>
      <c r="JP10" s="789"/>
      <c r="JQ10" s="789"/>
      <c r="JR10" s="789"/>
      <c r="JS10" s="789"/>
      <c r="JT10" s="789"/>
      <c r="JU10" s="789"/>
      <c r="JV10" s="789"/>
      <c r="JW10" s="789"/>
      <c r="JX10" s="789"/>
      <c r="JY10" s="789"/>
      <c r="JZ10" s="789"/>
      <c r="KA10" s="789"/>
      <c r="KB10" s="789"/>
      <c r="KC10" s="789"/>
      <c r="KD10" s="789"/>
      <c r="KE10" s="789"/>
      <c r="KF10" s="789"/>
      <c r="KG10" s="789"/>
      <c r="KH10" s="789"/>
      <c r="KI10" s="789"/>
      <c r="KJ10" s="789"/>
      <c r="KK10" s="789"/>
      <c r="KL10" s="789"/>
      <c r="KM10" s="789"/>
      <c r="KN10" s="789"/>
      <c r="KO10" s="789"/>
      <c r="KP10" s="789"/>
      <c r="KQ10" s="789"/>
      <c r="KR10" s="789"/>
      <c r="KS10" s="789"/>
      <c r="KT10" s="789"/>
      <c r="KU10" s="789"/>
      <c r="KV10" s="789"/>
      <c r="KW10" s="789"/>
      <c r="KX10" s="789"/>
      <c r="KY10" s="789"/>
      <c r="KZ10" s="789"/>
      <c r="LA10" s="789"/>
      <c r="LB10" s="789"/>
      <c r="LC10" s="789"/>
      <c r="LD10" s="789"/>
      <c r="LE10" s="789"/>
      <c r="LF10" s="789"/>
      <c r="LG10" s="789"/>
      <c r="LH10" s="789"/>
      <c r="LI10" s="789"/>
      <c r="LJ10" s="789"/>
      <c r="LK10" s="789"/>
      <c r="LL10" s="789"/>
      <c r="LM10" s="789"/>
      <c r="LN10" s="789"/>
      <c r="LO10" s="789"/>
      <c r="LP10" s="789"/>
      <c r="LQ10" s="789"/>
      <c r="LR10" s="789"/>
      <c r="LS10" s="789"/>
      <c r="LT10" s="789"/>
      <c r="LU10" s="789"/>
      <c r="LV10" s="789"/>
      <c r="LW10" s="789"/>
      <c r="LX10" s="789"/>
      <c r="LY10" s="789"/>
      <c r="LZ10" s="789"/>
      <c r="MA10" s="789"/>
      <c r="MB10" s="789"/>
      <c r="MC10" s="789"/>
      <c r="MD10" s="789"/>
      <c r="ME10" s="789"/>
      <c r="MF10" s="789"/>
      <c r="MG10" s="789"/>
      <c r="MH10" s="789"/>
      <c r="MI10" s="789"/>
      <c r="MJ10" s="789"/>
      <c r="MK10" s="789"/>
      <c r="ML10" s="789"/>
      <c r="MM10" s="789"/>
      <c r="MN10" s="789"/>
      <c r="MO10" s="789"/>
      <c r="MP10" s="789"/>
      <c r="MQ10" s="789"/>
      <c r="MR10" s="789"/>
      <c r="MS10" s="789"/>
      <c r="MT10" s="789"/>
      <c r="MU10" s="789"/>
      <c r="MV10" s="789"/>
      <c r="MW10" s="789"/>
      <c r="MX10" s="789"/>
      <c r="MY10" s="789"/>
      <c r="MZ10" s="789"/>
      <c r="NA10" s="789"/>
      <c r="NB10" s="789"/>
      <c r="NC10" s="789"/>
      <c r="ND10" s="789"/>
      <c r="NE10" s="789"/>
      <c r="NF10" s="789"/>
      <c r="NG10" s="789"/>
      <c r="NH10" s="789"/>
      <c r="NI10" s="789"/>
      <c r="NJ10" s="789"/>
      <c r="NK10" s="789"/>
      <c r="NL10" s="789"/>
      <c r="NM10" s="789"/>
      <c r="NN10" s="789"/>
      <c r="NO10" s="789"/>
      <c r="NP10" s="789"/>
      <c r="NQ10" s="789"/>
      <c r="NR10" s="789"/>
      <c r="NS10" s="789"/>
      <c r="NT10" s="789"/>
      <c r="NU10" s="789"/>
      <c r="NV10" s="789"/>
      <c r="NW10" s="789"/>
      <c r="NX10" s="789"/>
      <c r="NY10" s="789"/>
      <c r="NZ10" s="789"/>
      <c r="OA10" s="789"/>
      <c r="OB10" s="789"/>
      <c r="OC10" s="789"/>
      <c r="OD10" s="789"/>
      <c r="OE10" s="789"/>
      <c r="OF10" s="789"/>
      <c r="OG10" s="789"/>
      <c r="OH10" s="789"/>
      <c r="OI10" s="789"/>
      <c r="OJ10" s="789"/>
      <c r="OK10" s="789"/>
      <c r="OL10" s="789"/>
      <c r="OM10" s="789"/>
      <c r="ON10" s="789"/>
      <c r="OO10" s="789"/>
      <c r="OP10" s="789"/>
      <c r="OQ10" s="789"/>
      <c r="OR10" s="789"/>
      <c r="OS10" s="789"/>
      <c r="OT10" s="789"/>
      <c r="OU10" s="789"/>
      <c r="OV10" s="789"/>
      <c r="OW10" s="789"/>
      <c r="OX10" s="789"/>
      <c r="OY10" s="789"/>
      <c r="OZ10" s="789"/>
      <c r="PA10" s="789"/>
      <c r="PB10" s="789"/>
      <c r="PC10" s="789"/>
      <c r="PD10" s="789"/>
      <c r="PE10" s="789"/>
      <c r="PF10" s="789"/>
      <c r="PG10" s="789"/>
      <c r="PH10" s="789"/>
      <c r="PI10" s="789"/>
      <c r="PJ10" s="789"/>
      <c r="PK10" s="789"/>
      <c r="PL10" s="789"/>
      <c r="PM10" s="789"/>
      <c r="PN10" s="789"/>
      <c r="PO10" s="789"/>
      <c r="PP10" s="789"/>
      <c r="PQ10" s="789"/>
      <c r="PR10" s="789"/>
      <c r="PS10" s="789"/>
      <c r="PT10" s="789"/>
      <c r="PU10" s="789"/>
      <c r="PV10" s="789"/>
      <c r="PW10" s="789"/>
      <c r="PX10" s="789"/>
      <c r="PY10" s="789"/>
      <c r="PZ10" s="789"/>
      <c r="QA10" s="789"/>
      <c r="QB10" s="789"/>
      <c r="QC10" s="789"/>
      <c r="QD10" s="789"/>
      <c r="QE10" s="789"/>
      <c r="QF10" s="789"/>
      <c r="QG10" s="789"/>
      <c r="QH10" s="789"/>
      <c r="QI10" s="789"/>
      <c r="QJ10" s="789"/>
      <c r="QK10" s="789"/>
      <c r="QL10" s="789"/>
      <c r="QM10" s="789"/>
      <c r="QN10" s="789"/>
      <c r="QO10" s="789"/>
      <c r="QP10" s="789"/>
      <c r="QQ10" s="789"/>
      <c r="QR10" s="789"/>
      <c r="QS10" s="789"/>
      <c r="QT10" s="789"/>
      <c r="QU10" s="789"/>
      <c r="QV10" s="789"/>
      <c r="QW10" s="789"/>
      <c r="QX10" s="789"/>
      <c r="QY10" s="789"/>
      <c r="QZ10" s="789"/>
      <c r="RA10" s="789"/>
      <c r="RB10" s="789"/>
      <c r="RC10" s="789"/>
      <c r="RD10" s="789"/>
      <c r="RE10" s="789"/>
      <c r="RF10" s="789"/>
      <c r="RG10" s="789"/>
      <c r="RH10" s="789"/>
      <c r="RI10" s="789"/>
      <c r="RJ10" s="789"/>
      <c r="RK10" s="789"/>
      <c r="RL10" s="789"/>
      <c r="RM10" s="789"/>
      <c r="RN10" s="789"/>
      <c r="RO10" s="789"/>
      <c r="RP10" s="789"/>
      <c r="RQ10" s="789"/>
      <c r="RR10" s="789"/>
      <c r="RS10" s="789"/>
      <c r="RT10" s="789"/>
      <c r="RU10" s="789"/>
      <c r="RV10" s="789"/>
      <c r="RW10" s="789"/>
      <c r="RX10" s="789"/>
      <c r="RY10" s="789"/>
      <c r="RZ10" s="789"/>
      <c r="SA10" s="789"/>
      <c r="SB10" s="789"/>
      <c r="SC10" s="789"/>
      <c r="SD10" s="789"/>
      <c r="SE10" s="789"/>
      <c r="SF10" s="789"/>
      <c r="SG10" s="789"/>
      <c r="SH10" s="789"/>
      <c r="SI10" s="789"/>
      <c r="SJ10" s="789"/>
      <c r="SK10" s="789"/>
      <c r="SL10" s="789"/>
      <c r="SM10" s="789"/>
      <c r="SN10" s="789"/>
      <c r="SO10" s="789"/>
      <c r="SP10" s="789"/>
      <c r="SQ10" s="789"/>
      <c r="SR10" s="789"/>
      <c r="SS10" s="789"/>
      <c r="ST10" s="789"/>
      <c r="SU10" s="789"/>
      <c r="SV10" s="789"/>
      <c r="SW10" s="789"/>
      <c r="SX10" s="789"/>
      <c r="SY10" s="789"/>
      <c r="SZ10" s="789"/>
      <c r="TA10" s="789"/>
      <c r="TB10" s="789"/>
      <c r="TC10" s="789"/>
      <c r="TD10" s="789"/>
      <c r="TE10" s="789"/>
      <c r="TF10" s="789"/>
      <c r="TG10" s="789"/>
      <c r="TH10" s="789"/>
      <c r="TI10" s="789"/>
      <c r="TJ10" s="789"/>
      <c r="TK10" s="789"/>
      <c r="TL10" s="789"/>
      <c r="TM10" s="789"/>
      <c r="TN10" s="789"/>
      <c r="TO10" s="789"/>
      <c r="TP10" s="789"/>
      <c r="TQ10" s="789"/>
      <c r="TR10" s="789"/>
      <c r="TS10" s="789"/>
      <c r="TT10" s="789"/>
      <c r="TU10" s="789"/>
      <c r="TV10" s="789"/>
      <c r="TW10" s="789"/>
      <c r="TX10" s="789"/>
      <c r="TY10" s="789"/>
      <c r="TZ10" s="789"/>
      <c r="UA10" s="789"/>
      <c r="UB10" s="789"/>
      <c r="UC10" s="789"/>
      <c r="UD10" s="789"/>
      <c r="UE10" s="789"/>
      <c r="UF10" s="789"/>
      <c r="UG10" s="789"/>
      <c r="UH10" s="789"/>
      <c r="UI10" s="789"/>
      <c r="UJ10" s="789"/>
      <c r="UK10" s="789"/>
      <c r="UL10" s="789"/>
      <c r="UM10" s="789"/>
      <c r="UN10" s="789"/>
      <c r="UO10" s="789"/>
      <c r="UP10" s="789"/>
      <c r="UQ10" s="789"/>
      <c r="UR10" s="789"/>
      <c r="US10" s="789"/>
      <c r="UT10" s="789"/>
      <c r="UU10" s="789"/>
      <c r="UV10" s="789"/>
      <c r="UW10" s="789"/>
      <c r="UX10" s="789"/>
      <c r="UY10" s="789"/>
      <c r="UZ10" s="789"/>
      <c r="VA10" s="789"/>
      <c r="VB10" s="789"/>
      <c r="VC10" s="789"/>
      <c r="VD10" s="789"/>
      <c r="VE10" s="789"/>
      <c r="VF10" s="789"/>
      <c r="VG10" s="789"/>
      <c r="VH10" s="789"/>
      <c r="VI10" s="789"/>
      <c r="VJ10" s="789"/>
      <c r="VK10" s="789"/>
      <c r="VL10" s="789"/>
      <c r="VM10" s="789"/>
      <c r="VN10" s="789"/>
      <c r="VO10" s="789"/>
      <c r="VP10" s="789"/>
      <c r="VQ10" s="789"/>
      <c r="VR10" s="789"/>
      <c r="VS10" s="789"/>
      <c r="VT10" s="789"/>
      <c r="VU10" s="789"/>
      <c r="VV10" s="789"/>
      <c r="VW10" s="789"/>
      <c r="VX10" s="789"/>
      <c r="VY10" s="789"/>
      <c r="VZ10" s="789"/>
      <c r="WA10" s="789"/>
      <c r="WB10" s="789"/>
      <c r="WC10" s="789"/>
      <c r="WD10" s="789"/>
      <c r="WE10" s="789"/>
      <c r="WF10" s="789"/>
      <c r="WG10" s="789"/>
      <c r="WH10" s="789"/>
      <c r="WI10" s="789"/>
      <c r="WJ10" s="789"/>
      <c r="WK10" s="789"/>
      <c r="WL10" s="789"/>
      <c r="WM10" s="789"/>
      <c r="WN10" s="789"/>
      <c r="WO10" s="789"/>
      <c r="WP10" s="789"/>
      <c r="WQ10" s="789"/>
      <c r="WR10" s="789"/>
      <c r="WS10" s="789"/>
      <c r="WT10" s="789"/>
      <c r="WU10" s="789"/>
      <c r="WV10" s="789"/>
      <c r="WW10" s="789"/>
      <c r="WX10" s="789"/>
      <c r="WY10" s="789"/>
      <c r="WZ10" s="789"/>
      <c r="XA10" s="789"/>
      <c r="XB10" s="789"/>
      <c r="XC10" s="789"/>
      <c r="XD10" s="789"/>
      <c r="XE10" s="789"/>
      <c r="XF10" s="789"/>
      <c r="XG10" s="789"/>
      <c r="XH10" s="789"/>
      <c r="XI10" s="789"/>
      <c r="XJ10" s="789"/>
      <c r="XK10" s="789"/>
      <c r="XL10" s="789"/>
      <c r="XM10" s="789"/>
      <c r="XN10" s="789"/>
      <c r="XO10" s="789"/>
      <c r="XP10" s="789"/>
      <c r="XQ10" s="789"/>
      <c r="XR10" s="789"/>
      <c r="XS10" s="789"/>
      <c r="XT10" s="789"/>
      <c r="XU10" s="789"/>
      <c r="XV10" s="789"/>
      <c r="XW10" s="789"/>
      <c r="XX10" s="789"/>
      <c r="XY10" s="789"/>
      <c r="XZ10" s="789"/>
      <c r="YA10" s="789"/>
      <c r="YB10" s="789"/>
      <c r="YC10" s="789"/>
      <c r="YD10" s="789"/>
      <c r="YE10" s="789"/>
      <c r="YF10" s="789"/>
      <c r="YG10" s="789"/>
      <c r="YH10" s="789"/>
      <c r="YI10" s="789"/>
      <c r="YJ10" s="789"/>
      <c r="YK10" s="789"/>
      <c r="YL10" s="789"/>
      <c r="YM10" s="789"/>
      <c r="YN10" s="789"/>
      <c r="YO10" s="789"/>
      <c r="YP10" s="789"/>
      <c r="YQ10" s="789"/>
      <c r="YR10" s="789"/>
      <c r="YS10" s="789"/>
      <c r="YT10" s="789"/>
      <c r="YU10" s="789"/>
      <c r="YV10" s="789"/>
      <c r="YW10" s="789"/>
      <c r="YX10" s="789"/>
      <c r="YY10" s="789"/>
      <c r="YZ10" s="789"/>
      <c r="ZA10" s="789"/>
      <c r="ZB10" s="789"/>
      <c r="ZC10" s="789"/>
      <c r="ZD10" s="789"/>
      <c r="ZE10" s="789"/>
      <c r="ZF10" s="789"/>
      <c r="ZG10" s="789"/>
      <c r="ZH10" s="789"/>
      <c r="ZI10" s="789"/>
      <c r="ZJ10" s="789"/>
      <c r="ZK10" s="789"/>
      <c r="ZL10" s="789"/>
      <c r="ZM10" s="789"/>
      <c r="ZN10" s="789"/>
      <c r="ZO10" s="789"/>
      <c r="ZP10" s="789"/>
      <c r="ZQ10" s="789"/>
      <c r="ZR10" s="789"/>
      <c r="ZS10" s="789"/>
      <c r="ZT10" s="789"/>
      <c r="ZU10" s="789"/>
      <c r="ZV10" s="789"/>
      <c r="ZW10" s="789"/>
      <c r="ZX10" s="789"/>
      <c r="ZY10" s="789"/>
      <c r="ZZ10" s="789"/>
      <c r="AAA10" s="789"/>
      <c r="AAB10" s="789"/>
      <c r="AAC10" s="789"/>
      <c r="AAD10" s="789"/>
      <c r="AAE10" s="789"/>
      <c r="AAF10" s="789"/>
      <c r="AAG10" s="789"/>
      <c r="AAH10" s="789"/>
      <c r="AAI10" s="789"/>
      <c r="AAJ10" s="789"/>
      <c r="AAK10" s="789"/>
      <c r="AAL10" s="789"/>
      <c r="AAM10" s="789"/>
      <c r="AAN10" s="789"/>
      <c r="AAO10" s="789"/>
      <c r="AAP10" s="789"/>
      <c r="AAQ10" s="789"/>
      <c r="AAR10" s="789"/>
      <c r="AAS10" s="789"/>
      <c r="AAT10" s="789"/>
      <c r="AAU10" s="789"/>
      <c r="AAV10" s="789"/>
      <c r="AAW10" s="789"/>
      <c r="AAX10" s="789"/>
      <c r="AAY10" s="789"/>
      <c r="AAZ10" s="789"/>
      <c r="ABA10" s="789"/>
      <c r="ABB10" s="789"/>
      <c r="ABC10" s="789"/>
      <c r="ABD10" s="789"/>
      <c r="ABE10" s="789"/>
      <c r="ABF10" s="789"/>
      <c r="ABG10" s="789"/>
      <c r="ABH10" s="789"/>
      <c r="ABI10" s="789"/>
      <c r="ABJ10" s="789"/>
      <c r="ABK10" s="789"/>
      <c r="ABL10" s="789"/>
      <c r="ABM10" s="789"/>
      <c r="ABN10" s="789"/>
      <c r="ABO10" s="789"/>
      <c r="ABP10" s="789"/>
      <c r="ABQ10" s="789"/>
      <c r="ABR10" s="789"/>
      <c r="ABS10" s="789"/>
      <c r="ABT10" s="789"/>
      <c r="ABU10" s="789"/>
      <c r="ABV10" s="789"/>
      <c r="ABW10" s="789"/>
      <c r="ABX10" s="789"/>
      <c r="ABY10" s="789"/>
      <c r="ABZ10" s="789"/>
      <c r="ACA10" s="789"/>
      <c r="ACB10" s="789"/>
      <c r="ACC10" s="789"/>
      <c r="ACD10" s="789"/>
      <c r="ACE10" s="789"/>
      <c r="ACF10" s="789"/>
      <c r="ACG10" s="789"/>
      <c r="ACH10" s="789"/>
      <c r="ACI10" s="789"/>
      <c r="ACJ10" s="789"/>
      <c r="ACK10" s="789"/>
      <c r="ACL10" s="789"/>
      <c r="ACM10" s="789"/>
      <c r="ACN10" s="789"/>
      <c r="ACO10" s="789"/>
      <c r="ACP10" s="789"/>
      <c r="ACQ10" s="789"/>
      <c r="ACR10" s="789"/>
      <c r="ACS10" s="789"/>
      <c r="ACT10" s="789"/>
      <c r="ACU10" s="789"/>
      <c r="ACV10" s="789"/>
      <c r="ACW10" s="789"/>
      <c r="ACX10" s="789"/>
      <c r="ACY10" s="789"/>
      <c r="ACZ10" s="789"/>
      <c r="ADA10" s="789"/>
      <c r="ADB10" s="789"/>
      <c r="ADC10" s="789"/>
      <c r="ADD10" s="789"/>
      <c r="ADE10" s="789"/>
      <c r="ADF10" s="789"/>
      <c r="ADG10" s="789"/>
      <c r="ADH10" s="789"/>
      <c r="ADI10" s="789"/>
      <c r="ADJ10" s="789"/>
      <c r="ADK10" s="789"/>
      <c r="ADL10" s="789"/>
      <c r="ADM10" s="789"/>
      <c r="ADN10" s="789"/>
      <c r="ADO10" s="789"/>
      <c r="ADP10" s="789"/>
      <c r="ADQ10" s="789"/>
      <c r="ADR10" s="789"/>
      <c r="ADS10" s="789"/>
      <c r="ADT10" s="789"/>
      <c r="ADU10" s="789"/>
      <c r="ADV10" s="789"/>
      <c r="ADW10" s="789"/>
      <c r="ADX10" s="789"/>
      <c r="ADY10" s="789"/>
      <c r="ADZ10" s="789"/>
      <c r="AEA10" s="789"/>
      <c r="AEB10" s="789"/>
      <c r="AEC10" s="789"/>
      <c r="AED10" s="789"/>
      <c r="AEE10" s="789"/>
      <c r="AEF10" s="789"/>
      <c r="AEG10" s="789"/>
      <c r="AEH10" s="789"/>
      <c r="AEI10" s="789"/>
      <c r="AEJ10" s="789"/>
      <c r="AEK10" s="789"/>
      <c r="AEL10" s="789"/>
      <c r="AEM10" s="789"/>
      <c r="AEN10" s="789"/>
      <c r="AEO10" s="789"/>
      <c r="AEP10" s="789"/>
      <c r="AEQ10" s="789"/>
      <c r="AER10" s="789"/>
      <c r="AES10" s="789"/>
      <c r="AET10" s="789"/>
      <c r="AEU10" s="789"/>
      <c r="AEV10" s="789"/>
      <c r="AEW10" s="789"/>
      <c r="AEX10" s="789"/>
      <c r="AEY10" s="789"/>
      <c r="AEZ10" s="789"/>
      <c r="AFA10" s="789"/>
      <c r="AFB10" s="789"/>
      <c r="AFC10" s="789"/>
      <c r="AFD10" s="789"/>
      <c r="AFE10" s="789"/>
      <c r="AFF10" s="789"/>
      <c r="AFG10" s="789"/>
      <c r="AFH10" s="789"/>
      <c r="AFI10" s="789"/>
      <c r="AFJ10" s="789"/>
      <c r="AFK10" s="789"/>
      <c r="AFL10" s="789"/>
      <c r="AFM10" s="789"/>
      <c r="AFN10" s="789"/>
      <c r="AFO10" s="789"/>
      <c r="AFP10" s="789"/>
      <c r="AFQ10" s="789"/>
      <c r="AFR10" s="789"/>
      <c r="AFS10" s="789"/>
      <c r="AFT10" s="789"/>
      <c r="AFU10" s="789"/>
      <c r="AFV10" s="789"/>
      <c r="AFW10" s="789"/>
      <c r="AFX10" s="789"/>
      <c r="AFY10" s="789"/>
      <c r="AFZ10" s="789"/>
      <c r="AGA10" s="789"/>
      <c r="AGB10" s="789"/>
      <c r="AGC10" s="789"/>
      <c r="AGD10" s="789"/>
      <c r="AGE10" s="789"/>
      <c r="AGF10" s="789"/>
      <c r="AGG10" s="789"/>
      <c r="AGH10" s="789"/>
      <c r="AGI10" s="789"/>
      <c r="AGJ10" s="789"/>
      <c r="AGK10" s="789"/>
      <c r="AGL10" s="789"/>
      <c r="AGM10" s="789"/>
      <c r="AGN10" s="789"/>
      <c r="AGO10" s="789"/>
      <c r="AGP10" s="789"/>
      <c r="AGQ10" s="789"/>
      <c r="AGR10" s="789"/>
      <c r="AGS10" s="789"/>
      <c r="AGT10" s="789"/>
      <c r="AGU10" s="789"/>
      <c r="AGV10" s="789"/>
      <c r="AGW10" s="789"/>
      <c r="AGX10" s="789"/>
      <c r="AGY10" s="789"/>
      <c r="AGZ10" s="789"/>
      <c r="AHA10" s="789"/>
      <c r="AHB10" s="789"/>
      <c r="AHC10" s="789"/>
      <c r="AHD10" s="789"/>
      <c r="AHE10" s="789"/>
      <c r="AHF10" s="789"/>
      <c r="AHG10" s="789"/>
      <c r="AHH10" s="789"/>
      <c r="AHI10" s="789"/>
      <c r="AHJ10" s="789"/>
      <c r="AHK10" s="789"/>
      <c r="AHL10" s="789"/>
      <c r="AHM10" s="789"/>
      <c r="AHN10" s="789"/>
      <c r="AHO10" s="789"/>
      <c r="AHP10" s="789"/>
      <c r="AHQ10" s="789"/>
      <c r="AHR10" s="789"/>
      <c r="AHS10" s="789"/>
      <c r="AHT10" s="789"/>
      <c r="AHU10" s="789"/>
      <c r="AHV10" s="789"/>
      <c r="AHW10" s="789"/>
      <c r="AHX10" s="789"/>
      <c r="AHY10" s="789"/>
      <c r="AHZ10" s="789"/>
      <c r="AIA10" s="789"/>
      <c r="AIB10" s="789"/>
      <c r="AIC10" s="789"/>
      <c r="AID10" s="789"/>
      <c r="AIE10" s="789"/>
      <c r="AIF10" s="789"/>
      <c r="AIG10" s="789"/>
      <c r="AIH10" s="789"/>
      <c r="AII10" s="789"/>
      <c r="AIJ10" s="789"/>
      <c r="AIK10" s="789"/>
      <c r="AIL10" s="789"/>
      <c r="AIM10" s="789"/>
      <c r="AIN10" s="789"/>
      <c r="AIO10" s="789"/>
      <c r="AIP10" s="789"/>
      <c r="AIQ10" s="789"/>
      <c r="AIR10" s="789"/>
      <c r="AIS10" s="789"/>
      <c r="AIT10" s="789"/>
      <c r="AIU10" s="789"/>
      <c r="AIV10" s="789"/>
      <c r="AIW10" s="789"/>
      <c r="AIX10" s="789"/>
      <c r="AIY10" s="789"/>
      <c r="AIZ10" s="789"/>
      <c r="AJA10" s="789"/>
      <c r="AJB10" s="789"/>
      <c r="AJC10" s="789"/>
      <c r="AJD10" s="789"/>
      <c r="AJE10" s="789"/>
      <c r="AJF10" s="789"/>
      <c r="AJG10" s="789"/>
      <c r="AJH10" s="789"/>
      <c r="AJI10" s="789"/>
      <c r="AJJ10" s="789"/>
      <c r="AJK10" s="789"/>
      <c r="AJL10" s="789"/>
      <c r="AJM10" s="789"/>
      <c r="AJN10" s="789"/>
      <c r="AJO10" s="789"/>
      <c r="AJP10" s="789"/>
      <c r="AJQ10" s="789"/>
      <c r="AJR10" s="789"/>
      <c r="AJS10" s="789"/>
      <c r="AJT10" s="789"/>
      <c r="AJU10" s="789"/>
      <c r="AJV10" s="789"/>
      <c r="AJW10" s="789"/>
      <c r="AJX10" s="789"/>
      <c r="AJY10" s="789"/>
      <c r="AJZ10" s="789"/>
      <c r="AKA10" s="789"/>
      <c r="AKB10" s="789"/>
      <c r="AKC10" s="789"/>
      <c r="AKD10" s="789"/>
      <c r="AKE10" s="789"/>
      <c r="AKF10" s="789"/>
      <c r="AKG10" s="789"/>
      <c r="AKH10" s="789"/>
      <c r="AKI10" s="789"/>
      <c r="AKJ10" s="789"/>
      <c r="AKK10" s="789"/>
      <c r="AKL10" s="789"/>
      <c r="AKM10" s="789"/>
      <c r="AKN10" s="789"/>
      <c r="AKO10" s="789"/>
      <c r="AKP10" s="789"/>
      <c r="AKQ10" s="789"/>
      <c r="AKR10" s="789"/>
      <c r="AKS10" s="789"/>
      <c r="AKT10" s="789"/>
      <c r="AKU10" s="789"/>
      <c r="AKV10" s="789"/>
      <c r="AKW10" s="789"/>
      <c r="AKX10" s="789"/>
      <c r="AKY10" s="789"/>
      <c r="AKZ10" s="789"/>
      <c r="ALA10" s="789"/>
      <c r="ALB10" s="789"/>
      <c r="ALC10" s="789"/>
      <c r="ALD10" s="789"/>
      <c r="ALE10" s="789"/>
      <c r="ALF10" s="789"/>
      <c r="ALG10" s="789"/>
      <c r="ALH10" s="789"/>
      <c r="ALI10" s="789"/>
      <c r="ALJ10" s="789"/>
      <c r="ALK10" s="789"/>
      <c r="ALL10" s="789"/>
      <c r="ALM10" s="789"/>
      <c r="ALN10" s="789"/>
      <c r="ALO10" s="789"/>
      <c r="ALP10" s="789"/>
      <c r="ALQ10" s="789"/>
      <c r="ALR10" s="789"/>
      <c r="ALS10" s="789"/>
      <c r="ALT10" s="789"/>
      <c r="ALU10" s="789"/>
      <c r="ALV10" s="789"/>
      <c r="ALW10" s="789"/>
      <c r="ALX10" s="789"/>
      <c r="ALY10" s="789"/>
      <c r="ALZ10" s="789"/>
      <c r="AMA10" s="789"/>
      <c r="AMB10" s="789"/>
      <c r="AMC10" s="789"/>
      <c r="AMD10" s="789"/>
      <c r="AME10" s="789"/>
      <c r="AMF10" s="789"/>
      <c r="AMG10" s="789"/>
      <c r="AMH10" s="789"/>
      <c r="AMI10" s="789"/>
      <c r="AMJ10" s="789"/>
      <c r="AMK10" s="789"/>
      <c r="AML10" s="789"/>
      <c r="AMM10" s="789"/>
      <c r="AMN10" s="789"/>
      <c r="AMO10" s="789"/>
      <c r="AMP10" s="789"/>
      <c r="AMQ10" s="789"/>
      <c r="AMR10" s="789"/>
      <c r="AMS10" s="789"/>
      <c r="AMT10" s="789"/>
      <c r="AMU10" s="789"/>
      <c r="AMV10" s="789"/>
      <c r="AMW10" s="789"/>
      <c r="AMX10" s="789"/>
      <c r="AMY10" s="789"/>
      <c r="AMZ10" s="789"/>
      <c r="ANA10" s="789"/>
      <c r="ANB10" s="789"/>
      <c r="ANC10" s="789"/>
      <c r="AND10" s="789"/>
      <c r="ANE10" s="789"/>
      <c r="ANF10" s="789"/>
      <c r="ANG10" s="789"/>
      <c r="ANH10" s="789"/>
      <c r="ANI10" s="789"/>
      <c r="ANJ10" s="789"/>
      <c r="ANK10" s="789"/>
      <c r="ANL10" s="789"/>
      <c r="ANM10" s="789"/>
      <c r="ANN10" s="789"/>
      <c r="ANO10" s="789"/>
      <c r="ANP10" s="789"/>
      <c r="ANQ10" s="789"/>
      <c r="ANR10" s="789"/>
      <c r="ANS10" s="789"/>
      <c r="ANT10" s="789"/>
      <c r="ANU10" s="789"/>
      <c r="ANV10" s="789"/>
      <c r="ANW10" s="789"/>
      <c r="ANX10" s="789"/>
      <c r="ANY10" s="789"/>
      <c r="ANZ10" s="789"/>
      <c r="AOA10" s="789"/>
      <c r="AOB10" s="789"/>
      <c r="AOC10" s="789"/>
      <c r="AOD10" s="789"/>
      <c r="AOE10" s="789"/>
      <c r="AOF10" s="789"/>
      <c r="AOG10" s="789"/>
      <c r="AOH10" s="789"/>
      <c r="AOI10" s="789"/>
      <c r="AOJ10" s="789"/>
      <c r="AOK10" s="789"/>
      <c r="AOL10" s="789"/>
      <c r="AOM10" s="789"/>
      <c r="AON10" s="789"/>
      <c r="AOO10" s="789"/>
      <c r="AOP10" s="789"/>
      <c r="AOQ10" s="789"/>
      <c r="AOR10" s="789"/>
      <c r="AOS10" s="789"/>
      <c r="AOT10" s="789"/>
      <c r="AOU10" s="789"/>
      <c r="AOV10" s="789"/>
      <c r="AOW10" s="789"/>
      <c r="AOX10" s="789"/>
      <c r="AOY10" s="789"/>
      <c r="AOZ10" s="789"/>
      <c r="APA10" s="789"/>
      <c r="APB10" s="789"/>
      <c r="APC10" s="789"/>
      <c r="APD10" s="789"/>
      <c r="APE10" s="789"/>
      <c r="APF10" s="789"/>
      <c r="APG10" s="789"/>
      <c r="APH10" s="789"/>
      <c r="API10" s="789"/>
      <c r="APJ10" s="789"/>
      <c r="APK10" s="789"/>
      <c r="APL10" s="789"/>
      <c r="APM10" s="789"/>
      <c r="APN10" s="789"/>
      <c r="APO10" s="789"/>
      <c r="APP10" s="789"/>
      <c r="APQ10" s="789"/>
      <c r="APR10" s="789"/>
      <c r="APS10" s="789"/>
      <c r="APT10" s="789"/>
      <c r="APU10" s="789"/>
      <c r="APV10" s="789"/>
      <c r="APW10" s="789"/>
      <c r="APX10" s="789"/>
      <c r="APY10" s="789"/>
      <c r="APZ10" s="789"/>
      <c r="AQA10" s="789"/>
      <c r="AQB10" s="789"/>
      <c r="AQC10" s="789"/>
      <c r="AQD10" s="789"/>
      <c r="AQE10" s="789"/>
      <c r="AQF10" s="789"/>
      <c r="AQG10" s="789"/>
      <c r="AQH10" s="789"/>
      <c r="AQI10" s="789"/>
      <c r="AQJ10" s="789"/>
      <c r="AQK10" s="789"/>
      <c r="AQL10" s="789"/>
      <c r="AQM10" s="789"/>
      <c r="AQN10" s="789"/>
      <c r="AQO10" s="789"/>
      <c r="AQP10" s="789"/>
      <c r="AQQ10" s="789"/>
      <c r="AQR10" s="789"/>
      <c r="AQS10" s="789"/>
      <c r="AQT10" s="789"/>
      <c r="AQU10" s="789"/>
      <c r="AQV10" s="789"/>
      <c r="AQW10" s="789"/>
      <c r="AQX10" s="789"/>
      <c r="AQY10" s="789"/>
      <c r="AQZ10" s="789"/>
      <c r="ARA10" s="789"/>
      <c r="ARB10" s="789"/>
      <c r="ARC10" s="789"/>
      <c r="ARD10" s="789"/>
      <c r="ARE10" s="789"/>
      <c r="ARF10" s="789"/>
      <c r="ARG10" s="789"/>
      <c r="ARH10" s="789"/>
      <c r="ARI10" s="789"/>
      <c r="ARJ10" s="789"/>
      <c r="ARK10" s="789"/>
      <c r="ARL10" s="789"/>
      <c r="ARM10" s="789"/>
      <c r="ARN10" s="789"/>
      <c r="ARO10" s="789"/>
      <c r="ARP10" s="789"/>
      <c r="ARQ10" s="789"/>
      <c r="ARR10" s="789"/>
      <c r="ARS10" s="789"/>
      <c r="ART10" s="789"/>
      <c r="ARU10" s="789"/>
      <c r="ARV10" s="789"/>
      <c r="ARW10" s="789"/>
      <c r="ARX10" s="789"/>
      <c r="ARY10" s="789"/>
      <c r="ARZ10" s="789"/>
      <c r="ASA10" s="789"/>
      <c r="ASB10" s="789"/>
      <c r="ASC10" s="789"/>
      <c r="ASD10" s="789"/>
      <c r="ASE10" s="789"/>
      <c r="ASF10" s="789"/>
      <c r="ASG10" s="789"/>
      <c r="ASH10" s="789"/>
      <c r="ASI10" s="789"/>
      <c r="ASJ10" s="789"/>
      <c r="ASK10" s="789"/>
      <c r="ASL10" s="789"/>
      <c r="ASM10" s="789"/>
      <c r="ASN10" s="789"/>
      <c r="ASO10" s="789"/>
      <c r="ASP10" s="789"/>
      <c r="ASQ10" s="789"/>
      <c r="ASR10" s="789"/>
      <c r="ASS10" s="789"/>
      <c r="AST10" s="789"/>
      <c r="ASU10" s="789"/>
      <c r="ASV10" s="789"/>
      <c r="ASW10" s="789"/>
      <c r="ASX10" s="789"/>
      <c r="ASY10" s="789"/>
      <c r="ASZ10" s="789"/>
      <c r="ATA10" s="789"/>
      <c r="ATB10" s="789"/>
      <c r="ATC10" s="789"/>
      <c r="ATD10" s="789"/>
      <c r="ATE10" s="789"/>
      <c r="ATF10" s="789"/>
      <c r="ATG10" s="789"/>
      <c r="ATH10" s="789"/>
      <c r="ATI10" s="789"/>
      <c r="ATJ10" s="789"/>
      <c r="ATK10" s="789"/>
      <c r="ATL10" s="789"/>
      <c r="ATM10" s="789"/>
      <c r="ATN10" s="789"/>
      <c r="ATO10" s="789"/>
      <c r="ATP10" s="789"/>
      <c r="ATQ10" s="789"/>
      <c r="ATR10" s="789"/>
      <c r="ATS10" s="789"/>
      <c r="ATT10" s="789"/>
      <c r="ATU10" s="789"/>
      <c r="ATV10" s="789"/>
      <c r="ATW10" s="789"/>
      <c r="ATX10" s="789"/>
      <c r="ATY10" s="789"/>
      <c r="ATZ10" s="789"/>
      <c r="AUA10" s="789"/>
      <c r="AUB10" s="789"/>
      <c r="AUC10" s="789"/>
      <c r="AUD10" s="789"/>
      <c r="AUE10" s="789"/>
      <c r="AUF10" s="789"/>
      <c r="AUG10" s="789"/>
      <c r="AUH10" s="789"/>
      <c r="AUI10" s="789"/>
      <c r="AUJ10" s="789"/>
      <c r="AUK10" s="789"/>
      <c r="AUL10" s="789"/>
      <c r="AUM10" s="789"/>
      <c r="AUN10" s="789"/>
      <c r="AUO10" s="789"/>
      <c r="AUP10" s="789"/>
      <c r="AUQ10" s="789"/>
      <c r="AUR10" s="789"/>
      <c r="AUS10" s="789"/>
      <c r="AUT10" s="789"/>
      <c r="AUU10" s="789"/>
      <c r="AUV10" s="789"/>
      <c r="AUW10" s="789"/>
      <c r="AUX10" s="789"/>
      <c r="AUY10" s="789"/>
      <c r="AUZ10" s="789"/>
      <c r="AVA10" s="789"/>
      <c r="AVB10" s="789"/>
      <c r="AVC10" s="789"/>
      <c r="AVD10" s="789"/>
      <c r="AVE10" s="789"/>
      <c r="AVF10" s="789"/>
      <c r="AVG10" s="789"/>
      <c r="AVH10" s="789"/>
      <c r="AVI10" s="789"/>
      <c r="AVJ10" s="789"/>
      <c r="AVK10" s="789"/>
      <c r="AVL10" s="789"/>
      <c r="AVM10" s="789"/>
      <c r="AVN10" s="789"/>
      <c r="AVO10" s="789"/>
      <c r="AVP10" s="789"/>
      <c r="AVQ10" s="789"/>
      <c r="AVR10" s="789"/>
      <c r="AVS10" s="789"/>
      <c r="AVT10" s="789"/>
      <c r="AVU10" s="789"/>
      <c r="AVV10" s="789"/>
      <c r="AVW10" s="789"/>
      <c r="AVX10" s="789"/>
      <c r="AVY10" s="789"/>
      <c r="AVZ10" s="789"/>
      <c r="AWA10" s="789"/>
      <c r="AWB10" s="789"/>
      <c r="AWC10" s="789"/>
      <c r="AWD10" s="789"/>
      <c r="AWE10" s="789"/>
      <c r="AWF10" s="789"/>
      <c r="AWG10" s="789"/>
      <c r="AWH10" s="789"/>
      <c r="AWI10" s="789"/>
      <c r="AWJ10" s="789"/>
      <c r="AWK10" s="789"/>
      <c r="AWL10" s="789"/>
      <c r="AWM10" s="789"/>
      <c r="AWN10" s="789"/>
      <c r="AWO10" s="789"/>
      <c r="AWP10" s="789"/>
      <c r="AWQ10" s="789"/>
      <c r="AWR10" s="789"/>
      <c r="AWS10" s="789"/>
      <c r="AWT10" s="789"/>
      <c r="AWU10" s="789"/>
      <c r="AWV10" s="789"/>
      <c r="AWW10" s="789"/>
      <c r="AWX10" s="789"/>
      <c r="AWY10" s="789"/>
      <c r="AWZ10" s="789"/>
      <c r="AXA10" s="789"/>
      <c r="AXB10" s="789"/>
      <c r="AXC10" s="789"/>
      <c r="AXD10" s="789"/>
      <c r="AXE10" s="789"/>
      <c r="AXF10" s="789"/>
      <c r="AXG10" s="789"/>
      <c r="AXH10" s="789"/>
      <c r="AXI10" s="789"/>
      <c r="AXJ10" s="789"/>
      <c r="AXK10" s="789"/>
      <c r="AXL10" s="789"/>
      <c r="AXM10" s="789"/>
      <c r="AXN10" s="789"/>
      <c r="AXO10" s="789"/>
      <c r="AXP10" s="789"/>
      <c r="AXQ10" s="789"/>
      <c r="AXR10" s="789"/>
      <c r="AXS10" s="789"/>
      <c r="AXT10" s="789"/>
      <c r="AXU10" s="789"/>
      <c r="AXV10" s="789"/>
      <c r="AXW10" s="789"/>
      <c r="AXX10" s="789"/>
      <c r="AXY10" s="789"/>
      <c r="AXZ10" s="789"/>
      <c r="AYA10" s="789"/>
      <c r="AYB10" s="789"/>
      <c r="AYC10" s="789"/>
      <c r="AYD10" s="789"/>
      <c r="AYE10" s="789"/>
      <c r="AYF10" s="789"/>
      <c r="AYG10" s="789"/>
      <c r="AYH10" s="789"/>
      <c r="AYI10" s="789"/>
      <c r="AYJ10" s="789"/>
      <c r="AYK10" s="789"/>
      <c r="AYL10" s="789"/>
      <c r="AYM10" s="789"/>
      <c r="AYN10" s="789"/>
      <c r="AYO10" s="789"/>
      <c r="AYP10" s="789"/>
      <c r="AYQ10" s="789"/>
      <c r="AYR10" s="789"/>
      <c r="AYS10" s="789"/>
      <c r="AYT10" s="789"/>
      <c r="AYU10" s="789"/>
      <c r="AYV10" s="789"/>
      <c r="AYW10" s="789"/>
      <c r="AYX10" s="789"/>
      <c r="AYY10" s="789"/>
      <c r="AYZ10" s="789"/>
      <c r="AZA10" s="789"/>
      <c r="AZB10" s="789"/>
      <c r="AZC10" s="789"/>
      <c r="AZD10" s="789"/>
      <c r="AZE10" s="789"/>
      <c r="AZF10" s="789"/>
      <c r="AZG10" s="789"/>
      <c r="AZH10" s="789"/>
      <c r="AZI10" s="789"/>
      <c r="AZJ10" s="789"/>
      <c r="AZK10" s="789"/>
      <c r="AZL10" s="789"/>
      <c r="AZM10" s="789"/>
      <c r="AZN10" s="789"/>
      <c r="AZO10" s="789"/>
      <c r="AZP10" s="789"/>
      <c r="AZQ10" s="789"/>
      <c r="AZR10" s="789"/>
      <c r="AZS10" s="789"/>
      <c r="AZT10" s="789"/>
      <c r="AZU10" s="789"/>
      <c r="AZV10" s="789"/>
      <c r="AZW10" s="789"/>
      <c r="AZX10" s="789"/>
      <c r="AZY10" s="789"/>
      <c r="AZZ10" s="789"/>
      <c r="BAA10" s="789"/>
      <c r="BAB10" s="789"/>
      <c r="BAC10" s="789"/>
      <c r="BAD10" s="789"/>
      <c r="BAE10" s="789"/>
      <c r="BAF10" s="789"/>
      <c r="BAG10" s="789"/>
      <c r="BAH10" s="789"/>
      <c r="BAI10" s="789"/>
      <c r="BAJ10" s="789"/>
      <c r="BAK10" s="789"/>
      <c r="BAL10" s="789"/>
      <c r="BAM10" s="789"/>
      <c r="BAN10" s="789"/>
      <c r="BAO10" s="789"/>
      <c r="BAP10" s="789"/>
      <c r="BAQ10" s="789"/>
      <c r="BAR10" s="789"/>
      <c r="BAS10" s="789"/>
      <c r="BAT10" s="789"/>
      <c r="BAU10" s="789"/>
      <c r="BAV10" s="789"/>
      <c r="BAW10" s="789"/>
      <c r="BAX10" s="789"/>
      <c r="BAY10" s="789"/>
      <c r="BAZ10" s="789"/>
      <c r="BBA10" s="789"/>
      <c r="BBB10" s="789"/>
      <c r="BBC10" s="789"/>
      <c r="BBD10" s="789"/>
      <c r="BBE10" s="789"/>
      <c r="BBF10" s="789"/>
      <c r="BBG10" s="789"/>
      <c r="BBH10" s="789"/>
      <c r="BBI10" s="789"/>
      <c r="BBJ10" s="789"/>
      <c r="BBK10" s="789"/>
      <c r="BBL10" s="789"/>
      <c r="BBM10" s="789"/>
      <c r="BBN10" s="789"/>
      <c r="BBO10" s="789"/>
      <c r="BBP10" s="789"/>
      <c r="BBQ10" s="789"/>
      <c r="BBR10" s="789"/>
      <c r="BBS10" s="789"/>
      <c r="BBT10" s="789"/>
      <c r="BBU10" s="789"/>
      <c r="BBV10" s="789"/>
      <c r="BBW10" s="789"/>
      <c r="BBX10" s="789"/>
      <c r="BBY10" s="789"/>
      <c r="BBZ10" s="789"/>
      <c r="BCA10" s="789"/>
      <c r="BCB10" s="789"/>
      <c r="BCC10" s="789"/>
      <c r="BCD10" s="789"/>
      <c r="BCE10" s="789"/>
      <c r="BCF10" s="789"/>
      <c r="BCG10" s="789"/>
      <c r="BCH10" s="789"/>
      <c r="BCI10" s="789"/>
      <c r="BCJ10" s="789"/>
      <c r="BCK10" s="789"/>
      <c r="BCL10" s="789"/>
      <c r="BCM10" s="789"/>
      <c r="BCN10" s="789"/>
      <c r="BCO10" s="789"/>
      <c r="BCP10" s="789"/>
      <c r="BCQ10" s="789"/>
      <c r="BCR10" s="789"/>
      <c r="BCS10" s="789"/>
      <c r="BCT10" s="789"/>
      <c r="BCU10" s="789"/>
      <c r="BCV10" s="789"/>
      <c r="BCW10" s="789"/>
      <c r="BCX10" s="789"/>
      <c r="BCY10" s="789"/>
      <c r="BCZ10" s="789"/>
      <c r="BDA10" s="789"/>
      <c r="BDB10" s="789"/>
      <c r="BDC10" s="789"/>
      <c r="BDD10" s="789"/>
      <c r="BDE10" s="789"/>
      <c r="BDF10" s="789"/>
      <c r="BDG10" s="789"/>
      <c r="BDH10" s="789"/>
      <c r="BDI10" s="789"/>
      <c r="BDJ10" s="789"/>
      <c r="BDK10" s="789"/>
      <c r="BDL10" s="789"/>
      <c r="BDM10" s="789"/>
      <c r="BDN10" s="789"/>
      <c r="BDO10" s="789"/>
      <c r="BDP10" s="789"/>
      <c r="BDQ10" s="789"/>
      <c r="BDR10" s="789"/>
      <c r="BDS10" s="789"/>
      <c r="BDT10" s="789"/>
      <c r="BDU10" s="789"/>
      <c r="BDV10" s="789"/>
      <c r="BDW10" s="789"/>
      <c r="BDX10" s="789"/>
      <c r="BDY10" s="789"/>
      <c r="BDZ10" s="789"/>
      <c r="BEA10" s="789"/>
      <c r="BEB10" s="789"/>
      <c r="BEC10" s="789"/>
      <c r="BED10" s="789"/>
      <c r="BEE10" s="789"/>
      <c r="BEF10" s="789"/>
      <c r="BEG10" s="789"/>
      <c r="BEH10" s="789"/>
      <c r="BEI10" s="789"/>
      <c r="BEJ10" s="789"/>
      <c r="BEK10" s="789"/>
      <c r="BEL10" s="789"/>
      <c r="BEM10" s="789"/>
      <c r="BEN10" s="789"/>
      <c r="BEO10" s="789"/>
      <c r="BEP10" s="789"/>
      <c r="BEQ10" s="789"/>
      <c r="BER10" s="789"/>
      <c r="BES10" s="789"/>
      <c r="BET10" s="789"/>
      <c r="BEU10" s="789"/>
      <c r="BEV10" s="789"/>
      <c r="BEW10" s="789"/>
      <c r="BEX10" s="789"/>
      <c r="BEY10" s="789"/>
      <c r="BEZ10" s="789"/>
      <c r="BFA10" s="789"/>
      <c r="BFB10" s="789"/>
      <c r="BFC10" s="789"/>
      <c r="BFD10" s="789"/>
      <c r="BFE10" s="789"/>
      <c r="BFF10" s="789"/>
      <c r="BFG10" s="789"/>
      <c r="BFH10" s="789"/>
      <c r="BFI10" s="789"/>
      <c r="BFJ10" s="789"/>
      <c r="BFK10" s="789"/>
      <c r="BFL10" s="789"/>
      <c r="BFM10" s="789"/>
      <c r="BFN10" s="789"/>
      <c r="BFO10" s="789"/>
      <c r="BFP10" s="789"/>
      <c r="BFQ10" s="789"/>
      <c r="BFR10" s="789"/>
      <c r="BFS10" s="789"/>
      <c r="BFT10" s="789"/>
      <c r="BFU10" s="789"/>
      <c r="BFV10" s="789"/>
      <c r="BFW10" s="789"/>
      <c r="BFX10" s="789"/>
      <c r="BFY10" s="789"/>
      <c r="BFZ10" s="789"/>
      <c r="BGA10" s="789"/>
      <c r="BGB10" s="789"/>
      <c r="BGC10" s="789"/>
      <c r="BGD10" s="789"/>
      <c r="BGE10" s="789"/>
      <c r="BGF10" s="789"/>
      <c r="BGG10" s="789"/>
      <c r="BGH10" s="789"/>
      <c r="BGI10" s="789"/>
      <c r="BGJ10" s="789"/>
      <c r="BGK10" s="789"/>
      <c r="BGL10" s="789"/>
      <c r="BGM10" s="789"/>
      <c r="BGN10" s="789"/>
      <c r="BGO10" s="789"/>
      <c r="BGP10" s="789"/>
      <c r="BGQ10" s="789"/>
      <c r="BGR10" s="789"/>
      <c r="BGS10" s="789"/>
      <c r="BGT10" s="789"/>
      <c r="BGU10" s="789"/>
      <c r="BGV10" s="789"/>
      <c r="BGW10" s="789"/>
      <c r="BGX10" s="789"/>
      <c r="BGY10" s="789"/>
      <c r="BGZ10" s="789"/>
      <c r="BHA10" s="789"/>
      <c r="BHB10" s="789"/>
      <c r="BHC10" s="789"/>
      <c r="BHD10" s="789"/>
      <c r="BHE10" s="789"/>
      <c r="BHF10" s="789"/>
      <c r="BHG10" s="789"/>
      <c r="BHH10" s="789"/>
      <c r="BHI10" s="789"/>
      <c r="BHJ10" s="789"/>
      <c r="BHK10" s="789"/>
      <c r="BHL10" s="789"/>
      <c r="BHM10" s="789"/>
      <c r="BHN10" s="789"/>
      <c r="BHO10" s="789"/>
      <c r="BHP10" s="789"/>
      <c r="BHQ10" s="789"/>
      <c r="BHR10" s="789"/>
      <c r="BHS10" s="789"/>
      <c r="BHT10" s="789"/>
      <c r="BHU10" s="789"/>
      <c r="BHV10" s="789"/>
      <c r="BHW10" s="789"/>
      <c r="BHX10" s="789"/>
      <c r="BHY10" s="789"/>
      <c r="BHZ10" s="789"/>
      <c r="BIA10" s="789"/>
      <c r="BIB10" s="789"/>
      <c r="BIC10" s="789"/>
      <c r="BID10" s="789"/>
      <c r="BIE10" s="789"/>
      <c r="BIF10" s="789"/>
      <c r="BIG10" s="789"/>
      <c r="BIH10" s="789"/>
      <c r="BII10" s="789"/>
      <c r="BIJ10" s="789"/>
      <c r="BIK10" s="789"/>
      <c r="BIL10" s="789"/>
      <c r="BIM10" s="789"/>
      <c r="BIN10" s="789"/>
      <c r="BIO10" s="789"/>
      <c r="BIP10" s="789"/>
      <c r="BIQ10" s="789"/>
      <c r="BIR10" s="789"/>
      <c r="BIS10" s="789"/>
      <c r="BIT10" s="789"/>
      <c r="BIU10" s="789"/>
      <c r="BIV10" s="789"/>
      <c r="BIW10" s="789"/>
      <c r="BIX10" s="789"/>
      <c r="BIY10" s="789"/>
      <c r="BIZ10" s="789"/>
      <c r="BJA10" s="789"/>
      <c r="BJB10" s="789"/>
      <c r="BJC10" s="789"/>
      <c r="BJD10" s="789"/>
      <c r="BJE10" s="789"/>
      <c r="BJF10" s="789"/>
      <c r="BJG10" s="789"/>
      <c r="BJH10" s="789"/>
      <c r="BJI10" s="789"/>
      <c r="BJJ10" s="789"/>
      <c r="BJK10" s="789"/>
      <c r="BJL10" s="789"/>
      <c r="BJM10" s="789"/>
      <c r="BJN10" s="789"/>
      <c r="BJO10" s="789"/>
      <c r="BJP10" s="789"/>
      <c r="BJQ10" s="789"/>
      <c r="BJR10" s="789"/>
      <c r="BJS10" s="789"/>
      <c r="BJT10" s="789"/>
      <c r="BJU10" s="789"/>
      <c r="BJV10" s="789"/>
      <c r="BJW10" s="789"/>
      <c r="BJX10" s="789"/>
      <c r="BJY10" s="789"/>
      <c r="BJZ10" s="789"/>
      <c r="BKA10" s="789"/>
      <c r="BKB10" s="789"/>
      <c r="BKC10" s="789"/>
      <c r="BKD10" s="789"/>
      <c r="BKE10" s="789"/>
      <c r="BKF10" s="789"/>
      <c r="BKG10" s="789"/>
      <c r="BKH10" s="789"/>
      <c r="BKI10" s="789"/>
      <c r="BKJ10" s="789"/>
      <c r="BKK10" s="789"/>
      <c r="BKL10" s="789"/>
      <c r="BKM10" s="789"/>
      <c r="BKN10" s="789"/>
      <c r="BKO10" s="789"/>
      <c r="BKP10" s="789"/>
      <c r="BKQ10" s="789"/>
      <c r="BKR10" s="789"/>
      <c r="BKS10" s="789"/>
      <c r="BKT10" s="789"/>
      <c r="BKU10" s="789"/>
      <c r="BKV10" s="789"/>
      <c r="BKW10" s="789"/>
      <c r="BKX10" s="789"/>
      <c r="BKY10" s="789"/>
      <c r="BKZ10" s="789"/>
      <c r="BLA10" s="789"/>
      <c r="BLB10" s="789"/>
      <c r="BLC10" s="789"/>
      <c r="BLD10" s="789"/>
      <c r="BLE10" s="789"/>
      <c r="BLF10" s="789"/>
      <c r="BLG10" s="789"/>
      <c r="BLH10" s="789"/>
      <c r="BLI10" s="789"/>
      <c r="BLJ10" s="789"/>
      <c r="BLK10" s="789"/>
      <c r="BLL10" s="789"/>
      <c r="BLM10" s="789"/>
      <c r="BLN10" s="789"/>
      <c r="BLO10" s="789"/>
      <c r="BLP10" s="789"/>
      <c r="BLQ10" s="789"/>
      <c r="BLR10" s="789"/>
      <c r="BLS10" s="789"/>
      <c r="BLT10" s="789"/>
      <c r="BLU10" s="789"/>
      <c r="BLV10" s="789"/>
      <c r="BLW10" s="789"/>
      <c r="BLX10" s="789"/>
      <c r="BLY10" s="789"/>
      <c r="BLZ10" s="789"/>
      <c r="BMA10" s="789"/>
      <c r="BMB10" s="789"/>
      <c r="BMC10" s="789"/>
      <c r="BMD10" s="789"/>
      <c r="BME10" s="789"/>
      <c r="BMF10" s="789"/>
      <c r="BMG10" s="789"/>
      <c r="BMH10" s="789"/>
      <c r="BMI10" s="789"/>
      <c r="BMJ10" s="789"/>
      <c r="BMK10" s="789"/>
      <c r="BML10" s="789"/>
      <c r="BMM10" s="789"/>
      <c r="BMN10" s="789"/>
      <c r="BMO10" s="789"/>
      <c r="BMP10" s="789"/>
      <c r="BMQ10" s="789"/>
      <c r="BMR10" s="789"/>
      <c r="BMS10" s="789"/>
      <c r="BMT10" s="789"/>
      <c r="BMU10" s="789"/>
      <c r="BMV10" s="789"/>
      <c r="BMW10" s="789"/>
      <c r="BMX10" s="789"/>
      <c r="BMY10" s="789"/>
      <c r="BMZ10" s="789"/>
      <c r="BNA10" s="789"/>
      <c r="BNB10" s="789"/>
      <c r="BNC10" s="789"/>
      <c r="BND10" s="789"/>
      <c r="BNE10" s="789"/>
      <c r="BNF10" s="789"/>
      <c r="BNG10" s="789"/>
      <c r="BNH10" s="789"/>
      <c r="BNI10" s="789"/>
      <c r="BNJ10" s="789"/>
      <c r="BNK10" s="789"/>
      <c r="BNL10" s="789"/>
      <c r="BNM10" s="789"/>
      <c r="BNN10" s="789"/>
      <c r="BNO10" s="789"/>
      <c r="BNP10" s="789"/>
      <c r="BNQ10" s="789"/>
      <c r="BNR10" s="789"/>
      <c r="BNS10" s="789"/>
      <c r="BNT10" s="789"/>
      <c r="BNU10" s="789"/>
      <c r="BNV10" s="789"/>
      <c r="BNW10" s="789"/>
      <c r="BNX10" s="789"/>
      <c r="BNY10" s="789"/>
      <c r="BNZ10" s="789"/>
      <c r="BOA10" s="789"/>
      <c r="BOB10" s="789"/>
      <c r="BOC10" s="789"/>
      <c r="BOD10" s="789"/>
      <c r="BOE10" s="789"/>
      <c r="BOF10" s="789"/>
      <c r="BOG10" s="789"/>
      <c r="BOH10" s="789"/>
      <c r="BOI10" s="789"/>
      <c r="BOJ10" s="789"/>
      <c r="BOK10" s="789"/>
      <c r="BOL10" s="789"/>
      <c r="BOM10" s="789"/>
      <c r="BON10" s="789"/>
      <c r="BOO10" s="789"/>
      <c r="BOP10" s="789"/>
      <c r="BOQ10" s="789"/>
      <c r="BOR10" s="789"/>
      <c r="BOS10" s="789"/>
      <c r="BOT10" s="789"/>
      <c r="BOU10" s="789"/>
      <c r="BOV10" s="789"/>
      <c r="BOW10" s="789"/>
      <c r="BOX10" s="789"/>
      <c r="BOY10" s="789"/>
      <c r="BOZ10" s="789"/>
      <c r="BPA10" s="789"/>
      <c r="BPB10" s="789"/>
      <c r="BPC10" s="789"/>
      <c r="BPD10" s="789"/>
      <c r="BPE10" s="789"/>
      <c r="BPF10" s="789"/>
      <c r="BPG10" s="789"/>
      <c r="BPH10" s="789"/>
      <c r="BPI10" s="789"/>
      <c r="BPJ10" s="789"/>
      <c r="BPK10" s="789"/>
      <c r="BPL10" s="789"/>
      <c r="BPM10" s="789"/>
      <c r="BPN10" s="789"/>
      <c r="BPO10" s="789"/>
      <c r="BPP10" s="789"/>
      <c r="BPQ10" s="789"/>
      <c r="BPR10" s="789"/>
      <c r="BPS10" s="789"/>
      <c r="BPT10" s="789"/>
      <c r="BPU10" s="789"/>
      <c r="BPV10" s="789"/>
      <c r="BPW10" s="789"/>
      <c r="BPX10" s="789"/>
      <c r="BPY10" s="789"/>
      <c r="BPZ10" s="789"/>
      <c r="BQA10" s="789"/>
      <c r="BQB10" s="789"/>
      <c r="BQC10" s="789"/>
      <c r="BQD10" s="789"/>
      <c r="BQE10" s="789"/>
      <c r="BQF10" s="789"/>
      <c r="BQG10" s="789"/>
      <c r="BQH10" s="789"/>
      <c r="BQI10" s="789"/>
      <c r="BQJ10" s="789"/>
      <c r="BQK10" s="789"/>
      <c r="BQL10" s="789"/>
      <c r="BQM10" s="789"/>
      <c r="BQN10" s="789"/>
      <c r="BQO10" s="789"/>
      <c r="BQP10" s="789"/>
      <c r="BQQ10" s="789"/>
      <c r="BQR10" s="789"/>
      <c r="BQS10" s="789"/>
      <c r="BQT10" s="789"/>
      <c r="BQU10" s="789"/>
      <c r="BQV10" s="789"/>
      <c r="BQW10" s="789"/>
      <c r="BQX10" s="789"/>
      <c r="BQY10" s="789"/>
      <c r="BQZ10" s="789"/>
      <c r="BRA10" s="789"/>
      <c r="BRB10" s="789"/>
      <c r="BRC10" s="789"/>
      <c r="BRD10" s="789"/>
      <c r="BRE10" s="789"/>
      <c r="BRF10" s="789"/>
      <c r="BRG10" s="789"/>
      <c r="BRH10" s="789"/>
      <c r="BRI10" s="789"/>
      <c r="BRJ10" s="789"/>
      <c r="BRK10" s="789"/>
      <c r="BRL10" s="789"/>
      <c r="BRM10" s="789"/>
      <c r="BRN10" s="789"/>
      <c r="BRO10" s="789"/>
      <c r="BRP10" s="789"/>
      <c r="BRQ10" s="789"/>
      <c r="BRR10" s="789"/>
      <c r="BRS10" s="789"/>
      <c r="BRT10" s="789"/>
      <c r="BRU10" s="789"/>
      <c r="BRV10" s="789"/>
      <c r="BRW10" s="789"/>
      <c r="BRX10" s="789"/>
      <c r="BRY10" s="789"/>
      <c r="BRZ10" s="789"/>
      <c r="BSA10" s="789"/>
      <c r="BSB10" s="789"/>
      <c r="BSC10" s="789"/>
      <c r="BSD10" s="789"/>
      <c r="BSE10" s="789"/>
      <c r="BSF10" s="789"/>
      <c r="BSG10" s="789"/>
      <c r="BSH10" s="789"/>
      <c r="BSI10" s="789"/>
      <c r="BSJ10" s="789"/>
      <c r="BSK10" s="789"/>
      <c r="BSL10" s="789"/>
      <c r="BSM10" s="789"/>
      <c r="BSN10" s="789"/>
      <c r="BSO10" s="789"/>
      <c r="BSP10" s="789"/>
      <c r="BSQ10" s="789"/>
      <c r="BSR10" s="789"/>
      <c r="BSS10" s="789"/>
      <c r="BST10" s="789"/>
      <c r="BSU10" s="789"/>
      <c r="BSV10" s="789"/>
      <c r="BSW10" s="789"/>
      <c r="BSX10" s="789"/>
      <c r="BSY10" s="789"/>
      <c r="BSZ10" s="789"/>
      <c r="BTA10" s="789"/>
      <c r="BTB10" s="789"/>
      <c r="BTC10" s="789"/>
      <c r="BTD10" s="789"/>
      <c r="BTE10" s="789"/>
      <c r="BTF10" s="789"/>
      <c r="BTG10" s="789"/>
      <c r="BTH10" s="789"/>
      <c r="BTI10" s="789"/>
      <c r="BTJ10" s="789"/>
      <c r="BTK10" s="789"/>
      <c r="BTL10" s="789"/>
      <c r="BTM10" s="789"/>
      <c r="BTN10" s="789"/>
      <c r="BTO10" s="789"/>
      <c r="BTP10" s="789"/>
      <c r="BTQ10" s="789"/>
      <c r="BTR10" s="789"/>
      <c r="BTS10" s="789"/>
      <c r="BTT10" s="789"/>
      <c r="BTU10" s="789"/>
      <c r="BTV10" s="789"/>
      <c r="BTW10" s="789"/>
      <c r="BTX10" s="789"/>
      <c r="BTY10" s="789"/>
      <c r="BTZ10" s="789"/>
      <c r="BUA10" s="789"/>
      <c r="BUB10" s="789"/>
      <c r="BUC10" s="789"/>
      <c r="BUD10" s="789"/>
      <c r="BUE10" s="789"/>
      <c r="BUF10" s="789"/>
      <c r="BUG10" s="789"/>
      <c r="BUH10" s="789"/>
      <c r="BUI10" s="789"/>
      <c r="BUJ10" s="789"/>
      <c r="BUK10" s="789"/>
      <c r="BUL10" s="789"/>
      <c r="BUM10" s="789"/>
      <c r="BUN10" s="789"/>
      <c r="BUO10" s="789"/>
      <c r="BUP10" s="789"/>
      <c r="BUQ10" s="789"/>
      <c r="BUR10" s="789"/>
      <c r="BUS10" s="789"/>
      <c r="BUT10" s="789"/>
      <c r="BUU10" s="789"/>
      <c r="BUV10" s="789"/>
      <c r="BUW10" s="789"/>
      <c r="BUX10" s="789"/>
      <c r="BUY10" s="789"/>
      <c r="BUZ10" s="789"/>
      <c r="BVA10" s="789"/>
      <c r="BVB10" s="789"/>
      <c r="BVC10" s="789"/>
      <c r="BVD10" s="789"/>
      <c r="BVE10" s="789"/>
      <c r="BVF10" s="789"/>
      <c r="BVG10" s="789"/>
      <c r="BVH10" s="789"/>
      <c r="BVI10" s="789"/>
      <c r="BVJ10" s="789"/>
      <c r="BVK10" s="789"/>
      <c r="BVL10" s="789"/>
      <c r="BVM10" s="789"/>
      <c r="BVN10" s="789"/>
      <c r="BVO10" s="789"/>
      <c r="BVP10" s="789"/>
      <c r="BVQ10" s="789"/>
      <c r="BVR10" s="789"/>
      <c r="BVS10" s="789"/>
      <c r="BVT10" s="789"/>
      <c r="BVU10" s="789"/>
      <c r="BVV10" s="789"/>
      <c r="BVW10" s="789"/>
      <c r="BVX10" s="789"/>
      <c r="BVY10" s="789"/>
      <c r="BVZ10" s="789"/>
      <c r="BWA10" s="789"/>
      <c r="BWB10" s="789"/>
      <c r="BWC10" s="789"/>
      <c r="BWD10" s="789"/>
      <c r="BWE10" s="789"/>
      <c r="BWF10" s="789"/>
      <c r="BWG10" s="789"/>
      <c r="BWH10" s="789"/>
      <c r="BWI10" s="789"/>
      <c r="BWJ10" s="789"/>
      <c r="BWK10" s="789"/>
      <c r="BWL10" s="789"/>
      <c r="BWM10" s="789"/>
      <c r="BWN10" s="789"/>
      <c r="BWO10" s="789"/>
      <c r="BWP10" s="789"/>
      <c r="BWQ10" s="789"/>
      <c r="BWR10" s="789"/>
      <c r="BWS10" s="789"/>
      <c r="BWT10" s="789"/>
      <c r="BWU10" s="789"/>
      <c r="BWV10" s="789"/>
      <c r="BWW10" s="789"/>
      <c r="BWX10" s="789"/>
      <c r="BWY10" s="789"/>
      <c r="BWZ10" s="789"/>
      <c r="BXA10" s="789"/>
      <c r="BXB10" s="789"/>
      <c r="BXC10" s="789"/>
      <c r="BXD10" s="789"/>
      <c r="BXE10" s="789"/>
      <c r="BXF10" s="789"/>
      <c r="BXG10" s="789"/>
      <c r="BXH10" s="789"/>
      <c r="BXI10" s="789"/>
      <c r="BXJ10" s="789"/>
      <c r="BXK10" s="789"/>
      <c r="BXL10" s="789"/>
      <c r="BXM10" s="789"/>
      <c r="BXN10" s="789"/>
      <c r="BXO10" s="789"/>
      <c r="BXP10" s="789"/>
      <c r="BXQ10" s="789"/>
      <c r="BXR10" s="789"/>
      <c r="BXS10" s="789"/>
      <c r="BXT10" s="789"/>
      <c r="BXU10" s="789"/>
      <c r="BXV10" s="789"/>
      <c r="BXW10" s="789"/>
      <c r="BXX10" s="789"/>
      <c r="BXY10" s="789"/>
      <c r="BXZ10" s="789"/>
      <c r="BYA10" s="789"/>
      <c r="BYB10" s="789"/>
      <c r="BYC10" s="789"/>
      <c r="BYD10" s="789"/>
      <c r="BYE10" s="789"/>
      <c r="BYF10" s="789"/>
      <c r="BYG10" s="789"/>
      <c r="BYH10" s="789"/>
      <c r="BYI10" s="789"/>
      <c r="BYJ10" s="789"/>
      <c r="BYK10" s="789"/>
      <c r="BYL10" s="789"/>
      <c r="BYM10" s="789"/>
      <c r="BYN10" s="789"/>
      <c r="BYO10" s="789"/>
      <c r="BYP10" s="789"/>
      <c r="BYQ10" s="789"/>
      <c r="BYR10" s="789"/>
      <c r="BYS10" s="789"/>
      <c r="BYT10" s="789"/>
      <c r="BYU10" s="789"/>
      <c r="BYV10" s="789"/>
      <c r="BYW10" s="789"/>
      <c r="BYX10" s="789"/>
      <c r="BYY10" s="789"/>
      <c r="BYZ10" s="789"/>
      <c r="BZA10" s="789"/>
      <c r="BZB10" s="789"/>
      <c r="BZC10" s="789"/>
      <c r="BZD10" s="789"/>
      <c r="BZE10" s="789"/>
      <c r="BZF10" s="789"/>
      <c r="BZG10" s="789"/>
      <c r="BZH10" s="789"/>
      <c r="BZI10" s="789"/>
      <c r="BZJ10" s="789"/>
      <c r="BZK10" s="789"/>
      <c r="BZL10" s="789"/>
      <c r="BZM10" s="789"/>
      <c r="BZN10" s="789"/>
      <c r="BZO10" s="789"/>
      <c r="BZP10" s="789"/>
      <c r="BZQ10" s="789"/>
      <c r="BZR10" s="789"/>
      <c r="BZS10" s="789"/>
      <c r="BZT10" s="789"/>
      <c r="BZU10" s="789"/>
      <c r="BZV10" s="789"/>
      <c r="BZW10" s="789"/>
      <c r="BZX10" s="789"/>
      <c r="BZY10" s="789"/>
      <c r="BZZ10" s="789"/>
      <c r="CAA10" s="789"/>
      <c r="CAB10" s="789"/>
      <c r="CAC10" s="789"/>
      <c r="CAD10" s="789"/>
      <c r="CAE10" s="789"/>
      <c r="CAF10" s="789"/>
      <c r="CAG10" s="789"/>
      <c r="CAH10" s="789"/>
      <c r="CAI10" s="789"/>
      <c r="CAJ10" s="789"/>
      <c r="CAK10" s="789"/>
      <c r="CAL10" s="789"/>
      <c r="CAM10" s="789"/>
      <c r="CAN10" s="789"/>
      <c r="CAO10" s="789"/>
      <c r="CAP10" s="789"/>
      <c r="CAQ10" s="789"/>
      <c r="CAR10" s="789"/>
      <c r="CAS10" s="789"/>
      <c r="CAT10" s="789"/>
      <c r="CAU10" s="789"/>
      <c r="CAV10" s="789"/>
      <c r="CAW10" s="789"/>
      <c r="CAX10" s="789"/>
      <c r="CAY10" s="789"/>
      <c r="CAZ10" s="789"/>
      <c r="CBA10" s="789"/>
      <c r="CBB10" s="789"/>
      <c r="CBC10" s="789"/>
      <c r="CBD10" s="789"/>
      <c r="CBE10" s="789"/>
      <c r="CBF10" s="789"/>
      <c r="CBG10" s="789"/>
      <c r="CBH10" s="789"/>
      <c r="CBI10" s="789"/>
      <c r="CBJ10" s="789"/>
      <c r="CBK10" s="789"/>
      <c r="CBL10" s="789"/>
      <c r="CBM10" s="789"/>
      <c r="CBN10" s="789"/>
      <c r="CBO10" s="789"/>
      <c r="CBP10" s="789"/>
      <c r="CBQ10" s="789"/>
      <c r="CBR10" s="789"/>
      <c r="CBS10" s="789"/>
      <c r="CBT10" s="789"/>
      <c r="CBU10" s="789"/>
      <c r="CBV10" s="789"/>
      <c r="CBW10" s="789"/>
      <c r="CBX10" s="789"/>
      <c r="CBY10" s="789"/>
      <c r="CBZ10" s="789"/>
      <c r="CCA10" s="789"/>
      <c r="CCB10" s="789"/>
      <c r="CCC10" s="789"/>
      <c r="CCD10" s="789"/>
      <c r="CCE10" s="789"/>
      <c r="CCF10" s="789"/>
      <c r="CCG10" s="789"/>
      <c r="CCH10" s="789"/>
      <c r="CCI10" s="789"/>
      <c r="CCJ10" s="789"/>
      <c r="CCK10" s="789"/>
      <c r="CCL10" s="789"/>
      <c r="CCM10" s="789"/>
      <c r="CCN10" s="789"/>
      <c r="CCO10" s="789"/>
      <c r="CCP10" s="789"/>
      <c r="CCQ10" s="789"/>
      <c r="CCR10" s="789"/>
      <c r="CCS10" s="789"/>
      <c r="CCT10" s="789"/>
      <c r="CCU10" s="789"/>
      <c r="CCV10" s="789"/>
      <c r="CCW10" s="789"/>
      <c r="CCX10" s="789"/>
      <c r="CCY10" s="789"/>
      <c r="CCZ10" s="789"/>
      <c r="CDA10" s="789"/>
      <c r="CDB10" s="789"/>
      <c r="CDC10" s="789"/>
      <c r="CDD10" s="789"/>
      <c r="CDE10" s="789"/>
      <c r="CDF10" s="789"/>
      <c r="CDG10" s="789"/>
      <c r="CDH10" s="789"/>
      <c r="CDI10" s="789"/>
      <c r="CDJ10" s="789"/>
      <c r="CDK10" s="789"/>
      <c r="CDL10" s="789"/>
      <c r="CDM10" s="789"/>
      <c r="CDN10" s="789"/>
      <c r="CDO10" s="789"/>
      <c r="CDP10" s="789"/>
      <c r="CDQ10" s="789"/>
      <c r="CDR10" s="789"/>
      <c r="CDS10" s="789"/>
      <c r="CDT10" s="789"/>
      <c r="CDU10" s="789"/>
      <c r="CDV10" s="789"/>
      <c r="CDW10" s="789"/>
      <c r="CDX10" s="789"/>
      <c r="CDY10" s="789"/>
      <c r="CDZ10" s="789"/>
      <c r="CEA10" s="789"/>
      <c r="CEB10" s="789"/>
      <c r="CEC10" s="789"/>
      <c r="CED10" s="789"/>
      <c r="CEE10" s="789"/>
      <c r="CEF10" s="789"/>
      <c r="CEG10" s="789"/>
      <c r="CEH10" s="789"/>
      <c r="CEI10" s="789"/>
      <c r="CEJ10" s="789"/>
      <c r="CEK10" s="789"/>
      <c r="CEL10" s="789"/>
      <c r="CEM10" s="789"/>
      <c r="CEN10" s="789"/>
      <c r="CEO10" s="789"/>
      <c r="CEP10" s="789"/>
      <c r="CEQ10" s="789"/>
      <c r="CER10" s="789"/>
      <c r="CES10" s="789"/>
      <c r="CET10" s="789"/>
      <c r="CEU10" s="789"/>
      <c r="CEV10" s="789"/>
      <c r="CEW10" s="789"/>
      <c r="CEX10" s="789"/>
      <c r="CEY10" s="789"/>
      <c r="CEZ10" s="789"/>
      <c r="CFA10" s="789"/>
      <c r="CFB10" s="789"/>
      <c r="CFC10" s="789"/>
      <c r="CFD10" s="789"/>
      <c r="CFE10" s="789"/>
      <c r="CFF10" s="789"/>
      <c r="CFG10" s="789"/>
      <c r="CFH10" s="789"/>
      <c r="CFI10" s="789"/>
      <c r="CFJ10" s="789"/>
      <c r="CFK10" s="789"/>
      <c r="CFL10" s="789"/>
      <c r="CFM10" s="789"/>
      <c r="CFN10" s="789"/>
      <c r="CFO10" s="789"/>
      <c r="CFP10" s="789"/>
      <c r="CFQ10" s="789"/>
      <c r="CFR10" s="789"/>
      <c r="CFS10" s="789"/>
      <c r="CFT10" s="789"/>
      <c r="CFU10" s="789"/>
      <c r="CFV10" s="789"/>
      <c r="CFW10" s="789"/>
      <c r="CFX10" s="789"/>
      <c r="CFY10" s="789"/>
      <c r="CFZ10" s="789"/>
      <c r="CGA10" s="789"/>
      <c r="CGB10" s="789"/>
      <c r="CGC10" s="789"/>
      <c r="CGD10" s="789"/>
      <c r="CGE10" s="789"/>
      <c r="CGF10" s="789"/>
      <c r="CGG10" s="789"/>
      <c r="CGH10" s="789"/>
      <c r="CGI10" s="789"/>
      <c r="CGJ10" s="789"/>
      <c r="CGK10" s="789"/>
      <c r="CGL10" s="789"/>
      <c r="CGM10" s="789"/>
      <c r="CGN10" s="789"/>
      <c r="CGO10" s="789"/>
      <c r="CGP10" s="789"/>
      <c r="CGQ10" s="789"/>
      <c r="CGR10" s="789"/>
      <c r="CGS10" s="789"/>
      <c r="CGT10" s="789"/>
      <c r="CGU10" s="789"/>
      <c r="CGV10" s="789"/>
      <c r="CGW10" s="789"/>
      <c r="CGX10" s="789"/>
      <c r="CGY10" s="789"/>
      <c r="CGZ10" s="789"/>
      <c r="CHA10" s="789"/>
      <c r="CHB10" s="789"/>
      <c r="CHC10" s="789"/>
      <c r="CHD10" s="789"/>
      <c r="CHE10" s="789"/>
      <c r="CHF10" s="789"/>
      <c r="CHG10" s="789"/>
      <c r="CHH10" s="789"/>
      <c r="CHI10" s="789"/>
      <c r="CHJ10" s="789"/>
      <c r="CHK10" s="789"/>
      <c r="CHL10" s="789"/>
      <c r="CHM10" s="789"/>
      <c r="CHN10" s="789"/>
      <c r="CHO10" s="789"/>
      <c r="CHP10" s="789"/>
      <c r="CHQ10" s="789"/>
      <c r="CHR10" s="789"/>
      <c r="CHS10" s="789"/>
      <c r="CHT10" s="789"/>
      <c r="CHU10" s="789"/>
      <c r="CHV10" s="789"/>
      <c r="CHW10" s="789"/>
      <c r="CHX10" s="789"/>
      <c r="CHY10" s="789"/>
      <c r="CHZ10" s="789"/>
      <c r="CIA10" s="789"/>
      <c r="CIB10" s="789"/>
      <c r="CIC10" s="789"/>
      <c r="CID10" s="789"/>
      <c r="CIE10" s="789"/>
      <c r="CIF10" s="789"/>
      <c r="CIG10" s="789"/>
      <c r="CIH10" s="789"/>
      <c r="CII10" s="789"/>
      <c r="CIJ10" s="789"/>
      <c r="CIK10" s="789"/>
      <c r="CIL10" s="789"/>
      <c r="CIM10" s="789"/>
      <c r="CIN10" s="789"/>
      <c r="CIO10" s="789"/>
      <c r="CIP10" s="789"/>
      <c r="CIQ10" s="789"/>
      <c r="CIR10" s="789"/>
      <c r="CIS10" s="789"/>
      <c r="CIT10" s="789"/>
      <c r="CIU10" s="789"/>
      <c r="CIV10" s="789"/>
      <c r="CIW10" s="789"/>
      <c r="CIX10" s="789"/>
      <c r="CIY10" s="789"/>
      <c r="CIZ10" s="789"/>
      <c r="CJA10" s="789"/>
      <c r="CJB10" s="789"/>
      <c r="CJC10" s="789"/>
      <c r="CJD10" s="789"/>
      <c r="CJE10" s="789"/>
      <c r="CJF10" s="789"/>
      <c r="CJG10" s="789"/>
      <c r="CJH10" s="789"/>
      <c r="CJI10" s="789"/>
      <c r="CJJ10" s="789"/>
      <c r="CJK10" s="789"/>
      <c r="CJL10" s="789"/>
      <c r="CJM10" s="789"/>
      <c r="CJN10" s="789"/>
      <c r="CJO10" s="789"/>
      <c r="CJP10" s="789"/>
      <c r="CJQ10" s="789"/>
      <c r="CJR10" s="789"/>
      <c r="CJS10" s="789"/>
      <c r="CJT10" s="789"/>
      <c r="CJU10" s="789"/>
      <c r="CJV10" s="789"/>
      <c r="CJW10" s="789"/>
      <c r="CJX10" s="789"/>
      <c r="CJY10" s="789"/>
      <c r="CJZ10" s="789"/>
      <c r="CKA10" s="789"/>
      <c r="CKB10" s="789"/>
      <c r="CKC10" s="789"/>
      <c r="CKD10" s="789"/>
      <c r="CKE10" s="789"/>
      <c r="CKF10" s="789"/>
      <c r="CKG10" s="789"/>
      <c r="CKH10" s="789"/>
      <c r="CKI10" s="789"/>
      <c r="CKJ10" s="789"/>
      <c r="CKK10" s="789"/>
      <c r="CKL10" s="789"/>
      <c r="CKM10" s="789"/>
      <c r="CKN10" s="789"/>
      <c r="CKO10" s="789"/>
      <c r="CKP10" s="789"/>
      <c r="CKQ10" s="789"/>
      <c r="CKR10" s="789"/>
      <c r="CKS10" s="789"/>
      <c r="CKT10" s="789"/>
      <c r="CKU10" s="789"/>
      <c r="CKV10" s="789"/>
      <c r="CKW10" s="789"/>
      <c r="CKX10" s="789"/>
      <c r="CKY10" s="789"/>
      <c r="CKZ10" s="789"/>
      <c r="CLA10" s="789"/>
      <c r="CLB10" s="789"/>
      <c r="CLC10" s="789"/>
      <c r="CLD10" s="789"/>
      <c r="CLE10" s="789"/>
      <c r="CLF10" s="789"/>
      <c r="CLG10" s="789"/>
      <c r="CLH10" s="789"/>
      <c r="CLI10" s="789"/>
      <c r="CLJ10" s="789"/>
      <c r="CLK10" s="789"/>
      <c r="CLL10" s="789"/>
      <c r="CLM10" s="789"/>
      <c r="CLN10" s="789"/>
      <c r="CLO10" s="789"/>
      <c r="CLP10" s="789"/>
      <c r="CLQ10" s="789"/>
      <c r="CLR10" s="789"/>
      <c r="CLS10" s="789"/>
      <c r="CLT10" s="789"/>
      <c r="CLU10" s="789"/>
      <c r="CLV10" s="789"/>
      <c r="CLW10" s="789"/>
      <c r="CLX10" s="789"/>
      <c r="CLY10" s="789"/>
      <c r="CLZ10" s="789"/>
      <c r="CMA10" s="789"/>
      <c r="CMB10" s="789"/>
      <c r="CMC10" s="789"/>
      <c r="CMD10" s="789"/>
      <c r="CME10" s="789"/>
      <c r="CMF10" s="789"/>
      <c r="CMG10" s="789"/>
      <c r="CMH10" s="789"/>
      <c r="CMI10" s="789"/>
      <c r="CMJ10" s="789"/>
      <c r="CMK10" s="789"/>
      <c r="CML10" s="789"/>
      <c r="CMM10" s="789"/>
      <c r="CMN10" s="789"/>
      <c r="CMO10" s="789"/>
      <c r="CMP10" s="789"/>
      <c r="CMQ10" s="789"/>
      <c r="CMR10" s="789"/>
      <c r="CMS10" s="789"/>
      <c r="CMT10" s="789"/>
      <c r="CMU10" s="789"/>
      <c r="CMV10" s="789"/>
      <c r="CMW10" s="789"/>
      <c r="CMX10" s="789"/>
      <c r="CMY10" s="789"/>
      <c r="CMZ10" s="789"/>
      <c r="CNA10" s="789"/>
      <c r="CNB10" s="789"/>
      <c r="CNC10" s="789"/>
      <c r="CND10" s="789"/>
      <c r="CNE10" s="789"/>
      <c r="CNF10" s="789"/>
      <c r="CNG10" s="789"/>
      <c r="CNH10" s="789"/>
      <c r="CNI10" s="789"/>
      <c r="CNJ10" s="789"/>
      <c r="CNK10" s="789"/>
      <c r="CNL10" s="789"/>
      <c r="CNM10" s="789"/>
      <c r="CNN10" s="789"/>
      <c r="CNO10" s="789"/>
      <c r="CNP10" s="789"/>
      <c r="CNQ10" s="789"/>
      <c r="CNR10" s="789"/>
      <c r="CNS10" s="789"/>
      <c r="CNT10" s="789"/>
      <c r="CNU10" s="789"/>
      <c r="CNV10" s="789"/>
      <c r="CNW10" s="789"/>
      <c r="CNX10" s="789"/>
      <c r="CNY10" s="789"/>
      <c r="CNZ10" s="789"/>
      <c r="COA10" s="789"/>
      <c r="COB10" s="789"/>
      <c r="COC10" s="789"/>
      <c r="COD10" s="789"/>
      <c r="COE10" s="789"/>
      <c r="COF10" s="789"/>
      <c r="COG10" s="789"/>
      <c r="COH10" s="789"/>
      <c r="COI10" s="789"/>
      <c r="COJ10" s="789"/>
      <c r="COK10" s="789"/>
      <c r="COL10" s="789"/>
      <c r="COM10" s="789"/>
      <c r="CON10" s="789"/>
      <c r="COO10" s="789"/>
      <c r="COP10" s="789"/>
      <c r="COQ10" s="789"/>
      <c r="COR10" s="789"/>
      <c r="COS10" s="789"/>
      <c r="COT10" s="789"/>
      <c r="COU10" s="789"/>
      <c r="COV10" s="789"/>
      <c r="COW10" s="789"/>
      <c r="COX10" s="789"/>
      <c r="COY10" s="789"/>
      <c r="COZ10" s="789"/>
      <c r="CPA10" s="789"/>
      <c r="CPB10" s="789"/>
      <c r="CPC10" s="789"/>
      <c r="CPD10" s="789"/>
      <c r="CPE10" s="789"/>
      <c r="CPF10" s="789"/>
      <c r="CPG10" s="789"/>
      <c r="CPH10" s="789"/>
      <c r="CPI10" s="789"/>
      <c r="CPJ10" s="789"/>
      <c r="CPK10" s="789"/>
      <c r="CPL10" s="789"/>
      <c r="CPM10" s="789"/>
      <c r="CPN10" s="789"/>
      <c r="CPO10" s="789"/>
      <c r="CPP10" s="789"/>
      <c r="CPQ10" s="789"/>
      <c r="CPR10" s="789"/>
      <c r="CPS10" s="789"/>
      <c r="CPT10" s="789"/>
      <c r="CPU10" s="789"/>
      <c r="CPV10" s="789"/>
      <c r="CPW10" s="789"/>
      <c r="CPX10" s="789"/>
      <c r="CPY10" s="789"/>
      <c r="CPZ10" s="789"/>
      <c r="CQA10" s="789"/>
      <c r="CQB10" s="789"/>
      <c r="CQC10" s="789"/>
      <c r="CQD10" s="789"/>
      <c r="CQE10" s="789"/>
      <c r="CQF10" s="789"/>
      <c r="CQG10" s="789"/>
      <c r="CQH10" s="789"/>
      <c r="CQI10" s="789"/>
      <c r="CQJ10" s="789"/>
      <c r="CQK10" s="789"/>
      <c r="CQL10" s="789"/>
      <c r="CQM10" s="789"/>
      <c r="CQN10" s="789"/>
      <c r="CQO10" s="789"/>
      <c r="CQP10" s="789"/>
      <c r="CQQ10" s="789"/>
      <c r="CQR10" s="789"/>
      <c r="CQS10" s="789"/>
      <c r="CQT10" s="789"/>
      <c r="CQU10" s="789"/>
      <c r="CQV10" s="789"/>
      <c r="CQW10" s="789"/>
      <c r="CQX10" s="789"/>
      <c r="CQY10" s="789"/>
      <c r="CQZ10" s="789"/>
      <c r="CRA10" s="789"/>
      <c r="CRB10" s="789"/>
      <c r="CRC10" s="789"/>
      <c r="CRD10" s="789"/>
      <c r="CRE10" s="789"/>
      <c r="CRF10" s="789"/>
      <c r="CRG10" s="789"/>
      <c r="CRH10" s="789"/>
      <c r="CRI10" s="789"/>
      <c r="CRJ10" s="789"/>
      <c r="CRK10" s="789"/>
      <c r="CRL10" s="789"/>
      <c r="CRM10" s="789"/>
      <c r="CRN10" s="789"/>
      <c r="CRO10" s="789"/>
      <c r="CRP10" s="789"/>
      <c r="CRQ10" s="789"/>
      <c r="CRR10" s="789"/>
      <c r="CRS10" s="789"/>
      <c r="CRT10" s="789"/>
      <c r="CRU10" s="789"/>
      <c r="CRV10" s="789"/>
      <c r="CRW10" s="789"/>
      <c r="CRX10" s="789"/>
      <c r="CRY10" s="789"/>
      <c r="CRZ10" s="789"/>
      <c r="CSA10" s="789"/>
      <c r="CSB10" s="789"/>
      <c r="CSC10" s="789"/>
      <c r="CSD10" s="789"/>
      <c r="CSE10" s="789"/>
      <c r="CSF10" s="789"/>
      <c r="CSG10" s="789"/>
      <c r="CSH10" s="789"/>
      <c r="CSI10" s="789"/>
      <c r="CSJ10" s="789"/>
      <c r="CSK10" s="789"/>
      <c r="CSL10" s="789"/>
      <c r="CSM10" s="789"/>
      <c r="CSN10" s="789"/>
      <c r="CSO10" s="789"/>
      <c r="CSP10" s="789"/>
      <c r="CSQ10" s="789"/>
      <c r="CSR10" s="789"/>
      <c r="CSS10" s="789"/>
      <c r="CST10" s="789"/>
      <c r="CSU10" s="789"/>
      <c r="CSV10" s="789"/>
      <c r="CSW10" s="789"/>
      <c r="CSX10" s="789"/>
      <c r="CSY10" s="789"/>
      <c r="CSZ10" s="789"/>
      <c r="CTA10" s="789"/>
      <c r="CTB10" s="789"/>
      <c r="CTC10" s="789"/>
      <c r="CTD10" s="789"/>
      <c r="CTE10" s="789"/>
      <c r="CTF10" s="789"/>
      <c r="CTG10" s="789"/>
      <c r="CTH10" s="789"/>
      <c r="CTI10" s="789"/>
      <c r="CTJ10" s="789"/>
      <c r="CTK10" s="789"/>
      <c r="CTL10" s="789"/>
      <c r="CTM10" s="789"/>
      <c r="CTN10" s="789"/>
      <c r="CTO10" s="789"/>
      <c r="CTP10" s="789"/>
      <c r="CTQ10" s="789"/>
      <c r="CTR10" s="789"/>
      <c r="CTS10" s="789"/>
      <c r="CTT10" s="789"/>
      <c r="CTU10" s="789"/>
      <c r="CTV10" s="789"/>
      <c r="CTW10" s="789"/>
      <c r="CTX10" s="789"/>
      <c r="CTY10" s="789"/>
      <c r="CTZ10" s="789"/>
      <c r="CUA10" s="789"/>
      <c r="CUB10" s="789"/>
      <c r="CUC10" s="789"/>
      <c r="CUD10" s="789"/>
      <c r="CUE10" s="789"/>
      <c r="CUF10" s="789"/>
      <c r="CUG10" s="789"/>
      <c r="CUH10" s="789"/>
      <c r="CUI10" s="789"/>
      <c r="CUJ10" s="789"/>
      <c r="CUK10" s="789"/>
      <c r="CUL10" s="789"/>
      <c r="CUM10" s="789"/>
      <c r="CUN10" s="789"/>
      <c r="CUO10" s="789"/>
      <c r="CUP10" s="789"/>
      <c r="CUQ10" s="789"/>
      <c r="CUR10" s="789"/>
      <c r="CUS10" s="789"/>
      <c r="CUT10" s="789"/>
      <c r="CUU10" s="789"/>
      <c r="CUV10" s="789"/>
      <c r="CUW10" s="789"/>
      <c r="CUX10" s="789"/>
      <c r="CUY10" s="789"/>
      <c r="CUZ10" s="789"/>
      <c r="CVA10" s="789"/>
      <c r="CVB10" s="789"/>
      <c r="CVC10" s="789"/>
      <c r="CVD10" s="789"/>
      <c r="CVE10" s="789"/>
      <c r="CVF10" s="789"/>
      <c r="CVG10" s="789"/>
      <c r="CVH10" s="789"/>
      <c r="CVI10" s="789"/>
      <c r="CVJ10" s="789"/>
      <c r="CVK10" s="789"/>
      <c r="CVL10" s="789"/>
      <c r="CVM10" s="789"/>
      <c r="CVN10" s="789"/>
      <c r="CVO10" s="789"/>
      <c r="CVP10" s="789"/>
      <c r="CVQ10" s="789"/>
      <c r="CVR10" s="789"/>
      <c r="CVS10" s="789"/>
      <c r="CVT10" s="789"/>
      <c r="CVU10" s="789"/>
      <c r="CVV10" s="789"/>
      <c r="CVW10" s="789"/>
      <c r="CVX10" s="789"/>
      <c r="CVY10" s="789"/>
      <c r="CVZ10" s="789"/>
      <c r="CWA10" s="789"/>
      <c r="CWB10" s="789"/>
      <c r="CWC10" s="789"/>
      <c r="CWD10" s="789"/>
      <c r="CWE10" s="789"/>
      <c r="CWF10" s="789"/>
      <c r="CWG10" s="789"/>
      <c r="CWH10" s="789"/>
      <c r="CWI10" s="789"/>
      <c r="CWJ10" s="789"/>
      <c r="CWK10" s="789"/>
      <c r="CWL10" s="789"/>
      <c r="CWM10" s="789"/>
      <c r="CWN10" s="789"/>
      <c r="CWO10" s="789"/>
      <c r="CWP10" s="789"/>
      <c r="CWQ10" s="789"/>
      <c r="CWR10" s="789"/>
      <c r="CWS10" s="789"/>
      <c r="CWT10" s="789"/>
      <c r="CWU10" s="789"/>
      <c r="CWV10" s="789"/>
      <c r="CWW10" s="789"/>
      <c r="CWX10" s="789"/>
      <c r="CWY10" s="789"/>
      <c r="CWZ10" s="789"/>
      <c r="CXA10" s="789"/>
      <c r="CXB10" s="789"/>
      <c r="CXC10" s="789"/>
      <c r="CXD10" s="789"/>
      <c r="CXE10" s="789"/>
      <c r="CXF10" s="789"/>
      <c r="CXG10" s="789"/>
      <c r="CXH10" s="789"/>
      <c r="CXI10" s="789"/>
      <c r="CXJ10" s="789"/>
      <c r="CXK10" s="789"/>
      <c r="CXL10" s="789"/>
      <c r="CXM10" s="789"/>
      <c r="CXN10" s="789"/>
      <c r="CXO10" s="789"/>
      <c r="CXP10" s="789"/>
      <c r="CXQ10" s="789"/>
      <c r="CXR10" s="789"/>
      <c r="CXS10" s="789"/>
      <c r="CXT10" s="789"/>
      <c r="CXU10" s="789"/>
      <c r="CXV10" s="789"/>
      <c r="CXW10" s="789"/>
      <c r="CXX10" s="789"/>
      <c r="CXY10" s="789"/>
      <c r="CXZ10" s="789"/>
      <c r="CYA10" s="789"/>
      <c r="CYB10" s="789"/>
      <c r="CYC10" s="789"/>
      <c r="CYD10" s="789"/>
      <c r="CYE10" s="789"/>
      <c r="CYF10" s="789"/>
      <c r="CYG10" s="789"/>
      <c r="CYH10" s="789"/>
      <c r="CYI10" s="789"/>
      <c r="CYJ10" s="789"/>
      <c r="CYK10" s="789"/>
      <c r="CYL10" s="789"/>
      <c r="CYM10" s="789"/>
      <c r="CYN10" s="789"/>
      <c r="CYO10" s="789"/>
      <c r="CYP10" s="789"/>
      <c r="CYQ10" s="789"/>
      <c r="CYR10" s="789"/>
      <c r="CYS10" s="789"/>
      <c r="CYT10" s="789"/>
      <c r="CYU10" s="789"/>
      <c r="CYV10" s="789"/>
      <c r="CYW10" s="789"/>
      <c r="CYX10" s="789"/>
      <c r="CYY10" s="789"/>
      <c r="CYZ10" s="789"/>
      <c r="CZA10" s="789"/>
      <c r="CZB10" s="789"/>
      <c r="CZC10" s="789"/>
      <c r="CZD10" s="789"/>
      <c r="CZE10" s="789"/>
      <c r="CZF10" s="789"/>
      <c r="CZG10" s="789"/>
      <c r="CZH10" s="789"/>
      <c r="CZI10" s="789"/>
      <c r="CZJ10" s="789"/>
      <c r="CZK10" s="789"/>
      <c r="CZL10" s="789"/>
      <c r="CZM10" s="789"/>
      <c r="CZN10" s="789"/>
      <c r="CZO10" s="789"/>
      <c r="CZP10" s="789"/>
      <c r="CZQ10" s="789"/>
      <c r="CZR10" s="789"/>
      <c r="CZS10" s="789"/>
      <c r="CZT10" s="789"/>
      <c r="CZU10" s="789"/>
      <c r="CZV10" s="789"/>
      <c r="CZW10" s="789"/>
      <c r="CZX10" s="789"/>
      <c r="CZY10" s="789"/>
      <c r="CZZ10" s="789"/>
      <c r="DAA10" s="789"/>
      <c r="DAB10" s="789"/>
      <c r="DAC10" s="789"/>
      <c r="DAD10" s="789"/>
      <c r="DAE10" s="789"/>
      <c r="DAF10" s="789"/>
      <c r="DAG10" s="789"/>
      <c r="DAH10" s="789"/>
      <c r="DAI10" s="789"/>
      <c r="DAJ10" s="789"/>
      <c r="DAK10" s="789"/>
      <c r="DAL10" s="789"/>
      <c r="DAM10" s="789"/>
      <c r="DAN10" s="789"/>
      <c r="DAO10" s="789"/>
      <c r="DAP10" s="789"/>
      <c r="DAQ10" s="789"/>
      <c r="DAR10" s="789"/>
      <c r="DAS10" s="789"/>
      <c r="DAT10" s="789"/>
      <c r="DAU10" s="789"/>
      <c r="DAV10" s="789"/>
      <c r="DAW10" s="789"/>
      <c r="DAX10" s="789"/>
      <c r="DAY10" s="789"/>
      <c r="DAZ10" s="789"/>
      <c r="DBA10" s="789"/>
      <c r="DBB10" s="789"/>
      <c r="DBC10" s="789"/>
      <c r="DBD10" s="789"/>
      <c r="DBE10" s="789"/>
      <c r="DBF10" s="789"/>
      <c r="DBG10" s="789"/>
      <c r="DBH10" s="789"/>
      <c r="DBI10" s="789"/>
      <c r="DBJ10" s="789"/>
      <c r="DBK10" s="789"/>
      <c r="DBL10" s="789"/>
      <c r="DBM10" s="789"/>
      <c r="DBN10" s="789"/>
      <c r="DBO10" s="789"/>
      <c r="DBP10" s="789"/>
      <c r="DBQ10" s="789"/>
      <c r="DBR10" s="789"/>
      <c r="DBS10" s="789"/>
      <c r="DBT10" s="789"/>
      <c r="DBU10" s="789"/>
      <c r="DBV10" s="789"/>
      <c r="DBW10" s="789"/>
      <c r="DBX10" s="789"/>
      <c r="DBY10" s="789"/>
      <c r="DBZ10" s="789"/>
      <c r="DCA10" s="789"/>
      <c r="DCB10" s="789"/>
      <c r="DCC10" s="789"/>
      <c r="DCD10" s="789"/>
      <c r="DCE10" s="789"/>
      <c r="DCF10" s="789"/>
      <c r="DCG10" s="789"/>
      <c r="DCH10" s="789"/>
      <c r="DCI10" s="789"/>
      <c r="DCJ10" s="789"/>
      <c r="DCK10" s="789"/>
      <c r="DCL10" s="789"/>
      <c r="DCM10" s="789"/>
      <c r="DCN10" s="789"/>
      <c r="DCO10" s="789"/>
      <c r="DCP10" s="789"/>
      <c r="DCQ10" s="789"/>
      <c r="DCR10" s="789"/>
      <c r="DCS10" s="789"/>
      <c r="DCT10" s="789"/>
      <c r="DCU10" s="789"/>
      <c r="DCV10" s="789"/>
      <c r="DCW10" s="789"/>
      <c r="DCX10" s="789"/>
      <c r="DCY10" s="789"/>
      <c r="DCZ10" s="789"/>
      <c r="DDA10" s="789"/>
      <c r="DDB10" s="789"/>
      <c r="DDC10" s="789"/>
      <c r="DDD10" s="789"/>
      <c r="DDE10" s="789"/>
      <c r="DDF10" s="789"/>
      <c r="DDG10" s="789"/>
      <c r="DDH10" s="789"/>
      <c r="DDI10" s="789"/>
      <c r="DDJ10" s="789"/>
      <c r="DDK10" s="789"/>
      <c r="DDL10" s="789"/>
      <c r="DDM10" s="789"/>
      <c r="DDN10" s="789"/>
      <c r="DDO10" s="789"/>
      <c r="DDP10" s="789"/>
      <c r="DDQ10" s="789"/>
      <c r="DDR10" s="789"/>
      <c r="DDS10" s="789"/>
      <c r="DDT10" s="789"/>
      <c r="DDU10" s="789"/>
      <c r="DDV10" s="789"/>
      <c r="DDW10" s="789"/>
      <c r="DDX10" s="789"/>
      <c r="DDY10" s="789"/>
      <c r="DDZ10" s="789"/>
      <c r="DEA10" s="789"/>
      <c r="DEB10" s="789"/>
      <c r="DEC10" s="789"/>
      <c r="DED10" s="789"/>
      <c r="DEE10" s="789"/>
      <c r="DEF10" s="789"/>
      <c r="DEG10" s="789"/>
      <c r="DEH10" s="789"/>
      <c r="DEI10" s="789"/>
      <c r="DEJ10" s="789"/>
      <c r="DEK10" s="789"/>
      <c r="DEL10" s="789"/>
      <c r="DEM10" s="789"/>
      <c r="DEN10" s="789"/>
      <c r="DEO10" s="789"/>
      <c r="DEP10" s="789"/>
      <c r="DEQ10" s="789"/>
      <c r="DER10" s="789"/>
      <c r="DES10" s="789"/>
      <c r="DET10" s="789"/>
      <c r="DEU10" s="789"/>
      <c r="DEV10" s="789"/>
      <c r="DEW10" s="789"/>
      <c r="DEX10" s="789"/>
      <c r="DEY10" s="789"/>
      <c r="DEZ10" s="789"/>
      <c r="DFA10" s="789"/>
      <c r="DFB10" s="789"/>
      <c r="DFC10" s="789"/>
      <c r="DFD10" s="789"/>
      <c r="DFE10" s="789"/>
      <c r="DFF10" s="789"/>
      <c r="DFG10" s="789"/>
      <c r="DFH10" s="789"/>
      <c r="DFI10" s="789"/>
      <c r="DFJ10" s="789"/>
      <c r="DFK10" s="789"/>
      <c r="DFL10" s="789"/>
      <c r="DFM10" s="789"/>
      <c r="DFN10" s="789"/>
      <c r="DFO10" s="789"/>
      <c r="DFP10" s="789"/>
      <c r="DFQ10" s="789"/>
      <c r="DFR10" s="789"/>
      <c r="DFS10" s="789"/>
      <c r="DFT10" s="789"/>
      <c r="DFU10" s="789"/>
      <c r="DFV10" s="789"/>
      <c r="DFW10" s="789"/>
      <c r="DFX10" s="789"/>
      <c r="DFY10" s="789"/>
      <c r="DFZ10" s="789"/>
      <c r="DGA10" s="789"/>
      <c r="DGB10" s="789"/>
      <c r="DGC10" s="789"/>
      <c r="DGD10" s="789"/>
      <c r="DGE10" s="789"/>
      <c r="DGF10" s="789"/>
      <c r="DGG10" s="789"/>
      <c r="DGH10" s="789"/>
      <c r="DGI10" s="789"/>
      <c r="DGJ10" s="789"/>
      <c r="DGK10" s="789"/>
      <c r="DGL10" s="789"/>
      <c r="DGM10" s="789"/>
      <c r="DGN10" s="789"/>
      <c r="DGO10" s="789"/>
      <c r="DGP10" s="789"/>
      <c r="DGQ10" s="789"/>
      <c r="DGR10" s="789"/>
      <c r="DGS10" s="789"/>
      <c r="DGT10" s="789"/>
      <c r="DGU10" s="789"/>
      <c r="DGV10" s="789"/>
      <c r="DGW10" s="789"/>
      <c r="DGX10" s="789"/>
      <c r="DGY10" s="789"/>
      <c r="DGZ10" s="789"/>
      <c r="DHA10" s="789"/>
      <c r="DHB10" s="789"/>
      <c r="DHC10" s="789"/>
      <c r="DHD10" s="789"/>
      <c r="DHE10" s="789"/>
      <c r="DHF10" s="789"/>
      <c r="DHG10" s="789"/>
      <c r="DHH10" s="789"/>
      <c r="DHI10" s="789"/>
      <c r="DHJ10" s="789"/>
      <c r="DHK10" s="789"/>
      <c r="DHL10" s="789"/>
      <c r="DHM10" s="789"/>
      <c r="DHN10" s="789"/>
      <c r="DHO10" s="789"/>
      <c r="DHP10" s="789"/>
      <c r="DHQ10" s="789"/>
      <c r="DHR10" s="789"/>
      <c r="DHS10" s="789"/>
      <c r="DHT10" s="789"/>
      <c r="DHU10" s="789"/>
      <c r="DHV10" s="789"/>
      <c r="DHW10" s="789"/>
      <c r="DHX10" s="789"/>
      <c r="DHY10" s="789"/>
      <c r="DHZ10" s="789"/>
      <c r="DIA10" s="789"/>
      <c r="DIB10" s="789"/>
      <c r="DIC10" s="789"/>
      <c r="DID10" s="789"/>
      <c r="DIE10" s="789"/>
      <c r="DIF10" s="789"/>
      <c r="DIG10" s="789"/>
      <c r="DIH10" s="789"/>
      <c r="DII10" s="789"/>
      <c r="DIJ10" s="789"/>
      <c r="DIK10" s="789"/>
      <c r="DIL10" s="789"/>
      <c r="DIM10" s="789"/>
      <c r="DIN10" s="789"/>
      <c r="DIO10" s="789"/>
      <c r="DIP10" s="789"/>
      <c r="DIQ10" s="789"/>
      <c r="DIR10" s="789"/>
      <c r="DIS10" s="789"/>
      <c r="DIT10" s="789"/>
      <c r="DIU10" s="789"/>
      <c r="DIV10" s="789"/>
      <c r="DIW10" s="789"/>
      <c r="DIX10" s="789"/>
      <c r="DIY10" s="789"/>
      <c r="DIZ10" s="789"/>
      <c r="DJA10" s="789"/>
      <c r="DJB10" s="789"/>
      <c r="DJC10" s="789"/>
      <c r="DJD10" s="789"/>
      <c r="DJE10" s="789"/>
      <c r="DJF10" s="789"/>
      <c r="DJG10" s="789"/>
      <c r="DJH10" s="789"/>
      <c r="DJI10" s="789"/>
      <c r="DJJ10" s="789"/>
      <c r="DJK10" s="789"/>
      <c r="DJL10" s="789"/>
      <c r="DJM10" s="789"/>
      <c r="DJN10" s="789"/>
      <c r="DJO10" s="789"/>
      <c r="DJP10" s="789"/>
      <c r="DJQ10" s="789"/>
      <c r="DJR10" s="789"/>
      <c r="DJS10" s="789"/>
      <c r="DJT10" s="789"/>
      <c r="DJU10" s="789"/>
      <c r="DJV10" s="789"/>
      <c r="DJW10" s="789"/>
      <c r="DJX10" s="789"/>
      <c r="DJY10" s="789"/>
      <c r="DJZ10" s="789"/>
      <c r="DKA10" s="789"/>
      <c r="DKB10" s="789"/>
      <c r="DKC10" s="789"/>
      <c r="DKD10" s="789"/>
      <c r="DKE10" s="789"/>
      <c r="DKF10" s="789"/>
      <c r="DKG10" s="789"/>
      <c r="DKH10" s="789"/>
      <c r="DKI10" s="789"/>
      <c r="DKJ10" s="789"/>
      <c r="DKK10" s="789"/>
      <c r="DKL10" s="789"/>
      <c r="DKM10" s="789"/>
      <c r="DKN10" s="789"/>
      <c r="DKO10" s="789"/>
      <c r="DKP10" s="789"/>
      <c r="DKQ10" s="789"/>
      <c r="DKR10" s="789"/>
      <c r="DKS10" s="789"/>
      <c r="DKT10" s="789"/>
      <c r="DKU10" s="789"/>
      <c r="DKV10" s="789"/>
      <c r="DKW10" s="789"/>
      <c r="DKX10" s="789"/>
      <c r="DKY10" s="789"/>
      <c r="DKZ10" s="789"/>
      <c r="DLA10" s="789"/>
      <c r="DLB10" s="789"/>
      <c r="DLC10" s="789"/>
      <c r="DLD10" s="789"/>
      <c r="DLE10" s="789"/>
      <c r="DLF10" s="789"/>
      <c r="DLG10" s="789"/>
      <c r="DLH10" s="789"/>
      <c r="DLI10" s="789"/>
      <c r="DLJ10" s="789"/>
      <c r="DLK10" s="789"/>
      <c r="DLL10" s="789"/>
      <c r="DLM10" s="789"/>
      <c r="DLN10" s="789"/>
      <c r="DLO10" s="789"/>
      <c r="DLP10" s="789"/>
      <c r="DLQ10" s="789"/>
      <c r="DLR10" s="789"/>
      <c r="DLS10" s="789"/>
      <c r="DLT10" s="789"/>
      <c r="DLU10" s="789"/>
      <c r="DLV10" s="789"/>
      <c r="DLW10" s="789"/>
      <c r="DLX10" s="789"/>
      <c r="DLY10" s="789"/>
      <c r="DLZ10" s="789"/>
      <c r="DMA10" s="789"/>
      <c r="DMB10" s="789"/>
      <c r="DMC10" s="789"/>
      <c r="DMD10" s="789"/>
      <c r="DME10" s="789"/>
      <c r="DMF10" s="789"/>
      <c r="DMG10" s="789"/>
      <c r="DMH10" s="789"/>
      <c r="DMI10" s="789"/>
      <c r="DMJ10" s="789"/>
      <c r="DMK10" s="789"/>
      <c r="DML10" s="789"/>
      <c r="DMM10" s="789"/>
      <c r="DMN10" s="789"/>
      <c r="DMO10" s="789"/>
      <c r="DMP10" s="789"/>
      <c r="DMQ10" s="789"/>
      <c r="DMR10" s="789"/>
      <c r="DMS10" s="789"/>
      <c r="DMT10" s="789"/>
      <c r="DMU10" s="789"/>
      <c r="DMV10" s="789"/>
      <c r="DMW10" s="789"/>
      <c r="DMX10" s="789"/>
      <c r="DMY10" s="789"/>
      <c r="DMZ10" s="789"/>
      <c r="DNA10" s="789"/>
      <c r="DNB10" s="789"/>
      <c r="DNC10" s="789"/>
      <c r="DND10" s="789"/>
      <c r="DNE10" s="789"/>
      <c r="DNF10" s="789"/>
      <c r="DNG10" s="789"/>
      <c r="DNH10" s="789"/>
      <c r="DNI10" s="789"/>
      <c r="DNJ10" s="789"/>
      <c r="DNK10" s="789"/>
      <c r="DNL10" s="789"/>
      <c r="DNM10" s="789"/>
      <c r="DNN10" s="789"/>
      <c r="DNO10" s="789"/>
      <c r="DNP10" s="789"/>
      <c r="DNQ10" s="789"/>
      <c r="DNR10" s="789"/>
      <c r="DNS10" s="789"/>
      <c r="DNT10" s="789"/>
      <c r="DNU10" s="789"/>
      <c r="DNV10" s="789"/>
      <c r="DNW10" s="789"/>
      <c r="DNX10" s="789"/>
      <c r="DNY10" s="789"/>
      <c r="DNZ10" s="789"/>
      <c r="DOA10" s="789"/>
      <c r="DOB10" s="789"/>
      <c r="DOC10" s="789"/>
      <c r="DOD10" s="789"/>
      <c r="DOE10" s="789"/>
      <c r="DOF10" s="789"/>
      <c r="DOG10" s="789"/>
      <c r="DOH10" s="789"/>
      <c r="DOI10" s="789"/>
      <c r="DOJ10" s="789"/>
      <c r="DOK10" s="789"/>
      <c r="DOL10" s="789"/>
      <c r="DOM10" s="789"/>
      <c r="DON10" s="789"/>
      <c r="DOO10" s="789"/>
      <c r="DOP10" s="789"/>
      <c r="DOQ10" s="789"/>
      <c r="DOR10" s="789"/>
      <c r="DOS10" s="789"/>
      <c r="DOT10" s="789"/>
      <c r="DOU10" s="789"/>
      <c r="DOV10" s="789"/>
      <c r="DOW10" s="789"/>
      <c r="DOX10" s="789"/>
      <c r="DOY10" s="789"/>
      <c r="DOZ10" s="789"/>
      <c r="DPA10" s="789"/>
      <c r="DPB10" s="789"/>
      <c r="DPC10" s="789"/>
      <c r="DPD10" s="789"/>
      <c r="DPE10" s="789"/>
      <c r="DPF10" s="789"/>
      <c r="DPG10" s="789"/>
      <c r="DPH10" s="789"/>
      <c r="DPI10" s="789"/>
      <c r="DPJ10" s="789"/>
      <c r="DPK10" s="789"/>
      <c r="DPL10" s="789"/>
      <c r="DPM10" s="789"/>
      <c r="DPN10" s="789"/>
      <c r="DPO10" s="789"/>
      <c r="DPP10" s="789"/>
      <c r="DPQ10" s="789"/>
      <c r="DPR10" s="789"/>
      <c r="DPS10" s="789"/>
      <c r="DPT10" s="789"/>
      <c r="DPU10" s="789"/>
      <c r="DPV10" s="789"/>
      <c r="DPW10" s="789"/>
      <c r="DPX10" s="789"/>
      <c r="DPY10" s="789"/>
      <c r="DPZ10" s="789"/>
      <c r="DQA10" s="789"/>
      <c r="DQB10" s="789"/>
      <c r="DQC10" s="789"/>
      <c r="DQD10" s="789"/>
      <c r="DQE10" s="789"/>
      <c r="DQF10" s="789"/>
      <c r="DQG10" s="789"/>
      <c r="DQH10" s="789"/>
      <c r="DQI10" s="789"/>
      <c r="DQJ10" s="789"/>
      <c r="DQK10" s="789"/>
      <c r="DQL10" s="789"/>
      <c r="DQM10" s="789"/>
      <c r="DQN10" s="789"/>
      <c r="DQO10" s="789"/>
      <c r="DQP10" s="789"/>
      <c r="DQQ10" s="789"/>
      <c r="DQR10" s="789"/>
      <c r="DQS10" s="789"/>
      <c r="DQT10" s="789"/>
      <c r="DQU10" s="789"/>
      <c r="DQV10" s="789"/>
      <c r="DQW10" s="789"/>
      <c r="DQX10" s="789"/>
      <c r="DQY10" s="789"/>
      <c r="DQZ10" s="789"/>
      <c r="DRA10" s="789"/>
      <c r="DRB10" s="789"/>
      <c r="DRC10" s="789"/>
      <c r="DRD10" s="789"/>
      <c r="DRE10" s="789"/>
      <c r="DRF10" s="789"/>
      <c r="DRG10" s="789"/>
      <c r="DRH10" s="789"/>
      <c r="DRI10" s="789"/>
      <c r="DRJ10" s="789"/>
      <c r="DRK10" s="789"/>
      <c r="DRL10" s="789"/>
      <c r="DRM10" s="789"/>
      <c r="DRN10" s="789"/>
      <c r="DRO10" s="789"/>
      <c r="DRP10" s="789"/>
      <c r="DRQ10" s="789"/>
      <c r="DRR10" s="789"/>
      <c r="DRS10" s="789"/>
      <c r="DRT10" s="789"/>
      <c r="DRU10" s="789"/>
      <c r="DRV10" s="789"/>
      <c r="DRW10" s="789"/>
      <c r="DRX10" s="789"/>
      <c r="DRY10" s="789"/>
      <c r="DRZ10" s="789"/>
      <c r="DSA10" s="789"/>
      <c r="DSB10" s="789"/>
      <c r="DSC10" s="789"/>
      <c r="DSD10" s="789"/>
      <c r="DSE10" s="789"/>
      <c r="DSF10" s="789"/>
      <c r="DSG10" s="789"/>
      <c r="DSH10" s="789"/>
      <c r="DSI10" s="789"/>
      <c r="DSJ10" s="789"/>
      <c r="DSK10" s="789"/>
      <c r="DSL10" s="789"/>
      <c r="DSM10" s="789"/>
      <c r="DSN10" s="789"/>
      <c r="DSO10" s="789"/>
      <c r="DSP10" s="789"/>
      <c r="DSQ10" s="789"/>
      <c r="DSR10" s="789"/>
      <c r="DSS10" s="789"/>
      <c r="DST10" s="789"/>
      <c r="DSU10" s="789"/>
      <c r="DSV10" s="789"/>
      <c r="DSW10" s="789"/>
      <c r="DSX10" s="789"/>
      <c r="DSY10" s="789"/>
      <c r="DSZ10" s="789"/>
      <c r="DTA10" s="789"/>
      <c r="DTB10" s="789"/>
      <c r="DTC10" s="789"/>
      <c r="DTD10" s="789"/>
      <c r="DTE10" s="789"/>
      <c r="DTF10" s="789"/>
      <c r="DTG10" s="789"/>
      <c r="DTH10" s="789"/>
      <c r="DTI10" s="789"/>
      <c r="DTJ10" s="789"/>
      <c r="DTK10" s="789"/>
      <c r="DTL10" s="789"/>
      <c r="DTM10" s="789"/>
      <c r="DTN10" s="789"/>
      <c r="DTO10" s="789"/>
      <c r="DTP10" s="789"/>
      <c r="DTQ10" s="789"/>
      <c r="DTR10" s="789"/>
      <c r="DTS10" s="789"/>
      <c r="DTT10" s="789"/>
      <c r="DTU10" s="789"/>
      <c r="DTV10" s="789"/>
      <c r="DTW10" s="789"/>
      <c r="DTX10" s="789"/>
      <c r="DTY10" s="789"/>
      <c r="DTZ10" s="789"/>
      <c r="DUA10" s="789"/>
      <c r="DUB10" s="789"/>
      <c r="DUC10" s="789"/>
      <c r="DUD10" s="789"/>
      <c r="DUE10" s="789"/>
      <c r="DUF10" s="789"/>
      <c r="DUG10" s="789"/>
      <c r="DUH10" s="789"/>
      <c r="DUI10" s="789"/>
      <c r="DUJ10" s="789"/>
      <c r="DUK10" s="789"/>
      <c r="DUL10" s="789"/>
      <c r="DUM10" s="789"/>
      <c r="DUN10" s="789"/>
      <c r="DUO10" s="789"/>
      <c r="DUP10" s="789"/>
      <c r="DUQ10" s="789"/>
      <c r="DUR10" s="789"/>
      <c r="DUS10" s="789"/>
      <c r="DUT10" s="789"/>
      <c r="DUU10" s="789"/>
      <c r="DUV10" s="789"/>
      <c r="DUW10" s="789"/>
      <c r="DUX10" s="789"/>
      <c r="DUY10" s="789"/>
      <c r="DUZ10" s="789"/>
      <c r="DVA10" s="789"/>
      <c r="DVB10" s="789"/>
      <c r="DVC10" s="789"/>
      <c r="DVD10" s="789"/>
      <c r="DVE10" s="789"/>
      <c r="DVF10" s="789"/>
      <c r="DVG10" s="789"/>
      <c r="DVH10" s="789"/>
      <c r="DVI10" s="789"/>
      <c r="DVJ10" s="789"/>
      <c r="DVK10" s="789"/>
      <c r="DVL10" s="789"/>
      <c r="DVM10" s="789"/>
      <c r="DVN10" s="789"/>
      <c r="DVO10" s="789"/>
      <c r="DVP10" s="789"/>
      <c r="DVQ10" s="789"/>
      <c r="DVR10" s="789"/>
      <c r="DVS10" s="789"/>
      <c r="DVT10" s="789"/>
      <c r="DVU10" s="789"/>
      <c r="DVV10" s="789"/>
      <c r="DVW10" s="789"/>
      <c r="DVX10" s="789"/>
      <c r="DVY10" s="789"/>
      <c r="DVZ10" s="789"/>
      <c r="DWA10" s="789"/>
      <c r="DWB10" s="789"/>
      <c r="DWC10" s="789"/>
      <c r="DWD10" s="789"/>
      <c r="DWE10" s="789"/>
      <c r="DWF10" s="789"/>
      <c r="DWG10" s="789"/>
      <c r="DWH10" s="789"/>
      <c r="DWI10" s="789"/>
      <c r="DWJ10" s="789"/>
      <c r="DWK10" s="789"/>
      <c r="DWL10" s="789"/>
      <c r="DWM10" s="789"/>
      <c r="DWN10" s="789"/>
      <c r="DWO10" s="789"/>
      <c r="DWP10" s="789"/>
      <c r="DWQ10" s="789"/>
      <c r="DWR10" s="789"/>
      <c r="DWS10" s="789"/>
      <c r="DWT10" s="789"/>
      <c r="DWU10" s="789"/>
      <c r="DWV10" s="789"/>
      <c r="DWW10" s="789"/>
      <c r="DWX10" s="789"/>
      <c r="DWY10" s="789"/>
      <c r="DWZ10" s="789"/>
      <c r="DXA10" s="789"/>
      <c r="DXB10" s="789"/>
      <c r="DXC10" s="789"/>
      <c r="DXD10" s="789"/>
      <c r="DXE10" s="789"/>
      <c r="DXF10" s="789"/>
      <c r="DXG10" s="789"/>
      <c r="DXH10" s="789"/>
      <c r="DXI10" s="789"/>
      <c r="DXJ10" s="789"/>
      <c r="DXK10" s="789"/>
      <c r="DXL10" s="789"/>
      <c r="DXM10" s="789"/>
      <c r="DXN10" s="789"/>
      <c r="DXO10" s="789"/>
      <c r="DXP10" s="789"/>
      <c r="DXQ10" s="789"/>
      <c r="DXR10" s="789"/>
      <c r="DXS10" s="789"/>
      <c r="DXT10" s="789"/>
      <c r="DXU10" s="789"/>
      <c r="DXV10" s="789"/>
      <c r="DXW10" s="789"/>
      <c r="DXX10" s="789"/>
      <c r="DXY10" s="789"/>
      <c r="DXZ10" s="789"/>
      <c r="DYA10" s="789"/>
      <c r="DYB10" s="789"/>
      <c r="DYC10" s="789"/>
      <c r="DYD10" s="789"/>
      <c r="DYE10" s="789"/>
      <c r="DYF10" s="789"/>
      <c r="DYG10" s="789"/>
      <c r="DYH10" s="789"/>
      <c r="DYI10" s="789"/>
      <c r="DYJ10" s="789"/>
      <c r="DYK10" s="789"/>
      <c r="DYL10" s="789"/>
      <c r="DYM10" s="789"/>
      <c r="DYN10" s="789"/>
      <c r="DYO10" s="789"/>
      <c r="DYP10" s="789"/>
      <c r="DYQ10" s="789"/>
      <c r="DYR10" s="789"/>
      <c r="DYS10" s="789"/>
      <c r="DYT10" s="789"/>
      <c r="DYU10" s="789"/>
      <c r="DYV10" s="789"/>
      <c r="DYW10" s="789"/>
      <c r="DYX10" s="789"/>
      <c r="DYY10" s="789"/>
      <c r="DYZ10" s="789"/>
      <c r="DZA10" s="789"/>
      <c r="DZB10" s="789"/>
      <c r="DZC10" s="789"/>
      <c r="DZD10" s="789"/>
      <c r="DZE10" s="789"/>
      <c r="DZF10" s="789"/>
      <c r="DZG10" s="789"/>
      <c r="DZH10" s="789"/>
      <c r="DZI10" s="789"/>
      <c r="DZJ10" s="789"/>
      <c r="DZK10" s="789"/>
      <c r="DZL10" s="789"/>
      <c r="DZM10" s="789"/>
      <c r="DZN10" s="789"/>
      <c r="DZO10" s="789"/>
      <c r="DZP10" s="789"/>
      <c r="DZQ10" s="789"/>
      <c r="DZR10" s="789"/>
      <c r="DZS10" s="789"/>
      <c r="DZT10" s="789"/>
      <c r="DZU10" s="789"/>
      <c r="DZV10" s="789"/>
      <c r="DZW10" s="789"/>
      <c r="DZX10" s="789"/>
      <c r="DZY10" s="789"/>
      <c r="DZZ10" s="789"/>
      <c r="EAA10" s="789"/>
      <c r="EAB10" s="789"/>
      <c r="EAC10" s="789"/>
      <c r="EAD10" s="789"/>
      <c r="EAE10" s="789"/>
      <c r="EAF10" s="789"/>
      <c r="EAG10" s="789"/>
      <c r="EAH10" s="789"/>
      <c r="EAI10" s="789"/>
      <c r="EAJ10" s="789"/>
      <c r="EAK10" s="789"/>
      <c r="EAL10" s="789"/>
      <c r="EAM10" s="789"/>
      <c r="EAN10" s="789"/>
      <c r="EAO10" s="789"/>
      <c r="EAP10" s="789"/>
      <c r="EAQ10" s="789"/>
      <c r="EAR10" s="789"/>
      <c r="EAS10" s="789"/>
      <c r="EAT10" s="789"/>
      <c r="EAU10" s="789"/>
      <c r="EAV10" s="789"/>
      <c r="EAW10" s="789"/>
      <c r="EAX10" s="789"/>
      <c r="EAY10" s="789"/>
      <c r="EAZ10" s="789"/>
      <c r="EBA10" s="789"/>
      <c r="EBB10" s="789"/>
      <c r="EBC10" s="789"/>
      <c r="EBD10" s="789"/>
      <c r="EBE10" s="789"/>
      <c r="EBF10" s="789"/>
      <c r="EBG10" s="789"/>
      <c r="EBH10" s="789"/>
      <c r="EBI10" s="789"/>
      <c r="EBJ10" s="789"/>
      <c r="EBK10" s="789"/>
      <c r="EBL10" s="789"/>
      <c r="EBM10" s="789"/>
      <c r="EBN10" s="789"/>
      <c r="EBO10" s="789"/>
      <c r="EBP10" s="789"/>
      <c r="EBQ10" s="789"/>
      <c r="EBR10" s="789"/>
      <c r="EBS10" s="789"/>
      <c r="EBT10" s="789"/>
      <c r="EBU10" s="789"/>
      <c r="EBV10" s="789"/>
      <c r="EBW10" s="789"/>
      <c r="EBX10" s="789"/>
      <c r="EBY10" s="789"/>
      <c r="EBZ10" s="789"/>
      <c r="ECA10" s="789"/>
      <c r="ECB10" s="789"/>
      <c r="ECC10" s="789"/>
      <c r="ECD10" s="789"/>
      <c r="ECE10" s="789"/>
      <c r="ECF10" s="789"/>
      <c r="ECG10" s="789"/>
      <c r="ECH10" s="789"/>
      <c r="ECI10" s="789"/>
      <c r="ECJ10" s="789"/>
      <c r="ECK10" s="789"/>
      <c r="ECL10" s="789"/>
      <c r="ECM10" s="789"/>
      <c r="ECN10" s="789"/>
      <c r="ECO10" s="789"/>
      <c r="ECP10" s="789"/>
      <c r="ECQ10" s="789"/>
      <c r="ECR10" s="789"/>
      <c r="ECS10" s="789"/>
      <c r="ECT10" s="789"/>
      <c r="ECU10" s="789"/>
      <c r="ECV10" s="789"/>
      <c r="ECW10" s="789"/>
      <c r="ECX10" s="789"/>
      <c r="ECY10" s="789"/>
      <c r="ECZ10" s="789"/>
      <c r="EDA10" s="789"/>
      <c r="EDB10" s="789"/>
      <c r="EDC10" s="789"/>
      <c r="EDD10" s="789"/>
      <c r="EDE10" s="789"/>
      <c r="EDF10" s="789"/>
      <c r="EDG10" s="789"/>
      <c r="EDH10" s="789"/>
      <c r="EDI10" s="789"/>
      <c r="EDJ10" s="789"/>
      <c r="EDK10" s="789"/>
      <c r="EDL10" s="789"/>
      <c r="EDM10" s="789"/>
      <c r="EDN10" s="789"/>
      <c r="EDO10" s="789"/>
      <c r="EDP10" s="789"/>
      <c r="EDQ10" s="789"/>
      <c r="EDR10" s="789"/>
      <c r="EDS10" s="789"/>
      <c r="EDT10" s="789"/>
      <c r="EDU10" s="789"/>
      <c r="EDV10" s="789"/>
      <c r="EDW10" s="789"/>
      <c r="EDX10" s="789"/>
      <c r="EDY10" s="789"/>
      <c r="EDZ10" s="789"/>
      <c r="EEA10" s="789"/>
      <c r="EEB10" s="789"/>
      <c r="EEC10" s="789"/>
      <c r="EED10" s="789"/>
      <c r="EEE10" s="789"/>
      <c r="EEF10" s="789"/>
      <c r="EEG10" s="789"/>
      <c r="EEH10" s="789"/>
      <c r="EEI10" s="789"/>
      <c r="EEJ10" s="789"/>
      <c r="EEK10" s="789"/>
      <c r="EEL10" s="789"/>
      <c r="EEM10" s="789"/>
      <c r="EEN10" s="789"/>
      <c r="EEO10" s="789"/>
      <c r="EEP10" s="789"/>
      <c r="EEQ10" s="789"/>
      <c r="EER10" s="789"/>
      <c r="EES10" s="789"/>
      <c r="EET10" s="789"/>
      <c r="EEU10" s="789"/>
      <c r="EEV10" s="789"/>
      <c r="EEW10" s="789"/>
      <c r="EEX10" s="789"/>
      <c r="EEY10" s="789"/>
      <c r="EEZ10" s="789"/>
      <c r="EFA10" s="789"/>
      <c r="EFB10" s="789"/>
      <c r="EFC10" s="789"/>
      <c r="EFD10" s="789"/>
      <c r="EFE10" s="789"/>
      <c r="EFF10" s="789"/>
      <c r="EFG10" s="789"/>
      <c r="EFH10" s="789"/>
      <c r="EFI10" s="789"/>
      <c r="EFJ10" s="789"/>
      <c r="EFK10" s="789"/>
      <c r="EFL10" s="789"/>
      <c r="EFM10" s="789"/>
      <c r="EFN10" s="789"/>
      <c r="EFO10" s="789"/>
      <c r="EFP10" s="789"/>
      <c r="EFQ10" s="789"/>
      <c r="EFR10" s="789"/>
      <c r="EFS10" s="789"/>
      <c r="EFT10" s="789"/>
      <c r="EFU10" s="789"/>
      <c r="EFV10" s="789"/>
      <c r="EFW10" s="789"/>
      <c r="EFX10" s="789"/>
      <c r="EFY10" s="789"/>
      <c r="EFZ10" s="789"/>
      <c r="EGA10" s="789"/>
      <c r="EGB10" s="789"/>
      <c r="EGC10" s="789"/>
      <c r="EGD10" s="789"/>
      <c r="EGE10" s="789"/>
      <c r="EGF10" s="789"/>
      <c r="EGG10" s="789"/>
      <c r="EGH10" s="789"/>
      <c r="EGI10" s="789"/>
      <c r="EGJ10" s="789"/>
      <c r="EGK10" s="789"/>
      <c r="EGL10" s="789"/>
      <c r="EGM10" s="789"/>
      <c r="EGN10" s="789"/>
      <c r="EGO10" s="789"/>
      <c r="EGP10" s="789"/>
      <c r="EGQ10" s="789"/>
      <c r="EGR10" s="789"/>
      <c r="EGS10" s="789"/>
      <c r="EGT10" s="789"/>
      <c r="EGU10" s="789"/>
      <c r="EGV10" s="789"/>
      <c r="EGW10" s="789"/>
      <c r="EGX10" s="789"/>
      <c r="EGY10" s="789"/>
      <c r="EGZ10" s="789"/>
      <c r="EHA10" s="789"/>
      <c r="EHB10" s="789"/>
      <c r="EHC10" s="789"/>
      <c r="EHD10" s="789"/>
      <c r="EHE10" s="789"/>
      <c r="EHF10" s="789"/>
      <c r="EHG10" s="789"/>
      <c r="EHH10" s="789"/>
      <c r="EHI10" s="789"/>
      <c r="EHJ10" s="789"/>
      <c r="EHK10" s="789"/>
      <c r="EHL10" s="789"/>
      <c r="EHM10" s="789"/>
      <c r="EHN10" s="789"/>
      <c r="EHO10" s="789"/>
      <c r="EHP10" s="789"/>
      <c r="EHQ10" s="789"/>
      <c r="EHR10" s="789"/>
      <c r="EHS10" s="789"/>
      <c r="EHT10" s="789"/>
      <c r="EHU10" s="789"/>
      <c r="EHV10" s="789"/>
      <c r="EHW10" s="789"/>
      <c r="EHX10" s="789"/>
      <c r="EHY10" s="789"/>
      <c r="EHZ10" s="789"/>
      <c r="EIA10" s="789"/>
      <c r="EIB10" s="789"/>
      <c r="EIC10" s="789"/>
      <c r="EID10" s="789"/>
      <c r="EIE10" s="789"/>
      <c r="EIF10" s="789"/>
      <c r="EIG10" s="789"/>
      <c r="EIH10" s="789"/>
      <c r="EII10" s="789"/>
      <c r="EIJ10" s="789"/>
      <c r="EIK10" s="789"/>
      <c r="EIL10" s="789"/>
      <c r="EIM10" s="789"/>
      <c r="EIN10" s="789"/>
      <c r="EIO10" s="789"/>
      <c r="EIP10" s="789"/>
      <c r="EIQ10" s="789"/>
      <c r="EIR10" s="789"/>
      <c r="EIS10" s="789"/>
      <c r="EIT10" s="789"/>
      <c r="EIU10" s="789"/>
      <c r="EIV10" s="789"/>
      <c r="EIW10" s="789"/>
      <c r="EIX10" s="789"/>
      <c r="EIY10" s="789"/>
      <c r="EIZ10" s="789"/>
      <c r="EJA10" s="789"/>
      <c r="EJB10" s="789"/>
      <c r="EJC10" s="789"/>
      <c r="EJD10" s="789"/>
      <c r="EJE10" s="789"/>
      <c r="EJF10" s="789"/>
      <c r="EJG10" s="789"/>
      <c r="EJH10" s="789"/>
      <c r="EJI10" s="789"/>
      <c r="EJJ10" s="789"/>
      <c r="EJK10" s="789"/>
      <c r="EJL10" s="789"/>
      <c r="EJM10" s="789"/>
      <c r="EJN10" s="789"/>
      <c r="EJO10" s="789"/>
      <c r="EJP10" s="789"/>
      <c r="EJQ10" s="789"/>
      <c r="EJR10" s="789"/>
      <c r="EJS10" s="789"/>
      <c r="EJT10" s="789"/>
      <c r="EJU10" s="789"/>
      <c r="EJV10" s="789"/>
      <c r="EJW10" s="789"/>
      <c r="EJX10" s="789"/>
      <c r="EJY10" s="789"/>
      <c r="EJZ10" s="789"/>
      <c r="EKA10" s="789"/>
      <c r="EKB10" s="789"/>
      <c r="EKC10" s="789"/>
      <c r="EKD10" s="789"/>
      <c r="EKE10" s="789"/>
      <c r="EKF10" s="789"/>
      <c r="EKG10" s="789"/>
      <c r="EKH10" s="789"/>
      <c r="EKI10" s="789"/>
      <c r="EKJ10" s="789"/>
      <c r="EKK10" s="789"/>
      <c r="EKL10" s="789"/>
      <c r="EKM10" s="789"/>
      <c r="EKN10" s="789"/>
      <c r="EKO10" s="789"/>
      <c r="EKP10" s="789"/>
      <c r="EKQ10" s="789"/>
      <c r="EKR10" s="789"/>
      <c r="EKS10" s="789"/>
      <c r="EKT10" s="789"/>
      <c r="EKU10" s="789"/>
      <c r="EKV10" s="789"/>
      <c r="EKW10" s="789"/>
      <c r="EKX10" s="789"/>
      <c r="EKY10" s="789"/>
      <c r="EKZ10" s="789"/>
      <c r="ELA10" s="789"/>
      <c r="ELB10" s="789"/>
      <c r="ELC10" s="789"/>
      <c r="ELD10" s="789"/>
      <c r="ELE10" s="789"/>
      <c r="ELF10" s="789"/>
      <c r="ELG10" s="789"/>
      <c r="ELH10" s="789"/>
      <c r="ELI10" s="789"/>
      <c r="ELJ10" s="789"/>
      <c r="ELK10" s="789"/>
      <c r="ELL10" s="789"/>
      <c r="ELM10" s="789"/>
      <c r="ELN10" s="789"/>
      <c r="ELO10" s="789"/>
      <c r="ELP10" s="789"/>
      <c r="ELQ10" s="789"/>
      <c r="ELR10" s="789"/>
      <c r="ELS10" s="789"/>
      <c r="ELT10" s="789"/>
      <c r="ELU10" s="789"/>
      <c r="ELV10" s="789"/>
      <c r="ELW10" s="789"/>
      <c r="ELX10" s="789"/>
      <c r="ELY10" s="789"/>
      <c r="ELZ10" s="789"/>
      <c r="EMA10" s="789"/>
      <c r="EMB10" s="789"/>
      <c r="EMC10" s="789"/>
      <c r="EMD10" s="789"/>
      <c r="EME10" s="789"/>
      <c r="EMF10" s="789"/>
      <c r="EMG10" s="789"/>
      <c r="EMH10" s="789"/>
      <c r="EMI10" s="789"/>
      <c r="EMJ10" s="789"/>
      <c r="EMK10" s="789"/>
      <c r="EML10" s="789"/>
      <c r="EMM10" s="789"/>
      <c r="EMN10" s="789"/>
      <c r="EMO10" s="789"/>
      <c r="EMP10" s="789"/>
      <c r="EMQ10" s="789"/>
      <c r="EMR10" s="789"/>
      <c r="EMS10" s="789"/>
      <c r="EMT10" s="789"/>
      <c r="EMU10" s="789"/>
      <c r="EMV10" s="789"/>
      <c r="EMW10" s="789"/>
      <c r="EMX10" s="789"/>
      <c r="EMY10" s="789"/>
      <c r="EMZ10" s="789"/>
      <c r="ENA10" s="789"/>
      <c r="ENB10" s="789"/>
      <c r="ENC10" s="789"/>
      <c r="END10" s="789"/>
      <c r="ENE10" s="789"/>
      <c r="ENF10" s="789"/>
      <c r="ENG10" s="789"/>
      <c r="ENH10" s="789"/>
      <c r="ENI10" s="789"/>
      <c r="ENJ10" s="789"/>
      <c r="ENK10" s="789"/>
      <c r="ENL10" s="789"/>
      <c r="ENM10" s="789"/>
      <c r="ENN10" s="789"/>
      <c r="ENO10" s="789"/>
      <c r="ENP10" s="789"/>
      <c r="ENQ10" s="789"/>
      <c r="ENR10" s="789"/>
      <c r="ENS10" s="789"/>
      <c r="ENT10" s="789"/>
      <c r="ENU10" s="789"/>
      <c r="ENV10" s="789"/>
      <c r="ENW10" s="789"/>
      <c r="ENX10" s="789"/>
      <c r="ENY10" s="789"/>
      <c r="ENZ10" s="789"/>
      <c r="EOA10" s="789"/>
      <c r="EOB10" s="789"/>
      <c r="EOC10" s="789"/>
      <c r="EOD10" s="789"/>
      <c r="EOE10" s="789"/>
      <c r="EOF10" s="789"/>
      <c r="EOG10" s="789"/>
      <c r="EOH10" s="789"/>
      <c r="EOI10" s="789"/>
      <c r="EOJ10" s="789"/>
      <c r="EOK10" s="789"/>
      <c r="EOL10" s="789"/>
      <c r="EOM10" s="789"/>
      <c r="EON10" s="789"/>
      <c r="EOO10" s="789"/>
      <c r="EOP10" s="789"/>
      <c r="EOQ10" s="789"/>
      <c r="EOR10" s="789"/>
      <c r="EOS10" s="789"/>
      <c r="EOT10" s="789"/>
      <c r="EOU10" s="789"/>
      <c r="EOV10" s="789"/>
      <c r="EOW10" s="789"/>
      <c r="EOX10" s="789"/>
      <c r="EOY10" s="789"/>
      <c r="EOZ10" s="789"/>
      <c r="EPA10" s="789"/>
      <c r="EPB10" s="789"/>
      <c r="EPC10" s="789"/>
      <c r="EPD10" s="789"/>
      <c r="EPE10" s="789"/>
      <c r="EPF10" s="789"/>
      <c r="EPG10" s="789"/>
      <c r="EPH10" s="789"/>
      <c r="EPI10" s="789"/>
      <c r="EPJ10" s="789"/>
      <c r="EPK10" s="789"/>
      <c r="EPL10" s="789"/>
      <c r="EPM10" s="789"/>
      <c r="EPN10" s="789"/>
      <c r="EPO10" s="789"/>
      <c r="EPP10" s="789"/>
      <c r="EPQ10" s="789"/>
      <c r="EPR10" s="789"/>
      <c r="EPS10" s="789"/>
      <c r="EPT10" s="789"/>
      <c r="EPU10" s="789"/>
      <c r="EPV10" s="789"/>
      <c r="EPW10" s="789"/>
      <c r="EPX10" s="789"/>
      <c r="EPY10" s="789"/>
      <c r="EPZ10" s="789"/>
      <c r="EQA10" s="789"/>
      <c r="EQB10" s="789"/>
      <c r="EQC10" s="789"/>
      <c r="EQD10" s="789"/>
      <c r="EQE10" s="789"/>
      <c r="EQF10" s="789"/>
      <c r="EQG10" s="789"/>
      <c r="EQH10" s="789"/>
      <c r="EQI10" s="789"/>
      <c r="EQJ10" s="789"/>
      <c r="EQK10" s="789"/>
      <c r="EQL10" s="789"/>
      <c r="EQM10" s="789"/>
      <c r="EQN10" s="789"/>
      <c r="EQO10" s="789"/>
      <c r="EQP10" s="789"/>
      <c r="EQQ10" s="789"/>
      <c r="EQR10" s="789"/>
      <c r="EQS10" s="789"/>
      <c r="EQT10" s="789"/>
      <c r="EQU10" s="789"/>
      <c r="EQV10" s="789"/>
      <c r="EQW10" s="789"/>
      <c r="EQX10" s="789"/>
      <c r="EQY10" s="789"/>
      <c r="EQZ10" s="789"/>
      <c r="ERA10" s="789"/>
      <c r="ERB10" s="789"/>
      <c r="ERC10" s="789"/>
      <c r="ERD10" s="789"/>
      <c r="ERE10" s="789"/>
      <c r="ERF10" s="789"/>
      <c r="ERG10" s="789"/>
      <c r="ERH10" s="789"/>
      <c r="ERI10" s="789"/>
      <c r="ERJ10" s="789"/>
      <c r="ERK10" s="789"/>
      <c r="ERL10" s="789"/>
      <c r="ERM10" s="789"/>
      <c r="ERN10" s="789"/>
      <c r="ERO10" s="789"/>
      <c r="ERP10" s="789"/>
      <c r="ERQ10" s="789"/>
      <c r="ERR10" s="789"/>
      <c r="ERS10" s="789"/>
      <c r="ERT10" s="789"/>
      <c r="ERU10" s="789"/>
      <c r="ERV10" s="789"/>
      <c r="ERW10" s="789"/>
      <c r="ERX10" s="789"/>
      <c r="ERY10" s="789"/>
      <c r="ERZ10" s="789"/>
      <c r="ESA10" s="789"/>
      <c r="ESB10" s="789"/>
      <c r="ESC10" s="789"/>
      <c r="ESD10" s="789"/>
      <c r="ESE10" s="789"/>
      <c r="ESF10" s="789"/>
      <c r="ESG10" s="789"/>
      <c r="ESH10" s="789"/>
      <c r="ESI10" s="789"/>
      <c r="ESJ10" s="789"/>
      <c r="ESK10" s="789"/>
      <c r="ESL10" s="789"/>
      <c r="ESM10" s="789"/>
      <c r="ESN10" s="789"/>
      <c r="ESO10" s="789"/>
      <c r="ESP10" s="789"/>
      <c r="ESQ10" s="789"/>
      <c r="ESR10" s="789"/>
      <c r="ESS10" s="789"/>
      <c r="EST10" s="789"/>
      <c r="ESU10" s="789"/>
      <c r="ESV10" s="789"/>
      <c r="ESW10" s="789"/>
      <c r="ESX10" s="789"/>
      <c r="ESY10" s="789"/>
      <c r="ESZ10" s="789"/>
      <c r="ETA10" s="789"/>
      <c r="ETB10" s="789"/>
      <c r="ETC10" s="789"/>
      <c r="ETD10" s="789"/>
      <c r="ETE10" s="789"/>
      <c r="ETF10" s="789"/>
      <c r="ETG10" s="789"/>
      <c r="ETH10" s="789"/>
      <c r="ETI10" s="789"/>
      <c r="ETJ10" s="789"/>
      <c r="ETK10" s="789"/>
      <c r="ETL10" s="789"/>
      <c r="ETM10" s="789"/>
      <c r="ETN10" s="789"/>
      <c r="ETO10" s="789"/>
      <c r="ETP10" s="789"/>
      <c r="ETQ10" s="789"/>
      <c r="ETR10" s="789"/>
      <c r="ETS10" s="789"/>
      <c r="ETT10" s="789"/>
      <c r="ETU10" s="789"/>
      <c r="ETV10" s="789"/>
      <c r="ETW10" s="789"/>
      <c r="ETX10" s="789"/>
      <c r="ETY10" s="789"/>
      <c r="ETZ10" s="789"/>
      <c r="EUA10" s="789"/>
      <c r="EUB10" s="789"/>
      <c r="EUC10" s="789"/>
      <c r="EUD10" s="789"/>
      <c r="EUE10" s="789"/>
      <c r="EUF10" s="789"/>
      <c r="EUG10" s="789"/>
      <c r="EUH10" s="789"/>
      <c r="EUI10" s="789"/>
      <c r="EUJ10" s="789"/>
      <c r="EUK10" s="789"/>
      <c r="EUL10" s="789"/>
      <c r="EUM10" s="789"/>
      <c r="EUN10" s="789"/>
      <c r="EUO10" s="789"/>
      <c r="EUP10" s="789"/>
      <c r="EUQ10" s="789"/>
      <c r="EUR10" s="789"/>
      <c r="EUS10" s="789"/>
      <c r="EUT10" s="789"/>
      <c r="EUU10" s="789"/>
      <c r="EUV10" s="789"/>
      <c r="EUW10" s="789"/>
      <c r="EUX10" s="789"/>
      <c r="EUY10" s="789"/>
      <c r="EUZ10" s="789"/>
      <c r="EVA10" s="789"/>
      <c r="EVB10" s="789"/>
      <c r="EVC10" s="789"/>
      <c r="EVD10" s="789"/>
      <c r="EVE10" s="789"/>
      <c r="EVF10" s="789"/>
      <c r="EVG10" s="789"/>
      <c r="EVH10" s="789"/>
      <c r="EVI10" s="789"/>
      <c r="EVJ10" s="789"/>
      <c r="EVK10" s="789"/>
      <c r="EVL10" s="789"/>
      <c r="EVM10" s="789"/>
      <c r="EVN10" s="789"/>
      <c r="EVO10" s="789"/>
      <c r="EVP10" s="789"/>
      <c r="EVQ10" s="789"/>
      <c r="EVR10" s="789"/>
      <c r="EVS10" s="789"/>
      <c r="EVT10" s="789"/>
      <c r="EVU10" s="789"/>
      <c r="EVV10" s="789"/>
      <c r="EVW10" s="789"/>
      <c r="EVX10" s="789"/>
      <c r="EVY10" s="789"/>
      <c r="EVZ10" s="789"/>
      <c r="EWA10" s="789"/>
      <c r="EWB10" s="789"/>
      <c r="EWC10" s="789"/>
      <c r="EWD10" s="789"/>
      <c r="EWE10" s="789"/>
      <c r="EWF10" s="789"/>
      <c r="EWG10" s="789"/>
      <c r="EWH10" s="789"/>
      <c r="EWI10" s="789"/>
      <c r="EWJ10" s="789"/>
      <c r="EWK10" s="789"/>
      <c r="EWL10" s="789"/>
      <c r="EWM10" s="789"/>
      <c r="EWN10" s="789"/>
      <c r="EWO10" s="789"/>
      <c r="EWP10" s="789"/>
      <c r="EWQ10" s="789"/>
      <c r="EWR10" s="789"/>
      <c r="EWS10" s="789"/>
      <c r="EWT10" s="789"/>
      <c r="EWU10" s="789"/>
      <c r="EWV10" s="789"/>
      <c r="EWW10" s="789"/>
      <c r="EWX10" s="789"/>
      <c r="EWY10" s="789"/>
      <c r="EWZ10" s="789"/>
      <c r="EXA10" s="789"/>
      <c r="EXB10" s="789"/>
      <c r="EXC10" s="789"/>
      <c r="EXD10" s="789"/>
      <c r="EXE10" s="789"/>
      <c r="EXF10" s="789"/>
      <c r="EXG10" s="789"/>
      <c r="EXH10" s="789"/>
      <c r="EXI10" s="789"/>
      <c r="EXJ10" s="789"/>
      <c r="EXK10" s="789"/>
      <c r="EXL10" s="789"/>
      <c r="EXM10" s="789"/>
      <c r="EXN10" s="789"/>
      <c r="EXO10" s="789"/>
      <c r="EXP10" s="789"/>
      <c r="EXQ10" s="789"/>
      <c r="EXR10" s="789"/>
      <c r="EXS10" s="789"/>
      <c r="EXT10" s="789"/>
      <c r="EXU10" s="789"/>
      <c r="EXV10" s="789"/>
      <c r="EXW10" s="789"/>
      <c r="EXX10" s="789"/>
      <c r="EXY10" s="789"/>
      <c r="EXZ10" s="789"/>
      <c r="EYA10" s="789"/>
      <c r="EYB10" s="789"/>
      <c r="EYC10" s="789"/>
      <c r="EYD10" s="789"/>
      <c r="EYE10" s="789"/>
      <c r="EYF10" s="789"/>
      <c r="EYG10" s="789"/>
      <c r="EYH10" s="789"/>
      <c r="EYI10" s="789"/>
      <c r="EYJ10" s="789"/>
      <c r="EYK10" s="789"/>
      <c r="EYL10" s="789"/>
      <c r="EYM10" s="789"/>
      <c r="EYN10" s="789"/>
      <c r="EYO10" s="789"/>
      <c r="EYP10" s="789"/>
      <c r="EYQ10" s="789"/>
      <c r="EYR10" s="789"/>
      <c r="EYS10" s="789"/>
      <c r="EYT10" s="789"/>
      <c r="EYU10" s="789"/>
      <c r="EYV10" s="789"/>
      <c r="EYW10" s="789"/>
      <c r="EYX10" s="789"/>
      <c r="EYY10" s="789"/>
      <c r="EYZ10" s="789"/>
      <c r="EZA10" s="789"/>
      <c r="EZB10" s="789"/>
      <c r="EZC10" s="789"/>
      <c r="EZD10" s="789"/>
      <c r="EZE10" s="789"/>
      <c r="EZF10" s="789"/>
      <c r="EZG10" s="789"/>
      <c r="EZH10" s="789"/>
      <c r="EZI10" s="789"/>
      <c r="EZJ10" s="789"/>
      <c r="EZK10" s="789"/>
      <c r="EZL10" s="789"/>
      <c r="EZM10" s="789"/>
      <c r="EZN10" s="789"/>
      <c r="EZO10" s="789"/>
      <c r="EZP10" s="789"/>
      <c r="EZQ10" s="789"/>
      <c r="EZR10" s="789"/>
      <c r="EZS10" s="789"/>
      <c r="EZT10" s="789"/>
      <c r="EZU10" s="789"/>
      <c r="EZV10" s="789"/>
      <c r="EZW10" s="789"/>
      <c r="EZX10" s="789"/>
      <c r="EZY10" s="789"/>
      <c r="EZZ10" s="789"/>
      <c r="FAA10" s="789"/>
      <c r="FAB10" s="789"/>
      <c r="FAC10" s="789"/>
      <c r="FAD10" s="789"/>
      <c r="FAE10" s="789"/>
      <c r="FAF10" s="789"/>
      <c r="FAG10" s="789"/>
      <c r="FAH10" s="789"/>
      <c r="FAI10" s="789"/>
      <c r="FAJ10" s="789"/>
      <c r="FAK10" s="789"/>
      <c r="FAL10" s="789"/>
      <c r="FAM10" s="789"/>
      <c r="FAN10" s="789"/>
      <c r="FAO10" s="789"/>
      <c r="FAP10" s="789"/>
      <c r="FAQ10" s="789"/>
      <c r="FAR10" s="789"/>
      <c r="FAS10" s="789"/>
      <c r="FAT10" s="789"/>
      <c r="FAU10" s="789"/>
      <c r="FAV10" s="789"/>
      <c r="FAW10" s="789"/>
      <c r="FAX10" s="789"/>
      <c r="FAY10" s="789"/>
      <c r="FAZ10" s="789"/>
      <c r="FBA10" s="789"/>
      <c r="FBB10" s="789"/>
      <c r="FBC10" s="789"/>
      <c r="FBD10" s="789"/>
      <c r="FBE10" s="789"/>
      <c r="FBF10" s="789"/>
      <c r="FBG10" s="789"/>
      <c r="FBH10" s="789"/>
      <c r="FBI10" s="789"/>
      <c r="FBJ10" s="789"/>
      <c r="FBK10" s="789"/>
      <c r="FBL10" s="789"/>
      <c r="FBM10" s="789"/>
      <c r="FBN10" s="789"/>
      <c r="FBO10" s="789"/>
      <c r="FBP10" s="789"/>
      <c r="FBQ10" s="789"/>
      <c r="FBR10" s="789"/>
      <c r="FBS10" s="789"/>
      <c r="FBT10" s="789"/>
      <c r="FBU10" s="789"/>
      <c r="FBV10" s="789"/>
      <c r="FBW10" s="789"/>
      <c r="FBX10" s="789"/>
      <c r="FBY10" s="789"/>
      <c r="FBZ10" s="789"/>
      <c r="FCA10" s="789"/>
      <c r="FCB10" s="789"/>
      <c r="FCC10" s="789"/>
      <c r="FCD10" s="789"/>
      <c r="FCE10" s="789"/>
      <c r="FCF10" s="789"/>
      <c r="FCG10" s="789"/>
      <c r="FCH10" s="789"/>
      <c r="FCI10" s="789"/>
      <c r="FCJ10" s="789"/>
      <c r="FCK10" s="789"/>
      <c r="FCL10" s="789"/>
      <c r="FCM10" s="789"/>
      <c r="FCN10" s="789"/>
      <c r="FCO10" s="789"/>
      <c r="FCP10" s="789"/>
      <c r="FCQ10" s="789"/>
      <c r="FCR10" s="789"/>
      <c r="FCS10" s="789"/>
      <c r="FCT10" s="789"/>
      <c r="FCU10" s="789"/>
      <c r="FCV10" s="789"/>
      <c r="FCW10" s="789"/>
      <c r="FCX10" s="789"/>
      <c r="FCY10" s="789"/>
      <c r="FCZ10" s="789"/>
      <c r="FDA10" s="789"/>
      <c r="FDB10" s="789"/>
      <c r="FDC10" s="789"/>
      <c r="FDD10" s="789"/>
      <c r="FDE10" s="789"/>
      <c r="FDF10" s="789"/>
      <c r="FDG10" s="789"/>
      <c r="FDH10" s="789"/>
      <c r="FDI10" s="789"/>
      <c r="FDJ10" s="789"/>
      <c r="FDK10" s="789"/>
      <c r="FDL10" s="789"/>
      <c r="FDM10" s="789"/>
      <c r="FDN10" s="789"/>
      <c r="FDO10" s="789"/>
      <c r="FDP10" s="789"/>
      <c r="FDQ10" s="789"/>
      <c r="FDR10" s="789"/>
      <c r="FDS10" s="789"/>
      <c r="FDT10" s="789"/>
      <c r="FDU10" s="789"/>
      <c r="FDV10" s="789"/>
      <c r="FDW10" s="789"/>
      <c r="FDX10" s="789"/>
      <c r="FDY10" s="789"/>
      <c r="FDZ10" s="789"/>
      <c r="FEA10" s="789"/>
      <c r="FEB10" s="789"/>
      <c r="FEC10" s="789"/>
      <c r="FED10" s="789"/>
      <c r="FEE10" s="789"/>
      <c r="FEF10" s="789"/>
      <c r="FEG10" s="789"/>
      <c r="FEH10" s="789"/>
      <c r="FEI10" s="789"/>
      <c r="FEJ10" s="789"/>
      <c r="FEK10" s="789"/>
      <c r="FEL10" s="789"/>
      <c r="FEM10" s="789"/>
      <c r="FEN10" s="789"/>
      <c r="FEO10" s="789"/>
      <c r="FEP10" s="789"/>
      <c r="FEQ10" s="789"/>
      <c r="FER10" s="789"/>
      <c r="FES10" s="789"/>
      <c r="FET10" s="789"/>
      <c r="FEU10" s="789"/>
      <c r="FEV10" s="789"/>
      <c r="FEW10" s="789"/>
      <c r="FEX10" s="789"/>
      <c r="FEY10" s="789"/>
      <c r="FEZ10" s="789"/>
      <c r="FFA10" s="789"/>
      <c r="FFB10" s="789"/>
      <c r="FFC10" s="789"/>
      <c r="FFD10" s="789"/>
      <c r="FFE10" s="789"/>
      <c r="FFF10" s="789"/>
      <c r="FFG10" s="789"/>
      <c r="FFH10" s="789"/>
      <c r="FFI10" s="789"/>
      <c r="FFJ10" s="789"/>
      <c r="FFK10" s="789"/>
      <c r="FFL10" s="789"/>
      <c r="FFM10" s="789"/>
      <c r="FFN10" s="789"/>
      <c r="FFO10" s="789"/>
      <c r="FFP10" s="789"/>
      <c r="FFQ10" s="789"/>
      <c r="FFR10" s="789"/>
      <c r="FFS10" s="789"/>
      <c r="FFT10" s="789"/>
      <c r="FFU10" s="789"/>
      <c r="FFV10" s="789"/>
      <c r="FFW10" s="789"/>
      <c r="FFX10" s="789"/>
      <c r="FFY10" s="789"/>
      <c r="FFZ10" s="789"/>
      <c r="FGA10" s="789"/>
      <c r="FGB10" s="789"/>
      <c r="FGC10" s="789"/>
      <c r="FGD10" s="789"/>
      <c r="FGE10" s="789"/>
      <c r="FGF10" s="789"/>
      <c r="FGG10" s="789"/>
      <c r="FGH10" s="789"/>
      <c r="FGI10" s="789"/>
      <c r="FGJ10" s="789"/>
      <c r="FGK10" s="789"/>
      <c r="FGL10" s="789"/>
      <c r="FGM10" s="789"/>
      <c r="FGN10" s="789"/>
      <c r="FGO10" s="789"/>
      <c r="FGP10" s="789"/>
      <c r="FGQ10" s="789"/>
      <c r="FGR10" s="789"/>
      <c r="FGS10" s="789"/>
      <c r="FGT10" s="789"/>
      <c r="FGU10" s="789"/>
      <c r="FGV10" s="789"/>
      <c r="FGW10" s="789"/>
      <c r="FGX10" s="789"/>
      <c r="FGY10" s="789"/>
      <c r="FGZ10" s="789"/>
      <c r="FHA10" s="789"/>
      <c r="FHB10" s="789"/>
      <c r="FHC10" s="789"/>
      <c r="FHD10" s="789"/>
      <c r="FHE10" s="789"/>
      <c r="FHF10" s="789"/>
      <c r="FHG10" s="789"/>
      <c r="FHH10" s="789"/>
      <c r="FHI10" s="789"/>
      <c r="FHJ10" s="789"/>
      <c r="FHK10" s="789"/>
      <c r="FHL10" s="789"/>
      <c r="FHM10" s="789"/>
      <c r="FHN10" s="789"/>
      <c r="FHO10" s="789"/>
      <c r="FHP10" s="789"/>
      <c r="FHQ10" s="789"/>
      <c r="FHR10" s="789"/>
      <c r="FHS10" s="789"/>
      <c r="FHT10" s="789"/>
      <c r="FHU10" s="789"/>
      <c r="FHV10" s="789"/>
      <c r="FHW10" s="789"/>
      <c r="FHX10" s="789"/>
      <c r="FHY10" s="789"/>
      <c r="FHZ10" s="789"/>
      <c r="FIA10" s="789"/>
      <c r="FIB10" s="789"/>
      <c r="FIC10" s="789"/>
      <c r="FID10" s="789"/>
      <c r="FIE10" s="789"/>
      <c r="FIF10" s="789"/>
      <c r="FIG10" s="789"/>
      <c r="FIH10" s="789"/>
      <c r="FII10" s="789"/>
      <c r="FIJ10" s="789"/>
      <c r="FIK10" s="789"/>
      <c r="FIL10" s="789"/>
      <c r="FIM10" s="789"/>
      <c r="FIN10" s="789"/>
      <c r="FIO10" s="789"/>
      <c r="FIP10" s="789"/>
      <c r="FIQ10" s="789"/>
      <c r="FIR10" s="789"/>
      <c r="FIS10" s="789"/>
      <c r="FIT10" s="789"/>
      <c r="FIU10" s="789"/>
      <c r="FIV10" s="789"/>
      <c r="FIW10" s="789"/>
      <c r="FIX10" s="789"/>
      <c r="FIY10" s="789"/>
      <c r="FIZ10" s="789"/>
      <c r="FJA10" s="789"/>
      <c r="FJB10" s="789"/>
      <c r="FJC10" s="789"/>
      <c r="FJD10" s="789"/>
      <c r="FJE10" s="789"/>
      <c r="FJF10" s="789"/>
      <c r="FJG10" s="789"/>
      <c r="FJH10" s="789"/>
      <c r="FJI10" s="789"/>
      <c r="FJJ10" s="789"/>
      <c r="FJK10" s="789"/>
      <c r="FJL10" s="789"/>
      <c r="FJM10" s="789"/>
      <c r="FJN10" s="789"/>
      <c r="FJO10" s="789"/>
      <c r="FJP10" s="789"/>
      <c r="FJQ10" s="789"/>
      <c r="FJR10" s="789"/>
      <c r="FJS10" s="789"/>
      <c r="FJT10" s="789"/>
      <c r="FJU10" s="789"/>
      <c r="FJV10" s="789"/>
      <c r="FJW10" s="789"/>
      <c r="FJX10" s="789"/>
      <c r="FJY10" s="789"/>
      <c r="FJZ10" s="789"/>
      <c r="FKA10" s="789"/>
      <c r="FKB10" s="789"/>
      <c r="FKC10" s="789"/>
      <c r="FKD10" s="789"/>
      <c r="FKE10" s="789"/>
      <c r="FKF10" s="789"/>
      <c r="FKG10" s="789"/>
      <c r="FKH10" s="789"/>
      <c r="FKI10" s="789"/>
      <c r="FKJ10" s="789"/>
      <c r="FKK10" s="789"/>
      <c r="FKL10" s="789"/>
      <c r="FKM10" s="789"/>
      <c r="FKN10" s="789"/>
      <c r="FKO10" s="789"/>
      <c r="FKP10" s="789"/>
      <c r="FKQ10" s="789"/>
      <c r="FKR10" s="789"/>
      <c r="FKS10" s="789"/>
      <c r="FKT10" s="789"/>
      <c r="FKU10" s="789"/>
      <c r="FKV10" s="789"/>
      <c r="FKW10" s="789"/>
      <c r="FKX10" s="789"/>
      <c r="FKY10" s="789"/>
      <c r="FKZ10" s="789"/>
      <c r="FLA10" s="789"/>
      <c r="FLB10" s="789"/>
      <c r="FLC10" s="789"/>
      <c r="FLD10" s="789"/>
      <c r="FLE10" s="789"/>
      <c r="FLF10" s="789"/>
      <c r="FLG10" s="789"/>
      <c r="FLH10" s="789"/>
      <c r="FLI10" s="789"/>
      <c r="FLJ10" s="789"/>
      <c r="FLK10" s="789"/>
      <c r="FLL10" s="789"/>
      <c r="FLM10" s="789"/>
      <c r="FLN10" s="789"/>
      <c r="FLO10" s="789"/>
      <c r="FLP10" s="789"/>
      <c r="FLQ10" s="789"/>
      <c r="FLR10" s="789"/>
      <c r="FLS10" s="789"/>
      <c r="FLT10" s="789"/>
      <c r="FLU10" s="789"/>
      <c r="FLV10" s="789"/>
      <c r="FLW10" s="789"/>
      <c r="FLX10" s="789"/>
      <c r="FLY10" s="789"/>
      <c r="FLZ10" s="789"/>
      <c r="FMA10" s="789"/>
      <c r="FMB10" s="789"/>
      <c r="FMC10" s="789"/>
      <c r="FMD10" s="789"/>
      <c r="FME10" s="789"/>
      <c r="FMF10" s="789"/>
      <c r="FMG10" s="789"/>
      <c r="FMH10" s="789"/>
      <c r="FMI10" s="789"/>
      <c r="FMJ10" s="789"/>
      <c r="FMK10" s="789"/>
      <c r="FML10" s="789"/>
      <c r="FMM10" s="789"/>
      <c r="FMN10" s="789"/>
      <c r="FMO10" s="789"/>
      <c r="FMP10" s="789"/>
      <c r="FMQ10" s="789"/>
      <c r="FMR10" s="789"/>
      <c r="FMS10" s="789"/>
      <c r="FMT10" s="789"/>
      <c r="FMU10" s="789"/>
      <c r="FMV10" s="789"/>
      <c r="FMW10" s="789"/>
      <c r="FMX10" s="789"/>
      <c r="FMY10" s="789"/>
      <c r="FMZ10" s="789"/>
      <c r="FNA10" s="789"/>
      <c r="FNB10" s="789"/>
      <c r="FNC10" s="789"/>
      <c r="FND10" s="789"/>
      <c r="FNE10" s="789"/>
      <c r="FNF10" s="789"/>
      <c r="FNG10" s="789"/>
      <c r="FNH10" s="789"/>
      <c r="FNI10" s="789"/>
      <c r="FNJ10" s="789"/>
      <c r="FNK10" s="789"/>
      <c r="FNL10" s="789"/>
      <c r="FNM10" s="789"/>
      <c r="FNN10" s="789"/>
      <c r="FNO10" s="789"/>
      <c r="FNP10" s="789"/>
      <c r="FNQ10" s="789"/>
      <c r="FNR10" s="789"/>
      <c r="FNS10" s="789"/>
      <c r="FNT10" s="789"/>
      <c r="FNU10" s="789"/>
      <c r="FNV10" s="789"/>
      <c r="FNW10" s="789"/>
      <c r="FNX10" s="789"/>
      <c r="FNY10" s="789"/>
      <c r="FNZ10" s="789"/>
      <c r="FOA10" s="789"/>
      <c r="FOB10" s="789"/>
      <c r="FOC10" s="789"/>
      <c r="FOD10" s="789"/>
      <c r="FOE10" s="789"/>
      <c r="FOF10" s="789"/>
      <c r="FOG10" s="789"/>
      <c r="FOH10" s="789"/>
      <c r="FOI10" s="789"/>
      <c r="FOJ10" s="789"/>
      <c r="FOK10" s="789"/>
      <c r="FOL10" s="789"/>
      <c r="FOM10" s="789"/>
      <c r="FON10" s="789"/>
      <c r="FOO10" s="789"/>
      <c r="FOP10" s="789"/>
      <c r="FOQ10" s="789"/>
      <c r="FOR10" s="789"/>
      <c r="FOS10" s="789"/>
      <c r="FOT10" s="789"/>
      <c r="FOU10" s="789"/>
      <c r="FOV10" s="789"/>
      <c r="FOW10" s="789"/>
      <c r="FOX10" s="789"/>
      <c r="FOY10" s="789"/>
      <c r="FOZ10" s="789"/>
      <c r="FPA10" s="789"/>
      <c r="FPB10" s="789"/>
      <c r="FPC10" s="789"/>
      <c r="FPD10" s="789"/>
      <c r="FPE10" s="789"/>
      <c r="FPF10" s="789"/>
      <c r="FPG10" s="789"/>
      <c r="FPH10" s="789"/>
      <c r="FPI10" s="789"/>
      <c r="FPJ10" s="789"/>
      <c r="FPK10" s="789"/>
      <c r="FPL10" s="789"/>
      <c r="FPM10" s="789"/>
      <c r="FPN10" s="789"/>
      <c r="FPO10" s="789"/>
      <c r="FPP10" s="789"/>
      <c r="FPQ10" s="789"/>
      <c r="FPR10" s="789"/>
      <c r="FPS10" s="789"/>
      <c r="FPT10" s="789"/>
      <c r="FPU10" s="789"/>
      <c r="FPV10" s="789"/>
      <c r="FPW10" s="789"/>
      <c r="FPX10" s="789"/>
      <c r="FPY10" s="789"/>
      <c r="FPZ10" s="789"/>
      <c r="FQA10" s="789"/>
      <c r="FQB10" s="789"/>
      <c r="FQC10" s="789"/>
      <c r="FQD10" s="789"/>
      <c r="FQE10" s="789"/>
      <c r="FQF10" s="789"/>
      <c r="FQG10" s="789"/>
      <c r="FQH10" s="789"/>
      <c r="FQI10" s="789"/>
      <c r="FQJ10" s="789"/>
      <c r="FQK10" s="789"/>
      <c r="FQL10" s="789"/>
      <c r="FQM10" s="789"/>
      <c r="FQN10" s="789"/>
      <c r="FQO10" s="789"/>
      <c r="FQP10" s="789"/>
      <c r="FQQ10" s="789"/>
      <c r="FQR10" s="789"/>
      <c r="FQS10" s="789"/>
      <c r="FQT10" s="789"/>
      <c r="FQU10" s="789"/>
      <c r="FQV10" s="789"/>
      <c r="FQW10" s="789"/>
      <c r="FQX10" s="789"/>
      <c r="FQY10" s="789"/>
      <c r="FQZ10" s="789"/>
      <c r="FRA10" s="789"/>
      <c r="FRB10" s="789"/>
      <c r="FRC10" s="789"/>
      <c r="FRD10" s="789"/>
      <c r="FRE10" s="789"/>
      <c r="FRF10" s="789"/>
      <c r="FRG10" s="789"/>
      <c r="FRH10" s="789"/>
      <c r="FRI10" s="789"/>
      <c r="FRJ10" s="789"/>
      <c r="FRK10" s="789"/>
      <c r="FRL10" s="789"/>
      <c r="FRM10" s="789"/>
      <c r="FRN10" s="789"/>
      <c r="FRO10" s="789"/>
      <c r="FRP10" s="789"/>
      <c r="FRQ10" s="789"/>
      <c r="FRR10" s="789"/>
      <c r="FRS10" s="789"/>
      <c r="FRT10" s="789"/>
      <c r="FRU10" s="789"/>
      <c r="FRV10" s="789"/>
      <c r="FRW10" s="789"/>
      <c r="FRX10" s="789"/>
      <c r="FRY10" s="789"/>
      <c r="FRZ10" s="789"/>
      <c r="FSA10" s="789"/>
      <c r="FSB10" s="789"/>
      <c r="FSC10" s="789"/>
      <c r="FSD10" s="789"/>
      <c r="FSE10" s="789"/>
      <c r="FSF10" s="789"/>
      <c r="FSG10" s="789"/>
      <c r="FSH10" s="789"/>
      <c r="FSI10" s="789"/>
      <c r="FSJ10" s="789"/>
      <c r="FSK10" s="789"/>
      <c r="FSL10" s="789"/>
      <c r="FSM10" s="789"/>
      <c r="FSN10" s="789"/>
      <c r="FSO10" s="789"/>
      <c r="FSP10" s="789"/>
      <c r="FSQ10" s="789"/>
      <c r="FSR10" s="789"/>
      <c r="FSS10" s="789"/>
      <c r="FST10" s="789"/>
      <c r="FSU10" s="789"/>
      <c r="FSV10" s="789"/>
      <c r="FSW10" s="789"/>
      <c r="FSX10" s="789"/>
      <c r="FSY10" s="789"/>
      <c r="FSZ10" s="789"/>
      <c r="FTA10" s="789"/>
      <c r="FTB10" s="789"/>
      <c r="FTC10" s="789"/>
      <c r="FTD10" s="789"/>
      <c r="FTE10" s="789"/>
      <c r="FTF10" s="789"/>
      <c r="FTG10" s="789"/>
      <c r="FTH10" s="789"/>
      <c r="FTI10" s="789"/>
      <c r="FTJ10" s="789"/>
      <c r="FTK10" s="789"/>
      <c r="FTL10" s="789"/>
      <c r="FTM10" s="789"/>
      <c r="FTN10" s="789"/>
      <c r="FTO10" s="789"/>
      <c r="FTP10" s="789"/>
      <c r="FTQ10" s="789"/>
      <c r="FTR10" s="789"/>
      <c r="FTS10" s="789"/>
      <c r="FTT10" s="789"/>
      <c r="FTU10" s="789"/>
      <c r="FTV10" s="789"/>
      <c r="FTW10" s="789"/>
      <c r="FTX10" s="789"/>
      <c r="FTY10" s="789"/>
      <c r="FTZ10" s="789"/>
      <c r="FUA10" s="789"/>
      <c r="FUB10" s="789"/>
      <c r="FUC10" s="789"/>
      <c r="FUD10" s="789"/>
      <c r="FUE10" s="789"/>
      <c r="FUF10" s="789"/>
      <c r="FUG10" s="789"/>
      <c r="FUH10" s="789"/>
      <c r="FUI10" s="789"/>
      <c r="FUJ10" s="789"/>
      <c r="FUK10" s="789"/>
      <c r="FUL10" s="789"/>
      <c r="FUM10" s="789"/>
      <c r="FUN10" s="789"/>
      <c r="FUO10" s="789"/>
      <c r="FUP10" s="789"/>
      <c r="FUQ10" s="789"/>
      <c r="FUR10" s="789"/>
      <c r="FUS10" s="789"/>
      <c r="FUT10" s="789"/>
      <c r="FUU10" s="789"/>
      <c r="FUV10" s="789"/>
      <c r="FUW10" s="789"/>
      <c r="FUX10" s="789"/>
      <c r="FUY10" s="789"/>
      <c r="FUZ10" s="789"/>
      <c r="FVA10" s="789"/>
      <c r="FVB10" s="789"/>
      <c r="FVC10" s="789"/>
      <c r="FVD10" s="789"/>
      <c r="FVE10" s="789"/>
      <c r="FVF10" s="789"/>
      <c r="FVG10" s="789"/>
      <c r="FVH10" s="789"/>
      <c r="FVI10" s="789"/>
      <c r="FVJ10" s="789"/>
      <c r="FVK10" s="789"/>
      <c r="FVL10" s="789"/>
      <c r="FVM10" s="789"/>
      <c r="FVN10" s="789"/>
      <c r="FVO10" s="789"/>
      <c r="FVP10" s="789"/>
      <c r="FVQ10" s="789"/>
      <c r="FVR10" s="789"/>
      <c r="FVS10" s="789"/>
      <c r="FVT10" s="789"/>
      <c r="FVU10" s="789"/>
      <c r="FVV10" s="789"/>
      <c r="FVW10" s="789"/>
      <c r="FVX10" s="789"/>
      <c r="FVY10" s="789"/>
      <c r="FVZ10" s="789"/>
      <c r="FWA10" s="789"/>
      <c r="FWB10" s="789"/>
      <c r="FWC10" s="789"/>
      <c r="FWD10" s="789"/>
      <c r="FWE10" s="789"/>
      <c r="FWF10" s="789"/>
      <c r="FWG10" s="789"/>
      <c r="FWH10" s="789"/>
      <c r="FWI10" s="789"/>
      <c r="FWJ10" s="789"/>
      <c r="FWK10" s="789"/>
      <c r="FWL10" s="789"/>
      <c r="FWM10" s="789"/>
      <c r="FWN10" s="789"/>
      <c r="FWO10" s="789"/>
      <c r="FWP10" s="789"/>
      <c r="FWQ10" s="789"/>
      <c r="FWR10" s="789"/>
      <c r="FWS10" s="789"/>
      <c r="FWT10" s="789"/>
      <c r="FWU10" s="789"/>
      <c r="FWV10" s="789"/>
      <c r="FWW10" s="789"/>
      <c r="FWX10" s="789"/>
      <c r="FWY10" s="789"/>
      <c r="FWZ10" s="789"/>
      <c r="FXA10" s="789"/>
      <c r="FXB10" s="789"/>
      <c r="FXC10" s="789"/>
      <c r="FXD10" s="789"/>
      <c r="FXE10" s="789"/>
      <c r="FXF10" s="789"/>
      <c r="FXG10" s="789"/>
      <c r="FXH10" s="789"/>
      <c r="FXI10" s="789"/>
      <c r="FXJ10" s="789"/>
      <c r="FXK10" s="789"/>
      <c r="FXL10" s="789"/>
      <c r="FXM10" s="789"/>
      <c r="FXN10" s="789"/>
      <c r="FXO10" s="789"/>
      <c r="FXP10" s="789"/>
      <c r="FXQ10" s="789"/>
      <c r="FXR10" s="789"/>
      <c r="FXS10" s="789"/>
      <c r="FXT10" s="789"/>
      <c r="FXU10" s="789"/>
      <c r="FXV10" s="789"/>
      <c r="FXW10" s="789"/>
      <c r="FXX10" s="789"/>
      <c r="FXY10" s="789"/>
      <c r="FXZ10" s="789"/>
      <c r="FYA10" s="789"/>
      <c r="FYB10" s="789"/>
      <c r="FYC10" s="789"/>
      <c r="FYD10" s="789"/>
      <c r="FYE10" s="789"/>
      <c r="FYF10" s="789"/>
      <c r="FYG10" s="789"/>
      <c r="FYH10" s="789"/>
      <c r="FYI10" s="789"/>
      <c r="FYJ10" s="789"/>
      <c r="FYK10" s="789"/>
      <c r="FYL10" s="789"/>
      <c r="FYM10" s="789"/>
      <c r="FYN10" s="789"/>
      <c r="FYO10" s="789"/>
      <c r="FYP10" s="789"/>
      <c r="FYQ10" s="789"/>
      <c r="FYR10" s="789"/>
      <c r="FYS10" s="789"/>
      <c r="FYT10" s="789"/>
      <c r="FYU10" s="789"/>
      <c r="FYV10" s="789"/>
      <c r="FYW10" s="789"/>
      <c r="FYX10" s="789"/>
      <c r="FYY10" s="789"/>
      <c r="FYZ10" s="789"/>
      <c r="FZA10" s="789"/>
      <c r="FZB10" s="789"/>
      <c r="FZC10" s="789"/>
      <c r="FZD10" s="789"/>
      <c r="FZE10" s="789"/>
      <c r="FZF10" s="789"/>
      <c r="FZG10" s="789"/>
      <c r="FZH10" s="789"/>
      <c r="FZI10" s="789"/>
      <c r="FZJ10" s="789"/>
      <c r="FZK10" s="789"/>
      <c r="FZL10" s="789"/>
      <c r="FZM10" s="789"/>
      <c r="FZN10" s="789"/>
      <c r="FZO10" s="789"/>
      <c r="FZP10" s="789"/>
      <c r="FZQ10" s="789"/>
      <c r="FZR10" s="789"/>
      <c r="FZS10" s="789"/>
      <c r="FZT10" s="789"/>
      <c r="FZU10" s="789"/>
      <c r="FZV10" s="789"/>
      <c r="FZW10" s="789"/>
      <c r="FZX10" s="789"/>
      <c r="FZY10" s="789"/>
      <c r="FZZ10" s="789"/>
      <c r="GAA10" s="789"/>
      <c r="GAB10" s="789"/>
      <c r="GAC10" s="789"/>
      <c r="GAD10" s="789"/>
      <c r="GAE10" s="789"/>
      <c r="GAF10" s="789"/>
      <c r="GAG10" s="789"/>
      <c r="GAH10" s="789"/>
      <c r="GAI10" s="789"/>
      <c r="GAJ10" s="789"/>
      <c r="GAK10" s="789"/>
      <c r="GAL10" s="789"/>
      <c r="GAM10" s="789"/>
      <c r="GAN10" s="789"/>
      <c r="GAO10" s="789"/>
      <c r="GAP10" s="789"/>
      <c r="GAQ10" s="789"/>
      <c r="GAR10" s="789"/>
      <c r="GAS10" s="789"/>
      <c r="GAT10" s="789"/>
      <c r="GAU10" s="789"/>
      <c r="GAV10" s="789"/>
      <c r="GAW10" s="789"/>
      <c r="GAX10" s="789"/>
      <c r="GAY10" s="789"/>
      <c r="GAZ10" s="789"/>
      <c r="GBA10" s="789"/>
      <c r="GBB10" s="789"/>
      <c r="GBC10" s="789"/>
      <c r="GBD10" s="789"/>
      <c r="GBE10" s="789"/>
      <c r="GBF10" s="789"/>
      <c r="GBG10" s="789"/>
      <c r="GBH10" s="789"/>
      <c r="GBI10" s="789"/>
      <c r="GBJ10" s="789"/>
      <c r="GBK10" s="789"/>
      <c r="GBL10" s="789"/>
      <c r="GBM10" s="789"/>
      <c r="GBN10" s="789"/>
      <c r="GBO10" s="789"/>
      <c r="GBP10" s="789"/>
      <c r="GBQ10" s="789"/>
      <c r="GBR10" s="789"/>
      <c r="GBS10" s="789"/>
      <c r="GBT10" s="789"/>
      <c r="GBU10" s="789"/>
      <c r="GBV10" s="789"/>
      <c r="GBW10" s="789"/>
      <c r="GBX10" s="789"/>
      <c r="GBY10" s="789"/>
      <c r="GBZ10" s="789"/>
      <c r="GCA10" s="789"/>
      <c r="GCB10" s="789"/>
      <c r="GCC10" s="789"/>
      <c r="GCD10" s="789"/>
      <c r="GCE10" s="789"/>
      <c r="GCF10" s="789"/>
      <c r="GCG10" s="789"/>
      <c r="GCH10" s="789"/>
      <c r="GCI10" s="789"/>
      <c r="GCJ10" s="789"/>
      <c r="GCK10" s="789"/>
      <c r="GCL10" s="789"/>
      <c r="GCM10" s="789"/>
      <c r="GCN10" s="789"/>
      <c r="GCO10" s="789"/>
      <c r="GCP10" s="789"/>
      <c r="GCQ10" s="789"/>
      <c r="GCR10" s="789"/>
      <c r="GCS10" s="789"/>
      <c r="GCT10" s="789"/>
      <c r="GCU10" s="789"/>
      <c r="GCV10" s="789"/>
      <c r="GCW10" s="789"/>
      <c r="GCX10" s="789"/>
      <c r="GCY10" s="789"/>
      <c r="GCZ10" s="789"/>
      <c r="GDA10" s="789"/>
      <c r="GDB10" s="789"/>
      <c r="GDC10" s="789"/>
      <c r="GDD10" s="789"/>
      <c r="GDE10" s="789"/>
      <c r="GDF10" s="789"/>
      <c r="GDG10" s="789"/>
      <c r="GDH10" s="789"/>
      <c r="GDI10" s="789"/>
      <c r="GDJ10" s="789"/>
      <c r="GDK10" s="789"/>
      <c r="GDL10" s="789"/>
      <c r="GDM10" s="789"/>
      <c r="GDN10" s="789"/>
      <c r="GDO10" s="789"/>
      <c r="GDP10" s="789"/>
      <c r="GDQ10" s="789"/>
      <c r="GDR10" s="789"/>
      <c r="GDS10" s="789"/>
      <c r="GDT10" s="789"/>
      <c r="GDU10" s="789"/>
      <c r="GDV10" s="789"/>
      <c r="GDW10" s="789"/>
      <c r="GDX10" s="789"/>
      <c r="GDY10" s="789"/>
      <c r="GDZ10" s="789"/>
      <c r="GEA10" s="789"/>
      <c r="GEB10" s="789"/>
      <c r="GEC10" s="789"/>
      <c r="GED10" s="789"/>
      <c r="GEE10" s="789"/>
      <c r="GEF10" s="789"/>
      <c r="GEG10" s="789"/>
      <c r="GEH10" s="789"/>
      <c r="GEI10" s="789"/>
      <c r="GEJ10" s="789"/>
      <c r="GEK10" s="789"/>
      <c r="GEL10" s="789"/>
      <c r="GEM10" s="789"/>
      <c r="GEN10" s="789"/>
      <c r="GEO10" s="789"/>
      <c r="GEP10" s="789"/>
      <c r="GEQ10" s="789"/>
      <c r="GER10" s="789"/>
      <c r="GES10" s="789"/>
      <c r="GET10" s="789"/>
      <c r="GEU10" s="789"/>
      <c r="GEV10" s="789"/>
      <c r="GEW10" s="789"/>
      <c r="GEX10" s="789"/>
      <c r="GEY10" s="789"/>
      <c r="GEZ10" s="789"/>
      <c r="GFA10" s="789"/>
      <c r="GFB10" s="789"/>
      <c r="GFC10" s="789"/>
      <c r="GFD10" s="789"/>
      <c r="GFE10" s="789"/>
      <c r="GFF10" s="789"/>
      <c r="GFG10" s="789"/>
      <c r="GFH10" s="789"/>
      <c r="GFI10" s="789"/>
      <c r="GFJ10" s="789"/>
      <c r="GFK10" s="789"/>
      <c r="GFL10" s="789"/>
      <c r="GFM10" s="789"/>
      <c r="GFN10" s="789"/>
      <c r="GFO10" s="789"/>
      <c r="GFP10" s="789"/>
      <c r="GFQ10" s="789"/>
      <c r="GFR10" s="789"/>
      <c r="GFS10" s="789"/>
      <c r="GFT10" s="789"/>
      <c r="GFU10" s="789"/>
      <c r="GFV10" s="789"/>
      <c r="GFW10" s="789"/>
      <c r="GFX10" s="789"/>
      <c r="GFY10" s="789"/>
      <c r="GFZ10" s="789"/>
      <c r="GGA10" s="789"/>
      <c r="GGB10" s="789"/>
      <c r="GGC10" s="789"/>
      <c r="GGD10" s="789"/>
      <c r="GGE10" s="789"/>
      <c r="GGF10" s="789"/>
      <c r="GGG10" s="789"/>
      <c r="GGH10" s="789"/>
      <c r="GGI10" s="789"/>
      <c r="GGJ10" s="789"/>
      <c r="GGK10" s="789"/>
      <c r="GGL10" s="789"/>
      <c r="GGM10" s="789"/>
      <c r="GGN10" s="789"/>
      <c r="GGO10" s="789"/>
      <c r="GGP10" s="789"/>
      <c r="GGQ10" s="789"/>
      <c r="GGR10" s="789"/>
      <c r="GGS10" s="789"/>
      <c r="GGT10" s="789"/>
      <c r="GGU10" s="789"/>
      <c r="GGV10" s="789"/>
      <c r="GGW10" s="789"/>
      <c r="GGX10" s="789"/>
      <c r="GGY10" s="789"/>
      <c r="GGZ10" s="789"/>
      <c r="GHA10" s="789"/>
      <c r="GHB10" s="789"/>
      <c r="GHC10" s="789"/>
      <c r="GHD10" s="789"/>
      <c r="GHE10" s="789"/>
      <c r="GHF10" s="789"/>
      <c r="GHG10" s="789"/>
      <c r="GHH10" s="789"/>
      <c r="GHI10" s="789"/>
      <c r="GHJ10" s="789"/>
      <c r="GHK10" s="789"/>
      <c r="GHL10" s="789"/>
      <c r="GHM10" s="789"/>
      <c r="GHN10" s="789"/>
      <c r="GHO10" s="789"/>
      <c r="GHP10" s="789"/>
      <c r="GHQ10" s="789"/>
      <c r="GHR10" s="789"/>
      <c r="GHS10" s="789"/>
      <c r="GHT10" s="789"/>
      <c r="GHU10" s="789"/>
      <c r="GHV10" s="789"/>
      <c r="GHW10" s="789"/>
      <c r="GHX10" s="789"/>
      <c r="GHY10" s="789"/>
      <c r="GHZ10" s="789"/>
      <c r="GIA10" s="789"/>
      <c r="GIB10" s="789"/>
      <c r="GIC10" s="789"/>
      <c r="GID10" s="789"/>
      <c r="GIE10" s="789"/>
      <c r="GIF10" s="789"/>
      <c r="GIG10" s="789"/>
      <c r="GIH10" s="789"/>
      <c r="GII10" s="789"/>
      <c r="GIJ10" s="789"/>
      <c r="GIK10" s="789"/>
      <c r="GIL10" s="789"/>
      <c r="GIM10" s="789"/>
      <c r="GIN10" s="789"/>
      <c r="GIO10" s="789"/>
      <c r="GIP10" s="789"/>
      <c r="GIQ10" s="789"/>
      <c r="GIR10" s="789"/>
      <c r="GIS10" s="789"/>
      <c r="GIT10" s="789"/>
      <c r="GIU10" s="789"/>
      <c r="GIV10" s="789"/>
      <c r="GIW10" s="789"/>
      <c r="GIX10" s="789"/>
      <c r="GIY10" s="789"/>
      <c r="GIZ10" s="789"/>
      <c r="GJA10" s="789"/>
      <c r="GJB10" s="789"/>
      <c r="GJC10" s="789"/>
      <c r="GJD10" s="789"/>
      <c r="GJE10" s="789"/>
      <c r="GJF10" s="789"/>
      <c r="GJG10" s="789"/>
      <c r="GJH10" s="789"/>
      <c r="GJI10" s="789"/>
      <c r="GJJ10" s="789"/>
      <c r="GJK10" s="789"/>
      <c r="GJL10" s="789"/>
      <c r="GJM10" s="789"/>
      <c r="GJN10" s="789"/>
      <c r="GJO10" s="789"/>
      <c r="GJP10" s="789"/>
      <c r="GJQ10" s="789"/>
      <c r="GJR10" s="789"/>
      <c r="GJS10" s="789"/>
      <c r="GJT10" s="789"/>
      <c r="GJU10" s="789"/>
      <c r="GJV10" s="789"/>
      <c r="GJW10" s="789"/>
      <c r="GJX10" s="789"/>
      <c r="GJY10" s="789"/>
      <c r="GJZ10" s="789"/>
      <c r="GKA10" s="789"/>
      <c r="GKB10" s="789"/>
      <c r="GKC10" s="789"/>
      <c r="GKD10" s="789"/>
      <c r="GKE10" s="789"/>
      <c r="GKF10" s="789"/>
      <c r="GKG10" s="789"/>
      <c r="GKH10" s="789"/>
      <c r="GKI10" s="789"/>
      <c r="GKJ10" s="789"/>
      <c r="GKK10" s="789"/>
      <c r="GKL10" s="789"/>
      <c r="GKM10" s="789"/>
      <c r="GKN10" s="789"/>
      <c r="GKO10" s="789"/>
      <c r="GKP10" s="789"/>
      <c r="GKQ10" s="789"/>
      <c r="GKR10" s="789"/>
      <c r="GKS10" s="789"/>
      <c r="GKT10" s="789"/>
      <c r="GKU10" s="789"/>
      <c r="GKV10" s="789"/>
      <c r="GKW10" s="789"/>
      <c r="GKX10" s="789"/>
      <c r="GKY10" s="789"/>
      <c r="GKZ10" s="789"/>
      <c r="GLA10" s="789"/>
      <c r="GLB10" s="789"/>
      <c r="GLC10" s="789"/>
      <c r="GLD10" s="789"/>
      <c r="GLE10" s="789"/>
      <c r="GLF10" s="789"/>
      <c r="GLG10" s="789"/>
      <c r="GLH10" s="789"/>
      <c r="GLI10" s="789"/>
      <c r="GLJ10" s="789"/>
      <c r="GLK10" s="789"/>
      <c r="GLL10" s="789"/>
      <c r="GLM10" s="789"/>
      <c r="GLN10" s="789"/>
      <c r="GLO10" s="789"/>
      <c r="GLP10" s="789"/>
      <c r="GLQ10" s="789"/>
      <c r="GLR10" s="789"/>
      <c r="GLS10" s="789"/>
      <c r="GLT10" s="789"/>
      <c r="GLU10" s="789"/>
      <c r="GLV10" s="789"/>
      <c r="GLW10" s="789"/>
      <c r="GLX10" s="789"/>
      <c r="GLY10" s="789"/>
      <c r="GLZ10" s="789"/>
      <c r="GMA10" s="789"/>
      <c r="GMB10" s="789"/>
      <c r="GMC10" s="789"/>
      <c r="GMD10" s="789"/>
      <c r="GME10" s="789"/>
      <c r="GMF10" s="789"/>
      <c r="GMG10" s="789"/>
      <c r="GMH10" s="789"/>
      <c r="GMI10" s="789"/>
      <c r="GMJ10" s="789"/>
      <c r="GMK10" s="789"/>
      <c r="GML10" s="789"/>
      <c r="GMM10" s="789"/>
      <c r="GMN10" s="789"/>
      <c r="GMO10" s="789"/>
      <c r="GMP10" s="789"/>
      <c r="GMQ10" s="789"/>
      <c r="GMR10" s="789"/>
      <c r="GMS10" s="789"/>
      <c r="GMT10" s="789"/>
      <c r="GMU10" s="789"/>
      <c r="GMV10" s="789"/>
      <c r="GMW10" s="789"/>
      <c r="GMX10" s="789"/>
      <c r="GMY10" s="789"/>
      <c r="GMZ10" s="789"/>
      <c r="GNA10" s="789"/>
      <c r="GNB10" s="789"/>
      <c r="GNC10" s="789"/>
      <c r="GND10" s="789"/>
      <c r="GNE10" s="789"/>
      <c r="GNF10" s="789"/>
      <c r="GNG10" s="789"/>
      <c r="GNH10" s="789"/>
      <c r="GNI10" s="789"/>
      <c r="GNJ10" s="789"/>
      <c r="GNK10" s="789"/>
      <c r="GNL10" s="789"/>
      <c r="GNM10" s="789"/>
      <c r="GNN10" s="789"/>
      <c r="GNO10" s="789"/>
      <c r="GNP10" s="789"/>
      <c r="GNQ10" s="789"/>
      <c r="GNR10" s="789"/>
      <c r="GNS10" s="789"/>
      <c r="GNT10" s="789"/>
      <c r="GNU10" s="789"/>
      <c r="GNV10" s="789"/>
      <c r="GNW10" s="789"/>
      <c r="GNX10" s="789"/>
      <c r="GNY10" s="789"/>
      <c r="GNZ10" s="789"/>
      <c r="GOA10" s="789"/>
      <c r="GOB10" s="789"/>
      <c r="GOC10" s="789"/>
      <c r="GOD10" s="789"/>
      <c r="GOE10" s="789"/>
      <c r="GOF10" s="789"/>
      <c r="GOG10" s="789"/>
      <c r="GOH10" s="789"/>
      <c r="GOI10" s="789"/>
      <c r="GOJ10" s="789"/>
      <c r="GOK10" s="789"/>
      <c r="GOL10" s="789"/>
      <c r="GOM10" s="789"/>
      <c r="GON10" s="789"/>
      <c r="GOO10" s="789"/>
      <c r="GOP10" s="789"/>
      <c r="GOQ10" s="789"/>
      <c r="GOR10" s="789"/>
      <c r="GOS10" s="789"/>
      <c r="GOT10" s="789"/>
      <c r="GOU10" s="789"/>
      <c r="GOV10" s="789"/>
      <c r="GOW10" s="789"/>
      <c r="GOX10" s="789"/>
      <c r="GOY10" s="789"/>
      <c r="GOZ10" s="789"/>
      <c r="GPA10" s="789"/>
      <c r="GPB10" s="789"/>
      <c r="GPC10" s="789"/>
      <c r="GPD10" s="789"/>
      <c r="GPE10" s="789"/>
      <c r="GPF10" s="789"/>
      <c r="GPG10" s="789"/>
      <c r="GPH10" s="789"/>
      <c r="GPI10" s="789"/>
      <c r="GPJ10" s="789"/>
      <c r="GPK10" s="789"/>
      <c r="GPL10" s="789"/>
      <c r="GPM10" s="789"/>
      <c r="GPN10" s="789"/>
      <c r="GPO10" s="789"/>
      <c r="GPP10" s="789"/>
      <c r="GPQ10" s="789"/>
      <c r="GPR10" s="789"/>
      <c r="GPS10" s="789"/>
      <c r="GPT10" s="789"/>
      <c r="GPU10" s="789"/>
      <c r="GPV10" s="789"/>
      <c r="GPW10" s="789"/>
      <c r="GPX10" s="789"/>
      <c r="GPY10" s="789"/>
      <c r="GPZ10" s="789"/>
      <c r="GQA10" s="789"/>
      <c r="GQB10" s="789"/>
      <c r="GQC10" s="789"/>
      <c r="GQD10" s="789"/>
      <c r="GQE10" s="789"/>
      <c r="GQF10" s="789"/>
      <c r="GQG10" s="789"/>
      <c r="GQH10" s="789"/>
      <c r="GQI10" s="789"/>
      <c r="GQJ10" s="789"/>
      <c r="GQK10" s="789"/>
      <c r="GQL10" s="789"/>
      <c r="GQM10" s="789"/>
      <c r="GQN10" s="789"/>
      <c r="GQO10" s="789"/>
      <c r="GQP10" s="789"/>
      <c r="GQQ10" s="789"/>
      <c r="GQR10" s="789"/>
      <c r="GQS10" s="789"/>
      <c r="GQT10" s="789"/>
      <c r="GQU10" s="789"/>
      <c r="GQV10" s="789"/>
      <c r="GQW10" s="789"/>
      <c r="GQX10" s="789"/>
      <c r="GQY10" s="789"/>
      <c r="GQZ10" s="789"/>
      <c r="GRA10" s="789"/>
      <c r="GRB10" s="789"/>
      <c r="GRC10" s="789"/>
      <c r="GRD10" s="789"/>
      <c r="GRE10" s="789"/>
      <c r="GRF10" s="789"/>
      <c r="GRG10" s="789"/>
      <c r="GRH10" s="789"/>
      <c r="GRI10" s="789"/>
      <c r="GRJ10" s="789"/>
      <c r="GRK10" s="789"/>
      <c r="GRL10" s="789"/>
      <c r="GRM10" s="789"/>
      <c r="GRN10" s="789"/>
      <c r="GRO10" s="789"/>
      <c r="GRP10" s="789"/>
      <c r="GRQ10" s="789"/>
      <c r="GRR10" s="789"/>
      <c r="GRS10" s="789"/>
      <c r="GRT10" s="789"/>
      <c r="GRU10" s="789"/>
      <c r="GRV10" s="789"/>
      <c r="GRW10" s="789"/>
      <c r="GRX10" s="789"/>
      <c r="GRY10" s="789"/>
      <c r="GRZ10" s="789"/>
      <c r="GSA10" s="789"/>
      <c r="GSB10" s="789"/>
      <c r="GSC10" s="789"/>
      <c r="GSD10" s="789"/>
      <c r="GSE10" s="789"/>
      <c r="GSF10" s="789"/>
      <c r="GSG10" s="789"/>
      <c r="GSH10" s="789"/>
      <c r="GSI10" s="789"/>
      <c r="GSJ10" s="789"/>
      <c r="GSK10" s="789"/>
      <c r="GSL10" s="789"/>
      <c r="GSM10" s="789"/>
      <c r="GSN10" s="789"/>
      <c r="GSO10" s="789"/>
      <c r="GSP10" s="789"/>
      <c r="GSQ10" s="789"/>
      <c r="GSR10" s="789"/>
      <c r="GSS10" s="789"/>
      <c r="GST10" s="789"/>
      <c r="GSU10" s="789"/>
      <c r="GSV10" s="789"/>
      <c r="GSW10" s="789"/>
      <c r="GSX10" s="789"/>
      <c r="GSY10" s="789"/>
      <c r="GSZ10" s="789"/>
      <c r="GTA10" s="789"/>
      <c r="GTB10" s="789"/>
      <c r="GTC10" s="789"/>
      <c r="GTD10" s="789"/>
      <c r="GTE10" s="789"/>
      <c r="GTF10" s="789"/>
      <c r="GTG10" s="789"/>
      <c r="GTH10" s="789"/>
      <c r="GTI10" s="789"/>
      <c r="GTJ10" s="789"/>
      <c r="GTK10" s="789"/>
      <c r="GTL10" s="789"/>
      <c r="GTM10" s="789"/>
      <c r="GTN10" s="789"/>
      <c r="GTO10" s="789"/>
      <c r="GTP10" s="789"/>
      <c r="GTQ10" s="789"/>
      <c r="GTR10" s="789"/>
      <c r="GTS10" s="789"/>
      <c r="GTT10" s="789"/>
      <c r="GTU10" s="789"/>
      <c r="GTV10" s="789"/>
      <c r="GTW10" s="789"/>
      <c r="GTX10" s="789"/>
      <c r="GTY10" s="789"/>
      <c r="GTZ10" s="789"/>
      <c r="GUA10" s="789"/>
      <c r="GUB10" s="789"/>
      <c r="GUC10" s="789"/>
      <c r="GUD10" s="789"/>
      <c r="GUE10" s="789"/>
      <c r="GUF10" s="789"/>
      <c r="GUG10" s="789"/>
      <c r="GUH10" s="789"/>
      <c r="GUI10" s="789"/>
      <c r="GUJ10" s="789"/>
      <c r="GUK10" s="789"/>
      <c r="GUL10" s="789"/>
      <c r="GUM10" s="789"/>
      <c r="GUN10" s="789"/>
      <c r="GUO10" s="789"/>
      <c r="GUP10" s="789"/>
      <c r="GUQ10" s="789"/>
      <c r="GUR10" s="789"/>
      <c r="GUS10" s="789"/>
      <c r="GUT10" s="789"/>
      <c r="GUU10" s="789"/>
      <c r="GUV10" s="789"/>
      <c r="GUW10" s="789"/>
      <c r="GUX10" s="789"/>
      <c r="GUY10" s="789"/>
      <c r="GUZ10" s="789"/>
      <c r="GVA10" s="789"/>
      <c r="GVB10" s="789"/>
      <c r="GVC10" s="789"/>
      <c r="GVD10" s="789"/>
      <c r="GVE10" s="789"/>
      <c r="GVF10" s="789"/>
      <c r="GVG10" s="789"/>
      <c r="GVH10" s="789"/>
      <c r="GVI10" s="789"/>
      <c r="GVJ10" s="789"/>
      <c r="GVK10" s="789"/>
      <c r="GVL10" s="789"/>
      <c r="GVM10" s="789"/>
      <c r="GVN10" s="789"/>
      <c r="GVO10" s="789"/>
      <c r="GVP10" s="789"/>
      <c r="GVQ10" s="789"/>
      <c r="GVR10" s="789"/>
      <c r="GVS10" s="789"/>
      <c r="GVT10" s="789"/>
      <c r="GVU10" s="789"/>
      <c r="GVV10" s="789"/>
      <c r="GVW10" s="789"/>
      <c r="GVX10" s="789"/>
      <c r="GVY10" s="789"/>
      <c r="GVZ10" s="789"/>
      <c r="GWA10" s="789"/>
      <c r="GWB10" s="789"/>
      <c r="GWC10" s="789"/>
      <c r="GWD10" s="789"/>
      <c r="GWE10" s="789"/>
      <c r="GWF10" s="789"/>
      <c r="GWG10" s="789"/>
      <c r="GWH10" s="789"/>
      <c r="GWI10" s="789"/>
      <c r="GWJ10" s="789"/>
      <c r="GWK10" s="789"/>
      <c r="GWL10" s="789"/>
      <c r="GWM10" s="789"/>
      <c r="GWN10" s="789"/>
      <c r="GWO10" s="789"/>
      <c r="GWP10" s="789"/>
      <c r="GWQ10" s="789"/>
      <c r="GWR10" s="789"/>
      <c r="GWS10" s="789"/>
      <c r="GWT10" s="789"/>
      <c r="GWU10" s="789"/>
      <c r="GWV10" s="789"/>
      <c r="GWW10" s="789"/>
      <c r="GWX10" s="789"/>
      <c r="GWY10" s="789"/>
      <c r="GWZ10" s="789"/>
      <c r="GXA10" s="789"/>
      <c r="GXB10" s="789"/>
      <c r="GXC10" s="789"/>
      <c r="GXD10" s="789"/>
      <c r="GXE10" s="789"/>
      <c r="GXF10" s="789"/>
      <c r="GXG10" s="789"/>
      <c r="GXH10" s="789"/>
      <c r="GXI10" s="789"/>
      <c r="GXJ10" s="789"/>
      <c r="GXK10" s="789"/>
      <c r="GXL10" s="789"/>
      <c r="GXM10" s="789"/>
      <c r="GXN10" s="789"/>
      <c r="GXO10" s="789"/>
      <c r="GXP10" s="789"/>
      <c r="GXQ10" s="789"/>
      <c r="GXR10" s="789"/>
      <c r="GXS10" s="789"/>
      <c r="GXT10" s="789"/>
      <c r="GXU10" s="789"/>
      <c r="GXV10" s="789"/>
      <c r="GXW10" s="789"/>
      <c r="GXX10" s="789"/>
      <c r="GXY10" s="789"/>
      <c r="GXZ10" s="789"/>
      <c r="GYA10" s="789"/>
      <c r="GYB10" s="789"/>
      <c r="GYC10" s="789"/>
      <c r="GYD10" s="789"/>
      <c r="GYE10" s="789"/>
      <c r="GYF10" s="789"/>
      <c r="GYG10" s="789"/>
      <c r="GYH10" s="789"/>
      <c r="GYI10" s="789"/>
      <c r="GYJ10" s="789"/>
      <c r="GYK10" s="789"/>
      <c r="GYL10" s="789"/>
      <c r="GYM10" s="789"/>
      <c r="GYN10" s="789"/>
      <c r="GYO10" s="789"/>
      <c r="GYP10" s="789"/>
      <c r="GYQ10" s="789"/>
      <c r="GYR10" s="789"/>
      <c r="GYS10" s="789"/>
      <c r="GYT10" s="789"/>
      <c r="GYU10" s="789"/>
      <c r="GYV10" s="789"/>
      <c r="GYW10" s="789"/>
      <c r="GYX10" s="789"/>
      <c r="GYY10" s="789"/>
      <c r="GYZ10" s="789"/>
      <c r="GZA10" s="789"/>
      <c r="GZB10" s="789"/>
      <c r="GZC10" s="789"/>
      <c r="GZD10" s="789"/>
      <c r="GZE10" s="789"/>
      <c r="GZF10" s="789"/>
      <c r="GZG10" s="789"/>
      <c r="GZH10" s="789"/>
      <c r="GZI10" s="789"/>
      <c r="GZJ10" s="789"/>
      <c r="GZK10" s="789"/>
      <c r="GZL10" s="789"/>
      <c r="GZM10" s="789"/>
      <c r="GZN10" s="789"/>
      <c r="GZO10" s="789"/>
      <c r="GZP10" s="789"/>
      <c r="GZQ10" s="789"/>
      <c r="GZR10" s="789"/>
      <c r="GZS10" s="789"/>
      <c r="GZT10" s="789"/>
      <c r="GZU10" s="789"/>
      <c r="GZV10" s="789"/>
      <c r="GZW10" s="789"/>
      <c r="GZX10" s="789"/>
      <c r="GZY10" s="789"/>
      <c r="GZZ10" s="789"/>
      <c r="HAA10" s="789"/>
      <c r="HAB10" s="789"/>
      <c r="HAC10" s="789"/>
      <c r="HAD10" s="789"/>
      <c r="HAE10" s="789"/>
      <c r="HAF10" s="789"/>
      <c r="HAG10" s="789"/>
      <c r="HAH10" s="789"/>
      <c r="HAI10" s="789"/>
      <c r="HAJ10" s="789"/>
      <c r="HAK10" s="789"/>
      <c r="HAL10" s="789"/>
      <c r="HAM10" s="789"/>
      <c r="HAN10" s="789"/>
      <c r="HAO10" s="789"/>
      <c r="HAP10" s="789"/>
      <c r="HAQ10" s="789"/>
      <c r="HAR10" s="789"/>
      <c r="HAS10" s="789"/>
      <c r="HAT10" s="789"/>
      <c r="HAU10" s="789"/>
      <c r="HAV10" s="789"/>
      <c r="HAW10" s="789"/>
      <c r="HAX10" s="789"/>
      <c r="HAY10" s="789"/>
      <c r="HAZ10" s="789"/>
      <c r="HBA10" s="789"/>
      <c r="HBB10" s="789"/>
      <c r="HBC10" s="789"/>
      <c r="HBD10" s="789"/>
      <c r="HBE10" s="789"/>
      <c r="HBF10" s="789"/>
      <c r="HBG10" s="789"/>
      <c r="HBH10" s="789"/>
      <c r="HBI10" s="789"/>
      <c r="HBJ10" s="789"/>
      <c r="HBK10" s="789"/>
      <c r="HBL10" s="789"/>
      <c r="HBM10" s="789"/>
      <c r="HBN10" s="789"/>
      <c r="HBO10" s="789"/>
      <c r="HBP10" s="789"/>
      <c r="HBQ10" s="789"/>
      <c r="HBR10" s="789"/>
      <c r="HBS10" s="789"/>
      <c r="HBT10" s="789"/>
      <c r="HBU10" s="789"/>
      <c r="HBV10" s="789"/>
      <c r="HBW10" s="789"/>
      <c r="HBX10" s="789"/>
      <c r="HBY10" s="789"/>
      <c r="HBZ10" s="789"/>
      <c r="HCA10" s="789"/>
      <c r="HCB10" s="789"/>
      <c r="HCC10" s="789"/>
      <c r="HCD10" s="789"/>
      <c r="HCE10" s="789"/>
      <c r="HCF10" s="789"/>
      <c r="HCG10" s="789"/>
      <c r="HCH10" s="789"/>
      <c r="HCI10" s="789"/>
      <c r="HCJ10" s="789"/>
      <c r="HCK10" s="789"/>
      <c r="HCL10" s="789"/>
      <c r="HCM10" s="789"/>
      <c r="HCN10" s="789"/>
      <c r="HCO10" s="789"/>
      <c r="HCP10" s="789"/>
      <c r="HCQ10" s="789"/>
      <c r="HCR10" s="789"/>
      <c r="HCS10" s="789"/>
      <c r="HCT10" s="789"/>
      <c r="HCU10" s="789"/>
      <c r="HCV10" s="789"/>
      <c r="HCW10" s="789"/>
      <c r="HCX10" s="789"/>
      <c r="HCY10" s="789"/>
      <c r="HCZ10" s="789"/>
      <c r="HDA10" s="789"/>
      <c r="HDB10" s="789"/>
      <c r="HDC10" s="789"/>
      <c r="HDD10" s="789"/>
      <c r="HDE10" s="789"/>
      <c r="HDF10" s="789"/>
      <c r="HDG10" s="789"/>
      <c r="HDH10" s="789"/>
      <c r="HDI10" s="789"/>
      <c r="HDJ10" s="789"/>
      <c r="HDK10" s="789"/>
      <c r="HDL10" s="789"/>
      <c r="HDM10" s="789"/>
      <c r="HDN10" s="789"/>
      <c r="HDO10" s="789"/>
      <c r="HDP10" s="789"/>
      <c r="HDQ10" s="789"/>
      <c r="HDR10" s="789"/>
      <c r="HDS10" s="789"/>
      <c r="HDT10" s="789"/>
      <c r="HDU10" s="789"/>
      <c r="HDV10" s="789"/>
      <c r="HDW10" s="789"/>
      <c r="HDX10" s="789"/>
      <c r="HDY10" s="789"/>
      <c r="HDZ10" s="789"/>
      <c r="HEA10" s="789"/>
      <c r="HEB10" s="789"/>
      <c r="HEC10" s="789"/>
      <c r="HED10" s="789"/>
      <c r="HEE10" s="789"/>
      <c r="HEF10" s="789"/>
      <c r="HEG10" s="789"/>
      <c r="HEH10" s="789"/>
      <c r="HEI10" s="789"/>
      <c r="HEJ10" s="789"/>
      <c r="HEK10" s="789"/>
      <c r="HEL10" s="789"/>
      <c r="HEM10" s="789"/>
      <c r="HEN10" s="789"/>
      <c r="HEO10" s="789"/>
      <c r="HEP10" s="789"/>
      <c r="HEQ10" s="789"/>
      <c r="HER10" s="789"/>
      <c r="HES10" s="789"/>
      <c r="HET10" s="789"/>
      <c r="HEU10" s="789"/>
      <c r="HEV10" s="789"/>
      <c r="HEW10" s="789"/>
      <c r="HEX10" s="789"/>
      <c r="HEY10" s="789"/>
      <c r="HEZ10" s="789"/>
      <c r="HFA10" s="789"/>
      <c r="HFB10" s="789"/>
      <c r="HFC10" s="789"/>
      <c r="HFD10" s="789"/>
      <c r="HFE10" s="789"/>
      <c r="HFF10" s="789"/>
      <c r="HFG10" s="789"/>
      <c r="HFH10" s="789"/>
      <c r="HFI10" s="789"/>
      <c r="HFJ10" s="789"/>
      <c r="HFK10" s="789"/>
      <c r="HFL10" s="789"/>
      <c r="HFM10" s="789"/>
      <c r="HFN10" s="789"/>
      <c r="HFO10" s="789"/>
      <c r="HFP10" s="789"/>
      <c r="HFQ10" s="789"/>
      <c r="HFR10" s="789"/>
      <c r="HFS10" s="789"/>
      <c r="HFT10" s="789"/>
      <c r="HFU10" s="789"/>
      <c r="HFV10" s="789"/>
      <c r="HFW10" s="789"/>
      <c r="HFX10" s="789"/>
      <c r="HFY10" s="789"/>
      <c r="HFZ10" s="789"/>
      <c r="HGA10" s="789"/>
      <c r="HGB10" s="789"/>
      <c r="HGC10" s="789"/>
      <c r="HGD10" s="789"/>
      <c r="HGE10" s="789"/>
      <c r="HGF10" s="789"/>
      <c r="HGG10" s="789"/>
      <c r="HGH10" s="789"/>
      <c r="HGI10" s="789"/>
      <c r="HGJ10" s="789"/>
      <c r="HGK10" s="789"/>
      <c r="HGL10" s="789"/>
      <c r="HGM10" s="789"/>
      <c r="HGN10" s="789"/>
      <c r="HGO10" s="789"/>
      <c r="HGP10" s="789"/>
      <c r="HGQ10" s="789"/>
      <c r="HGR10" s="789"/>
      <c r="HGS10" s="789"/>
      <c r="HGT10" s="789"/>
      <c r="HGU10" s="789"/>
      <c r="HGV10" s="789"/>
      <c r="HGW10" s="789"/>
      <c r="HGX10" s="789"/>
      <c r="HGY10" s="789"/>
      <c r="HGZ10" s="789"/>
      <c r="HHA10" s="789"/>
      <c r="HHB10" s="789"/>
      <c r="HHC10" s="789"/>
      <c r="HHD10" s="789"/>
      <c r="HHE10" s="789"/>
      <c r="HHF10" s="789"/>
      <c r="HHG10" s="789"/>
      <c r="HHH10" s="789"/>
      <c r="HHI10" s="789"/>
      <c r="HHJ10" s="789"/>
      <c r="HHK10" s="789"/>
      <c r="HHL10" s="789"/>
      <c r="HHM10" s="789"/>
      <c r="HHN10" s="789"/>
      <c r="HHO10" s="789"/>
      <c r="HHP10" s="789"/>
      <c r="HHQ10" s="789"/>
      <c r="HHR10" s="789"/>
      <c r="HHS10" s="789"/>
      <c r="HHT10" s="789"/>
      <c r="HHU10" s="789"/>
      <c r="HHV10" s="789"/>
      <c r="HHW10" s="789"/>
      <c r="HHX10" s="789"/>
      <c r="HHY10" s="789"/>
      <c r="HHZ10" s="789"/>
      <c r="HIA10" s="789"/>
      <c r="HIB10" s="789"/>
      <c r="HIC10" s="789"/>
      <c r="HID10" s="789"/>
      <c r="HIE10" s="789"/>
      <c r="HIF10" s="789"/>
      <c r="HIG10" s="789"/>
      <c r="HIH10" s="789"/>
      <c r="HII10" s="789"/>
      <c r="HIJ10" s="789"/>
      <c r="HIK10" s="789"/>
      <c r="HIL10" s="789"/>
      <c r="HIM10" s="789"/>
      <c r="HIN10" s="789"/>
      <c r="HIO10" s="789"/>
      <c r="HIP10" s="789"/>
      <c r="HIQ10" s="789"/>
      <c r="HIR10" s="789"/>
      <c r="HIS10" s="789"/>
      <c r="HIT10" s="789"/>
      <c r="HIU10" s="789"/>
      <c r="HIV10" s="789"/>
      <c r="HIW10" s="789"/>
      <c r="HIX10" s="789"/>
      <c r="HIY10" s="789"/>
      <c r="HIZ10" s="789"/>
      <c r="HJA10" s="789"/>
      <c r="HJB10" s="789"/>
      <c r="HJC10" s="789"/>
      <c r="HJD10" s="789"/>
      <c r="HJE10" s="789"/>
      <c r="HJF10" s="789"/>
      <c r="HJG10" s="789"/>
      <c r="HJH10" s="789"/>
      <c r="HJI10" s="789"/>
      <c r="HJJ10" s="789"/>
      <c r="HJK10" s="789"/>
      <c r="HJL10" s="789"/>
      <c r="HJM10" s="789"/>
      <c r="HJN10" s="789"/>
      <c r="HJO10" s="789"/>
      <c r="HJP10" s="789"/>
      <c r="HJQ10" s="789"/>
      <c r="HJR10" s="789"/>
      <c r="HJS10" s="789"/>
      <c r="HJT10" s="789"/>
      <c r="HJU10" s="789"/>
      <c r="HJV10" s="789"/>
      <c r="HJW10" s="789"/>
      <c r="HJX10" s="789"/>
      <c r="HJY10" s="789"/>
      <c r="HJZ10" s="789"/>
      <c r="HKA10" s="789"/>
      <c r="HKB10" s="789"/>
      <c r="HKC10" s="789"/>
      <c r="HKD10" s="789"/>
      <c r="HKE10" s="789"/>
      <c r="HKF10" s="789"/>
      <c r="HKG10" s="789"/>
      <c r="HKH10" s="789"/>
      <c r="HKI10" s="789"/>
      <c r="HKJ10" s="789"/>
      <c r="HKK10" s="789"/>
      <c r="HKL10" s="789"/>
      <c r="HKM10" s="789"/>
      <c r="HKN10" s="789"/>
      <c r="HKO10" s="789"/>
      <c r="HKP10" s="789"/>
      <c r="HKQ10" s="789"/>
      <c r="HKR10" s="789"/>
      <c r="HKS10" s="789"/>
      <c r="HKT10" s="789"/>
      <c r="HKU10" s="789"/>
      <c r="HKV10" s="789"/>
      <c r="HKW10" s="789"/>
      <c r="HKX10" s="789"/>
      <c r="HKY10" s="789"/>
      <c r="HKZ10" s="789"/>
      <c r="HLA10" s="789"/>
      <c r="HLB10" s="789"/>
      <c r="HLC10" s="789"/>
      <c r="HLD10" s="789"/>
      <c r="HLE10" s="789"/>
      <c r="HLF10" s="789"/>
      <c r="HLG10" s="789"/>
      <c r="HLH10" s="789"/>
      <c r="HLI10" s="789"/>
      <c r="HLJ10" s="789"/>
      <c r="HLK10" s="789"/>
      <c r="HLL10" s="789"/>
      <c r="HLM10" s="789"/>
      <c r="HLN10" s="789"/>
      <c r="HLO10" s="789"/>
      <c r="HLP10" s="789"/>
      <c r="HLQ10" s="789"/>
      <c r="HLR10" s="789"/>
      <c r="HLS10" s="789"/>
      <c r="HLT10" s="789"/>
      <c r="HLU10" s="789"/>
      <c r="HLV10" s="789"/>
      <c r="HLW10" s="789"/>
      <c r="HLX10" s="789"/>
      <c r="HLY10" s="789"/>
      <c r="HLZ10" s="789"/>
      <c r="HMA10" s="789"/>
      <c r="HMB10" s="789"/>
      <c r="HMC10" s="789"/>
      <c r="HMD10" s="789"/>
      <c r="HME10" s="789"/>
      <c r="HMF10" s="789"/>
      <c r="HMG10" s="789"/>
      <c r="HMH10" s="789"/>
      <c r="HMI10" s="789"/>
      <c r="HMJ10" s="789"/>
      <c r="HMK10" s="789"/>
      <c r="HML10" s="789"/>
      <c r="HMM10" s="789"/>
      <c r="HMN10" s="789"/>
      <c r="HMO10" s="789"/>
      <c r="HMP10" s="789"/>
      <c r="HMQ10" s="789"/>
      <c r="HMR10" s="789"/>
      <c r="HMS10" s="789"/>
      <c r="HMT10" s="789"/>
      <c r="HMU10" s="789"/>
      <c r="HMV10" s="789"/>
      <c r="HMW10" s="789"/>
      <c r="HMX10" s="789"/>
      <c r="HMY10" s="789"/>
      <c r="HMZ10" s="789"/>
      <c r="HNA10" s="789"/>
      <c r="HNB10" s="789"/>
      <c r="HNC10" s="789"/>
      <c r="HND10" s="789"/>
      <c r="HNE10" s="789"/>
      <c r="HNF10" s="789"/>
      <c r="HNG10" s="789"/>
      <c r="HNH10" s="789"/>
      <c r="HNI10" s="789"/>
      <c r="HNJ10" s="789"/>
      <c r="HNK10" s="789"/>
      <c r="HNL10" s="789"/>
      <c r="HNM10" s="789"/>
      <c r="HNN10" s="789"/>
      <c r="HNO10" s="789"/>
      <c r="HNP10" s="789"/>
      <c r="HNQ10" s="789"/>
      <c r="HNR10" s="789"/>
      <c r="HNS10" s="789"/>
      <c r="HNT10" s="789"/>
      <c r="HNU10" s="789"/>
      <c r="HNV10" s="789"/>
      <c r="HNW10" s="789"/>
      <c r="HNX10" s="789"/>
      <c r="HNY10" s="789"/>
      <c r="HNZ10" s="789"/>
      <c r="HOA10" s="789"/>
      <c r="HOB10" s="789"/>
      <c r="HOC10" s="789"/>
      <c r="HOD10" s="789"/>
      <c r="HOE10" s="789"/>
      <c r="HOF10" s="789"/>
      <c r="HOG10" s="789"/>
      <c r="HOH10" s="789"/>
      <c r="HOI10" s="789"/>
      <c r="HOJ10" s="789"/>
      <c r="HOK10" s="789"/>
      <c r="HOL10" s="789"/>
      <c r="HOM10" s="789"/>
      <c r="HON10" s="789"/>
      <c r="HOO10" s="789"/>
      <c r="HOP10" s="789"/>
      <c r="HOQ10" s="789"/>
      <c r="HOR10" s="789"/>
      <c r="HOS10" s="789"/>
      <c r="HOT10" s="789"/>
      <c r="HOU10" s="789"/>
      <c r="HOV10" s="789"/>
      <c r="HOW10" s="789"/>
      <c r="HOX10" s="789"/>
      <c r="HOY10" s="789"/>
      <c r="HOZ10" s="789"/>
      <c r="HPA10" s="789"/>
      <c r="HPB10" s="789"/>
      <c r="HPC10" s="789"/>
      <c r="HPD10" s="789"/>
      <c r="HPE10" s="789"/>
      <c r="HPF10" s="789"/>
      <c r="HPG10" s="789"/>
      <c r="HPH10" s="789"/>
      <c r="HPI10" s="789"/>
      <c r="HPJ10" s="789"/>
      <c r="HPK10" s="789"/>
      <c r="HPL10" s="789"/>
      <c r="HPM10" s="789"/>
      <c r="HPN10" s="789"/>
      <c r="HPO10" s="789"/>
      <c r="HPP10" s="789"/>
      <c r="HPQ10" s="789"/>
      <c r="HPR10" s="789"/>
      <c r="HPS10" s="789"/>
      <c r="HPT10" s="789"/>
      <c r="HPU10" s="789"/>
      <c r="HPV10" s="789"/>
      <c r="HPW10" s="789"/>
      <c r="HPX10" s="789"/>
      <c r="HPY10" s="789"/>
      <c r="HPZ10" s="789"/>
      <c r="HQA10" s="789"/>
      <c r="HQB10" s="789"/>
      <c r="HQC10" s="789"/>
      <c r="HQD10" s="789"/>
      <c r="HQE10" s="789"/>
      <c r="HQF10" s="789"/>
      <c r="HQG10" s="789"/>
      <c r="HQH10" s="789"/>
      <c r="HQI10" s="789"/>
      <c r="HQJ10" s="789"/>
      <c r="HQK10" s="789"/>
      <c r="HQL10" s="789"/>
      <c r="HQM10" s="789"/>
      <c r="HQN10" s="789"/>
      <c r="HQO10" s="789"/>
      <c r="HQP10" s="789"/>
      <c r="HQQ10" s="789"/>
      <c r="HQR10" s="789"/>
      <c r="HQS10" s="789"/>
      <c r="HQT10" s="789"/>
      <c r="HQU10" s="789"/>
      <c r="HQV10" s="789"/>
      <c r="HQW10" s="789"/>
      <c r="HQX10" s="789"/>
      <c r="HQY10" s="789"/>
      <c r="HQZ10" s="789"/>
      <c r="HRA10" s="789"/>
      <c r="HRB10" s="789"/>
      <c r="HRC10" s="789"/>
      <c r="HRD10" s="789"/>
      <c r="HRE10" s="789"/>
      <c r="HRF10" s="789"/>
      <c r="HRG10" s="789"/>
      <c r="HRH10" s="789"/>
      <c r="HRI10" s="789"/>
      <c r="HRJ10" s="789"/>
      <c r="HRK10" s="789"/>
      <c r="HRL10" s="789"/>
      <c r="HRM10" s="789"/>
      <c r="HRN10" s="789"/>
      <c r="HRO10" s="789"/>
      <c r="HRP10" s="789"/>
      <c r="HRQ10" s="789"/>
      <c r="HRR10" s="789"/>
      <c r="HRS10" s="789"/>
      <c r="HRT10" s="789"/>
      <c r="HRU10" s="789"/>
      <c r="HRV10" s="789"/>
      <c r="HRW10" s="789"/>
      <c r="HRX10" s="789"/>
      <c r="HRY10" s="789"/>
      <c r="HRZ10" s="789"/>
      <c r="HSA10" s="789"/>
      <c r="HSB10" s="789"/>
      <c r="HSC10" s="789"/>
      <c r="HSD10" s="789"/>
      <c r="HSE10" s="789"/>
      <c r="HSF10" s="789"/>
      <c r="HSG10" s="789"/>
      <c r="HSH10" s="789"/>
      <c r="HSI10" s="789"/>
      <c r="HSJ10" s="789"/>
      <c r="HSK10" s="789"/>
      <c r="HSL10" s="789"/>
      <c r="HSM10" s="789"/>
      <c r="HSN10" s="789"/>
      <c r="HSO10" s="789"/>
      <c r="HSP10" s="789"/>
      <c r="HSQ10" s="789"/>
      <c r="HSR10" s="789"/>
      <c r="HSS10" s="789"/>
      <c r="HST10" s="789"/>
      <c r="HSU10" s="789"/>
      <c r="HSV10" s="789"/>
      <c r="HSW10" s="789"/>
      <c r="HSX10" s="789"/>
      <c r="HSY10" s="789"/>
      <c r="HSZ10" s="789"/>
      <c r="HTA10" s="789"/>
      <c r="HTB10" s="789"/>
      <c r="HTC10" s="789"/>
      <c r="HTD10" s="789"/>
      <c r="HTE10" s="789"/>
      <c r="HTF10" s="789"/>
      <c r="HTG10" s="789"/>
      <c r="HTH10" s="789"/>
      <c r="HTI10" s="789"/>
      <c r="HTJ10" s="789"/>
      <c r="HTK10" s="789"/>
      <c r="HTL10" s="789"/>
      <c r="HTM10" s="789"/>
      <c r="HTN10" s="789"/>
      <c r="HTO10" s="789"/>
      <c r="HTP10" s="789"/>
      <c r="HTQ10" s="789"/>
      <c r="HTR10" s="789"/>
      <c r="HTS10" s="789"/>
      <c r="HTT10" s="789"/>
      <c r="HTU10" s="789"/>
      <c r="HTV10" s="789"/>
      <c r="HTW10" s="789"/>
      <c r="HTX10" s="789"/>
      <c r="HTY10" s="789"/>
      <c r="HTZ10" s="789"/>
      <c r="HUA10" s="789"/>
      <c r="HUB10" s="789"/>
      <c r="HUC10" s="789"/>
      <c r="HUD10" s="789"/>
      <c r="HUE10" s="789"/>
      <c r="HUF10" s="789"/>
      <c r="HUG10" s="789"/>
      <c r="HUH10" s="789"/>
      <c r="HUI10" s="789"/>
      <c r="HUJ10" s="789"/>
      <c r="HUK10" s="789"/>
      <c r="HUL10" s="789"/>
      <c r="HUM10" s="789"/>
      <c r="HUN10" s="789"/>
      <c r="HUO10" s="789"/>
      <c r="HUP10" s="789"/>
      <c r="HUQ10" s="789"/>
      <c r="HUR10" s="789"/>
      <c r="HUS10" s="789"/>
      <c r="HUT10" s="789"/>
      <c r="HUU10" s="789"/>
      <c r="HUV10" s="789"/>
      <c r="HUW10" s="789"/>
      <c r="HUX10" s="789"/>
      <c r="HUY10" s="789"/>
      <c r="HUZ10" s="789"/>
      <c r="HVA10" s="789"/>
      <c r="HVB10" s="789"/>
      <c r="HVC10" s="789"/>
      <c r="HVD10" s="789"/>
      <c r="HVE10" s="789"/>
      <c r="HVF10" s="789"/>
      <c r="HVG10" s="789"/>
      <c r="HVH10" s="789"/>
      <c r="HVI10" s="789"/>
      <c r="HVJ10" s="789"/>
      <c r="HVK10" s="789"/>
      <c r="HVL10" s="789"/>
      <c r="HVM10" s="789"/>
      <c r="HVN10" s="789"/>
      <c r="HVO10" s="789"/>
      <c r="HVP10" s="789"/>
      <c r="HVQ10" s="789"/>
      <c r="HVR10" s="789"/>
      <c r="HVS10" s="789"/>
      <c r="HVT10" s="789"/>
      <c r="HVU10" s="789"/>
      <c r="HVV10" s="789"/>
      <c r="HVW10" s="789"/>
      <c r="HVX10" s="789"/>
      <c r="HVY10" s="789"/>
      <c r="HVZ10" s="789"/>
      <c r="HWA10" s="789"/>
      <c r="HWB10" s="789"/>
      <c r="HWC10" s="789"/>
      <c r="HWD10" s="789"/>
      <c r="HWE10" s="789"/>
      <c r="HWF10" s="789"/>
      <c r="HWG10" s="789"/>
      <c r="HWH10" s="789"/>
      <c r="HWI10" s="789"/>
      <c r="HWJ10" s="789"/>
      <c r="HWK10" s="789"/>
      <c r="HWL10" s="789"/>
      <c r="HWM10" s="789"/>
      <c r="HWN10" s="789"/>
      <c r="HWO10" s="789"/>
      <c r="HWP10" s="789"/>
      <c r="HWQ10" s="789"/>
      <c r="HWR10" s="789"/>
      <c r="HWS10" s="789"/>
      <c r="HWT10" s="789"/>
      <c r="HWU10" s="789"/>
      <c r="HWV10" s="789"/>
      <c r="HWW10" s="789"/>
      <c r="HWX10" s="789"/>
      <c r="HWY10" s="789"/>
      <c r="HWZ10" s="789"/>
      <c r="HXA10" s="789"/>
      <c r="HXB10" s="789"/>
      <c r="HXC10" s="789"/>
      <c r="HXD10" s="789"/>
      <c r="HXE10" s="789"/>
      <c r="HXF10" s="789"/>
      <c r="HXG10" s="789"/>
      <c r="HXH10" s="789"/>
      <c r="HXI10" s="789"/>
      <c r="HXJ10" s="789"/>
      <c r="HXK10" s="789"/>
      <c r="HXL10" s="789"/>
      <c r="HXM10" s="789"/>
      <c r="HXN10" s="789"/>
      <c r="HXO10" s="789"/>
      <c r="HXP10" s="789"/>
      <c r="HXQ10" s="789"/>
      <c r="HXR10" s="789"/>
      <c r="HXS10" s="789"/>
      <c r="HXT10" s="789"/>
      <c r="HXU10" s="789"/>
      <c r="HXV10" s="789"/>
      <c r="HXW10" s="789"/>
      <c r="HXX10" s="789"/>
      <c r="HXY10" s="789"/>
      <c r="HXZ10" s="789"/>
      <c r="HYA10" s="789"/>
      <c r="HYB10" s="789"/>
      <c r="HYC10" s="789"/>
      <c r="HYD10" s="789"/>
      <c r="HYE10" s="789"/>
      <c r="HYF10" s="789"/>
      <c r="HYG10" s="789"/>
      <c r="HYH10" s="789"/>
      <c r="HYI10" s="789"/>
      <c r="HYJ10" s="789"/>
      <c r="HYK10" s="789"/>
      <c r="HYL10" s="789"/>
      <c r="HYM10" s="789"/>
      <c r="HYN10" s="789"/>
      <c r="HYO10" s="789"/>
      <c r="HYP10" s="789"/>
      <c r="HYQ10" s="789"/>
      <c r="HYR10" s="789"/>
      <c r="HYS10" s="789"/>
      <c r="HYT10" s="789"/>
      <c r="HYU10" s="789"/>
      <c r="HYV10" s="789"/>
      <c r="HYW10" s="789"/>
      <c r="HYX10" s="789"/>
      <c r="HYY10" s="789"/>
      <c r="HYZ10" s="789"/>
      <c r="HZA10" s="789"/>
      <c r="HZB10" s="789"/>
      <c r="HZC10" s="789"/>
      <c r="HZD10" s="789"/>
      <c r="HZE10" s="789"/>
      <c r="HZF10" s="789"/>
      <c r="HZG10" s="789"/>
      <c r="HZH10" s="789"/>
      <c r="HZI10" s="789"/>
      <c r="HZJ10" s="789"/>
      <c r="HZK10" s="789"/>
      <c r="HZL10" s="789"/>
      <c r="HZM10" s="789"/>
      <c r="HZN10" s="789"/>
      <c r="HZO10" s="789"/>
      <c r="HZP10" s="789"/>
      <c r="HZQ10" s="789"/>
      <c r="HZR10" s="789"/>
      <c r="HZS10" s="789"/>
      <c r="HZT10" s="789"/>
      <c r="HZU10" s="789"/>
      <c r="HZV10" s="789"/>
      <c r="HZW10" s="789"/>
      <c r="HZX10" s="789"/>
      <c r="HZY10" s="789"/>
      <c r="HZZ10" s="789"/>
      <c r="IAA10" s="789"/>
      <c r="IAB10" s="789"/>
      <c r="IAC10" s="789"/>
      <c r="IAD10" s="789"/>
      <c r="IAE10" s="789"/>
      <c r="IAF10" s="789"/>
      <c r="IAG10" s="789"/>
      <c r="IAH10" s="789"/>
      <c r="IAI10" s="789"/>
      <c r="IAJ10" s="789"/>
      <c r="IAK10" s="789"/>
      <c r="IAL10" s="789"/>
      <c r="IAM10" s="789"/>
      <c r="IAN10" s="789"/>
      <c r="IAO10" s="789"/>
      <c r="IAP10" s="789"/>
      <c r="IAQ10" s="789"/>
      <c r="IAR10" s="789"/>
      <c r="IAS10" s="789"/>
      <c r="IAT10" s="789"/>
      <c r="IAU10" s="789"/>
      <c r="IAV10" s="789"/>
      <c r="IAW10" s="789"/>
      <c r="IAX10" s="789"/>
      <c r="IAY10" s="789"/>
      <c r="IAZ10" s="789"/>
      <c r="IBA10" s="789"/>
      <c r="IBB10" s="789"/>
      <c r="IBC10" s="789"/>
      <c r="IBD10" s="789"/>
      <c r="IBE10" s="789"/>
      <c r="IBF10" s="789"/>
      <c r="IBG10" s="789"/>
      <c r="IBH10" s="789"/>
      <c r="IBI10" s="789"/>
      <c r="IBJ10" s="789"/>
      <c r="IBK10" s="789"/>
      <c r="IBL10" s="789"/>
      <c r="IBM10" s="789"/>
      <c r="IBN10" s="789"/>
      <c r="IBO10" s="789"/>
      <c r="IBP10" s="789"/>
      <c r="IBQ10" s="789"/>
      <c r="IBR10" s="789"/>
      <c r="IBS10" s="789"/>
      <c r="IBT10" s="789"/>
      <c r="IBU10" s="789"/>
      <c r="IBV10" s="789"/>
      <c r="IBW10" s="789"/>
      <c r="IBX10" s="789"/>
      <c r="IBY10" s="789"/>
      <c r="IBZ10" s="789"/>
      <c r="ICA10" s="789"/>
      <c r="ICB10" s="789"/>
      <c r="ICC10" s="789"/>
      <c r="ICD10" s="789"/>
      <c r="ICE10" s="789"/>
      <c r="ICF10" s="789"/>
      <c r="ICG10" s="789"/>
      <c r="ICH10" s="789"/>
      <c r="ICI10" s="789"/>
      <c r="ICJ10" s="789"/>
      <c r="ICK10" s="789"/>
      <c r="ICL10" s="789"/>
      <c r="ICM10" s="789"/>
      <c r="ICN10" s="789"/>
      <c r="ICO10" s="789"/>
      <c r="ICP10" s="789"/>
      <c r="ICQ10" s="789"/>
      <c r="ICR10" s="789"/>
      <c r="ICS10" s="789"/>
      <c r="ICT10" s="789"/>
      <c r="ICU10" s="789"/>
      <c r="ICV10" s="789"/>
      <c r="ICW10" s="789"/>
      <c r="ICX10" s="789"/>
      <c r="ICY10" s="789"/>
      <c r="ICZ10" s="789"/>
      <c r="IDA10" s="789"/>
      <c r="IDB10" s="789"/>
      <c r="IDC10" s="789"/>
      <c r="IDD10" s="789"/>
      <c r="IDE10" s="789"/>
      <c r="IDF10" s="789"/>
      <c r="IDG10" s="789"/>
      <c r="IDH10" s="789"/>
      <c r="IDI10" s="789"/>
      <c r="IDJ10" s="789"/>
      <c r="IDK10" s="789"/>
      <c r="IDL10" s="789"/>
      <c r="IDM10" s="789"/>
      <c r="IDN10" s="789"/>
      <c r="IDO10" s="789"/>
      <c r="IDP10" s="789"/>
      <c r="IDQ10" s="789"/>
      <c r="IDR10" s="789"/>
      <c r="IDS10" s="789"/>
      <c r="IDT10" s="789"/>
      <c r="IDU10" s="789"/>
      <c r="IDV10" s="789"/>
      <c r="IDW10" s="789"/>
      <c r="IDX10" s="789"/>
      <c r="IDY10" s="789"/>
      <c r="IDZ10" s="789"/>
      <c r="IEA10" s="789"/>
      <c r="IEB10" s="789"/>
      <c r="IEC10" s="789"/>
      <c r="IED10" s="789"/>
      <c r="IEE10" s="789"/>
      <c r="IEF10" s="789"/>
      <c r="IEG10" s="789"/>
      <c r="IEH10" s="789"/>
      <c r="IEI10" s="789"/>
      <c r="IEJ10" s="789"/>
      <c r="IEK10" s="789"/>
      <c r="IEL10" s="789"/>
      <c r="IEM10" s="789"/>
      <c r="IEN10" s="789"/>
      <c r="IEO10" s="789"/>
      <c r="IEP10" s="789"/>
      <c r="IEQ10" s="789"/>
      <c r="IER10" s="789"/>
      <c r="IES10" s="789"/>
      <c r="IET10" s="789"/>
      <c r="IEU10" s="789"/>
      <c r="IEV10" s="789"/>
      <c r="IEW10" s="789"/>
      <c r="IEX10" s="789"/>
      <c r="IEY10" s="789"/>
      <c r="IEZ10" s="789"/>
      <c r="IFA10" s="789"/>
      <c r="IFB10" s="789"/>
      <c r="IFC10" s="789"/>
      <c r="IFD10" s="789"/>
      <c r="IFE10" s="789"/>
      <c r="IFF10" s="789"/>
      <c r="IFG10" s="789"/>
      <c r="IFH10" s="789"/>
      <c r="IFI10" s="789"/>
      <c r="IFJ10" s="789"/>
      <c r="IFK10" s="789"/>
      <c r="IFL10" s="789"/>
      <c r="IFM10" s="789"/>
      <c r="IFN10" s="789"/>
      <c r="IFO10" s="789"/>
      <c r="IFP10" s="789"/>
      <c r="IFQ10" s="789"/>
      <c r="IFR10" s="789"/>
      <c r="IFS10" s="789"/>
      <c r="IFT10" s="789"/>
      <c r="IFU10" s="789"/>
      <c r="IFV10" s="789"/>
      <c r="IFW10" s="789"/>
      <c r="IFX10" s="789"/>
      <c r="IFY10" s="789"/>
      <c r="IFZ10" s="789"/>
      <c r="IGA10" s="789"/>
      <c r="IGB10" s="789"/>
      <c r="IGC10" s="789"/>
      <c r="IGD10" s="789"/>
      <c r="IGE10" s="789"/>
      <c r="IGF10" s="789"/>
      <c r="IGG10" s="789"/>
      <c r="IGH10" s="789"/>
      <c r="IGI10" s="789"/>
      <c r="IGJ10" s="789"/>
      <c r="IGK10" s="789"/>
      <c r="IGL10" s="789"/>
      <c r="IGM10" s="789"/>
      <c r="IGN10" s="789"/>
      <c r="IGO10" s="789"/>
      <c r="IGP10" s="789"/>
      <c r="IGQ10" s="789"/>
      <c r="IGR10" s="789"/>
      <c r="IGS10" s="789"/>
      <c r="IGT10" s="789"/>
      <c r="IGU10" s="789"/>
      <c r="IGV10" s="789"/>
      <c r="IGW10" s="789"/>
      <c r="IGX10" s="789"/>
      <c r="IGY10" s="789"/>
      <c r="IGZ10" s="789"/>
      <c r="IHA10" s="789"/>
      <c r="IHB10" s="789"/>
      <c r="IHC10" s="789"/>
      <c r="IHD10" s="789"/>
      <c r="IHE10" s="789"/>
      <c r="IHF10" s="789"/>
      <c r="IHG10" s="789"/>
      <c r="IHH10" s="789"/>
      <c r="IHI10" s="789"/>
      <c r="IHJ10" s="789"/>
      <c r="IHK10" s="789"/>
      <c r="IHL10" s="789"/>
      <c r="IHM10" s="789"/>
      <c r="IHN10" s="789"/>
      <c r="IHO10" s="789"/>
      <c r="IHP10" s="789"/>
      <c r="IHQ10" s="789"/>
      <c r="IHR10" s="789"/>
      <c r="IHS10" s="789"/>
      <c r="IHT10" s="789"/>
      <c r="IHU10" s="789"/>
      <c r="IHV10" s="789"/>
      <c r="IHW10" s="789"/>
      <c r="IHX10" s="789"/>
      <c r="IHY10" s="789"/>
      <c r="IHZ10" s="789"/>
      <c r="IIA10" s="789"/>
      <c r="IIB10" s="789"/>
      <c r="IIC10" s="789"/>
      <c r="IID10" s="789"/>
      <c r="IIE10" s="789"/>
      <c r="IIF10" s="789"/>
      <c r="IIG10" s="789"/>
      <c r="IIH10" s="789"/>
      <c r="III10" s="789"/>
      <c r="IIJ10" s="789"/>
      <c r="IIK10" s="789"/>
      <c r="IIL10" s="789"/>
      <c r="IIM10" s="789"/>
      <c r="IIN10" s="789"/>
      <c r="IIO10" s="789"/>
      <c r="IIP10" s="789"/>
      <c r="IIQ10" s="789"/>
      <c r="IIR10" s="789"/>
      <c r="IIS10" s="789"/>
      <c r="IIT10" s="789"/>
      <c r="IIU10" s="789"/>
      <c r="IIV10" s="789"/>
      <c r="IIW10" s="789"/>
      <c r="IIX10" s="789"/>
      <c r="IIY10" s="789"/>
      <c r="IIZ10" s="789"/>
      <c r="IJA10" s="789"/>
      <c r="IJB10" s="789"/>
      <c r="IJC10" s="789"/>
      <c r="IJD10" s="789"/>
      <c r="IJE10" s="789"/>
      <c r="IJF10" s="789"/>
      <c r="IJG10" s="789"/>
      <c r="IJH10" s="789"/>
      <c r="IJI10" s="789"/>
      <c r="IJJ10" s="789"/>
      <c r="IJK10" s="789"/>
      <c r="IJL10" s="789"/>
      <c r="IJM10" s="789"/>
      <c r="IJN10" s="789"/>
      <c r="IJO10" s="789"/>
      <c r="IJP10" s="789"/>
      <c r="IJQ10" s="789"/>
      <c r="IJR10" s="789"/>
      <c r="IJS10" s="789"/>
      <c r="IJT10" s="789"/>
      <c r="IJU10" s="789"/>
      <c r="IJV10" s="789"/>
      <c r="IJW10" s="789"/>
      <c r="IJX10" s="789"/>
      <c r="IJY10" s="789"/>
      <c r="IJZ10" s="789"/>
      <c r="IKA10" s="789"/>
      <c r="IKB10" s="789"/>
      <c r="IKC10" s="789"/>
      <c r="IKD10" s="789"/>
      <c r="IKE10" s="789"/>
      <c r="IKF10" s="789"/>
      <c r="IKG10" s="789"/>
      <c r="IKH10" s="789"/>
      <c r="IKI10" s="789"/>
      <c r="IKJ10" s="789"/>
      <c r="IKK10" s="789"/>
      <c r="IKL10" s="789"/>
      <c r="IKM10" s="789"/>
      <c r="IKN10" s="789"/>
      <c r="IKO10" s="789"/>
      <c r="IKP10" s="789"/>
      <c r="IKQ10" s="789"/>
      <c r="IKR10" s="789"/>
      <c r="IKS10" s="789"/>
      <c r="IKT10" s="789"/>
      <c r="IKU10" s="789"/>
      <c r="IKV10" s="789"/>
      <c r="IKW10" s="789"/>
      <c r="IKX10" s="789"/>
      <c r="IKY10" s="789"/>
      <c r="IKZ10" s="789"/>
      <c r="ILA10" s="789"/>
      <c r="ILB10" s="789"/>
      <c r="ILC10" s="789"/>
      <c r="ILD10" s="789"/>
      <c r="ILE10" s="789"/>
      <c r="ILF10" s="789"/>
      <c r="ILG10" s="789"/>
      <c r="ILH10" s="789"/>
      <c r="ILI10" s="789"/>
      <c r="ILJ10" s="789"/>
      <c r="ILK10" s="789"/>
      <c r="ILL10" s="789"/>
      <c r="ILM10" s="789"/>
      <c r="ILN10" s="789"/>
      <c r="ILO10" s="789"/>
      <c r="ILP10" s="789"/>
      <c r="ILQ10" s="789"/>
      <c r="ILR10" s="789"/>
      <c r="ILS10" s="789"/>
      <c r="ILT10" s="789"/>
      <c r="ILU10" s="789"/>
      <c r="ILV10" s="789"/>
      <c r="ILW10" s="789"/>
      <c r="ILX10" s="789"/>
      <c r="ILY10" s="789"/>
      <c r="ILZ10" s="789"/>
      <c r="IMA10" s="789"/>
      <c r="IMB10" s="789"/>
      <c r="IMC10" s="789"/>
      <c r="IMD10" s="789"/>
      <c r="IME10" s="789"/>
      <c r="IMF10" s="789"/>
      <c r="IMG10" s="789"/>
      <c r="IMH10" s="789"/>
      <c r="IMI10" s="789"/>
      <c r="IMJ10" s="789"/>
      <c r="IMK10" s="789"/>
      <c r="IML10" s="789"/>
      <c r="IMM10" s="789"/>
      <c r="IMN10" s="789"/>
      <c r="IMO10" s="789"/>
      <c r="IMP10" s="789"/>
      <c r="IMQ10" s="789"/>
      <c r="IMR10" s="789"/>
      <c r="IMS10" s="789"/>
      <c r="IMT10" s="789"/>
      <c r="IMU10" s="789"/>
      <c r="IMV10" s="789"/>
      <c r="IMW10" s="789"/>
      <c r="IMX10" s="789"/>
      <c r="IMY10" s="789"/>
      <c r="IMZ10" s="789"/>
      <c r="INA10" s="789"/>
      <c r="INB10" s="789"/>
      <c r="INC10" s="789"/>
      <c r="IND10" s="789"/>
      <c r="INE10" s="789"/>
      <c r="INF10" s="789"/>
      <c r="ING10" s="789"/>
      <c r="INH10" s="789"/>
      <c r="INI10" s="789"/>
      <c r="INJ10" s="789"/>
      <c r="INK10" s="789"/>
      <c r="INL10" s="789"/>
      <c r="INM10" s="789"/>
      <c r="INN10" s="789"/>
      <c r="INO10" s="789"/>
      <c r="INP10" s="789"/>
      <c r="INQ10" s="789"/>
      <c r="INR10" s="789"/>
      <c r="INS10" s="789"/>
      <c r="INT10" s="789"/>
      <c r="INU10" s="789"/>
      <c r="INV10" s="789"/>
      <c r="INW10" s="789"/>
      <c r="INX10" s="789"/>
      <c r="INY10" s="789"/>
      <c r="INZ10" s="789"/>
      <c r="IOA10" s="789"/>
      <c r="IOB10" s="789"/>
      <c r="IOC10" s="789"/>
      <c r="IOD10" s="789"/>
      <c r="IOE10" s="789"/>
      <c r="IOF10" s="789"/>
      <c r="IOG10" s="789"/>
      <c r="IOH10" s="789"/>
      <c r="IOI10" s="789"/>
      <c r="IOJ10" s="789"/>
      <c r="IOK10" s="789"/>
      <c r="IOL10" s="789"/>
      <c r="IOM10" s="789"/>
      <c r="ION10" s="789"/>
      <c r="IOO10" s="789"/>
      <c r="IOP10" s="789"/>
      <c r="IOQ10" s="789"/>
      <c r="IOR10" s="789"/>
      <c r="IOS10" s="789"/>
      <c r="IOT10" s="789"/>
      <c r="IOU10" s="789"/>
      <c r="IOV10" s="789"/>
      <c r="IOW10" s="789"/>
      <c r="IOX10" s="789"/>
      <c r="IOY10" s="789"/>
      <c r="IOZ10" s="789"/>
      <c r="IPA10" s="789"/>
      <c r="IPB10" s="789"/>
      <c r="IPC10" s="789"/>
      <c r="IPD10" s="789"/>
      <c r="IPE10" s="789"/>
      <c r="IPF10" s="789"/>
      <c r="IPG10" s="789"/>
      <c r="IPH10" s="789"/>
      <c r="IPI10" s="789"/>
      <c r="IPJ10" s="789"/>
      <c r="IPK10" s="789"/>
      <c r="IPL10" s="789"/>
      <c r="IPM10" s="789"/>
      <c r="IPN10" s="789"/>
      <c r="IPO10" s="789"/>
      <c r="IPP10" s="789"/>
      <c r="IPQ10" s="789"/>
      <c r="IPR10" s="789"/>
      <c r="IPS10" s="789"/>
      <c r="IPT10" s="789"/>
      <c r="IPU10" s="789"/>
      <c r="IPV10" s="789"/>
      <c r="IPW10" s="789"/>
      <c r="IPX10" s="789"/>
      <c r="IPY10" s="789"/>
      <c r="IPZ10" s="789"/>
      <c r="IQA10" s="789"/>
      <c r="IQB10" s="789"/>
      <c r="IQC10" s="789"/>
      <c r="IQD10" s="789"/>
      <c r="IQE10" s="789"/>
      <c r="IQF10" s="789"/>
      <c r="IQG10" s="789"/>
      <c r="IQH10" s="789"/>
      <c r="IQI10" s="789"/>
      <c r="IQJ10" s="789"/>
      <c r="IQK10" s="789"/>
      <c r="IQL10" s="789"/>
      <c r="IQM10" s="789"/>
      <c r="IQN10" s="789"/>
      <c r="IQO10" s="789"/>
      <c r="IQP10" s="789"/>
      <c r="IQQ10" s="789"/>
      <c r="IQR10" s="789"/>
      <c r="IQS10" s="789"/>
      <c r="IQT10" s="789"/>
      <c r="IQU10" s="789"/>
      <c r="IQV10" s="789"/>
      <c r="IQW10" s="789"/>
      <c r="IQX10" s="789"/>
      <c r="IQY10" s="789"/>
      <c r="IQZ10" s="789"/>
      <c r="IRA10" s="789"/>
      <c r="IRB10" s="789"/>
      <c r="IRC10" s="789"/>
      <c r="IRD10" s="789"/>
      <c r="IRE10" s="789"/>
      <c r="IRF10" s="789"/>
      <c r="IRG10" s="789"/>
      <c r="IRH10" s="789"/>
      <c r="IRI10" s="789"/>
      <c r="IRJ10" s="789"/>
      <c r="IRK10" s="789"/>
      <c r="IRL10" s="789"/>
      <c r="IRM10" s="789"/>
      <c r="IRN10" s="789"/>
      <c r="IRO10" s="789"/>
      <c r="IRP10" s="789"/>
      <c r="IRQ10" s="789"/>
      <c r="IRR10" s="789"/>
      <c r="IRS10" s="789"/>
      <c r="IRT10" s="789"/>
      <c r="IRU10" s="789"/>
      <c r="IRV10" s="789"/>
      <c r="IRW10" s="789"/>
      <c r="IRX10" s="789"/>
      <c r="IRY10" s="789"/>
      <c r="IRZ10" s="789"/>
      <c r="ISA10" s="789"/>
      <c r="ISB10" s="789"/>
      <c r="ISC10" s="789"/>
      <c r="ISD10" s="789"/>
      <c r="ISE10" s="789"/>
      <c r="ISF10" s="789"/>
      <c r="ISG10" s="789"/>
      <c r="ISH10" s="789"/>
      <c r="ISI10" s="789"/>
      <c r="ISJ10" s="789"/>
      <c r="ISK10" s="789"/>
      <c r="ISL10" s="789"/>
      <c r="ISM10" s="789"/>
      <c r="ISN10" s="789"/>
      <c r="ISO10" s="789"/>
      <c r="ISP10" s="789"/>
      <c r="ISQ10" s="789"/>
      <c r="ISR10" s="789"/>
      <c r="ISS10" s="789"/>
      <c r="IST10" s="789"/>
      <c r="ISU10" s="789"/>
      <c r="ISV10" s="789"/>
      <c r="ISW10" s="789"/>
      <c r="ISX10" s="789"/>
      <c r="ISY10" s="789"/>
      <c r="ISZ10" s="789"/>
      <c r="ITA10" s="789"/>
      <c r="ITB10" s="789"/>
      <c r="ITC10" s="789"/>
      <c r="ITD10" s="789"/>
      <c r="ITE10" s="789"/>
      <c r="ITF10" s="789"/>
      <c r="ITG10" s="789"/>
      <c r="ITH10" s="789"/>
      <c r="ITI10" s="789"/>
      <c r="ITJ10" s="789"/>
      <c r="ITK10" s="789"/>
      <c r="ITL10" s="789"/>
      <c r="ITM10" s="789"/>
      <c r="ITN10" s="789"/>
      <c r="ITO10" s="789"/>
      <c r="ITP10" s="789"/>
      <c r="ITQ10" s="789"/>
      <c r="ITR10" s="789"/>
      <c r="ITS10" s="789"/>
      <c r="ITT10" s="789"/>
      <c r="ITU10" s="789"/>
      <c r="ITV10" s="789"/>
      <c r="ITW10" s="789"/>
      <c r="ITX10" s="789"/>
      <c r="ITY10" s="789"/>
      <c r="ITZ10" s="789"/>
      <c r="IUA10" s="789"/>
      <c r="IUB10" s="789"/>
      <c r="IUC10" s="789"/>
      <c r="IUD10" s="789"/>
      <c r="IUE10" s="789"/>
      <c r="IUF10" s="789"/>
      <c r="IUG10" s="789"/>
      <c r="IUH10" s="789"/>
      <c r="IUI10" s="789"/>
      <c r="IUJ10" s="789"/>
      <c r="IUK10" s="789"/>
      <c r="IUL10" s="789"/>
      <c r="IUM10" s="789"/>
      <c r="IUN10" s="789"/>
      <c r="IUO10" s="789"/>
      <c r="IUP10" s="789"/>
      <c r="IUQ10" s="789"/>
      <c r="IUR10" s="789"/>
      <c r="IUS10" s="789"/>
      <c r="IUT10" s="789"/>
      <c r="IUU10" s="789"/>
      <c r="IUV10" s="789"/>
      <c r="IUW10" s="789"/>
      <c r="IUX10" s="789"/>
      <c r="IUY10" s="789"/>
      <c r="IUZ10" s="789"/>
      <c r="IVA10" s="789"/>
      <c r="IVB10" s="789"/>
      <c r="IVC10" s="789"/>
      <c r="IVD10" s="789"/>
      <c r="IVE10" s="789"/>
      <c r="IVF10" s="789"/>
      <c r="IVG10" s="789"/>
      <c r="IVH10" s="789"/>
      <c r="IVI10" s="789"/>
      <c r="IVJ10" s="789"/>
      <c r="IVK10" s="789"/>
      <c r="IVL10" s="789"/>
      <c r="IVM10" s="789"/>
      <c r="IVN10" s="789"/>
      <c r="IVO10" s="789"/>
      <c r="IVP10" s="789"/>
      <c r="IVQ10" s="789"/>
      <c r="IVR10" s="789"/>
      <c r="IVS10" s="789"/>
      <c r="IVT10" s="789"/>
      <c r="IVU10" s="789"/>
      <c r="IVV10" s="789"/>
      <c r="IVW10" s="789"/>
      <c r="IVX10" s="789"/>
      <c r="IVY10" s="789"/>
      <c r="IVZ10" s="789"/>
      <c r="IWA10" s="789"/>
      <c r="IWB10" s="789"/>
      <c r="IWC10" s="789"/>
      <c r="IWD10" s="789"/>
      <c r="IWE10" s="789"/>
      <c r="IWF10" s="789"/>
      <c r="IWG10" s="789"/>
      <c r="IWH10" s="789"/>
      <c r="IWI10" s="789"/>
      <c r="IWJ10" s="789"/>
      <c r="IWK10" s="789"/>
      <c r="IWL10" s="789"/>
      <c r="IWM10" s="789"/>
      <c r="IWN10" s="789"/>
      <c r="IWO10" s="789"/>
      <c r="IWP10" s="789"/>
      <c r="IWQ10" s="789"/>
      <c r="IWR10" s="789"/>
      <c r="IWS10" s="789"/>
      <c r="IWT10" s="789"/>
      <c r="IWU10" s="789"/>
      <c r="IWV10" s="789"/>
      <c r="IWW10" s="789"/>
      <c r="IWX10" s="789"/>
      <c r="IWY10" s="789"/>
      <c r="IWZ10" s="789"/>
      <c r="IXA10" s="789"/>
      <c r="IXB10" s="789"/>
      <c r="IXC10" s="789"/>
      <c r="IXD10" s="789"/>
      <c r="IXE10" s="789"/>
      <c r="IXF10" s="789"/>
      <c r="IXG10" s="789"/>
      <c r="IXH10" s="789"/>
      <c r="IXI10" s="789"/>
      <c r="IXJ10" s="789"/>
      <c r="IXK10" s="789"/>
      <c r="IXL10" s="789"/>
      <c r="IXM10" s="789"/>
      <c r="IXN10" s="789"/>
      <c r="IXO10" s="789"/>
      <c r="IXP10" s="789"/>
      <c r="IXQ10" s="789"/>
      <c r="IXR10" s="789"/>
      <c r="IXS10" s="789"/>
      <c r="IXT10" s="789"/>
      <c r="IXU10" s="789"/>
      <c r="IXV10" s="789"/>
      <c r="IXW10" s="789"/>
      <c r="IXX10" s="789"/>
      <c r="IXY10" s="789"/>
      <c r="IXZ10" s="789"/>
      <c r="IYA10" s="789"/>
      <c r="IYB10" s="789"/>
      <c r="IYC10" s="789"/>
      <c r="IYD10" s="789"/>
      <c r="IYE10" s="789"/>
      <c r="IYF10" s="789"/>
      <c r="IYG10" s="789"/>
      <c r="IYH10" s="789"/>
      <c r="IYI10" s="789"/>
      <c r="IYJ10" s="789"/>
      <c r="IYK10" s="789"/>
      <c r="IYL10" s="789"/>
      <c r="IYM10" s="789"/>
      <c r="IYN10" s="789"/>
      <c r="IYO10" s="789"/>
      <c r="IYP10" s="789"/>
      <c r="IYQ10" s="789"/>
      <c r="IYR10" s="789"/>
      <c r="IYS10" s="789"/>
      <c r="IYT10" s="789"/>
      <c r="IYU10" s="789"/>
      <c r="IYV10" s="789"/>
      <c r="IYW10" s="789"/>
      <c r="IYX10" s="789"/>
      <c r="IYY10" s="789"/>
      <c r="IYZ10" s="789"/>
      <c r="IZA10" s="789"/>
      <c r="IZB10" s="789"/>
      <c r="IZC10" s="789"/>
      <c r="IZD10" s="789"/>
      <c r="IZE10" s="789"/>
      <c r="IZF10" s="789"/>
      <c r="IZG10" s="789"/>
      <c r="IZH10" s="789"/>
      <c r="IZI10" s="789"/>
      <c r="IZJ10" s="789"/>
      <c r="IZK10" s="789"/>
      <c r="IZL10" s="789"/>
      <c r="IZM10" s="789"/>
      <c r="IZN10" s="789"/>
      <c r="IZO10" s="789"/>
      <c r="IZP10" s="789"/>
      <c r="IZQ10" s="789"/>
      <c r="IZR10" s="789"/>
      <c r="IZS10" s="789"/>
      <c r="IZT10" s="789"/>
      <c r="IZU10" s="789"/>
      <c r="IZV10" s="789"/>
      <c r="IZW10" s="789"/>
      <c r="IZX10" s="789"/>
      <c r="IZY10" s="789"/>
      <c r="IZZ10" s="789"/>
      <c r="JAA10" s="789"/>
      <c r="JAB10" s="789"/>
      <c r="JAC10" s="789"/>
      <c r="JAD10" s="789"/>
      <c r="JAE10" s="789"/>
      <c r="JAF10" s="789"/>
      <c r="JAG10" s="789"/>
      <c r="JAH10" s="789"/>
      <c r="JAI10" s="789"/>
      <c r="JAJ10" s="789"/>
      <c r="JAK10" s="789"/>
      <c r="JAL10" s="789"/>
      <c r="JAM10" s="789"/>
      <c r="JAN10" s="789"/>
      <c r="JAO10" s="789"/>
      <c r="JAP10" s="789"/>
      <c r="JAQ10" s="789"/>
      <c r="JAR10" s="789"/>
      <c r="JAS10" s="789"/>
      <c r="JAT10" s="789"/>
      <c r="JAU10" s="789"/>
      <c r="JAV10" s="789"/>
      <c r="JAW10" s="789"/>
      <c r="JAX10" s="789"/>
      <c r="JAY10" s="789"/>
      <c r="JAZ10" s="789"/>
      <c r="JBA10" s="789"/>
      <c r="JBB10" s="789"/>
      <c r="JBC10" s="789"/>
      <c r="JBD10" s="789"/>
      <c r="JBE10" s="789"/>
      <c r="JBF10" s="789"/>
      <c r="JBG10" s="789"/>
      <c r="JBH10" s="789"/>
      <c r="JBI10" s="789"/>
      <c r="JBJ10" s="789"/>
      <c r="JBK10" s="789"/>
      <c r="JBL10" s="789"/>
      <c r="JBM10" s="789"/>
      <c r="JBN10" s="789"/>
      <c r="JBO10" s="789"/>
      <c r="JBP10" s="789"/>
      <c r="JBQ10" s="789"/>
      <c r="JBR10" s="789"/>
      <c r="JBS10" s="789"/>
      <c r="JBT10" s="789"/>
      <c r="JBU10" s="789"/>
      <c r="JBV10" s="789"/>
      <c r="JBW10" s="789"/>
      <c r="JBX10" s="789"/>
      <c r="JBY10" s="789"/>
      <c r="JBZ10" s="789"/>
      <c r="JCA10" s="789"/>
      <c r="JCB10" s="789"/>
      <c r="JCC10" s="789"/>
      <c r="JCD10" s="789"/>
      <c r="JCE10" s="789"/>
      <c r="JCF10" s="789"/>
      <c r="JCG10" s="789"/>
      <c r="JCH10" s="789"/>
      <c r="JCI10" s="789"/>
      <c r="JCJ10" s="789"/>
      <c r="JCK10" s="789"/>
      <c r="JCL10" s="789"/>
      <c r="JCM10" s="789"/>
      <c r="JCN10" s="789"/>
      <c r="JCO10" s="789"/>
      <c r="JCP10" s="789"/>
      <c r="JCQ10" s="789"/>
      <c r="JCR10" s="789"/>
      <c r="JCS10" s="789"/>
      <c r="JCT10" s="789"/>
      <c r="JCU10" s="789"/>
      <c r="JCV10" s="789"/>
      <c r="JCW10" s="789"/>
      <c r="JCX10" s="789"/>
      <c r="JCY10" s="789"/>
      <c r="JCZ10" s="789"/>
      <c r="JDA10" s="789"/>
      <c r="JDB10" s="789"/>
      <c r="JDC10" s="789"/>
      <c r="JDD10" s="789"/>
      <c r="JDE10" s="789"/>
      <c r="JDF10" s="789"/>
      <c r="JDG10" s="789"/>
      <c r="JDH10" s="789"/>
      <c r="JDI10" s="789"/>
      <c r="JDJ10" s="789"/>
      <c r="JDK10" s="789"/>
      <c r="JDL10" s="789"/>
      <c r="JDM10" s="789"/>
      <c r="JDN10" s="789"/>
      <c r="JDO10" s="789"/>
      <c r="JDP10" s="789"/>
      <c r="JDQ10" s="789"/>
      <c r="JDR10" s="789"/>
      <c r="JDS10" s="789"/>
      <c r="JDT10" s="789"/>
      <c r="JDU10" s="789"/>
      <c r="JDV10" s="789"/>
      <c r="JDW10" s="789"/>
      <c r="JDX10" s="789"/>
      <c r="JDY10" s="789"/>
      <c r="JDZ10" s="789"/>
      <c r="JEA10" s="789"/>
      <c r="JEB10" s="789"/>
      <c r="JEC10" s="789"/>
      <c r="JED10" s="789"/>
      <c r="JEE10" s="789"/>
      <c r="JEF10" s="789"/>
      <c r="JEG10" s="789"/>
      <c r="JEH10" s="789"/>
      <c r="JEI10" s="789"/>
      <c r="JEJ10" s="789"/>
      <c r="JEK10" s="789"/>
      <c r="JEL10" s="789"/>
      <c r="JEM10" s="789"/>
      <c r="JEN10" s="789"/>
      <c r="JEO10" s="789"/>
      <c r="JEP10" s="789"/>
      <c r="JEQ10" s="789"/>
      <c r="JER10" s="789"/>
      <c r="JES10" s="789"/>
      <c r="JET10" s="789"/>
      <c r="JEU10" s="789"/>
      <c r="JEV10" s="789"/>
      <c r="JEW10" s="789"/>
      <c r="JEX10" s="789"/>
      <c r="JEY10" s="789"/>
      <c r="JEZ10" s="789"/>
      <c r="JFA10" s="789"/>
      <c r="JFB10" s="789"/>
      <c r="JFC10" s="789"/>
      <c r="JFD10" s="789"/>
      <c r="JFE10" s="789"/>
      <c r="JFF10" s="789"/>
      <c r="JFG10" s="789"/>
      <c r="JFH10" s="789"/>
      <c r="JFI10" s="789"/>
      <c r="JFJ10" s="789"/>
      <c r="JFK10" s="789"/>
      <c r="JFL10" s="789"/>
      <c r="JFM10" s="789"/>
      <c r="JFN10" s="789"/>
      <c r="JFO10" s="789"/>
      <c r="JFP10" s="789"/>
      <c r="JFQ10" s="789"/>
      <c r="JFR10" s="789"/>
      <c r="JFS10" s="789"/>
      <c r="JFT10" s="789"/>
      <c r="JFU10" s="789"/>
      <c r="JFV10" s="789"/>
      <c r="JFW10" s="789"/>
      <c r="JFX10" s="789"/>
      <c r="JFY10" s="789"/>
      <c r="JFZ10" s="789"/>
      <c r="JGA10" s="789"/>
      <c r="JGB10" s="789"/>
      <c r="JGC10" s="789"/>
      <c r="JGD10" s="789"/>
      <c r="JGE10" s="789"/>
      <c r="JGF10" s="789"/>
      <c r="JGG10" s="789"/>
      <c r="JGH10" s="789"/>
      <c r="JGI10" s="789"/>
      <c r="JGJ10" s="789"/>
      <c r="JGK10" s="789"/>
      <c r="JGL10" s="789"/>
      <c r="JGM10" s="789"/>
      <c r="JGN10" s="789"/>
      <c r="JGO10" s="789"/>
      <c r="JGP10" s="789"/>
      <c r="JGQ10" s="789"/>
      <c r="JGR10" s="789"/>
      <c r="JGS10" s="789"/>
      <c r="JGT10" s="789"/>
      <c r="JGU10" s="789"/>
      <c r="JGV10" s="789"/>
      <c r="JGW10" s="789"/>
      <c r="JGX10" s="789"/>
      <c r="JGY10" s="789"/>
      <c r="JGZ10" s="789"/>
      <c r="JHA10" s="789"/>
      <c r="JHB10" s="789"/>
      <c r="JHC10" s="789"/>
      <c r="JHD10" s="789"/>
      <c r="JHE10" s="789"/>
      <c r="JHF10" s="789"/>
      <c r="JHG10" s="789"/>
      <c r="JHH10" s="789"/>
      <c r="JHI10" s="789"/>
      <c r="JHJ10" s="789"/>
      <c r="JHK10" s="789"/>
      <c r="JHL10" s="789"/>
      <c r="JHM10" s="789"/>
      <c r="JHN10" s="789"/>
      <c r="JHO10" s="789"/>
      <c r="JHP10" s="789"/>
      <c r="JHQ10" s="789"/>
      <c r="JHR10" s="789"/>
      <c r="JHS10" s="789"/>
      <c r="JHT10" s="789"/>
      <c r="JHU10" s="789"/>
      <c r="JHV10" s="789"/>
      <c r="JHW10" s="789"/>
      <c r="JHX10" s="789"/>
      <c r="JHY10" s="789"/>
      <c r="JHZ10" s="789"/>
      <c r="JIA10" s="789"/>
      <c r="JIB10" s="789"/>
      <c r="JIC10" s="789"/>
      <c r="JID10" s="789"/>
      <c r="JIE10" s="789"/>
      <c r="JIF10" s="789"/>
      <c r="JIG10" s="789"/>
      <c r="JIH10" s="789"/>
      <c r="JII10" s="789"/>
      <c r="JIJ10" s="789"/>
      <c r="JIK10" s="789"/>
      <c r="JIL10" s="789"/>
      <c r="JIM10" s="789"/>
      <c r="JIN10" s="789"/>
      <c r="JIO10" s="789"/>
      <c r="JIP10" s="789"/>
      <c r="JIQ10" s="789"/>
      <c r="JIR10" s="789"/>
      <c r="JIS10" s="789"/>
      <c r="JIT10" s="789"/>
      <c r="JIU10" s="789"/>
      <c r="JIV10" s="789"/>
      <c r="JIW10" s="789"/>
      <c r="JIX10" s="789"/>
      <c r="JIY10" s="789"/>
      <c r="JIZ10" s="789"/>
      <c r="JJA10" s="789"/>
      <c r="JJB10" s="789"/>
      <c r="JJC10" s="789"/>
      <c r="JJD10" s="789"/>
      <c r="JJE10" s="789"/>
      <c r="JJF10" s="789"/>
      <c r="JJG10" s="789"/>
      <c r="JJH10" s="789"/>
      <c r="JJI10" s="789"/>
      <c r="JJJ10" s="789"/>
      <c r="JJK10" s="789"/>
      <c r="JJL10" s="789"/>
      <c r="JJM10" s="789"/>
      <c r="JJN10" s="789"/>
      <c r="JJO10" s="789"/>
      <c r="JJP10" s="789"/>
      <c r="JJQ10" s="789"/>
      <c r="JJR10" s="789"/>
      <c r="JJS10" s="789"/>
      <c r="JJT10" s="789"/>
      <c r="JJU10" s="789"/>
      <c r="JJV10" s="789"/>
      <c r="JJW10" s="789"/>
      <c r="JJX10" s="789"/>
      <c r="JJY10" s="789"/>
      <c r="JJZ10" s="789"/>
      <c r="JKA10" s="789"/>
      <c r="JKB10" s="789"/>
      <c r="JKC10" s="789"/>
      <c r="JKD10" s="789"/>
      <c r="JKE10" s="789"/>
      <c r="JKF10" s="789"/>
      <c r="JKG10" s="789"/>
      <c r="JKH10" s="789"/>
      <c r="JKI10" s="789"/>
      <c r="JKJ10" s="789"/>
      <c r="JKK10" s="789"/>
      <c r="JKL10" s="789"/>
      <c r="JKM10" s="789"/>
      <c r="JKN10" s="789"/>
      <c r="JKO10" s="789"/>
      <c r="JKP10" s="789"/>
      <c r="JKQ10" s="789"/>
      <c r="JKR10" s="789"/>
      <c r="JKS10" s="789"/>
      <c r="JKT10" s="789"/>
      <c r="JKU10" s="789"/>
      <c r="JKV10" s="789"/>
      <c r="JKW10" s="789"/>
      <c r="JKX10" s="789"/>
      <c r="JKY10" s="789"/>
      <c r="JKZ10" s="789"/>
      <c r="JLA10" s="789"/>
      <c r="JLB10" s="789"/>
      <c r="JLC10" s="789"/>
      <c r="JLD10" s="789"/>
      <c r="JLE10" s="789"/>
      <c r="JLF10" s="789"/>
      <c r="JLG10" s="789"/>
      <c r="JLH10" s="789"/>
      <c r="JLI10" s="789"/>
      <c r="JLJ10" s="789"/>
      <c r="JLK10" s="789"/>
      <c r="JLL10" s="789"/>
      <c r="JLM10" s="789"/>
      <c r="JLN10" s="789"/>
      <c r="JLO10" s="789"/>
      <c r="JLP10" s="789"/>
      <c r="JLQ10" s="789"/>
      <c r="JLR10" s="789"/>
      <c r="JLS10" s="789"/>
      <c r="JLT10" s="789"/>
      <c r="JLU10" s="789"/>
      <c r="JLV10" s="789"/>
      <c r="JLW10" s="789"/>
      <c r="JLX10" s="789"/>
      <c r="JLY10" s="789"/>
      <c r="JLZ10" s="789"/>
      <c r="JMA10" s="789"/>
      <c r="JMB10" s="789"/>
      <c r="JMC10" s="789"/>
      <c r="JMD10" s="789"/>
      <c r="JME10" s="789"/>
      <c r="JMF10" s="789"/>
      <c r="JMG10" s="789"/>
      <c r="JMH10" s="789"/>
      <c r="JMI10" s="789"/>
      <c r="JMJ10" s="789"/>
      <c r="JMK10" s="789"/>
      <c r="JML10" s="789"/>
      <c r="JMM10" s="789"/>
      <c r="JMN10" s="789"/>
      <c r="JMO10" s="789"/>
      <c r="JMP10" s="789"/>
      <c r="JMQ10" s="789"/>
      <c r="JMR10" s="789"/>
      <c r="JMS10" s="789"/>
      <c r="JMT10" s="789"/>
      <c r="JMU10" s="789"/>
      <c r="JMV10" s="789"/>
      <c r="JMW10" s="789"/>
      <c r="JMX10" s="789"/>
      <c r="JMY10" s="789"/>
      <c r="JMZ10" s="789"/>
      <c r="JNA10" s="789"/>
      <c r="JNB10" s="789"/>
      <c r="JNC10" s="789"/>
      <c r="JND10" s="789"/>
      <c r="JNE10" s="789"/>
      <c r="JNF10" s="789"/>
      <c r="JNG10" s="789"/>
      <c r="JNH10" s="789"/>
      <c r="JNI10" s="789"/>
      <c r="JNJ10" s="789"/>
      <c r="JNK10" s="789"/>
      <c r="JNL10" s="789"/>
      <c r="JNM10" s="789"/>
      <c r="JNN10" s="789"/>
      <c r="JNO10" s="789"/>
      <c r="JNP10" s="789"/>
      <c r="JNQ10" s="789"/>
      <c r="JNR10" s="789"/>
      <c r="JNS10" s="789"/>
      <c r="JNT10" s="789"/>
      <c r="JNU10" s="789"/>
      <c r="JNV10" s="789"/>
      <c r="JNW10" s="789"/>
      <c r="JNX10" s="789"/>
      <c r="JNY10" s="789"/>
      <c r="JNZ10" s="789"/>
      <c r="JOA10" s="789"/>
      <c r="JOB10" s="789"/>
      <c r="JOC10" s="789"/>
      <c r="JOD10" s="789"/>
      <c r="JOE10" s="789"/>
      <c r="JOF10" s="789"/>
      <c r="JOG10" s="789"/>
      <c r="JOH10" s="789"/>
      <c r="JOI10" s="789"/>
      <c r="JOJ10" s="789"/>
      <c r="JOK10" s="789"/>
      <c r="JOL10" s="789"/>
      <c r="JOM10" s="789"/>
      <c r="JON10" s="789"/>
      <c r="JOO10" s="789"/>
      <c r="JOP10" s="789"/>
      <c r="JOQ10" s="789"/>
      <c r="JOR10" s="789"/>
      <c r="JOS10" s="789"/>
      <c r="JOT10" s="789"/>
      <c r="JOU10" s="789"/>
      <c r="JOV10" s="789"/>
      <c r="JOW10" s="789"/>
      <c r="JOX10" s="789"/>
      <c r="JOY10" s="789"/>
      <c r="JOZ10" s="789"/>
      <c r="JPA10" s="789"/>
      <c r="JPB10" s="789"/>
      <c r="JPC10" s="789"/>
      <c r="JPD10" s="789"/>
      <c r="JPE10" s="789"/>
      <c r="JPF10" s="789"/>
      <c r="JPG10" s="789"/>
      <c r="JPH10" s="789"/>
      <c r="JPI10" s="789"/>
      <c r="JPJ10" s="789"/>
      <c r="JPK10" s="789"/>
      <c r="JPL10" s="789"/>
      <c r="JPM10" s="789"/>
      <c r="JPN10" s="789"/>
      <c r="JPO10" s="789"/>
      <c r="JPP10" s="789"/>
      <c r="JPQ10" s="789"/>
      <c r="JPR10" s="789"/>
      <c r="JPS10" s="789"/>
      <c r="JPT10" s="789"/>
      <c r="JPU10" s="789"/>
      <c r="JPV10" s="789"/>
      <c r="JPW10" s="789"/>
      <c r="JPX10" s="789"/>
      <c r="JPY10" s="789"/>
      <c r="JPZ10" s="789"/>
      <c r="JQA10" s="789"/>
      <c r="JQB10" s="789"/>
      <c r="JQC10" s="789"/>
      <c r="JQD10" s="789"/>
      <c r="JQE10" s="789"/>
      <c r="JQF10" s="789"/>
      <c r="JQG10" s="789"/>
      <c r="JQH10" s="789"/>
      <c r="JQI10" s="789"/>
      <c r="JQJ10" s="789"/>
      <c r="JQK10" s="789"/>
      <c r="JQL10" s="789"/>
      <c r="JQM10" s="789"/>
      <c r="JQN10" s="789"/>
      <c r="JQO10" s="789"/>
      <c r="JQP10" s="789"/>
      <c r="JQQ10" s="789"/>
      <c r="JQR10" s="789"/>
      <c r="JQS10" s="789"/>
      <c r="JQT10" s="789"/>
      <c r="JQU10" s="789"/>
      <c r="JQV10" s="789"/>
      <c r="JQW10" s="789"/>
      <c r="JQX10" s="789"/>
      <c r="JQY10" s="789"/>
      <c r="JQZ10" s="789"/>
      <c r="JRA10" s="789"/>
      <c r="JRB10" s="789"/>
      <c r="JRC10" s="789"/>
      <c r="JRD10" s="789"/>
      <c r="JRE10" s="789"/>
      <c r="JRF10" s="789"/>
      <c r="JRG10" s="789"/>
      <c r="JRH10" s="789"/>
      <c r="JRI10" s="789"/>
      <c r="JRJ10" s="789"/>
      <c r="JRK10" s="789"/>
      <c r="JRL10" s="789"/>
      <c r="JRM10" s="789"/>
      <c r="JRN10" s="789"/>
      <c r="JRO10" s="789"/>
      <c r="JRP10" s="789"/>
      <c r="JRQ10" s="789"/>
      <c r="JRR10" s="789"/>
      <c r="JRS10" s="789"/>
      <c r="JRT10" s="789"/>
      <c r="JRU10" s="789"/>
      <c r="JRV10" s="789"/>
      <c r="JRW10" s="789"/>
      <c r="JRX10" s="789"/>
      <c r="JRY10" s="789"/>
      <c r="JRZ10" s="789"/>
      <c r="JSA10" s="789"/>
      <c r="JSB10" s="789"/>
      <c r="JSC10" s="789"/>
      <c r="JSD10" s="789"/>
      <c r="JSE10" s="789"/>
      <c r="JSF10" s="789"/>
      <c r="JSG10" s="789"/>
      <c r="JSH10" s="789"/>
      <c r="JSI10" s="789"/>
      <c r="JSJ10" s="789"/>
      <c r="JSK10" s="789"/>
      <c r="JSL10" s="789"/>
      <c r="JSM10" s="789"/>
      <c r="JSN10" s="789"/>
      <c r="JSO10" s="789"/>
      <c r="JSP10" s="789"/>
      <c r="JSQ10" s="789"/>
      <c r="JSR10" s="789"/>
      <c r="JSS10" s="789"/>
      <c r="JST10" s="789"/>
      <c r="JSU10" s="789"/>
      <c r="JSV10" s="789"/>
      <c r="JSW10" s="789"/>
      <c r="JSX10" s="789"/>
      <c r="JSY10" s="789"/>
      <c r="JSZ10" s="789"/>
      <c r="JTA10" s="789"/>
      <c r="JTB10" s="789"/>
      <c r="JTC10" s="789"/>
      <c r="JTD10" s="789"/>
      <c r="JTE10" s="789"/>
      <c r="JTF10" s="789"/>
      <c r="JTG10" s="789"/>
      <c r="JTH10" s="789"/>
      <c r="JTI10" s="789"/>
      <c r="JTJ10" s="789"/>
      <c r="JTK10" s="789"/>
      <c r="JTL10" s="789"/>
      <c r="JTM10" s="789"/>
      <c r="JTN10" s="789"/>
      <c r="JTO10" s="789"/>
      <c r="JTP10" s="789"/>
      <c r="JTQ10" s="789"/>
      <c r="JTR10" s="789"/>
      <c r="JTS10" s="789"/>
      <c r="JTT10" s="789"/>
      <c r="JTU10" s="789"/>
      <c r="JTV10" s="789"/>
      <c r="JTW10" s="789"/>
      <c r="JTX10" s="789"/>
      <c r="JTY10" s="789"/>
      <c r="JTZ10" s="789"/>
      <c r="JUA10" s="789"/>
      <c r="JUB10" s="789"/>
      <c r="JUC10" s="789"/>
      <c r="JUD10" s="789"/>
      <c r="JUE10" s="789"/>
      <c r="JUF10" s="789"/>
      <c r="JUG10" s="789"/>
      <c r="JUH10" s="789"/>
      <c r="JUI10" s="789"/>
      <c r="JUJ10" s="789"/>
      <c r="JUK10" s="789"/>
      <c r="JUL10" s="789"/>
      <c r="JUM10" s="789"/>
      <c r="JUN10" s="789"/>
      <c r="JUO10" s="789"/>
      <c r="JUP10" s="789"/>
      <c r="JUQ10" s="789"/>
      <c r="JUR10" s="789"/>
      <c r="JUS10" s="789"/>
      <c r="JUT10" s="789"/>
      <c r="JUU10" s="789"/>
      <c r="JUV10" s="789"/>
      <c r="JUW10" s="789"/>
      <c r="JUX10" s="789"/>
      <c r="JUY10" s="789"/>
      <c r="JUZ10" s="789"/>
      <c r="JVA10" s="789"/>
      <c r="JVB10" s="789"/>
      <c r="JVC10" s="789"/>
      <c r="JVD10" s="789"/>
      <c r="JVE10" s="789"/>
      <c r="JVF10" s="789"/>
      <c r="JVG10" s="789"/>
      <c r="JVH10" s="789"/>
      <c r="JVI10" s="789"/>
      <c r="JVJ10" s="789"/>
      <c r="JVK10" s="789"/>
      <c r="JVL10" s="789"/>
      <c r="JVM10" s="789"/>
      <c r="JVN10" s="789"/>
      <c r="JVO10" s="789"/>
      <c r="JVP10" s="789"/>
      <c r="JVQ10" s="789"/>
      <c r="JVR10" s="789"/>
      <c r="JVS10" s="789"/>
      <c r="JVT10" s="789"/>
      <c r="JVU10" s="789"/>
      <c r="JVV10" s="789"/>
      <c r="JVW10" s="789"/>
      <c r="JVX10" s="789"/>
      <c r="JVY10" s="789"/>
      <c r="JVZ10" s="789"/>
      <c r="JWA10" s="789"/>
      <c r="JWB10" s="789"/>
      <c r="JWC10" s="789"/>
      <c r="JWD10" s="789"/>
      <c r="JWE10" s="789"/>
      <c r="JWF10" s="789"/>
      <c r="JWG10" s="789"/>
      <c r="JWH10" s="789"/>
      <c r="JWI10" s="789"/>
      <c r="JWJ10" s="789"/>
      <c r="JWK10" s="789"/>
      <c r="JWL10" s="789"/>
      <c r="JWM10" s="789"/>
      <c r="JWN10" s="789"/>
      <c r="JWO10" s="789"/>
      <c r="JWP10" s="789"/>
      <c r="JWQ10" s="789"/>
      <c r="JWR10" s="789"/>
      <c r="JWS10" s="789"/>
      <c r="JWT10" s="789"/>
      <c r="JWU10" s="789"/>
      <c r="JWV10" s="789"/>
      <c r="JWW10" s="789"/>
      <c r="JWX10" s="789"/>
      <c r="JWY10" s="789"/>
      <c r="JWZ10" s="789"/>
      <c r="JXA10" s="789"/>
      <c r="JXB10" s="789"/>
      <c r="JXC10" s="789"/>
      <c r="JXD10" s="789"/>
      <c r="JXE10" s="789"/>
      <c r="JXF10" s="789"/>
      <c r="JXG10" s="789"/>
      <c r="JXH10" s="789"/>
      <c r="JXI10" s="789"/>
      <c r="JXJ10" s="789"/>
      <c r="JXK10" s="789"/>
      <c r="JXL10" s="789"/>
      <c r="JXM10" s="789"/>
      <c r="JXN10" s="789"/>
      <c r="JXO10" s="789"/>
      <c r="JXP10" s="789"/>
      <c r="JXQ10" s="789"/>
      <c r="JXR10" s="789"/>
      <c r="JXS10" s="789"/>
      <c r="JXT10" s="789"/>
      <c r="JXU10" s="789"/>
      <c r="JXV10" s="789"/>
      <c r="JXW10" s="789"/>
      <c r="JXX10" s="789"/>
      <c r="JXY10" s="789"/>
      <c r="JXZ10" s="789"/>
      <c r="JYA10" s="789"/>
      <c r="JYB10" s="789"/>
      <c r="JYC10" s="789"/>
      <c r="JYD10" s="789"/>
      <c r="JYE10" s="789"/>
      <c r="JYF10" s="789"/>
      <c r="JYG10" s="789"/>
      <c r="JYH10" s="789"/>
      <c r="JYI10" s="789"/>
      <c r="JYJ10" s="789"/>
      <c r="JYK10" s="789"/>
      <c r="JYL10" s="789"/>
      <c r="JYM10" s="789"/>
      <c r="JYN10" s="789"/>
      <c r="JYO10" s="789"/>
      <c r="JYP10" s="789"/>
      <c r="JYQ10" s="789"/>
      <c r="JYR10" s="789"/>
      <c r="JYS10" s="789"/>
      <c r="JYT10" s="789"/>
      <c r="JYU10" s="789"/>
      <c r="JYV10" s="789"/>
      <c r="JYW10" s="789"/>
      <c r="JYX10" s="789"/>
      <c r="JYY10" s="789"/>
      <c r="JYZ10" s="789"/>
      <c r="JZA10" s="789"/>
      <c r="JZB10" s="789"/>
      <c r="JZC10" s="789"/>
      <c r="JZD10" s="789"/>
      <c r="JZE10" s="789"/>
      <c r="JZF10" s="789"/>
      <c r="JZG10" s="789"/>
      <c r="JZH10" s="789"/>
      <c r="JZI10" s="789"/>
      <c r="JZJ10" s="789"/>
      <c r="JZK10" s="789"/>
      <c r="JZL10" s="789"/>
      <c r="JZM10" s="789"/>
      <c r="JZN10" s="789"/>
      <c r="JZO10" s="789"/>
      <c r="JZP10" s="789"/>
      <c r="JZQ10" s="789"/>
      <c r="JZR10" s="789"/>
      <c r="JZS10" s="789"/>
      <c r="JZT10" s="789"/>
      <c r="JZU10" s="789"/>
      <c r="JZV10" s="789"/>
      <c r="JZW10" s="789"/>
      <c r="JZX10" s="789"/>
      <c r="JZY10" s="789"/>
      <c r="JZZ10" s="789"/>
      <c r="KAA10" s="789"/>
      <c r="KAB10" s="789"/>
      <c r="KAC10" s="789"/>
      <c r="KAD10" s="789"/>
      <c r="KAE10" s="789"/>
      <c r="KAF10" s="789"/>
      <c r="KAG10" s="789"/>
      <c r="KAH10" s="789"/>
      <c r="KAI10" s="789"/>
      <c r="KAJ10" s="789"/>
      <c r="KAK10" s="789"/>
      <c r="KAL10" s="789"/>
      <c r="KAM10" s="789"/>
      <c r="KAN10" s="789"/>
      <c r="KAO10" s="789"/>
      <c r="KAP10" s="789"/>
      <c r="KAQ10" s="789"/>
      <c r="KAR10" s="789"/>
      <c r="KAS10" s="789"/>
      <c r="KAT10" s="789"/>
      <c r="KAU10" s="789"/>
      <c r="KAV10" s="789"/>
      <c r="KAW10" s="789"/>
      <c r="KAX10" s="789"/>
      <c r="KAY10" s="789"/>
      <c r="KAZ10" s="789"/>
      <c r="KBA10" s="789"/>
      <c r="KBB10" s="789"/>
      <c r="KBC10" s="789"/>
      <c r="KBD10" s="789"/>
      <c r="KBE10" s="789"/>
      <c r="KBF10" s="789"/>
      <c r="KBG10" s="789"/>
      <c r="KBH10" s="789"/>
      <c r="KBI10" s="789"/>
      <c r="KBJ10" s="789"/>
      <c r="KBK10" s="789"/>
      <c r="KBL10" s="789"/>
      <c r="KBM10" s="789"/>
      <c r="KBN10" s="789"/>
      <c r="KBO10" s="789"/>
      <c r="KBP10" s="789"/>
      <c r="KBQ10" s="789"/>
      <c r="KBR10" s="789"/>
      <c r="KBS10" s="789"/>
      <c r="KBT10" s="789"/>
      <c r="KBU10" s="789"/>
      <c r="KBV10" s="789"/>
      <c r="KBW10" s="789"/>
      <c r="KBX10" s="789"/>
      <c r="KBY10" s="789"/>
      <c r="KBZ10" s="789"/>
      <c r="KCA10" s="789"/>
      <c r="KCB10" s="789"/>
      <c r="KCC10" s="789"/>
      <c r="KCD10" s="789"/>
      <c r="KCE10" s="789"/>
      <c r="KCF10" s="789"/>
      <c r="KCG10" s="789"/>
      <c r="KCH10" s="789"/>
      <c r="KCI10" s="789"/>
      <c r="KCJ10" s="789"/>
      <c r="KCK10" s="789"/>
      <c r="KCL10" s="789"/>
      <c r="KCM10" s="789"/>
      <c r="KCN10" s="789"/>
      <c r="KCO10" s="789"/>
      <c r="KCP10" s="789"/>
      <c r="KCQ10" s="789"/>
      <c r="KCR10" s="789"/>
      <c r="KCS10" s="789"/>
      <c r="KCT10" s="789"/>
      <c r="KCU10" s="789"/>
      <c r="KCV10" s="789"/>
      <c r="KCW10" s="789"/>
      <c r="KCX10" s="789"/>
      <c r="KCY10" s="789"/>
      <c r="KCZ10" s="789"/>
      <c r="KDA10" s="789"/>
      <c r="KDB10" s="789"/>
      <c r="KDC10" s="789"/>
      <c r="KDD10" s="789"/>
      <c r="KDE10" s="789"/>
      <c r="KDF10" s="789"/>
      <c r="KDG10" s="789"/>
      <c r="KDH10" s="789"/>
      <c r="KDI10" s="789"/>
      <c r="KDJ10" s="789"/>
      <c r="KDK10" s="789"/>
      <c r="KDL10" s="789"/>
      <c r="KDM10" s="789"/>
      <c r="KDN10" s="789"/>
      <c r="KDO10" s="789"/>
      <c r="KDP10" s="789"/>
      <c r="KDQ10" s="789"/>
      <c r="KDR10" s="789"/>
      <c r="KDS10" s="789"/>
      <c r="KDT10" s="789"/>
      <c r="KDU10" s="789"/>
      <c r="KDV10" s="789"/>
      <c r="KDW10" s="789"/>
      <c r="KDX10" s="789"/>
      <c r="KDY10" s="789"/>
      <c r="KDZ10" s="789"/>
      <c r="KEA10" s="789"/>
      <c r="KEB10" s="789"/>
      <c r="KEC10" s="789"/>
      <c r="KED10" s="789"/>
      <c r="KEE10" s="789"/>
      <c r="KEF10" s="789"/>
      <c r="KEG10" s="789"/>
      <c r="KEH10" s="789"/>
      <c r="KEI10" s="789"/>
      <c r="KEJ10" s="789"/>
      <c r="KEK10" s="789"/>
      <c r="KEL10" s="789"/>
      <c r="KEM10" s="789"/>
      <c r="KEN10" s="789"/>
      <c r="KEO10" s="789"/>
      <c r="KEP10" s="789"/>
      <c r="KEQ10" s="789"/>
      <c r="KER10" s="789"/>
      <c r="KES10" s="789"/>
      <c r="KET10" s="789"/>
      <c r="KEU10" s="789"/>
      <c r="KEV10" s="789"/>
      <c r="KEW10" s="789"/>
      <c r="KEX10" s="789"/>
      <c r="KEY10" s="789"/>
      <c r="KEZ10" s="789"/>
      <c r="KFA10" s="789"/>
      <c r="KFB10" s="789"/>
      <c r="KFC10" s="789"/>
      <c r="KFD10" s="789"/>
      <c r="KFE10" s="789"/>
      <c r="KFF10" s="789"/>
      <c r="KFG10" s="789"/>
      <c r="KFH10" s="789"/>
      <c r="KFI10" s="789"/>
      <c r="KFJ10" s="789"/>
      <c r="KFK10" s="789"/>
      <c r="KFL10" s="789"/>
      <c r="KFM10" s="789"/>
      <c r="KFN10" s="789"/>
      <c r="KFO10" s="789"/>
      <c r="KFP10" s="789"/>
      <c r="KFQ10" s="789"/>
      <c r="KFR10" s="789"/>
      <c r="KFS10" s="789"/>
      <c r="KFT10" s="789"/>
      <c r="KFU10" s="789"/>
      <c r="KFV10" s="789"/>
      <c r="KFW10" s="789"/>
      <c r="KFX10" s="789"/>
      <c r="KFY10" s="789"/>
      <c r="KFZ10" s="789"/>
      <c r="KGA10" s="789"/>
      <c r="KGB10" s="789"/>
      <c r="KGC10" s="789"/>
      <c r="KGD10" s="789"/>
      <c r="KGE10" s="789"/>
      <c r="KGF10" s="789"/>
      <c r="KGG10" s="789"/>
      <c r="KGH10" s="789"/>
      <c r="KGI10" s="789"/>
      <c r="KGJ10" s="789"/>
      <c r="KGK10" s="789"/>
      <c r="KGL10" s="789"/>
      <c r="KGM10" s="789"/>
      <c r="KGN10" s="789"/>
      <c r="KGO10" s="789"/>
      <c r="KGP10" s="789"/>
      <c r="KGQ10" s="789"/>
      <c r="KGR10" s="789"/>
      <c r="KGS10" s="789"/>
      <c r="KGT10" s="789"/>
      <c r="KGU10" s="789"/>
      <c r="KGV10" s="789"/>
      <c r="KGW10" s="789"/>
      <c r="KGX10" s="789"/>
      <c r="KGY10" s="789"/>
      <c r="KGZ10" s="789"/>
      <c r="KHA10" s="789"/>
      <c r="KHB10" s="789"/>
      <c r="KHC10" s="789"/>
      <c r="KHD10" s="789"/>
      <c r="KHE10" s="789"/>
      <c r="KHF10" s="789"/>
      <c r="KHG10" s="789"/>
      <c r="KHH10" s="789"/>
      <c r="KHI10" s="789"/>
      <c r="KHJ10" s="789"/>
      <c r="KHK10" s="789"/>
      <c r="KHL10" s="789"/>
      <c r="KHM10" s="789"/>
      <c r="KHN10" s="789"/>
      <c r="KHO10" s="789"/>
      <c r="KHP10" s="789"/>
      <c r="KHQ10" s="789"/>
      <c r="KHR10" s="789"/>
      <c r="KHS10" s="789"/>
      <c r="KHT10" s="789"/>
      <c r="KHU10" s="789"/>
      <c r="KHV10" s="789"/>
      <c r="KHW10" s="789"/>
      <c r="KHX10" s="789"/>
      <c r="KHY10" s="789"/>
      <c r="KHZ10" s="789"/>
      <c r="KIA10" s="789"/>
      <c r="KIB10" s="789"/>
      <c r="KIC10" s="789"/>
      <c r="KID10" s="789"/>
      <c r="KIE10" s="789"/>
      <c r="KIF10" s="789"/>
      <c r="KIG10" s="789"/>
      <c r="KIH10" s="789"/>
      <c r="KII10" s="789"/>
      <c r="KIJ10" s="789"/>
      <c r="KIK10" s="789"/>
      <c r="KIL10" s="789"/>
      <c r="KIM10" s="789"/>
      <c r="KIN10" s="789"/>
      <c r="KIO10" s="789"/>
      <c r="KIP10" s="789"/>
      <c r="KIQ10" s="789"/>
      <c r="KIR10" s="789"/>
      <c r="KIS10" s="789"/>
      <c r="KIT10" s="789"/>
      <c r="KIU10" s="789"/>
      <c r="KIV10" s="789"/>
      <c r="KIW10" s="789"/>
      <c r="KIX10" s="789"/>
      <c r="KIY10" s="789"/>
      <c r="KIZ10" s="789"/>
      <c r="KJA10" s="789"/>
      <c r="KJB10" s="789"/>
      <c r="KJC10" s="789"/>
      <c r="KJD10" s="789"/>
      <c r="KJE10" s="789"/>
      <c r="KJF10" s="789"/>
      <c r="KJG10" s="789"/>
      <c r="KJH10" s="789"/>
      <c r="KJI10" s="789"/>
      <c r="KJJ10" s="789"/>
      <c r="KJK10" s="789"/>
      <c r="KJL10" s="789"/>
      <c r="KJM10" s="789"/>
      <c r="KJN10" s="789"/>
      <c r="KJO10" s="789"/>
      <c r="KJP10" s="789"/>
      <c r="KJQ10" s="789"/>
      <c r="KJR10" s="789"/>
      <c r="KJS10" s="789"/>
      <c r="KJT10" s="789"/>
      <c r="KJU10" s="789"/>
      <c r="KJV10" s="789"/>
      <c r="KJW10" s="789"/>
      <c r="KJX10" s="789"/>
      <c r="KJY10" s="789"/>
      <c r="KJZ10" s="789"/>
      <c r="KKA10" s="789"/>
      <c r="KKB10" s="789"/>
      <c r="KKC10" s="789"/>
      <c r="KKD10" s="789"/>
      <c r="KKE10" s="789"/>
      <c r="KKF10" s="789"/>
      <c r="KKG10" s="789"/>
      <c r="KKH10" s="789"/>
      <c r="KKI10" s="789"/>
      <c r="KKJ10" s="789"/>
      <c r="KKK10" s="789"/>
      <c r="KKL10" s="789"/>
      <c r="KKM10" s="789"/>
      <c r="KKN10" s="789"/>
      <c r="KKO10" s="789"/>
      <c r="KKP10" s="789"/>
      <c r="KKQ10" s="789"/>
      <c r="KKR10" s="789"/>
      <c r="KKS10" s="789"/>
      <c r="KKT10" s="789"/>
      <c r="KKU10" s="789"/>
      <c r="KKV10" s="789"/>
      <c r="KKW10" s="789"/>
      <c r="KKX10" s="789"/>
      <c r="KKY10" s="789"/>
      <c r="KKZ10" s="789"/>
      <c r="KLA10" s="789"/>
      <c r="KLB10" s="789"/>
      <c r="KLC10" s="789"/>
      <c r="KLD10" s="789"/>
      <c r="KLE10" s="789"/>
      <c r="KLF10" s="789"/>
      <c r="KLG10" s="789"/>
      <c r="KLH10" s="789"/>
      <c r="KLI10" s="789"/>
      <c r="KLJ10" s="789"/>
      <c r="KLK10" s="789"/>
      <c r="KLL10" s="789"/>
      <c r="KLM10" s="789"/>
      <c r="KLN10" s="789"/>
      <c r="KLO10" s="789"/>
      <c r="KLP10" s="789"/>
      <c r="KLQ10" s="789"/>
      <c r="KLR10" s="789"/>
      <c r="KLS10" s="789"/>
      <c r="KLT10" s="789"/>
      <c r="KLU10" s="789"/>
      <c r="KLV10" s="789"/>
      <c r="KLW10" s="789"/>
      <c r="KLX10" s="789"/>
      <c r="KLY10" s="789"/>
      <c r="KLZ10" s="789"/>
      <c r="KMA10" s="789"/>
      <c r="KMB10" s="789"/>
      <c r="KMC10" s="789"/>
      <c r="KMD10" s="789"/>
      <c r="KME10" s="789"/>
      <c r="KMF10" s="789"/>
      <c r="KMG10" s="789"/>
      <c r="KMH10" s="789"/>
      <c r="KMI10" s="789"/>
      <c r="KMJ10" s="789"/>
      <c r="KMK10" s="789"/>
      <c r="KML10" s="789"/>
      <c r="KMM10" s="789"/>
      <c r="KMN10" s="789"/>
      <c r="KMO10" s="789"/>
      <c r="KMP10" s="789"/>
      <c r="KMQ10" s="789"/>
      <c r="KMR10" s="789"/>
      <c r="KMS10" s="789"/>
      <c r="KMT10" s="789"/>
      <c r="KMU10" s="789"/>
      <c r="KMV10" s="789"/>
      <c r="KMW10" s="789"/>
      <c r="KMX10" s="789"/>
      <c r="KMY10" s="789"/>
      <c r="KMZ10" s="789"/>
      <c r="KNA10" s="789"/>
      <c r="KNB10" s="789"/>
      <c r="KNC10" s="789"/>
      <c r="KND10" s="789"/>
      <c r="KNE10" s="789"/>
      <c r="KNF10" s="789"/>
      <c r="KNG10" s="789"/>
      <c r="KNH10" s="789"/>
      <c r="KNI10" s="789"/>
      <c r="KNJ10" s="789"/>
      <c r="KNK10" s="789"/>
      <c r="KNL10" s="789"/>
      <c r="KNM10" s="789"/>
      <c r="KNN10" s="789"/>
      <c r="KNO10" s="789"/>
      <c r="KNP10" s="789"/>
      <c r="KNQ10" s="789"/>
      <c r="KNR10" s="789"/>
      <c r="KNS10" s="789"/>
      <c r="KNT10" s="789"/>
      <c r="KNU10" s="789"/>
      <c r="KNV10" s="789"/>
      <c r="KNW10" s="789"/>
      <c r="KNX10" s="789"/>
      <c r="KNY10" s="789"/>
      <c r="KNZ10" s="789"/>
      <c r="KOA10" s="789"/>
      <c r="KOB10" s="789"/>
      <c r="KOC10" s="789"/>
      <c r="KOD10" s="789"/>
      <c r="KOE10" s="789"/>
      <c r="KOF10" s="789"/>
      <c r="KOG10" s="789"/>
      <c r="KOH10" s="789"/>
      <c r="KOI10" s="789"/>
      <c r="KOJ10" s="789"/>
      <c r="KOK10" s="789"/>
      <c r="KOL10" s="789"/>
      <c r="KOM10" s="789"/>
      <c r="KON10" s="789"/>
      <c r="KOO10" s="789"/>
      <c r="KOP10" s="789"/>
      <c r="KOQ10" s="789"/>
      <c r="KOR10" s="789"/>
      <c r="KOS10" s="789"/>
      <c r="KOT10" s="789"/>
      <c r="KOU10" s="789"/>
      <c r="KOV10" s="789"/>
      <c r="KOW10" s="789"/>
      <c r="KOX10" s="789"/>
      <c r="KOY10" s="789"/>
      <c r="KOZ10" s="789"/>
      <c r="KPA10" s="789"/>
      <c r="KPB10" s="789"/>
      <c r="KPC10" s="789"/>
      <c r="KPD10" s="789"/>
      <c r="KPE10" s="789"/>
      <c r="KPF10" s="789"/>
      <c r="KPG10" s="789"/>
      <c r="KPH10" s="789"/>
      <c r="KPI10" s="789"/>
      <c r="KPJ10" s="789"/>
      <c r="KPK10" s="789"/>
      <c r="KPL10" s="789"/>
      <c r="KPM10" s="789"/>
      <c r="KPN10" s="789"/>
      <c r="KPO10" s="789"/>
      <c r="KPP10" s="789"/>
      <c r="KPQ10" s="789"/>
      <c r="KPR10" s="789"/>
      <c r="KPS10" s="789"/>
      <c r="KPT10" s="789"/>
      <c r="KPU10" s="789"/>
      <c r="KPV10" s="789"/>
      <c r="KPW10" s="789"/>
      <c r="KPX10" s="789"/>
      <c r="KPY10" s="789"/>
      <c r="KPZ10" s="789"/>
      <c r="KQA10" s="789"/>
      <c r="KQB10" s="789"/>
      <c r="KQC10" s="789"/>
      <c r="KQD10" s="789"/>
      <c r="KQE10" s="789"/>
      <c r="KQF10" s="789"/>
      <c r="KQG10" s="789"/>
      <c r="KQH10" s="789"/>
      <c r="KQI10" s="789"/>
      <c r="KQJ10" s="789"/>
      <c r="KQK10" s="789"/>
      <c r="KQL10" s="789"/>
      <c r="KQM10" s="789"/>
      <c r="KQN10" s="789"/>
      <c r="KQO10" s="789"/>
      <c r="KQP10" s="789"/>
      <c r="KQQ10" s="789"/>
      <c r="KQR10" s="789"/>
      <c r="KQS10" s="789"/>
      <c r="KQT10" s="789"/>
      <c r="KQU10" s="789"/>
      <c r="KQV10" s="789"/>
      <c r="KQW10" s="789"/>
      <c r="KQX10" s="789"/>
      <c r="KQY10" s="789"/>
      <c r="KQZ10" s="789"/>
      <c r="KRA10" s="789"/>
      <c r="KRB10" s="789"/>
      <c r="KRC10" s="789"/>
      <c r="KRD10" s="789"/>
      <c r="KRE10" s="789"/>
      <c r="KRF10" s="789"/>
      <c r="KRG10" s="789"/>
      <c r="KRH10" s="789"/>
      <c r="KRI10" s="789"/>
      <c r="KRJ10" s="789"/>
      <c r="KRK10" s="789"/>
      <c r="KRL10" s="789"/>
      <c r="KRM10" s="789"/>
      <c r="KRN10" s="789"/>
      <c r="KRO10" s="789"/>
      <c r="KRP10" s="789"/>
      <c r="KRQ10" s="789"/>
      <c r="KRR10" s="789"/>
      <c r="KRS10" s="789"/>
      <c r="KRT10" s="789"/>
      <c r="KRU10" s="789"/>
      <c r="KRV10" s="789"/>
      <c r="KRW10" s="789"/>
      <c r="KRX10" s="789"/>
      <c r="KRY10" s="789"/>
      <c r="KRZ10" s="789"/>
      <c r="KSA10" s="789"/>
      <c r="KSB10" s="789"/>
      <c r="KSC10" s="789"/>
      <c r="KSD10" s="789"/>
      <c r="KSE10" s="789"/>
      <c r="KSF10" s="789"/>
      <c r="KSG10" s="789"/>
      <c r="KSH10" s="789"/>
      <c r="KSI10" s="789"/>
      <c r="KSJ10" s="789"/>
      <c r="KSK10" s="789"/>
      <c r="KSL10" s="789"/>
      <c r="KSM10" s="789"/>
      <c r="KSN10" s="789"/>
      <c r="KSO10" s="789"/>
      <c r="KSP10" s="789"/>
      <c r="KSQ10" s="789"/>
      <c r="KSR10" s="789"/>
      <c r="KSS10" s="789"/>
      <c r="KST10" s="789"/>
      <c r="KSU10" s="789"/>
      <c r="KSV10" s="789"/>
      <c r="KSW10" s="789"/>
      <c r="KSX10" s="789"/>
      <c r="KSY10" s="789"/>
      <c r="KSZ10" s="789"/>
      <c r="KTA10" s="789"/>
      <c r="KTB10" s="789"/>
      <c r="KTC10" s="789"/>
      <c r="KTD10" s="789"/>
      <c r="KTE10" s="789"/>
      <c r="KTF10" s="789"/>
      <c r="KTG10" s="789"/>
      <c r="KTH10" s="789"/>
      <c r="KTI10" s="789"/>
      <c r="KTJ10" s="789"/>
      <c r="KTK10" s="789"/>
      <c r="KTL10" s="789"/>
      <c r="KTM10" s="789"/>
      <c r="KTN10" s="789"/>
      <c r="KTO10" s="789"/>
      <c r="KTP10" s="789"/>
      <c r="KTQ10" s="789"/>
      <c r="KTR10" s="789"/>
      <c r="KTS10" s="789"/>
      <c r="KTT10" s="789"/>
      <c r="KTU10" s="789"/>
      <c r="KTV10" s="789"/>
      <c r="KTW10" s="789"/>
      <c r="KTX10" s="789"/>
      <c r="KTY10" s="789"/>
      <c r="KTZ10" s="789"/>
      <c r="KUA10" s="789"/>
      <c r="KUB10" s="789"/>
      <c r="KUC10" s="789"/>
      <c r="KUD10" s="789"/>
      <c r="KUE10" s="789"/>
      <c r="KUF10" s="789"/>
      <c r="KUG10" s="789"/>
      <c r="KUH10" s="789"/>
      <c r="KUI10" s="789"/>
      <c r="KUJ10" s="789"/>
      <c r="KUK10" s="789"/>
      <c r="KUL10" s="789"/>
      <c r="KUM10" s="789"/>
      <c r="KUN10" s="789"/>
      <c r="KUO10" s="789"/>
      <c r="KUP10" s="789"/>
      <c r="KUQ10" s="789"/>
      <c r="KUR10" s="789"/>
      <c r="KUS10" s="789"/>
      <c r="KUT10" s="789"/>
      <c r="KUU10" s="789"/>
      <c r="KUV10" s="789"/>
      <c r="KUW10" s="789"/>
      <c r="KUX10" s="789"/>
      <c r="KUY10" s="789"/>
      <c r="KUZ10" s="789"/>
      <c r="KVA10" s="789"/>
      <c r="KVB10" s="789"/>
      <c r="KVC10" s="789"/>
      <c r="KVD10" s="789"/>
      <c r="KVE10" s="789"/>
      <c r="KVF10" s="789"/>
      <c r="KVG10" s="789"/>
      <c r="KVH10" s="789"/>
      <c r="KVI10" s="789"/>
      <c r="KVJ10" s="789"/>
      <c r="KVK10" s="789"/>
      <c r="KVL10" s="789"/>
      <c r="KVM10" s="789"/>
      <c r="KVN10" s="789"/>
      <c r="KVO10" s="789"/>
      <c r="KVP10" s="789"/>
      <c r="KVQ10" s="789"/>
      <c r="KVR10" s="789"/>
      <c r="KVS10" s="789"/>
      <c r="KVT10" s="789"/>
      <c r="KVU10" s="789"/>
      <c r="KVV10" s="789"/>
      <c r="KVW10" s="789"/>
      <c r="KVX10" s="789"/>
      <c r="KVY10" s="789"/>
      <c r="KVZ10" s="789"/>
      <c r="KWA10" s="789"/>
      <c r="KWB10" s="789"/>
      <c r="KWC10" s="789"/>
      <c r="KWD10" s="789"/>
      <c r="KWE10" s="789"/>
      <c r="KWF10" s="789"/>
      <c r="KWG10" s="789"/>
      <c r="KWH10" s="789"/>
      <c r="KWI10" s="789"/>
      <c r="KWJ10" s="789"/>
      <c r="KWK10" s="789"/>
      <c r="KWL10" s="789"/>
      <c r="KWM10" s="789"/>
      <c r="KWN10" s="789"/>
      <c r="KWO10" s="789"/>
      <c r="KWP10" s="789"/>
      <c r="KWQ10" s="789"/>
      <c r="KWR10" s="789"/>
      <c r="KWS10" s="789"/>
      <c r="KWT10" s="789"/>
      <c r="KWU10" s="789"/>
      <c r="KWV10" s="789"/>
      <c r="KWW10" s="789"/>
      <c r="KWX10" s="789"/>
      <c r="KWY10" s="789"/>
      <c r="KWZ10" s="789"/>
      <c r="KXA10" s="789"/>
      <c r="KXB10" s="789"/>
      <c r="KXC10" s="789"/>
      <c r="KXD10" s="789"/>
      <c r="KXE10" s="789"/>
      <c r="KXF10" s="789"/>
      <c r="KXG10" s="789"/>
      <c r="KXH10" s="789"/>
      <c r="KXI10" s="789"/>
      <c r="KXJ10" s="789"/>
      <c r="KXK10" s="789"/>
      <c r="KXL10" s="789"/>
      <c r="KXM10" s="789"/>
      <c r="KXN10" s="789"/>
      <c r="KXO10" s="789"/>
      <c r="KXP10" s="789"/>
      <c r="KXQ10" s="789"/>
      <c r="KXR10" s="789"/>
      <c r="KXS10" s="789"/>
      <c r="KXT10" s="789"/>
      <c r="KXU10" s="789"/>
      <c r="KXV10" s="789"/>
      <c r="KXW10" s="789"/>
      <c r="KXX10" s="789"/>
      <c r="KXY10" s="789"/>
      <c r="KXZ10" s="789"/>
      <c r="KYA10" s="789"/>
      <c r="KYB10" s="789"/>
      <c r="KYC10" s="789"/>
      <c r="KYD10" s="789"/>
      <c r="KYE10" s="789"/>
      <c r="KYF10" s="789"/>
      <c r="KYG10" s="789"/>
      <c r="KYH10" s="789"/>
      <c r="KYI10" s="789"/>
      <c r="KYJ10" s="789"/>
      <c r="KYK10" s="789"/>
      <c r="KYL10" s="789"/>
      <c r="KYM10" s="789"/>
      <c r="KYN10" s="789"/>
      <c r="KYO10" s="789"/>
      <c r="KYP10" s="789"/>
      <c r="KYQ10" s="789"/>
      <c r="KYR10" s="789"/>
      <c r="KYS10" s="789"/>
      <c r="KYT10" s="789"/>
      <c r="KYU10" s="789"/>
      <c r="KYV10" s="789"/>
      <c r="KYW10" s="789"/>
      <c r="KYX10" s="789"/>
      <c r="KYY10" s="789"/>
      <c r="KYZ10" s="789"/>
      <c r="KZA10" s="789"/>
      <c r="KZB10" s="789"/>
      <c r="KZC10" s="789"/>
      <c r="KZD10" s="789"/>
      <c r="KZE10" s="789"/>
      <c r="KZF10" s="789"/>
      <c r="KZG10" s="789"/>
      <c r="KZH10" s="789"/>
      <c r="KZI10" s="789"/>
      <c r="KZJ10" s="789"/>
      <c r="KZK10" s="789"/>
      <c r="KZL10" s="789"/>
      <c r="KZM10" s="789"/>
      <c r="KZN10" s="789"/>
      <c r="KZO10" s="789"/>
      <c r="KZP10" s="789"/>
      <c r="KZQ10" s="789"/>
      <c r="KZR10" s="789"/>
      <c r="KZS10" s="789"/>
      <c r="KZT10" s="789"/>
      <c r="KZU10" s="789"/>
      <c r="KZV10" s="789"/>
      <c r="KZW10" s="789"/>
      <c r="KZX10" s="789"/>
      <c r="KZY10" s="789"/>
      <c r="KZZ10" s="789"/>
      <c r="LAA10" s="789"/>
      <c r="LAB10" s="789"/>
      <c r="LAC10" s="789"/>
      <c r="LAD10" s="789"/>
      <c r="LAE10" s="789"/>
      <c r="LAF10" s="789"/>
      <c r="LAG10" s="789"/>
      <c r="LAH10" s="789"/>
      <c r="LAI10" s="789"/>
      <c r="LAJ10" s="789"/>
      <c r="LAK10" s="789"/>
      <c r="LAL10" s="789"/>
      <c r="LAM10" s="789"/>
      <c r="LAN10" s="789"/>
      <c r="LAO10" s="789"/>
      <c r="LAP10" s="789"/>
      <c r="LAQ10" s="789"/>
      <c r="LAR10" s="789"/>
      <c r="LAS10" s="789"/>
      <c r="LAT10" s="789"/>
      <c r="LAU10" s="789"/>
      <c r="LAV10" s="789"/>
      <c r="LAW10" s="789"/>
      <c r="LAX10" s="789"/>
      <c r="LAY10" s="789"/>
      <c r="LAZ10" s="789"/>
      <c r="LBA10" s="789"/>
      <c r="LBB10" s="789"/>
      <c r="LBC10" s="789"/>
      <c r="LBD10" s="789"/>
      <c r="LBE10" s="789"/>
      <c r="LBF10" s="789"/>
      <c r="LBG10" s="789"/>
      <c r="LBH10" s="789"/>
      <c r="LBI10" s="789"/>
      <c r="LBJ10" s="789"/>
      <c r="LBK10" s="789"/>
      <c r="LBL10" s="789"/>
      <c r="LBM10" s="789"/>
      <c r="LBN10" s="789"/>
      <c r="LBO10" s="789"/>
      <c r="LBP10" s="789"/>
      <c r="LBQ10" s="789"/>
      <c r="LBR10" s="789"/>
      <c r="LBS10" s="789"/>
      <c r="LBT10" s="789"/>
      <c r="LBU10" s="789"/>
      <c r="LBV10" s="789"/>
      <c r="LBW10" s="789"/>
      <c r="LBX10" s="789"/>
      <c r="LBY10" s="789"/>
      <c r="LBZ10" s="789"/>
      <c r="LCA10" s="789"/>
      <c r="LCB10" s="789"/>
      <c r="LCC10" s="789"/>
      <c r="LCD10" s="789"/>
      <c r="LCE10" s="789"/>
      <c r="LCF10" s="789"/>
      <c r="LCG10" s="789"/>
      <c r="LCH10" s="789"/>
      <c r="LCI10" s="789"/>
      <c r="LCJ10" s="789"/>
      <c r="LCK10" s="789"/>
      <c r="LCL10" s="789"/>
      <c r="LCM10" s="789"/>
      <c r="LCN10" s="789"/>
      <c r="LCO10" s="789"/>
      <c r="LCP10" s="789"/>
      <c r="LCQ10" s="789"/>
      <c r="LCR10" s="789"/>
      <c r="LCS10" s="789"/>
      <c r="LCT10" s="789"/>
      <c r="LCU10" s="789"/>
      <c r="LCV10" s="789"/>
      <c r="LCW10" s="789"/>
      <c r="LCX10" s="789"/>
      <c r="LCY10" s="789"/>
      <c r="LCZ10" s="789"/>
      <c r="LDA10" s="789"/>
      <c r="LDB10" s="789"/>
      <c r="LDC10" s="789"/>
      <c r="LDD10" s="789"/>
      <c r="LDE10" s="789"/>
      <c r="LDF10" s="789"/>
      <c r="LDG10" s="789"/>
      <c r="LDH10" s="789"/>
      <c r="LDI10" s="789"/>
      <c r="LDJ10" s="789"/>
      <c r="LDK10" s="789"/>
      <c r="LDL10" s="789"/>
      <c r="LDM10" s="789"/>
      <c r="LDN10" s="789"/>
      <c r="LDO10" s="789"/>
      <c r="LDP10" s="789"/>
      <c r="LDQ10" s="789"/>
      <c r="LDR10" s="789"/>
      <c r="LDS10" s="789"/>
      <c r="LDT10" s="789"/>
      <c r="LDU10" s="789"/>
      <c r="LDV10" s="789"/>
      <c r="LDW10" s="789"/>
      <c r="LDX10" s="789"/>
      <c r="LDY10" s="789"/>
      <c r="LDZ10" s="789"/>
      <c r="LEA10" s="789"/>
      <c r="LEB10" s="789"/>
      <c r="LEC10" s="789"/>
      <c r="LED10" s="789"/>
      <c r="LEE10" s="789"/>
      <c r="LEF10" s="789"/>
      <c r="LEG10" s="789"/>
      <c r="LEH10" s="789"/>
      <c r="LEI10" s="789"/>
      <c r="LEJ10" s="789"/>
      <c r="LEK10" s="789"/>
      <c r="LEL10" s="789"/>
      <c r="LEM10" s="789"/>
      <c r="LEN10" s="789"/>
      <c r="LEO10" s="789"/>
      <c r="LEP10" s="789"/>
      <c r="LEQ10" s="789"/>
      <c r="LER10" s="789"/>
      <c r="LES10" s="789"/>
      <c r="LET10" s="789"/>
      <c r="LEU10" s="789"/>
      <c r="LEV10" s="789"/>
      <c r="LEW10" s="789"/>
      <c r="LEX10" s="789"/>
      <c r="LEY10" s="789"/>
      <c r="LEZ10" s="789"/>
      <c r="LFA10" s="789"/>
      <c r="LFB10" s="789"/>
      <c r="LFC10" s="789"/>
      <c r="LFD10" s="789"/>
      <c r="LFE10" s="789"/>
      <c r="LFF10" s="789"/>
      <c r="LFG10" s="789"/>
      <c r="LFH10" s="789"/>
      <c r="LFI10" s="789"/>
      <c r="LFJ10" s="789"/>
      <c r="LFK10" s="789"/>
      <c r="LFL10" s="789"/>
      <c r="LFM10" s="789"/>
      <c r="LFN10" s="789"/>
      <c r="LFO10" s="789"/>
      <c r="LFP10" s="789"/>
      <c r="LFQ10" s="789"/>
      <c r="LFR10" s="789"/>
      <c r="LFS10" s="789"/>
      <c r="LFT10" s="789"/>
      <c r="LFU10" s="789"/>
      <c r="LFV10" s="789"/>
      <c r="LFW10" s="789"/>
      <c r="LFX10" s="789"/>
      <c r="LFY10" s="789"/>
      <c r="LFZ10" s="789"/>
      <c r="LGA10" s="789"/>
      <c r="LGB10" s="789"/>
      <c r="LGC10" s="789"/>
      <c r="LGD10" s="789"/>
      <c r="LGE10" s="789"/>
      <c r="LGF10" s="789"/>
      <c r="LGG10" s="789"/>
      <c r="LGH10" s="789"/>
      <c r="LGI10" s="789"/>
      <c r="LGJ10" s="789"/>
      <c r="LGK10" s="789"/>
      <c r="LGL10" s="789"/>
      <c r="LGM10" s="789"/>
      <c r="LGN10" s="789"/>
      <c r="LGO10" s="789"/>
      <c r="LGP10" s="789"/>
      <c r="LGQ10" s="789"/>
      <c r="LGR10" s="789"/>
      <c r="LGS10" s="789"/>
      <c r="LGT10" s="789"/>
      <c r="LGU10" s="789"/>
      <c r="LGV10" s="789"/>
      <c r="LGW10" s="789"/>
      <c r="LGX10" s="789"/>
      <c r="LGY10" s="789"/>
      <c r="LGZ10" s="789"/>
      <c r="LHA10" s="789"/>
      <c r="LHB10" s="789"/>
      <c r="LHC10" s="789"/>
      <c r="LHD10" s="789"/>
      <c r="LHE10" s="789"/>
      <c r="LHF10" s="789"/>
      <c r="LHG10" s="789"/>
      <c r="LHH10" s="789"/>
      <c r="LHI10" s="789"/>
      <c r="LHJ10" s="789"/>
      <c r="LHK10" s="789"/>
      <c r="LHL10" s="789"/>
      <c r="LHM10" s="789"/>
      <c r="LHN10" s="789"/>
      <c r="LHO10" s="789"/>
      <c r="LHP10" s="789"/>
      <c r="LHQ10" s="789"/>
      <c r="LHR10" s="789"/>
      <c r="LHS10" s="789"/>
      <c r="LHT10" s="789"/>
      <c r="LHU10" s="789"/>
      <c r="LHV10" s="789"/>
      <c r="LHW10" s="789"/>
      <c r="LHX10" s="789"/>
      <c r="LHY10" s="789"/>
      <c r="LHZ10" s="789"/>
      <c r="LIA10" s="789"/>
      <c r="LIB10" s="789"/>
      <c r="LIC10" s="789"/>
      <c r="LID10" s="789"/>
      <c r="LIE10" s="789"/>
      <c r="LIF10" s="789"/>
      <c r="LIG10" s="789"/>
      <c r="LIH10" s="789"/>
      <c r="LII10" s="789"/>
      <c r="LIJ10" s="789"/>
      <c r="LIK10" s="789"/>
      <c r="LIL10" s="789"/>
      <c r="LIM10" s="789"/>
      <c r="LIN10" s="789"/>
      <c r="LIO10" s="789"/>
      <c r="LIP10" s="789"/>
      <c r="LIQ10" s="789"/>
      <c r="LIR10" s="789"/>
      <c r="LIS10" s="789"/>
      <c r="LIT10" s="789"/>
      <c r="LIU10" s="789"/>
      <c r="LIV10" s="789"/>
      <c r="LIW10" s="789"/>
      <c r="LIX10" s="789"/>
      <c r="LIY10" s="789"/>
      <c r="LIZ10" s="789"/>
      <c r="LJA10" s="789"/>
      <c r="LJB10" s="789"/>
      <c r="LJC10" s="789"/>
      <c r="LJD10" s="789"/>
      <c r="LJE10" s="789"/>
      <c r="LJF10" s="789"/>
      <c r="LJG10" s="789"/>
      <c r="LJH10" s="789"/>
      <c r="LJI10" s="789"/>
      <c r="LJJ10" s="789"/>
      <c r="LJK10" s="789"/>
      <c r="LJL10" s="789"/>
      <c r="LJM10" s="789"/>
      <c r="LJN10" s="789"/>
      <c r="LJO10" s="789"/>
      <c r="LJP10" s="789"/>
      <c r="LJQ10" s="789"/>
      <c r="LJR10" s="789"/>
      <c r="LJS10" s="789"/>
      <c r="LJT10" s="789"/>
      <c r="LJU10" s="789"/>
      <c r="LJV10" s="789"/>
      <c r="LJW10" s="789"/>
      <c r="LJX10" s="789"/>
      <c r="LJY10" s="789"/>
      <c r="LJZ10" s="789"/>
      <c r="LKA10" s="789"/>
      <c r="LKB10" s="789"/>
      <c r="LKC10" s="789"/>
      <c r="LKD10" s="789"/>
      <c r="LKE10" s="789"/>
      <c r="LKF10" s="789"/>
      <c r="LKG10" s="789"/>
      <c r="LKH10" s="789"/>
      <c r="LKI10" s="789"/>
      <c r="LKJ10" s="789"/>
      <c r="LKK10" s="789"/>
      <c r="LKL10" s="789"/>
      <c r="LKM10" s="789"/>
      <c r="LKN10" s="789"/>
      <c r="LKO10" s="789"/>
      <c r="LKP10" s="789"/>
      <c r="LKQ10" s="789"/>
      <c r="LKR10" s="789"/>
      <c r="LKS10" s="789"/>
      <c r="LKT10" s="789"/>
      <c r="LKU10" s="789"/>
      <c r="LKV10" s="789"/>
      <c r="LKW10" s="789"/>
      <c r="LKX10" s="789"/>
      <c r="LKY10" s="789"/>
      <c r="LKZ10" s="789"/>
      <c r="LLA10" s="789"/>
      <c r="LLB10" s="789"/>
      <c r="LLC10" s="789"/>
      <c r="LLD10" s="789"/>
      <c r="LLE10" s="789"/>
      <c r="LLF10" s="789"/>
      <c r="LLG10" s="789"/>
      <c r="LLH10" s="789"/>
      <c r="LLI10" s="789"/>
      <c r="LLJ10" s="789"/>
      <c r="LLK10" s="789"/>
      <c r="LLL10" s="789"/>
      <c r="LLM10" s="789"/>
      <c r="LLN10" s="789"/>
      <c r="LLO10" s="789"/>
      <c r="LLP10" s="789"/>
      <c r="LLQ10" s="789"/>
      <c r="LLR10" s="789"/>
      <c r="LLS10" s="789"/>
      <c r="LLT10" s="789"/>
      <c r="LLU10" s="789"/>
      <c r="LLV10" s="789"/>
      <c r="LLW10" s="789"/>
      <c r="LLX10" s="789"/>
      <c r="LLY10" s="789"/>
      <c r="LLZ10" s="789"/>
      <c r="LMA10" s="789"/>
      <c r="LMB10" s="789"/>
      <c r="LMC10" s="789"/>
      <c r="LMD10" s="789"/>
      <c r="LME10" s="789"/>
      <c r="LMF10" s="789"/>
      <c r="LMG10" s="789"/>
      <c r="LMH10" s="789"/>
      <c r="LMI10" s="789"/>
      <c r="LMJ10" s="789"/>
      <c r="LMK10" s="789"/>
      <c r="LML10" s="789"/>
      <c r="LMM10" s="789"/>
      <c r="LMN10" s="789"/>
      <c r="LMO10" s="789"/>
      <c r="LMP10" s="789"/>
      <c r="LMQ10" s="789"/>
      <c r="LMR10" s="789"/>
      <c r="LMS10" s="789"/>
      <c r="LMT10" s="789"/>
      <c r="LMU10" s="789"/>
      <c r="LMV10" s="789"/>
      <c r="LMW10" s="789"/>
      <c r="LMX10" s="789"/>
      <c r="LMY10" s="789"/>
      <c r="LMZ10" s="789"/>
      <c r="LNA10" s="789"/>
      <c r="LNB10" s="789"/>
      <c r="LNC10" s="789"/>
      <c r="LND10" s="789"/>
      <c r="LNE10" s="789"/>
      <c r="LNF10" s="789"/>
      <c r="LNG10" s="789"/>
      <c r="LNH10" s="789"/>
      <c r="LNI10" s="789"/>
      <c r="LNJ10" s="789"/>
      <c r="LNK10" s="789"/>
      <c r="LNL10" s="789"/>
      <c r="LNM10" s="789"/>
      <c r="LNN10" s="789"/>
      <c r="LNO10" s="789"/>
      <c r="LNP10" s="789"/>
      <c r="LNQ10" s="789"/>
      <c r="LNR10" s="789"/>
      <c r="LNS10" s="789"/>
      <c r="LNT10" s="789"/>
      <c r="LNU10" s="789"/>
      <c r="LNV10" s="789"/>
      <c r="LNW10" s="789"/>
      <c r="LNX10" s="789"/>
      <c r="LNY10" s="789"/>
      <c r="LNZ10" s="789"/>
      <c r="LOA10" s="789"/>
      <c r="LOB10" s="789"/>
      <c r="LOC10" s="789"/>
      <c r="LOD10" s="789"/>
      <c r="LOE10" s="789"/>
      <c r="LOF10" s="789"/>
      <c r="LOG10" s="789"/>
      <c r="LOH10" s="789"/>
      <c r="LOI10" s="789"/>
      <c r="LOJ10" s="789"/>
      <c r="LOK10" s="789"/>
      <c r="LOL10" s="789"/>
      <c r="LOM10" s="789"/>
      <c r="LON10" s="789"/>
      <c r="LOO10" s="789"/>
      <c r="LOP10" s="789"/>
      <c r="LOQ10" s="789"/>
      <c r="LOR10" s="789"/>
      <c r="LOS10" s="789"/>
      <c r="LOT10" s="789"/>
      <c r="LOU10" s="789"/>
      <c r="LOV10" s="789"/>
      <c r="LOW10" s="789"/>
      <c r="LOX10" s="789"/>
      <c r="LOY10" s="789"/>
      <c r="LOZ10" s="789"/>
      <c r="LPA10" s="789"/>
      <c r="LPB10" s="789"/>
      <c r="LPC10" s="789"/>
      <c r="LPD10" s="789"/>
      <c r="LPE10" s="789"/>
      <c r="LPF10" s="789"/>
      <c r="LPG10" s="789"/>
      <c r="LPH10" s="789"/>
      <c r="LPI10" s="789"/>
      <c r="LPJ10" s="789"/>
      <c r="LPK10" s="789"/>
      <c r="LPL10" s="789"/>
      <c r="LPM10" s="789"/>
      <c r="LPN10" s="789"/>
      <c r="LPO10" s="789"/>
      <c r="LPP10" s="789"/>
      <c r="LPQ10" s="789"/>
      <c r="LPR10" s="789"/>
      <c r="LPS10" s="789"/>
      <c r="LPT10" s="789"/>
      <c r="LPU10" s="789"/>
      <c r="LPV10" s="789"/>
      <c r="LPW10" s="789"/>
      <c r="LPX10" s="789"/>
      <c r="LPY10" s="789"/>
      <c r="LPZ10" s="789"/>
      <c r="LQA10" s="789"/>
      <c r="LQB10" s="789"/>
      <c r="LQC10" s="789"/>
      <c r="LQD10" s="789"/>
      <c r="LQE10" s="789"/>
      <c r="LQF10" s="789"/>
      <c r="LQG10" s="789"/>
      <c r="LQH10" s="789"/>
      <c r="LQI10" s="789"/>
      <c r="LQJ10" s="789"/>
      <c r="LQK10" s="789"/>
      <c r="LQL10" s="789"/>
      <c r="LQM10" s="789"/>
      <c r="LQN10" s="789"/>
      <c r="LQO10" s="789"/>
      <c r="LQP10" s="789"/>
      <c r="LQQ10" s="789"/>
      <c r="LQR10" s="789"/>
      <c r="LQS10" s="789"/>
      <c r="LQT10" s="789"/>
      <c r="LQU10" s="789"/>
      <c r="LQV10" s="789"/>
      <c r="LQW10" s="789"/>
      <c r="LQX10" s="789"/>
      <c r="LQY10" s="789"/>
      <c r="LQZ10" s="789"/>
      <c r="LRA10" s="789"/>
      <c r="LRB10" s="789"/>
      <c r="LRC10" s="789"/>
      <c r="LRD10" s="789"/>
      <c r="LRE10" s="789"/>
      <c r="LRF10" s="789"/>
      <c r="LRG10" s="789"/>
      <c r="LRH10" s="789"/>
      <c r="LRI10" s="789"/>
      <c r="LRJ10" s="789"/>
      <c r="LRK10" s="789"/>
      <c r="LRL10" s="789"/>
      <c r="LRM10" s="789"/>
      <c r="LRN10" s="789"/>
      <c r="LRO10" s="789"/>
      <c r="LRP10" s="789"/>
      <c r="LRQ10" s="789"/>
      <c r="LRR10" s="789"/>
      <c r="LRS10" s="789"/>
      <c r="LRT10" s="789"/>
      <c r="LRU10" s="789"/>
      <c r="LRV10" s="789"/>
      <c r="LRW10" s="789"/>
      <c r="LRX10" s="789"/>
      <c r="LRY10" s="789"/>
      <c r="LRZ10" s="789"/>
      <c r="LSA10" s="789"/>
      <c r="LSB10" s="789"/>
      <c r="LSC10" s="789"/>
      <c r="LSD10" s="789"/>
      <c r="LSE10" s="789"/>
      <c r="LSF10" s="789"/>
      <c r="LSG10" s="789"/>
      <c r="LSH10" s="789"/>
      <c r="LSI10" s="789"/>
      <c r="LSJ10" s="789"/>
      <c r="LSK10" s="789"/>
      <c r="LSL10" s="789"/>
      <c r="LSM10" s="789"/>
      <c r="LSN10" s="789"/>
      <c r="LSO10" s="789"/>
      <c r="LSP10" s="789"/>
      <c r="LSQ10" s="789"/>
      <c r="LSR10" s="789"/>
      <c r="LSS10" s="789"/>
      <c r="LST10" s="789"/>
      <c r="LSU10" s="789"/>
      <c r="LSV10" s="789"/>
      <c r="LSW10" s="789"/>
      <c r="LSX10" s="789"/>
      <c r="LSY10" s="789"/>
      <c r="LSZ10" s="789"/>
      <c r="LTA10" s="789"/>
      <c r="LTB10" s="789"/>
      <c r="LTC10" s="789"/>
      <c r="LTD10" s="789"/>
      <c r="LTE10" s="789"/>
      <c r="LTF10" s="789"/>
      <c r="LTG10" s="789"/>
      <c r="LTH10" s="789"/>
      <c r="LTI10" s="789"/>
      <c r="LTJ10" s="789"/>
      <c r="LTK10" s="789"/>
      <c r="LTL10" s="789"/>
      <c r="LTM10" s="789"/>
      <c r="LTN10" s="789"/>
      <c r="LTO10" s="789"/>
      <c r="LTP10" s="789"/>
      <c r="LTQ10" s="789"/>
      <c r="LTR10" s="789"/>
      <c r="LTS10" s="789"/>
      <c r="LTT10" s="789"/>
      <c r="LTU10" s="789"/>
      <c r="LTV10" s="789"/>
      <c r="LTW10" s="789"/>
      <c r="LTX10" s="789"/>
      <c r="LTY10" s="789"/>
      <c r="LTZ10" s="789"/>
      <c r="LUA10" s="789"/>
      <c r="LUB10" s="789"/>
      <c r="LUC10" s="789"/>
      <c r="LUD10" s="789"/>
      <c r="LUE10" s="789"/>
      <c r="LUF10" s="789"/>
      <c r="LUG10" s="789"/>
      <c r="LUH10" s="789"/>
      <c r="LUI10" s="789"/>
      <c r="LUJ10" s="789"/>
      <c r="LUK10" s="789"/>
      <c r="LUL10" s="789"/>
      <c r="LUM10" s="789"/>
      <c r="LUN10" s="789"/>
      <c r="LUO10" s="789"/>
      <c r="LUP10" s="789"/>
      <c r="LUQ10" s="789"/>
      <c r="LUR10" s="789"/>
      <c r="LUS10" s="789"/>
      <c r="LUT10" s="789"/>
      <c r="LUU10" s="789"/>
      <c r="LUV10" s="789"/>
      <c r="LUW10" s="789"/>
      <c r="LUX10" s="789"/>
      <c r="LUY10" s="789"/>
      <c r="LUZ10" s="789"/>
      <c r="LVA10" s="789"/>
      <c r="LVB10" s="789"/>
      <c r="LVC10" s="789"/>
      <c r="LVD10" s="789"/>
      <c r="LVE10" s="789"/>
      <c r="LVF10" s="789"/>
      <c r="LVG10" s="789"/>
      <c r="LVH10" s="789"/>
      <c r="LVI10" s="789"/>
      <c r="LVJ10" s="789"/>
      <c r="LVK10" s="789"/>
      <c r="LVL10" s="789"/>
      <c r="LVM10" s="789"/>
      <c r="LVN10" s="789"/>
      <c r="LVO10" s="789"/>
      <c r="LVP10" s="789"/>
      <c r="LVQ10" s="789"/>
      <c r="LVR10" s="789"/>
      <c r="LVS10" s="789"/>
      <c r="LVT10" s="789"/>
      <c r="LVU10" s="789"/>
      <c r="LVV10" s="789"/>
      <c r="LVW10" s="789"/>
      <c r="LVX10" s="789"/>
      <c r="LVY10" s="789"/>
      <c r="LVZ10" s="789"/>
      <c r="LWA10" s="789"/>
      <c r="LWB10" s="789"/>
      <c r="LWC10" s="789"/>
      <c r="LWD10" s="789"/>
      <c r="LWE10" s="789"/>
      <c r="LWF10" s="789"/>
      <c r="LWG10" s="789"/>
      <c r="LWH10" s="789"/>
      <c r="LWI10" s="789"/>
      <c r="LWJ10" s="789"/>
      <c r="LWK10" s="789"/>
      <c r="LWL10" s="789"/>
      <c r="LWM10" s="789"/>
      <c r="LWN10" s="789"/>
      <c r="LWO10" s="789"/>
      <c r="LWP10" s="789"/>
      <c r="LWQ10" s="789"/>
      <c r="LWR10" s="789"/>
      <c r="LWS10" s="789"/>
      <c r="LWT10" s="789"/>
      <c r="LWU10" s="789"/>
      <c r="LWV10" s="789"/>
      <c r="LWW10" s="789"/>
      <c r="LWX10" s="789"/>
      <c r="LWY10" s="789"/>
      <c r="LWZ10" s="789"/>
      <c r="LXA10" s="789"/>
      <c r="LXB10" s="789"/>
      <c r="LXC10" s="789"/>
      <c r="LXD10" s="789"/>
      <c r="LXE10" s="789"/>
      <c r="LXF10" s="789"/>
      <c r="LXG10" s="789"/>
      <c r="LXH10" s="789"/>
      <c r="LXI10" s="789"/>
      <c r="LXJ10" s="789"/>
      <c r="LXK10" s="789"/>
      <c r="LXL10" s="789"/>
      <c r="LXM10" s="789"/>
      <c r="LXN10" s="789"/>
      <c r="LXO10" s="789"/>
      <c r="LXP10" s="789"/>
      <c r="LXQ10" s="789"/>
      <c r="LXR10" s="789"/>
      <c r="LXS10" s="789"/>
      <c r="LXT10" s="789"/>
      <c r="LXU10" s="789"/>
      <c r="LXV10" s="789"/>
      <c r="LXW10" s="789"/>
      <c r="LXX10" s="789"/>
      <c r="LXY10" s="789"/>
      <c r="LXZ10" s="789"/>
      <c r="LYA10" s="789"/>
      <c r="LYB10" s="789"/>
      <c r="LYC10" s="789"/>
      <c r="LYD10" s="789"/>
      <c r="LYE10" s="789"/>
      <c r="LYF10" s="789"/>
      <c r="LYG10" s="789"/>
      <c r="LYH10" s="789"/>
      <c r="LYI10" s="789"/>
      <c r="LYJ10" s="789"/>
      <c r="LYK10" s="789"/>
      <c r="LYL10" s="789"/>
      <c r="LYM10" s="789"/>
      <c r="LYN10" s="789"/>
      <c r="LYO10" s="789"/>
      <c r="LYP10" s="789"/>
      <c r="LYQ10" s="789"/>
      <c r="LYR10" s="789"/>
      <c r="LYS10" s="789"/>
      <c r="LYT10" s="789"/>
      <c r="LYU10" s="789"/>
      <c r="LYV10" s="789"/>
      <c r="LYW10" s="789"/>
      <c r="LYX10" s="789"/>
      <c r="LYY10" s="789"/>
      <c r="LYZ10" s="789"/>
      <c r="LZA10" s="789"/>
      <c r="LZB10" s="789"/>
      <c r="LZC10" s="789"/>
      <c r="LZD10" s="789"/>
      <c r="LZE10" s="789"/>
      <c r="LZF10" s="789"/>
      <c r="LZG10" s="789"/>
      <c r="LZH10" s="789"/>
      <c r="LZI10" s="789"/>
      <c r="LZJ10" s="789"/>
      <c r="LZK10" s="789"/>
      <c r="LZL10" s="789"/>
      <c r="LZM10" s="789"/>
      <c r="LZN10" s="789"/>
      <c r="LZO10" s="789"/>
      <c r="LZP10" s="789"/>
      <c r="LZQ10" s="789"/>
      <c r="LZR10" s="789"/>
      <c r="LZS10" s="789"/>
      <c r="LZT10" s="789"/>
      <c r="LZU10" s="789"/>
      <c r="LZV10" s="789"/>
      <c r="LZW10" s="789"/>
      <c r="LZX10" s="789"/>
      <c r="LZY10" s="789"/>
      <c r="LZZ10" s="789"/>
      <c r="MAA10" s="789"/>
      <c r="MAB10" s="789"/>
      <c r="MAC10" s="789"/>
      <c r="MAD10" s="789"/>
      <c r="MAE10" s="789"/>
      <c r="MAF10" s="789"/>
      <c r="MAG10" s="789"/>
      <c r="MAH10" s="789"/>
      <c r="MAI10" s="789"/>
      <c r="MAJ10" s="789"/>
      <c r="MAK10" s="789"/>
      <c r="MAL10" s="789"/>
      <c r="MAM10" s="789"/>
      <c r="MAN10" s="789"/>
      <c r="MAO10" s="789"/>
      <c r="MAP10" s="789"/>
      <c r="MAQ10" s="789"/>
      <c r="MAR10" s="789"/>
      <c r="MAS10" s="789"/>
      <c r="MAT10" s="789"/>
      <c r="MAU10" s="789"/>
      <c r="MAV10" s="789"/>
      <c r="MAW10" s="789"/>
      <c r="MAX10" s="789"/>
      <c r="MAY10" s="789"/>
      <c r="MAZ10" s="789"/>
      <c r="MBA10" s="789"/>
      <c r="MBB10" s="789"/>
      <c r="MBC10" s="789"/>
      <c r="MBD10" s="789"/>
      <c r="MBE10" s="789"/>
      <c r="MBF10" s="789"/>
      <c r="MBG10" s="789"/>
      <c r="MBH10" s="789"/>
      <c r="MBI10" s="789"/>
      <c r="MBJ10" s="789"/>
      <c r="MBK10" s="789"/>
      <c r="MBL10" s="789"/>
      <c r="MBM10" s="789"/>
      <c r="MBN10" s="789"/>
      <c r="MBO10" s="789"/>
      <c r="MBP10" s="789"/>
      <c r="MBQ10" s="789"/>
      <c r="MBR10" s="789"/>
      <c r="MBS10" s="789"/>
      <c r="MBT10" s="789"/>
      <c r="MBU10" s="789"/>
      <c r="MBV10" s="789"/>
      <c r="MBW10" s="789"/>
      <c r="MBX10" s="789"/>
      <c r="MBY10" s="789"/>
      <c r="MBZ10" s="789"/>
      <c r="MCA10" s="789"/>
      <c r="MCB10" s="789"/>
      <c r="MCC10" s="789"/>
      <c r="MCD10" s="789"/>
      <c r="MCE10" s="789"/>
      <c r="MCF10" s="789"/>
      <c r="MCG10" s="789"/>
      <c r="MCH10" s="789"/>
      <c r="MCI10" s="789"/>
      <c r="MCJ10" s="789"/>
      <c r="MCK10" s="789"/>
      <c r="MCL10" s="789"/>
      <c r="MCM10" s="789"/>
      <c r="MCN10" s="789"/>
      <c r="MCO10" s="789"/>
      <c r="MCP10" s="789"/>
      <c r="MCQ10" s="789"/>
      <c r="MCR10" s="789"/>
      <c r="MCS10" s="789"/>
      <c r="MCT10" s="789"/>
      <c r="MCU10" s="789"/>
      <c r="MCV10" s="789"/>
      <c r="MCW10" s="789"/>
      <c r="MCX10" s="789"/>
      <c r="MCY10" s="789"/>
      <c r="MCZ10" s="789"/>
      <c r="MDA10" s="789"/>
      <c r="MDB10" s="789"/>
      <c r="MDC10" s="789"/>
      <c r="MDD10" s="789"/>
      <c r="MDE10" s="789"/>
      <c r="MDF10" s="789"/>
      <c r="MDG10" s="789"/>
      <c r="MDH10" s="789"/>
      <c r="MDI10" s="789"/>
      <c r="MDJ10" s="789"/>
      <c r="MDK10" s="789"/>
      <c r="MDL10" s="789"/>
      <c r="MDM10" s="789"/>
      <c r="MDN10" s="789"/>
      <c r="MDO10" s="789"/>
      <c r="MDP10" s="789"/>
      <c r="MDQ10" s="789"/>
      <c r="MDR10" s="789"/>
      <c r="MDS10" s="789"/>
      <c r="MDT10" s="789"/>
      <c r="MDU10" s="789"/>
      <c r="MDV10" s="789"/>
      <c r="MDW10" s="789"/>
      <c r="MDX10" s="789"/>
      <c r="MDY10" s="789"/>
      <c r="MDZ10" s="789"/>
      <c r="MEA10" s="789"/>
      <c r="MEB10" s="789"/>
      <c r="MEC10" s="789"/>
      <c r="MED10" s="789"/>
      <c r="MEE10" s="789"/>
      <c r="MEF10" s="789"/>
      <c r="MEG10" s="789"/>
      <c r="MEH10" s="789"/>
      <c r="MEI10" s="789"/>
      <c r="MEJ10" s="789"/>
      <c r="MEK10" s="789"/>
      <c r="MEL10" s="789"/>
      <c r="MEM10" s="789"/>
      <c r="MEN10" s="789"/>
      <c r="MEO10" s="789"/>
      <c r="MEP10" s="789"/>
      <c r="MEQ10" s="789"/>
      <c r="MER10" s="789"/>
      <c r="MES10" s="789"/>
      <c r="MET10" s="789"/>
      <c r="MEU10" s="789"/>
      <c r="MEV10" s="789"/>
      <c r="MEW10" s="789"/>
      <c r="MEX10" s="789"/>
      <c r="MEY10" s="789"/>
      <c r="MEZ10" s="789"/>
      <c r="MFA10" s="789"/>
      <c r="MFB10" s="789"/>
      <c r="MFC10" s="789"/>
      <c r="MFD10" s="789"/>
      <c r="MFE10" s="789"/>
      <c r="MFF10" s="789"/>
      <c r="MFG10" s="789"/>
      <c r="MFH10" s="789"/>
      <c r="MFI10" s="789"/>
      <c r="MFJ10" s="789"/>
      <c r="MFK10" s="789"/>
      <c r="MFL10" s="789"/>
      <c r="MFM10" s="789"/>
      <c r="MFN10" s="789"/>
      <c r="MFO10" s="789"/>
      <c r="MFP10" s="789"/>
      <c r="MFQ10" s="789"/>
      <c r="MFR10" s="789"/>
      <c r="MFS10" s="789"/>
      <c r="MFT10" s="789"/>
      <c r="MFU10" s="789"/>
      <c r="MFV10" s="789"/>
      <c r="MFW10" s="789"/>
      <c r="MFX10" s="789"/>
      <c r="MFY10" s="789"/>
      <c r="MFZ10" s="789"/>
      <c r="MGA10" s="789"/>
      <c r="MGB10" s="789"/>
      <c r="MGC10" s="789"/>
      <c r="MGD10" s="789"/>
      <c r="MGE10" s="789"/>
      <c r="MGF10" s="789"/>
      <c r="MGG10" s="789"/>
      <c r="MGH10" s="789"/>
      <c r="MGI10" s="789"/>
      <c r="MGJ10" s="789"/>
      <c r="MGK10" s="789"/>
      <c r="MGL10" s="789"/>
      <c r="MGM10" s="789"/>
      <c r="MGN10" s="789"/>
      <c r="MGO10" s="789"/>
      <c r="MGP10" s="789"/>
      <c r="MGQ10" s="789"/>
      <c r="MGR10" s="789"/>
      <c r="MGS10" s="789"/>
      <c r="MGT10" s="789"/>
      <c r="MGU10" s="789"/>
      <c r="MGV10" s="789"/>
      <c r="MGW10" s="789"/>
      <c r="MGX10" s="789"/>
      <c r="MGY10" s="789"/>
      <c r="MGZ10" s="789"/>
      <c r="MHA10" s="789"/>
      <c r="MHB10" s="789"/>
      <c r="MHC10" s="789"/>
      <c r="MHD10" s="789"/>
      <c r="MHE10" s="789"/>
      <c r="MHF10" s="789"/>
      <c r="MHG10" s="789"/>
      <c r="MHH10" s="789"/>
      <c r="MHI10" s="789"/>
      <c r="MHJ10" s="789"/>
      <c r="MHK10" s="789"/>
      <c r="MHL10" s="789"/>
      <c r="MHM10" s="789"/>
      <c r="MHN10" s="789"/>
      <c r="MHO10" s="789"/>
      <c r="MHP10" s="789"/>
      <c r="MHQ10" s="789"/>
      <c r="MHR10" s="789"/>
      <c r="MHS10" s="789"/>
      <c r="MHT10" s="789"/>
      <c r="MHU10" s="789"/>
      <c r="MHV10" s="789"/>
      <c r="MHW10" s="789"/>
      <c r="MHX10" s="789"/>
      <c r="MHY10" s="789"/>
      <c r="MHZ10" s="789"/>
      <c r="MIA10" s="789"/>
      <c r="MIB10" s="789"/>
      <c r="MIC10" s="789"/>
      <c r="MID10" s="789"/>
      <c r="MIE10" s="789"/>
      <c r="MIF10" s="789"/>
      <c r="MIG10" s="789"/>
      <c r="MIH10" s="789"/>
      <c r="MII10" s="789"/>
      <c r="MIJ10" s="789"/>
      <c r="MIK10" s="789"/>
      <c r="MIL10" s="789"/>
      <c r="MIM10" s="789"/>
      <c r="MIN10" s="789"/>
      <c r="MIO10" s="789"/>
      <c r="MIP10" s="789"/>
      <c r="MIQ10" s="789"/>
      <c r="MIR10" s="789"/>
      <c r="MIS10" s="789"/>
      <c r="MIT10" s="789"/>
      <c r="MIU10" s="789"/>
      <c r="MIV10" s="789"/>
      <c r="MIW10" s="789"/>
      <c r="MIX10" s="789"/>
      <c r="MIY10" s="789"/>
      <c r="MIZ10" s="789"/>
      <c r="MJA10" s="789"/>
      <c r="MJB10" s="789"/>
      <c r="MJC10" s="789"/>
      <c r="MJD10" s="789"/>
      <c r="MJE10" s="789"/>
      <c r="MJF10" s="789"/>
      <c r="MJG10" s="789"/>
      <c r="MJH10" s="789"/>
      <c r="MJI10" s="789"/>
      <c r="MJJ10" s="789"/>
      <c r="MJK10" s="789"/>
      <c r="MJL10" s="789"/>
      <c r="MJM10" s="789"/>
      <c r="MJN10" s="789"/>
      <c r="MJO10" s="789"/>
      <c r="MJP10" s="789"/>
      <c r="MJQ10" s="789"/>
      <c r="MJR10" s="789"/>
      <c r="MJS10" s="789"/>
      <c r="MJT10" s="789"/>
      <c r="MJU10" s="789"/>
      <c r="MJV10" s="789"/>
      <c r="MJW10" s="789"/>
      <c r="MJX10" s="789"/>
      <c r="MJY10" s="789"/>
      <c r="MJZ10" s="789"/>
      <c r="MKA10" s="789"/>
      <c r="MKB10" s="789"/>
      <c r="MKC10" s="789"/>
      <c r="MKD10" s="789"/>
      <c r="MKE10" s="789"/>
      <c r="MKF10" s="789"/>
      <c r="MKG10" s="789"/>
      <c r="MKH10" s="789"/>
      <c r="MKI10" s="789"/>
      <c r="MKJ10" s="789"/>
      <c r="MKK10" s="789"/>
      <c r="MKL10" s="789"/>
      <c r="MKM10" s="789"/>
      <c r="MKN10" s="789"/>
      <c r="MKO10" s="789"/>
      <c r="MKP10" s="789"/>
      <c r="MKQ10" s="789"/>
      <c r="MKR10" s="789"/>
      <c r="MKS10" s="789"/>
      <c r="MKT10" s="789"/>
      <c r="MKU10" s="789"/>
      <c r="MKV10" s="789"/>
      <c r="MKW10" s="789"/>
      <c r="MKX10" s="789"/>
      <c r="MKY10" s="789"/>
      <c r="MKZ10" s="789"/>
      <c r="MLA10" s="789"/>
      <c r="MLB10" s="789"/>
      <c r="MLC10" s="789"/>
      <c r="MLD10" s="789"/>
      <c r="MLE10" s="789"/>
      <c r="MLF10" s="789"/>
      <c r="MLG10" s="789"/>
      <c r="MLH10" s="789"/>
      <c r="MLI10" s="789"/>
      <c r="MLJ10" s="789"/>
      <c r="MLK10" s="789"/>
      <c r="MLL10" s="789"/>
      <c r="MLM10" s="789"/>
      <c r="MLN10" s="789"/>
      <c r="MLO10" s="789"/>
      <c r="MLP10" s="789"/>
      <c r="MLQ10" s="789"/>
      <c r="MLR10" s="789"/>
      <c r="MLS10" s="789"/>
      <c r="MLT10" s="789"/>
      <c r="MLU10" s="789"/>
      <c r="MLV10" s="789"/>
      <c r="MLW10" s="789"/>
      <c r="MLX10" s="789"/>
      <c r="MLY10" s="789"/>
      <c r="MLZ10" s="789"/>
      <c r="MMA10" s="789"/>
      <c r="MMB10" s="789"/>
      <c r="MMC10" s="789"/>
      <c r="MMD10" s="789"/>
      <c r="MME10" s="789"/>
      <c r="MMF10" s="789"/>
      <c r="MMG10" s="789"/>
      <c r="MMH10" s="789"/>
      <c r="MMI10" s="789"/>
      <c r="MMJ10" s="789"/>
      <c r="MMK10" s="789"/>
      <c r="MML10" s="789"/>
      <c r="MMM10" s="789"/>
      <c r="MMN10" s="789"/>
      <c r="MMO10" s="789"/>
      <c r="MMP10" s="789"/>
      <c r="MMQ10" s="789"/>
      <c r="MMR10" s="789"/>
      <c r="MMS10" s="789"/>
      <c r="MMT10" s="789"/>
      <c r="MMU10" s="789"/>
      <c r="MMV10" s="789"/>
      <c r="MMW10" s="789"/>
      <c r="MMX10" s="789"/>
      <c r="MMY10" s="789"/>
      <c r="MMZ10" s="789"/>
      <c r="MNA10" s="789"/>
      <c r="MNB10" s="789"/>
      <c r="MNC10" s="789"/>
      <c r="MND10" s="789"/>
      <c r="MNE10" s="789"/>
      <c r="MNF10" s="789"/>
      <c r="MNG10" s="789"/>
      <c r="MNH10" s="789"/>
      <c r="MNI10" s="789"/>
      <c r="MNJ10" s="789"/>
      <c r="MNK10" s="789"/>
      <c r="MNL10" s="789"/>
      <c r="MNM10" s="789"/>
      <c r="MNN10" s="789"/>
      <c r="MNO10" s="789"/>
      <c r="MNP10" s="789"/>
      <c r="MNQ10" s="789"/>
      <c r="MNR10" s="789"/>
      <c r="MNS10" s="789"/>
      <c r="MNT10" s="789"/>
      <c r="MNU10" s="789"/>
      <c r="MNV10" s="789"/>
      <c r="MNW10" s="789"/>
      <c r="MNX10" s="789"/>
      <c r="MNY10" s="789"/>
      <c r="MNZ10" s="789"/>
      <c r="MOA10" s="789"/>
      <c r="MOB10" s="789"/>
      <c r="MOC10" s="789"/>
      <c r="MOD10" s="789"/>
      <c r="MOE10" s="789"/>
      <c r="MOF10" s="789"/>
      <c r="MOG10" s="789"/>
      <c r="MOH10" s="789"/>
      <c r="MOI10" s="789"/>
      <c r="MOJ10" s="789"/>
      <c r="MOK10" s="789"/>
      <c r="MOL10" s="789"/>
      <c r="MOM10" s="789"/>
      <c r="MON10" s="789"/>
      <c r="MOO10" s="789"/>
      <c r="MOP10" s="789"/>
      <c r="MOQ10" s="789"/>
      <c r="MOR10" s="789"/>
      <c r="MOS10" s="789"/>
      <c r="MOT10" s="789"/>
      <c r="MOU10" s="789"/>
      <c r="MOV10" s="789"/>
      <c r="MOW10" s="789"/>
      <c r="MOX10" s="789"/>
      <c r="MOY10" s="789"/>
      <c r="MOZ10" s="789"/>
      <c r="MPA10" s="789"/>
      <c r="MPB10" s="789"/>
      <c r="MPC10" s="789"/>
      <c r="MPD10" s="789"/>
      <c r="MPE10" s="789"/>
      <c r="MPF10" s="789"/>
      <c r="MPG10" s="789"/>
      <c r="MPH10" s="789"/>
      <c r="MPI10" s="789"/>
      <c r="MPJ10" s="789"/>
      <c r="MPK10" s="789"/>
      <c r="MPL10" s="789"/>
      <c r="MPM10" s="789"/>
      <c r="MPN10" s="789"/>
      <c r="MPO10" s="789"/>
      <c r="MPP10" s="789"/>
      <c r="MPQ10" s="789"/>
      <c r="MPR10" s="789"/>
      <c r="MPS10" s="789"/>
      <c r="MPT10" s="789"/>
      <c r="MPU10" s="789"/>
      <c r="MPV10" s="789"/>
      <c r="MPW10" s="789"/>
      <c r="MPX10" s="789"/>
      <c r="MPY10" s="789"/>
      <c r="MPZ10" s="789"/>
      <c r="MQA10" s="789"/>
      <c r="MQB10" s="789"/>
      <c r="MQC10" s="789"/>
      <c r="MQD10" s="789"/>
      <c r="MQE10" s="789"/>
      <c r="MQF10" s="789"/>
      <c r="MQG10" s="789"/>
      <c r="MQH10" s="789"/>
      <c r="MQI10" s="789"/>
      <c r="MQJ10" s="789"/>
      <c r="MQK10" s="789"/>
      <c r="MQL10" s="789"/>
      <c r="MQM10" s="789"/>
      <c r="MQN10" s="789"/>
      <c r="MQO10" s="789"/>
      <c r="MQP10" s="789"/>
      <c r="MQQ10" s="789"/>
      <c r="MQR10" s="789"/>
      <c r="MQS10" s="789"/>
      <c r="MQT10" s="789"/>
      <c r="MQU10" s="789"/>
      <c r="MQV10" s="789"/>
      <c r="MQW10" s="789"/>
      <c r="MQX10" s="789"/>
      <c r="MQY10" s="789"/>
      <c r="MQZ10" s="789"/>
      <c r="MRA10" s="789"/>
      <c r="MRB10" s="789"/>
      <c r="MRC10" s="789"/>
      <c r="MRD10" s="789"/>
      <c r="MRE10" s="789"/>
      <c r="MRF10" s="789"/>
      <c r="MRG10" s="789"/>
      <c r="MRH10" s="789"/>
      <c r="MRI10" s="789"/>
      <c r="MRJ10" s="789"/>
      <c r="MRK10" s="789"/>
      <c r="MRL10" s="789"/>
      <c r="MRM10" s="789"/>
      <c r="MRN10" s="789"/>
      <c r="MRO10" s="789"/>
      <c r="MRP10" s="789"/>
      <c r="MRQ10" s="789"/>
      <c r="MRR10" s="789"/>
      <c r="MRS10" s="789"/>
      <c r="MRT10" s="789"/>
      <c r="MRU10" s="789"/>
      <c r="MRV10" s="789"/>
      <c r="MRW10" s="789"/>
      <c r="MRX10" s="789"/>
      <c r="MRY10" s="789"/>
      <c r="MRZ10" s="789"/>
      <c r="MSA10" s="789"/>
      <c r="MSB10" s="789"/>
      <c r="MSC10" s="789"/>
      <c r="MSD10" s="789"/>
      <c r="MSE10" s="789"/>
      <c r="MSF10" s="789"/>
      <c r="MSG10" s="789"/>
      <c r="MSH10" s="789"/>
      <c r="MSI10" s="789"/>
      <c r="MSJ10" s="789"/>
      <c r="MSK10" s="789"/>
      <c r="MSL10" s="789"/>
      <c r="MSM10" s="789"/>
      <c r="MSN10" s="789"/>
      <c r="MSO10" s="789"/>
      <c r="MSP10" s="789"/>
      <c r="MSQ10" s="789"/>
      <c r="MSR10" s="789"/>
      <c r="MSS10" s="789"/>
      <c r="MST10" s="789"/>
      <c r="MSU10" s="789"/>
      <c r="MSV10" s="789"/>
      <c r="MSW10" s="789"/>
      <c r="MSX10" s="789"/>
      <c r="MSY10" s="789"/>
      <c r="MSZ10" s="789"/>
      <c r="MTA10" s="789"/>
      <c r="MTB10" s="789"/>
      <c r="MTC10" s="789"/>
      <c r="MTD10" s="789"/>
      <c r="MTE10" s="789"/>
      <c r="MTF10" s="789"/>
      <c r="MTG10" s="789"/>
      <c r="MTH10" s="789"/>
      <c r="MTI10" s="789"/>
      <c r="MTJ10" s="789"/>
      <c r="MTK10" s="789"/>
      <c r="MTL10" s="789"/>
      <c r="MTM10" s="789"/>
      <c r="MTN10" s="789"/>
      <c r="MTO10" s="789"/>
      <c r="MTP10" s="789"/>
      <c r="MTQ10" s="789"/>
      <c r="MTR10" s="789"/>
      <c r="MTS10" s="789"/>
      <c r="MTT10" s="789"/>
      <c r="MTU10" s="789"/>
      <c r="MTV10" s="789"/>
      <c r="MTW10" s="789"/>
      <c r="MTX10" s="789"/>
      <c r="MTY10" s="789"/>
      <c r="MTZ10" s="789"/>
      <c r="MUA10" s="789"/>
      <c r="MUB10" s="789"/>
      <c r="MUC10" s="789"/>
      <c r="MUD10" s="789"/>
      <c r="MUE10" s="789"/>
      <c r="MUF10" s="789"/>
      <c r="MUG10" s="789"/>
      <c r="MUH10" s="789"/>
      <c r="MUI10" s="789"/>
      <c r="MUJ10" s="789"/>
      <c r="MUK10" s="789"/>
      <c r="MUL10" s="789"/>
      <c r="MUM10" s="789"/>
      <c r="MUN10" s="789"/>
      <c r="MUO10" s="789"/>
      <c r="MUP10" s="789"/>
      <c r="MUQ10" s="789"/>
      <c r="MUR10" s="789"/>
      <c r="MUS10" s="789"/>
      <c r="MUT10" s="789"/>
      <c r="MUU10" s="789"/>
      <c r="MUV10" s="789"/>
      <c r="MUW10" s="789"/>
      <c r="MUX10" s="789"/>
      <c r="MUY10" s="789"/>
      <c r="MUZ10" s="789"/>
      <c r="MVA10" s="789"/>
      <c r="MVB10" s="789"/>
      <c r="MVC10" s="789"/>
      <c r="MVD10" s="789"/>
      <c r="MVE10" s="789"/>
      <c r="MVF10" s="789"/>
      <c r="MVG10" s="789"/>
      <c r="MVH10" s="789"/>
      <c r="MVI10" s="789"/>
      <c r="MVJ10" s="789"/>
      <c r="MVK10" s="789"/>
      <c r="MVL10" s="789"/>
      <c r="MVM10" s="789"/>
      <c r="MVN10" s="789"/>
      <c r="MVO10" s="789"/>
      <c r="MVP10" s="789"/>
      <c r="MVQ10" s="789"/>
      <c r="MVR10" s="789"/>
      <c r="MVS10" s="789"/>
      <c r="MVT10" s="789"/>
      <c r="MVU10" s="789"/>
      <c r="MVV10" s="789"/>
      <c r="MVW10" s="789"/>
      <c r="MVX10" s="789"/>
      <c r="MVY10" s="789"/>
      <c r="MVZ10" s="789"/>
      <c r="MWA10" s="789"/>
      <c r="MWB10" s="789"/>
      <c r="MWC10" s="789"/>
      <c r="MWD10" s="789"/>
      <c r="MWE10" s="789"/>
      <c r="MWF10" s="789"/>
      <c r="MWG10" s="789"/>
      <c r="MWH10" s="789"/>
      <c r="MWI10" s="789"/>
      <c r="MWJ10" s="789"/>
      <c r="MWK10" s="789"/>
      <c r="MWL10" s="789"/>
      <c r="MWM10" s="789"/>
      <c r="MWN10" s="789"/>
      <c r="MWO10" s="789"/>
      <c r="MWP10" s="789"/>
      <c r="MWQ10" s="789"/>
      <c r="MWR10" s="789"/>
      <c r="MWS10" s="789"/>
      <c r="MWT10" s="789"/>
      <c r="MWU10" s="789"/>
      <c r="MWV10" s="789"/>
      <c r="MWW10" s="789"/>
      <c r="MWX10" s="789"/>
      <c r="MWY10" s="789"/>
      <c r="MWZ10" s="789"/>
      <c r="MXA10" s="789"/>
      <c r="MXB10" s="789"/>
      <c r="MXC10" s="789"/>
      <c r="MXD10" s="789"/>
      <c r="MXE10" s="789"/>
      <c r="MXF10" s="789"/>
      <c r="MXG10" s="789"/>
      <c r="MXH10" s="789"/>
      <c r="MXI10" s="789"/>
      <c r="MXJ10" s="789"/>
      <c r="MXK10" s="789"/>
      <c r="MXL10" s="789"/>
      <c r="MXM10" s="789"/>
      <c r="MXN10" s="789"/>
      <c r="MXO10" s="789"/>
      <c r="MXP10" s="789"/>
      <c r="MXQ10" s="789"/>
      <c r="MXR10" s="789"/>
      <c r="MXS10" s="789"/>
      <c r="MXT10" s="789"/>
      <c r="MXU10" s="789"/>
      <c r="MXV10" s="789"/>
      <c r="MXW10" s="789"/>
      <c r="MXX10" s="789"/>
      <c r="MXY10" s="789"/>
      <c r="MXZ10" s="789"/>
      <c r="MYA10" s="789"/>
      <c r="MYB10" s="789"/>
      <c r="MYC10" s="789"/>
      <c r="MYD10" s="789"/>
      <c r="MYE10" s="789"/>
      <c r="MYF10" s="789"/>
      <c r="MYG10" s="789"/>
      <c r="MYH10" s="789"/>
      <c r="MYI10" s="789"/>
      <c r="MYJ10" s="789"/>
      <c r="MYK10" s="789"/>
      <c r="MYL10" s="789"/>
      <c r="MYM10" s="789"/>
      <c r="MYN10" s="789"/>
      <c r="MYO10" s="789"/>
      <c r="MYP10" s="789"/>
      <c r="MYQ10" s="789"/>
      <c r="MYR10" s="789"/>
      <c r="MYS10" s="789"/>
      <c r="MYT10" s="789"/>
      <c r="MYU10" s="789"/>
      <c r="MYV10" s="789"/>
      <c r="MYW10" s="789"/>
      <c r="MYX10" s="789"/>
      <c r="MYY10" s="789"/>
      <c r="MYZ10" s="789"/>
      <c r="MZA10" s="789"/>
      <c r="MZB10" s="789"/>
      <c r="MZC10" s="789"/>
      <c r="MZD10" s="789"/>
      <c r="MZE10" s="789"/>
      <c r="MZF10" s="789"/>
      <c r="MZG10" s="789"/>
      <c r="MZH10" s="789"/>
      <c r="MZI10" s="789"/>
      <c r="MZJ10" s="789"/>
      <c r="MZK10" s="789"/>
      <c r="MZL10" s="789"/>
      <c r="MZM10" s="789"/>
      <c r="MZN10" s="789"/>
      <c r="MZO10" s="789"/>
      <c r="MZP10" s="789"/>
      <c r="MZQ10" s="789"/>
      <c r="MZR10" s="789"/>
      <c r="MZS10" s="789"/>
      <c r="MZT10" s="789"/>
      <c r="MZU10" s="789"/>
      <c r="MZV10" s="789"/>
      <c r="MZW10" s="789"/>
      <c r="MZX10" s="789"/>
      <c r="MZY10" s="789"/>
      <c r="MZZ10" s="789"/>
      <c r="NAA10" s="789"/>
      <c r="NAB10" s="789"/>
      <c r="NAC10" s="789"/>
      <c r="NAD10" s="789"/>
      <c r="NAE10" s="789"/>
      <c r="NAF10" s="789"/>
      <c r="NAG10" s="789"/>
      <c r="NAH10" s="789"/>
      <c r="NAI10" s="789"/>
      <c r="NAJ10" s="789"/>
      <c r="NAK10" s="789"/>
      <c r="NAL10" s="789"/>
      <c r="NAM10" s="789"/>
      <c r="NAN10" s="789"/>
      <c r="NAO10" s="789"/>
      <c r="NAP10" s="789"/>
      <c r="NAQ10" s="789"/>
      <c r="NAR10" s="789"/>
      <c r="NAS10" s="789"/>
      <c r="NAT10" s="789"/>
      <c r="NAU10" s="789"/>
      <c r="NAV10" s="789"/>
      <c r="NAW10" s="789"/>
      <c r="NAX10" s="789"/>
      <c r="NAY10" s="789"/>
      <c r="NAZ10" s="789"/>
      <c r="NBA10" s="789"/>
      <c r="NBB10" s="789"/>
      <c r="NBC10" s="789"/>
      <c r="NBD10" s="789"/>
      <c r="NBE10" s="789"/>
      <c r="NBF10" s="789"/>
      <c r="NBG10" s="789"/>
      <c r="NBH10" s="789"/>
      <c r="NBI10" s="789"/>
      <c r="NBJ10" s="789"/>
      <c r="NBK10" s="789"/>
      <c r="NBL10" s="789"/>
      <c r="NBM10" s="789"/>
      <c r="NBN10" s="789"/>
      <c r="NBO10" s="789"/>
      <c r="NBP10" s="789"/>
      <c r="NBQ10" s="789"/>
      <c r="NBR10" s="789"/>
      <c r="NBS10" s="789"/>
      <c r="NBT10" s="789"/>
      <c r="NBU10" s="789"/>
      <c r="NBV10" s="789"/>
      <c r="NBW10" s="789"/>
      <c r="NBX10" s="789"/>
      <c r="NBY10" s="789"/>
      <c r="NBZ10" s="789"/>
      <c r="NCA10" s="789"/>
      <c r="NCB10" s="789"/>
      <c r="NCC10" s="789"/>
      <c r="NCD10" s="789"/>
      <c r="NCE10" s="789"/>
      <c r="NCF10" s="789"/>
      <c r="NCG10" s="789"/>
      <c r="NCH10" s="789"/>
      <c r="NCI10" s="789"/>
      <c r="NCJ10" s="789"/>
      <c r="NCK10" s="789"/>
      <c r="NCL10" s="789"/>
      <c r="NCM10" s="789"/>
      <c r="NCN10" s="789"/>
      <c r="NCO10" s="789"/>
      <c r="NCP10" s="789"/>
      <c r="NCQ10" s="789"/>
      <c r="NCR10" s="789"/>
      <c r="NCS10" s="789"/>
      <c r="NCT10" s="789"/>
      <c r="NCU10" s="789"/>
      <c r="NCV10" s="789"/>
      <c r="NCW10" s="789"/>
      <c r="NCX10" s="789"/>
      <c r="NCY10" s="789"/>
      <c r="NCZ10" s="789"/>
      <c r="NDA10" s="789"/>
      <c r="NDB10" s="789"/>
      <c r="NDC10" s="789"/>
      <c r="NDD10" s="789"/>
      <c r="NDE10" s="789"/>
      <c r="NDF10" s="789"/>
      <c r="NDG10" s="789"/>
      <c r="NDH10" s="789"/>
      <c r="NDI10" s="789"/>
      <c r="NDJ10" s="789"/>
      <c r="NDK10" s="789"/>
      <c r="NDL10" s="789"/>
      <c r="NDM10" s="789"/>
      <c r="NDN10" s="789"/>
      <c r="NDO10" s="789"/>
      <c r="NDP10" s="789"/>
      <c r="NDQ10" s="789"/>
      <c r="NDR10" s="789"/>
      <c r="NDS10" s="789"/>
      <c r="NDT10" s="789"/>
      <c r="NDU10" s="789"/>
      <c r="NDV10" s="789"/>
      <c r="NDW10" s="789"/>
      <c r="NDX10" s="789"/>
      <c r="NDY10" s="789"/>
      <c r="NDZ10" s="789"/>
      <c r="NEA10" s="789"/>
      <c r="NEB10" s="789"/>
      <c r="NEC10" s="789"/>
      <c r="NED10" s="789"/>
      <c r="NEE10" s="789"/>
      <c r="NEF10" s="789"/>
      <c r="NEG10" s="789"/>
      <c r="NEH10" s="789"/>
      <c r="NEI10" s="789"/>
      <c r="NEJ10" s="789"/>
      <c r="NEK10" s="789"/>
      <c r="NEL10" s="789"/>
      <c r="NEM10" s="789"/>
      <c r="NEN10" s="789"/>
      <c r="NEO10" s="789"/>
      <c r="NEP10" s="789"/>
      <c r="NEQ10" s="789"/>
      <c r="NER10" s="789"/>
      <c r="NES10" s="789"/>
      <c r="NET10" s="789"/>
      <c r="NEU10" s="789"/>
      <c r="NEV10" s="789"/>
      <c r="NEW10" s="789"/>
      <c r="NEX10" s="789"/>
      <c r="NEY10" s="789"/>
      <c r="NEZ10" s="789"/>
      <c r="NFA10" s="789"/>
      <c r="NFB10" s="789"/>
      <c r="NFC10" s="789"/>
      <c r="NFD10" s="789"/>
      <c r="NFE10" s="789"/>
      <c r="NFF10" s="789"/>
      <c r="NFG10" s="789"/>
      <c r="NFH10" s="789"/>
      <c r="NFI10" s="789"/>
      <c r="NFJ10" s="789"/>
      <c r="NFK10" s="789"/>
      <c r="NFL10" s="789"/>
      <c r="NFM10" s="789"/>
      <c r="NFN10" s="789"/>
      <c r="NFO10" s="789"/>
      <c r="NFP10" s="789"/>
      <c r="NFQ10" s="789"/>
      <c r="NFR10" s="789"/>
      <c r="NFS10" s="789"/>
      <c r="NFT10" s="789"/>
      <c r="NFU10" s="789"/>
      <c r="NFV10" s="789"/>
      <c r="NFW10" s="789"/>
      <c r="NFX10" s="789"/>
      <c r="NFY10" s="789"/>
      <c r="NFZ10" s="789"/>
      <c r="NGA10" s="789"/>
      <c r="NGB10" s="789"/>
      <c r="NGC10" s="789"/>
      <c r="NGD10" s="789"/>
      <c r="NGE10" s="789"/>
      <c r="NGF10" s="789"/>
      <c r="NGG10" s="789"/>
      <c r="NGH10" s="789"/>
      <c r="NGI10" s="789"/>
      <c r="NGJ10" s="789"/>
      <c r="NGK10" s="789"/>
      <c r="NGL10" s="789"/>
      <c r="NGM10" s="789"/>
      <c r="NGN10" s="789"/>
      <c r="NGO10" s="789"/>
      <c r="NGP10" s="789"/>
      <c r="NGQ10" s="789"/>
      <c r="NGR10" s="789"/>
      <c r="NGS10" s="789"/>
      <c r="NGT10" s="789"/>
      <c r="NGU10" s="789"/>
      <c r="NGV10" s="789"/>
      <c r="NGW10" s="789"/>
      <c r="NGX10" s="789"/>
      <c r="NGY10" s="789"/>
      <c r="NGZ10" s="789"/>
      <c r="NHA10" s="789"/>
      <c r="NHB10" s="789"/>
      <c r="NHC10" s="789"/>
      <c r="NHD10" s="789"/>
      <c r="NHE10" s="789"/>
      <c r="NHF10" s="789"/>
      <c r="NHG10" s="789"/>
      <c r="NHH10" s="789"/>
      <c r="NHI10" s="789"/>
      <c r="NHJ10" s="789"/>
      <c r="NHK10" s="789"/>
      <c r="NHL10" s="789"/>
      <c r="NHM10" s="789"/>
      <c r="NHN10" s="789"/>
      <c r="NHO10" s="789"/>
      <c r="NHP10" s="789"/>
      <c r="NHQ10" s="789"/>
      <c r="NHR10" s="789"/>
      <c r="NHS10" s="789"/>
      <c r="NHT10" s="789"/>
      <c r="NHU10" s="789"/>
      <c r="NHV10" s="789"/>
      <c r="NHW10" s="789"/>
      <c r="NHX10" s="789"/>
      <c r="NHY10" s="789"/>
      <c r="NHZ10" s="789"/>
      <c r="NIA10" s="789"/>
      <c r="NIB10" s="789"/>
      <c r="NIC10" s="789"/>
      <c r="NID10" s="789"/>
      <c r="NIE10" s="789"/>
      <c r="NIF10" s="789"/>
      <c r="NIG10" s="789"/>
      <c r="NIH10" s="789"/>
      <c r="NII10" s="789"/>
      <c r="NIJ10" s="789"/>
      <c r="NIK10" s="789"/>
      <c r="NIL10" s="789"/>
      <c r="NIM10" s="789"/>
      <c r="NIN10" s="789"/>
      <c r="NIO10" s="789"/>
      <c r="NIP10" s="789"/>
      <c r="NIQ10" s="789"/>
      <c r="NIR10" s="789"/>
      <c r="NIS10" s="789"/>
      <c r="NIT10" s="789"/>
      <c r="NIU10" s="789"/>
      <c r="NIV10" s="789"/>
      <c r="NIW10" s="789"/>
      <c r="NIX10" s="789"/>
      <c r="NIY10" s="789"/>
      <c r="NIZ10" s="789"/>
      <c r="NJA10" s="789"/>
      <c r="NJB10" s="789"/>
      <c r="NJC10" s="789"/>
      <c r="NJD10" s="789"/>
      <c r="NJE10" s="789"/>
      <c r="NJF10" s="789"/>
      <c r="NJG10" s="789"/>
      <c r="NJH10" s="789"/>
      <c r="NJI10" s="789"/>
      <c r="NJJ10" s="789"/>
      <c r="NJK10" s="789"/>
      <c r="NJL10" s="789"/>
      <c r="NJM10" s="789"/>
      <c r="NJN10" s="789"/>
      <c r="NJO10" s="789"/>
      <c r="NJP10" s="789"/>
      <c r="NJQ10" s="789"/>
      <c r="NJR10" s="789"/>
      <c r="NJS10" s="789"/>
      <c r="NJT10" s="789"/>
      <c r="NJU10" s="789"/>
      <c r="NJV10" s="789"/>
      <c r="NJW10" s="789"/>
      <c r="NJX10" s="789"/>
      <c r="NJY10" s="789"/>
      <c r="NJZ10" s="789"/>
      <c r="NKA10" s="789"/>
      <c r="NKB10" s="789"/>
      <c r="NKC10" s="789"/>
      <c r="NKD10" s="789"/>
      <c r="NKE10" s="789"/>
      <c r="NKF10" s="789"/>
      <c r="NKG10" s="789"/>
      <c r="NKH10" s="789"/>
      <c r="NKI10" s="789"/>
      <c r="NKJ10" s="789"/>
      <c r="NKK10" s="789"/>
      <c r="NKL10" s="789"/>
      <c r="NKM10" s="789"/>
      <c r="NKN10" s="789"/>
      <c r="NKO10" s="789"/>
      <c r="NKP10" s="789"/>
      <c r="NKQ10" s="789"/>
      <c r="NKR10" s="789"/>
      <c r="NKS10" s="789"/>
      <c r="NKT10" s="789"/>
      <c r="NKU10" s="789"/>
      <c r="NKV10" s="789"/>
      <c r="NKW10" s="789"/>
      <c r="NKX10" s="789"/>
      <c r="NKY10" s="789"/>
      <c r="NKZ10" s="789"/>
      <c r="NLA10" s="789"/>
      <c r="NLB10" s="789"/>
      <c r="NLC10" s="789"/>
      <c r="NLD10" s="789"/>
      <c r="NLE10" s="789"/>
      <c r="NLF10" s="789"/>
      <c r="NLG10" s="789"/>
      <c r="NLH10" s="789"/>
      <c r="NLI10" s="789"/>
      <c r="NLJ10" s="789"/>
      <c r="NLK10" s="789"/>
      <c r="NLL10" s="789"/>
      <c r="NLM10" s="789"/>
      <c r="NLN10" s="789"/>
      <c r="NLO10" s="789"/>
      <c r="NLP10" s="789"/>
      <c r="NLQ10" s="789"/>
      <c r="NLR10" s="789"/>
      <c r="NLS10" s="789"/>
      <c r="NLT10" s="789"/>
      <c r="NLU10" s="789"/>
      <c r="NLV10" s="789"/>
      <c r="NLW10" s="789"/>
      <c r="NLX10" s="789"/>
      <c r="NLY10" s="789"/>
      <c r="NLZ10" s="789"/>
      <c r="NMA10" s="789"/>
      <c r="NMB10" s="789"/>
      <c r="NMC10" s="789"/>
      <c r="NMD10" s="789"/>
      <c r="NME10" s="789"/>
      <c r="NMF10" s="789"/>
      <c r="NMG10" s="789"/>
      <c r="NMH10" s="789"/>
      <c r="NMI10" s="789"/>
      <c r="NMJ10" s="789"/>
      <c r="NMK10" s="789"/>
      <c r="NML10" s="789"/>
      <c r="NMM10" s="789"/>
      <c r="NMN10" s="789"/>
      <c r="NMO10" s="789"/>
      <c r="NMP10" s="789"/>
      <c r="NMQ10" s="789"/>
      <c r="NMR10" s="789"/>
      <c r="NMS10" s="789"/>
      <c r="NMT10" s="789"/>
      <c r="NMU10" s="789"/>
      <c r="NMV10" s="789"/>
      <c r="NMW10" s="789"/>
      <c r="NMX10" s="789"/>
      <c r="NMY10" s="789"/>
      <c r="NMZ10" s="789"/>
      <c r="NNA10" s="789"/>
      <c r="NNB10" s="789"/>
      <c r="NNC10" s="789"/>
      <c r="NND10" s="789"/>
      <c r="NNE10" s="789"/>
      <c r="NNF10" s="789"/>
      <c r="NNG10" s="789"/>
      <c r="NNH10" s="789"/>
      <c r="NNI10" s="789"/>
      <c r="NNJ10" s="789"/>
      <c r="NNK10" s="789"/>
      <c r="NNL10" s="789"/>
      <c r="NNM10" s="789"/>
      <c r="NNN10" s="789"/>
      <c r="NNO10" s="789"/>
      <c r="NNP10" s="789"/>
      <c r="NNQ10" s="789"/>
      <c r="NNR10" s="789"/>
      <c r="NNS10" s="789"/>
      <c r="NNT10" s="789"/>
      <c r="NNU10" s="789"/>
      <c r="NNV10" s="789"/>
      <c r="NNW10" s="789"/>
      <c r="NNX10" s="789"/>
      <c r="NNY10" s="789"/>
      <c r="NNZ10" s="789"/>
      <c r="NOA10" s="789"/>
      <c r="NOB10" s="789"/>
      <c r="NOC10" s="789"/>
      <c r="NOD10" s="789"/>
      <c r="NOE10" s="789"/>
      <c r="NOF10" s="789"/>
      <c r="NOG10" s="789"/>
      <c r="NOH10" s="789"/>
      <c r="NOI10" s="789"/>
      <c r="NOJ10" s="789"/>
      <c r="NOK10" s="789"/>
      <c r="NOL10" s="789"/>
      <c r="NOM10" s="789"/>
      <c r="NON10" s="789"/>
      <c r="NOO10" s="789"/>
      <c r="NOP10" s="789"/>
      <c r="NOQ10" s="789"/>
      <c r="NOR10" s="789"/>
      <c r="NOS10" s="789"/>
      <c r="NOT10" s="789"/>
      <c r="NOU10" s="789"/>
      <c r="NOV10" s="789"/>
      <c r="NOW10" s="789"/>
      <c r="NOX10" s="789"/>
      <c r="NOY10" s="789"/>
      <c r="NOZ10" s="789"/>
      <c r="NPA10" s="789"/>
      <c r="NPB10" s="789"/>
      <c r="NPC10" s="789"/>
      <c r="NPD10" s="789"/>
      <c r="NPE10" s="789"/>
      <c r="NPF10" s="789"/>
      <c r="NPG10" s="789"/>
      <c r="NPH10" s="789"/>
      <c r="NPI10" s="789"/>
      <c r="NPJ10" s="789"/>
      <c r="NPK10" s="789"/>
      <c r="NPL10" s="789"/>
      <c r="NPM10" s="789"/>
      <c r="NPN10" s="789"/>
      <c r="NPO10" s="789"/>
      <c r="NPP10" s="789"/>
      <c r="NPQ10" s="789"/>
      <c r="NPR10" s="789"/>
      <c r="NPS10" s="789"/>
      <c r="NPT10" s="789"/>
      <c r="NPU10" s="789"/>
      <c r="NPV10" s="789"/>
      <c r="NPW10" s="789"/>
      <c r="NPX10" s="789"/>
      <c r="NPY10" s="789"/>
      <c r="NPZ10" s="789"/>
      <c r="NQA10" s="789"/>
      <c r="NQB10" s="789"/>
      <c r="NQC10" s="789"/>
      <c r="NQD10" s="789"/>
      <c r="NQE10" s="789"/>
      <c r="NQF10" s="789"/>
      <c r="NQG10" s="789"/>
      <c r="NQH10" s="789"/>
      <c r="NQI10" s="789"/>
      <c r="NQJ10" s="789"/>
      <c r="NQK10" s="789"/>
      <c r="NQL10" s="789"/>
      <c r="NQM10" s="789"/>
      <c r="NQN10" s="789"/>
      <c r="NQO10" s="789"/>
      <c r="NQP10" s="789"/>
      <c r="NQQ10" s="789"/>
      <c r="NQR10" s="789"/>
      <c r="NQS10" s="789"/>
      <c r="NQT10" s="789"/>
      <c r="NQU10" s="789"/>
      <c r="NQV10" s="789"/>
      <c r="NQW10" s="789"/>
      <c r="NQX10" s="789"/>
      <c r="NQY10" s="789"/>
      <c r="NQZ10" s="789"/>
      <c r="NRA10" s="789"/>
      <c r="NRB10" s="789"/>
      <c r="NRC10" s="789"/>
      <c r="NRD10" s="789"/>
      <c r="NRE10" s="789"/>
      <c r="NRF10" s="789"/>
      <c r="NRG10" s="789"/>
      <c r="NRH10" s="789"/>
      <c r="NRI10" s="789"/>
      <c r="NRJ10" s="789"/>
      <c r="NRK10" s="789"/>
      <c r="NRL10" s="789"/>
      <c r="NRM10" s="789"/>
      <c r="NRN10" s="789"/>
      <c r="NRO10" s="789"/>
      <c r="NRP10" s="789"/>
      <c r="NRQ10" s="789"/>
      <c r="NRR10" s="789"/>
      <c r="NRS10" s="789"/>
      <c r="NRT10" s="789"/>
      <c r="NRU10" s="789"/>
      <c r="NRV10" s="789"/>
      <c r="NRW10" s="789"/>
      <c r="NRX10" s="789"/>
      <c r="NRY10" s="789"/>
      <c r="NRZ10" s="789"/>
      <c r="NSA10" s="789"/>
      <c r="NSB10" s="789"/>
      <c r="NSC10" s="789"/>
      <c r="NSD10" s="789"/>
      <c r="NSE10" s="789"/>
      <c r="NSF10" s="789"/>
      <c r="NSG10" s="789"/>
      <c r="NSH10" s="789"/>
      <c r="NSI10" s="789"/>
      <c r="NSJ10" s="789"/>
      <c r="NSK10" s="789"/>
      <c r="NSL10" s="789"/>
      <c r="NSM10" s="789"/>
      <c r="NSN10" s="789"/>
      <c r="NSO10" s="789"/>
      <c r="NSP10" s="789"/>
      <c r="NSQ10" s="789"/>
      <c r="NSR10" s="789"/>
      <c r="NSS10" s="789"/>
      <c r="NST10" s="789"/>
      <c r="NSU10" s="789"/>
      <c r="NSV10" s="789"/>
      <c r="NSW10" s="789"/>
      <c r="NSX10" s="789"/>
      <c r="NSY10" s="789"/>
      <c r="NSZ10" s="789"/>
      <c r="NTA10" s="789"/>
      <c r="NTB10" s="789"/>
      <c r="NTC10" s="789"/>
      <c r="NTD10" s="789"/>
      <c r="NTE10" s="789"/>
      <c r="NTF10" s="789"/>
      <c r="NTG10" s="789"/>
      <c r="NTH10" s="789"/>
      <c r="NTI10" s="789"/>
      <c r="NTJ10" s="789"/>
      <c r="NTK10" s="789"/>
      <c r="NTL10" s="789"/>
      <c r="NTM10" s="789"/>
      <c r="NTN10" s="789"/>
      <c r="NTO10" s="789"/>
      <c r="NTP10" s="789"/>
      <c r="NTQ10" s="789"/>
      <c r="NTR10" s="789"/>
      <c r="NTS10" s="789"/>
      <c r="NTT10" s="789"/>
      <c r="NTU10" s="789"/>
      <c r="NTV10" s="789"/>
      <c r="NTW10" s="789"/>
      <c r="NTX10" s="789"/>
      <c r="NTY10" s="789"/>
      <c r="NTZ10" s="789"/>
      <c r="NUA10" s="789"/>
      <c r="NUB10" s="789"/>
      <c r="NUC10" s="789"/>
      <c r="NUD10" s="789"/>
      <c r="NUE10" s="789"/>
      <c r="NUF10" s="789"/>
      <c r="NUG10" s="789"/>
      <c r="NUH10" s="789"/>
      <c r="NUI10" s="789"/>
      <c r="NUJ10" s="789"/>
      <c r="NUK10" s="789"/>
      <c r="NUL10" s="789"/>
      <c r="NUM10" s="789"/>
      <c r="NUN10" s="789"/>
      <c r="NUO10" s="789"/>
      <c r="NUP10" s="789"/>
      <c r="NUQ10" s="789"/>
      <c r="NUR10" s="789"/>
      <c r="NUS10" s="789"/>
      <c r="NUT10" s="789"/>
      <c r="NUU10" s="789"/>
      <c r="NUV10" s="789"/>
      <c r="NUW10" s="789"/>
      <c r="NUX10" s="789"/>
      <c r="NUY10" s="789"/>
      <c r="NUZ10" s="789"/>
      <c r="NVA10" s="789"/>
      <c r="NVB10" s="789"/>
      <c r="NVC10" s="789"/>
      <c r="NVD10" s="789"/>
      <c r="NVE10" s="789"/>
      <c r="NVF10" s="789"/>
      <c r="NVG10" s="789"/>
      <c r="NVH10" s="789"/>
      <c r="NVI10" s="789"/>
      <c r="NVJ10" s="789"/>
      <c r="NVK10" s="789"/>
      <c r="NVL10" s="789"/>
      <c r="NVM10" s="789"/>
      <c r="NVN10" s="789"/>
      <c r="NVO10" s="789"/>
      <c r="NVP10" s="789"/>
      <c r="NVQ10" s="789"/>
      <c r="NVR10" s="789"/>
      <c r="NVS10" s="789"/>
      <c r="NVT10" s="789"/>
      <c r="NVU10" s="789"/>
      <c r="NVV10" s="789"/>
      <c r="NVW10" s="789"/>
      <c r="NVX10" s="789"/>
      <c r="NVY10" s="789"/>
      <c r="NVZ10" s="789"/>
      <c r="NWA10" s="789"/>
      <c r="NWB10" s="789"/>
      <c r="NWC10" s="789"/>
      <c r="NWD10" s="789"/>
      <c r="NWE10" s="789"/>
      <c r="NWF10" s="789"/>
      <c r="NWG10" s="789"/>
      <c r="NWH10" s="789"/>
      <c r="NWI10" s="789"/>
      <c r="NWJ10" s="789"/>
      <c r="NWK10" s="789"/>
      <c r="NWL10" s="789"/>
      <c r="NWM10" s="789"/>
      <c r="NWN10" s="789"/>
      <c r="NWO10" s="789"/>
      <c r="NWP10" s="789"/>
      <c r="NWQ10" s="789"/>
      <c r="NWR10" s="789"/>
      <c r="NWS10" s="789"/>
      <c r="NWT10" s="789"/>
      <c r="NWU10" s="789"/>
      <c r="NWV10" s="789"/>
      <c r="NWW10" s="789"/>
      <c r="NWX10" s="789"/>
      <c r="NWY10" s="789"/>
      <c r="NWZ10" s="789"/>
      <c r="NXA10" s="789"/>
      <c r="NXB10" s="789"/>
      <c r="NXC10" s="789"/>
      <c r="NXD10" s="789"/>
      <c r="NXE10" s="789"/>
      <c r="NXF10" s="789"/>
      <c r="NXG10" s="789"/>
      <c r="NXH10" s="789"/>
      <c r="NXI10" s="789"/>
      <c r="NXJ10" s="789"/>
      <c r="NXK10" s="789"/>
      <c r="NXL10" s="789"/>
      <c r="NXM10" s="789"/>
      <c r="NXN10" s="789"/>
      <c r="NXO10" s="789"/>
      <c r="NXP10" s="789"/>
      <c r="NXQ10" s="789"/>
      <c r="NXR10" s="789"/>
      <c r="NXS10" s="789"/>
      <c r="NXT10" s="789"/>
      <c r="NXU10" s="789"/>
      <c r="NXV10" s="789"/>
      <c r="NXW10" s="789"/>
      <c r="NXX10" s="789"/>
      <c r="NXY10" s="789"/>
      <c r="NXZ10" s="789"/>
      <c r="NYA10" s="789"/>
      <c r="NYB10" s="789"/>
      <c r="NYC10" s="789"/>
      <c r="NYD10" s="789"/>
      <c r="NYE10" s="789"/>
      <c r="NYF10" s="789"/>
      <c r="NYG10" s="789"/>
      <c r="NYH10" s="789"/>
      <c r="NYI10" s="789"/>
      <c r="NYJ10" s="789"/>
      <c r="NYK10" s="789"/>
      <c r="NYL10" s="789"/>
      <c r="NYM10" s="789"/>
      <c r="NYN10" s="789"/>
      <c r="NYO10" s="789"/>
      <c r="NYP10" s="789"/>
      <c r="NYQ10" s="789"/>
      <c r="NYR10" s="789"/>
      <c r="NYS10" s="789"/>
      <c r="NYT10" s="789"/>
      <c r="NYU10" s="789"/>
      <c r="NYV10" s="789"/>
      <c r="NYW10" s="789"/>
      <c r="NYX10" s="789"/>
      <c r="NYY10" s="789"/>
      <c r="NYZ10" s="789"/>
      <c r="NZA10" s="789"/>
      <c r="NZB10" s="789"/>
      <c r="NZC10" s="789"/>
      <c r="NZD10" s="789"/>
      <c r="NZE10" s="789"/>
      <c r="NZF10" s="789"/>
      <c r="NZG10" s="789"/>
      <c r="NZH10" s="789"/>
      <c r="NZI10" s="789"/>
      <c r="NZJ10" s="789"/>
      <c r="NZK10" s="789"/>
      <c r="NZL10" s="789"/>
      <c r="NZM10" s="789"/>
      <c r="NZN10" s="789"/>
      <c r="NZO10" s="789"/>
      <c r="NZP10" s="789"/>
      <c r="NZQ10" s="789"/>
      <c r="NZR10" s="789"/>
      <c r="NZS10" s="789"/>
      <c r="NZT10" s="789"/>
      <c r="NZU10" s="789"/>
      <c r="NZV10" s="789"/>
      <c r="NZW10" s="789"/>
      <c r="NZX10" s="789"/>
      <c r="NZY10" s="789"/>
      <c r="NZZ10" s="789"/>
      <c r="OAA10" s="789"/>
      <c r="OAB10" s="789"/>
      <c r="OAC10" s="789"/>
      <c r="OAD10" s="789"/>
      <c r="OAE10" s="789"/>
      <c r="OAF10" s="789"/>
      <c r="OAG10" s="789"/>
      <c r="OAH10" s="789"/>
      <c r="OAI10" s="789"/>
      <c r="OAJ10" s="789"/>
      <c r="OAK10" s="789"/>
      <c r="OAL10" s="789"/>
      <c r="OAM10" s="789"/>
      <c r="OAN10" s="789"/>
      <c r="OAO10" s="789"/>
      <c r="OAP10" s="789"/>
      <c r="OAQ10" s="789"/>
      <c r="OAR10" s="789"/>
      <c r="OAS10" s="789"/>
      <c r="OAT10" s="789"/>
      <c r="OAU10" s="789"/>
      <c r="OAV10" s="789"/>
      <c r="OAW10" s="789"/>
      <c r="OAX10" s="789"/>
      <c r="OAY10" s="789"/>
      <c r="OAZ10" s="789"/>
      <c r="OBA10" s="789"/>
      <c r="OBB10" s="789"/>
      <c r="OBC10" s="789"/>
      <c r="OBD10" s="789"/>
      <c r="OBE10" s="789"/>
      <c r="OBF10" s="789"/>
      <c r="OBG10" s="789"/>
      <c r="OBH10" s="789"/>
      <c r="OBI10" s="789"/>
      <c r="OBJ10" s="789"/>
      <c r="OBK10" s="789"/>
      <c r="OBL10" s="789"/>
      <c r="OBM10" s="789"/>
      <c r="OBN10" s="789"/>
      <c r="OBO10" s="789"/>
      <c r="OBP10" s="789"/>
      <c r="OBQ10" s="789"/>
      <c r="OBR10" s="789"/>
      <c r="OBS10" s="789"/>
      <c r="OBT10" s="789"/>
      <c r="OBU10" s="789"/>
      <c r="OBV10" s="789"/>
      <c r="OBW10" s="789"/>
      <c r="OBX10" s="789"/>
      <c r="OBY10" s="789"/>
      <c r="OBZ10" s="789"/>
      <c r="OCA10" s="789"/>
      <c r="OCB10" s="789"/>
      <c r="OCC10" s="789"/>
      <c r="OCD10" s="789"/>
      <c r="OCE10" s="789"/>
      <c r="OCF10" s="789"/>
      <c r="OCG10" s="789"/>
      <c r="OCH10" s="789"/>
      <c r="OCI10" s="789"/>
      <c r="OCJ10" s="789"/>
      <c r="OCK10" s="789"/>
      <c r="OCL10" s="789"/>
      <c r="OCM10" s="789"/>
      <c r="OCN10" s="789"/>
      <c r="OCO10" s="789"/>
      <c r="OCP10" s="789"/>
      <c r="OCQ10" s="789"/>
      <c r="OCR10" s="789"/>
      <c r="OCS10" s="789"/>
      <c r="OCT10" s="789"/>
      <c r="OCU10" s="789"/>
      <c r="OCV10" s="789"/>
      <c r="OCW10" s="789"/>
      <c r="OCX10" s="789"/>
      <c r="OCY10" s="789"/>
      <c r="OCZ10" s="789"/>
      <c r="ODA10" s="789"/>
      <c r="ODB10" s="789"/>
      <c r="ODC10" s="789"/>
      <c r="ODD10" s="789"/>
      <c r="ODE10" s="789"/>
      <c r="ODF10" s="789"/>
      <c r="ODG10" s="789"/>
      <c r="ODH10" s="789"/>
      <c r="ODI10" s="789"/>
      <c r="ODJ10" s="789"/>
      <c r="ODK10" s="789"/>
      <c r="ODL10" s="789"/>
      <c r="ODM10" s="789"/>
      <c r="ODN10" s="789"/>
      <c r="ODO10" s="789"/>
      <c r="ODP10" s="789"/>
      <c r="ODQ10" s="789"/>
      <c r="ODR10" s="789"/>
      <c r="ODS10" s="789"/>
      <c r="ODT10" s="789"/>
      <c r="ODU10" s="789"/>
      <c r="ODV10" s="789"/>
      <c r="ODW10" s="789"/>
      <c r="ODX10" s="789"/>
      <c r="ODY10" s="789"/>
      <c r="ODZ10" s="789"/>
      <c r="OEA10" s="789"/>
      <c r="OEB10" s="789"/>
      <c r="OEC10" s="789"/>
      <c r="OED10" s="789"/>
      <c r="OEE10" s="789"/>
      <c r="OEF10" s="789"/>
      <c r="OEG10" s="789"/>
      <c r="OEH10" s="789"/>
      <c r="OEI10" s="789"/>
      <c r="OEJ10" s="789"/>
      <c r="OEK10" s="789"/>
      <c r="OEL10" s="789"/>
      <c r="OEM10" s="789"/>
      <c r="OEN10" s="789"/>
      <c r="OEO10" s="789"/>
      <c r="OEP10" s="789"/>
      <c r="OEQ10" s="789"/>
      <c r="OER10" s="789"/>
      <c r="OES10" s="789"/>
      <c r="OET10" s="789"/>
      <c r="OEU10" s="789"/>
      <c r="OEV10" s="789"/>
      <c r="OEW10" s="789"/>
      <c r="OEX10" s="789"/>
      <c r="OEY10" s="789"/>
      <c r="OEZ10" s="789"/>
      <c r="OFA10" s="789"/>
      <c r="OFB10" s="789"/>
      <c r="OFC10" s="789"/>
      <c r="OFD10" s="789"/>
      <c r="OFE10" s="789"/>
      <c r="OFF10" s="789"/>
      <c r="OFG10" s="789"/>
      <c r="OFH10" s="789"/>
      <c r="OFI10" s="789"/>
      <c r="OFJ10" s="789"/>
      <c r="OFK10" s="789"/>
      <c r="OFL10" s="789"/>
      <c r="OFM10" s="789"/>
      <c r="OFN10" s="789"/>
      <c r="OFO10" s="789"/>
      <c r="OFP10" s="789"/>
      <c r="OFQ10" s="789"/>
      <c r="OFR10" s="789"/>
      <c r="OFS10" s="789"/>
      <c r="OFT10" s="789"/>
      <c r="OFU10" s="789"/>
      <c r="OFV10" s="789"/>
      <c r="OFW10" s="789"/>
      <c r="OFX10" s="789"/>
      <c r="OFY10" s="789"/>
      <c r="OFZ10" s="789"/>
      <c r="OGA10" s="789"/>
      <c r="OGB10" s="789"/>
      <c r="OGC10" s="789"/>
      <c r="OGD10" s="789"/>
      <c r="OGE10" s="789"/>
      <c r="OGF10" s="789"/>
      <c r="OGG10" s="789"/>
      <c r="OGH10" s="789"/>
      <c r="OGI10" s="789"/>
      <c r="OGJ10" s="789"/>
      <c r="OGK10" s="789"/>
      <c r="OGL10" s="789"/>
      <c r="OGM10" s="789"/>
      <c r="OGN10" s="789"/>
      <c r="OGO10" s="789"/>
      <c r="OGP10" s="789"/>
      <c r="OGQ10" s="789"/>
      <c r="OGR10" s="789"/>
      <c r="OGS10" s="789"/>
      <c r="OGT10" s="789"/>
      <c r="OGU10" s="789"/>
      <c r="OGV10" s="789"/>
      <c r="OGW10" s="789"/>
      <c r="OGX10" s="789"/>
      <c r="OGY10" s="789"/>
      <c r="OGZ10" s="789"/>
      <c r="OHA10" s="789"/>
      <c r="OHB10" s="789"/>
      <c r="OHC10" s="789"/>
      <c r="OHD10" s="789"/>
      <c r="OHE10" s="789"/>
      <c r="OHF10" s="789"/>
      <c r="OHG10" s="789"/>
      <c r="OHH10" s="789"/>
      <c r="OHI10" s="789"/>
      <c r="OHJ10" s="789"/>
      <c r="OHK10" s="789"/>
      <c r="OHL10" s="789"/>
      <c r="OHM10" s="789"/>
      <c r="OHN10" s="789"/>
      <c r="OHO10" s="789"/>
      <c r="OHP10" s="789"/>
      <c r="OHQ10" s="789"/>
      <c r="OHR10" s="789"/>
      <c r="OHS10" s="789"/>
      <c r="OHT10" s="789"/>
      <c r="OHU10" s="789"/>
      <c r="OHV10" s="789"/>
      <c r="OHW10" s="789"/>
      <c r="OHX10" s="789"/>
      <c r="OHY10" s="789"/>
      <c r="OHZ10" s="789"/>
      <c r="OIA10" s="789"/>
      <c r="OIB10" s="789"/>
      <c r="OIC10" s="789"/>
      <c r="OID10" s="789"/>
      <c r="OIE10" s="789"/>
      <c r="OIF10" s="789"/>
      <c r="OIG10" s="789"/>
      <c r="OIH10" s="789"/>
      <c r="OII10" s="789"/>
      <c r="OIJ10" s="789"/>
      <c r="OIK10" s="789"/>
      <c r="OIL10" s="789"/>
      <c r="OIM10" s="789"/>
      <c r="OIN10" s="789"/>
      <c r="OIO10" s="789"/>
      <c r="OIP10" s="789"/>
      <c r="OIQ10" s="789"/>
      <c r="OIR10" s="789"/>
      <c r="OIS10" s="789"/>
      <c r="OIT10" s="789"/>
      <c r="OIU10" s="789"/>
      <c r="OIV10" s="789"/>
      <c r="OIW10" s="789"/>
      <c r="OIX10" s="789"/>
      <c r="OIY10" s="789"/>
      <c r="OIZ10" s="789"/>
      <c r="OJA10" s="789"/>
      <c r="OJB10" s="789"/>
      <c r="OJC10" s="789"/>
      <c r="OJD10" s="789"/>
      <c r="OJE10" s="789"/>
      <c r="OJF10" s="789"/>
      <c r="OJG10" s="789"/>
      <c r="OJH10" s="789"/>
      <c r="OJI10" s="789"/>
      <c r="OJJ10" s="789"/>
      <c r="OJK10" s="789"/>
      <c r="OJL10" s="789"/>
      <c r="OJM10" s="789"/>
      <c r="OJN10" s="789"/>
      <c r="OJO10" s="789"/>
      <c r="OJP10" s="789"/>
      <c r="OJQ10" s="789"/>
      <c r="OJR10" s="789"/>
      <c r="OJS10" s="789"/>
      <c r="OJT10" s="789"/>
      <c r="OJU10" s="789"/>
      <c r="OJV10" s="789"/>
      <c r="OJW10" s="789"/>
      <c r="OJX10" s="789"/>
      <c r="OJY10" s="789"/>
      <c r="OJZ10" s="789"/>
      <c r="OKA10" s="789"/>
      <c r="OKB10" s="789"/>
      <c r="OKC10" s="789"/>
      <c r="OKD10" s="789"/>
      <c r="OKE10" s="789"/>
      <c r="OKF10" s="789"/>
      <c r="OKG10" s="789"/>
      <c r="OKH10" s="789"/>
      <c r="OKI10" s="789"/>
      <c r="OKJ10" s="789"/>
      <c r="OKK10" s="789"/>
      <c r="OKL10" s="789"/>
      <c r="OKM10" s="789"/>
      <c r="OKN10" s="789"/>
      <c r="OKO10" s="789"/>
      <c r="OKP10" s="789"/>
      <c r="OKQ10" s="789"/>
      <c r="OKR10" s="789"/>
      <c r="OKS10" s="789"/>
      <c r="OKT10" s="789"/>
      <c r="OKU10" s="789"/>
      <c r="OKV10" s="789"/>
      <c r="OKW10" s="789"/>
      <c r="OKX10" s="789"/>
      <c r="OKY10" s="789"/>
      <c r="OKZ10" s="789"/>
      <c r="OLA10" s="789"/>
      <c r="OLB10" s="789"/>
      <c r="OLC10" s="789"/>
      <c r="OLD10" s="789"/>
      <c r="OLE10" s="789"/>
      <c r="OLF10" s="789"/>
      <c r="OLG10" s="789"/>
      <c r="OLH10" s="789"/>
      <c r="OLI10" s="789"/>
      <c r="OLJ10" s="789"/>
      <c r="OLK10" s="789"/>
      <c r="OLL10" s="789"/>
      <c r="OLM10" s="789"/>
      <c r="OLN10" s="789"/>
      <c r="OLO10" s="789"/>
      <c r="OLP10" s="789"/>
      <c r="OLQ10" s="789"/>
      <c r="OLR10" s="789"/>
      <c r="OLS10" s="789"/>
      <c r="OLT10" s="789"/>
      <c r="OLU10" s="789"/>
      <c r="OLV10" s="789"/>
      <c r="OLW10" s="789"/>
      <c r="OLX10" s="789"/>
      <c r="OLY10" s="789"/>
      <c r="OLZ10" s="789"/>
      <c r="OMA10" s="789"/>
      <c r="OMB10" s="789"/>
      <c r="OMC10" s="789"/>
      <c r="OMD10" s="789"/>
      <c r="OME10" s="789"/>
      <c r="OMF10" s="789"/>
      <c r="OMG10" s="789"/>
      <c r="OMH10" s="789"/>
      <c r="OMI10" s="789"/>
      <c r="OMJ10" s="789"/>
      <c r="OMK10" s="789"/>
      <c r="OML10" s="789"/>
      <c r="OMM10" s="789"/>
      <c r="OMN10" s="789"/>
      <c r="OMO10" s="789"/>
      <c r="OMP10" s="789"/>
      <c r="OMQ10" s="789"/>
      <c r="OMR10" s="789"/>
      <c r="OMS10" s="789"/>
      <c r="OMT10" s="789"/>
      <c r="OMU10" s="789"/>
      <c r="OMV10" s="789"/>
      <c r="OMW10" s="789"/>
      <c r="OMX10" s="789"/>
      <c r="OMY10" s="789"/>
      <c r="OMZ10" s="789"/>
      <c r="ONA10" s="789"/>
      <c r="ONB10" s="789"/>
      <c r="ONC10" s="789"/>
      <c r="OND10" s="789"/>
      <c r="ONE10" s="789"/>
      <c r="ONF10" s="789"/>
      <c r="ONG10" s="789"/>
      <c r="ONH10" s="789"/>
      <c r="ONI10" s="789"/>
      <c r="ONJ10" s="789"/>
      <c r="ONK10" s="789"/>
      <c r="ONL10" s="789"/>
      <c r="ONM10" s="789"/>
      <c r="ONN10" s="789"/>
      <c r="ONO10" s="789"/>
      <c r="ONP10" s="789"/>
      <c r="ONQ10" s="789"/>
      <c r="ONR10" s="789"/>
      <c r="ONS10" s="789"/>
      <c r="ONT10" s="789"/>
      <c r="ONU10" s="789"/>
      <c r="ONV10" s="789"/>
      <c r="ONW10" s="789"/>
      <c r="ONX10" s="789"/>
      <c r="ONY10" s="789"/>
      <c r="ONZ10" s="789"/>
      <c r="OOA10" s="789"/>
      <c r="OOB10" s="789"/>
      <c r="OOC10" s="789"/>
      <c r="OOD10" s="789"/>
      <c r="OOE10" s="789"/>
      <c r="OOF10" s="789"/>
      <c r="OOG10" s="789"/>
      <c r="OOH10" s="789"/>
      <c r="OOI10" s="789"/>
      <c r="OOJ10" s="789"/>
      <c r="OOK10" s="789"/>
      <c r="OOL10" s="789"/>
      <c r="OOM10" s="789"/>
      <c r="OON10" s="789"/>
      <c r="OOO10" s="789"/>
      <c r="OOP10" s="789"/>
      <c r="OOQ10" s="789"/>
      <c r="OOR10" s="789"/>
      <c r="OOS10" s="789"/>
      <c r="OOT10" s="789"/>
      <c r="OOU10" s="789"/>
      <c r="OOV10" s="789"/>
      <c r="OOW10" s="789"/>
      <c r="OOX10" s="789"/>
      <c r="OOY10" s="789"/>
      <c r="OOZ10" s="789"/>
      <c r="OPA10" s="789"/>
      <c r="OPB10" s="789"/>
      <c r="OPC10" s="789"/>
      <c r="OPD10" s="789"/>
      <c r="OPE10" s="789"/>
      <c r="OPF10" s="789"/>
      <c r="OPG10" s="789"/>
      <c r="OPH10" s="789"/>
      <c r="OPI10" s="789"/>
      <c r="OPJ10" s="789"/>
      <c r="OPK10" s="789"/>
      <c r="OPL10" s="789"/>
      <c r="OPM10" s="789"/>
      <c r="OPN10" s="789"/>
      <c r="OPO10" s="789"/>
      <c r="OPP10" s="789"/>
      <c r="OPQ10" s="789"/>
      <c r="OPR10" s="789"/>
      <c r="OPS10" s="789"/>
      <c r="OPT10" s="789"/>
      <c r="OPU10" s="789"/>
      <c r="OPV10" s="789"/>
      <c r="OPW10" s="789"/>
      <c r="OPX10" s="789"/>
      <c r="OPY10" s="789"/>
      <c r="OPZ10" s="789"/>
      <c r="OQA10" s="789"/>
      <c r="OQB10" s="789"/>
      <c r="OQC10" s="789"/>
      <c r="OQD10" s="789"/>
      <c r="OQE10" s="789"/>
      <c r="OQF10" s="789"/>
      <c r="OQG10" s="789"/>
      <c r="OQH10" s="789"/>
      <c r="OQI10" s="789"/>
      <c r="OQJ10" s="789"/>
      <c r="OQK10" s="789"/>
      <c r="OQL10" s="789"/>
      <c r="OQM10" s="789"/>
      <c r="OQN10" s="789"/>
      <c r="OQO10" s="789"/>
      <c r="OQP10" s="789"/>
      <c r="OQQ10" s="789"/>
      <c r="OQR10" s="789"/>
      <c r="OQS10" s="789"/>
      <c r="OQT10" s="789"/>
      <c r="OQU10" s="789"/>
      <c r="OQV10" s="789"/>
      <c r="OQW10" s="789"/>
      <c r="OQX10" s="789"/>
      <c r="OQY10" s="789"/>
      <c r="OQZ10" s="789"/>
      <c r="ORA10" s="789"/>
      <c r="ORB10" s="789"/>
      <c r="ORC10" s="789"/>
      <c r="ORD10" s="789"/>
      <c r="ORE10" s="789"/>
      <c r="ORF10" s="789"/>
      <c r="ORG10" s="789"/>
      <c r="ORH10" s="789"/>
      <c r="ORI10" s="789"/>
      <c r="ORJ10" s="789"/>
      <c r="ORK10" s="789"/>
      <c r="ORL10" s="789"/>
      <c r="ORM10" s="789"/>
      <c r="ORN10" s="789"/>
      <c r="ORO10" s="789"/>
      <c r="ORP10" s="789"/>
      <c r="ORQ10" s="789"/>
      <c r="ORR10" s="789"/>
      <c r="ORS10" s="789"/>
      <c r="ORT10" s="789"/>
      <c r="ORU10" s="789"/>
      <c r="ORV10" s="789"/>
      <c r="ORW10" s="789"/>
      <c r="ORX10" s="789"/>
      <c r="ORY10" s="789"/>
      <c r="ORZ10" s="789"/>
      <c r="OSA10" s="789"/>
      <c r="OSB10" s="789"/>
      <c r="OSC10" s="789"/>
      <c r="OSD10" s="789"/>
      <c r="OSE10" s="789"/>
      <c r="OSF10" s="789"/>
      <c r="OSG10" s="789"/>
      <c r="OSH10" s="789"/>
      <c r="OSI10" s="789"/>
      <c r="OSJ10" s="789"/>
      <c r="OSK10" s="789"/>
      <c r="OSL10" s="789"/>
      <c r="OSM10" s="789"/>
      <c r="OSN10" s="789"/>
      <c r="OSO10" s="789"/>
      <c r="OSP10" s="789"/>
      <c r="OSQ10" s="789"/>
      <c r="OSR10" s="789"/>
      <c r="OSS10" s="789"/>
      <c r="OST10" s="789"/>
      <c r="OSU10" s="789"/>
      <c r="OSV10" s="789"/>
      <c r="OSW10" s="789"/>
      <c r="OSX10" s="789"/>
      <c r="OSY10" s="789"/>
      <c r="OSZ10" s="789"/>
      <c r="OTA10" s="789"/>
      <c r="OTB10" s="789"/>
      <c r="OTC10" s="789"/>
      <c r="OTD10" s="789"/>
      <c r="OTE10" s="789"/>
      <c r="OTF10" s="789"/>
      <c r="OTG10" s="789"/>
      <c r="OTH10" s="789"/>
      <c r="OTI10" s="789"/>
      <c r="OTJ10" s="789"/>
      <c r="OTK10" s="789"/>
      <c r="OTL10" s="789"/>
      <c r="OTM10" s="789"/>
      <c r="OTN10" s="789"/>
      <c r="OTO10" s="789"/>
      <c r="OTP10" s="789"/>
      <c r="OTQ10" s="789"/>
      <c r="OTR10" s="789"/>
      <c r="OTS10" s="789"/>
      <c r="OTT10" s="789"/>
      <c r="OTU10" s="789"/>
      <c r="OTV10" s="789"/>
      <c r="OTW10" s="789"/>
      <c r="OTX10" s="789"/>
      <c r="OTY10" s="789"/>
      <c r="OTZ10" s="789"/>
      <c r="OUA10" s="789"/>
      <c r="OUB10" s="789"/>
      <c r="OUC10" s="789"/>
      <c r="OUD10" s="789"/>
      <c r="OUE10" s="789"/>
      <c r="OUF10" s="789"/>
      <c r="OUG10" s="789"/>
      <c r="OUH10" s="789"/>
      <c r="OUI10" s="789"/>
      <c r="OUJ10" s="789"/>
      <c r="OUK10" s="789"/>
      <c r="OUL10" s="789"/>
      <c r="OUM10" s="789"/>
      <c r="OUN10" s="789"/>
      <c r="OUO10" s="789"/>
      <c r="OUP10" s="789"/>
      <c r="OUQ10" s="789"/>
      <c r="OUR10" s="789"/>
      <c r="OUS10" s="789"/>
      <c r="OUT10" s="789"/>
      <c r="OUU10" s="789"/>
      <c r="OUV10" s="789"/>
      <c r="OUW10" s="789"/>
      <c r="OUX10" s="789"/>
      <c r="OUY10" s="789"/>
      <c r="OUZ10" s="789"/>
      <c r="OVA10" s="789"/>
      <c r="OVB10" s="789"/>
      <c r="OVC10" s="789"/>
      <c r="OVD10" s="789"/>
      <c r="OVE10" s="789"/>
      <c r="OVF10" s="789"/>
      <c r="OVG10" s="789"/>
      <c r="OVH10" s="789"/>
      <c r="OVI10" s="789"/>
      <c r="OVJ10" s="789"/>
      <c r="OVK10" s="789"/>
      <c r="OVL10" s="789"/>
      <c r="OVM10" s="789"/>
      <c r="OVN10" s="789"/>
      <c r="OVO10" s="789"/>
      <c r="OVP10" s="789"/>
      <c r="OVQ10" s="789"/>
      <c r="OVR10" s="789"/>
      <c r="OVS10" s="789"/>
      <c r="OVT10" s="789"/>
      <c r="OVU10" s="789"/>
      <c r="OVV10" s="789"/>
      <c r="OVW10" s="789"/>
      <c r="OVX10" s="789"/>
      <c r="OVY10" s="789"/>
      <c r="OVZ10" s="789"/>
      <c r="OWA10" s="789"/>
      <c r="OWB10" s="789"/>
      <c r="OWC10" s="789"/>
      <c r="OWD10" s="789"/>
      <c r="OWE10" s="789"/>
      <c r="OWF10" s="789"/>
      <c r="OWG10" s="789"/>
      <c r="OWH10" s="789"/>
      <c r="OWI10" s="789"/>
      <c r="OWJ10" s="789"/>
      <c r="OWK10" s="789"/>
      <c r="OWL10" s="789"/>
      <c r="OWM10" s="789"/>
      <c r="OWN10" s="789"/>
      <c r="OWO10" s="789"/>
      <c r="OWP10" s="789"/>
      <c r="OWQ10" s="789"/>
      <c r="OWR10" s="789"/>
      <c r="OWS10" s="789"/>
      <c r="OWT10" s="789"/>
      <c r="OWU10" s="789"/>
      <c r="OWV10" s="789"/>
      <c r="OWW10" s="789"/>
      <c r="OWX10" s="789"/>
      <c r="OWY10" s="789"/>
      <c r="OWZ10" s="789"/>
      <c r="OXA10" s="789"/>
      <c r="OXB10" s="789"/>
      <c r="OXC10" s="789"/>
      <c r="OXD10" s="789"/>
      <c r="OXE10" s="789"/>
      <c r="OXF10" s="789"/>
      <c r="OXG10" s="789"/>
      <c r="OXH10" s="789"/>
      <c r="OXI10" s="789"/>
      <c r="OXJ10" s="789"/>
      <c r="OXK10" s="789"/>
      <c r="OXL10" s="789"/>
      <c r="OXM10" s="789"/>
      <c r="OXN10" s="789"/>
      <c r="OXO10" s="789"/>
      <c r="OXP10" s="789"/>
      <c r="OXQ10" s="789"/>
      <c r="OXR10" s="789"/>
      <c r="OXS10" s="789"/>
      <c r="OXT10" s="789"/>
      <c r="OXU10" s="789"/>
      <c r="OXV10" s="789"/>
      <c r="OXW10" s="789"/>
      <c r="OXX10" s="789"/>
      <c r="OXY10" s="789"/>
      <c r="OXZ10" s="789"/>
      <c r="OYA10" s="789"/>
      <c r="OYB10" s="789"/>
      <c r="OYC10" s="789"/>
      <c r="OYD10" s="789"/>
      <c r="OYE10" s="789"/>
      <c r="OYF10" s="789"/>
      <c r="OYG10" s="789"/>
      <c r="OYH10" s="789"/>
      <c r="OYI10" s="789"/>
      <c r="OYJ10" s="789"/>
      <c r="OYK10" s="789"/>
      <c r="OYL10" s="789"/>
      <c r="OYM10" s="789"/>
      <c r="OYN10" s="789"/>
      <c r="OYO10" s="789"/>
      <c r="OYP10" s="789"/>
      <c r="OYQ10" s="789"/>
      <c r="OYR10" s="789"/>
      <c r="OYS10" s="789"/>
      <c r="OYT10" s="789"/>
      <c r="OYU10" s="789"/>
      <c r="OYV10" s="789"/>
      <c r="OYW10" s="789"/>
      <c r="OYX10" s="789"/>
      <c r="OYY10" s="789"/>
      <c r="OYZ10" s="789"/>
      <c r="OZA10" s="789"/>
      <c r="OZB10" s="789"/>
      <c r="OZC10" s="789"/>
      <c r="OZD10" s="789"/>
      <c r="OZE10" s="789"/>
      <c r="OZF10" s="789"/>
      <c r="OZG10" s="789"/>
      <c r="OZH10" s="789"/>
      <c r="OZI10" s="789"/>
      <c r="OZJ10" s="789"/>
      <c r="OZK10" s="789"/>
      <c r="OZL10" s="789"/>
      <c r="OZM10" s="789"/>
      <c r="OZN10" s="789"/>
      <c r="OZO10" s="789"/>
      <c r="OZP10" s="789"/>
      <c r="OZQ10" s="789"/>
      <c r="OZR10" s="789"/>
      <c r="OZS10" s="789"/>
      <c r="OZT10" s="789"/>
      <c r="OZU10" s="789"/>
      <c r="OZV10" s="789"/>
      <c r="OZW10" s="789"/>
      <c r="OZX10" s="789"/>
      <c r="OZY10" s="789"/>
      <c r="OZZ10" s="789"/>
      <c r="PAA10" s="789"/>
      <c r="PAB10" s="789"/>
      <c r="PAC10" s="789"/>
      <c r="PAD10" s="789"/>
      <c r="PAE10" s="789"/>
      <c r="PAF10" s="789"/>
      <c r="PAG10" s="789"/>
      <c r="PAH10" s="789"/>
      <c r="PAI10" s="789"/>
      <c r="PAJ10" s="789"/>
      <c r="PAK10" s="789"/>
      <c r="PAL10" s="789"/>
      <c r="PAM10" s="789"/>
      <c r="PAN10" s="789"/>
      <c r="PAO10" s="789"/>
      <c r="PAP10" s="789"/>
      <c r="PAQ10" s="789"/>
      <c r="PAR10" s="789"/>
      <c r="PAS10" s="789"/>
      <c r="PAT10" s="789"/>
      <c r="PAU10" s="789"/>
      <c r="PAV10" s="789"/>
      <c r="PAW10" s="789"/>
      <c r="PAX10" s="789"/>
      <c r="PAY10" s="789"/>
      <c r="PAZ10" s="789"/>
      <c r="PBA10" s="789"/>
      <c r="PBB10" s="789"/>
      <c r="PBC10" s="789"/>
      <c r="PBD10" s="789"/>
      <c r="PBE10" s="789"/>
      <c r="PBF10" s="789"/>
      <c r="PBG10" s="789"/>
      <c r="PBH10" s="789"/>
      <c r="PBI10" s="789"/>
      <c r="PBJ10" s="789"/>
      <c r="PBK10" s="789"/>
      <c r="PBL10" s="789"/>
      <c r="PBM10" s="789"/>
      <c r="PBN10" s="789"/>
      <c r="PBO10" s="789"/>
      <c r="PBP10" s="789"/>
      <c r="PBQ10" s="789"/>
      <c r="PBR10" s="789"/>
      <c r="PBS10" s="789"/>
      <c r="PBT10" s="789"/>
      <c r="PBU10" s="789"/>
      <c r="PBV10" s="789"/>
      <c r="PBW10" s="789"/>
      <c r="PBX10" s="789"/>
      <c r="PBY10" s="789"/>
      <c r="PBZ10" s="789"/>
      <c r="PCA10" s="789"/>
      <c r="PCB10" s="789"/>
      <c r="PCC10" s="789"/>
      <c r="PCD10" s="789"/>
      <c r="PCE10" s="789"/>
      <c r="PCF10" s="789"/>
      <c r="PCG10" s="789"/>
      <c r="PCH10" s="789"/>
      <c r="PCI10" s="789"/>
      <c r="PCJ10" s="789"/>
      <c r="PCK10" s="789"/>
      <c r="PCL10" s="789"/>
      <c r="PCM10" s="789"/>
      <c r="PCN10" s="789"/>
      <c r="PCO10" s="789"/>
      <c r="PCP10" s="789"/>
      <c r="PCQ10" s="789"/>
      <c r="PCR10" s="789"/>
      <c r="PCS10" s="789"/>
      <c r="PCT10" s="789"/>
      <c r="PCU10" s="789"/>
      <c r="PCV10" s="789"/>
      <c r="PCW10" s="789"/>
      <c r="PCX10" s="789"/>
      <c r="PCY10" s="789"/>
      <c r="PCZ10" s="789"/>
      <c r="PDA10" s="789"/>
      <c r="PDB10" s="789"/>
      <c r="PDC10" s="789"/>
      <c r="PDD10" s="789"/>
      <c r="PDE10" s="789"/>
      <c r="PDF10" s="789"/>
      <c r="PDG10" s="789"/>
      <c r="PDH10" s="789"/>
      <c r="PDI10" s="789"/>
      <c r="PDJ10" s="789"/>
      <c r="PDK10" s="789"/>
      <c r="PDL10" s="789"/>
      <c r="PDM10" s="789"/>
      <c r="PDN10" s="789"/>
      <c r="PDO10" s="789"/>
      <c r="PDP10" s="789"/>
      <c r="PDQ10" s="789"/>
      <c r="PDR10" s="789"/>
      <c r="PDS10" s="789"/>
      <c r="PDT10" s="789"/>
      <c r="PDU10" s="789"/>
      <c r="PDV10" s="789"/>
      <c r="PDW10" s="789"/>
      <c r="PDX10" s="789"/>
      <c r="PDY10" s="789"/>
      <c r="PDZ10" s="789"/>
      <c r="PEA10" s="789"/>
      <c r="PEB10" s="789"/>
      <c r="PEC10" s="789"/>
      <c r="PED10" s="789"/>
      <c r="PEE10" s="789"/>
      <c r="PEF10" s="789"/>
      <c r="PEG10" s="789"/>
      <c r="PEH10" s="789"/>
      <c r="PEI10" s="789"/>
      <c r="PEJ10" s="789"/>
      <c r="PEK10" s="789"/>
      <c r="PEL10" s="789"/>
      <c r="PEM10" s="789"/>
      <c r="PEN10" s="789"/>
      <c r="PEO10" s="789"/>
      <c r="PEP10" s="789"/>
      <c r="PEQ10" s="789"/>
      <c r="PER10" s="789"/>
      <c r="PES10" s="789"/>
      <c r="PET10" s="789"/>
      <c r="PEU10" s="789"/>
      <c r="PEV10" s="789"/>
      <c r="PEW10" s="789"/>
      <c r="PEX10" s="789"/>
      <c r="PEY10" s="789"/>
      <c r="PEZ10" s="789"/>
      <c r="PFA10" s="789"/>
      <c r="PFB10" s="789"/>
      <c r="PFC10" s="789"/>
      <c r="PFD10" s="789"/>
      <c r="PFE10" s="789"/>
      <c r="PFF10" s="789"/>
      <c r="PFG10" s="789"/>
      <c r="PFH10" s="789"/>
      <c r="PFI10" s="789"/>
      <c r="PFJ10" s="789"/>
      <c r="PFK10" s="789"/>
      <c r="PFL10" s="789"/>
      <c r="PFM10" s="789"/>
      <c r="PFN10" s="789"/>
      <c r="PFO10" s="789"/>
      <c r="PFP10" s="789"/>
      <c r="PFQ10" s="789"/>
      <c r="PFR10" s="789"/>
      <c r="PFS10" s="789"/>
      <c r="PFT10" s="789"/>
      <c r="PFU10" s="789"/>
      <c r="PFV10" s="789"/>
      <c r="PFW10" s="789"/>
      <c r="PFX10" s="789"/>
      <c r="PFY10" s="789"/>
      <c r="PFZ10" s="789"/>
      <c r="PGA10" s="789"/>
      <c r="PGB10" s="789"/>
      <c r="PGC10" s="789"/>
      <c r="PGD10" s="789"/>
      <c r="PGE10" s="789"/>
      <c r="PGF10" s="789"/>
      <c r="PGG10" s="789"/>
      <c r="PGH10" s="789"/>
      <c r="PGI10" s="789"/>
      <c r="PGJ10" s="789"/>
      <c r="PGK10" s="789"/>
      <c r="PGL10" s="789"/>
      <c r="PGM10" s="789"/>
      <c r="PGN10" s="789"/>
      <c r="PGO10" s="789"/>
      <c r="PGP10" s="789"/>
      <c r="PGQ10" s="789"/>
      <c r="PGR10" s="789"/>
      <c r="PGS10" s="789"/>
      <c r="PGT10" s="789"/>
      <c r="PGU10" s="789"/>
      <c r="PGV10" s="789"/>
      <c r="PGW10" s="789"/>
      <c r="PGX10" s="789"/>
      <c r="PGY10" s="789"/>
      <c r="PGZ10" s="789"/>
      <c r="PHA10" s="789"/>
      <c r="PHB10" s="789"/>
      <c r="PHC10" s="789"/>
      <c r="PHD10" s="789"/>
      <c r="PHE10" s="789"/>
      <c r="PHF10" s="789"/>
      <c r="PHG10" s="789"/>
      <c r="PHH10" s="789"/>
      <c r="PHI10" s="789"/>
      <c r="PHJ10" s="789"/>
      <c r="PHK10" s="789"/>
      <c r="PHL10" s="789"/>
      <c r="PHM10" s="789"/>
      <c r="PHN10" s="789"/>
      <c r="PHO10" s="789"/>
      <c r="PHP10" s="789"/>
      <c r="PHQ10" s="789"/>
      <c r="PHR10" s="789"/>
      <c r="PHS10" s="789"/>
      <c r="PHT10" s="789"/>
      <c r="PHU10" s="789"/>
      <c r="PHV10" s="789"/>
      <c r="PHW10" s="789"/>
      <c r="PHX10" s="789"/>
      <c r="PHY10" s="789"/>
      <c r="PHZ10" s="789"/>
      <c r="PIA10" s="789"/>
      <c r="PIB10" s="789"/>
      <c r="PIC10" s="789"/>
      <c r="PID10" s="789"/>
      <c r="PIE10" s="789"/>
      <c r="PIF10" s="789"/>
      <c r="PIG10" s="789"/>
      <c r="PIH10" s="789"/>
      <c r="PII10" s="789"/>
      <c r="PIJ10" s="789"/>
      <c r="PIK10" s="789"/>
      <c r="PIL10" s="789"/>
      <c r="PIM10" s="789"/>
      <c r="PIN10" s="789"/>
      <c r="PIO10" s="789"/>
      <c r="PIP10" s="789"/>
      <c r="PIQ10" s="789"/>
      <c r="PIR10" s="789"/>
      <c r="PIS10" s="789"/>
      <c r="PIT10" s="789"/>
      <c r="PIU10" s="789"/>
      <c r="PIV10" s="789"/>
      <c r="PIW10" s="789"/>
      <c r="PIX10" s="789"/>
      <c r="PIY10" s="789"/>
      <c r="PIZ10" s="789"/>
      <c r="PJA10" s="789"/>
      <c r="PJB10" s="789"/>
      <c r="PJC10" s="789"/>
      <c r="PJD10" s="789"/>
      <c r="PJE10" s="789"/>
      <c r="PJF10" s="789"/>
      <c r="PJG10" s="789"/>
      <c r="PJH10" s="789"/>
      <c r="PJI10" s="789"/>
      <c r="PJJ10" s="789"/>
      <c r="PJK10" s="789"/>
      <c r="PJL10" s="789"/>
      <c r="PJM10" s="789"/>
      <c r="PJN10" s="789"/>
      <c r="PJO10" s="789"/>
      <c r="PJP10" s="789"/>
      <c r="PJQ10" s="789"/>
      <c r="PJR10" s="789"/>
      <c r="PJS10" s="789"/>
      <c r="PJT10" s="789"/>
      <c r="PJU10" s="789"/>
      <c r="PJV10" s="789"/>
      <c r="PJW10" s="789"/>
      <c r="PJX10" s="789"/>
      <c r="PJY10" s="789"/>
      <c r="PJZ10" s="789"/>
      <c r="PKA10" s="789"/>
      <c r="PKB10" s="789"/>
      <c r="PKC10" s="789"/>
      <c r="PKD10" s="789"/>
      <c r="PKE10" s="789"/>
      <c r="PKF10" s="789"/>
      <c r="PKG10" s="789"/>
      <c r="PKH10" s="789"/>
      <c r="PKI10" s="789"/>
      <c r="PKJ10" s="789"/>
      <c r="PKK10" s="789"/>
      <c r="PKL10" s="789"/>
      <c r="PKM10" s="789"/>
      <c r="PKN10" s="789"/>
      <c r="PKO10" s="789"/>
      <c r="PKP10" s="789"/>
      <c r="PKQ10" s="789"/>
      <c r="PKR10" s="789"/>
      <c r="PKS10" s="789"/>
      <c r="PKT10" s="789"/>
      <c r="PKU10" s="789"/>
      <c r="PKV10" s="789"/>
      <c r="PKW10" s="789"/>
      <c r="PKX10" s="789"/>
      <c r="PKY10" s="789"/>
      <c r="PKZ10" s="789"/>
      <c r="PLA10" s="789"/>
      <c r="PLB10" s="789"/>
      <c r="PLC10" s="789"/>
      <c r="PLD10" s="789"/>
      <c r="PLE10" s="789"/>
      <c r="PLF10" s="789"/>
      <c r="PLG10" s="789"/>
      <c r="PLH10" s="789"/>
      <c r="PLI10" s="789"/>
      <c r="PLJ10" s="789"/>
      <c r="PLK10" s="789"/>
      <c r="PLL10" s="789"/>
      <c r="PLM10" s="789"/>
      <c r="PLN10" s="789"/>
      <c r="PLO10" s="789"/>
      <c r="PLP10" s="789"/>
      <c r="PLQ10" s="789"/>
      <c r="PLR10" s="789"/>
      <c r="PLS10" s="789"/>
      <c r="PLT10" s="789"/>
      <c r="PLU10" s="789"/>
      <c r="PLV10" s="789"/>
      <c r="PLW10" s="789"/>
      <c r="PLX10" s="789"/>
      <c r="PLY10" s="789"/>
      <c r="PLZ10" s="789"/>
      <c r="PMA10" s="789"/>
      <c r="PMB10" s="789"/>
      <c r="PMC10" s="789"/>
      <c r="PMD10" s="789"/>
      <c r="PME10" s="789"/>
      <c r="PMF10" s="789"/>
      <c r="PMG10" s="789"/>
      <c r="PMH10" s="789"/>
      <c r="PMI10" s="789"/>
      <c r="PMJ10" s="789"/>
      <c r="PMK10" s="789"/>
      <c r="PML10" s="789"/>
      <c r="PMM10" s="789"/>
      <c r="PMN10" s="789"/>
      <c r="PMO10" s="789"/>
      <c r="PMP10" s="789"/>
      <c r="PMQ10" s="789"/>
      <c r="PMR10" s="789"/>
      <c r="PMS10" s="789"/>
      <c r="PMT10" s="789"/>
      <c r="PMU10" s="789"/>
      <c r="PMV10" s="789"/>
      <c r="PMW10" s="789"/>
      <c r="PMX10" s="789"/>
      <c r="PMY10" s="789"/>
      <c r="PMZ10" s="789"/>
      <c r="PNA10" s="789"/>
      <c r="PNB10" s="789"/>
      <c r="PNC10" s="789"/>
      <c r="PND10" s="789"/>
      <c r="PNE10" s="789"/>
      <c r="PNF10" s="789"/>
      <c r="PNG10" s="789"/>
      <c r="PNH10" s="789"/>
      <c r="PNI10" s="789"/>
      <c r="PNJ10" s="789"/>
      <c r="PNK10" s="789"/>
      <c r="PNL10" s="789"/>
      <c r="PNM10" s="789"/>
      <c r="PNN10" s="789"/>
      <c r="PNO10" s="789"/>
      <c r="PNP10" s="789"/>
      <c r="PNQ10" s="789"/>
      <c r="PNR10" s="789"/>
      <c r="PNS10" s="789"/>
      <c r="PNT10" s="789"/>
      <c r="PNU10" s="789"/>
      <c r="PNV10" s="789"/>
      <c r="PNW10" s="789"/>
      <c r="PNX10" s="789"/>
      <c r="PNY10" s="789"/>
      <c r="PNZ10" s="789"/>
      <c r="POA10" s="789"/>
      <c r="POB10" s="789"/>
      <c r="POC10" s="789"/>
      <c r="POD10" s="789"/>
      <c r="POE10" s="789"/>
      <c r="POF10" s="789"/>
      <c r="POG10" s="789"/>
      <c r="POH10" s="789"/>
      <c r="POI10" s="789"/>
      <c r="POJ10" s="789"/>
      <c r="POK10" s="789"/>
      <c r="POL10" s="789"/>
      <c r="POM10" s="789"/>
      <c r="PON10" s="789"/>
      <c r="POO10" s="789"/>
      <c r="POP10" s="789"/>
      <c r="POQ10" s="789"/>
      <c r="POR10" s="789"/>
      <c r="POS10" s="789"/>
      <c r="POT10" s="789"/>
      <c r="POU10" s="789"/>
      <c r="POV10" s="789"/>
      <c r="POW10" s="789"/>
      <c r="POX10" s="789"/>
      <c r="POY10" s="789"/>
      <c r="POZ10" s="789"/>
      <c r="PPA10" s="789"/>
      <c r="PPB10" s="789"/>
      <c r="PPC10" s="789"/>
      <c r="PPD10" s="789"/>
      <c r="PPE10" s="789"/>
      <c r="PPF10" s="789"/>
      <c r="PPG10" s="789"/>
      <c r="PPH10" s="789"/>
      <c r="PPI10" s="789"/>
      <c r="PPJ10" s="789"/>
      <c r="PPK10" s="789"/>
      <c r="PPL10" s="789"/>
      <c r="PPM10" s="789"/>
      <c r="PPN10" s="789"/>
      <c r="PPO10" s="789"/>
      <c r="PPP10" s="789"/>
      <c r="PPQ10" s="789"/>
      <c r="PPR10" s="789"/>
      <c r="PPS10" s="789"/>
      <c r="PPT10" s="789"/>
      <c r="PPU10" s="789"/>
      <c r="PPV10" s="789"/>
      <c r="PPW10" s="789"/>
      <c r="PPX10" s="789"/>
      <c r="PPY10" s="789"/>
      <c r="PPZ10" s="789"/>
      <c r="PQA10" s="789"/>
      <c r="PQB10" s="789"/>
      <c r="PQC10" s="789"/>
      <c r="PQD10" s="789"/>
      <c r="PQE10" s="789"/>
      <c r="PQF10" s="789"/>
      <c r="PQG10" s="789"/>
      <c r="PQH10" s="789"/>
      <c r="PQI10" s="789"/>
      <c r="PQJ10" s="789"/>
      <c r="PQK10" s="789"/>
      <c r="PQL10" s="789"/>
      <c r="PQM10" s="789"/>
      <c r="PQN10" s="789"/>
      <c r="PQO10" s="789"/>
      <c r="PQP10" s="789"/>
      <c r="PQQ10" s="789"/>
      <c r="PQR10" s="789"/>
      <c r="PQS10" s="789"/>
      <c r="PQT10" s="789"/>
      <c r="PQU10" s="789"/>
      <c r="PQV10" s="789"/>
      <c r="PQW10" s="789"/>
      <c r="PQX10" s="789"/>
      <c r="PQY10" s="789"/>
      <c r="PQZ10" s="789"/>
      <c r="PRA10" s="789"/>
      <c r="PRB10" s="789"/>
      <c r="PRC10" s="789"/>
      <c r="PRD10" s="789"/>
      <c r="PRE10" s="789"/>
      <c r="PRF10" s="789"/>
      <c r="PRG10" s="789"/>
      <c r="PRH10" s="789"/>
      <c r="PRI10" s="789"/>
      <c r="PRJ10" s="789"/>
      <c r="PRK10" s="789"/>
      <c r="PRL10" s="789"/>
      <c r="PRM10" s="789"/>
      <c r="PRN10" s="789"/>
      <c r="PRO10" s="789"/>
      <c r="PRP10" s="789"/>
      <c r="PRQ10" s="789"/>
      <c r="PRR10" s="789"/>
      <c r="PRS10" s="789"/>
      <c r="PRT10" s="789"/>
      <c r="PRU10" s="789"/>
      <c r="PRV10" s="789"/>
      <c r="PRW10" s="789"/>
      <c r="PRX10" s="789"/>
      <c r="PRY10" s="789"/>
      <c r="PRZ10" s="789"/>
      <c r="PSA10" s="789"/>
      <c r="PSB10" s="789"/>
      <c r="PSC10" s="789"/>
      <c r="PSD10" s="789"/>
      <c r="PSE10" s="789"/>
      <c r="PSF10" s="789"/>
      <c r="PSG10" s="789"/>
      <c r="PSH10" s="789"/>
      <c r="PSI10" s="789"/>
      <c r="PSJ10" s="789"/>
      <c r="PSK10" s="789"/>
      <c r="PSL10" s="789"/>
      <c r="PSM10" s="789"/>
      <c r="PSN10" s="789"/>
      <c r="PSO10" s="789"/>
      <c r="PSP10" s="789"/>
      <c r="PSQ10" s="789"/>
      <c r="PSR10" s="789"/>
      <c r="PSS10" s="789"/>
      <c r="PST10" s="789"/>
      <c r="PSU10" s="789"/>
      <c r="PSV10" s="789"/>
      <c r="PSW10" s="789"/>
      <c r="PSX10" s="789"/>
      <c r="PSY10" s="789"/>
      <c r="PSZ10" s="789"/>
      <c r="PTA10" s="789"/>
      <c r="PTB10" s="789"/>
      <c r="PTC10" s="789"/>
      <c r="PTD10" s="789"/>
      <c r="PTE10" s="789"/>
      <c r="PTF10" s="789"/>
      <c r="PTG10" s="789"/>
      <c r="PTH10" s="789"/>
      <c r="PTI10" s="789"/>
      <c r="PTJ10" s="789"/>
      <c r="PTK10" s="789"/>
      <c r="PTL10" s="789"/>
      <c r="PTM10" s="789"/>
      <c r="PTN10" s="789"/>
      <c r="PTO10" s="789"/>
      <c r="PTP10" s="789"/>
      <c r="PTQ10" s="789"/>
      <c r="PTR10" s="789"/>
      <c r="PTS10" s="789"/>
      <c r="PTT10" s="789"/>
      <c r="PTU10" s="789"/>
      <c r="PTV10" s="789"/>
      <c r="PTW10" s="789"/>
      <c r="PTX10" s="789"/>
      <c r="PTY10" s="789"/>
      <c r="PTZ10" s="789"/>
      <c r="PUA10" s="789"/>
      <c r="PUB10" s="789"/>
      <c r="PUC10" s="789"/>
      <c r="PUD10" s="789"/>
      <c r="PUE10" s="789"/>
      <c r="PUF10" s="789"/>
      <c r="PUG10" s="789"/>
      <c r="PUH10" s="789"/>
      <c r="PUI10" s="789"/>
      <c r="PUJ10" s="789"/>
      <c r="PUK10" s="789"/>
      <c r="PUL10" s="789"/>
      <c r="PUM10" s="789"/>
      <c r="PUN10" s="789"/>
      <c r="PUO10" s="789"/>
      <c r="PUP10" s="789"/>
      <c r="PUQ10" s="789"/>
      <c r="PUR10" s="789"/>
      <c r="PUS10" s="789"/>
      <c r="PUT10" s="789"/>
      <c r="PUU10" s="789"/>
      <c r="PUV10" s="789"/>
      <c r="PUW10" s="789"/>
      <c r="PUX10" s="789"/>
      <c r="PUY10" s="789"/>
      <c r="PUZ10" s="789"/>
      <c r="PVA10" s="789"/>
      <c r="PVB10" s="789"/>
      <c r="PVC10" s="789"/>
      <c r="PVD10" s="789"/>
      <c r="PVE10" s="789"/>
      <c r="PVF10" s="789"/>
      <c r="PVG10" s="789"/>
      <c r="PVH10" s="789"/>
      <c r="PVI10" s="789"/>
      <c r="PVJ10" s="789"/>
      <c r="PVK10" s="789"/>
      <c r="PVL10" s="789"/>
      <c r="PVM10" s="789"/>
      <c r="PVN10" s="789"/>
      <c r="PVO10" s="789"/>
      <c r="PVP10" s="789"/>
      <c r="PVQ10" s="789"/>
      <c r="PVR10" s="789"/>
      <c r="PVS10" s="789"/>
      <c r="PVT10" s="789"/>
      <c r="PVU10" s="789"/>
      <c r="PVV10" s="789"/>
      <c r="PVW10" s="789"/>
      <c r="PVX10" s="789"/>
      <c r="PVY10" s="789"/>
      <c r="PVZ10" s="789"/>
      <c r="PWA10" s="789"/>
      <c r="PWB10" s="789"/>
      <c r="PWC10" s="789"/>
      <c r="PWD10" s="789"/>
      <c r="PWE10" s="789"/>
      <c r="PWF10" s="789"/>
      <c r="PWG10" s="789"/>
      <c r="PWH10" s="789"/>
      <c r="PWI10" s="789"/>
      <c r="PWJ10" s="789"/>
      <c r="PWK10" s="789"/>
      <c r="PWL10" s="789"/>
      <c r="PWM10" s="789"/>
      <c r="PWN10" s="789"/>
      <c r="PWO10" s="789"/>
      <c r="PWP10" s="789"/>
      <c r="PWQ10" s="789"/>
      <c r="PWR10" s="789"/>
      <c r="PWS10" s="789"/>
      <c r="PWT10" s="789"/>
      <c r="PWU10" s="789"/>
      <c r="PWV10" s="789"/>
      <c r="PWW10" s="789"/>
      <c r="PWX10" s="789"/>
      <c r="PWY10" s="789"/>
      <c r="PWZ10" s="789"/>
      <c r="PXA10" s="789"/>
      <c r="PXB10" s="789"/>
      <c r="PXC10" s="789"/>
      <c r="PXD10" s="789"/>
      <c r="PXE10" s="789"/>
      <c r="PXF10" s="789"/>
      <c r="PXG10" s="789"/>
      <c r="PXH10" s="789"/>
      <c r="PXI10" s="789"/>
      <c r="PXJ10" s="789"/>
      <c r="PXK10" s="789"/>
      <c r="PXL10" s="789"/>
      <c r="PXM10" s="789"/>
      <c r="PXN10" s="789"/>
      <c r="PXO10" s="789"/>
      <c r="PXP10" s="789"/>
      <c r="PXQ10" s="789"/>
      <c r="PXR10" s="789"/>
      <c r="PXS10" s="789"/>
      <c r="PXT10" s="789"/>
      <c r="PXU10" s="789"/>
      <c r="PXV10" s="789"/>
      <c r="PXW10" s="789"/>
      <c r="PXX10" s="789"/>
      <c r="PXY10" s="789"/>
      <c r="PXZ10" s="789"/>
      <c r="PYA10" s="789"/>
      <c r="PYB10" s="789"/>
      <c r="PYC10" s="789"/>
      <c r="PYD10" s="789"/>
      <c r="PYE10" s="789"/>
      <c r="PYF10" s="789"/>
      <c r="PYG10" s="789"/>
      <c r="PYH10" s="789"/>
      <c r="PYI10" s="789"/>
      <c r="PYJ10" s="789"/>
      <c r="PYK10" s="789"/>
      <c r="PYL10" s="789"/>
      <c r="PYM10" s="789"/>
      <c r="PYN10" s="789"/>
      <c r="PYO10" s="789"/>
      <c r="PYP10" s="789"/>
      <c r="PYQ10" s="789"/>
      <c r="PYR10" s="789"/>
      <c r="PYS10" s="789"/>
      <c r="PYT10" s="789"/>
      <c r="PYU10" s="789"/>
      <c r="PYV10" s="789"/>
      <c r="PYW10" s="789"/>
      <c r="PYX10" s="789"/>
      <c r="PYY10" s="789"/>
      <c r="PYZ10" s="789"/>
      <c r="PZA10" s="789"/>
      <c r="PZB10" s="789"/>
      <c r="PZC10" s="789"/>
      <c r="PZD10" s="789"/>
      <c r="PZE10" s="789"/>
      <c r="PZF10" s="789"/>
      <c r="PZG10" s="789"/>
      <c r="PZH10" s="789"/>
      <c r="PZI10" s="789"/>
      <c r="PZJ10" s="789"/>
      <c r="PZK10" s="789"/>
      <c r="PZL10" s="789"/>
      <c r="PZM10" s="789"/>
      <c r="PZN10" s="789"/>
      <c r="PZO10" s="789"/>
      <c r="PZP10" s="789"/>
      <c r="PZQ10" s="789"/>
      <c r="PZR10" s="789"/>
      <c r="PZS10" s="789"/>
      <c r="PZT10" s="789"/>
      <c r="PZU10" s="789"/>
      <c r="PZV10" s="789"/>
      <c r="PZW10" s="789"/>
      <c r="PZX10" s="789"/>
      <c r="PZY10" s="789"/>
      <c r="PZZ10" s="789"/>
      <c r="QAA10" s="789"/>
      <c r="QAB10" s="789"/>
      <c r="QAC10" s="789"/>
      <c r="QAD10" s="789"/>
      <c r="QAE10" s="789"/>
      <c r="QAF10" s="789"/>
      <c r="QAG10" s="789"/>
      <c r="QAH10" s="789"/>
      <c r="QAI10" s="789"/>
      <c r="QAJ10" s="789"/>
      <c r="QAK10" s="789"/>
      <c r="QAL10" s="789"/>
      <c r="QAM10" s="789"/>
      <c r="QAN10" s="789"/>
      <c r="QAO10" s="789"/>
      <c r="QAP10" s="789"/>
      <c r="QAQ10" s="789"/>
      <c r="QAR10" s="789"/>
      <c r="QAS10" s="789"/>
      <c r="QAT10" s="789"/>
      <c r="QAU10" s="789"/>
      <c r="QAV10" s="789"/>
      <c r="QAW10" s="789"/>
      <c r="QAX10" s="789"/>
      <c r="QAY10" s="789"/>
      <c r="QAZ10" s="789"/>
      <c r="QBA10" s="789"/>
      <c r="QBB10" s="789"/>
      <c r="QBC10" s="789"/>
      <c r="QBD10" s="789"/>
      <c r="QBE10" s="789"/>
      <c r="QBF10" s="789"/>
      <c r="QBG10" s="789"/>
      <c r="QBH10" s="789"/>
      <c r="QBI10" s="789"/>
      <c r="QBJ10" s="789"/>
      <c r="QBK10" s="789"/>
      <c r="QBL10" s="789"/>
      <c r="QBM10" s="789"/>
      <c r="QBN10" s="789"/>
      <c r="QBO10" s="789"/>
      <c r="QBP10" s="789"/>
      <c r="QBQ10" s="789"/>
      <c r="QBR10" s="789"/>
      <c r="QBS10" s="789"/>
      <c r="QBT10" s="789"/>
      <c r="QBU10" s="789"/>
      <c r="QBV10" s="789"/>
      <c r="QBW10" s="789"/>
      <c r="QBX10" s="789"/>
      <c r="QBY10" s="789"/>
      <c r="QBZ10" s="789"/>
      <c r="QCA10" s="789"/>
      <c r="QCB10" s="789"/>
      <c r="QCC10" s="789"/>
      <c r="QCD10" s="789"/>
      <c r="QCE10" s="789"/>
      <c r="QCF10" s="789"/>
      <c r="QCG10" s="789"/>
      <c r="QCH10" s="789"/>
      <c r="QCI10" s="789"/>
      <c r="QCJ10" s="789"/>
      <c r="QCK10" s="789"/>
      <c r="QCL10" s="789"/>
      <c r="QCM10" s="789"/>
      <c r="QCN10" s="789"/>
      <c r="QCO10" s="789"/>
      <c r="QCP10" s="789"/>
      <c r="QCQ10" s="789"/>
      <c r="QCR10" s="789"/>
      <c r="QCS10" s="789"/>
      <c r="QCT10" s="789"/>
      <c r="QCU10" s="789"/>
      <c r="QCV10" s="789"/>
      <c r="QCW10" s="789"/>
      <c r="QCX10" s="789"/>
      <c r="QCY10" s="789"/>
      <c r="QCZ10" s="789"/>
      <c r="QDA10" s="789"/>
      <c r="QDB10" s="789"/>
      <c r="QDC10" s="789"/>
      <c r="QDD10" s="789"/>
      <c r="QDE10" s="789"/>
      <c r="QDF10" s="789"/>
      <c r="QDG10" s="789"/>
      <c r="QDH10" s="789"/>
      <c r="QDI10" s="789"/>
      <c r="QDJ10" s="789"/>
      <c r="QDK10" s="789"/>
      <c r="QDL10" s="789"/>
      <c r="QDM10" s="789"/>
      <c r="QDN10" s="789"/>
      <c r="QDO10" s="789"/>
      <c r="QDP10" s="789"/>
      <c r="QDQ10" s="789"/>
      <c r="QDR10" s="789"/>
      <c r="QDS10" s="789"/>
      <c r="QDT10" s="789"/>
      <c r="QDU10" s="789"/>
      <c r="QDV10" s="789"/>
      <c r="QDW10" s="789"/>
      <c r="QDX10" s="789"/>
      <c r="QDY10" s="789"/>
      <c r="QDZ10" s="789"/>
      <c r="QEA10" s="789"/>
      <c r="QEB10" s="789"/>
      <c r="QEC10" s="789"/>
      <c r="QED10" s="789"/>
      <c r="QEE10" s="789"/>
      <c r="QEF10" s="789"/>
      <c r="QEG10" s="789"/>
      <c r="QEH10" s="789"/>
      <c r="QEI10" s="789"/>
      <c r="QEJ10" s="789"/>
      <c r="QEK10" s="789"/>
      <c r="QEL10" s="789"/>
      <c r="QEM10" s="789"/>
      <c r="QEN10" s="789"/>
      <c r="QEO10" s="789"/>
      <c r="QEP10" s="789"/>
      <c r="QEQ10" s="789"/>
      <c r="QER10" s="789"/>
      <c r="QES10" s="789"/>
      <c r="QET10" s="789"/>
      <c r="QEU10" s="789"/>
      <c r="QEV10" s="789"/>
      <c r="QEW10" s="789"/>
      <c r="QEX10" s="789"/>
      <c r="QEY10" s="789"/>
      <c r="QEZ10" s="789"/>
      <c r="QFA10" s="789"/>
      <c r="QFB10" s="789"/>
      <c r="QFC10" s="789"/>
      <c r="QFD10" s="789"/>
      <c r="QFE10" s="789"/>
      <c r="QFF10" s="789"/>
      <c r="QFG10" s="789"/>
      <c r="QFH10" s="789"/>
      <c r="QFI10" s="789"/>
      <c r="QFJ10" s="789"/>
      <c r="QFK10" s="789"/>
      <c r="QFL10" s="789"/>
      <c r="QFM10" s="789"/>
      <c r="QFN10" s="789"/>
      <c r="QFO10" s="789"/>
      <c r="QFP10" s="789"/>
      <c r="QFQ10" s="789"/>
      <c r="QFR10" s="789"/>
      <c r="QFS10" s="789"/>
      <c r="QFT10" s="789"/>
      <c r="QFU10" s="789"/>
      <c r="QFV10" s="789"/>
      <c r="QFW10" s="789"/>
      <c r="QFX10" s="789"/>
      <c r="QFY10" s="789"/>
      <c r="QFZ10" s="789"/>
      <c r="QGA10" s="789"/>
      <c r="QGB10" s="789"/>
      <c r="QGC10" s="789"/>
      <c r="QGD10" s="789"/>
      <c r="QGE10" s="789"/>
      <c r="QGF10" s="789"/>
      <c r="QGG10" s="789"/>
      <c r="QGH10" s="789"/>
      <c r="QGI10" s="789"/>
      <c r="QGJ10" s="789"/>
      <c r="QGK10" s="789"/>
      <c r="QGL10" s="789"/>
      <c r="QGM10" s="789"/>
      <c r="QGN10" s="789"/>
      <c r="QGO10" s="789"/>
      <c r="QGP10" s="789"/>
      <c r="QGQ10" s="789"/>
      <c r="QGR10" s="789"/>
      <c r="QGS10" s="789"/>
      <c r="QGT10" s="789"/>
      <c r="QGU10" s="789"/>
      <c r="QGV10" s="789"/>
      <c r="QGW10" s="789"/>
      <c r="QGX10" s="789"/>
      <c r="QGY10" s="789"/>
      <c r="QGZ10" s="789"/>
      <c r="QHA10" s="789"/>
      <c r="QHB10" s="789"/>
      <c r="QHC10" s="789"/>
      <c r="QHD10" s="789"/>
      <c r="QHE10" s="789"/>
      <c r="QHF10" s="789"/>
      <c r="QHG10" s="789"/>
      <c r="QHH10" s="789"/>
      <c r="QHI10" s="789"/>
      <c r="QHJ10" s="789"/>
      <c r="QHK10" s="789"/>
      <c r="QHL10" s="789"/>
      <c r="QHM10" s="789"/>
      <c r="QHN10" s="789"/>
      <c r="QHO10" s="789"/>
      <c r="QHP10" s="789"/>
      <c r="QHQ10" s="789"/>
      <c r="QHR10" s="789"/>
      <c r="QHS10" s="789"/>
      <c r="QHT10" s="789"/>
      <c r="QHU10" s="789"/>
      <c r="QHV10" s="789"/>
      <c r="QHW10" s="789"/>
      <c r="QHX10" s="789"/>
      <c r="QHY10" s="789"/>
      <c r="QHZ10" s="789"/>
      <c r="QIA10" s="789"/>
      <c r="QIB10" s="789"/>
      <c r="QIC10" s="789"/>
      <c r="QID10" s="789"/>
      <c r="QIE10" s="789"/>
      <c r="QIF10" s="789"/>
      <c r="QIG10" s="789"/>
      <c r="QIH10" s="789"/>
      <c r="QII10" s="789"/>
      <c r="QIJ10" s="789"/>
      <c r="QIK10" s="789"/>
      <c r="QIL10" s="789"/>
      <c r="QIM10" s="789"/>
      <c r="QIN10" s="789"/>
      <c r="QIO10" s="789"/>
      <c r="QIP10" s="789"/>
      <c r="QIQ10" s="789"/>
      <c r="QIR10" s="789"/>
      <c r="QIS10" s="789"/>
      <c r="QIT10" s="789"/>
      <c r="QIU10" s="789"/>
      <c r="QIV10" s="789"/>
      <c r="QIW10" s="789"/>
      <c r="QIX10" s="789"/>
      <c r="QIY10" s="789"/>
      <c r="QIZ10" s="789"/>
      <c r="QJA10" s="789"/>
      <c r="QJB10" s="789"/>
      <c r="QJC10" s="789"/>
      <c r="QJD10" s="789"/>
      <c r="QJE10" s="789"/>
      <c r="QJF10" s="789"/>
      <c r="QJG10" s="789"/>
      <c r="QJH10" s="789"/>
      <c r="QJI10" s="789"/>
      <c r="QJJ10" s="789"/>
      <c r="QJK10" s="789"/>
      <c r="QJL10" s="789"/>
      <c r="QJM10" s="789"/>
      <c r="QJN10" s="789"/>
      <c r="QJO10" s="789"/>
      <c r="QJP10" s="789"/>
      <c r="QJQ10" s="789"/>
      <c r="QJR10" s="789"/>
      <c r="QJS10" s="789"/>
      <c r="QJT10" s="789"/>
      <c r="QJU10" s="789"/>
      <c r="QJV10" s="789"/>
      <c r="QJW10" s="789"/>
      <c r="QJX10" s="789"/>
      <c r="QJY10" s="789"/>
      <c r="QJZ10" s="789"/>
      <c r="QKA10" s="789"/>
      <c r="QKB10" s="789"/>
      <c r="QKC10" s="789"/>
      <c r="QKD10" s="789"/>
      <c r="QKE10" s="789"/>
      <c r="QKF10" s="789"/>
      <c r="QKG10" s="789"/>
      <c r="QKH10" s="789"/>
      <c r="QKI10" s="789"/>
      <c r="QKJ10" s="789"/>
      <c r="QKK10" s="789"/>
      <c r="QKL10" s="789"/>
      <c r="QKM10" s="789"/>
      <c r="QKN10" s="789"/>
      <c r="QKO10" s="789"/>
      <c r="QKP10" s="789"/>
      <c r="QKQ10" s="789"/>
      <c r="QKR10" s="789"/>
      <c r="QKS10" s="789"/>
      <c r="QKT10" s="789"/>
      <c r="QKU10" s="789"/>
      <c r="QKV10" s="789"/>
      <c r="QKW10" s="789"/>
      <c r="QKX10" s="789"/>
      <c r="QKY10" s="789"/>
      <c r="QKZ10" s="789"/>
      <c r="QLA10" s="789"/>
      <c r="QLB10" s="789"/>
      <c r="QLC10" s="789"/>
      <c r="QLD10" s="789"/>
      <c r="QLE10" s="789"/>
      <c r="QLF10" s="789"/>
      <c r="QLG10" s="789"/>
      <c r="QLH10" s="789"/>
      <c r="QLI10" s="789"/>
      <c r="QLJ10" s="789"/>
      <c r="QLK10" s="789"/>
      <c r="QLL10" s="789"/>
      <c r="QLM10" s="789"/>
      <c r="QLN10" s="789"/>
      <c r="QLO10" s="789"/>
      <c r="QLP10" s="789"/>
      <c r="QLQ10" s="789"/>
      <c r="QLR10" s="789"/>
      <c r="QLS10" s="789"/>
      <c r="QLT10" s="789"/>
      <c r="QLU10" s="789"/>
      <c r="QLV10" s="789"/>
      <c r="QLW10" s="789"/>
      <c r="QLX10" s="789"/>
      <c r="QLY10" s="789"/>
      <c r="QLZ10" s="789"/>
      <c r="QMA10" s="789"/>
      <c r="QMB10" s="789"/>
      <c r="QMC10" s="789"/>
      <c r="QMD10" s="789"/>
      <c r="QME10" s="789"/>
      <c r="QMF10" s="789"/>
      <c r="QMG10" s="789"/>
      <c r="QMH10" s="789"/>
      <c r="QMI10" s="789"/>
      <c r="QMJ10" s="789"/>
      <c r="QMK10" s="789"/>
      <c r="QML10" s="789"/>
      <c r="QMM10" s="789"/>
      <c r="QMN10" s="789"/>
      <c r="QMO10" s="789"/>
      <c r="QMP10" s="789"/>
      <c r="QMQ10" s="789"/>
      <c r="QMR10" s="789"/>
      <c r="QMS10" s="789"/>
      <c r="QMT10" s="789"/>
      <c r="QMU10" s="789"/>
      <c r="QMV10" s="789"/>
      <c r="QMW10" s="789"/>
      <c r="QMX10" s="789"/>
      <c r="QMY10" s="789"/>
      <c r="QMZ10" s="789"/>
      <c r="QNA10" s="789"/>
      <c r="QNB10" s="789"/>
      <c r="QNC10" s="789"/>
      <c r="QND10" s="789"/>
      <c r="QNE10" s="789"/>
      <c r="QNF10" s="789"/>
      <c r="QNG10" s="789"/>
      <c r="QNH10" s="789"/>
      <c r="QNI10" s="789"/>
      <c r="QNJ10" s="789"/>
      <c r="QNK10" s="789"/>
      <c r="QNL10" s="789"/>
      <c r="QNM10" s="789"/>
      <c r="QNN10" s="789"/>
      <c r="QNO10" s="789"/>
      <c r="QNP10" s="789"/>
      <c r="QNQ10" s="789"/>
      <c r="QNR10" s="789"/>
      <c r="QNS10" s="789"/>
      <c r="QNT10" s="789"/>
      <c r="QNU10" s="789"/>
      <c r="QNV10" s="789"/>
      <c r="QNW10" s="789"/>
      <c r="QNX10" s="789"/>
      <c r="QNY10" s="789"/>
      <c r="QNZ10" s="789"/>
      <c r="QOA10" s="789"/>
      <c r="QOB10" s="789"/>
      <c r="QOC10" s="789"/>
      <c r="QOD10" s="789"/>
      <c r="QOE10" s="789"/>
      <c r="QOF10" s="789"/>
      <c r="QOG10" s="789"/>
      <c r="QOH10" s="789"/>
      <c r="QOI10" s="789"/>
      <c r="QOJ10" s="789"/>
      <c r="QOK10" s="789"/>
      <c r="QOL10" s="789"/>
      <c r="QOM10" s="789"/>
      <c r="QON10" s="789"/>
      <c r="QOO10" s="789"/>
      <c r="QOP10" s="789"/>
      <c r="QOQ10" s="789"/>
      <c r="QOR10" s="789"/>
      <c r="QOS10" s="789"/>
      <c r="QOT10" s="789"/>
      <c r="QOU10" s="789"/>
      <c r="QOV10" s="789"/>
      <c r="QOW10" s="789"/>
      <c r="QOX10" s="789"/>
      <c r="QOY10" s="789"/>
      <c r="QOZ10" s="789"/>
      <c r="QPA10" s="789"/>
      <c r="QPB10" s="789"/>
      <c r="QPC10" s="789"/>
      <c r="QPD10" s="789"/>
      <c r="QPE10" s="789"/>
      <c r="QPF10" s="789"/>
      <c r="QPG10" s="789"/>
      <c r="QPH10" s="789"/>
      <c r="QPI10" s="789"/>
      <c r="QPJ10" s="789"/>
      <c r="QPK10" s="789"/>
      <c r="QPL10" s="789"/>
      <c r="QPM10" s="789"/>
      <c r="QPN10" s="789"/>
      <c r="QPO10" s="789"/>
      <c r="QPP10" s="789"/>
      <c r="QPQ10" s="789"/>
      <c r="QPR10" s="789"/>
      <c r="QPS10" s="789"/>
      <c r="QPT10" s="789"/>
      <c r="QPU10" s="789"/>
      <c r="QPV10" s="789"/>
      <c r="QPW10" s="789"/>
      <c r="QPX10" s="789"/>
      <c r="QPY10" s="789"/>
      <c r="QPZ10" s="789"/>
      <c r="QQA10" s="789"/>
      <c r="QQB10" s="789"/>
      <c r="QQC10" s="789"/>
      <c r="QQD10" s="789"/>
      <c r="QQE10" s="789"/>
      <c r="QQF10" s="789"/>
      <c r="QQG10" s="789"/>
      <c r="QQH10" s="789"/>
      <c r="QQI10" s="789"/>
      <c r="QQJ10" s="789"/>
      <c r="QQK10" s="789"/>
      <c r="QQL10" s="789"/>
      <c r="QQM10" s="789"/>
      <c r="QQN10" s="789"/>
      <c r="QQO10" s="789"/>
      <c r="QQP10" s="789"/>
      <c r="QQQ10" s="789"/>
      <c r="QQR10" s="789"/>
      <c r="QQS10" s="789"/>
      <c r="QQT10" s="789"/>
      <c r="QQU10" s="789"/>
      <c r="QQV10" s="789"/>
      <c r="QQW10" s="789"/>
      <c r="QQX10" s="789"/>
      <c r="QQY10" s="789"/>
      <c r="QQZ10" s="789"/>
      <c r="QRA10" s="789"/>
      <c r="QRB10" s="789"/>
      <c r="QRC10" s="789"/>
      <c r="QRD10" s="789"/>
      <c r="QRE10" s="789"/>
      <c r="QRF10" s="789"/>
      <c r="QRG10" s="789"/>
      <c r="QRH10" s="789"/>
      <c r="QRI10" s="789"/>
      <c r="QRJ10" s="789"/>
      <c r="QRK10" s="789"/>
      <c r="QRL10" s="789"/>
      <c r="QRM10" s="789"/>
      <c r="QRN10" s="789"/>
      <c r="QRO10" s="789"/>
      <c r="QRP10" s="789"/>
      <c r="QRQ10" s="789"/>
      <c r="QRR10" s="789"/>
      <c r="QRS10" s="789"/>
      <c r="QRT10" s="789"/>
      <c r="QRU10" s="789"/>
      <c r="QRV10" s="789"/>
      <c r="QRW10" s="789"/>
      <c r="QRX10" s="789"/>
      <c r="QRY10" s="789"/>
      <c r="QRZ10" s="789"/>
      <c r="QSA10" s="789"/>
      <c r="QSB10" s="789"/>
      <c r="QSC10" s="789"/>
      <c r="QSD10" s="789"/>
      <c r="QSE10" s="789"/>
      <c r="QSF10" s="789"/>
      <c r="QSG10" s="789"/>
      <c r="QSH10" s="789"/>
      <c r="QSI10" s="789"/>
      <c r="QSJ10" s="789"/>
      <c r="QSK10" s="789"/>
      <c r="QSL10" s="789"/>
      <c r="QSM10" s="789"/>
      <c r="QSN10" s="789"/>
      <c r="QSO10" s="789"/>
      <c r="QSP10" s="789"/>
      <c r="QSQ10" s="789"/>
      <c r="QSR10" s="789"/>
      <c r="QSS10" s="789"/>
      <c r="QST10" s="789"/>
      <c r="QSU10" s="789"/>
      <c r="QSV10" s="789"/>
      <c r="QSW10" s="789"/>
      <c r="QSX10" s="789"/>
      <c r="QSY10" s="789"/>
      <c r="QSZ10" s="789"/>
      <c r="QTA10" s="789"/>
      <c r="QTB10" s="789"/>
      <c r="QTC10" s="789"/>
      <c r="QTD10" s="789"/>
      <c r="QTE10" s="789"/>
      <c r="QTF10" s="789"/>
      <c r="QTG10" s="789"/>
      <c r="QTH10" s="789"/>
      <c r="QTI10" s="789"/>
      <c r="QTJ10" s="789"/>
      <c r="QTK10" s="789"/>
      <c r="QTL10" s="789"/>
      <c r="QTM10" s="789"/>
      <c r="QTN10" s="789"/>
      <c r="QTO10" s="789"/>
      <c r="QTP10" s="789"/>
      <c r="QTQ10" s="789"/>
      <c r="QTR10" s="789"/>
      <c r="QTS10" s="789"/>
      <c r="QTT10" s="789"/>
      <c r="QTU10" s="789"/>
      <c r="QTV10" s="789"/>
      <c r="QTW10" s="789"/>
      <c r="QTX10" s="789"/>
      <c r="QTY10" s="789"/>
      <c r="QTZ10" s="789"/>
      <c r="QUA10" s="789"/>
      <c r="QUB10" s="789"/>
      <c r="QUC10" s="789"/>
      <c r="QUD10" s="789"/>
      <c r="QUE10" s="789"/>
      <c r="QUF10" s="789"/>
      <c r="QUG10" s="789"/>
      <c r="QUH10" s="789"/>
      <c r="QUI10" s="789"/>
      <c r="QUJ10" s="789"/>
      <c r="QUK10" s="789"/>
      <c r="QUL10" s="789"/>
      <c r="QUM10" s="789"/>
      <c r="QUN10" s="789"/>
      <c r="QUO10" s="789"/>
      <c r="QUP10" s="789"/>
      <c r="QUQ10" s="789"/>
      <c r="QUR10" s="789"/>
      <c r="QUS10" s="789"/>
      <c r="QUT10" s="789"/>
      <c r="QUU10" s="789"/>
      <c r="QUV10" s="789"/>
      <c r="QUW10" s="789"/>
      <c r="QUX10" s="789"/>
      <c r="QUY10" s="789"/>
      <c r="QUZ10" s="789"/>
      <c r="QVA10" s="789"/>
      <c r="QVB10" s="789"/>
      <c r="QVC10" s="789"/>
      <c r="QVD10" s="789"/>
      <c r="QVE10" s="789"/>
      <c r="QVF10" s="789"/>
      <c r="QVG10" s="789"/>
      <c r="QVH10" s="789"/>
      <c r="QVI10" s="789"/>
      <c r="QVJ10" s="789"/>
      <c r="QVK10" s="789"/>
      <c r="QVL10" s="789"/>
      <c r="QVM10" s="789"/>
      <c r="QVN10" s="789"/>
      <c r="QVO10" s="789"/>
      <c r="QVP10" s="789"/>
      <c r="QVQ10" s="789"/>
      <c r="QVR10" s="789"/>
      <c r="QVS10" s="789"/>
      <c r="QVT10" s="789"/>
      <c r="QVU10" s="789"/>
      <c r="QVV10" s="789"/>
      <c r="QVW10" s="789"/>
      <c r="QVX10" s="789"/>
      <c r="QVY10" s="789"/>
      <c r="QVZ10" s="789"/>
      <c r="QWA10" s="789"/>
      <c r="QWB10" s="789"/>
      <c r="QWC10" s="789"/>
      <c r="QWD10" s="789"/>
      <c r="QWE10" s="789"/>
      <c r="QWF10" s="789"/>
      <c r="QWG10" s="789"/>
      <c r="QWH10" s="789"/>
      <c r="QWI10" s="789"/>
      <c r="QWJ10" s="789"/>
      <c r="QWK10" s="789"/>
      <c r="QWL10" s="789"/>
      <c r="QWM10" s="789"/>
      <c r="QWN10" s="789"/>
      <c r="QWO10" s="789"/>
      <c r="QWP10" s="789"/>
      <c r="QWQ10" s="789"/>
      <c r="QWR10" s="789"/>
      <c r="QWS10" s="789"/>
      <c r="QWT10" s="789"/>
      <c r="QWU10" s="789"/>
      <c r="QWV10" s="789"/>
      <c r="QWW10" s="789"/>
      <c r="QWX10" s="789"/>
      <c r="QWY10" s="789"/>
      <c r="QWZ10" s="789"/>
      <c r="QXA10" s="789"/>
      <c r="QXB10" s="789"/>
      <c r="QXC10" s="789"/>
      <c r="QXD10" s="789"/>
      <c r="QXE10" s="789"/>
      <c r="QXF10" s="789"/>
      <c r="QXG10" s="789"/>
      <c r="QXH10" s="789"/>
      <c r="QXI10" s="789"/>
      <c r="QXJ10" s="789"/>
      <c r="QXK10" s="789"/>
      <c r="QXL10" s="789"/>
      <c r="QXM10" s="789"/>
      <c r="QXN10" s="789"/>
      <c r="QXO10" s="789"/>
      <c r="QXP10" s="789"/>
      <c r="QXQ10" s="789"/>
      <c r="QXR10" s="789"/>
      <c r="QXS10" s="789"/>
      <c r="QXT10" s="789"/>
      <c r="QXU10" s="789"/>
      <c r="QXV10" s="789"/>
      <c r="QXW10" s="789"/>
      <c r="QXX10" s="789"/>
      <c r="QXY10" s="789"/>
      <c r="QXZ10" s="789"/>
      <c r="QYA10" s="789"/>
      <c r="QYB10" s="789"/>
      <c r="QYC10" s="789"/>
      <c r="QYD10" s="789"/>
      <c r="QYE10" s="789"/>
      <c r="QYF10" s="789"/>
      <c r="QYG10" s="789"/>
      <c r="QYH10" s="789"/>
      <c r="QYI10" s="789"/>
      <c r="QYJ10" s="789"/>
      <c r="QYK10" s="789"/>
      <c r="QYL10" s="789"/>
      <c r="QYM10" s="789"/>
      <c r="QYN10" s="789"/>
      <c r="QYO10" s="789"/>
      <c r="QYP10" s="789"/>
      <c r="QYQ10" s="789"/>
      <c r="QYR10" s="789"/>
      <c r="QYS10" s="789"/>
      <c r="QYT10" s="789"/>
      <c r="QYU10" s="789"/>
      <c r="QYV10" s="789"/>
      <c r="QYW10" s="789"/>
      <c r="QYX10" s="789"/>
      <c r="QYY10" s="789"/>
      <c r="QYZ10" s="789"/>
      <c r="QZA10" s="789"/>
      <c r="QZB10" s="789"/>
      <c r="QZC10" s="789"/>
      <c r="QZD10" s="789"/>
      <c r="QZE10" s="789"/>
      <c r="QZF10" s="789"/>
      <c r="QZG10" s="789"/>
      <c r="QZH10" s="789"/>
      <c r="QZI10" s="789"/>
      <c r="QZJ10" s="789"/>
      <c r="QZK10" s="789"/>
      <c r="QZL10" s="789"/>
      <c r="QZM10" s="789"/>
      <c r="QZN10" s="789"/>
      <c r="QZO10" s="789"/>
      <c r="QZP10" s="789"/>
      <c r="QZQ10" s="789"/>
      <c r="QZR10" s="789"/>
      <c r="QZS10" s="789"/>
      <c r="QZT10" s="789"/>
      <c r="QZU10" s="789"/>
      <c r="QZV10" s="789"/>
      <c r="QZW10" s="789"/>
      <c r="QZX10" s="789"/>
      <c r="QZY10" s="789"/>
      <c r="QZZ10" s="789"/>
      <c r="RAA10" s="789"/>
      <c r="RAB10" s="789"/>
      <c r="RAC10" s="789"/>
      <c r="RAD10" s="789"/>
      <c r="RAE10" s="789"/>
      <c r="RAF10" s="789"/>
      <c r="RAG10" s="789"/>
      <c r="RAH10" s="789"/>
      <c r="RAI10" s="789"/>
      <c r="RAJ10" s="789"/>
      <c r="RAK10" s="789"/>
      <c r="RAL10" s="789"/>
      <c r="RAM10" s="789"/>
      <c r="RAN10" s="789"/>
      <c r="RAO10" s="789"/>
      <c r="RAP10" s="789"/>
      <c r="RAQ10" s="789"/>
      <c r="RAR10" s="789"/>
      <c r="RAS10" s="789"/>
      <c r="RAT10" s="789"/>
      <c r="RAU10" s="789"/>
      <c r="RAV10" s="789"/>
      <c r="RAW10" s="789"/>
      <c r="RAX10" s="789"/>
      <c r="RAY10" s="789"/>
      <c r="RAZ10" s="789"/>
      <c r="RBA10" s="789"/>
      <c r="RBB10" s="789"/>
      <c r="RBC10" s="789"/>
      <c r="RBD10" s="789"/>
      <c r="RBE10" s="789"/>
      <c r="RBF10" s="789"/>
      <c r="RBG10" s="789"/>
      <c r="RBH10" s="789"/>
      <c r="RBI10" s="789"/>
      <c r="RBJ10" s="789"/>
      <c r="RBK10" s="789"/>
      <c r="RBL10" s="789"/>
      <c r="RBM10" s="789"/>
      <c r="RBN10" s="789"/>
      <c r="RBO10" s="789"/>
      <c r="RBP10" s="789"/>
      <c r="RBQ10" s="789"/>
      <c r="RBR10" s="789"/>
      <c r="RBS10" s="789"/>
      <c r="RBT10" s="789"/>
      <c r="RBU10" s="789"/>
      <c r="RBV10" s="789"/>
      <c r="RBW10" s="789"/>
      <c r="RBX10" s="789"/>
      <c r="RBY10" s="789"/>
      <c r="RBZ10" s="789"/>
      <c r="RCA10" s="789"/>
      <c r="RCB10" s="789"/>
      <c r="RCC10" s="789"/>
      <c r="RCD10" s="789"/>
      <c r="RCE10" s="789"/>
      <c r="RCF10" s="789"/>
      <c r="RCG10" s="789"/>
      <c r="RCH10" s="789"/>
      <c r="RCI10" s="789"/>
      <c r="RCJ10" s="789"/>
      <c r="RCK10" s="789"/>
      <c r="RCL10" s="789"/>
      <c r="RCM10" s="789"/>
      <c r="RCN10" s="789"/>
      <c r="RCO10" s="789"/>
      <c r="RCP10" s="789"/>
      <c r="RCQ10" s="789"/>
      <c r="RCR10" s="789"/>
      <c r="RCS10" s="789"/>
      <c r="RCT10" s="789"/>
      <c r="RCU10" s="789"/>
      <c r="RCV10" s="789"/>
      <c r="RCW10" s="789"/>
      <c r="RCX10" s="789"/>
      <c r="RCY10" s="789"/>
      <c r="RCZ10" s="789"/>
      <c r="RDA10" s="789"/>
      <c r="RDB10" s="789"/>
      <c r="RDC10" s="789"/>
      <c r="RDD10" s="789"/>
      <c r="RDE10" s="789"/>
      <c r="RDF10" s="789"/>
      <c r="RDG10" s="789"/>
      <c r="RDH10" s="789"/>
      <c r="RDI10" s="789"/>
      <c r="RDJ10" s="789"/>
      <c r="RDK10" s="789"/>
      <c r="RDL10" s="789"/>
      <c r="RDM10" s="789"/>
      <c r="RDN10" s="789"/>
      <c r="RDO10" s="789"/>
      <c r="RDP10" s="789"/>
      <c r="RDQ10" s="789"/>
      <c r="RDR10" s="789"/>
      <c r="RDS10" s="789"/>
      <c r="RDT10" s="789"/>
      <c r="RDU10" s="789"/>
      <c r="RDV10" s="789"/>
      <c r="RDW10" s="789"/>
      <c r="RDX10" s="789"/>
      <c r="RDY10" s="789"/>
      <c r="RDZ10" s="789"/>
      <c r="REA10" s="789"/>
      <c r="REB10" s="789"/>
      <c r="REC10" s="789"/>
      <c r="RED10" s="789"/>
      <c r="REE10" s="789"/>
      <c r="REF10" s="789"/>
      <c r="REG10" s="789"/>
      <c r="REH10" s="789"/>
      <c r="REI10" s="789"/>
      <c r="REJ10" s="789"/>
      <c r="REK10" s="789"/>
      <c r="REL10" s="789"/>
      <c r="REM10" s="789"/>
      <c r="REN10" s="789"/>
      <c r="REO10" s="789"/>
      <c r="REP10" s="789"/>
      <c r="REQ10" s="789"/>
      <c r="RER10" s="789"/>
      <c r="RES10" s="789"/>
      <c r="RET10" s="789"/>
      <c r="REU10" s="789"/>
      <c r="REV10" s="789"/>
      <c r="REW10" s="789"/>
      <c r="REX10" s="789"/>
      <c r="REY10" s="789"/>
      <c r="REZ10" s="789"/>
      <c r="RFA10" s="789"/>
      <c r="RFB10" s="789"/>
      <c r="RFC10" s="789"/>
      <c r="RFD10" s="789"/>
      <c r="RFE10" s="789"/>
      <c r="RFF10" s="789"/>
      <c r="RFG10" s="789"/>
      <c r="RFH10" s="789"/>
      <c r="RFI10" s="789"/>
      <c r="RFJ10" s="789"/>
      <c r="RFK10" s="789"/>
      <c r="RFL10" s="789"/>
      <c r="RFM10" s="789"/>
      <c r="RFN10" s="789"/>
      <c r="RFO10" s="789"/>
      <c r="RFP10" s="789"/>
      <c r="RFQ10" s="789"/>
      <c r="RFR10" s="789"/>
      <c r="RFS10" s="789"/>
      <c r="RFT10" s="789"/>
      <c r="RFU10" s="789"/>
      <c r="RFV10" s="789"/>
      <c r="RFW10" s="789"/>
      <c r="RFX10" s="789"/>
      <c r="RFY10" s="789"/>
      <c r="RFZ10" s="789"/>
      <c r="RGA10" s="789"/>
      <c r="RGB10" s="789"/>
      <c r="RGC10" s="789"/>
      <c r="RGD10" s="789"/>
      <c r="RGE10" s="789"/>
      <c r="RGF10" s="789"/>
      <c r="RGG10" s="789"/>
      <c r="RGH10" s="789"/>
      <c r="RGI10" s="789"/>
      <c r="RGJ10" s="789"/>
      <c r="RGK10" s="789"/>
      <c r="RGL10" s="789"/>
      <c r="RGM10" s="789"/>
      <c r="RGN10" s="789"/>
      <c r="RGO10" s="789"/>
      <c r="RGP10" s="789"/>
      <c r="RGQ10" s="789"/>
      <c r="RGR10" s="789"/>
      <c r="RGS10" s="789"/>
      <c r="RGT10" s="789"/>
      <c r="RGU10" s="789"/>
      <c r="RGV10" s="789"/>
      <c r="RGW10" s="789"/>
      <c r="RGX10" s="789"/>
      <c r="RGY10" s="789"/>
      <c r="RGZ10" s="789"/>
      <c r="RHA10" s="789"/>
      <c r="RHB10" s="789"/>
      <c r="RHC10" s="789"/>
      <c r="RHD10" s="789"/>
      <c r="RHE10" s="789"/>
      <c r="RHF10" s="789"/>
      <c r="RHG10" s="789"/>
      <c r="RHH10" s="789"/>
      <c r="RHI10" s="789"/>
      <c r="RHJ10" s="789"/>
      <c r="RHK10" s="789"/>
      <c r="RHL10" s="789"/>
      <c r="RHM10" s="789"/>
      <c r="RHN10" s="789"/>
      <c r="RHO10" s="789"/>
      <c r="RHP10" s="789"/>
      <c r="RHQ10" s="789"/>
      <c r="RHR10" s="789"/>
      <c r="RHS10" s="789"/>
      <c r="RHT10" s="789"/>
      <c r="RHU10" s="789"/>
      <c r="RHV10" s="789"/>
      <c r="RHW10" s="789"/>
      <c r="RHX10" s="789"/>
      <c r="RHY10" s="789"/>
      <c r="RHZ10" s="789"/>
      <c r="RIA10" s="789"/>
      <c r="RIB10" s="789"/>
      <c r="RIC10" s="789"/>
      <c r="RID10" s="789"/>
      <c r="RIE10" s="789"/>
      <c r="RIF10" s="789"/>
      <c r="RIG10" s="789"/>
      <c r="RIH10" s="789"/>
      <c r="RII10" s="789"/>
      <c r="RIJ10" s="789"/>
      <c r="RIK10" s="789"/>
      <c r="RIL10" s="789"/>
      <c r="RIM10" s="789"/>
      <c r="RIN10" s="789"/>
      <c r="RIO10" s="789"/>
      <c r="RIP10" s="789"/>
      <c r="RIQ10" s="789"/>
      <c r="RIR10" s="789"/>
      <c r="RIS10" s="789"/>
      <c r="RIT10" s="789"/>
      <c r="RIU10" s="789"/>
      <c r="RIV10" s="789"/>
      <c r="RIW10" s="789"/>
      <c r="RIX10" s="789"/>
      <c r="RIY10" s="789"/>
      <c r="RIZ10" s="789"/>
      <c r="RJA10" s="789"/>
      <c r="RJB10" s="789"/>
      <c r="RJC10" s="789"/>
      <c r="RJD10" s="789"/>
      <c r="RJE10" s="789"/>
      <c r="RJF10" s="789"/>
      <c r="RJG10" s="789"/>
      <c r="RJH10" s="789"/>
      <c r="RJI10" s="789"/>
      <c r="RJJ10" s="789"/>
      <c r="RJK10" s="789"/>
      <c r="RJL10" s="789"/>
      <c r="RJM10" s="789"/>
      <c r="RJN10" s="789"/>
      <c r="RJO10" s="789"/>
      <c r="RJP10" s="789"/>
      <c r="RJQ10" s="789"/>
      <c r="RJR10" s="789"/>
      <c r="RJS10" s="789"/>
      <c r="RJT10" s="789"/>
      <c r="RJU10" s="789"/>
      <c r="RJV10" s="789"/>
      <c r="RJW10" s="789"/>
      <c r="RJX10" s="789"/>
      <c r="RJY10" s="789"/>
      <c r="RJZ10" s="789"/>
      <c r="RKA10" s="789"/>
      <c r="RKB10" s="789"/>
      <c r="RKC10" s="789"/>
      <c r="RKD10" s="789"/>
      <c r="RKE10" s="789"/>
      <c r="RKF10" s="789"/>
      <c r="RKG10" s="789"/>
      <c r="RKH10" s="789"/>
      <c r="RKI10" s="789"/>
      <c r="RKJ10" s="789"/>
      <c r="RKK10" s="789"/>
      <c r="RKL10" s="789"/>
      <c r="RKM10" s="789"/>
      <c r="RKN10" s="789"/>
      <c r="RKO10" s="789"/>
      <c r="RKP10" s="789"/>
      <c r="RKQ10" s="789"/>
      <c r="RKR10" s="789"/>
      <c r="RKS10" s="789"/>
      <c r="RKT10" s="789"/>
      <c r="RKU10" s="789"/>
      <c r="RKV10" s="789"/>
      <c r="RKW10" s="789"/>
      <c r="RKX10" s="789"/>
      <c r="RKY10" s="789"/>
      <c r="RKZ10" s="789"/>
      <c r="RLA10" s="789"/>
      <c r="RLB10" s="789"/>
      <c r="RLC10" s="789"/>
      <c r="RLD10" s="789"/>
      <c r="RLE10" s="789"/>
      <c r="RLF10" s="789"/>
      <c r="RLG10" s="789"/>
      <c r="RLH10" s="789"/>
      <c r="RLI10" s="789"/>
      <c r="RLJ10" s="789"/>
      <c r="RLK10" s="789"/>
      <c r="RLL10" s="789"/>
      <c r="RLM10" s="789"/>
      <c r="RLN10" s="789"/>
      <c r="RLO10" s="789"/>
      <c r="RLP10" s="789"/>
      <c r="RLQ10" s="789"/>
      <c r="RLR10" s="789"/>
      <c r="RLS10" s="789"/>
      <c r="RLT10" s="789"/>
      <c r="RLU10" s="789"/>
      <c r="RLV10" s="789"/>
      <c r="RLW10" s="789"/>
      <c r="RLX10" s="789"/>
      <c r="RLY10" s="789"/>
      <c r="RLZ10" s="789"/>
      <c r="RMA10" s="789"/>
      <c r="RMB10" s="789"/>
      <c r="RMC10" s="789"/>
      <c r="RMD10" s="789"/>
      <c r="RME10" s="789"/>
      <c r="RMF10" s="789"/>
      <c r="RMG10" s="789"/>
      <c r="RMH10" s="789"/>
      <c r="RMI10" s="789"/>
      <c r="RMJ10" s="789"/>
      <c r="RMK10" s="789"/>
      <c r="RML10" s="789"/>
      <c r="RMM10" s="789"/>
      <c r="RMN10" s="789"/>
      <c r="RMO10" s="789"/>
      <c r="RMP10" s="789"/>
      <c r="RMQ10" s="789"/>
      <c r="RMR10" s="789"/>
      <c r="RMS10" s="789"/>
      <c r="RMT10" s="789"/>
      <c r="RMU10" s="789"/>
      <c r="RMV10" s="789"/>
      <c r="RMW10" s="789"/>
      <c r="RMX10" s="789"/>
      <c r="RMY10" s="789"/>
      <c r="RMZ10" s="789"/>
      <c r="RNA10" s="789"/>
      <c r="RNB10" s="789"/>
      <c r="RNC10" s="789"/>
      <c r="RND10" s="789"/>
      <c r="RNE10" s="789"/>
      <c r="RNF10" s="789"/>
      <c r="RNG10" s="789"/>
      <c r="RNH10" s="789"/>
      <c r="RNI10" s="789"/>
      <c r="RNJ10" s="789"/>
      <c r="RNK10" s="789"/>
      <c r="RNL10" s="789"/>
      <c r="RNM10" s="789"/>
      <c r="RNN10" s="789"/>
      <c r="RNO10" s="789"/>
      <c r="RNP10" s="789"/>
      <c r="RNQ10" s="789"/>
      <c r="RNR10" s="789"/>
      <c r="RNS10" s="789"/>
      <c r="RNT10" s="789"/>
      <c r="RNU10" s="789"/>
      <c r="RNV10" s="789"/>
      <c r="RNW10" s="789"/>
      <c r="RNX10" s="789"/>
      <c r="RNY10" s="789"/>
      <c r="RNZ10" s="789"/>
      <c r="ROA10" s="789"/>
      <c r="ROB10" s="789"/>
      <c r="ROC10" s="789"/>
      <c r="ROD10" s="789"/>
      <c r="ROE10" s="789"/>
      <c r="ROF10" s="789"/>
      <c r="ROG10" s="789"/>
      <c r="ROH10" s="789"/>
      <c r="ROI10" s="789"/>
      <c r="ROJ10" s="789"/>
      <c r="ROK10" s="789"/>
      <c r="ROL10" s="789"/>
      <c r="ROM10" s="789"/>
      <c r="RON10" s="789"/>
      <c r="ROO10" s="789"/>
      <c r="ROP10" s="789"/>
      <c r="ROQ10" s="789"/>
      <c r="ROR10" s="789"/>
      <c r="ROS10" s="789"/>
      <c r="ROT10" s="789"/>
      <c r="ROU10" s="789"/>
      <c r="ROV10" s="789"/>
      <c r="ROW10" s="789"/>
      <c r="ROX10" s="789"/>
      <c r="ROY10" s="789"/>
      <c r="ROZ10" s="789"/>
      <c r="RPA10" s="789"/>
      <c r="RPB10" s="789"/>
      <c r="RPC10" s="789"/>
      <c r="RPD10" s="789"/>
      <c r="RPE10" s="789"/>
      <c r="RPF10" s="789"/>
      <c r="RPG10" s="789"/>
      <c r="RPH10" s="789"/>
      <c r="RPI10" s="789"/>
      <c r="RPJ10" s="789"/>
      <c r="RPK10" s="789"/>
      <c r="RPL10" s="789"/>
      <c r="RPM10" s="789"/>
      <c r="RPN10" s="789"/>
      <c r="RPO10" s="789"/>
      <c r="RPP10" s="789"/>
      <c r="RPQ10" s="789"/>
      <c r="RPR10" s="789"/>
      <c r="RPS10" s="789"/>
      <c r="RPT10" s="789"/>
      <c r="RPU10" s="789"/>
      <c r="RPV10" s="789"/>
      <c r="RPW10" s="789"/>
      <c r="RPX10" s="789"/>
      <c r="RPY10" s="789"/>
      <c r="RPZ10" s="789"/>
      <c r="RQA10" s="789"/>
      <c r="RQB10" s="789"/>
      <c r="RQC10" s="789"/>
      <c r="RQD10" s="789"/>
      <c r="RQE10" s="789"/>
      <c r="RQF10" s="789"/>
      <c r="RQG10" s="789"/>
      <c r="RQH10" s="789"/>
      <c r="RQI10" s="789"/>
      <c r="RQJ10" s="789"/>
      <c r="RQK10" s="789"/>
      <c r="RQL10" s="789"/>
      <c r="RQM10" s="789"/>
      <c r="RQN10" s="789"/>
      <c r="RQO10" s="789"/>
      <c r="RQP10" s="789"/>
      <c r="RQQ10" s="789"/>
      <c r="RQR10" s="789"/>
      <c r="RQS10" s="789"/>
      <c r="RQT10" s="789"/>
      <c r="RQU10" s="789"/>
      <c r="RQV10" s="789"/>
      <c r="RQW10" s="789"/>
      <c r="RQX10" s="789"/>
      <c r="RQY10" s="789"/>
      <c r="RQZ10" s="789"/>
      <c r="RRA10" s="789"/>
      <c r="RRB10" s="789"/>
      <c r="RRC10" s="789"/>
      <c r="RRD10" s="789"/>
      <c r="RRE10" s="789"/>
      <c r="RRF10" s="789"/>
      <c r="RRG10" s="789"/>
      <c r="RRH10" s="789"/>
      <c r="RRI10" s="789"/>
      <c r="RRJ10" s="789"/>
      <c r="RRK10" s="789"/>
      <c r="RRL10" s="789"/>
      <c r="RRM10" s="789"/>
      <c r="RRN10" s="789"/>
      <c r="RRO10" s="789"/>
      <c r="RRP10" s="789"/>
      <c r="RRQ10" s="789"/>
      <c r="RRR10" s="789"/>
      <c r="RRS10" s="789"/>
      <c r="RRT10" s="789"/>
      <c r="RRU10" s="789"/>
      <c r="RRV10" s="789"/>
      <c r="RRW10" s="789"/>
      <c r="RRX10" s="789"/>
      <c r="RRY10" s="789"/>
      <c r="RRZ10" s="789"/>
      <c r="RSA10" s="789"/>
      <c r="RSB10" s="789"/>
      <c r="RSC10" s="789"/>
      <c r="RSD10" s="789"/>
      <c r="RSE10" s="789"/>
      <c r="RSF10" s="789"/>
      <c r="RSG10" s="789"/>
      <c r="RSH10" s="789"/>
      <c r="RSI10" s="789"/>
      <c r="RSJ10" s="789"/>
      <c r="RSK10" s="789"/>
      <c r="RSL10" s="789"/>
      <c r="RSM10" s="789"/>
      <c r="RSN10" s="789"/>
      <c r="RSO10" s="789"/>
      <c r="RSP10" s="789"/>
      <c r="RSQ10" s="789"/>
      <c r="RSR10" s="789"/>
      <c r="RSS10" s="789"/>
      <c r="RST10" s="789"/>
      <c r="RSU10" s="789"/>
      <c r="RSV10" s="789"/>
      <c r="RSW10" s="789"/>
      <c r="RSX10" s="789"/>
      <c r="RSY10" s="789"/>
      <c r="RSZ10" s="789"/>
      <c r="RTA10" s="789"/>
      <c r="RTB10" s="789"/>
      <c r="RTC10" s="789"/>
      <c r="RTD10" s="789"/>
      <c r="RTE10" s="789"/>
      <c r="RTF10" s="789"/>
      <c r="RTG10" s="789"/>
      <c r="RTH10" s="789"/>
      <c r="RTI10" s="789"/>
      <c r="RTJ10" s="789"/>
      <c r="RTK10" s="789"/>
      <c r="RTL10" s="789"/>
      <c r="RTM10" s="789"/>
      <c r="RTN10" s="789"/>
      <c r="RTO10" s="789"/>
      <c r="RTP10" s="789"/>
      <c r="RTQ10" s="789"/>
      <c r="RTR10" s="789"/>
      <c r="RTS10" s="789"/>
      <c r="RTT10" s="789"/>
      <c r="RTU10" s="789"/>
      <c r="RTV10" s="789"/>
      <c r="RTW10" s="789"/>
      <c r="RTX10" s="789"/>
      <c r="RTY10" s="789"/>
      <c r="RTZ10" s="789"/>
      <c r="RUA10" s="789"/>
      <c r="RUB10" s="789"/>
      <c r="RUC10" s="789"/>
      <c r="RUD10" s="789"/>
      <c r="RUE10" s="789"/>
      <c r="RUF10" s="789"/>
      <c r="RUG10" s="789"/>
      <c r="RUH10" s="789"/>
      <c r="RUI10" s="789"/>
      <c r="RUJ10" s="789"/>
      <c r="RUK10" s="789"/>
      <c r="RUL10" s="789"/>
      <c r="RUM10" s="789"/>
      <c r="RUN10" s="789"/>
      <c r="RUO10" s="789"/>
      <c r="RUP10" s="789"/>
      <c r="RUQ10" s="789"/>
      <c r="RUR10" s="789"/>
      <c r="RUS10" s="789"/>
      <c r="RUT10" s="789"/>
      <c r="RUU10" s="789"/>
      <c r="RUV10" s="789"/>
      <c r="RUW10" s="789"/>
      <c r="RUX10" s="789"/>
      <c r="RUY10" s="789"/>
      <c r="RUZ10" s="789"/>
      <c r="RVA10" s="789"/>
      <c r="RVB10" s="789"/>
      <c r="RVC10" s="789"/>
      <c r="RVD10" s="789"/>
      <c r="RVE10" s="789"/>
      <c r="RVF10" s="789"/>
      <c r="RVG10" s="789"/>
      <c r="RVH10" s="789"/>
      <c r="RVI10" s="789"/>
      <c r="RVJ10" s="789"/>
      <c r="RVK10" s="789"/>
      <c r="RVL10" s="789"/>
      <c r="RVM10" s="789"/>
      <c r="RVN10" s="789"/>
      <c r="RVO10" s="789"/>
      <c r="RVP10" s="789"/>
      <c r="RVQ10" s="789"/>
      <c r="RVR10" s="789"/>
      <c r="RVS10" s="789"/>
      <c r="RVT10" s="789"/>
      <c r="RVU10" s="789"/>
      <c r="RVV10" s="789"/>
      <c r="RVW10" s="789"/>
      <c r="RVX10" s="789"/>
      <c r="RVY10" s="789"/>
      <c r="RVZ10" s="789"/>
      <c r="RWA10" s="789"/>
      <c r="RWB10" s="789"/>
      <c r="RWC10" s="789"/>
      <c r="RWD10" s="789"/>
      <c r="RWE10" s="789"/>
      <c r="RWF10" s="789"/>
      <c r="RWG10" s="789"/>
      <c r="RWH10" s="789"/>
      <c r="RWI10" s="789"/>
      <c r="RWJ10" s="789"/>
      <c r="RWK10" s="789"/>
      <c r="RWL10" s="789"/>
      <c r="RWM10" s="789"/>
      <c r="RWN10" s="789"/>
      <c r="RWO10" s="789"/>
      <c r="RWP10" s="789"/>
      <c r="RWQ10" s="789"/>
      <c r="RWR10" s="789"/>
      <c r="RWS10" s="789"/>
      <c r="RWT10" s="789"/>
      <c r="RWU10" s="789"/>
      <c r="RWV10" s="789"/>
      <c r="RWW10" s="789"/>
      <c r="RWX10" s="789"/>
      <c r="RWY10" s="789"/>
      <c r="RWZ10" s="789"/>
      <c r="RXA10" s="789"/>
      <c r="RXB10" s="789"/>
      <c r="RXC10" s="789"/>
      <c r="RXD10" s="789"/>
      <c r="RXE10" s="789"/>
      <c r="RXF10" s="789"/>
      <c r="RXG10" s="789"/>
      <c r="RXH10" s="789"/>
      <c r="RXI10" s="789"/>
      <c r="RXJ10" s="789"/>
      <c r="RXK10" s="789"/>
      <c r="RXL10" s="789"/>
      <c r="RXM10" s="789"/>
      <c r="RXN10" s="789"/>
      <c r="RXO10" s="789"/>
      <c r="RXP10" s="789"/>
      <c r="RXQ10" s="789"/>
      <c r="RXR10" s="789"/>
      <c r="RXS10" s="789"/>
      <c r="RXT10" s="789"/>
      <c r="RXU10" s="789"/>
      <c r="RXV10" s="789"/>
      <c r="RXW10" s="789"/>
      <c r="RXX10" s="789"/>
      <c r="RXY10" s="789"/>
      <c r="RXZ10" s="789"/>
      <c r="RYA10" s="789"/>
      <c r="RYB10" s="789"/>
      <c r="RYC10" s="789"/>
      <c r="RYD10" s="789"/>
      <c r="RYE10" s="789"/>
      <c r="RYF10" s="789"/>
      <c r="RYG10" s="789"/>
      <c r="RYH10" s="789"/>
      <c r="RYI10" s="789"/>
      <c r="RYJ10" s="789"/>
      <c r="RYK10" s="789"/>
      <c r="RYL10" s="789"/>
      <c r="RYM10" s="789"/>
      <c r="RYN10" s="789"/>
      <c r="RYO10" s="789"/>
      <c r="RYP10" s="789"/>
      <c r="RYQ10" s="789"/>
      <c r="RYR10" s="789"/>
      <c r="RYS10" s="789"/>
      <c r="RYT10" s="789"/>
      <c r="RYU10" s="789"/>
      <c r="RYV10" s="789"/>
      <c r="RYW10" s="789"/>
      <c r="RYX10" s="789"/>
      <c r="RYY10" s="789"/>
      <c r="RYZ10" s="789"/>
      <c r="RZA10" s="789"/>
      <c r="RZB10" s="789"/>
      <c r="RZC10" s="789"/>
      <c r="RZD10" s="789"/>
      <c r="RZE10" s="789"/>
      <c r="RZF10" s="789"/>
      <c r="RZG10" s="789"/>
      <c r="RZH10" s="789"/>
      <c r="RZI10" s="789"/>
      <c r="RZJ10" s="789"/>
      <c r="RZK10" s="789"/>
      <c r="RZL10" s="789"/>
      <c r="RZM10" s="789"/>
      <c r="RZN10" s="789"/>
      <c r="RZO10" s="789"/>
      <c r="RZP10" s="789"/>
      <c r="RZQ10" s="789"/>
      <c r="RZR10" s="789"/>
      <c r="RZS10" s="789"/>
      <c r="RZT10" s="789"/>
      <c r="RZU10" s="789"/>
      <c r="RZV10" s="789"/>
      <c r="RZW10" s="789"/>
      <c r="RZX10" s="789"/>
      <c r="RZY10" s="789"/>
      <c r="RZZ10" s="789"/>
      <c r="SAA10" s="789"/>
      <c r="SAB10" s="789"/>
      <c r="SAC10" s="789"/>
      <c r="SAD10" s="789"/>
      <c r="SAE10" s="789"/>
      <c r="SAF10" s="789"/>
      <c r="SAG10" s="789"/>
      <c r="SAH10" s="789"/>
      <c r="SAI10" s="789"/>
      <c r="SAJ10" s="789"/>
      <c r="SAK10" s="789"/>
      <c r="SAL10" s="789"/>
      <c r="SAM10" s="789"/>
      <c r="SAN10" s="789"/>
      <c r="SAO10" s="789"/>
      <c r="SAP10" s="789"/>
      <c r="SAQ10" s="789"/>
      <c r="SAR10" s="789"/>
      <c r="SAS10" s="789"/>
      <c r="SAT10" s="789"/>
      <c r="SAU10" s="789"/>
      <c r="SAV10" s="789"/>
      <c r="SAW10" s="789"/>
      <c r="SAX10" s="789"/>
      <c r="SAY10" s="789"/>
      <c r="SAZ10" s="789"/>
      <c r="SBA10" s="789"/>
      <c r="SBB10" s="789"/>
      <c r="SBC10" s="789"/>
      <c r="SBD10" s="789"/>
      <c r="SBE10" s="789"/>
      <c r="SBF10" s="789"/>
      <c r="SBG10" s="789"/>
      <c r="SBH10" s="789"/>
      <c r="SBI10" s="789"/>
      <c r="SBJ10" s="789"/>
      <c r="SBK10" s="789"/>
      <c r="SBL10" s="789"/>
      <c r="SBM10" s="789"/>
      <c r="SBN10" s="789"/>
      <c r="SBO10" s="789"/>
      <c r="SBP10" s="789"/>
      <c r="SBQ10" s="789"/>
      <c r="SBR10" s="789"/>
      <c r="SBS10" s="789"/>
      <c r="SBT10" s="789"/>
      <c r="SBU10" s="789"/>
      <c r="SBV10" s="789"/>
      <c r="SBW10" s="789"/>
      <c r="SBX10" s="789"/>
      <c r="SBY10" s="789"/>
      <c r="SBZ10" s="789"/>
      <c r="SCA10" s="789"/>
      <c r="SCB10" s="789"/>
      <c r="SCC10" s="789"/>
      <c r="SCD10" s="789"/>
      <c r="SCE10" s="789"/>
      <c r="SCF10" s="789"/>
      <c r="SCG10" s="789"/>
      <c r="SCH10" s="789"/>
      <c r="SCI10" s="789"/>
      <c r="SCJ10" s="789"/>
      <c r="SCK10" s="789"/>
      <c r="SCL10" s="789"/>
      <c r="SCM10" s="789"/>
      <c r="SCN10" s="789"/>
      <c r="SCO10" s="789"/>
      <c r="SCP10" s="789"/>
      <c r="SCQ10" s="789"/>
      <c r="SCR10" s="789"/>
      <c r="SCS10" s="789"/>
      <c r="SCT10" s="789"/>
      <c r="SCU10" s="789"/>
      <c r="SCV10" s="789"/>
      <c r="SCW10" s="789"/>
      <c r="SCX10" s="789"/>
      <c r="SCY10" s="789"/>
      <c r="SCZ10" s="789"/>
      <c r="SDA10" s="789"/>
      <c r="SDB10" s="789"/>
      <c r="SDC10" s="789"/>
      <c r="SDD10" s="789"/>
      <c r="SDE10" s="789"/>
      <c r="SDF10" s="789"/>
      <c r="SDG10" s="789"/>
      <c r="SDH10" s="789"/>
      <c r="SDI10" s="789"/>
      <c r="SDJ10" s="789"/>
      <c r="SDK10" s="789"/>
      <c r="SDL10" s="789"/>
      <c r="SDM10" s="789"/>
      <c r="SDN10" s="789"/>
      <c r="SDO10" s="789"/>
      <c r="SDP10" s="789"/>
      <c r="SDQ10" s="789"/>
      <c r="SDR10" s="789"/>
      <c r="SDS10" s="789"/>
      <c r="SDT10" s="789"/>
      <c r="SDU10" s="789"/>
      <c r="SDV10" s="789"/>
      <c r="SDW10" s="789"/>
      <c r="SDX10" s="789"/>
      <c r="SDY10" s="789"/>
      <c r="SDZ10" s="789"/>
      <c r="SEA10" s="789"/>
      <c r="SEB10" s="789"/>
      <c r="SEC10" s="789"/>
      <c r="SED10" s="789"/>
      <c r="SEE10" s="789"/>
      <c r="SEF10" s="789"/>
      <c r="SEG10" s="789"/>
      <c r="SEH10" s="789"/>
      <c r="SEI10" s="789"/>
      <c r="SEJ10" s="789"/>
      <c r="SEK10" s="789"/>
      <c r="SEL10" s="789"/>
      <c r="SEM10" s="789"/>
      <c r="SEN10" s="789"/>
      <c r="SEO10" s="789"/>
      <c r="SEP10" s="789"/>
      <c r="SEQ10" s="789"/>
      <c r="SER10" s="789"/>
      <c r="SES10" s="789"/>
      <c r="SET10" s="789"/>
      <c r="SEU10" s="789"/>
      <c r="SEV10" s="789"/>
      <c r="SEW10" s="789"/>
      <c r="SEX10" s="789"/>
      <c r="SEY10" s="789"/>
      <c r="SEZ10" s="789"/>
      <c r="SFA10" s="789"/>
      <c r="SFB10" s="789"/>
      <c r="SFC10" s="789"/>
      <c r="SFD10" s="789"/>
      <c r="SFE10" s="789"/>
      <c r="SFF10" s="789"/>
      <c r="SFG10" s="789"/>
      <c r="SFH10" s="789"/>
      <c r="SFI10" s="789"/>
      <c r="SFJ10" s="789"/>
      <c r="SFK10" s="789"/>
      <c r="SFL10" s="789"/>
      <c r="SFM10" s="789"/>
      <c r="SFN10" s="789"/>
      <c r="SFO10" s="789"/>
      <c r="SFP10" s="789"/>
      <c r="SFQ10" s="789"/>
      <c r="SFR10" s="789"/>
      <c r="SFS10" s="789"/>
      <c r="SFT10" s="789"/>
      <c r="SFU10" s="789"/>
      <c r="SFV10" s="789"/>
      <c r="SFW10" s="789"/>
      <c r="SFX10" s="789"/>
      <c r="SFY10" s="789"/>
      <c r="SFZ10" s="789"/>
      <c r="SGA10" s="789"/>
      <c r="SGB10" s="789"/>
      <c r="SGC10" s="789"/>
      <c r="SGD10" s="789"/>
      <c r="SGE10" s="789"/>
      <c r="SGF10" s="789"/>
      <c r="SGG10" s="789"/>
      <c r="SGH10" s="789"/>
      <c r="SGI10" s="789"/>
      <c r="SGJ10" s="789"/>
      <c r="SGK10" s="789"/>
      <c r="SGL10" s="789"/>
      <c r="SGM10" s="789"/>
      <c r="SGN10" s="789"/>
      <c r="SGO10" s="789"/>
      <c r="SGP10" s="789"/>
      <c r="SGQ10" s="789"/>
      <c r="SGR10" s="789"/>
      <c r="SGS10" s="789"/>
      <c r="SGT10" s="789"/>
      <c r="SGU10" s="789"/>
      <c r="SGV10" s="789"/>
      <c r="SGW10" s="789"/>
      <c r="SGX10" s="789"/>
      <c r="SGY10" s="789"/>
      <c r="SGZ10" s="789"/>
      <c r="SHA10" s="789"/>
      <c r="SHB10" s="789"/>
      <c r="SHC10" s="789"/>
      <c r="SHD10" s="789"/>
      <c r="SHE10" s="789"/>
      <c r="SHF10" s="789"/>
      <c r="SHG10" s="789"/>
      <c r="SHH10" s="789"/>
      <c r="SHI10" s="789"/>
      <c r="SHJ10" s="789"/>
      <c r="SHK10" s="789"/>
      <c r="SHL10" s="789"/>
      <c r="SHM10" s="789"/>
      <c r="SHN10" s="789"/>
      <c r="SHO10" s="789"/>
      <c r="SHP10" s="789"/>
      <c r="SHQ10" s="789"/>
      <c r="SHR10" s="789"/>
      <c r="SHS10" s="789"/>
      <c r="SHT10" s="789"/>
      <c r="SHU10" s="789"/>
      <c r="SHV10" s="789"/>
      <c r="SHW10" s="789"/>
      <c r="SHX10" s="789"/>
      <c r="SHY10" s="789"/>
      <c r="SHZ10" s="789"/>
      <c r="SIA10" s="789"/>
      <c r="SIB10" s="789"/>
      <c r="SIC10" s="789"/>
      <c r="SID10" s="789"/>
      <c r="SIE10" s="789"/>
      <c r="SIF10" s="789"/>
      <c r="SIG10" s="789"/>
      <c r="SIH10" s="789"/>
      <c r="SII10" s="789"/>
      <c r="SIJ10" s="789"/>
      <c r="SIK10" s="789"/>
      <c r="SIL10" s="789"/>
      <c r="SIM10" s="789"/>
      <c r="SIN10" s="789"/>
      <c r="SIO10" s="789"/>
      <c r="SIP10" s="789"/>
      <c r="SIQ10" s="789"/>
      <c r="SIR10" s="789"/>
      <c r="SIS10" s="789"/>
      <c r="SIT10" s="789"/>
      <c r="SIU10" s="789"/>
      <c r="SIV10" s="789"/>
      <c r="SIW10" s="789"/>
      <c r="SIX10" s="789"/>
      <c r="SIY10" s="789"/>
      <c r="SIZ10" s="789"/>
      <c r="SJA10" s="789"/>
      <c r="SJB10" s="789"/>
      <c r="SJC10" s="789"/>
      <c r="SJD10" s="789"/>
      <c r="SJE10" s="789"/>
      <c r="SJF10" s="789"/>
      <c r="SJG10" s="789"/>
      <c r="SJH10" s="789"/>
      <c r="SJI10" s="789"/>
      <c r="SJJ10" s="789"/>
      <c r="SJK10" s="789"/>
      <c r="SJL10" s="789"/>
      <c r="SJM10" s="789"/>
      <c r="SJN10" s="789"/>
      <c r="SJO10" s="789"/>
      <c r="SJP10" s="789"/>
      <c r="SJQ10" s="789"/>
      <c r="SJR10" s="789"/>
      <c r="SJS10" s="789"/>
      <c r="SJT10" s="789"/>
      <c r="SJU10" s="789"/>
      <c r="SJV10" s="789"/>
      <c r="SJW10" s="789"/>
      <c r="SJX10" s="789"/>
      <c r="SJY10" s="789"/>
      <c r="SJZ10" s="789"/>
      <c r="SKA10" s="789"/>
      <c r="SKB10" s="789"/>
      <c r="SKC10" s="789"/>
      <c r="SKD10" s="789"/>
      <c r="SKE10" s="789"/>
      <c r="SKF10" s="789"/>
      <c r="SKG10" s="789"/>
      <c r="SKH10" s="789"/>
      <c r="SKI10" s="789"/>
      <c r="SKJ10" s="789"/>
      <c r="SKK10" s="789"/>
      <c r="SKL10" s="789"/>
      <c r="SKM10" s="789"/>
      <c r="SKN10" s="789"/>
      <c r="SKO10" s="789"/>
      <c r="SKP10" s="789"/>
      <c r="SKQ10" s="789"/>
      <c r="SKR10" s="789"/>
      <c r="SKS10" s="789"/>
      <c r="SKT10" s="789"/>
      <c r="SKU10" s="789"/>
      <c r="SKV10" s="789"/>
      <c r="SKW10" s="789"/>
      <c r="SKX10" s="789"/>
      <c r="SKY10" s="789"/>
      <c r="SKZ10" s="789"/>
      <c r="SLA10" s="789"/>
      <c r="SLB10" s="789"/>
      <c r="SLC10" s="789"/>
      <c r="SLD10" s="789"/>
      <c r="SLE10" s="789"/>
      <c r="SLF10" s="789"/>
      <c r="SLG10" s="789"/>
      <c r="SLH10" s="789"/>
      <c r="SLI10" s="789"/>
      <c r="SLJ10" s="789"/>
      <c r="SLK10" s="789"/>
      <c r="SLL10" s="789"/>
      <c r="SLM10" s="789"/>
      <c r="SLN10" s="789"/>
      <c r="SLO10" s="789"/>
      <c r="SLP10" s="789"/>
      <c r="SLQ10" s="789"/>
      <c r="SLR10" s="789"/>
      <c r="SLS10" s="789"/>
      <c r="SLT10" s="789"/>
      <c r="SLU10" s="789"/>
      <c r="SLV10" s="789"/>
      <c r="SLW10" s="789"/>
      <c r="SLX10" s="789"/>
      <c r="SLY10" s="789"/>
      <c r="SLZ10" s="789"/>
      <c r="SMA10" s="789"/>
      <c r="SMB10" s="789"/>
      <c r="SMC10" s="789"/>
      <c r="SMD10" s="789"/>
      <c r="SME10" s="789"/>
      <c r="SMF10" s="789"/>
      <c r="SMG10" s="789"/>
      <c r="SMH10" s="789"/>
      <c r="SMI10" s="789"/>
      <c r="SMJ10" s="789"/>
      <c r="SMK10" s="789"/>
      <c r="SML10" s="789"/>
      <c r="SMM10" s="789"/>
      <c r="SMN10" s="789"/>
      <c r="SMO10" s="789"/>
      <c r="SMP10" s="789"/>
      <c r="SMQ10" s="789"/>
      <c r="SMR10" s="789"/>
      <c r="SMS10" s="789"/>
      <c r="SMT10" s="789"/>
      <c r="SMU10" s="789"/>
      <c r="SMV10" s="789"/>
      <c r="SMW10" s="789"/>
      <c r="SMX10" s="789"/>
      <c r="SMY10" s="789"/>
      <c r="SMZ10" s="789"/>
      <c r="SNA10" s="789"/>
      <c r="SNB10" s="789"/>
      <c r="SNC10" s="789"/>
      <c r="SND10" s="789"/>
      <c r="SNE10" s="789"/>
      <c r="SNF10" s="789"/>
      <c r="SNG10" s="789"/>
      <c r="SNH10" s="789"/>
      <c r="SNI10" s="789"/>
      <c r="SNJ10" s="789"/>
      <c r="SNK10" s="789"/>
      <c r="SNL10" s="789"/>
      <c r="SNM10" s="789"/>
      <c r="SNN10" s="789"/>
      <c r="SNO10" s="789"/>
      <c r="SNP10" s="789"/>
      <c r="SNQ10" s="789"/>
      <c r="SNR10" s="789"/>
      <c r="SNS10" s="789"/>
      <c r="SNT10" s="789"/>
      <c r="SNU10" s="789"/>
      <c r="SNV10" s="789"/>
      <c r="SNW10" s="789"/>
      <c r="SNX10" s="789"/>
      <c r="SNY10" s="789"/>
      <c r="SNZ10" s="789"/>
      <c r="SOA10" s="789"/>
      <c r="SOB10" s="789"/>
      <c r="SOC10" s="789"/>
      <c r="SOD10" s="789"/>
      <c r="SOE10" s="789"/>
      <c r="SOF10" s="789"/>
      <c r="SOG10" s="789"/>
      <c r="SOH10" s="789"/>
      <c r="SOI10" s="789"/>
      <c r="SOJ10" s="789"/>
      <c r="SOK10" s="789"/>
      <c r="SOL10" s="789"/>
      <c r="SOM10" s="789"/>
      <c r="SON10" s="789"/>
      <c r="SOO10" s="789"/>
      <c r="SOP10" s="789"/>
      <c r="SOQ10" s="789"/>
      <c r="SOR10" s="789"/>
      <c r="SOS10" s="789"/>
      <c r="SOT10" s="789"/>
      <c r="SOU10" s="789"/>
      <c r="SOV10" s="789"/>
      <c r="SOW10" s="789"/>
      <c r="SOX10" s="789"/>
      <c r="SOY10" s="789"/>
      <c r="SOZ10" s="789"/>
      <c r="SPA10" s="789"/>
      <c r="SPB10" s="789"/>
      <c r="SPC10" s="789"/>
      <c r="SPD10" s="789"/>
      <c r="SPE10" s="789"/>
      <c r="SPF10" s="789"/>
      <c r="SPG10" s="789"/>
      <c r="SPH10" s="789"/>
      <c r="SPI10" s="789"/>
      <c r="SPJ10" s="789"/>
      <c r="SPK10" s="789"/>
      <c r="SPL10" s="789"/>
      <c r="SPM10" s="789"/>
      <c r="SPN10" s="789"/>
      <c r="SPO10" s="789"/>
      <c r="SPP10" s="789"/>
      <c r="SPQ10" s="789"/>
      <c r="SPR10" s="789"/>
      <c r="SPS10" s="789"/>
      <c r="SPT10" s="789"/>
      <c r="SPU10" s="789"/>
      <c r="SPV10" s="789"/>
      <c r="SPW10" s="789"/>
      <c r="SPX10" s="789"/>
      <c r="SPY10" s="789"/>
      <c r="SPZ10" s="789"/>
      <c r="SQA10" s="789"/>
      <c r="SQB10" s="789"/>
      <c r="SQC10" s="789"/>
      <c r="SQD10" s="789"/>
      <c r="SQE10" s="789"/>
      <c r="SQF10" s="789"/>
      <c r="SQG10" s="789"/>
      <c r="SQH10" s="789"/>
      <c r="SQI10" s="789"/>
      <c r="SQJ10" s="789"/>
      <c r="SQK10" s="789"/>
      <c r="SQL10" s="789"/>
      <c r="SQM10" s="789"/>
      <c r="SQN10" s="789"/>
      <c r="SQO10" s="789"/>
      <c r="SQP10" s="789"/>
      <c r="SQQ10" s="789"/>
      <c r="SQR10" s="789"/>
      <c r="SQS10" s="789"/>
      <c r="SQT10" s="789"/>
      <c r="SQU10" s="789"/>
      <c r="SQV10" s="789"/>
      <c r="SQW10" s="789"/>
      <c r="SQX10" s="789"/>
      <c r="SQY10" s="789"/>
      <c r="SQZ10" s="789"/>
      <c r="SRA10" s="789"/>
      <c r="SRB10" s="789"/>
      <c r="SRC10" s="789"/>
      <c r="SRD10" s="789"/>
      <c r="SRE10" s="789"/>
      <c r="SRF10" s="789"/>
      <c r="SRG10" s="789"/>
      <c r="SRH10" s="789"/>
      <c r="SRI10" s="789"/>
      <c r="SRJ10" s="789"/>
      <c r="SRK10" s="789"/>
      <c r="SRL10" s="789"/>
      <c r="SRM10" s="789"/>
      <c r="SRN10" s="789"/>
      <c r="SRO10" s="789"/>
      <c r="SRP10" s="789"/>
      <c r="SRQ10" s="789"/>
      <c r="SRR10" s="789"/>
      <c r="SRS10" s="789"/>
      <c r="SRT10" s="789"/>
      <c r="SRU10" s="789"/>
      <c r="SRV10" s="789"/>
      <c r="SRW10" s="789"/>
      <c r="SRX10" s="789"/>
      <c r="SRY10" s="789"/>
      <c r="SRZ10" s="789"/>
      <c r="SSA10" s="789"/>
      <c r="SSB10" s="789"/>
      <c r="SSC10" s="789"/>
      <c r="SSD10" s="789"/>
      <c r="SSE10" s="789"/>
      <c r="SSF10" s="789"/>
      <c r="SSG10" s="789"/>
      <c r="SSH10" s="789"/>
      <c r="SSI10" s="789"/>
      <c r="SSJ10" s="789"/>
      <c r="SSK10" s="789"/>
      <c r="SSL10" s="789"/>
      <c r="SSM10" s="789"/>
      <c r="SSN10" s="789"/>
      <c r="SSO10" s="789"/>
      <c r="SSP10" s="789"/>
      <c r="SSQ10" s="789"/>
      <c r="SSR10" s="789"/>
      <c r="SSS10" s="789"/>
      <c r="SST10" s="789"/>
      <c r="SSU10" s="789"/>
      <c r="SSV10" s="789"/>
      <c r="SSW10" s="789"/>
      <c r="SSX10" s="789"/>
      <c r="SSY10" s="789"/>
      <c r="SSZ10" s="789"/>
      <c r="STA10" s="789"/>
      <c r="STB10" s="789"/>
      <c r="STC10" s="789"/>
      <c r="STD10" s="789"/>
      <c r="STE10" s="789"/>
      <c r="STF10" s="789"/>
      <c r="STG10" s="789"/>
      <c r="STH10" s="789"/>
      <c r="STI10" s="789"/>
      <c r="STJ10" s="789"/>
      <c r="STK10" s="789"/>
      <c r="STL10" s="789"/>
      <c r="STM10" s="789"/>
      <c r="STN10" s="789"/>
      <c r="STO10" s="789"/>
      <c r="STP10" s="789"/>
      <c r="STQ10" s="789"/>
      <c r="STR10" s="789"/>
      <c r="STS10" s="789"/>
      <c r="STT10" s="789"/>
      <c r="STU10" s="789"/>
      <c r="STV10" s="789"/>
      <c r="STW10" s="789"/>
      <c r="STX10" s="789"/>
      <c r="STY10" s="789"/>
      <c r="STZ10" s="789"/>
      <c r="SUA10" s="789"/>
      <c r="SUB10" s="789"/>
      <c r="SUC10" s="789"/>
      <c r="SUD10" s="789"/>
      <c r="SUE10" s="789"/>
      <c r="SUF10" s="789"/>
      <c r="SUG10" s="789"/>
      <c r="SUH10" s="789"/>
      <c r="SUI10" s="789"/>
      <c r="SUJ10" s="789"/>
      <c r="SUK10" s="789"/>
      <c r="SUL10" s="789"/>
      <c r="SUM10" s="789"/>
      <c r="SUN10" s="789"/>
      <c r="SUO10" s="789"/>
      <c r="SUP10" s="789"/>
      <c r="SUQ10" s="789"/>
      <c r="SUR10" s="789"/>
      <c r="SUS10" s="789"/>
      <c r="SUT10" s="789"/>
      <c r="SUU10" s="789"/>
      <c r="SUV10" s="789"/>
      <c r="SUW10" s="789"/>
      <c r="SUX10" s="789"/>
      <c r="SUY10" s="789"/>
      <c r="SUZ10" s="789"/>
      <c r="SVA10" s="789"/>
      <c r="SVB10" s="789"/>
      <c r="SVC10" s="789"/>
      <c r="SVD10" s="789"/>
      <c r="SVE10" s="789"/>
      <c r="SVF10" s="789"/>
      <c r="SVG10" s="789"/>
      <c r="SVH10" s="789"/>
      <c r="SVI10" s="789"/>
      <c r="SVJ10" s="789"/>
      <c r="SVK10" s="789"/>
      <c r="SVL10" s="789"/>
      <c r="SVM10" s="789"/>
      <c r="SVN10" s="789"/>
      <c r="SVO10" s="789"/>
      <c r="SVP10" s="789"/>
      <c r="SVQ10" s="789"/>
      <c r="SVR10" s="789"/>
      <c r="SVS10" s="789"/>
      <c r="SVT10" s="789"/>
      <c r="SVU10" s="789"/>
      <c r="SVV10" s="789"/>
      <c r="SVW10" s="789"/>
      <c r="SVX10" s="789"/>
      <c r="SVY10" s="789"/>
      <c r="SVZ10" s="789"/>
      <c r="SWA10" s="789"/>
      <c r="SWB10" s="789"/>
      <c r="SWC10" s="789"/>
      <c r="SWD10" s="789"/>
      <c r="SWE10" s="789"/>
      <c r="SWF10" s="789"/>
      <c r="SWG10" s="789"/>
      <c r="SWH10" s="789"/>
      <c r="SWI10" s="789"/>
      <c r="SWJ10" s="789"/>
      <c r="SWK10" s="789"/>
      <c r="SWL10" s="789"/>
      <c r="SWM10" s="789"/>
      <c r="SWN10" s="789"/>
      <c r="SWO10" s="789"/>
      <c r="SWP10" s="789"/>
      <c r="SWQ10" s="789"/>
      <c r="SWR10" s="789"/>
      <c r="SWS10" s="789"/>
      <c r="SWT10" s="789"/>
      <c r="SWU10" s="789"/>
      <c r="SWV10" s="789"/>
      <c r="SWW10" s="789"/>
      <c r="SWX10" s="789"/>
      <c r="SWY10" s="789"/>
      <c r="SWZ10" s="789"/>
      <c r="SXA10" s="789"/>
      <c r="SXB10" s="789"/>
      <c r="SXC10" s="789"/>
      <c r="SXD10" s="789"/>
      <c r="SXE10" s="789"/>
      <c r="SXF10" s="789"/>
      <c r="SXG10" s="789"/>
      <c r="SXH10" s="789"/>
      <c r="SXI10" s="789"/>
      <c r="SXJ10" s="789"/>
      <c r="SXK10" s="789"/>
      <c r="SXL10" s="789"/>
      <c r="SXM10" s="789"/>
      <c r="SXN10" s="789"/>
      <c r="SXO10" s="789"/>
      <c r="SXP10" s="789"/>
      <c r="SXQ10" s="789"/>
      <c r="SXR10" s="789"/>
      <c r="SXS10" s="789"/>
      <c r="SXT10" s="789"/>
      <c r="SXU10" s="789"/>
      <c r="SXV10" s="789"/>
      <c r="SXW10" s="789"/>
      <c r="SXX10" s="789"/>
      <c r="SXY10" s="789"/>
      <c r="SXZ10" s="789"/>
      <c r="SYA10" s="789"/>
      <c r="SYB10" s="789"/>
      <c r="SYC10" s="789"/>
      <c r="SYD10" s="789"/>
      <c r="SYE10" s="789"/>
      <c r="SYF10" s="789"/>
      <c r="SYG10" s="789"/>
      <c r="SYH10" s="789"/>
      <c r="SYI10" s="789"/>
      <c r="SYJ10" s="789"/>
      <c r="SYK10" s="789"/>
      <c r="SYL10" s="789"/>
      <c r="SYM10" s="789"/>
      <c r="SYN10" s="789"/>
      <c r="SYO10" s="789"/>
      <c r="SYP10" s="789"/>
      <c r="SYQ10" s="789"/>
      <c r="SYR10" s="789"/>
      <c r="SYS10" s="789"/>
      <c r="SYT10" s="789"/>
      <c r="SYU10" s="789"/>
      <c r="SYV10" s="789"/>
      <c r="SYW10" s="789"/>
      <c r="SYX10" s="789"/>
      <c r="SYY10" s="789"/>
      <c r="SYZ10" s="789"/>
      <c r="SZA10" s="789"/>
      <c r="SZB10" s="789"/>
      <c r="SZC10" s="789"/>
      <c r="SZD10" s="789"/>
      <c r="SZE10" s="789"/>
      <c r="SZF10" s="789"/>
      <c r="SZG10" s="789"/>
      <c r="SZH10" s="789"/>
      <c r="SZI10" s="789"/>
      <c r="SZJ10" s="789"/>
      <c r="SZK10" s="789"/>
      <c r="SZL10" s="789"/>
      <c r="SZM10" s="789"/>
      <c r="SZN10" s="789"/>
      <c r="SZO10" s="789"/>
      <c r="SZP10" s="789"/>
      <c r="SZQ10" s="789"/>
      <c r="SZR10" s="789"/>
      <c r="SZS10" s="789"/>
      <c r="SZT10" s="789"/>
      <c r="SZU10" s="789"/>
      <c r="SZV10" s="789"/>
      <c r="SZW10" s="789"/>
      <c r="SZX10" s="789"/>
      <c r="SZY10" s="789"/>
      <c r="SZZ10" s="789"/>
      <c r="TAA10" s="789"/>
      <c r="TAB10" s="789"/>
      <c r="TAC10" s="789"/>
      <c r="TAD10" s="789"/>
      <c r="TAE10" s="789"/>
      <c r="TAF10" s="789"/>
      <c r="TAG10" s="789"/>
      <c r="TAH10" s="789"/>
      <c r="TAI10" s="789"/>
      <c r="TAJ10" s="789"/>
      <c r="TAK10" s="789"/>
      <c r="TAL10" s="789"/>
      <c r="TAM10" s="789"/>
      <c r="TAN10" s="789"/>
      <c r="TAO10" s="789"/>
      <c r="TAP10" s="789"/>
      <c r="TAQ10" s="789"/>
      <c r="TAR10" s="789"/>
      <c r="TAS10" s="789"/>
      <c r="TAT10" s="789"/>
      <c r="TAU10" s="789"/>
      <c r="TAV10" s="789"/>
      <c r="TAW10" s="789"/>
      <c r="TAX10" s="789"/>
      <c r="TAY10" s="789"/>
      <c r="TAZ10" s="789"/>
      <c r="TBA10" s="789"/>
      <c r="TBB10" s="789"/>
      <c r="TBC10" s="789"/>
      <c r="TBD10" s="789"/>
      <c r="TBE10" s="789"/>
      <c r="TBF10" s="789"/>
      <c r="TBG10" s="789"/>
      <c r="TBH10" s="789"/>
      <c r="TBI10" s="789"/>
      <c r="TBJ10" s="789"/>
      <c r="TBK10" s="789"/>
      <c r="TBL10" s="789"/>
      <c r="TBM10" s="789"/>
      <c r="TBN10" s="789"/>
      <c r="TBO10" s="789"/>
      <c r="TBP10" s="789"/>
      <c r="TBQ10" s="789"/>
      <c r="TBR10" s="789"/>
      <c r="TBS10" s="789"/>
      <c r="TBT10" s="789"/>
      <c r="TBU10" s="789"/>
      <c r="TBV10" s="789"/>
      <c r="TBW10" s="789"/>
      <c r="TBX10" s="789"/>
      <c r="TBY10" s="789"/>
      <c r="TBZ10" s="789"/>
      <c r="TCA10" s="789"/>
      <c r="TCB10" s="789"/>
      <c r="TCC10" s="789"/>
      <c r="TCD10" s="789"/>
      <c r="TCE10" s="789"/>
      <c r="TCF10" s="789"/>
      <c r="TCG10" s="789"/>
      <c r="TCH10" s="789"/>
      <c r="TCI10" s="789"/>
      <c r="TCJ10" s="789"/>
      <c r="TCK10" s="789"/>
      <c r="TCL10" s="789"/>
      <c r="TCM10" s="789"/>
      <c r="TCN10" s="789"/>
      <c r="TCO10" s="789"/>
      <c r="TCP10" s="789"/>
      <c r="TCQ10" s="789"/>
      <c r="TCR10" s="789"/>
      <c r="TCS10" s="789"/>
      <c r="TCT10" s="789"/>
      <c r="TCU10" s="789"/>
      <c r="TCV10" s="789"/>
      <c r="TCW10" s="789"/>
      <c r="TCX10" s="789"/>
      <c r="TCY10" s="789"/>
      <c r="TCZ10" s="789"/>
      <c r="TDA10" s="789"/>
      <c r="TDB10" s="789"/>
      <c r="TDC10" s="789"/>
      <c r="TDD10" s="789"/>
      <c r="TDE10" s="789"/>
      <c r="TDF10" s="789"/>
      <c r="TDG10" s="789"/>
      <c r="TDH10" s="789"/>
      <c r="TDI10" s="789"/>
      <c r="TDJ10" s="789"/>
      <c r="TDK10" s="789"/>
      <c r="TDL10" s="789"/>
      <c r="TDM10" s="789"/>
      <c r="TDN10" s="789"/>
      <c r="TDO10" s="789"/>
      <c r="TDP10" s="789"/>
      <c r="TDQ10" s="789"/>
      <c r="TDR10" s="789"/>
      <c r="TDS10" s="789"/>
      <c r="TDT10" s="789"/>
      <c r="TDU10" s="789"/>
      <c r="TDV10" s="789"/>
      <c r="TDW10" s="789"/>
      <c r="TDX10" s="789"/>
      <c r="TDY10" s="789"/>
      <c r="TDZ10" s="789"/>
      <c r="TEA10" s="789"/>
      <c r="TEB10" s="789"/>
      <c r="TEC10" s="789"/>
      <c r="TED10" s="789"/>
      <c r="TEE10" s="789"/>
      <c r="TEF10" s="789"/>
      <c r="TEG10" s="789"/>
      <c r="TEH10" s="789"/>
      <c r="TEI10" s="789"/>
      <c r="TEJ10" s="789"/>
      <c r="TEK10" s="789"/>
      <c r="TEL10" s="789"/>
      <c r="TEM10" s="789"/>
      <c r="TEN10" s="789"/>
      <c r="TEO10" s="789"/>
      <c r="TEP10" s="789"/>
      <c r="TEQ10" s="789"/>
      <c r="TER10" s="789"/>
      <c r="TES10" s="789"/>
      <c r="TET10" s="789"/>
      <c r="TEU10" s="789"/>
      <c r="TEV10" s="789"/>
      <c r="TEW10" s="789"/>
      <c r="TEX10" s="789"/>
      <c r="TEY10" s="789"/>
      <c r="TEZ10" s="789"/>
      <c r="TFA10" s="789"/>
      <c r="TFB10" s="789"/>
      <c r="TFC10" s="789"/>
      <c r="TFD10" s="789"/>
      <c r="TFE10" s="789"/>
      <c r="TFF10" s="789"/>
      <c r="TFG10" s="789"/>
      <c r="TFH10" s="789"/>
      <c r="TFI10" s="789"/>
      <c r="TFJ10" s="789"/>
      <c r="TFK10" s="789"/>
      <c r="TFL10" s="789"/>
      <c r="TFM10" s="789"/>
      <c r="TFN10" s="789"/>
      <c r="TFO10" s="789"/>
      <c r="TFP10" s="789"/>
      <c r="TFQ10" s="789"/>
      <c r="TFR10" s="789"/>
      <c r="TFS10" s="789"/>
      <c r="TFT10" s="789"/>
      <c r="TFU10" s="789"/>
      <c r="TFV10" s="789"/>
      <c r="TFW10" s="789"/>
      <c r="TFX10" s="789"/>
      <c r="TFY10" s="789"/>
      <c r="TFZ10" s="789"/>
      <c r="TGA10" s="789"/>
      <c r="TGB10" s="789"/>
      <c r="TGC10" s="789"/>
      <c r="TGD10" s="789"/>
      <c r="TGE10" s="789"/>
      <c r="TGF10" s="789"/>
      <c r="TGG10" s="789"/>
      <c r="TGH10" s="789"/>
      <c r="TGI10" s="789"/>
      <c r="TGJ10" s="789"/>
      <c r="TGK10" s="789"/>
      <c r="TGL10" s="789"/>
      <c r="TGM10" s="789"/>
      <c r="TGN10" s="789"/>
      <c r="TGO10" s="789"/>
      <c r="TGP10" s="789"/>
      <c r="TGQ10" s="789"/>
      <c r="TGR10" s="789"/>
      <c r="TGS10" s="789"/>
      <c r="TGT10" s="789"/>
      <c r="TGU10" s="789"/>
      <c r="TGV10" s="789"/>
      <c r="TGW10" s="789"/>
      <c r="TGX10" s="789"/>
      <c r="TGY10" s="789"/>
      <c r="TGZ10" s="789"/>
      <c r="THA10" s="789"/>
      <c r="THB10" s="789"/>
      <c r="THC10" s="789"/>
      <c r="THD10" s="789"/>
      <c r="THE10" s="789"/>
      <c r="THF10" s="789"/>
      <c r="THG10" s="789"/>
      <c r="THH10" s="789"/>
      <c r="THI10" s="789"/>
      <c r="THJ10" s="789"/>
      <c r="THK10" s="789"/>
      <c r="THL10" s="789"/>
      <c r="THM10" s="789"/>
      <c r="THN10" s="789"/>
      <c r="THO10" s="789"/>
      <c r="THP10" s="789"/>
      <c r="THQ10" s="789"/>
      <c r="THR10" s="789"/>
      <c r="THS10" s="789"/>
      <c r="THT10" s="789"/>
      <c r="THU10" s="789"/>
      <c r="THV10" s="789"/>
      <c r="THW10" s="789"/>
      <c r="THX10" s="789"/>
      <c r="THY10" s="789"/>
      <c r="THZ10" s="789"/>
      <c r="TIA10" s="789"/>
      <c r="TIB10" s="789"/>
      <c r="TIC10" s="789"/>
      <c r="TID10" s="789"/>
      <c r="TIE10" s="789"/>
      <c r="TIF10" s="789"/>
      <c r="TIG10" s="789"/>
      <c r="TIH10" s="789"/>
      <c r="TII10" s="789"/>
      <c r="TIJ10" s="789"/>
      <c r="TIK10" s="789"/>
      <c r="TIL10" s="789"/>
      <c r="TIM10" s="789"/>
      <c r="TIN10" s="789"/>
      <c r="TIO10" s="789"/>
      <c r="TIP10" s="789"/>
      <c r="TIQ10" s="789"/>
      <c r="TIR10" s="789"/>
      <c r="TIS10" s="789"/>
      <c r="TIT10" s="789"/>
      <c r="TIU10" s="789"/>
      <c r="TIV10" s="789"/>
      <c r="TIW10" s="789"/>
      <c r="TIX10" s="789"/>
      <c r="TIY10" s="789"/>
      <c r="TIZ10" s="789"/>
      <c r="TJA10" s="789"/>
      <c r="TJB10" s="789"/>
      <c r="TJC10" s="789"/>
      <c r="TJD10" s="789"/>
      <c r="TJE10" s="789"/>
      <c r="TJF10" s="789"/>
      <c r="TJG10" s="789"/>
      <c r="TJH10" s="789"/>
      <c r="TJI10" s="789"/>
      <c r="TJJ10" s="789"/>
      <c r="TJK10" s="789"/>
      <c r="TJL10" s="789"/>
      <c r="TJM10" s="789"/>
      <c r="TJN10" s="789"/>
      <c r="TJO10" s="789"/>
      <c r="TJP10" s="789"/>
      <c r="TJQ10" s="789"/>
      <c r="TJR10" s="789"/>
      <c r="TJS10" s="789"/>
      <c r="TJT10" s="789"/>
      <c r="TJU10" s="789"/>
      <c r="TJV10" s="789"/>
      <c r="TJW10" s="789"/>
      <c r="TJX10" s="789"/>
      <c r="TJY10" s="789"/>
      <c r="TJZ10" s="789"/>
      <c r="TKA10" s="789"/>
      <c r="TKB10" s="789"/>
      <c r="TKC10" s="789"/>
      <c r="TKD10" s="789"/>
      <c r="TKE10" s="789"/>
      <c r="TKF10" s="789"/>
      <c r="TKG10" s="789"/>
      <c r="TKH10" s="789"/>
      <c r="TKI10" s="789"/>
      <c r="TKJ10" s="789"/>
      <c r="TKK10" s="789"/>
      <c r="TKL10" s="789"/>
      <c r="TKM10" s="789"/>
      <c r="TKN10" s="789"/>
      <c r="TKO10" s="789"/>
      <c r="TKP10" s="789"/>
      <c r="TKQ10" s="789"/>
      <c r="TKR10" s="789"/>
      <c r="TKS10" s="789"/>
      <c r="TKT10" s="789"/>
      <c r="TKU10" s="789"/>
      <c r="TKV10" s="789"/>
      <c r="TKW10" s="789"/>
      <c r="TKX10" s="789"/>
      <c r="TKY10" s="789"/>
      <c r="TKZ10" s="789"/>
      <c r="TLA10" s="789"/>
      <c r="TLB10" s="789"/>
      <c r="TLC10" s="789"/>
      <c r="TLD10" s="789"/>
      <c r="TLE10" s="789"/>
      <c r="TLF10" s="789"/>
      <c r="TLG10" s="789"/>
      <c r="TLH10" s="789"/>
      <c r="TLI10" s="789"/>
      <c r="TLJ10" s="789"/>
      <c r="TLK10" s="789"/>
      <c r="TLL10" s="789"/>
      <c r="TLM10" s="789"/>
      <c r="TLN10" s="789"/>
      <c r="TLO10" s="789"/>
      <c r="TLP10" s="789"/>
      <c r="TLQ10" s="789"/>
      <c r="TLR10" s="789"/>
      <c r="TLS10" s="789"/>
      <c r="TLT10" s="789"/>
      <c r="TLU10" s="789"/>
      <c r="TLV10" s="789"/>
      <c r="TLW10" s="789"/>
      <c r="TLX10" s="789"/>
      <c r="TLY10" s="789"/>
      <c r="TLZ10" s="789"/>
      <c r="TMA10" s="789"/>
      <c r="TMB10" s="789"/>
      <c r="TMC10" s="789"/>
      <c r="TMD10" s="789"/>
      <c r="TME10" s="789"/>
      <c r="TMF10" s="789"/>
      <c r="TMG10" s="789"/>
      <c r="TMH10" s="789"/>
      <c r="TMI10" s="789"/>
      <c r="TMJ10" s="789"/>
      <c r="TMK10" s="789"/>
      <c r="TML10" s="789"/>
      <c r="TMM10" s="789"/>
      <c r="TMN10" s="789"/>
      <c r="TMO10" s="789"/>
      <c r="TMP10" s="789"/>
      <c r="TMQ10" s="789"/>
      <c r="TMR10" s="789"/>
      <c r="TMS10" s="789"/>
      <c r="TMT10" s="789"/>
      <c r="TMU10" s="789"/>
      <c r="TMV10" s="789"/>
      <c r="TMW10" s="789"/>
      <c r="TMX10" s="789"/>
      <c r="TMY10" s="789"/>
      <c r="TMZ10" s="789"/>
      <c r="TNA10" s="789"/>
      <c r="TNB10" s="789"/>
      <c r="TNC10" s="789"/>
      <c r="TND10" s="789"/>
      <c r="TNE10" s="789"/>
      <c r="TNF10" s="789"/>
      <c r="TNG10" s="789"/>
      <c r="TNH10" s="789"/>
      <c r="TNI10" s="789"/>
      <c r="TNJ10" s="789"/>
      <c r="TNK10" s="789"/>
      <c r="TNL10" s="789"/>
      <c r="TNM10" s="789"/>
      <c r="TNN10" s="789"/>
      <c r="TNO10" s="789"/>
      <c r="TNP10" s="789"/>
      <c r="TNQ10" s="789"/>
      <c r="TNR10" s="789"/>
      <c r="TNS10" s="789"/>
      <c r="TNT10" s="789"/>
      <c r="TNU10" s="789"/>
      <c r="TNV10" s="789"/>
      <c r="TNW10" s="789"/>
      <c r="TNX10" s="789"/>
      <c r="TNY10" s="789"/>
      <c r="TNZ10" s="789"/>
      <c r="TOA10" s="789"/>
      <c r="TOB10" s="789"/>
      <c r="TOC10" s="789"/>
      <c r="TOD10" s="789"/>
      <c r="TOE10" s="789"/>
      <c r="TOF10" s="789"/>
      <c r="TOG10" s="789"/>
      <c r="TOH10" s="789"/>
      <c r="TOI10" s="789"/>
      <c r="TOJ10" s="789"/>
      <c r="TOK10" s="789"/>
      <c r="TOL10" s="789"/>
      <c r="TOM10" s="789"/>
      <c r="TON10" s="789"/>
      <c r="TOO10" s="789"/>
      <c r="TOP10" s="789"/>
      <c r="TOQ10" s="789"/>
      <c r="TOR10" s="789"/>
      <c r="TOS10" s="789"/>
      <c r="TOT10" s="789"/>
      <c r="TOU10" s="789"/>
      <c r="TOV10" s="789"/>
      <c r="TOW10" s="789"/>
      <c r="TOX10" s="789"/>
      <c r="TOY10" s="789"/>
      <c r="TOZ10" s="789"/>
      <c r="TPA10" s="789"/>
      <c r="TPB10" s="789"/>
      <c r="TPC10" s="789"/>
      <c r="TPD10" s="789"/>
      <c r="TPE10" s="789"/>
      <c r="TPF10" s="789"/>
      <c r="TPG10" s="789"/>
      <c r="TPH10" s="789"/>
      <c r="TPI10" s="789"/>
      <c r="TPJ10" s="789"/>
      <c r="TPK10" s="789"/>
      <c r="TPL10" s="789"/>
      <c r="TPM10" s="789"/>
      <c r="TPN10" s="789"/>
      <c r="TPO10" s="789"/>
      <c r="TPP10" s="789"/>
      <c r="TPQ10" s="789"/>
      <c r="TPR10" s="789"/>
      <c r="TPS10" s="789"/>
      <c r="TPT10" s="789"/>
      <c r="TPU10" s="789"/>
      <c r="TPV10" s="789"/>
      <c r="TPW10" s="789"/>
      <c r="TPX10" s="789"/>
      <c r="TPY10" s="789"/>
      <c r="TPZ10" s="789"/>
      <c r="TQA10" s="789"/>
      <c r="TQB10" s="789"/>
      <c r="TQC10" s="789"/>
      <c r="TQD10" s="789"/>
      <c r="TQE10" s="789"/>
      <c r="TQF10" s="789"/>
      <c r="TQG10" s="789"/>
      <c r="TQH10" s="789"/>
      <c r="TQI10" s="789"/>
      <c r="TQJ10" s="789"/>
      <c r="TQK10" s="789"/>
      <c r="TQL10" s="789"/>
      <c r="TQM10" s="789"/>
      <c r="TQN10" s="789"/>
      <c r="TQO10" s="789"/>
      <c r="TQP10" s="789"/>
      <c r="TQQ10" s="789"/>
      <c r="TQR10" s="789"/>
      <c r="TQS10" s="789"/>
      <c r="TQT10" s="789"/>
      <c r="TQU10" s="789"/>
      <c r="TQV10" s="789"/>
      <c r="TQW10" s="789"/>
      <c r="TQX10" s="789"/>
      <c r="TQY10" s="789"/>
      <c r="TQZ10" s="789"/>
      <c r="TRA10" s="789"/>
      <c r="TRB10" s="789"/>
      <c r="TRC10" s="789"/>
      <c r="TRD10" s="789"/>
      <c r="TRE10" s="789"/>
      <c r="TRF10" s="789"/>
      <c r="TRG10" s="789"/>
      <c r="TRH10" s="789"/>
      <c r="TRI10" s="789"/>
      <c r="TRJ10" s="789"/>
      <c r="TRK10" s="789"/>
      <c r="TRL10" s="789"/>
      <c r="TRM10" s="789"/>
      <c r="TRN10" s="789"/>
      <c r="TRO10" s="789"/>
      <c r="TRP10" s="789"/>
      <c r="TRQ10" s="789"/>
      <c r="TRR10" s="789"/>
      <c r="TRS10" s="789"/>
      <c r="TRT10" s="789"/>
      <c r="TRU10" s="789"/>
      <c r="TRV10" s="789"/>
      <c r="TRW10" s="789"/>
      <c r="TRX10" s="789"/>
      <c r="TRY10" s="789"/>
      <c r="TRZ10" s="789"/>
      <c r="TSA10" s="789"/>
      <c r="TSB10" s="789"/>
      <c r="TSC10" s="789"/>
      <c r="TSD10" s="789"/>
      <c r="TSE10" s="789"/>
      <c r="TSF10" s="789"/>
      <c r="TSG10" s="789"/>
      <c r="TSH10" s="789"/>
      <c r="TSI10" s="789"/>
      <c r="TSJ10" s="789"/>
      <c r="TSK10" s="789"/>
      <c r="TSL10" s="789"/>
      <c r="TSM10" s="789"/>
      <c r="TSN10" s="789"/>
      <c r="TSO10" s="789"/>
      <c r="TSP10" s="789"/>
      <c r="TSQ10" s="789"/>
      <c r="TSR10" s="789"/>
      <c r="TSS10" s="789"/>
      <c r="TST10" s="789"/>
      <c r="TSU10" s="789"/>
      <c r="TSV10" s="789"/>
      <c r="TSW10" s="789"/>
      <c r="TSX10" s="789"/>
      <c r="TSY10" s="789"/>
      <c r="TSZ10" s="789"/>
      <c r="TTA10" s="789"/>
      <c r="TTB10" s="789"/>
      <c r="TTC10" s="789"/>
      <c r="TTD10" s="789"/>
      <c r="TTE10" s="789"/>
      <c r="TTF10" s="789"/>
      <c r="TTG10" s="789"/>
      <c r="TTH10" s="789"/>
      <c r="TTI10" s="789"/>
      <c r="TTJ10" s="789"/>
      <c r="TTK10" s="789"/>
      <c r="TTL10" s="789"/>
      <c r="TTM10" s="789"/>
      <c r="TTN10" s="789"/>
      <c r="TTO10" s="789"/>
      <c r="TTP10" s="789"/>
      <c r="TTQ10" s="789"/>
      <c r="TTR10" s="789"/>
      <c r="TTS10" s="789"/>
      <c r="TTT10" s="789"/>
      <c r="TTU10" s="789"/>
      <c r="TTV10" s="789"/>
      <c r="TTW10" s="789"/>
      <c r="TTX10" s="789"/>
      <c r="TTY10" s="789"/>
      <c r="TTZ10" s="789"/>
      <c r="TUA10" s="789"/>
      <c r="TUB10" s="789"/>
      <c r="TUC10" s="789"/>
      <c r="TUD10" s="789"/>
      <c r="TUE10" s="789"/>
      <c r="TUF10" s="789"/>
      <c r="TUG10" s="789"/>
      <c r="TUH10" s="789"/>
      <c r="TUI10" s="789"/>
      <c r="TUJ10" s="789"/>
      <c r="TUK10" s="789"/>
      <c r="TUL10" s="789"/>
      <c r="TUM10" s="789"/>
      <c r="TUN10" s="789"/>
      <c r="TUO10" s="789"/>
      <c r="TUP10" s="789"/>
      <c r="TUQ10" s="789"/>
      <c r="TUR10" s="789"/>
      <c r="TUS10" s="789"/>
      <c r="TUT10" s="789"/>
      <c r="TUU10" s="789"/>
      <c r="TUV10" s="789"/>
      <c r="TUW10" s="789"/>
      <c r="TUX10" s="789"/>
      <c r="TUY10" s="789"/>
      <c r="TUZ10" s="789"/>
      <c r="TVA10" s="789"/>
      <c r="TVB10" s="789"/>
      <c r="TVC10" s="789"/>
      <c r="TVD10" s="789"/>
      <c r="TVE10" s="789"/>
      <c r="TVF10" s="789"/>
      <c r="TVG10" s="789"/>
      <c r="TVH10" s="789"/>
      <c r="TVI10" s="789"/>
      <c r="TVJ10" s="789"/>
      <c r="TVK10" s="789"/>
      <c r="TVL10" s="789"/>
      <c r="TVM10" s="789"/>
      <c r="TVN10" s="789"/>
      <c r="TVO10" s="789"/>
      <c r="TVP10" s="789"/>
      <c r="TVQ10" s="789"/>
      <c r="TVR10" s="789"/>
      <c r="TVS10" s="789"/>
      <c r="TVT10" s="789"/>
      <c r="TVU10" s="789"/>
      <c r="TVV10" s="789"/>
      <c r="TVW10" s="789"/>
      <c r="TVX10" s="789"/>
      <c r="TVY10" s="789"/>
      <c r="TVZ10" s="789"/>
      <c r="TWA10" s="789"/>
      <c r="TWB10" s="789"/>
      <c r="TWC10" s="789"/>
      <c r="TWD10" s="789"/>
      <c r="TWE10" s="789"/>
      <c r="TWF10" s="789"/>
      <c r="TWG10" s="789"/>
      <c r="TWH10" s="789"/>
      <c r="TWI10" s="789"/>
      <c r="TWJ10" s="789"/>
      <c r="TWK10" s="789"/>
      <c r="TWL10" s="789"/>
      <c r="TWM10" s="789"/>
      <c r="TWN10" s="789"/>
      <c r="TWO10" s="789"/>
      <c r="TWP10" s="789"/>
      <c r="TWQ10" s="789"/>
      <c r="TWR10" s="789"/>
      <c r="TWS10" s="789"/>
      <c r="TWT10" s="789"/>
      <c r="TWU10" s="789"/>
      <c r="TWV10" s="789"/>
      <c r="TWW10" s="789"/>
      <c r="TWX10" s="789"/>
      <c r="TWY10" s="789"/>
      <c r="TWZ10" s="789"/>
      <c r="TXA10" s="789"/>
      <c r="TXB10" s="789"/>
      <c r="TXC10" s="789"/>
      <c r="TXD10" s="789"/>
      <c r="TXE10" s="789"/>
      <c r="TXF10" s="789"/>
      <c r="TXG10" s="789"/>
      <c r="TXH10" s="789"/>
      <c r="TXI10" s="789"/>
      <c r="TXJ10" s="789"/>
      <c r="TXK10" s="789"/>
      <c r="TXL10" s="789"/>
      <c r="TXM10" s="789"/>
      <c r="TXN10" s="789"/>
      <c r="TXO10" s="789"/>
      <c r="TXP10" s="789"/>
      <c r="TXQ10" s="789"/>
      <c r="TXR10" s="789"/>
      <c r="TXS10" s="789"/>
      <c r="TXT10" s="789"/>
      <c r="TXU10" s="789"/>
      <c r="TXV10" s="789"/>
      <c r="TXW10" s="789"/>
      <c r="TXX10" s="789"/>
      <c r="TXY10" s="789"/>
      <c r="TXZ10" s="789"/>
      <c r="TYA10" s="789"/>
      <c r="TYB10" s="789"/>
      <c r="TYC10" s="789"/>
      <c r="TYD10" s="789"/>
      <c r="TYE10" s="789"/>
      <c r="TYF10" s="789"/>
      <c r="TYG10" s="789"/>
      <c r="TYH10" s="789"/>
      <c r="TYI10" s="789"/>
      <c r="TYJ10" s="789"/>
      <c r="TYK10" s="789"/>
      <c r="TYL10" s="789"/>
      <c r="TYM10" s="789"/>
      <c r="TYN10" s="789"/>
      <c r="TYO10" s="789"/>
      <c r="TYP10" s="789"/>
      <c r="TYQ10" s="789"/>
      <c r="TYR10" s="789"/>
      <c r="TYS10" s="789"/>
      <c r="TYT10" s="789"/>
      <c r="TYU10" s="789"/>
      <c r="TYV10" s="789"/>
      <c r="TYW10" s="789"/>
      <c r="TYX10" s="789"/>
      <c r="TYY10" s="789"/>
      <c r="TYZ10" s="789"/>
      <c r="TZA10" s="789"/>
      <c r="TZB10" s="789"/>
      <c r="TZC10" s="789"/>
      <c r="TZD10" s="789"/>
      <c r="TZE10" s="789"/>
      <c r="TZF10" s="789"/>
      <c r="TZG10" s="789"/>
      <c r="TZH10" s="789"/>
      <c r="TZI10" s="789"/>
      <c r="TZJ10" s="789"/>
      <c r="TZK10" s="789"/>
      <c r="TZL10" s="789"/>
      <c r="TZM10" s="789"/>
      <c r="TZN10" s="789"/>
      <c r="TZO10" s="789"/>
      <c r="TZP10" s="789"/>
      <c r="TZQ10" s="789"/>
      <c r="TZR10" s="789"/>
      <c r="TZS10" s="789"/>
      <c r="TZT10" s="789"/>
      <c r="TZU10" s="789"/>
      <c r="TZV10" s="789"/>
      <c r="TZW10" s="789"/>
      <c r="TZX10" s="789"/>
      <c r="TZY10" s="789"/>
      <c r="TZZ10" s="789"/>
      <c r="UAA10" s="789"/>
      <c r="UAB10" s="789"/>
      <c r="UAC10" s="789"/>
      <c r="UAD10" s="789"/>
      <c r="UAE10" s="789"/>
      <c r="UAF10" s="789"/>
      <c r="UAG10" s="789"/>
      <c r="UAH10" s="789"/>
      <c r="UAI10" s="789"/>
      <c r="UAJ10" s="789"/>
      <c r="UAK10" s="789"/>
      <c r="UAL10" s="789"/>
      <c r="UAM10" s="789"/>
      <c r="UAN10" s="789"/>
      <c r="UAO10" s="789"/>
      <c r="UAP10" s="789"/>
      <c r="UAQ10" s="789"/>
      <c r="UAR10" s="789"/>
      <c r="UAS10" s="789"/>
      <c r="UAT10" s="789"/>
      <c r="UAU10" s="789"/>
      <c r="UAV10" s="789"/>
      <c r="UAW10" s="789"/>
      <c r="UAX10" s="789"/>
      <c r="UAY10" s="789"/>
      <c r="UAZ10" s="789"/>
      <c r="UBA10" s="789"/>
      <c r="UBB10" s="789"/>
      <c r="UBC10" s="789"/>
      <c r="UBD10" s="789"/>
      <c r="UBE10" s="789"/>
      <c r="UBF10" s="789"/>
      <c r="UBG10" s="789"/>
      <c r="UBH10" s="789"/>
      <c r="UBI10" s="789"/>
      <c r="UBJ10" s="789"/>
      <c r="UBK10" s="789"/>
      <c r="UBL10" s="789"/>
      <c r="UBM10" s="789"/>
      <c r="UBN10" s="789"/>
      <c r="UBO10" s="789"/>
      <c r="UBP10" s="789"/>
      <c r="UBQ10" s="789"/>
      <c r="UBR10" s="789"/>
      <c r="UBS10" s="789"/>
      <c r="UBT10" s="789"/>
      <c r="UBU10" s="789"/>
      <c r="UBV10" s="789"/>
      <c r="UBW10" s="789"/>
      <c r="UBX10" s="789"/>
      <c r="UBY10" s="789"/>
      <c r="UBZ10" s="789"/>
      <c r="UCA10" s="789"/>
      <c r="UCB10" s="789"/>
      <c r="UCC10" s="789"/>
      <c r="UCD10" s="789"/>
      <c r="UCE10" s="789"/>
      <c r="UCF10" s="789"/>
      <c r="UCG10" s="789"/>
      <c r="UCH10" s="789"/>
      <c r="UCI10" s="789"/>
      <c r="UCJ10" s="789"/>
      <c r="UCK10" s="789"/>
      <c r="UCL10" s="789"/>
      <c r="UCM10" s="789"/>
      <c r="UCN10" s="789"/>
      <c r="UCO10" s="789"/>
      <c r="UCP10" s="789"/>
      <c r="UCQ10" s="789"/>
      <c r="UCR10" s="789"/>
      <c r="UCS10" s="789"/>
      <c r="UCT10" s="789"/>
      <c r="UCU10" s="789"/>
      <c r="UCV10" s="789"/>
      <c r="UCW10" s="789"/>
      <c r="UCX10" s="789"/>
      <c r="UCY10" s="789"/>
      <c r="UCZ10" s="789"/>
      <c r="UDA10" s="789"/>
      <c r="UDB10" s="789"/>
      <c r="UDC10" s="789"/>
      <c r="UDD10" s="789"/>
      <c r="UDE10" s="789"/>
      <c r="UDF10" s="789"/>
      <c r="UDG10" s="789"/>
      <c r="UDH10" s="789"/>
      <c r="UDI10" s="789"/>
      <c r="UDJ10" s="789"/>
      <c r="UDK10" s="789"/>
      <c r="UDL10" s="789"/>
      <c r="UDM10" s="789"/>
      <c r="UDN10" s="789"/>
      <c r="UDO10" s="789"/>
      <c r="UDP10" s="789"/>
      <c r="UDQ10" s="789"/>
      <c r="UDR10" s="789"/>
      <c r="UDS10" s="789"/>
      <c r="UDT10" s="789"/>
      <c r="UDU10" s="789"/>
      <c r="UDV10" s="789"/>
      <c r="UDW10" s="789"/>
      <c r="UDX10" s="789"/>
      <c r="UDY10" s="789"/>
      <c r="UDZ10" s="789"/>
      <c r="UEA10" s="789"/>
      <c r="UEB10" s="789"/>
      <c r="UEC10" s="789"/>
      <c r="UED10" s="789"/>
      <c r="UEE10" s="789"/>
      <c r="UEF10" s="789"/>
      <c r="UEG10" s="789"/>
      <c r="UEH10" s="789"/>
      <c r="UEI10" s="789"/>
      <c r="UEJ10" s="789"/>
      <c r="UEK10" s="789"/>
      <c r="UEL10" s="789"/>
      <c r="UEM10" s="789"/>
      <c r="UEN10" s="789"/>
      <c r="UEO10" s="789"/>
      <c r="UEP10" s="789"/>
      <c r="UEQ10" s="789"/>
      <c r="UER10" s="789"/>
      <c r="UES10" s="789"/>
      <c r="UET10" s="789"/>
      <c r="UEU10" s="789"/>
      <c r="UEV10" s="789"/>
      <c r="UEW10" s="789"/>
      <c r="UEX10" s="789"/>
      <c r="UEY10" s="789"/>
      <c r="UEZ10" s="789"/>
      <c r="UFA10" s="789"/>
      <c r="UFB10" s="789"/>
      <c r="UFC10" s="789"/>
      <c r="UFD10" s="789"/>
      <c r="UFE10" s="789"/>
      <c r="UFF10" s="789"/>
      <c r="UFG10" s="789"/>
      <c r="UFH10" s="789"/>
      <c r="UFI10" s="789"/>
      <c r="UFJ10" s="789"/>
      <c r="UFK10" s="789"/>
      <c r="UFL10" s="789"/>
      <c r="UFM10" s="789"/>
      <c r="UFN10" s="789"/>
      <c r="UFO10" s="789"/>
      <c r="UFP10" s="789"/>
      <c r="UFQ10" s="789"/>
      <c r="UFR10" s="789"/>
      <c r="UFS10" s="789"/>
      <c r="UFT10" s="789"/>
      <c r="UFU10" s="789"/>
      <c r="UFV10" s="789"/>
      <c r="UFW10" s="789"/>
      <c r="UFX10" s="789"/>
      <c r="UFY10" s="789"/>
      <c r="UFZ10" s="789"/>
      <c r="UGA10" s="789"/>
      <c r="UGB10" s="789"/>
      <c r="UGC10" s="789"/>
      <c r="UGD10" s="789"/>
      <c r="UGE10" s="789"/>
      <c r="UGF10" s="789"/>
      <c r="UGG10" s="789"/>
      <c r="UGH10" s="789"/>
      <c r="UGI10" s="789"/>
      <c r="UGJ10" s="789"/>
      <c r="UGK10" s="789"/>
      <c r="UGL10" s="789"/>
      <c r="UGM10" s="789"/>
      <c r="UGN10" s="789"/>
      <c r="UGO10" s="789"/>
      <c r="UGP10" s="789"/>
      <c r="UGQ10" s="789"/>
      <c r="UGR10" s="789"/>
      <c r="UGS10" s="789"/>
      <c r="UGT10" s="789"/>
      <c r="UGU10" s="789"/>
      <c r="UGV10" s="789"/>
      <c r="UGW10" s="789"/>
      <c r="UGX10" s="789"/>
      <c r="UGY10" s="789"/>
      <c r="UGZ10" s="789"/>
      <c r="UHA10" s="789"/>
      <c r="UHB10" s="789"/>
      <c r="UHC10" s="789"/>
      <c r="UHD10" s="789"/>
      <c r="UHE10" s="789"/>
      <c r="UHF10" s="789"/>
      <c r="UHG10" s="789"/>
      <c r="UHH10" s="789"/>
      <c r="UHI10" s="789"/>
      <c r="UHJ10" s="789"/>
      <c r="UHK10" s="789"/>
      <c r="UHL10" s="789"/>
      <c r="UHM10" s="789"/>
      <c r="UHN10" s="789"/>
      <c r="UHO10" s="789"/>
      <c r="UHP10" s="789"/>
      <c r="UHQ10" s="789"/>
      <c r="UHR10" s="789"/>
      <c r="UHS10" s="789"/>
      <c r="UHT10" s="789"/>
      <c r="UHU10" s="789"/>
      <c r="UHV10" s="789"/>
      <c r="UHW10" s="789"/>
      <c r="UHX10" s="789"/>
      <c r="UHY10" s="789"/>
      <c r="UHZ10" s="789"/>
      <c r="UIA10" s="789"/>
      <c r="UIB10" s="789"/>
      <c r="UIC10" s="789"/>
      <c r="UID10" s="789"/>
      <c r="UIE10" s="789"/>
      <c r="UIF10" s="789"/>
      <c r="UIG10" s="789"/>
      <c r="UIH10" s="789"/>
      <c r="UII10" s="789"/>
      <c r="UIJ10" s="789"/>
      <c r="UIK10" s="789"/>
      <c r="UIL10" s="789"/>
      <c r="UIM10" s="789"/>
      <c r="UIN10" s="789"/>
      <c r="UIO10" s="789"/>
      <c r="UIP10" s="789"/>
      <c r="UIQ10" s="789"/>
      <c r="UIR10" s="789"/>
      <c r="UIS10" s="789"/>
      <c r="UIT10" s="789"/>
      <c r="UIU10" s="789"/>
      <c r="UIV10" s="789"/>
      <c r="UIW10" s="789"/>
      <c r="UIX10" s="789"/>
      <c r="UIY10" s="789"/>
      <c r="UIZ10" s="789"/>
      <c r="UJA10" s="789"/>
      <c r="UJB10" s="789"/>
      <c r="UJC10" s="789"/>
      <c r="UJD10" s="789"/>
      <c r="UJE10" s="789"/>
      <c r="UJF10" s="789"/>
      <c r="UJG10" s="789"/>
      <c r="UJH10" s="789"/>
      <c r="UJI10" s="789"/>
      <c r="UJJ10" s="789"/>
      <c r="UJK10" s="789"/>
      <c r="UJL10" s="789"/>
      <c r="UJM10" s="789"/>
      <c r="UJN10" s="789"/>
      <c r="UJO10" s="789"/>
      <c r="UJP10" s="789"/>
      <c r="UJQ10" s="789"/>
      <c r="UJR10" s="789"/>
      <c r="UJS10" s="789"/>
      <c r="UJT10" s="789"/>
      <c r="UJU10" s="789"/>
      <c r="UJV10" s="789"/>
      <c r="UJW10" s="789"/>
      <c r="UJX10" s="789"/>
      <c r="UJY10" s="789"/>
      <c r="UJZ10" s="789"/>
      <c r="UKA10" s="789"/>
      <c r="UKB10" s="789"/>
      <c r="UKC10" s="789"/>
      <c r="UKD10" s="789"/>
      <c r="UKE10" s="789"/>
      <c r="UKF10" s="789"/>
      <c r="UKG10" s="789"/>
      <c r="UKH10" s="789"/>
      <c r="UKI10" s="789"/>
      <c r="UKJ10" s="789"/>
      <c r="UKK10" s="789"/>
      <c r="UKL10" s="789"/>
      <c r="UKM10" s="789"/>
      <c r="UKN10" s="789"/>
      <c r="UKO10" s="789"/>
      <c r="UKP10" s="789"/>
      <c r="UKQ10" s="789"/>
      <c r="UKR10" s="789"/>
      <c r="UKS10" s="789"/>
      <c r="UKT10" s="789"/>
      <c r="UKU10" s="789"/>
      <c r="UKV10" s="789"/>
      <c r="UKW10" s="789"/>
      <c r="UKX10" s="789"/>
      <c r="UKY10" s="789"/>
      <c r="UKZ10" s="789"/>
      <c r="ULA10" s="789"/>
      <c r="ULB10" s="789"/>
      <c r="ULC10" s="789"/>
      <c r="ULD10" s="789"/>
      <c r="ULE10" s="789"/>
      <c r="ULF10" s="789"/>
      <c r="ULG10" s="789"/>
      <c r="ULH10" s="789"/>
      <c r="ULI10" s="789"/>
      <c r="ULJ10" s="789"/>
      <c r="ULK10" s="789"/>
      <c r="ULL10" s="789"/>
      <c r="ULM10" s="789"/>
      <c r="ULN10" s="789"/>
      <c r="ULO10" s="789"/>
      <c r="ULP10" s="789"/>
      <c r="ULQ10" s="789"/>
      <c r="ULR10" s="789"/>
      <c r="ULS10" s="789"/>
      <c r="ULT10" s="789"/>
      <c r="ULU10" s="789"/>
      <c r="ULV10" s="789"/>
      <c r="ULW10" s="789"/>
      <c r="ULX10" s="789"/>
      <c r="ULY10" s="789"/>
      <c r="ULZ10" s="789"/>
      <c r="UMA10" s="789"/>
      <c r="UMB10" s="789"/>
      <c r="UMC10" s="789"/>
      <c r="UMD10" s="789"/>
      <c r="UME10" s="789"/>
      <c r="UMF10" s="789"/>
      <c r="UMG10" s="789"/>
      <c r="UMH10" s="789"/>
      <c r="UMI10" s="789"/>
      <c r="UMJ10" s="789"/>
      <c r="UMK10" s="789"/>
      <c r="UML10" s="789"/>
      <c r="UMM10" s="789"/>
      <c r="UMN10" s="789"/>
      <c r="UMO10" s="789"/>
      <c r="UMP10" s="789"/>
      <c r="UMQ10" s="789"/>
      <c r="UMR10" s="789"/>
      <c r="UMS10" s="789"/>
      <c r="UMT10" s="789"/>
      <c r="UMU10" s="789"/>
      <c r="UMV10" s="789"/>
      <c r="UMW10" s="789"/>
      <c r="UMX10" s="789"/>
      <c r="UMY10" s="789"/>
      <c r="UMZ10" s="789"/>
      <c r="UNA10" s="789"/>
      <c r="UNB10" s="789"/>
      <c r="UNC10" s="789"/>
      <c r="UND10" s="789"/>
      <c r="UNE10" s="789"/>
      <c r="UNF10" s="789"/>
      <c r="UNG10" s="789"/>
      <c r="UNH10" s="789"/>
      <c r="UNI10" s="789"/>
      <c r="UNJ10" s="789"/>
      <c r="UNK10" s="789"/>
      <c r="UNL10" s="789"/>
      <c r="UNM10" s="789"/>
      <c r="UNN10" s="789"/>
      <c r="UNO10" s="789"/>
      <c r="UNP10" s="789"/>
      <c r="UNQ10" s="789"/>
      <c r="UNR10" s="789"/>
      <c r="UNS10" s="789"/>
      <c r="UNT10" s="789"/>
      <c r="UNU10" s="789"/>
      <c r="UNV10" s="789"/>
      <c r="UNW10" s="789"/>
      <c r="UNX10" s="789"/>
      <c r="UNY10" s="789"/>
      <c r="UNZ10" s="789"/>
      <c r="UOA10" s="789"/>
      <c r="UOB10" s="789"/>
      <c r="UOC10" s="789"/>
      <c r="UOD10" s="789"/>
      <c r="UOE10" s="789"/>
      <c r="UOF10" s="789"/>
      <c r="UOG10" s="789"/>
      <c r="UOH10" s="789"/>
      <c r="UOI10" s="789"/>
      <c r="UOJ10" s="789"/>
      <c r="UOK10" s="789"/>
      <c r="UOL10" s="789"/>
      <c r="UOM10" s="789"/>
      <c r="UON10" s="789"/>
      <c r="UOO10" s="789"/>
      <c r="UOP10" s="789"/>
      <c r="UOQ10" s="789"/>
      <c r="UOR10" s="789"/>
      <c r="UOS10" s="789"/>
      <c r="UOT10" s="789"/>
      <c r="UOU10" s="789"/>
      <c r="UOV10" s="789"/>
      <c r="UOW10" s="789"/>
      <c r="UOX10" s="789"/>
      <c r="UOY10" s="789"/>
      <c r="UOZ10" s="789"/>
      <c r="UPA10" s="789"/>
      <c r="UPB10" s="789"/>
      <c r="UPC10" s="789"/>
      <c r="UPD10" s="789"/>
      <c r="UPE10" s="789"/>
      <c r="UPF10" s="789"/>
      <c r="UPG10" s="789"/>
      <c r="UPH10" s="789"/>
      <c r="UPI10" s="789"/>
      <c r="UPJ10" s="789"/>
      <c r="UPK10" s="789"/>
      <c r="UPL10" s="789"/>
      <c r="UPM10" s="789"/>
      <c r="UPN10" s="789"/>
      <c r="UPO10" s="789"/>
      <c r="UPP10" s="789"/>
      <c r="UPQ10" s="789"/>
      <c r="UPR10" s="789"/>
      <c r="UPS10" s="789"/>
      <c r="UPT10" s="789"/>
      <c r="UPU10" s="789"/>
      <c r="UPV10" s="789"/>
      <c r="UPW10" s="789"/>
      <c r="UPX10" s="789"/>
      <c r="UPY10" s="789"/>
      <c r="UPZ10" s="789"/>
      <c r="UQA10" s="789"/>
      <c r="UQB10" s="789"/>
      <c r="UQC10" s="789"/>
      <c r="UQD10" s="789"/>
      <c r="UQE10" s="789"/>
      <c r="UQF10" s="789"/>
      <c r="UQG10" s="789"/>
      <c r="UQH10" s="789"/>
      <c r="UQI10" s="789"/>
      <c r="UQJ10" s="789"/>
      <c r="UQK10" s="789"/>
      <c r="UQL10" s="789"/>
      <c r="UQM10" s="789"/>
      <c r="UQN10" s="789"/>
      <c r="UQO10" s="789"/>
      <c r="UQP10" s="789"/>
      <c r="UQQ10" s="789"/>
      <c r="UQR10" s="789"/>
      <c r="UQS10" s="789"/>
      <c r="UQT10" s="789"/>
      <c r="UQU10" s="789"/>
      <c r="UQV10" s="789"/>
      <c r="UQW10" s="789"/>
      <c r="UQX10" s="789"/>
      <c r="UQY10" s="789"/>
      <c r="UQZ10" s="789"/>
      <c r="URA10" s="789"/>
      <c r="URB10" s="789"/>
      <c r="URC10" s="789"/>
      <c r="URD10" s="789"/>
      <c r="URE10" s="789"/>
      <c r="URF10" s="789"/>
      <c r="URG10" s="789"/>
      <c r="URH10" s="789"/>
      <c r="URI10" s="789"/>
      <c r="URJ10" s="789"/>
      <c r="URK10" s="789"/>
      <c r="URL10" s="789"/>
      <c r="URM10" s="789"/>
      <c r="URN10" s="789"/>
      <c r="URO10" s="789"/>
      <c r="URP10" s="789"/>
      <c r="URQ10" s="789"/>
      <c r="URR10" s="789"/>
      <c r="URS10" s="789"/>
      <c r="URT10" s="789"/>
      <c r="URU10" s="789"/>
      <c r="URV10" s="789"/>
      <c r="URW10" s="789"/>
      <c r="URX10" s="789"/>
      <c r="URY10" s="789"/>
      <c r="URZ10" s="789"/>
      <c r="USA10" s="789"/>
      <c r="USB10" s="789"/>
      <c r="USC10" s="789"/>
      <c r="USD10" s="789"/>
      <c r="USE10" s="789"/>
      <c r="USF10" s="789"/>
      <c r="USG10" s="789"/>
      <c r="USH10" s="789"/>
      <c r="USI10" s="789"/>
      <c r="USJ10" s="789"/>
      <c r="USK10" s="789"/>
      <c r="USL10" s="789"/>
      <c r="USM10" s="789"/>
      <c r="USN10" s="789"/>
      <c r="USO10" s="789"/>
      <c r="USP10" s="789"/>
      <c r="USQ10" s="789"/>
      <c r="USR10" s="789"/>
      <c r="USS10" s="789"/>
      <c r="UST10" s="789"/>
      <c r="USU10" s="789"/>
      <c r="USV10" s="789"/>
      <c r="USW10" s="789"/>
      <c r="USX10" s="789"/>
      <c r="USY10" s="789"/>
      <c r="USZ10" s="789"/>
      <c r="UTA10" s="789"/>
      <c r="UTB10" s="789"/>
      <c r="UTC10" s="789"/>
      <c r="UTD10" s="789"/>
      <c r="UTE10" s="789"/>
      <c r="UTF10" s="789"/>
      <c r="UTG10" s="789"/>
      <c r="UTH10" s="789"/>
      <c r="UTI10" s="789"/>
      <c r="UTJ10" s="789"/>
      <c r="UTK10" s="789"/>
      <c r="UTL10" s="789"/>
      <c r="UTM10" s="789"/>
      <c r="UTN10" s="789"/>
      <c r="UTO10" s="789"/>
      <c r="UTP10" s="789"/>
      <c r="UTQ10" s="789"/>
      <c r="UTR10" s="789"/>
      <c r="UTS10" s="789"/>
      <c r="UTT10" s="789"/>
      <c r="UTU10" s="789"/>
      <c r="UTV10" s="789"/>
      <c r="UTW10" s="789"/>
      <c r="UTX10" s="789"/>
      <c r="UTY10" s="789"/>
      <c r="UTZ10" s="789"/>
      <c r="UUA10" s="789"/>
      <c r="UUB10" s="789"/>
      <c r="UUC10" s="789"/>
      <c r="UUD10" s="789"/>
      <c r="UUE10" s="789"/>
      <c r="UUF10" s="789"/>
      <c r="UUG10" s="789"/>
      <c r="UUH10" s="789"/>
      <c r="UUI10" s="789"/>
      <c r="UUJ10" s="789"/>
      <c r="UUK10" s="789"/>
      <c r="UUL10" s="789"/>
      <c r="UUM10" s="789"/>
      <c r="UUN10" s="789"/>
      <c r="UUO10" s="789"/>
      <c r="UUP10" s="789"/>
      <c r="UUQ10" s="789"/>
      <c r="UUR10" s="789"/>
      <c r="UUS10" s="789"/>
      <c r="UUT10" s="789"/>
      <c r="UUU10" s="789"/>
      <c r="UUV10" s="789"/>
      <c r="UUW10" s="789"/>
      <c r="UUX10" s="789"/>
      <c r="UUY10" s="789"/>
      <c r="UUZ10" s="789"/>
      <c r="UVA10" s="789"/>
      <c r="UVB10" s="789"/>
      <c r="UVC10" s="789"/>
      <c r="UVD10" s="789"/>
      <c r="UVE10" s="789"/>
      <c r="UVF10" s="789"/>
      <c r="UVG10" s="789"/>
      <c r="UVH10" s="789"/>
      <c r="UVI10" s="789"/>
      <c r="UVJ10" s="789"/>
      <c r="UVK10" s="789"/>
      <c r="UVL10" s="789"/>
      <c r="UVM10" s="789"/>
      <c r="UVN10" s="789"/>
      <c r="UVO10" s="789"/>
      <c r="UVP10" s="789"/>
      <c r="UVQ10" s="789"/>
      <c r="UVR10" s="789"/>
      <c r="UVS10" s="789"/>
      <c r="UVT10" s="789"/>
      <c r="UVU10" s="789"/>
      <c r="UVV10" s="789"/>
      <c r="UVW10" s="789"/>
      <c r="UVX10" s="789"/>
      <c r="UVY10" s="789"/>
      <c r="UVZ10" s="789"/>
      <c r="UWA10" s="789"/>
      <c r="UWB10" s="789"/>
      <c r="UWC10" s="789"/>
      <c r="UWD10" s="789"/>
      <c r="UWE10" s="789"/>
      <c r="UWF10" s="789"/>
      <c r="UWG10" s="789"/>
      <c r="UWH10" s="789"/>
      <c r="UWI10" s="789"/>
      <c r="UWJ10" s="789"/>
      <c r="UWK10" s="789"/>
      <c r="UWL10" s="789"/>
      <c r="UWM10" s="789"/>
      <c r="UWN10" s="789"/>
      <c r="UWO10" s="789"/>
      <c r="UWP10" s="789"/>
      <c r="UWQ10" s="789"/>
      <c r="UWR10" s="789"/>
      <c r="UWS10" s="789"/>
      <c r="UWT10" s="789"/>
      <c r="UWU10" s="789"/>
      <c r="UWV10" s="789"/>
      <c r="UWW10" s="789"/>
      <c r="UWX10" s="789"/>
      <c r="UWY10" s="789"/>
      <c r="UWZ10" s="789"/>
      <c r="UXA10" s="789"/>
      <c r="UXB10" s="789"/>
      <c r="UXC10" s="789"/>
      <c r="UXD10" s="789"/>
      <c r="UXE10" s="789"/>
      <c r="UXF10" s="789"/>
      <c r="UXG10" s="789"/>
      <c r="UXH10" s="789"/>
      <c r="UXI10" s="789"/>
      <c r="UXJ10" s="789"/>
      <c r="UXK10" s="789"/>
      <c r="UXL10" s="789"/>
      <c r="UXM10" s="789"/>
      <c r="UXN10" s="789"/>
      <c r="UXO10" s="789"/>
      <c r="UXP10" s="789"/>
      <c r="UXQ10" s="789"/>
      <c r="UXR10" s="789"/>
      <c r="UXS10" s="789"/>
      <c r="UXT10" s="789"/>
      <c r="UXU10" s="789"/>
      <c r="UXV10" s="789"/>
      <c r="UXW10" s="789"/>
      <c r="UXX10" s="789"/>
      <c r="UXY10" s="789"/>
      <c r="UXZ10" s="789"/>
      <c r="UYA10" s="789"/>
      <c r="UYB10" s="789"/>
      <c r="UYC10" s="789"/>
      <c r="UYD10" s="789"/>
      <c r="UYE10" s="789"/>
      <c r="UYF10" s="789"/>
      <c r="UYG10" s="789"/>
      <c r="UYH10" s="789"/>
      <c r="UYI10" s="789"/>
      <c r="UYJ10" s="789"/>
      <c r="UYK10" s="789"/>
      <c r="UYL10" s="789"/>
      <c r="UYM10" s="789"/>
      <c r="UYN10" s="789"/>
      <c r="UYO10" s="789"/>
      <c r="UYP10" s="789"/>
      <c r="UYQ10" s="789"/>
      <c r="UYR10" s="789"/>
      <c r="UYS10" s="789"/>
      <c r="UYT10" s="789"/>
      <c r="UYU10" s="789"/>
      <c r="UYV10" s="789"/>
      <c r="UYW10" s="789"/>
      <c r="UYX10" s="789"/>
      <c r="UYY10" s="789"/>
      <c r="UYZ10" s="789"/>
      <c r="UZA10" s="789"/>
      <c r="UZB10" s="789"/>
      <c r="UZC10" s="789"/>
      <c r="UZD10" s="789"/>
      <c r="UZE10" s="789"/>
      <c r="UZF10" s="789"/>
      <c r="UZG10" s="789"/>
      <c r="UZH10" s="789"/>
      <c r="UZI10" s="789"/>
      <c r="UZJ10" s="789"/>
      <c r="UZK10" s="789"/>
      <c r="UZL10" s="789"/>
      <c r="UZM10" s="789"/>
      <c r="UZN10" s="789"/>
      <c r="UZO10" s="789"/>
      <c r="UZP10" s="789"/>
      <c r="UZQ10" s="789"/>
      <c r="UZR10" s="789"/>
      <c r="UZS10" s="789"/>
      <c r="UZT10" s="789"/>
      <c r="UZU10" s="789"/>
      <c r="UZV10" s="789"/>
      <c r="UZW10" s="789"/>
      <c r="UZX10" s="789"/>
      <c r="UZY10" s="789"/>
      <c r="UZZ10" s="789"/>
      <c r="VAA10" s="789"/>
      <c r="VAB10" s="789"/>
      <c r="VAC10" s="789"/>
      <c r="VAD10" s="789"/>
      <c r="VAE10" s="789"/>
      <c r="VAF10" s="789"/>
      <c r="VAG10" s="789"/>
      <c r="VAH10" s="789"/>
      <c r="VAI10" s="789"/>
      <c r="VAJ10" s="789"/>
      <c r="VAK10" s="789"/>
      <c r="VAL10" s="789"/>
      <c r="VAM10" s="789"/>
      <c r="VAN10" s="789"/>
      <c r="VAO10" s="789"/>
      <c r="VAP10" s="789"/>
      <c r="VAQ10" s="789"/>
      <c r="VAR10" s="789"/>
      <c r="VAS10" s="789"/>
      <c r="VAT10" s="789"/>
      <c r="VAU10" s="789"/>
      <c r="VAV10" s="789"/>
      <c r="VAW10" s="789"/>
      <c r="VAX10" s="789"/>
      <c r="VAY10" s="789"/>
      <c r="VAZ10" s="789"/>
      <c r="VBA10" s="789"/>
      <c r="VBB10" s="789"/>
      <c r="VBC10" s="789"/>
      <c r="VBD10" s="789"/>
      <c r="VBE10" s="789"/>
      <c r="VBF10" s="789"/>
      <c r="VBG10" s="789"/>
      <c r="VBH10" s="789"/>
      <c r="VBI10" s="789"/>
      <c r="VBJ10" s="789"/>
      <c r="VBK10" s="789"/>
      <c r="VBL10" s="789"/>
      <c r="VBM10" s="789"/>
      <c r="VBN10" s="789"/>
      <c r="VBO10" s="789"/>
      <c r="VBP10" s="789"/>
      <c r="VBQ10" s="789"/>
      <c r="VBR10" s="789"/>
      <c r="VBS10" s="789"/>
      <c r="VBT10" s="789"/>
      <c r="VBU10" s="789"/>
      <c r="VBV10" s="789"/>
      <c r="VBW10" s="789"/>
      <c r="VBX10" s="789"/>
      <c r="VBY10" s="789"/>
      <c r="VBZ10" s="789"/>
      <c r="VCA10" s="789"/>
      <c r="VCB10" s="789"/>
      <c r="VCC10" s="789"/>
      <c r="VCD10" s="789"/>
      <c r="VCE10" s="789"/>
      <c r="VCF10" s="789"/>
      <c r="VCG10" s="789"/>
      <c r="VCH10" s="789"/>
      <c r="VCI10" s="789"/>
      <c r="VCJ10" s="789"/>
      <c r="VCK10" s="789"/>
      <c r="VCL10" s="789"/>
      <c r="VCM10" s="789"/>
      <c r="VCN10" s="789"/>
      <c r="VCO10" s="789"/>
      <c r="VCP10" s="789"/>
      <c r="VCQ10" s="789"/>
      <c r="VCR10" s="789"/>
      <c r="VCS10" s="789"/>
      <c r="VCT10" s="789"/>
      <c r="VCU10" s="789"/>
      <c r="VCV10" s="789"/>
      <c r="VCW10" s="789"/>
      <c r="VCX10" s="789"/>
      <c r="VCY10" s="789"/>
      <c r="VCZ10" s="789"/>
      <c r="VDA10" s="789"/>
      <c r="VDB10" s="789"/>
      <c r="VDC10" s="789"/>
      <c r="VDD10" s="789"/>
      <c r="VDE10" s="789"/>
      <c r="VDF10" s="789"/>
      <c r="VDG10" s="789"/>
      <c r="VDH10" s="789"/>
      <c r="VDI10" s="789"/>
      <c r="VDJ10" s="789"/>
      <c r="VDK10" s="789"/>
      <c r="VDL10" s="789"/>
      <c r="VDM10" s="789"/>
      <c r="VDN10" s="789"/>
      <c r="VDO10" s="789"/>
      <c r="VDP10" s="789"/>
      <c r="VDQ10" s="789"/>
      <c r="VDR10" s="789"/>
      <c r="VDS10" s="789"/>
      <c r="VDT10" s="789"/>
      <c r="VDU10" s="789"/>
      <c r="VDV10" s="789"/>
      <c r="VDW10" s="789"/>
      <c r="VDX10" s="789"/>
      <c r="VDY10" s="789"/>
      <c r="VDZ10" s="789"/>
      <c r="VEA10" s="789"/>
      <c r="VEB10" s="789"/>
      <c r="VEC10" s="789"/>
      <c r="VED10" s="789"/>
      <c r="VEE10" s="789"/>
      <c r="VEF10" s="789"/>
      <c r="VEG10" s="789"/>
      <c r="VEH10" s="789"/>
      <c r="VEI10" s="789"/>
      <c r="VEJ10" s="789"/>
      <c r="VEK10" s="789"/>
      <c r="VEL10" s="789"/>
      <c r="VEM10" s="789"/>
      <c r="VEN10" s="789"/>
      <c r="VEO10" s="789"/>
      <c r="VEP10" s="789"/>
      <c r="VEQ10" s="789"/>
      <c r="VER10" s="789"/>
      <c r="VES10" s="789"/>
      <c r="VET10" s="789"/>
      <c r="VEU10" s="789"/>
      <c r="VEV10" s="789"/>
      <c r="VEW10" s="789"/>
      <c r="VEX10" s="789"/>
      <c r="VEY10" s="789"/>
      <c r="VEZ10" s="789"/>
      <c r="VFA10" s="789"/>
      <c r="VFB10" s="789"/>
      <c r="VFC10" s="789"/>
      <c r="VFD10" s="789"/>
      <c r="VFE10" s="789"/>
      <c r="VFF10" s="789"/>
      <c r="VFG10" s="789"/>
      <c r="VFH10" s="789"/>
      <c r="VFI10" s="789"/>
      <c r="VFJ10" s="789"/>
      <c r="VFK10" s="789"/>
      <c r="VFL10" s="789"/>
      <c r="VFM10" s="789"/>
      <c r="VFN10" s="789"/>
      <c r="VFO10" s="789"/>
      <c r="VFP10" s="789"/>
      <c r="VFQ10" s="789"/>
      <c r="VFR10" s="789"/>
      <c r="VFS10" s="789"/>
      <c r="VFT10" s="789"/>
      <c r="VFU10" s="789"/>
      <c r="VFV10" s="789"/>
      <c r="VFW10" s="789"/>
      <c r="VFX10" s="789"/>
      <c r="VFY10" s="789"/>
      <c r="VFZ10" s="789"/>
      <c r="VGA10" s="789"/>
      <c r="VGB10" s="789"/>
      <c r="VGC10" s="789"/>
      <c r="VGD10" s="789"/>
      <c r="VGE10" s="789"/>
      <c r="VGF10" s="789"/>
      <c r="VGG10" s="789"/>
      <c r="VGH10" s="789"/>
      <c r="VGI10" s="789"/>
      <c r="VGJ10" s="789"/>
      <c r="VGK10" s="789"/>
      <c r="VGL10" s="789"/>
      <c r="VGM10" s="789"/>
      <c r="VGN10" s="789"/>
      <c r="VGO10" s="789"/>
      <c r="VGP10" s="789"/>
      <c r="VGQ10" s="789"/>
      <c r="VGR10" s="789"/>
      <c r="VGS10" s="789"/>
      <c r="VGT10" s="789"/>
      <c r="VGU10" s="789"/>
      <c r="VGV10" s="789"/>
      <c r="VGW10" s="789"/>
      <c r="VGX10" s="789"/>
      <c r="VGY10" s="789"/>
      <c r="VGZ10" s="789"/>
      <c r="VHA10" s="789"/>
      <c r="VHB10" s="789"/>
      <c r="VHC10" s="789"/>
      <c r="VHD10" s="789"/>
      <c r="VHE10" s="789"/>
      <c r="VHF10" s="789"/>
      <c r="VHG10" s="789"/>
      <c r="VHH10" s="789"/>
      <c r="VHI10" s="789"/>
      <c r="VHJ10" s="789"/>
      <c r="VHK10" s="789"/>
      <c r="VHL10" s="789"/>
      <c r="VHM10" s="789"/>
      <c r="VHN10" s="789"/>
      <c r="VHO10" s="789"/>
      <c r="VHP10" s="789"/>
      <c r="VHQ10" s="789"/>
      <c r="VHR10" s="789"/>
      <c r="VHS10" s="789"/>
      <c r="VHT10" s="789"/>
      <c r="VHU10" s="789"/>
      <c r="VHV10" s="789"/>
      <c r="VHW10" s="789"/>
      <c r="VHX10" s="789"/>
      <c r="VHY10" s="789"/>
      <c r="VHZ10" s="789"/>
      <c r="VIA10" s="789"/>
      <c r="VIB10" s="789"/>
      <c r="VIC10" s="789"/>
      <c r="VID10" s="789"/>
      <c r="VIE10" s="789"/>
      <c r="VIF10" s="789"/>
      <c r="VIG10" s="789"/>
      <c r="VIH10" s="789"/>
      <c r="VII10" s="789"/>
      <c r="VIJ10" s="789"/>
      <c r="VIK10" s="789"/>
      <c r="VIL10" s="789"/>
      <c r="VIM10" s="789"/>
      <c r="VIN10" s="789"/>
      <c r="VIO10" s="789"/>
      <c r="VIP10" s="789"/>
      <c r="VIQ10" s="789"/>
      <c r="VIR10" s="789"/>
      <c r="VIS10" s="789"/>
      <c r="VIT10" s="789"/>
      <c r="VIU10" s="789"/>
      <c r="VIV10" s="789"/>
      <c r="VIW10" s="789"/>
      <c r="VIX10" s="789"/>
      <c r="VIY10" s="789"/>
      <c r="VIZ10" s="789"/>
      <c r="VJA10" s="789"/>
      <c r="VJB10" s="789"/>
      <c r="VJC10" s="789"/>
      <c r="VJD10" s="789"/>
      <c r="VJE10" s="789"/>
      <c r="VJF10" s="789"/>
      <c r="VJG10" s="789"/>
      <c r="VJH10" s="789"/>
      <c r="VJI10" s="789"/>
      <c r="VJJ10" s="789"/>
      <c r="VJK10" s="789"/>
      <c r="VJL10" s="789"/>
      <c r="VJM10" s="789"/>
      <c r="VJN10" s="789"/>
      <c r="VJO10" s="789"/>
      <c r="VJP10" s="789"/>
      <c r="VJQ10" s="789"/>
      <c r="VJR10" s="789"/>
      <c r="VJS10" s="789"/>
      <c r="VJT10" s="789"/>
      <c r="VJU10" s="789"/>
      <c r="VJV10" s="789"/>
      <c r="VJW10" s="789"/>
      <c r="VJX10" s="789"/>
      <c r="VJY10" s="789"/>
      <c r="VJZ10" s="789"/>
      <c r="VKA10" s="789"/>
      <c r="VKB10" s="789"/>
      <c r="VKC10" s="789"/>
      <c r="VKD10" s="789"/>
      <c r="VKE10" s="789"/>
      <c r="VKF10" s="789"/>
      <c r="VKG10" s="789"/>
      <c r="VKH10" s="789"/>
      <c r="VKI10" s="789"/>
      <c r="VKJ10" s="789"/>
      <c r="VKK10" s="789"/>
      <c r="VKL10" s="789"/>
      <c r="VKM10" s="789"/>
      <c r="VKN10" s="789"/>
      <c r="VKO10" s="789"/>
      <c r="VKP10" s="789"/>
      <c r="VKQ10" s="789"/>
      <c r="VKR10" s="789"/>
      <c r="VKS10" s="789"/>
      <c r="VKT10" s="789"/>
      <c r="VKU10" s="789"/>
      <c r="VKV10" s="789"/>
      <c r="VKW10" s="789"/>
      <c r="VKX10" s="789"/>
      <c r="VKY10" s="789"/>
      <c r="VKZ10" s="789"/>
      <c r="VLA10" s="789"/>
      <c r="VLB10" s="789"/>
      <c r="VLC10" s="789"/>
      <c r="VLD10" s="789"/>
      <c r="VLE10" s="789"/>
      <c r="VLF10" s="789"/>
      <c r="VLG10" s="789"/>
      <c r="VLH10" s="789"/>
      <c r="VLI10" s="789"/>
      <c r="VLJ10" s="789"/>
      <c r="VLK10" s="789"/>
      <c r="VLL10" s="789"/>
      <c r="VLM10" s="789"/>
      <c r="VLN10" s="789"/>
      <c r="VLO10" s="789"/>
      <c r="VLP10" s="789"/>
      <c r="VLQ10" s="789"/>
      <c r="VLR10" s="789"/>
      <c r="VLS10" s="789"/>
      <c r="VLT10" s="789"/>
      <c r="VLU10" s="789"/>
      <c r="VLV10" s="789"/>
      <c r="VLW10" s="789"/>
      <c r="VLX10" s="789"/>
      <c r="VLY10" s="789"/>
      <c r="VLZ10" s="789"/>
      <c r="VMA10" s="789"/>
      <c r="VMB10" s="789"/>
      <c r="VMC10" s="789"/>
      <c r="VMD10" s="789"/>
      <c r="VME10" s="789"/>
      <c r="VMF10" s="789"/>
      <c r="VMG10" s="789"/>
      <c r="VMH10" s="789"/>
      <c r="VMI10" s="789"/>
      <c r="VMJ10" s="789"/>
      <c r="VMK10" s="789"/>
      <c r="VML10" s="789"/>
      <c r="VMM10" s="789"/>
      <c r="VMN10" s="789"/>
      <c r="VMO10" s="789"/>
      <c r="VMP10" s="789"/>
      <c r="VMQ10" s="789"/>
      <c r="VMR10" s="789"/>
      <c r="VMS10" s="789"/>
      <c r="VMT10" s="789"/>
      <c r="VMU10" s="789"/>
      <c r="VMV10" s="789"/>
      <c r="VMW10" s="789"/>
      <c r="VMX10" s="789"/>
      <c r="VMY10" s="789"/>
      <c r="VMZ10" s="789"/>
      <c r="VNA10" s="789"/>
      <c r="VNB10" s="789"/>
      <c r="VNC10" s="789"/>
      <c r="VND10" s="789"/>
      <c r="VNE10" s="789"/>
      <c r="VNF10" s="789"/>
      <c r="VNG10" s="789"/>
      <c r="VNH10" s="789"/>
      <c r="VNI10" s="789"/>
      <c r="VNJ10" s="789"/>
      <c r="VNK10" s="789"/>
      <c r="VNL10" s="789"/>
      <c r="VNM10" s="789"/>
      <c r="VNN10" s="789"/>
      <c r="VNO10" s="789"/>
      <c r="VNP10" s="789"/>
      <c r="VNQ10" s="789"/>
      <c r="VNR10" s="789"/>
      <c r="VNS10" s="789"/>
      <c r="VNT10" s="789"/>
      <c r="VNU10" s="789"/>
      <c r="VNV10" s="789"/>
      <c r="VNW10" s="789"/>
      <c r="VNX10" s="789"/>
      <c r="VNY10" s="789"/>
      <c r="VNZ10" s="789"/>
      <c r="VOA10" s="789"/>
      <c r="VOB10" s="789"/>
      <c r="VOC10" s="789"/>
      <c r="VOD10" s="789"/>
      <c r="VOE10" s="789"/>
      <c r="VOF10" s="789"/>
      <c r="VOG10" s="789"/>
      <c r="VOH10" s="789"/>
      <c r="VOI10" s="789"/>
      <c r="VOJ10" s="789"/>
      <c r="VOK10" s="789"/>
      <c r="VOL10" s="789"/>
      <c r="VOM10" s="789"/>
      <c r="VON10" s="789"/>
      <c r="VOO10" s="789"/>
      <c r="VOP10" s="789"/>
      <c r="VOQ10" s="789"/>
      <c r="VOR10" s="789"/>
      <c r="VOS10" s="789"/>
      <c r="VOT10" s="789"/>
      <c r="VOU10" s="789"/>
      <c r="VOV10" s="789"/>
      <c r="VOW10" s="789"/>
      <c r="VOX10" s="789"/>
      <c r="VOY10" s="789"/>
      <c r="VOZ10" s="789"/>
      <c r="VPA10" s="789"/>
      <c r="VPB10" s="789"/>
      <c r="VPC10" s="789"/>
      <c r="VPD10" s="789"/>
      <c r="VPE10" s="789"/>
      <c r="VPF10" s="789"/>
      <c r="VPG10" s="789"/>
      <c r="VPH10" s="789"/>
      <c r="VPI10" s="789"/>
      <c r="VPJ10" s="789"/>
      <c r="VPK10" s="789"/>
      <c r="VPL10" s="789"/>
      <c r="VPM10" s="789"/>
      <c r="VPN10" s="789"/>
      <c r="VPO10" s="789"/>
      <c r="VPP10" s="789"/>
      <c r="VPQ10" s="789"/>
      <c r="VPR10" s="789"/>
      <c r="VPS10" s="789"/>
      <c r="VPT10" s="789"/>
      <c r="VPU10" s="789"/>
      <c r="VPV10" s="789"/>
      <c r="VPW10" s="789"/>
      <c r="VPX10" s="789"/>
      <c r="VPY10" s="789"/>
      <c r="VPZ10" s="789"/>
      <c r="VQA10" s="789"/>
      <c r="VQB10" s="789"/>
      <c r="VQC10" s="789"/>
      <c r="VQD10" s="789"/>
      <c r="VQE10" s="789"/>
      <c r="VQF10" s="789"/>
      <c r="VQG10" s="789"/>
      <c r="VQH10" s="789"/>
      <c r="VQI10" s="789"/>
      <c r="VQJ10" s="789"/>
      <c r="VQK10" s="789"/>
      <c r="VQL10" s="789"/>
      <c r="VQM10" s="789"/>
      <c r="VQN10" s="789"/>
      <c r="VQO10" s="789"/>
      <c r="VQP10" s="789"/>
      <c r="VQQ10" s="789"/>
      <c r="VQR10" s="789"/>
      <c r="VQS10" s="789"/>
      <c r="VQT10" s="789"/>
      <c r="VQU10" s="789"/>
      <c r="VQV10" s="789"/>
      <c r="VQW10" s="789"/>
      <c r="VQX10" s="789"/>
      <c r="VQY10" s="789"/>
      <c r="VQZ10" s="789"/>
      <c r="VRA10" s="789"/>
      <c r="VRB10" s="789"/>
      <c r="VRC10" s="789"/>
      <c r="VRD10" s="789"/>
      <c r="VRE10" s="789"/>
      <c r="VRF10" s="789"/>
      <c r="VRG10" s="789"/>
      <c r="VRH10" s="789"/>
      <c r="VRI10" s="789"/>
      <c r="VRJ10" s="789"/>
      <c r="VRK10" s="789"/>
      <c r="VRL10" s="789"/>
      <c r="VRM10" s="789"/>
      <c r="VRN10" s="789"/>
      <c r="VRO10" s="789"/>
      <c r="VRP10" s="789"/>
      <c r="VRQ10" s="789"/>
      <c r="VRR10" s="789"/>
      <c r="VRS10" s="789"/>
      <c r="VRT10" s="789"/>
      <c r="VRU10" s="789"/>
      <c r="VRV10" s="789"/>
      <c r="VRW10" s="789"/>
      <c r="VRX10" s="789"/>
      <c r="VRY10" s="789"/>
      <c r="VRZ10" s="789"/>
      <c r="VSA10" s="789"/>
      <c r="VSB10" s="789"/>
      <c r="VSC10" s="789"/>
      <c r="VSD10" s="789"/>
      <c r="VSE10" s="789"/>
      <c r="VSF10" s="789"/>
      <c r="VSG10" s="789"/>
      <c r="VSH10" s="789"/>
      <c r="VSI10" s="789"/>
      <c r="VSJ10" s="789"/>
      <c r="VSK10" s="789"/>
      <c r="VSL10" s="789"/>
      <c r="VSM10" s="789"/>
      <c r="VSN10" s="789"/>
      <c r="VSO10" s="789"/>
      <c r="VSP10" s="789"/>
      <c r="VSQ10" s="789"/>
      <c r="VSR10" s="789"/>
      <c r="VSS10" s="789"/>
      <c r="VST10" s="789"/>
      <c r="VSU10" s="789"/>
      <c r="VSV10" s="789"/>
      <c r="VSW10" s="789"/>
      <c r="VSX10" s="789"/>
      <c r="VSY10" s="789"/>
      <c r="VSZ10" s="789"/>
      <c r="VTA10" s="789"/>
      <c r="VTB10" s="789"/>
      <c r="VTC10" s="789"/>
      <c r="VTD10" s="789"/>
      <c r="VTE10" s="789"/>
      <c r="VTF10" s="789"/>
      <c r="VTG10" s="789"/>
      <c r="VTH10" s="789"/>
      <c r="VTI10" s="789"/>
      <c r="VTJ10" s="789"/>
      <c r="VTK10" s="789"/>
      <c r="VTL10" s="789"/>
      <c r="VTM10" s="789"/>
      <c r="VTN10" s="789"/>
      <c r="VTO10" s="789"/>
      <c r="VTP10" s="789"/>
      <c r="VTQ10" s="789"/>
      <c r="VTR10" s="789"/>
      <c r="VTS10" s="789"/>
      <c r="VTT10" s="789"/>
      <c r="VTU10" s="789"/>
      <c r="VTV10" s="789"/>
      <c r="VTW10" s="789"/>
      <c r="VTX10" s="789"/>
      <c r="VTY10" s="789"/>
      <c r="VTZ10" s="789"/>
      <c r="VUA10" s="789"/>
      <c r="VUB10" s="789"/>
      <c r="VUC10" s="789"/>
      <c r="VUD10" s="789"/>
      <c r="VUE10" s="789"/>
      <c r="VUF10" s="789"/>
      <c r="VUG10" s="789"/>
      <c r="VUH10" s="789"/>
      <c r="VUI10" s="789"/>
      <c r="VUJ10" s="789"/>
      <c r="VUK10" s="789"/>
      <c r="VUL10" s="789"/>
      <c r="VUM10" s="789"/>
      <c r="VUN10" s="789"/>
      <c r="VUO10" s="789"/>
      <c r="VUP10" s="789"/>
      <c r="VUQ10" s="789"/>
      <c r="VUR10" s="789"/>
      <c r="VUS10" s="789"/>
      <c r="VUT10" s="789"/>
      <c r="VUU10" s="789"/>
      <c r="VUV10" s="789"/>
      <c r="VUW10" s="789"/>
      <c r="VUX10" s="789"/>
      <c r="VUY10" s="789"/>
      <c r="VUZ10" s="789"/>
      <c r="VVA10" s="789"/>
      <c r="VVB10" s="789"/>
      <c r="VVC10" s="789"/>
      <c r="VVD10" s="789"/>
      <c r="VVE10" s="789"/>
      <c r="VVF10" s="789"/>
      <c r="VVG10" s="789"/>
      <c r="VVH10" s="789"/>
      <c r="VVI10" s="789"/>
      <c r="VVJ10" s="789"/>
      <c r="VVK10" s="789"/>
      <c r="VVL10" s="789"/>
      <c r="VVM10" s="789"/>
      <c r="VVN10" s="789"/>
      <c r="VVO10" s="789"/>
      <c r="VVP10" s="789"/>
      <c r="VVQ10" s="789"/>
      <c r="VVR10" s="789"/>
      <c r="VVS10" s="789"/>
      <c r="VVT10" s="789"/>
      <c r="VVU10" s="789"/>
      <c r="VVV10" s="789"/>
      <c r="VVW10" s="789"/>
      <c r="VVX10" s="789"/>
      <c r="VVY10" s="789"/>
      <c r="VVZ10" s="789"/>
      <c r="VWA10" s="789"/>
      <c r="VWB10" s="789"/>
      <c r="VWC10" s="789"/>
      <c r="VWD10" s="789"/>
      <c r="VWE10" s="789"/>
      <c r="VWF10" s="789"/>
      <c r="VWG10" s="789"/>
      <c r="VWH10" s="789"/>
      <c r="VWI10" s="789"/>
      <c r="VWJ10" s="789"/>
      <c r="VWK10" s="789"/>
      <c r="VWL10" s="789"/>
      <c r="VWM10" s="789"/>
      <c r="VWN10" s="789"/>
      <c r="VWO10" s="789"/>
      <c r="VWP10" s="789"/>
      <c r="VWQ10" s="789"/>
      <c r="VWR10" s="789"/>
      <c r="VWS10" s="789"/>
      <c r="VWT10" s="789"/>
      <c r="VWU10" s="789"/>
      <c r="VWV10" s="789"/>
      <c r="VWW10" s="789"/>
      <c r="VWX10" s="789"/>
      <c r="VWY10" s="789"/>
      <c r="VWZ10" s="789"/>
      <c r="VXA10" s="789"/>
      <c r="VXB10" s="789"/>
      <c r="VXC10" s="789"/>
      <c r="VXD10" s="789"/>
      <c r="VXE10" s="789"/>
      <c r="VXF10" s="789"/>
      <c r="VXG10" s="789"/>
      <c r="VXH10" s="789"/>
      <c r="VXI10" s="789"/>
      <c r="VXJ10" s="789"/>
      <c r="VXK10" s="789"/>
      <c r="VXL10" s="789"/>
      <c r="VXM10" s="789"/>
      <c r="VXN10" s="789"/>
      <c r="VXO10" s="789"/>
      <c r="VXP10" s="789"/>
      <c r="VXQ10" s="789"/>
      <c r="VXR10" s="789"/>
      <c r="VXS10" s="789"/>
      <c r="VXT10" s="789"/>
      <c r="VXU10" s="789"/>
      <c r="VXV10" s="789"/>
      <c r="VXW10" s="789"/>
      <c r="VXX10" s="789"/>
      <c r="VXY10" s="789"/>
      <c r="VXZ10" s="789"/>
      <c r="VYA10" s="789"/>
      <c r="VYB10" s="789"/>
      <c r="VYC10" s="789"/>
      <c r="VYD10" s="789"/>
      <c r="VYE10" s="789"/>
      <c r="VYF10" s="789"/>
      <c r="VYG10" s="789"/>
      <c r="VYH10" s="789"/>
      <c r="VYI10" s="789"/>
      <c r="VYJ10" s="789"/>
      <c r="VYK10" s="789"/>
      <c r="VYL10" s="789"/>
      <c r="VYM10" s="789"/>
      <c r="VYN10" s="789"/>
      <c r="VYO10" s="789"/>
      <c r="VYP10" s="789"/>
      <c r="VYQ10" s="789"/>
      <c r="VYR10" s="789"/>
      <c r="VYS10" s="789"/>
      <c r="VYT10" s="789"/>
      <c r="VYU10" s="789"/>
      <c r="VYV10" s="789"/>
      <c r="VYW10" s="789"/>
      <c r="VYX10" s="789"/>
      <c r="VYY10" s="789"/>
      <c r="VYZ10" s="789"/>
      <c r="VZA10" s="789"/>
      <c r="VZB10" s="789"/>
      <c r="VZC10" s="789"/>
      <c r="VZD10" s="789"/>
      <c r="VZE10" s="789"/>
      <c r="VZF10" s="789"/>
      <c r="VZG10" s="789"/>
      <c r="VZH10" s="789"/>
      <c r="VZI10" s="789"/>
      <c r="VZJ10" s="789"/>
      <c r="VZK10" s="789"/>
      <c r="VZL10" s="789"/>
      <c r="VZM10" s="789"/>
      <c r="VZN10" s="789"/>
      <c r="VZO10" s="789"/>
      <c r="VZP10" s="789"/>
      <c r="VZQ10" s="789"/>
      <c r="VZR10" s="789"/>
      <c r="VZS10" s="789"/>
      <c r="VZT10" s="789"/>
      <c r="VZU10" s="789"/>
      <c r="VZV10" s="789"/>
      <c r="VZW10" s="789"/>
      <c r="VZX10" s="789"/>
      <c r="VZY10" s="789"/>
      <c r="VZZ10" s="789"/>
      <c r="WAA10" s="789"/>
      <c r="WAB10" s="789"/>
      <c r="WAC10" s="789"/>
      <c r="WAD10" s="789"/>
      <c r="WAE10" s="789"/>
      <c r="WAF10" s="789"/>
      <c r="WAG10" s="789"/>
      <c r="WAH10" s="789"/>
      <c r="WAI10" s="789"/>
      <c r="WAJ10" s="789"/>
      <c r="WAK10" s="789"/>
      <c r="WAL10" s="789"/>
      <c r="WAM10" s="789"/>
      <c r="WAN10" s="789"/>
      <c r="WAO10" s="789"/>
      <c r="WAP10" s="789"/>
      <c r="WAQ10" s="789"/>
      <c r="WAR10" s="789"/>
      <c r="WAS10" s="789"/>
      <c r="WAT10" s="789"/>
      <c r="WAU10" s="789"/>
      <c r="WAV10" s="789"/>
      <c r="WAW10" s="789"/>
      <c r="WAX10" s="789"/>
      <c r="WAY10" s="789"/>
      <c r="WAZ10" s="789"/>
      <c r="WBA10" s="789"/>
      <c r="WBB10" s="789"/>
      <c r="WBC10" s="789"/>
      <c r="WBD10" s="789"/>
      <c r="WBE10" s="789"/>
      <c r="WBF10" s="789"/>
      <c r="WBG10" s="789"/>
      <c r="WBH10" s="789"/>
      <c r="WBI10" s="789"/>
      <c r="WBJ10" s="789"/>
      <c r="WBK10" s="789"/>
      <c r="WBL10" s="789"/>
      <c r="WBM10" s="789"/>
      <c r="WBN10" s="789"/>
      <c r="WBO10" s="789"/>
      <c r="WBP10" s="789"/>
      <c r="WBQ10" s="789"/>
      <c r="WBR10" s="789"/>
      <c r="WBS10" s="789"/>
      <c r="WBT10" s="789"/>
      <c r="WBU10" s="789"/>
      <c r="WBV10" s="789"/>
      <c r="WBW10" s="789"/>
      <c r="WBX10" s="789"/>
      <c r="WBY10" s="789"/>
      <c r="WBZ10" s="789"/>
      <c r="WCA10" s="789"/>
      <c r="WCB10" s="789"/>
      <c r="WCC10" s="789"/>
      <c r="WCD10" s="789"/>
      <c r="WCE10" s="789"/>
      <c r="WCF10" s="789"/>
      <c r="WCG10" s="789"/>
      <c r="WCH10" s="789"/>
      <c r="WCI10" s="789"/>
      <c r="WCJ10" s="789"/>
      <c r="WCK10" s="789"/>
      <c r="WCL10" s="789"/>
      <c r="WCM10" s="789"/>
      <c r="WCN10" s="789"/>
      <c r="WCO10" s="789"/>
      <c r="WCP10" s="789"/>
      <c r="WCQ10" s="789"/>
      <c r="WCR10" s="789"/>
      <c r="WCS10" s="789"/>
      <c r="WCT10" s="789"/>
      <c r="WCU10" s="789"/>
      <c r="WCV10" s="789"/>
      <c r="WCW10" s="789"/>
      <c r="WCX10" s="789"/>
      <c r="WCY10" s="789"/>
      <c r="WCZ10" s="789"/>
      <c r="WDA10" s="789"/>
      <c r="WDB10" s="789"/>
      <c r="WDC10" s="789"/>
      <c r="WDD10" s="789"/>
      <c r="WDE10" s="789"/>
      <c r="WDF10" s="789"/>
      <c r="WDG10" s="789"/>
      <c r="WDH10" s="789"/>
      <c r="WDI10" s="789"/>
      <c r="WDJ10" s="789"/>
      <c r="WDK10" s="789"/>
      <c r="WDL10" s="789"/>
      <c r="WDM10" s="789"/>
      <c r="WDN10" s="789"/>
      <c r="WDO10" s="789"/>
      <c r="WDP10" s="789"/>
      <c r="WDQ10" s="789"/>
      <c r="WDR10" s="789"/>
      <c r="WDS10" s="789"/>
      <c r="WDT10" s="789"/>
      <c r="WDU10" s="789"/>
      <c r="WDV10" s="789"/>
      <c r="WDW10" s="789"/>
      <c r="WDX10" s="789"/>
      <c r="WDY10" s="789"/>
      <c r="WDZ10" s="789"/>
      <c r="WEA10" s="789"/>
      <c r="WEB10" s="789"/>
      <c r="WEC10" s="789"/>
      <c r="WED10" s="789"/>
      <c r="WEE10" s="789"/>
      <c r="WEF10" s="789"/>
      <c r="WEG10" s="789"/>
      <c r="WEH10" s="789"/>
      <c r="WEI10" s="789"/>
      <c r="WEJ10" s="789"/>
      <c r="WEK10" s="789"/>
      <c r="WEL10" s="789"/>
      <c r="WEM10" s="789"/>
      <c r="WEN10" s="789"/>
      <c r="WEO10" s="789"/>
      <c r="WEP10" s="789"/>
      <c r="WEQ10" s="789"/>
      <c r="WER10" s="789"/>
      <c r="WES10" s="789"/>
      <c r="WET10" s="789"/>
      <c r="WEU10" s="789"/>
      <c r="WEV10" s="789"/>
      <c r="WEW10" s="789"/>
      <c r="WEX10" s="789"/>
      <c r="WEY10" s="789"/>
      <c r="WEZ10" s="789"/>
      <c r="WFA10" s="789"/>
      <c r="WFB10" s="789"/>
      <c r="WFC10" s="789"/>
      <c r="WFD10" s="789"/>
      <c r="WFE10" s="789"/>
      <c r="WFF10" s="789"/>
      <c r="WFG10" s="789"/>
      <c r="WFH10" s="789"/>
      <c r="WFI10" s="789"/>
      <c r="WFJ10" s="789"/>
      <c r="WFK10" s="789"/>
      <c r="WFL10" s="789"/>
      <c r="WFM10" s="789"/>
      <c r="WFN10" s="789"/>
      <c r="WFO10" s="789"/>
      <c r="WFP10" s="789"/>
      <c r="WFQ10" s="789"/>
      <c r="WFR10" s="789"/>
      <c r="WFS10" s="789"/>
      <c r="WFT10" s="789"/>
      <c r="WFU10" s="789"/>
      <c r="WFV10" s="789"/>
      <c r="WFW10" s="789"/>
      <c r="WFX10" s="789"/>
      <c r="WFY10" s="789"/>
      <c r="WFZ10" s="789"/>
      <c r="WGA10" s="789"/>
      <c r="WGB10" s="789"/>
      <c r="WGC10" s="789"/>
      <c r="WGD10" s="789"/>
      <c r="WGE10" s="789"/>
      <c r="WGF10" s="789"/>
      <c r="WGG10" s="789"/>
      <c r="WGH10" s="789"/>
      <c r="WGI10" s="789"/>
      <c r="WGJ10" s="789"/>
      <c r="WGK10" s="789"/>
      <c r="WGL10" s="789"/>
      <c r="WGM10" s="789"/>
      <c r="WGN10" s="789"/>
      <c r="WGO10" s="789"/>
      <c r="WGP10" s="789"/>
      <c r="WGQ10" s="789"/>
      <c r="WGR10" s="789"/>
      <c r="WGS10" s="789"/>
      <c r="WGT10" s="789"/>
      <c r="WGU10" s="789"/>
      <c r="WGV10" s="789"/>
      <c r="WGW10" s="789"/>
      <c r="WGX10" s="789"/>
      <c r="WGY10" s="789"/>
      <c r="WGZ10" s="789"/>
      <c r="WHA10" s="789"/>
      <c r="WHB10" s="789"/>
      <c r="WHC10" s="789"/>
      <c r="WHD10" s="789"/>
      <c r="WHE10" s="789"/>
      <c r="WHF10" s="789"/>
      <c r="WHG10" s="789"/>
      <c r="WHH10" s="789"/>
      <c r="WHI10" s="789"/>
      <c r="WHJ10" s="789"/>
      <c r="WHK10" s="789"/>
      <c r="WHL10" s="789"/>
      <c r="WHM10" s="789"/>
      <c r="WHN10" s="789"/>
      <c r="WHO10" s="789"/>
      <c r="WHP10" s="789"/>
      <c r="WHQ10" s="789"/>
      <c r="WHR10" s="789"/>
      <c r="WHS10" s="789"/>
      <c r="WHT10" s="789"/>
      <c r="WHU10" s="789"/>
      <c r="WHV10" s="789"/>
      <c r="WHW10" s="789"/>
      <c r="WHX10" s="789"/>
      <c r="WHY10" s="789"/>
      <c r="WHZ10" s="789"/>
      <c r="WIA10" s="789"/>
      <c r="WIB10" s="789"/>
      <c r="WIC10" s="789"/>
      <c r="WID10" s="789"/>
      <c r="WIE10" s="789"/>
      <c r="WIF10" s="789"/>
      <c r="WIG10" s="789"/>
      <c r="WIH10" s="789"/>
      <c r="WII10" s="789"/>
      <c r="WIJ10" s="789"/>
      <c r="WIK10" s="789"/>
      <c r="WIL10" s="789"/>
      <c r="WIM10" s="789"/>
      <c r="WIN10" s="789"/>
      <c r="WIO10" s="789"/>
      <c r="WIP10" s="789"/>
      <c r="WIQ10" s="789"/>
      <c r="WIR10" s="789"/>
      <c r="WIS10" s="789"/>
      <c r="WIT10" s="789"/>
      <c r="WIU10" s="789"/>
      <c r="WIV10" s="789"/>
      <c r="WIW10" s="789"/>
      <c r="WIX10" s="789"/>
      <c r="WIY10" s="789"/>
      <c r="WIZ10" s="789"/>
      <c r="WJA10" s="789"/>
      <c r="WJB10" s="789"/>
      <c r="WJC10" s="789"/>
      <c r="WJD10" s="789"/>
      <c r="WJE10" s="789"/>
      <c r="WJF10" s="789"/>
      <c r="WJG10" s="789"/>
      <c r="WJH10" s="789"/>
      <c r="WJI10" s="789"/>
      <c r="WJJ10" s="789"/>
      <c r="WJK10" s="789"/>
      <c r="WJL10" s="789"/>
      <c r="WJM10" s="789"/>
      <c r="WJN10" s="789"/>
      <c r="WJO10" s="789"/>
      <c r="WJP10" s="789"/>
      <c r="WJQ10" s="789"/>
      <c r="WJR10" s="789"/>
      <c r="WJS10" s="789"/>
      <c r="WJT10" s="789"/>
      <c r="WJU10" s="789"/>
      <c r="WJV10" s="789"/>
      <c r="WJW10" s="789"/>
      <c r="WJX10" s="789"/>
      <c r="WJY10" s="789"/>
      <c r="WJZ10" s="789"/>
      <c r="WKA10" s="789"/>
      <c r="WKB10" s="789"/>
      <c r="WKC10" s="789"/>
      <c r="WKD10" s="789"/>
      <c r="WKE10" s="789"/>
      <c r="WKF10" s="789"/>
      <c r="WKG10" s="789"/>
      <c r="WKH10" s="789"/>
      <c r="WKI10" s="789"/>
      <c r="WKJ10" s="789"/>
      <c r="WKK10" s="789"/>
      <c r="WKL10" s="789"/>
      <c r="WKM10" s="789"/>
      <c r="WKN10" s="789"/>
      <c r="WKO10" s="789"/>
      <c r="WKP10" s="789"/>
      <c r="WKQ10" s="789"/>
      <c r="WKR10" s="789"/>
      <c r="WKS10" s="789"/>
      <c r="WKT10" s="789"/>
      <c r="WKU10" s="789"/>
      <c r="WKV10" s="789"/>
      <c r="WKW10" s="789"/>
      <c r="WKX10" s="789"/>
      <c r="WKY10" s="789"/>
      <c r="WKZ10" s="789"/>
      <c r="WLA10" s="789"/>
      <c r="WLB10" s="789"/>
      <c r="WLC10" s="789"/>
      <c r="WLD10" s="789"/>
      <c r="WLE10" s="789"/>
      <c r="WLF10" s="789"/>
      <c r="WLG10" s="789"/>
      <c r="WLH10" s="789"/>
      <c r="WLI10" s="789"/>
      <c r="WLJ10" s="789"/>
      <c r="WLK10" s="789"/>
      <c r="WLL10" s="789"/>
      <c r="WLM10" s="789"/>
      <c r="WLN10" s="789"/>
      <c r="WLO10" s="789"/>
      <c r="WLP10" s="789"/>
      <c r="WLQ10" s="789"/>
      <c r="WLR10" s="789"/>
      <c r="WLS10" s="789"/>
      <c r="WLT10" s="789"/>
      <c r="WLU10" s="789"/>
      <c r="WLV10" s="789"/>
      <c r="WLW10" s="789"/>
      <c r="WLX10" s="789"/>
      <c r="WLY10" s="789"/>
      <c r="WLZ10" s="789"/>
      <c r="WMA10" s="789"/>
      <c r="WMB10" s="789"/>
      <c r="WMC10" s="789"/>
      <c r="WMD10" s="789"/>
      <c r="WME10" s="789"/>
      <c r="WMF10" s="789"/>
      <c r="WMG10" s="789"/>
      <c r="WMH10" s="789"/>
      <c r="WMI10" s="789"/>
      <c r="WMJ10" s="789"/>
      <c r="WMK10" s="789"/>
      <c r="WML10" s="789"/>
      <c r="WMM10" s="789"/>
      <c r="WMN10" s="789"/>
      <c r="WMO10" s="789"/>
      <c r="WMP10" s="789"/>
      <c r="WMQ10" s="789"/>
      <c r="WMR10" s="789"/>
      <c r="WMS10" s="789"/>
      <c r="WMT10" s="789"/>
      <c r="WMU10" s="789"/>
      <c r="WMV10" s="789"/>
      <c r="WMW10" s="789"/>
      <c r="WMX10" s="789"/>
      <c r="WMY10" s="789"/>
      <c r="WMZ10" s="789"/>
      <c r="WNA10" s="789"/>
      <c r="WNB10" s="789"/>
      <c r="WNC10" s="789"/>
      <c r="WND10" s="789"/>
      <c r="WNE10" s="789"/>
      <c r="WNF10" s="789"/>
      <c r="WNG10" s="789"/>
      <c r="WNH10" s="789"/>
      <c r="WNI10" s="789"/>
      <c r="WNJ10" s="789"/>
      <c r="WNK10" s="789"/>
      <c r="WNL10" s="789"/>
      <c r="WNM10" s="789"/>
      <c r="WNN10" s="789"/>
      <c r="WNO10" s="789"/>
      <c r="WNP10" s="789"/>
      <c r="WNQ10" s="789"/>
      <c r="WNR10" s="789"/>
      <c r="WNS10" s="789"/>
      <c r="WNT10" s="789"/>
      <c r="WNU10" s="789"/>
      <c r="WNV10" s="789"/>
      <c r="WNW10" s="789"/>
      <c r="WNX10" s="789"/>
      <c r="WNY10" s="789"/>
      <c r="WNZ10" s="789"/>
      <c r="WOA10" s="789"/>
      <c r="WOB10" s="789"/>
      <c r="WOC10" s="789"/>
      <c r="WOD10" s="789"/>
      <c r="WOE10" s="789"/>
      <c r="WOF10" s="789"/>
      <c r="WOG10" s="789"/>
      <c r="WOH10" s="789"/>
      <c r="WOI10" s="789"/>
      <c r="WOJ10" s="789"/>
      <c r="WOK10" s="789"/>
      <c r="WOL10" s="789"/>
      <c r="WOM10" s="789"/>
      <c r="WON10" s="789"/>
      <c r="WOO10" s="789"/>
      <c r="WOP10" s="789"/>
      <c r="WOQ10" s="789"/>
      <c r="WOR10" s="789"/>
      <c r="WOS10" s="789"/>
      <c r="WOT10" s="789"/>
      <c r="WOU10" s="789"/>
      <c r="WOV10" s="789"/>
      <c r="WOW10" s="789"/>
      <c r="WOX10" s="789"/>
      <c r="WOY10" s="789"/>
      <c r="WOZ10" s="789"/>
      <c r="WPA10" s="789"/>
      <c r="WPB10" s="789"/>
      <c r="WPC10" s="789"/>
      <c r="WPD10" s="789"/>
      <c r="WPE10" s="789"/>
      <c r="WPF10" s="789"/>
      <c r="WPG10" s="789"/>
      <c r="WPH10" s="789"/>
      <c r="WPI10" s="789"/>
      <c r="WPJ10" s="789"/>
      <c r="WPK10" s="789"/>
      <c r="WPL10" s="789"/>
      <c r="WPM10" s="789"/>
      <c r="WPN10" s="789"/>
      <c r="WPO10" s="789"/>
      <c r="WPP10" s="789"/>
      <c r="WPQ10" s="789"/>
      <c r="WPR10" s="789"/>
      <c r="WPS10" s="789"/>
      <c r="WPT10" s="789"/>
      <c r="WPU10" s="789"/>
      <c r="WPV10" s="789"/>
      <c r="WPW10" s="789"/>
      <c r="WPX10" s="789"/>
      <c r="WPY10" s="789"/>
      <c r="WPZ10" s="789"/>
      <c r="WQA10" s="789"/>
      <c r="WQB10" s="789"/>
      <c r="WQC10" s="789"/>
      <c r="WQD10" s="789"/>
      <c r="WQE10" s="789"/>
      <c r="WQF10" s="789"/>
      <c r="WQG10" s="789"/>
      <c r="WQH10" s="789"/>
      <c r="WQI10" s="789"/>
      <c r="WQJ10" s="789"/>
      <c r="WQK10" s="789"/>
      <c r="WQL10" s="789"/>
      <c r="WQM10" s="789"/>
      <c r="WQN10" s="789"/>
      <c r="WQO10" s="789"/>
      <c r="WQP10" s="789"/>
      <c r="WQQ10" s="789"/>
      <c r="WQR10" s="789"/>
      <c r="WQS10" s="789"/>
      <c r="WQT10" s="789"/>
      <c r="WQU10" s="789"/>
      <c r="WQV10" s="789"/>
      <c r="WQW10" s="789"/>
      <c r="WQX10" s="789"/>
      <c r="WQY10" s="789"/>
      <c r="WQZ10" s="789"/>
      <c r="WRA10" s="789"/>
      <c r="WRB10" s="789"/>
      <c r="WRC10" s="789"/>
      <c r="WRD10" s="789"/>
      <c r="WRE10" s="789"/>
      <c r="WRF10" s="789"/>
      <c r="WRG10" s="789"/>
      <c r="WRH10" s="789"/>
      <c r="WRI10" s="789"/>
      <c r="WRJ10" s="789"/>
      <c r="WRK10" s="789"/>
      <c r="WRL10" s="789"/>
      <c r="WRM10" s="789"/>
      <c r="WRN10" s="789"/>
      <c r="WRO10" s="789"/>
      <c r="WRP10" s="789"/>
      <c r="WRQ10" s="789"/>
      <c r="WRR10" s="789"/>
      <c r="WRS10" s="789"/>
      <c r="WRT10" s="789"/>
      <c r="WRU10" s="789"/>
      <c r="WRV10" s="789"/>
      <c r="WRW10" s="789"/>
      <c r="WRX10" s="789"/>
      <c r="WRY10" s="789"/>
      <c r="WRZ10" s="789"/>
      <c r="WSA10" s="789"/>
      <c r="WSB10" s="789"/>
      <c r="WSC10" s="789"/>
      <c r="WSD10" s="789"/>
      <c r="WSE10" s="789"/>
      <c r="WSF10" s="789"/>
      <c r="WSG10" s="789"/>
      <c r="WSH10" s="789"/>
      <c r="WSI10" s="789"/>
      <c r="WSJ10" s="789"/>
      <c r="WSK10" s="789"/>
      <c r="WSL10" s="789"/>
      <c r="WSM10" s="789"/>
      <c r="WSN10" s="789"/>
      <c r="WSO10" s="789"/>
      <c r="WSP10" s="789"/>
      <c r="WSQ10" s="789"/>
      <c r="WSR10" s="789"/>
      <c r="WSS10" s="789"/>
      <c r="WST10" s="789"/>
      <c r="WSU10" s="789"/>
      <c r="WSV10" s="789"/>
      <c r="WSW10" s="789"/>
      <c r="WSX10" s="789"/>
      <c r="WSY10" s="789"/>
      <c r="WSZ10" s="789"/>
      <c r="WTA10" s="789"/>
      <c r="WTB10" s="789"/>
      <c r="WTC10" s="789"/>
      <c r="WTD10" s="789"/>
      <c r="WTE10" s="789"/>
      <c r="WTF10" s="789"/>
      <c r="WTG10" s="789"/>
      <c r="WTH10" s="789"/>
      <c r="WTI10" s="789"/>
      <c r="WTJ10" s="789"/>
      <c r="WTK10" s="789"/>
      <c r="WTL10" s="789"/>
      <c r="WTM10" s="789"/>
      <c r="WTN10" s="789"/>
      <c r="WTO10" s="789"/>
      <c r="WTP10" s="789"/>
      <c r="WTQ10" s="789"/>
      <c r="WTR10" s="789"/>
      <c r="WTS10" s="789"/>
      <c r="WTT10" s="789"/>
      <c r="WTU10" s="789"/>
      <c r="WTV10" s="789"/>
      <c r="WTW10" s="789"/>
      <c r="WTX10" s="789"/>
      <c r="WTY10" s="789"/>
      <c r="WTZ10" s="789"/>
      <c r="WUA10" s="789"/>
      <c r="WUB10" s="789"/>
      <c r="WUC10" s="789"/>
      <c r="WUD10" s="789"/>
      <c r="WUE10" s="789"/>
      <c r="WUF10" s="789"/>
      <c r="WUG10" s="789"/>
      <c r="WUH10" s="789"/>
      <c r="WUI10" s="789"/>
      <c r="WUJ10" s="789"/>
      <c r="WUK10" s="789"/>
      <c r="WUL10" s="789"/>
      <c r="WUM10" s="789"/>
      <c r="WUN10" s="789"/>
      <c r="WUO10" s="789"/>
      <c r="WUP10" s="789"/>
      <c r="WUQ10" s="789"/>
      <c r="WUR10" s="789"/>
      <c r="WUS10" s="789"/>
      <c r="WUT10" s="789"/>
      <c r="WUU10" s="789"/>
      <c r="WUV10" s="789"/>
      <c r="WUW10" s="789"/>
      <c r="WUX10" s="789"/>
      <c r="WUY10" s="789"/>
      <c r="WUZ10" s="789"/>
      <c r="WVA10" s="789"/>
      <c r="WVB10" s="789"/>
      <c r="WVC10" s="789"/>
      <c r="WVD10" s="789"/>
      <c r="WVE10" s="789"/>
      <c r="WVF10" s="789"/>
      <c r="WVG10" s="789"/>
      <c r="WVH10" s="789"/>
      <c r="WVI10" s="789"/>
      <c r="WVJ10" s="789"/>
      <c r="WVK10" s="789"/>
      <c r="WVL10" s="789"/>
      <c r="WVM10" s="789"/>
      <c r="WVN10" s="789"/>
      <c r="WVO10" s="789"/>
      <c r="WVP10" s="789"/>
      <c r="WVQ10" s="789"/>
      <c r="WVR10" s="789"/>
      <c r="WVS10" s="789"/>
      <c r="WVT10" s="789"/>
      <c r="WVU10" s="789"/>
      <c r="WVV10" s="789"/>
      <c r="WVW10" s="789"/>
      <c r="WVX10" s="789"/>
      <c r="WVY10" s="789"/>
      <c r="WVZ10" s="789"/>
      <c r="WWA10" s="789"/>
      <c r="WWB10" s="789"/>
      <c r="WWC10" s="789"/>
      <c r="WWD10" s="789"/>
      <c r="WWE10" s="789"/>
      <c r="WWF10" s="789"/>
      <c r="WWG10" s="789"/>
      <c r="WWH10" s="789"/>
      <c r="WWI10" s="789"/>
      <c r="WWJ10" s="789"/>
      <c r="WWK10" s="789"/>
      <c r="WWL10" s="789"/>
      <c r="WWM10" s="789"/>
      <c r="WWN10" s="789"/>
      <c r="WWO10" s="789"/>
      <c r="WWP10" s="789"/>
      <c r="WWQ10" s="789"/>
      <c r="WWR10" s="789"/>
      <c r="WWS10" s="789"/>
      <c r="WWT10" s="789"/>
      <c r="WWU10" s="789"/>
      <c r="WWV10" s="789"/>
      <c r="WWW10" s="789"/>
      <c r="WWX10" s="789"/>
      <c r="WWY10" s="789"/>
      <c r="WWZ10" s="789"/>
      <c r="WXA10" s="789"/>
      <c r="WXB10" s="789"/>
      <c r="WXC10" s="789"/>
      <c r="WXD10" s="789"/>
      <c r="WXE10" s="789"/>
      <c r="WXF10" s="789"/>
      <c r="WXG10" s="789"/>
      <c r="WXH10" s="789"/>
      <c r="WXI10" s="789"/>
      <c r="WXJ10" s="789"/>
      <c r="WXK10" s="789"/>
      <c r="WXL10" s="789"/>
      <c r="WXM10" s="789"/>
      <c r="WXN10" s="789"/>
      <c r="WXO10" s="789"/>
      <c r="WXP10" s="789"/>
      <c r="WXQ10" s="789"/>
      <c r="WXR10" s="789"/>
      <c r="WXS10" s="789"/>
      <c r="WXT10" s="789"/>
      <c r="WXU10" s="789"/>
      <c r="WXV10" s="789"/>
      <c r="WXW10" s="789"/>
      <c r="WXX10" s="789"/>
      <c r="WXY10" s="789"/>
      <c r="WXZ10" s="789"/>
      <c r="WYA10" s="789"/>
      <c r="WYB10" s="789"/>
      <c r="WYC10" s="789"/>
      <c r="WYD10" s="789"/>
      <c r="WYE10" s="789"/>
      <c r="WYF10" s="789"/>
      <c r="WYG10" s="789"/>
      <c r="WYH10" s="789"/>
      <c r="WYI10" s="789"/>
      <c r="WYJ10" s="789"/>
      <c r="WYK10" s="789"/>
      <c r="WYL10" s="789"/>
      <c r="WYM10" s="789"/>
      <c r="WYN10" s="789"/>
      <c r="WYO10" s="789"/>
      <c r="WYP10" s="789"/>
      <c r="WYQ10" s="789"/>
      <c r="WYR10" s="789"/>
      <c r="WYS10" s="789"/>
      <c r="WYT10" s="789"/>
      <c r="WYU10" s="789"/>
      <c r="WYV10" s="789"/>
      <c r="WYW10" s="789"/>
      <c r="WYX10" s="789"/>
      <c r="WYY10" s="789"/>
      <c r="WYZ10" s="789"/>
      <c r="WZA10" s="789"/>
      <c r="WZB10" s="789"/>
      <c r="WZC10" s="789"/>
      <c r="WZD10" s="789"/>
      <c r="WZE10" s="789"/>
      <c r="WZF10" s="789"/>
      <c r="WZG10" s="789"/>
      <c r="WZH10" s="789"/>
      <c r="WZI10" s="789"/>
      <c r="WZJ10" s="789"/>
      <c r="WZK10" s="789"/>
      <c r="WZL10" s="789"/>
      <c r="WZM10" s="789"/>
      <c r="WZN10" s="789"/>
      <c r="WZO10" s="789"/>
      <c r="WZP10" s="789"/>
      <c r="WZQ10" s="789"/>
      <c r="WZR10" s="789"/>
      <c r="WZS10" s="789"/>
      <c r="WZT10" s="789"/>
      <c r="WZU10" s="789"/>
      <c r="WZV10" s="789"/>
      <c r="WZW10" s="789"/>
      <c r="WZX10" s="789"/>
      <c r="WZY10" s="789"/>
      <c r="WZZ10" s="789"/>
      <c r="XAA10" s="789"/>
      <c r="XAB10" s="789"/>
      <c r="XAC10" s="789"/>
      <c r="XAD10" s="789"/>
      <c r="XAE10" s="789"/>
      <c r="XAF10" s="789"/>
      <c r="XAG10" s="789"/>
      <c r="XAH10" s="789"/>
      <c r="XAI10" s="789"/>
      <c r="XAJ10" s="789"/>
      <c r="XAK10" s="789"/>
      <c r="XAL10" s="789"/>
      <c r="XAM10" s="789"/>
      <c r="XAN10" s="789"/>
      <c r="XAO10" s="789"/>
      <c r="XAP10" s="789"/>
      <c r="XAQ10" s="789"/>
      <c r="XAR10" s="789"/>
      <c r="XAS10" s="789"/>
      <c r="XAT10" s="789"/>
      <c r="XAU10" s="789"/>
      <c r="XAV10" s="789"/>
      <c r="XAW10" s="789"/>
      <c r="XAX10" s="789"/>
      <c r="XAY10" s="789"/>
      <c r="XAZ10" s="789"/>
      <c r="XBA10" s="789"/>
      <c r="XBB10" s="789"/>
      <c r="XBC10" s="789"/>
      <c r="XBD10" s="789"/>
      <c r="XBE10" s="789"/>
      <c r="XBF10" s="789"/>
      <c r="XBG10" s="789"/>
      <c r="XBH10" s="789"/>
      <c r="XBI10" s="789"/>
      <c r="XBJ10" s="789"/>
      <c r="XBK10" s="789"/>
      <c r="XBL10" s="789"/>
      <c r="XBM10" s="789"/>
      <c r="XBN10" s="789"/>
      <c r="XBO10" s="789"/>
      <c r="XBP10" s="789"/>
      <c r="XBQ10" s="789"/>
      <c r="XBR10" s="789"/>
      <c r="XBS10" s="789"/>
      <c r="XBT10" s="789"/>
      <c r="XBU10" s="789"/>
      <c r="XBV10" s="789"/>
      <c r="XBW10" s="789"/>
      <c r="XBX10" s="789"/>
      <c r="XBY10" s="789"/>
      <c r="XBZ10" s="789"/>
      <c r="XCA10" s="789"/>
      <c r="XCB10" s="789"/>
      <c r="XCC10" s="789"/>
      <c r="XCD10" s="789"/>
      <c r="XCE10" s="789"/>
      <c r="XCF10" s="789"/>
      <c r="XCG10" s="789"/>
      <c r="XCH10" s="789"/>
      <c r="XCI10" s="789"/>
      <c r="XCJ10" s="789"/>
      <c r="XCK10" s="789"/>
      <c r="XCL10" s="789"/>
      <c r="XCM10" s="789"/>
      <c r="XCN10" s="789"/>
      <c r="XCO10" s="789"/>
      <c r="XCP10" s="789"/>
      <c r="XCQ10" s="789"/>
      <c r="XCR10" s="789"/>
      <c r="XCS10" s="789"/>
      <c r="XCT10" s="789"/>
      <c r="XCU10" s="789"/>
      <c r="XCV10" s="789"/>
      <c r="XCW10" s="789"/>
      <c r="XCX10" s="789"/>
      <c r="XCY10" s="789"/>
      <c r="XCZ10" s="789"/>
      <c r="XDA10" s="789"/>
      <c r="XDB10" s="789"/>
      <c r="XDC10" s="789"/>
      <c r="XDD10" s="789"/>
      <c r="XDE10" s="789"/>
      <c r="XDF10" s="789"/>
      <c r="XDG10" s="789"/>
      <c r="XDH10" s="789"/>
      <c r="XDI10" s="789"/>
      <c r="XDJ10" s="789"/>
      <c r="XDK10" s="789"/>
      <c r="XDL10" s="789"/>
      <c r="XDM10" s="789"/>
      <c r="XDN10" s="789"/>
      <c r="XDO10" s="789"/>
      <c r="XDP10" s="789"/>
      <c r="XDQ10" s="789"/>
      <c r="XDR10" s="789"/>
      <c r="XDS10" s="789"/>
      <c r="XDT10" s="789"/>
      <c r="XDU10" s="789"/>
      <c r="XDV10" s="789"/>
      <c r="XDW10" s="789"/>
      <c r="XDX10" s="789"/>
      <c r="XDY10" s="789"/>
      <c r="XDZ10" s="789"/>
      <c r="XEA10" s="789"/>
      <c r="XEB10" s="789"/>
      <c r="XEC10" s="789"/>
      <c r="XED10" s="789"/>
      <c r="XEE10" s="789"/>
      <c r="XEF10" s="789"/>
      <c r="XEG10" s="789"/>
      <c r="XEH10" s="789"/>
      <c r="XEI10" s="789"/>
      <c r="XEJ10" s="789"/>
      <c r="XEK10" s="789"/>
      <c r="XEL10" s="789"/>
      <c r="XEM10" s="789"/>
      <c r="XEN10" s="789"/>
      <c r="XEO10" s="789"/>
      <c r="XEP10" s="789"/>
      <c r="XEQ10" s="789"/>
      <c r="XER10" s="789"/>
      <c r="XES10" s="789"/>
      <c r="XET10" s="789"/>
      <c r="XEU10" s="789"/>
      <c r="XEV10" s="789"/>
      <c r="XEW10" s="789"/>
      <c r="XEX10" s="789"/>
      <c r="XEY10" s="789"/>
      <c r="XEZ10" s="789"/>
      <c r="XFA10" s="789"/>
      <c r="XFB10" s="789"/>
      <c r="XFC10" s="789"/>
      <c r="XFD10" s="789"/>
    </row>
    <row r="11" spans="1:16384" ht="38.25" customHeight="1">
      <c r="A11" s="9" t="s">
        <v>182</v>
      </c>
      <c r="B11" s="5" t="s">
        <v>167</v>
      </c>
      <c r="C11" s="5" t="s">
        <v>165</v>
      </c>
      <c r="O11" s="789"/>
      <c r="P11" s="789"/>
      <c r="Q11" s="789"/>
      <c r="R11" s="789"/>
      <c r="S11" s="789"/>
      <c r="T11" s="789"/>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c r="AT11" s="789"/>
      <c r="AU11" s="789"/>
      <c r="AV11" s="789"/>
      <c r="AW11" s="789"/>
      <c r="AX11" s="789"/>
      <c r="AY11" s="789"/>
      <c r="AZ11" s="789"/>
      <c r="BA11" s="789"/>
      <c r="BB11" s="789"/>
      <c r="BC11" s="789"/>
      <c r="BD11" s="789"/>
      <c r="BE11" s="789"/>
      <c r="BF11" s="789"/>
      <c r="BG11" s="789"/>
      <c r="BH11" s="789"/>
      <c r="BI11" s="789"/>
      <c r="BJ11" s="789"/>
      <c r="BK11" s="789"/>
      <c r="BL11" s="789"/>
      <c r="BM11" s="789"/>
      <c r="BN11" s="789"/>
      <c r="BO11" s="789"/>
      <c r="BP11" s="789"/>
      <c r="BQ11" s="789"/>
      <c r="BR11" s="789"/>
      <c r="BS11" s="789"/>
      <c r="BT11" s="789"/>
      <c r="BU11" s="789"/>
      <c r="BV11" s="789"/>
      <c r="BW11" s="789"/>
      <c r="BX11" s="789"/>
      <c r="BY11" s="789"/>
      <c r="BZ11" s="789"/>
      <c r="CA11" s="789"/>
      <c r="CB11" s="789"/>
      <c r="CC11" s="789"/>
      <c r="CD11" s="789"/>
      <c r="CE11" s="789"/>
      <c r="CF11" s="789"/>
      <c r="CG11" s="789"/>
      <c r="CH11" s="789"/>
      <c r="CI11" s="789"/>
      <c r="CJ11" s="789"/>
      <c r="CK11" s="789"/>
      <c r="CL11" s="789"/>
      <c r="CM11" s="789"/>
      <c r="CN11" s="789"/>
      <c r="CO11" s="789"/>
      <c r="CP11" s="789"/>
      <c r="CQ11" s="789"/>
      <c r="CR11" s="789"/>
      <c r="CS11" s="789"/>
      <c r="CT11" s="789"/>
      <c r="CU11" s="789"/>
      <c r="CV11" s="789"/>
      <c r="CW11" s="789"/>
      <c r="CX11" s="789"/>
      <c r="CY11" s="789"/>
      <c r="CZ11" s="789"/>
      <c r="DA11" s="789"/>
      <c r="DB11" s="789"/>
      <c r="DC11" s="789"/>
      <c r="DD11" s="789"/>
      <c r="DE11" s="789"/>
      <c r="DF11" s="789"/>
      <c r="DG11" s="789"/>
      <c r="DH11" s="789"/>
      <c r="DI11" s="789"/>
      <c r="DJ11" s="789"/>
      <c r="DK11" s="789"/>
      <c r="DL11" s="789"/>
      <c r="DM11" s="789"/>
      <c r="DN11" s="789"/>
      <c r="DO11" s="789"/>
      <c r="DP11" s="789"/>
      <c r="DQ11" s="789"/>
      <c r="DR11" s="789"/>
      <c r="DS11" s="789"/>
      <c r="DT11" s="789"/>
      <c r="DU11" s="789"/>
      <c r="DV11" s="789"/>
      <c r="DW11" s="789"/>
      <c r="DX11" s="789"/>
      <c r="DY11" s="789"/>
      <c r="DZ11" s="789"/>
      <c r="EA11" s="789"/>
      <c r="EB11" s="789"/>
      <c r="EC11" s="789"/>
      <c r="ED11" s="789"/>
      <c r="EE11" s="789"/>
      <c r="EF11" s="789"/>
      <c r="EG11" s="789"/>
      <c r="EH11" s="789"/>
      <c r="EI11" s="789"/>
      <c r="EJ11" s="789"/>
      <c r="EK11" s="789"/>
      <c r="EL11" s="789"/>
      <c r="EM11" s="789"/>
      <c r="EN11" s="789"/>
      <c r="EO11" s="789"/>
      <c r="EP11" s="789"/>
      <c r="EQ11" s="789"/>
      <c r="ER11" s="789"/>
      <c r="ES11" s="789"/>
      <c r="ET11" s="789"/>
      <c r="EU11" s="789"/>
      <c r="EV11" s="789"/>
      <c r="EW11" s="789"/>
      <c r="EX11" s="789"/>
      <c r="EY11" s="789"/>
      <c r="EZ11" s="789"/>
      <c r="FA11" s="789"/>
      <c r="FB11" s="789"/>
      <c r="FC11" s="789"/>
      <c r="FD11" s="789"/>
      <c r="FE11" s="789"/>
      <c r="FF11" s="789"/>
      <c r="FG11" s="789"/>
      <c r="FH11" s="789"/>
      <c r="FI11" s="789"/>
      <c r="FJ11" s="789"/>
      <c r="FK11" s="789"/>
      <c r="FL11" s="789"/>
      <c r="FM11" s="789"/>
      <c r="FN11" s="789"/>
      <c r="FO11" s="789"/>
      <c r="FP11" s="789"/>
      <c r="FQ11" s="789"/>
      <c r="FR11" s="789"/>
      <c r="FS11" s="789"/>
      <c r="FT11" s="789"/>
      <c r="FU11" s="789"/>
      <c r="FV11" s="789"/>
      <c r="FW11" s="789"/>
      <c r="FX11" s="789"/>
      <c r="FY11" s="789"/>
      <c r="FZ11" s="789"/>
      <c r="GA11" s="789"/>
      <c r="GB11" s="789"/>
      <c r="GC11" s="789"/>
      <c r="GD11" s="789"/>
      <c r="GE11" s="789"/>
      <c r="GF11" s="789"/>
      <c r="GG11" s="789"/>
      <c r="GH11" s="789"/>
      <c r="GI11" s="789"/>
      <c r="GJ11" s="789"/>
      <c r="GK11" s="789"/>
      <c r="GL11" s="789"/>
      <c r="GM11" s="789"/>
      <c r="GN11" s="789"/>
      <c r="GO11" s="789"/>
      <c r="GP11" s="789"/>
      <c r="GQ11" s="789"/>
      <c r="GR11" s="789"/>
      <c r="GS11" s="789"/>
      <c r="GT11" s="789"/>
      <c r="GU11" s="789"/>
      <c r="GV11" s="789"/>
      <c r="GW11" s="789"/>
      <c r="GX11" s="789"/>
      <c r="GY11" s="789"/>
      <c r="GZ11" s="789"/>
      <c r="HA11" s="789"/>
      <c r="HB11" s="789"/>
      <c r="HC11" s="789"/>
      <c r="HD11" s="789"/>
      <c r="HE11" s="789"/>
      <c r="HF11" s="789"/>
      <c r="HG11" s="789"/>
      <c r="HH11" s="789"/>
      <c r="HI11" s="789"/>
      <c r="HJ11" s="789"/>
      <c r="HK11" s="789"/>
      <c r="HL11" s="789"/>
      <c r="HM11" s="789"/>
      <c r="HN11" s="789"/>
      <c r="HO11" s="789"/>
      <c r="HP11" s="789"/>
      <c r="HQ11" s="789"/>
      <c r="HR11" s="789"/>
      <c r="HS11" s="789"/>
      <c r="HT11" s="789"/>
      <c r="HU11" s="789"/>
      <c r="HV11" s="789"/>
      <c r="HW11" s="789"/>
      <c r="HX11" s="789"/>
      <c r="HY11" s="789"/>
      <c r="HZ11" s="789"/>
      <c r="IA11" s="789"/>
      <c r="IB11" s="789"/>
      <c r="IC11" s="789"/>
      <c r="ID11" s="789"/>
      <c r="IE11" s="789"/>
      <c r="IF11" s="789"/>
      <c r="IG11" s="789"/>
      <c r="IH11" s="789"/>
      <c r="II11" s="789"/>
      <c r="IJ11" s="789"/>
      <c r="IK11" s="789"/>
      <c r="IL11" s="789"/>
      <c r="IM11" s="789"/>
      <c r="IN11" s="789"/>
      <c r="IO11" s="789"/>
      <c r="IP11" s="789"/>
      <c r="IQ11" s="789"/>
      <c r="IR11" s="789"/>
      <c r="IS11" s="789"/>
      <c r="IT11" s="789"/>
      <c r="IU11" s="789"/>
      <c r="IV11" s="789"/>
      <c r="IW11" s="789"/>
      <c r="IX11" s="789"/>
      <c r="IY11" s="789"/>
      <c r="IZ11" s="789"/>
      <c r="JA11" s="789"/>
      <c r="JB11" s="789"/>
      <c r="JC11" s="789"/>
      <c r="JD11" s="789"/>
      <c r="JE11" s="789"/>
      <c r="JF11" s="789"/>
      <c r="JG11" s="789"/>
      <c r="JH11" s="789"/>
      <c r="JI11" s="789"/>
      <c r="JJ11" s="789"/>
      <c r="JK11" s="789"/>
      <c r="JL11" s="789"/>
      <c r="JM11" s="789"/>
      <c r="JN11" s="789"/>
      <c r="JO11" s="789"/>
      <c r="JP11" s="789"/>
      <c r="JQ11" s="789"/>
      <c r="JR11" s="789"/>
      <c r="JS11" s="789"/>
      <c r="JT11" s="789"/>
      <c r="JU11" s="789"/>
      <c r="JV11" s="789"/>
      <c r="JW11" s="789"/>
      <c r="JX11" s="789"/>
      <c r="JY11" s="789"/>
      <c r="JZ11" s="789"/>
      <c r="KA11" s="789"/>
      <c r="KB11" s="789"/>
      <c r="KC11" s="789"/>
      <c r="KD11" s="789"/>
      <c r="KE11" s="789"/>
      <c r="KF11" s="789"/>
      <c r="KG11" s="789"/>
      <c r="KH11" s="789"/>
      <c r="KI11" s="789"/>
      <c r="KJ11" s="789"/>
      <c r="KK11" s="789"/>
      <c r="KL11" s="789"/>
      <c r="KM11" s="789"/>
      <c r="KN11" s="789"/>
      <c r="KO11" s="789"/>
      <c r="KP11" s="789"/>
      <c r="KQ11" s="789"/>
      <c r="KR11" s="789"/>
      <c r="KS11" s="789"/>
      <c r="KT11" s="789"/>
      <c r="KU11" s="789"/>
      <c r="KV11" s="789"/>
      <c r="KW11" s="789"/>
      <c r="KX11" s="789"/>
      <c r="KY11" s="789"/>
      <c r="KZ11" s="789"/>
      <c r="LA11" s="789"/>
      <c r="LB11" s="789"/>
      <c r="LC11" s="789"/>
      <c r="LD11" s="789"/>
      <c r="LE11" s="789"/>
      <c r="LF11" s="789"/>
      <c r="LG11" s="789"/>
      <c r="LH11" s="789"/>
      <c r="LI11" s="789"/>
      <c r="LJ11" s="789"/>
      <c r="LK11" s="789"/>
      <c r="LL11" s="789"/>
      <c r="LM11" s="789"/>
      <c r="LN11" s="789"/>
      <c r="LO11" s="789"/>
      <c r="LP11" s="789"/>
      <c r="LQ11" s="789"/>
      <c r="LR11" s="789"/>
      <c r="LS11" s="789"/>
      <c r="LT11" s="789"/>
      <c r="LU11" s="789"/>
      <c r="LV11" s="789"/>
      <c r="LW11" s="789"/>
      <c r="LX11" s="789"/>
      <c r="LY11" s="789"/>
      <c r="LZ11" s="789"/>
      <c r="MA11" s="789"/>
      <c r="MB11" s="789"/>
      <c r="MC11" s="789"/>
      <c r="MD11" s="789"/>
      <c r="ME11" s="789"/>
      <c r="MF11" s="789"/>
      <c r="MG11" s="789"/>
      <c r="MH11" s="789"/>
      <c r="MI11" s="789"/>
      <c r="MJ11" s="789"/>
      <c r="MK11" s="789"/>
      <c r="ML11" s="789"/>
      <c r="MM11" s="789"/>
      <c r="MN11" s="789"/>
      <c r="MO11" s="789"/>
      <c r="MP11" s="789"/>
      <c r="MQ11" s="789"/>
      <c r="MR11" s="789"/>
      <c r="MS11" s="789"/>
      <c r="MT11" s="789"/>
      <c r="MU11" s="789"/>
      <c r="MV11" s="789"/>
      <c r="MW11" s="789"/>
      <c r="MX11" s="789"/>
      <c r="MY11" s="789"/>
      <c r="MZ11" s="789"/>
      <c r="NA11" s="789"/>
      <c r="NB11" s="789"/>
      <c r="NC11" s="789"/>
      <c r="ND11" s="789"/>
      <c r="NE11" s="789"/>
      <c r="NF11" s="789"/>
      <c r="NG11" s="789"/>
      <c r="NH11" s="789"/>
      <c r="NI11" s="789"/>
      <c r="NJ11" s="789"/>
      <c r="NK11" s="789"/>
      <c r="NL11" s="789"/>
      <c r="NM11" s="789"/>
      <c r="NN11" s="789"/>
      <c r="NO11" s="789"/>
      <c r="NP11" s="789"/>
      <c r="NQ11" s="789"/>
      <c r="NR11" s="789"/>
      <c r="NS11" s="789"/>
      <c r="NT11" s="789"/>
      <c r="NU11" s="789"/>
      <c r="NV11" s="789"/>
      <c r="NW11" s="789"/>
      <c r="NX11" s="789"/>
      <c r="NY11" s="789"/>
      <c r="NZ11" s="789"/>
      <c r="OA11" s="789"/>
      <c r="OB11" s="789"/>
      <c r="OC11" s="789"/>
      <c r="OD11" s="789"/>
      <c r="OE11" s="789"/>
      <c r="OF11" s="789"/>
      <c r="OG11" s="789"/>
      <c r="OH11" s="789"/>
      <c r="OI11" s="789"/>
      <c r="OJ11" s="789"/>
      <c r="OK11" s="789"/>
      <c r="OL11" s="789"/>
      <c r="OM11" s="789"/>
      <c r="ON11" s="789"/>
      <c r="OO11" s="789"/>
      <c r="OP11" s="789"/>
      <c r="OQ11" s="789"/>
      <c r="OR11" s="789"/>
      <c r="OS11" s="789"/>
      <c r="OT11" s="789"/>
      <c r="OU11" s="789"/>
      <c r="OV11" s="789"/>
      <c r="OW11" s="789"/>
      <c r="OX11" s="789"/>
      <c r="OY11" s="789"/>
      <c r="OZ11" s="789"/>
      <c r="PA11" s="789"/>
      <c r="PB11" s="789"/>
      <c r="PC11" s="789"/>
      <c r="PD11" s="789"/>
      <c r="PE11" s="789"/>
      <c r="PF11" s="789"/>
      <c r="PG11" s="789"/>
      <c r="PH11" s="789"/>
      <c r="PI11" s="789"/>
      <c r="PJ11" s="789"/>
      <c r="PK11" s="789"/>
      <c r="PL11" s="789"/>
      <c r="PM11" s="789"/>
      <c r="PN11" s="789"/>
      <c r="PO11" s="789"/>
      <c r="PP11" s="789"/>
      <c r="PQ11" s="789"/>
      <c r="PR11" s="789"/>
      <c r="PS11" s="789"/>
      <c r="PT11" s="789"/>
      <c r="PU11" s="789"/>
      <c r="PV11" s="789"/>
      <c r="PW11" s="789"/>
      <c r="PX11" s="789"/>
      <c r="PY11" s="789"/>
      <c r="PZ11" s="789"/>
      <c r="QA11" s="789"/>
      <c r="QB11" s="789"/>
      <c r="QC11" s="789"/>
      <c r="QD11" s="789"/>
      <c r="QE11" s="789"/>
      <c r="QF11" s="789"/>
      <c r="QG11" s="789"/>
      <c r="QH11" s="789"/>
      <c r="QI11" s="789"/>
      <c r="QJ11" s="789"/>
      <c r="QK11" s="789"/>
      <c r="QL11" s="789"/>
      <c r="QM11" s="789"/>
      <c r="QN11" s="789"/>
      <c r="QO11" s="789"/>
      <c r="QP11" s="789"/>
      <c r="QQ11" s="789"/>
      <c r="QR11" s="789"/>
      <c r="QS11" s="789"/>
      <c r="QT11" s="789"/>
      <c r="QU11" s="789"/>
      <c r="QV11" s="789"/>
      <c r="QW11" s="789"/>
      <c r="QX11" s="789"/>
      <c r="QY11" s="789"/>
      <c r="QZ11" s="789"/>
      <c r="RA11" s="789"/>
      <c r="RB11" s="789"/>
      <c r="RC11" s="789"/>
      <c r="RD11" s="789"/>
      <c r="RE11" s="789"/>
      <c r="RF11" s="789"/>
      <c r="RG11" s="789"/>
      <c r="RH11" s="789"/>
      <c r="RI11" s="789"/>
      <c r="RJ11" s="789"/>
      <c r="RK11" s="789"/>
      <c r="RL11" s="789"/>
      <c r="RM11" s="789"/>
      <c r="RN11" s="789"/>
      <c r="RO11" s="789"/>
      <c r="RP11" s="789"/>
      <c r="RQ11" s="789"/>
      <c r="RR11" s="789"/>
      <c r="RS11" s="789"/>
      <c r="RT11" s="789"/>
      <c r="RU11" s="789"/>
      <c r="RV11" s="789"/>
      <c r="RW11" s="789"/>
      <c r="RX11" s="789"/>
      <c r="RY11" s="789"/>
      <c r="RZ11" s="789"/>
      <c r="SA11" s="789"/>
      <c r="SB11" s="789"/>
      <c r="SC11" s="789"/>
      <c r="SD11" s="789"/>
      <c r="SE11" s="789"/>
      <c r="SF11" s="789"/>
      <c r="SG11" s="789"/>
      <c r="SH11" s="789"/>
      <c r="SI11" s="789"/>
      <c r="SJ11" s="789"/>
      <c r="SK11" s="789"/>
      <c r="SL11" s="789"/>
      <c r="SM11" s="789"/>
      <c r="SN11" s="789"/>
      <c r="SO11" s="789"/>
      <c r="SP11" s="789"/>
      <c r="SQ11" s="789"/>
      <c r="SR11" s="789"/>
      <c r="SS11" s="789"/>
      <c r="ST11" s="789"/>
      <c r="SU11" s="789"/>
      <c r="SV11" s="789"/>
      <c r="SW11" s="789"/>
      <c r="SX11" s="789"/>
      <c r="SY11" s="789"/>
      <c r="SZ11" s="789"/>
      <c r="TA11" s="789"/>
      <c r="TB11" s="789"/>
      <c r="TC11" s="789"/>
      <c r="TD11" s="789"/>
      <c r="TE11" s="789"/>
      <c r="TF11" s="789"/>
      <c r="TG11" s="789"/>
      <c r="TH11" s="789"/>
      <c r="TI11" s="789"/>
      <c r="TJ11" s="789"/>
      <c r="TK11" s="789"/>
      <c r="TL11" s="789"/>
      <c r="TM11" s="789"/>
      <c r="TN11" s="789"/>
      <c r="TO11" s="789"/>
      <c r="TP11" s="789"/>
      <c r="TQ11" s="789"/>
      <c r="TR11" s="789"/>
      <c r="TS11" s="789"/>
      <c r="TT11" s="789"/>
      <c r="TU11" s="789"/>
      <c r="TV11" s="789"/>
      <c r="TW11" s="789"/>
      <c r="TX11" s="789"/>
      <c r="TY11" s="789"/>
      <c r="TZ11" s="789"/>
      <c r="UA11" s="789"/>
      <c r="UB11" s="789"/>
      <c r="UC11" s="789"/>
      <c r="UD11" s="789"/>
      <c r="UE11" s="789"/>
      <c r="UF11" s="789"/>
      <c r="UG11" s="789"/>
      <c r="UH11" s="789"/>
      <c r="UI11" s="789"/>
      <c r="UJ11" s="789"/>
      <c r="UK11" s="789"/>
      <c r="UL11" s="789"/>
      <c r="UM11" s="789"/>
      <c r="UN11" s="789"/>
      <c r="UO11" s="789"/>
      <c r="UP11" s="789"/>
      <c r="UQ11" s="789"/>
      <c r="UR11" s="789"/>
      <c r="US11" s="789"/>
      <c r="UT11" s="789"/>
      <c r="UU11" s="789"/>
      <c r="UV11" s="789"/>
      <c r="UW11" s="789"/>
      <c r="UX11" s="789"/>
      <c r="UY11" s="789"/>
      <c r="UZ11" s="789"/>
      <c r="VA11" s="789"/>
      <c r="VB11" s="789"/>
      <c r="VC11" s="789"/>
      <c r="VD11" s="789"/>
      <c r="VE11" s="789"/>
      <c r="VF11" s="789"/>
      <c r="VG11" s="789"/>
      <c r="VH11" s="789"/>
      <c r="VI11" s="789"/>
      <c r="VJ11" s="789"/>
      <c r="VK11" s="789"/>
      <c r="VL11" s="789"/>
      <c r="VM11" s="789"/>
      <c r="VN11" s="789"/>
      <c r="VO11" s="789"/>
      <c r="VP11" s="789"/>
      <c r="VQ11" s="789"/>
      <c r="VR11" s="789"/>
      <c r="VS11" s="789"/>
      <c r="VT11" s="789"/>
      <c r="VU11" s="789"/>
      <c r="VV11" s="789"/>
      <c r="VW11" s="789"/>
      <c r="VX11" s="789"/>
      <c r="VY11" s="789"/>
      <c r="VZ11" s="789"/>
      <c r="WA11" s="789"/>
      <c r="WB11" s="789"/>
      <c r="WC11" s="789"/>
      <c r="WD11" s="789"/>
      <c r="WE11" s="789"/>
      <c r="WF11" s="789"/>
      <c r="WG11" s="789"/>
      <c r="WH11" s="789"/>
      <c r="WI11" s="789"/>
      <c r="WJ11" s="789"/>
      <c r="WK11" s="789"/>
      <c r="WL11" s="789"/>
      <c r="WM11" s="789"/>
      <c r="WN11" s="789"/>
      <c r="WO11" s="789"/>
      <c r="WP11" s="789"/>
      <c r="WQ11" s="789"/>
      <c r="WR11" s="789"/>
      <c r="WS11" s="789"/>
      <c r="WT11" s="789"/>
      <c r="WU11" s="789"/>
      <c r="WV11" s="789"/>
      <c r="WW11" s="789"/>
      <c r="WX11" s="789"/>
      <c r="WY11" s="789"/>
      <c r="WZ11" s="789"/>
      <c r="XA11" s="789"/>
      <c r="XB11" s="789"/>
      <c r="XC11" s="789"/>
      <c r="XD11" s="789"/>
      <c r="XE11" s="789"/>
      <c r="XF11" s="789"/>
      <c r="XG11" s="789"/>
      <c r="XH11" s="789"/>
      <c r="XI11" s="789"/>
      <c r="XJ11" s="789"/>
      <c r="XK11" s="789"/>
      <c r="XL11" s="789"/>
      <c r="XM11" s="789"/>
      <c r="XN11" s="789"/>
      <c r="XO11" s="789"/>
      <c r="XP11" s="789"/>
      <c r="XQ11" s="789"/>
      <c r="XR11" s="789"/>
      <c r="XS11" s="789"/>
      <c r="XT11" s="789"/>
      <c r="XU11" s="789"/>
      <c r="XV11" s="789"/>
      <c r="XW11" s="789"/>
      <c r="XX11" s="789"/>
      <c r="XY11" s="789"/>
      <c r="XZ11" s="789"/>
      <c r="YA11" s="789"/>
      <c r="YB11" s="789"/>
      <c r="YC11" s="789"/>
      <c r="YD11" s="789"/>
      <c r="YE11" s="789"/>
      <c r="YF11" s="789"/>
      <c r="YG11" s="789"/>
      <c r="YH11" s="789"/>
      <c r="YI11" s="789"/>
      <c r="YJ11" s="789"/>
      <c r="YK11" s="789"/>
      <c r="YL11" s="789"/>
      <c r="YM11" s="789"/>
      <c r="YN11" s="789"/>
      <c r="YO11" s="789"/>
      <c r="YP11" s="789"/>
      <c r="YQ11" s="789"/>
      <c r="YR11" s="789"/>
      <c r="YS11" s="789"/>
      <c r="YT11" s="789"/>
      <c r="YU11" s="789"/>
      <c r="YV11" s="789"/>
      <c r="YW11" s="789"/>
      <c r="YX11" s="789"/>
      <c r="YY11" s="789"/>
      <c r="YZ11" s="789"/>
      <c r="ZA11" s="789"/>
      <c r="ZB11" s="789"/>
      <c r="ZC11" s="789"/>
      <c r="ZD11" s="789"/>
      <c r="ZE11" s="789"/>
      <c r="ZF11" s="789"/>
      <c r="ZG11" s="789"/>
      <c r="ZH11" s="789"/>
      <c r="ZI11" s="789"/>
      <c r="ZJ11" s="789"/>
      <c r="ZK11" s="789"/>
      <c r="ZL11" s="789"/>
      <c r="ZM11" s="789"/>
      <c r="ZN11" s="789"/>
      <c r="ZO11" s="789"/>
      <c r="ZP11" s="789"/>
      <c r="ZQ11" s="789"/>
      <c r="ZR11" s="789"/>
      <c r="ZS11" s="789"/>
      <c r="ZT11" s="789"/>
      <c r="ZU11" s="789"/>
      <c r="ZV11" s="789"/>
      <c r="ZW11" s="789"/>
      <c r="ZX11" s="789"/>
      <c r="ZY11" s="789"/>
      <c r="ZZ11" s="789"/>
      <c r="AAA11" s="789"/>
      <c r="AAB11" s="789"/>
      <c r="AAC11" s="789"/>
      <c r="AAD11" s="789"/>
      <c r="AAE11" s="789"/>
      <c r="AAF11" s="789"/>
      <c r="AAG11" s="789"/>
      <c r="AAH11" s="789"/>
      <c r="AAI11" s="789"/>
      <c r="AAJ11" s="789"/>
      <c r="AAK11" s="789"/>
      <c r="AAL11" s="789"/>
      <c r="AAM11" s="789"/>
      <c r="AAN11" s="789"/>
      <c r="AAO11" s="789"/>
      <c r="AAP11" s="789"/>
      <c r="AAQ11" s="789"/>
      <c r="AAR11" s="789"/>
      <c r="AAS11" s="789"/>
      <c r="AAT11" s="789"/>
      <c r="AAU11" s="789"/>
      <c r="AAV11" s="789"/>
      <c r="AAW11" s="789"/>
      <c r="AAX11" s="789"/>
      <c r="AAY11" s="789"/>
      <c r="AAZ11" s="789"/>
      <c r="ABA11" s="789"/>
      <c r="ABB11" s="789"/>
      <c r="ABC11" s="789"/>
      <c r="ABD11" s="789"/>
      <c r="ABE11" s="789"/>
      <c r="ABF11" s="789"/>
      <c r="ABG11" s="789"/>
      <c r="ABH11" s="789"/>
      <c r="ABI11" s="789"/>
      <c r="ABJ11" s="789"/>
      <c r="ABK11" s="789"/>
      <c r="ABL11" s="789"/>
      <c r="ABM11" s="789"/>
      <c r="ABN11" s="789"/>
      <c r="ABO11" s="789"/>
      <c r="ABP11" s="789"/>
      <c r="ABQ11" s="789"/>
      <c r="ABR11" s="789"/>
      <c r="ABS11" s="789"/>
      <c r="ABT11" s="789"/>
      <c r="ABU11" s="789"/>
      <c r="ABV11" s="789"/>
      <c r="ABW11" s="789"/>
      <c r="ABX11" s="789"/>
      <c r="ABY11" s="789"/>
      <c r="ABZ11" s="789"/>
      <c r="ACA11" s="789"/>
      <c r="ACB11" s="789"/>
      <c r="ACC11" s="789"/>
      <c r="ACD11" s="789"/>
      <c r="ACE11" s="789"/>
      <c r="ACF11" s="789"/>
      <c r="ACG11" s="789"/>
      <c r="ACH11" s="789"/>
      <c r="ACI11" s="789"/>
      <c r="ACJ11" s="789"/>
      <c r="ACK11" s="789"/>
      <c r="ACL11" s="789"/>
      <c r="ACM11" s="789"/>
      <c r="ACN11" s="789"/>
      <c r="ACO11" s="789"/>
      <c r="ACP11" s="789"/>
      <c r="ACQ11" s="789"/>
      <c r="ACR11" s="789"/>
      <c r="ACS11" s="789"/>
      <c r="ACT11" s="789"/>
      <c r="ACU11" s="789"/>
      <c r="ACV11" s="789"/>
      <c r="ACW11" s="789"/>
      <c r="ACX11" s="789"/>
      <c r="ACY11" s="789"/>
      <c r="ACZ11" s="789"/>
      <c r="ADA11" s="789"/>
      <c r="ADB11" s="789"/>
      <c r="ADC11" s="789"/>
      <c r="ADD11" s="789"/>
      <c r="ADE11" s="789"/>
      <c r="ADF11" s="789"/>
      <c r="ADG11" s="789"/>
      <c r="ADH11" s="789"/>
      <c r="ADI11" s="789"/>
      <c r="ADJ11" s="789"/>
      <c r="ADK11" s="789"/>
      <c r="ADL11" s="789"/>
      <c r="ADM11" s="789"/>
      <c r="ADN11" s="789"/>
      <c r="ADO11" s="789"/>
      <c r="ADP11" s="789"/>
      <c r="ADQ11" s="789"/>
      <c r="ADR11" s="789"/>
      <c r="ADS11" s="789"/>
      <c r="ADT11" s="789"/>
      <c r="ADU11" s="789"/>
      <c r="ADV11" s="789"/>
      <c r="ADW11" s="789"/>
      <c r="ADX11" s="789"/>
      <c r="ADY11" s="789"/>
      <c r="ADZ11" s="789"/>
      <c r="AEA11" s="789"/>
      <c r="AEB11" s="789"/>
      <c r="AEC11" s="789"/>
      <c r="AED11" s="789"/>
      <c r="AEE11" s="789"/>
      <c r="AEF11" s="789"/>
      <c r="AEG11" s="789"/>
      <c r="AEH11" s="789"/>
      <c r="AEI11" s="789"/>
      <c r="AEJ11" s="789"/>
      <c r="AEK11" s="789"/>
      <c r="AEL11" s="789"/>
      <c r="AEM11" s="789"/>
      <c r="AEN11" s="789"/>
      <c r="AEO11" s="789"/>
      <c r="AEP11" s="789"/>
      <c r="AEQ11" s="789"/>
      <c r="AER11" s="789"/>
      <c r="AES11" s="789"/>
      <c r="AET11" s="789"/>
      <c r="AEU11" s="789"/>
      <c r="AEV11" s="789"/>
      <c r="AEW11" s="789"/>
      <c r="AEX11" s="789"/>
      <c r="AEY11" s="789"/>
      <c r="AEZ11" s="789"/>
      <c r="AFA11" s="789"/>
      <c r="AFB11" s="789"/>
      <c r="AFC11" s="789"/>
      <c r="AFD11" s="789"/>
      <c r="AFE11" s="789"/>
      <c r="AFF11" s="789"/>
      <c r="AFG11" s="789"/>
      <c r="AFH11" s="789"/>
      <c r="AFI11" s="789"/>
      <c r="AFJ11" s="789"/>
      <c r="AFK11" s="789"/>
      <c r="AFL11" s="789"/>
      <c r="AFM11" s="789"/>
      <c r="AFN11" s="789"/>
      <c r="AFO11" s="789"/>
      <c r="AFP11" s="789"/>
      <c r="AFQ11" s="789"/>
      <c r="AFR11" s="789"/>
      <c r="AFS11" s="789"/>
      <c r="AFT11" s="789"/>
      <c r="AFU11" s="789"/>
      <c r="AFV11" s="789"/>
      <c r="AFW11" s="789"/>
      <c r="AFX11" s="789"/>
      <c r="AFY11" s="789"/>
      <c r="AFZ11" s="789"/>
      <c r="AGA11" s="789"/>
      <c r="AGB11" s="789"/>
      <c r="AGC11" s="789"/>
      <c r="AGD11" s="789"/>
      <c r="AGE11" s="789"/>
      <c r="AGF11" s="789"/>
      <c r="AGG11" s="789"/>
      <c r="AGH11" s="789"/>
      <c r="AGI11" s="789"/>
      <c r="AGJ11" s="789"/>
      <c r="AGK11" s="789"/>
      <c r="AGL11" s="789"/>
      <c r="AGM11" s="789"/>
      <c r="AGN11" s="789"/>
      <c r="AGO11" s="789"/>
      <c r="AGP11" s="789"/>
      <c r="AGQ11" s="789"/>
      <c r="AGR11" s="789"/>
      <c r="AGS11" s="789"/>
      <c r="AGT11" s="789"/>
      <c r="AGU11" s="789"/>
      <c r="AGV11" s="789"/>
      <c r="AGW11" s="789"/>
      <c r="AGX11" s="789"/>
      <c r="AGY11" s="789"/>
      <c r="AGZ11" s="789"/>
      <c r="AHA11" s="789"/>
      <c r="AHB11" s="789"/>
      <c r="AHC11" s="789"/>
      <c r="AHD11" s="789"/>
      <c r="AHE11" s="789"/>
      <c r="AHF11" s="789"/>
      <c r="AHG11" s="789"/>
      <c r="AHH11" s="789"/>
      <c r="AHI11" s="789"/>
      <c r="AHJ11" s="789"/>
      <c r="AHK11" s="789"/>
      <c r="AHL11" s="789"/>
      <c r="AHM11" s="789"/>
      <c r="AHN11" s="789"/>
      <c r="AHO11" s="789"/>
      <c r="AHP11" s="789"/>
      <c r="AHQ11" s="789"/>
      <c r="AHR11" s="789"/>
      <c r="AHS11" s="789"/>
      <c r="AHT11" s="789"/>
      <c r="AHU11" s="789"/>
      <c r="AHV11" s="789"/>
      <c r="AHW11" s="789"/>
      <c r="AHX11" s="789"/>
      <c r="AHY11" s="789"/>
      <c r="AHZ11" s="789"/>
      <c r="AIA11" s="789"/>
      <c r="AIB11" s="789"/>
      <c r="AIC11" s="789"/>
      <c r="AID11" s="789"/>
      <c r="AIE11" s="789"/>
      <c r="AIF11" s="789"/>
      <c r="AIG11" s="789"/>
      <c r="AIH11" s="789"/>
      <c r="AII11" s="789"/>
      <c r="AIJ11" s="789"/>
      <c r="AIK11" s="789"/>
      <c r="AIL11" s="789"/>
      <c r="AIM11" s="789"/>
      <c r="AIN11" s="789"/>
      <c r="AIO11" s="789"/>
      <c r="AIP11" s="789"/>
      <c r="AIQ11" s="789"/>
      <c r="AIR11" s="789"/>
      <c r="AIS11" s="789"/>
      <c r="AIT11" s="789"/>
      <c r="AIU11" s="789"/>
      <c r="AIV11" s="789"/>
      <c r="AIW11" s="789"/>
      <c r="AIX11" s="789"/>
      <c r="AIY11" s="789"/>
      <c r="AIZ11" s="789"/>
      <c r="AJA11" s="789"/>
      <c r="AJB11" s="789"/>
      <c r="AJC11" s="789"/>
      <c r="AJD11" s="789"/>
      <c r="AJE11" s="789"/>
      <c r="AJF11" s="789"/>
      <c r="AJG11" s="789"/>
      <c r="AJH11" s="789"/>
      <c r="AJI11" s="789"/>
      <c r="AJJ11" s="789"/>
      <c r="AJK11" s="789"/>
      <c r="AJL11" s="789"/>
      <c r="AJM11" s="789"/>
      <c r="AJN11" s="789"/>
      <c r="AJO11" s="789"/>
      <c r="AJP11" s="789"/>
      <c r="AJQ11" s="789"/>
      <c r="AJR11" s="789"/>
      <c r="AJS11" s="789"/>
      <c r="AJT11" s="789"/>
      <c r="AJU11" s="789"/>
      <c r="AJV11" s="789"/>
      <c r="AJW11" s="789"/>
      <c r="AJX11" s="789"/>
      <c r="AJY11" s="789"/>
      <c r="AJZ11" s="789"/>
      <c r="AKA11" s="789"/>
      <c r="AKB11" s="789"/>
      <c r="AKC11" s="789"/>
      <c r="AKD11" s="789"/>
      <c r="AKE11" s="789"/>
      <c r="AKF11" s="789"/>
      <c r="AKG11" s="789"/>
      <c r="AKH11" s="789"/>
      <c r="AKI11" s="789"/>
      <c r="AKJ11" s="789"/>
      <c r="AKK11" s="789"/>
      <c r="AKL11" s="789"/>
      <c r="AKM11" s="789"/>
      <c r="AKN11" s="789"/>
      <c r="AKO11" s="789"/>
      <c r="AKP11" s="789"/>
      <c r="AKQ11" s="789"/>
      <c r="AKR11" s="789"/>
      <c r="AKS11" s="789"/>
      <c r="AKT11" s="789"/>
      <c r="AKU11" s="789"/>
      <c r="AKV11" s="789"/>
      <c r="AKW11" s="789"/>
      <c r="AKX11" s="789"/>
      <c r="AKY11" s="789"/>
      <c r="AKZ11" s="789"/>
      <c r="ALA11" s="789"/>
      <c r="ALB11" s="789"/>
      <c r="ALC11" s="789"/>
      <c r="ALD11" s="789"/>
      <c r="ALE11" s="789"/>
      <c r="ALF11" s="789"/>
      <c r="ALG11" s="789"/>
      <c r="ALH11" s="789"/>
      <c r="ALI11" s="789"/>
      <c r="ALJ11" s="789"/>
      <c r="ALK11" s="789"/>
      <c r="ALL11" s="789"/>
      <c r="ALM11" s="789"/>
      <c r="ALN11" s="789"/>
      <c r="ALO11" s="789"/>
      <c r="ALP11" s="789"/>
      <c r="ALQ11" s="789"/>
      <c r="ALR11" s="789"/>
      <c r="ALS11" s="789"/>
      <c r="ALT11" s="789"/>
      <c r="ALU11" s="789"/>
      <c r="ALV11" s="789"/>
      <c r="ALW11" s="789"/>
      <c r="ALX11" s="789"/>
      <c r="ALY11" s="789"/>
      <c r="ALZ11" s="789"/>
      <c r="AMA11" s="789"/>
      <c r="AMB11" s="789"/>
      <c r="AMC11" s="789"/>
      <c r="AMD11" s="789"/>
      <c r="AME11" s="789"/>
      <c r="AMF11" s="789"/>
      <c r="AMG11" s="789"/>
      <c r="AMH11" s="789"/>
      <c r="AMI11" s="789"/>
      <c r="AMJ11" s="789"/>
      <c r="AMK11" s="789"/>
      <c r="AML11" s="789"/>
      <c r="AMM11" s="789"/>
      <c r="AMN11" s="789"/>
      <c r="AMO11" s="789"/>
      <c r="AMP11" s="789"/>
      <c r="AMQ11" s="789"/>
      <c r="AMR11" s="789"/>
      <c r="AMS11" s="789"/>
      <c r="AMT11" s="789"/>
      <c r="AMU11" s="789"/>
      <c r="AMV11" s="789"/>
      <c r="AMW11" s="789"/>
      <c r="AMX11" s="789"/>
      <c r="AMY11" s="789"/>
      <c r="AMZ11" s="789"/>
      <c r="ANA11" s="789"/>
      <c r="ANB11" s="789"/>
      <c r="ANC11" s="789"/>
      <c r="AND11" s="789"/>
      <c r="ANE11" s="789"/>
      <c r="ANF11" s="789"/>
      <c r="ANG11" s="789"/>
      <c r="ANH11" s="789"/>
      <c r="ANI11" s="789"/>
      <c r="ANJ11" s="789"/>
      <c r="ANK11" s="789"/>
      <c r="ANL11" s="789"/>
      <c r="ANM11" s="789"/>
      <c r="ANN11" s="789"/>
      <c r="ANO11" s="789"/>
      <c r="ANP11" s="789"/>
      <c r="ANQ11" s="789"/>
      <c r="ANR11" s="789"/>
      <c r="ANS11" s="789"/>
      <c r="ANT11" s="789"/>
      <c r="ANU11" s="789"/>
      <c r="ANV11" s="789"/>
      <c r="ANW11" s="789"/>
      <c r="ANX11" s="789"/>
      <c r="ANY11" s="789"/>
      <c r="ANZ11" s="789"/>
      <c r="AOA11" s="789"/>
      <c r="AOB11" s="789"/>
      <c r="AOC11" s="789"/>
      <c r="AOD11" s="789"/>
      <c r="AOE11" s="789"/>
      <c r="AOF11" s="789"/>
      <c r="AOG11" s="789"/>
      <c r="AOH11" s="789"/>
      <c r="AOI11" s="789"/>
      <c r="AOJ11" s="789"/>
      <c r="AOK11" s="789"/>
      <c r="AOL11" s="789"/>
      <c r="AOM11" s="789"/>
      <c r="AON11" s="789"/>
      <c r="AOO11" s="789"/>
      <c r="AOP11" s="789"/>
      <c r="AOQ11" s="789"/>
      <c r="AOR11" s="789"/>
      <c r="AOS11" s="789"/>
      <c r="AOT11" s="789"/>
      <c r="AOU11" s="789"/>
      <c r="AOV11" s="789"/>
      <c r="AOW11" s="789"/>
      <c r="AOX11" s="789"/>
      <c r="AOY11" s="789"/>
      <c r="AOZ11" s="789"/>
      <c r="APA11" s="789"/>
      <c r="APB11" s="789"/>
      <c r="APC11" s="789"/>
      <c r="APD11" s="789"/>
      <c r="APE11" s="789"/>
      <c r="APF11" s="789"/>
      <c r="APG11" s="789"/>
      <c r="APH11" s="789"/>
      <c r="API11" s="789"/>
      <c r="APJ11" s="789"/>
      <c r="APK11" s="789"/>
      <c r="APL11" s="789"/>
      <c r="APM11" s="789"/>
      <c r="APN11" s="789"/>
      <c r="APO11" s="789"/>
      <c r="APP11" s="789"/>
      <c r="APQ11" s="789"/>
      <c r="APR11" s="789"/>
      <c r="APS11" s="789"/>
      <c r="APT11" s="789"/>
      <c r="APU11" s="789"/>
      <c r="APV11" s="789"/>
      <c r="APW11" s="789"/>
      <c r="APX11" s="789"/>
      <c r="APY11" s="789"/>
      <c r="APZ11" s="789"/>
      <c r="AQA11" s="789"/>
      <c r="AQB11" s="789"/>
      <c r="AQC11" s="789"/>
      <c r="AQD11" s="789"/>
      <c r="AQE11" s="789"/>
      <c r="AQF11" s="789"/>
      <c r="AQG11" s="789"/>
      <c r="AQH11" s="789"/>
      <c r="AQI11" s="789"/>
      <c r="AQJ11" s="789"/>
      <c r="AQK11" s="789"/>
      <c r="AQL11" s="789"/>
      <c r="AQM11" s="789"/>
      <c r="AQN11" s="789"/>
      <c r="AQO11" s="789"/>
      <c r="AQP11" s="789"/>
      <c r="AQQ11" s="789"/>
      <c r="AQR11" s="789"/>
      <c r="AQS11" s="789"/>
      <c r="AQT11" s="789"/>
      <c r="AQU11" s="789"/>
      <c r="AQV11" s="789"/>
      <c r="AQW11" s="789"/>
      <c r="AQX11" s="789"/>
      <c r="AQY11" s="789"/>
      <c r="AQZ11" s="789"/>
      <c r="ARA11" s="789"/>
      <c r="ARB11" s="789"/>
      <c r="ARC11" s="789"/>
      <c r="ARD11" s="789"/>
      <c r="ARE11" s="789"/>
      <c r="ARF11" s="789"/>
      <c r="ARG11" s="789"/>
      <c r="ARH11" s="789"/>
      <c r="ARI11" s="789"/>
      <c r="ARJ11" s="789"/>
      <c r="ARK11" s="789"/>
      <c r="ARL11" s="789"/>
      <c r="ARM11" s="789"/>
      <c r="ARN11" s="789"/>
      <c r="ARO11" s="789"/>
      <c r="ARP11" s="789"/>
      <c r="ARQ11" s="789"/>
      <c r="ARR11" s="789"/>
      <c r="ARS11" s="789"/>
      <c r="ART11" s="789"/>
      <c r="ARU11" s="789"/>
      <c r="ARV11" s="789"/>
      <c r="ARW11" s="789"/>
      <c r="ARX11" s="789"/>
      <c r="ARY11" s="789"/>
      <c r="ARZ11" s="789"/>
      <c r="ASA11" s="789"/>
      <c r="ASB11" s="789"/>
      <c r="ASC11" s="789"/>
      <c r="ASD11" s="789"/>
      <c r="ASE11" s="789"/>
      <c r="ASF11" s="789"/>
      <c r="ASG11" s="789"/>
      <c r="ASH11" s="789"/>
      <c r="ASI11" s="789"/>
      <c r="ASJ11" s="789"/>
      <c r="ASK11" s="789"/>
      <c r="ASL11" s="789"/>
      <c r="ASM11" s="789"/>
      <c r="ASN11" s="789"/>
      <c r="ASO11" s="789"/>
      <c r="ASP11" s="789"/>
      <c r="ASQ11" s="789"/>
      <c r="ASR11" s="789"/>
      <c r="ASS11" s="789"/>
      <c r="AST11" s="789"/>
      <c r="ASU11" s="789"/>
      <c r="ASV11" s="789"/>
      <c r="ASW11" s="789"/>
      <c r="ASX11" s="789"/>
      <c r="ASY11" s="789"/>
      <c r="ASZ11" s="789"/>
      <c r="ATA11" s="789"/>
      <c r="ATB11" s="789"/>
      <c r="ATC11" s="789"/>
      <c r="ATD11" s="789"/>
      <c r="ATE11" s="789"/>
      <c r="ATF11" s="789"/>
      <c r="ATG11" s="789"/>
      <c r="ATH11" s="789"/>
      <c r="ATI11" s="789"/>
      <c r="ATJ11" s="789"/>
      <c r="ATK11" s="789"/>
      <c r="ATL11" s="789"/>
      <c r="ATM11" s="789"/>
      <c r="ATN11" s="789"/>
      <c r="ATO11" s="789"/>
      <c r="ATP11" s="789"/>
      <c r="ATQ11" s="789"/>
      <c r="ATR11" s="789"/>
      <c r="ATS11" s="789"/>
      <c r="ATT11" s="789"/>
      <c r="ATU11" s="789"/>
      <c r="ATV11" s="789"/>
      <c r="ATW11" s="789"/>
      <c r="ATX11" s="789"/>
      <c r="ATY11" s="789"/>
      <c r="ATZ11" s="789"/>
      <c r="AUA11" s="789"/>
      <c r="AUB11" s="789"/>
      <c r="AUC11" s="789"/>
      <c r="AUD11" s="789"/>
      <c r="AUE11" s="789"/>
      <c r="AUF11" s="789"/>
      <c r="AUG11" s="789"/>
      <c r="AUH11" s="789"/>
      <c r="AUI11" s="789"/>
      <c r="AUJ11" s="789"/>
      <c r="AUK11" s="789"/>
      <c r="AUL11" s="789"/>
      <c r="AUM11" s="789"/>
      <c r="AUN11" s="789"/>
      <c r="AUO11" s="789"/>
      <c r="AUP11" s="789"/>
      <c r="AUQ11" s="789"/>
      <c r="AUR11" s="789"/>
      <c r="AUS11" s="789"/>
      <c r="AUT11" s="789"/>
      <c r="AUU11" s="789"/>
      <c r="AUV11" s="789"/>
      <c r="AUW11" s="789"/>
      <c r="AUX11" s="789"/>
      <c r="AUY11" s="789"/>
      <c r="AUZ11" s="789"/>
      <c r="AVA11" s="789"/>
      <c r="AVB11" s="789"/>
      <c r="AVC11" s="789"/>
      <c r="AVD11" s="789"/>
      <c r="AVE11" s="789"/>
      <c r="AVF11" s="789"/>
      <c r="AVG11" s="789"/>
      <c r="AVH11" s="789"/>
      <c r="AVI11" s="789"/>
      <c r="AVJ11" s="789"/>
      <c r="AVK11" s="789"/>
      <c r="AVL11" s="789"/>
      <c r="AVM11" s="789"/>
      <c r="AVN11" s="789"/>
      <c r="AVO11" s="789"/>
      <c r="AVP11" s="789"/>
      <c r="AVQ11" s="789"/>
      <c r="AVR11" s="789"/>
      <c r="AVS11" s="789"/>
      <c r="AVT11" s="789"/>
      <c r="AVU11" s="789"/>
      <c r="AVV11" s="789"/>
      <c r="AVW11" s="789"/>
      <c r="AVX11" s="789"/>
      <c r="AVY11" s="789"/>
      <c r="AVZ11" s="789"/>
      <c r="AWA11" s="789"/>
      <c r="AWB11" s="789"/>
      <c r="AWC11" s="789"/>
      <c r="AWD11" s="789"/>
      <c r="AWE11" s="789"/>
      <c r="AWF11" s="789"/>
      <c r="AWG11" s="789"/>
      <c r="AWH11" s="789"/>
      <c r="AWI11" s="789"/>
      <c r="AWJ11" s="789"/>
      <c r="AWK11" s="789"/>
      <c r="AWL11" s="789"/>
      <c r="AWM11" s="789"/>
      <c r="AWN11" s="789"/>
      <c r="AWO11" s="789"/>
      <c r="AWP11" s="789"/>
      <c r="AWQ11" s="789"/>
      <c r="AWR11" s="789"/>
      <c r="AWS11" s="789"/>
      <c r="AWT11" s="789"/>
      <c r="AWU11" s="789"/>
      <c r="AWV11" s="789"/>
      <c r="AWW11" s="789"/>
      <c r="AWX11" s="789"/>
      <c r="AWY11" s="789"/>
      <c r="AWZ11" s="789"/>
      <c r="AXA11" s="789"/>
      <c r="AXB11" s="789"/>
      <c r="AXC11" s="789"/>
      <c r="AXD11" s="789"/>
      <c r="AXE11" s="789"/>
      <c r="AXF11" s="789"/>
      <c r="AXG11" s="789"/>
      <c r="AXH11" s="789"/>
      <c r="AXI11" s="789"/>
      <c r="AXJ11" s="789"/>
      <c r="AXK11" s="789"/>
      <c r="AXL11" s="789"/>
      <c r="AXM11" s="789"/>
      <c r="AXN11" s="789"/>
      <c r="AXO11" s="789"/>
      <c r="AXP11" s="789"/>
      <c r="AXQ11" s="789"/>
      <c r="AXR11" s="789"/>
      <c r="AXS11" s="789"/>
      <c r="AXT11" s="789"/>
      <c r="AXU11" s="789"/>
      <c r="AXV11" s="789"/>
      <c r="AXW11" s="789"/>
      <c r="AXX11" s="789"/>
      <c r="AXY11" s="789"/>
      <c r="AXZ11" s="789"/>
      <c r="AYA11" s="789"/>
      <c r="AYB11" s="789"/>
      <c r="AYC11" s="789"/>
      <c r="AYD11" s="789"/>
      <c r="AYE11" s="789"/>
      <c r="AYF11" s="789"/>
      <c r="AYG11" s="789"/>
      <c r="AYH11" s="789"/>
      <c r="AYI11" s="789"/>
      <c r="AYJ11" s="789"/>
      <c r="AYK11" s="789"/>
      <c r="AYL11" s="789"/>
      <c r="AYM11" s="789"/>
      <c r="AYN11" s="789"/>
      <c r="AYO11" s="789"/>
      <c r="AYP11" s="789"/>
      <c r="AYQ11" s="789"/>
      <c r="AYR11" s="789"/>
      <c r="AYS11" s="789"/>
      <c r="AYT11" s="789"/>
      <c r="AYU11" s="789"/>
      <c r="AYV11" s="789"/>
      <c r="AYW11" s="789"/>
      <c r="AYX11" s="789"/>
      <c r="AYY11" s="789"/>
      <c r="AYZ11" s="789"/>
      <c r="AZA11" s="789"/>
      <c r="AZB11" s="789"/>
      <c r="AZC11" s="789"/>
      <c r="AZD11" s="789"/>
      <c r="AZE11" s="789"/>
      <c r="AZF11" s="789"/>
      <c r="AZG11" s="789"/>
      <c r="AZH11" s="789"/>
      <c r="AZI11" s="789"/>
      <c r="AZJ11" s="789"/>
      <c r="AZK11" s="789"/>
      <c r="AZL11" s="789"/>
      <c r="AZM11" s="789"/>
      <c r="AZN11" s="789"/>
      <c r="AZO11" s="789"/>
      <c r="AZP11" s="789"/>
      <c r="AZQ11" s="789"/>
      <c r="AZR11" s="789"/>
      <c r="AZS11" s="789"/>
      <c r="AZT11" s="789"/>
      <c r="AZU11" s="789"/>
      <c r="AZV11" s="789"/>
      <c r="AZW11" s="789"/>
      <c r="AZX11" s="789"/>
      <c r="AZY11" s="789"/>
      <c r="AZZ11" s="789"/>
      <c r="BAA11" s="789"/>
      <c r="BAB11" s="789"/>
      <c r="BAC11" s="789"/>
      <c r="BAD11" s="789"/>
      <c r="BAE11" s="789"/>
      <c r="BAF11" s="789"/>
      <c r="BAG11" s="789"/>
      <c r="BAH11" s="789"/>
      <c r="BAI11" s="789"/>
      <c r="BAJ11" s="789"/>
      <c r="BAK11" s="789"/>
      <c r="BAL11" s="789"/>
      <c r="BAM11" s="789"/>
      <c r="BAN11" s="789"/>
      <c r="BAO11" s="789"/>
      <c r="BAP11" s="789"/>
      <c r="BAQ11" s="789"/>
      <c r="BAR11" s="789"/>
      <c r="BAS11" s="789"/>
      <c r="BAT11" s="789"/>
      <c r="BAU11" s="789"/>
      <c r="BAV11" s="789"/>
      <c r="BAW11" s="789"/>
      <c r="BAX11" s="789"/>
      <c r="BAY11" s="789"/>
      <c r="BAZ11" s="789"/>
      <c r="BBA11" s="789"/>
      <c r="BBB11" s="789"/>
      <c r="BBC11" s="789"/>
      <c r="BBD11" s="789"/>
      <c r="BBE11" s="789"/>
      <c r="BBF11" s="789"/>
      <c r="BBG11" s="789"/>
      <c r="BBH11" s="789"/>
      <c r="BBI11" s="789"/>
      <c r="BBJ11" s="789"/>
      <c r="BBK11" s="789"/>
      <c r="BBL11" s="789"/>
      <c r="BBM11" s="789"/>
      <c r="BBN11" s="789"/>
      <c r="BBO11" s="789"/>
      <c r="BBP11" s="789"/>
      <c r="BBQ11" s="789"/>
      <c r="BBR11" s="789"/>
      <c r="BBS11" s="789"/>
      <c r="BBT11" s="789"/>
      <c r="BBU11" s="789"/>
      <c r="BBV11" s="789"/>
      <c r="BBW11" s="789"/>
      <c r="BBX11" s="789"/>
      <c r="BBY11" s="789"/>
      <c r="BBZ11" s="789"/>
      <c r="BCA11" s="789"/>
      <c r="BCB11" s="789"/>
      <c r="BCC11" s="789"/>
      <c r="BCD11" s="789"/>
      <c r="BCE11" s="789"/>
      <c r="BCF11" s="789"/>
      <c r="BCG11" s="789"/>
      <c r="BCH11" s="789"/>
      <c r="BCI11" s="789"/>
      <c r="BCJ11" s="789"/>
      <c r="BCK11" s="789"/>
      <c r="BCL11" s="789"/>
      <c r="BCM11" s="789"/>
      <c r="BCN11" s="789"/>
      <c r="BCO11" s="789"/>
      <c r="BCP11" s="789"/>
      <c r="BCQ11" s="789"/>
      <c r="BCR11" s="789"/>
      <c r="BCS11" s="789"/>
      <c r="BCT11" s="789"/>
      <c r="BCU11" s="789"/>
      <c r="BCV11" s="789"/>
      <c r="BCW11" s="789"/>
      <c r="BCX11" s="789"/>
      <c r="BCY11" s="789"/>
      <c r="BCZ11" s="789"/>
      <c r="BDA11" s="789"/>
      <c r="BDB11" s="789"/>
      <c r="BDC11" s="789"/>
      <c r="BDD11" s="789"/>
      <c r="BDE11" s="789"/>
      <c r="BDF11" s="789"/>
      <c r="BDG11" s="789"/>
      <c r="BDH11" s="789"/>
      <c r="BDI11" s="789"/>
      <c r="BDJ11" s="789"/>
      <c r="BDK11" s="789"/>
      <c r="BDL11" s="789"/>
      <c r="BDM11" s="789"/>
      <c r="BDN11" s="789"/>
      <c r="BDO11" s="789"/>
      <c r="BDP11" s="789"/>
      <c r="BDQ11" s="789"/>
      <c r="BDR11" s="789"/>
      <c r="BDS11" s="789"/>
      <c r="BDT11" s="789"/>
      <c r="BDU11" s="789"/>
      <c r="BDV11" s="789"/>
      <c r="BDW11" s="789"/>
      <c r="BDX11" s="789"/>
      <c r="BDY11" s="789"/>
      <c r="BDZ11" s="789"/>
      <c r="BEA11" s="789"/>
      <c r="BEB11" s="789"/>
      <c r="BEC11" s="789"/>
      <c r="BED11" s="789"/>
      <c r="BEE11" s="789"/>
      <c r="BEF11" s="789"/>
      <c r="BEG11" s="789"/>
      <c r="BEH11" s="789"/>
      <c r="BEI11" s="789"/>
      <c r="BEJ11" s="789"/>
      <c r="BEK11" s="789"/>
      <c r="BEL11" s="789"/>
      <c r="BEM11" s="789"/>
      <c r="BEN11" s="789"/>
      <c r="BEO11" s="789"/>
      <c r="BEP11" s="789"/>
      <c r="BEQ11" s="789"/>
      <c r="BER11" s="789"/>
      <c r="BES11" s="789"/>
      <c r="BET11" s="789"/>
      <c r="BEU11" s="789"/>
      <c r="BEV11" s="789"/>
      <c r="BEW11" s="789"/>
      <c r="BEX11" s="789"/>
      <c r="BEY11" s="789"/>
      <c r="BEZ11" s="789"/>
      <c r="BFA11" s="789"/>
      <c r="BFB11" s="789"/>
      <c r="BFC11" s="789"/>
      <c r="BFD11" s="789"/>
      <c r="BFE11" s="789"/>
      <c r="BFF11" s="789"/>
      <c r="BFG11" s="789"/>
      <c r="BFH11" s="789"/>
      <c r="BFI11" s="789"/>
      <c r="BFJ11" s="789"/>
      <c r="BFK11" s="789"/>
      <c r="BFL11" s="789"/>
      <c r="BFM11" s="789"/>
      <c r="BFN11" s="789"/>
      <c r="BFO11" s="789"/>
      <c r="BFP11" s="789"/>
      <c r="BFQ11" s="789"/>
      <c r="BFR11" s="789"/>
      <c r="BFS11" s="789"/>
      <c r="BFT11" s="789"/>
      <c r="BFU11" s="789"/>
      <c r="BFV11" s="789"/>
      <c r="BFW11" s="789"/>
      <c r="BFX11" s="789"/>
      <c r="BFY11" s="789"/>
      <c r="BFZ11" s="789"/>
      <c r="BGA11" s="789"/>
      <c r="BGB11" s="789"/>
      <c r="BGC11" s="789"/>
      <c r="BGD11" s="789"/>
      <c r="BGE11" s="789"/>
      <c r="BGF11" s="789"/>
      <c r="BGG11" s="789"/>
      <c r="BGH11" s="789"/>
      <c r="BGI11" s="789"/>
      <c r="BGJ11" s="789"/>
      <c r="BGK11" s="789"/>
      <c r="BGL11" s="789"/>
      <c r="BGM11" s="789"/>
      <c r="BGN11" s="789"/>
      <c r="BGO11" s="789"/>
      <c r="BGP11" s="789"/>
      <c r="BGQ11" s="789"/>
      <c r="BGR11" s="789"/>
      <c r="BGS11" s="789"/>
      <c r="BGT11" s="789"/>
      <c r="BGU11" s="789"/>
      <c r="BGV11" s="789"/>
      <c r="BGW11" s="789"/>
      <c r="BGX11" s="789"/>
      <c r="BGY11" s="789"/>
      <c r="BGZ11" s="789"/>
      <c r="BHA11" s="789"/>
      <c r="BHB11" s="789"/>
      <c r="BHC11" s="789"/>
      <c r="BHD11" s="789"/>
      <c r="BHE11" s="789"/>
      <c r="BHF11" s="789"/>
      <c r="BHG11" s="789"/>
      <c r="BHH11" s="789"/>
      <c r="BHI11" s="789"/>
      <c r="BHJ11" s="789"/>
      <c r="BHK11" s="789"/>
      <c r="BHL11" s="789"/>
      <c r="BHM11" s="789"/>
      <c r="BHN11" s="789"/>
      <c r="BHO11" s="789"/>
      <c r="BHP11" s="789"/>
      <c r="BHQ11" s="789"/>
      <c r="BHR11" s="789"/>
      <c r="BHS11" s="789"/>
      <c r="BHT11" s="789"/>
      <c r="BHU11" s="789"/>
      <c r="BHV11" s="789"/>
      <c r="BHW11" s="789"/>
      <c r="BHX11" s="789"/>
      <c r="BHY11" s="789"/>
      <c r="BHZ11" s="789"/>
      <c r="BIA11" s="789"/>
      <c r="BIB11" s="789"/>
      <c r="BIC11" s="789"/>
      <c r="BID11" s="789"/>
      <c r="BIE11" s="789"/>
      <c r="BIF11" s="789"/>
      <c r="BIG11" s="789"/>
      <c r="BIH11" s="789"/>
      <c r="BII11" s="789"/>
      <c r="BIJ11" s="789"/>
      <c r="BIK11" s="789"/>
      <c r="BIL11" s="789"/>
      <c r="BIM11" s="789"/>
      <c r="BIN11" s="789"/>
      <c r="BIO11" s="789"/>
      <c r="BIP11" s="789"/>
      <c r="BIQ11" s="789"/>
      <c r="BIR11" s="789"/>
      <c r="BIS11" s="789"/>
      <c r="BIT11" s="789"/>
      <c r="BIU11" s="789"/>
      <c r="BIV11" s="789"/>
      <c r="BIW11" s="789"/>
      <c r="BIX11" s="789"/>
      <c r="BIY11" s="789"/>
      <c r="BIZ11" s="789"/>
      <c r="BJA11" s="789"/>
      <c r="BJB11" s="789"/>
      <c r="BJC11" s="789"/>
      <c r="BJD11" s="789"/>
      <c r="BJE11" s="789"/>
      <c r="BJF11" s="789"/>
      <c r="BJG11" s="789"/>
      <c r="BJH11" s="789"/>
      <c r="BJI11" s="789"/>
      <c r="BJJ11" s="789"/>
      <c r="BJK11" s="789"/>
      <c r="BJL11" s="789"/>
      <c r="BJM11" s="789"/>
      <c r="BJN11" s="789"/>
      <c r="BJO11" s="789"/>
      <c r="BJP11" s="789"/>
      <c r="BJQ11" s="789"/>
      <c r="BJR11" s="789"/>
      <c r="BJS11" s="789"/>
      <c r="BJT11" s="789"/>
      <c r="BJU11" s="789"/>
      <c r="BJV11" s="789"/>
      <c r="BJW11" s="789"/>
      <c r="BJX11" s="789"/>
      <c r="BJY11" s="789"/>
      <c r="BJZ11" s="789"/>
      <c r="BKA11" s="789"/>
      <c r="BKB11" s="789"/>
      <c r="BKC11" s="789"/>
      <c r="BKD11" s="789"/>
      <c r="BKE11" s="789"/>
      <c r="BKF11" s="789"/>
      <c r="BKG11" s="789"/>
      <c r="BKH11" s="789"/>
      <c r="BKI11" s="789"/>
      <c r="BKJ11" s="789"/>
      <c r="BKK11" s="789"/>
      <c r="BKL11" s="789"/>
      <c r="BKM11" s="789"/>
      <c r="BKN11" s="789"/>
      <c r="BKO11" s="789"/>
      <c r="BKP11" s="789"/>
      <c r="BKQ11" s="789"/>
      <c r="BKR11" s="789"/>
      <c r="BKS11" s="789"/>
      <c r="BKT11" s="789"/>
      <c r="BKU11" s="789"/>
      <c r="BKV11" s="789"/>
      <c r="BKW11" s="789"/>
      <c r="BKX11" s="789"/>
      <c r="BKY11" s="789"/>
      <c r="BKZ11" s="789"/>
      <c r="BLA11" s="789"/>
      <c r="BLB11" s="789"/>
      <c r="BLC11" s="789"/>
      <c r="BLD11" s="789"/>
      <c r="BLE11" s="789"/>
      <c r="BLF11" s="789"/>
      <c r="BLG11" s="789"/>
      <c r="BLH11" s="789"/>
      <c r="BLI11" s="789"/>
      <c r="BLJ11" s="789"/>
      <c r="BLK11" s="789"/>
      <c r="BLL11" s="789"/>
      <c r="BLM11" s="789"/>
      <c r="BLN11" s="789"/>
      <c r="BLO11" s="789"/>
      <c r="BLP11" s="789"/>
      <c r="BLQ11" s="789"/>
      <c r="BLR11" s="789"/>
      <c r="BLS11" s="789"/>
      <c r="BLT11" s="789"/>
      <c r="BLU11" s="789"/>
      <c r="BLV11" s="789"/>
      <c r="BLW11" s="789"/>
      <c r="BLX11" s="789"/>
      <c r="BLY11" s="789"/>
      <c r="BLZ11" s="789"/>
      <c r="BMA11" s="789"/>
      <c r="BMB11" s="789"/>
      <c r="BMC11" s="789"/>
      <c r="BMD11" s="789"/>
      <c r="BME11" s="789"/>
      <c r="BMF11" s="789"/>
      <c r="BMG11" s="789"/>
      <c r="BMH11" s="789"/>
      <c r="BMI11" s="789"/>
      <c r="BMJ11" s="789"/>
      <c r="BMK11" s="789"/>
      <c r="BML11" s="789"/>
      <c r="BMM11" s="789"/>
      <c r="BMN11" s="789"/>
      <c r="BMO11" s="789"/>
      <c r="BMP11" s="789"/>
      <c r="BMQ11" s="789"/>
      <c r="BMR11" s="789"/>
      <c r="BMS11" s="789"/>
      <c r="BMT11" s="789"/>
      <c r="BMU11" s="789"/>
      <c r="BMV11" s="789"/>
      <c r="BMW11" s="789"/>
      <c r="BMX11" s="789"/>
      <c r="BMY11" s="789"/>
      <c r="BMZ11" s="789"/>
      <c r="BNA11" s="789"/>
      <c r="BNB11" s="789"/>
      <c r="BNC11" s="789"/>
      <c r="BND11" s="789"/>
      <c r="BNE11" s="789"/>
      <c r="BNF11" s="789"/>
      <c r="BNG11" s="789"/>
      <c r="BNH11" s="789"/>
      <c r="BNI11" s="789"/>
      <c r="BNJ11" s="789"/>
      <c r="BNK11" s="789"/>
      <c r="BNL11" s="789"/>
      <c r="BNM11" s="789"/>
      <c r="BNN11" s="789"/>
      <c r="BNO11" s="789"/>
      <c r="BNP11" s="789"/>
      <c r="BNQ11" s="789"/>
      <c r="BNR11" s="789"/>
      <c r="BNS11" s="789"/>
      <c r="BNT11" s="789"/>
      <c r="BNU11" s="789"/>
      <c r="BNV11" s="789"/>
      <c r="BNW11" s="789"/>
      <c r="BNX11" s="789"/>
      <c r="BNY11" s="789"/>
      <c r="BNZ11" s="789"/>
      <c r="BOA11" s="789"/>
      <c r="BOB11" s="789"/>
      <c r="BOC11" s="789"/>
      <c r="BOD11" s="789"/>
      <c r="BOE11" s="789"/>
      <c r="BOF11" s="789"/>
      <c r="BOG11" s="789"/>
      <c r="BOH11" s="789"/>
      <c r="BOI11" s="789"/>
      <c r="BOJ11" s="789"/>
      <c r="BOK11" s="789"/>
      <c r="BOL11" s="789"/>
      <c r="BOM11" s="789"/>
      <c r="BON11" s="789"/>
      <c r="BOO11" s="789"/>
      <c r="BOP11" s="789"/>
      <c r="BOQ11" s="789"/>
      <c r="BOR11" s="789"/>
      <c r="BOS11" s="789"/>
      <c r="BOT11" s="789"/>
      <c r="BOU11" s="789"/>
      <c r="BOV11" s="789"/>
      <c r="BOW11" s="789"/>
      <c r="BOX11" s="789"/>
      <c r="BOY11" s="789"/>
      <c r="BOZ11" s="789"/>
      <c r="BPA11" s="789"/>
      <c r="BPB11" s="789"/>
      <c r="BPC11" s="789"/>
      <c r="BPD11" s="789"/>
      <c r="BPE11" s="789"/>
      <c r="BPF11" s="789"/>
      <c r="BPG11" s="789"/>
      <c r="BPH11" s="789"/>
      <c r="BPI11" s="789"/>
      <c r="BPJ11" s="789"/>
      <c r="BPK11" s="789"/>
      <c r="BPL11" s="789"/>
      <c r="BPM11" s="789"/>
      <c r="BPN11" s="789"/>
      <c r="BPO11" s="789"/>
      <c r="BPP11" s="789"/>
      <c r="BPQ11" s="789"/>
      <c r="BPR11" s="789"/>
      <c r="BPS11" s="789"/>
      <c r="BPT11" s="789"/>
      <c r="BPU11" s="789"/>
      <c r="BPV11" s="789"/>
      <c r="BPW11" s="789"/>
      <c r="BPX11" s="789"/>
      <c r="BPY11" s="789"/>
      <c r="BPZ11" s="789"/>
      <c r="BQA11" s="789"/>
      <c r="BQB11" s="789"/>
      <c r="BQC11" s="789"/>
      <c r="BQD11" s="789"/>
      <c r="BQE11" s="789"/>
      <c r="BQF11" s="789"/>
      <c r="BQG11" s="789"/>
      <c r="BQH11" s="789"/>
      <c r="BQI11" s="789"/>
      <c r="BQJ11" s="789"/>
      <c r="BQK11" s="789"/>
      <c r="BQL11" s="789"/>
      <c r="BQM11" s="789"/>
      <c r="BQN11" s="789"/>
      <c r="BQO11" s="789"/>
      <c r="BQP11" s="789"/>
      <c r="BQQ11" s="789"/>
      <c r="BQR11" s="789"/>
      <c r="BQS11" s="789"/>
      <c r="BQT11" s="789"/>
      <c r="BQU11" s="789"/>
      <c r="BQV11" s="789"/>
      <c r="BQW11" s="789"/>
      <c r="BQX11" s="789"/>
      <c r="BQY11" s="789"/>
      <c r="BQZ11" s="789"/>
      <c r="BRA11" s="789"/>
      <c r="BRB11" s="789"/>
      <c r="BRC11" s="789"/>
      <c r="BRD11" s="789"/>
      <c r="BRE11" s="789"/>
      <c r="BRF11" s="789"/>
      <c r="BRG11" s="789"/>
      <c r="BRH11" s="789"/>
      <c r="BRI11" s="789"/>
      <c r="BRJ11" s="789"/>
      <c r="BRK11" s="789"/>
      <c r="BRL11" s="789"/>
      <c r="BRM11" s="789"/>
      <c r="BRN11" s="789"/>
      <c r="BRO11" s="789"/>
      <c r="BRP11" s="789"/>
      <c r="BRQ11" s="789"/>
      <c r="BRR11" s="789"/>
      <c r="BRS11" s="789"/>
      <c r="BRT11" s="789"/>
      <c r="BRU11" s="789"/>
      <c r="BRV11" s="789"/>
      <c r="BRW11" s="789"/>
      <c r="BRX11" s="789"/>
      <c r="BRY11" s="789"/>
      <c r="BRZ11" s="789"/>
      <c r="BSA11" s="789"/>
      <c r="BSB11" s="789"/>
      <c r="BSC11" s="789"/>
      <c r="BSD11" s="789"/>
      <c r="BSE11" s="789"/>
      <c r="BSF11" s="789"/>
      <c r="BSG11" s="789"/>
      <c r="BSH11" s="789"/>
      <c r="BSI11" s="789"/>
      <c r="BSJ11" s="789"/>
      <c r="BSK11" s="789"/>
      <c r="BSL11" s="789"/>
      <c r="BSM11" s="789"/>
      <c r="BSN11" s="789"/>
      <c r="BSO11" s="789"/>
      <c r="BSP11" s="789"/>
      <c r="BSQ11" s="789"/>
      <c r="BSR11" s="789"/>
      <c r="BSS11" s="789"/>
      <c r="BST11" s="789"/>
      <c r="BSU11" s="789"/>
      <c r="BSV11" s="789"/>
      <c r="BSW11" s="789"/>
      <c r="BSX11" s="789"/>
      <c r="BSY11" s="789"/>
      <c r="BSZ11" s="789"/>
      <c r="BTA11" s="789"/>
      <c r="BTB11" s="789"/>
      <c r="BTC11" s="789"/>
      <c r="BTD11" s="789"/>
      <c r="BTE11" s="789"/>
      <c r="BTF11" s="789"/>
      <c r="BTG11" s="789"/>
      <c r="BTH11" s="789"/>
      <c r="BTI11" s="789"/>
      <c r="BTJ11" s="789"/>
      <c r="BTK11" s="789"/>
      <c r="BTL11" s="789"/>
      <c r="BTM11" s="789"/>
      <c r="BTN11" s="789"/>
      <c r="BTO11" s="789"/>
      <c r="BTP11" s="789"/>
      <c r="BTQ11" s="789"/>
      <c r="BTR11" s="789"/>
      <c r="BTS11" s="789"/>
      <c r="BTT11" s="789"/>
      <c r="BTU11" s="789"/>
      <c r="BTV11" s="789"/>
      <c r="BTW11" s="789"/>
      <c r="BTX11" s="789"/>
      <c r="BTY11" s="789"/>
      <c r="BTZ11" s="789"/>
      <c r="BUA11" s="789"/>
      <c r="BUB11" s="789"/>
      <c r="BUC11" s="789"/>
      <c r="BUD11" s="789"/>
      <c r="BUE11" s="789"/>
      <c r="BUF11" s="789"/>
      <c r="BUG11" s="789"/>
      <c r="BUH11" s="789"/>
      <c r="BUI11" s="789"/>
      <c r="BUJ11" s="789"/>
      <c r="BUK11" s="789"/>
      <c r="BUL11" s="789"/>
      <c r="BUM11" s="789"/>
      <c r="BUN11" s="789"/>
      <c r="BUO11" s="789"/>
      <c r="BUP11" s="789"/>
      <c r="BUQ11" s="789"/>
      <c r="BUR11" s="789"/>
      <c r="BUS11" s="789"/>
      <c r="BUT11" s="789"/>
      <c r="BUU11" s="789"/>
      <c r="BUV11" s="789"/>
      <c r="BUW11" s="789"/>
      <c r="BUX11" s="789"/>
      <c r="BUY11" s="789"/>
      <c r="BUZ11" s="789"/>
      <c r="BVA11" s="789"/>
      <c r="BVB11" s="789"/>
      <c r="BVC11" s="789"/>
      <c r="BVD11" s="789"/>
      <c r="BVE11" s="789"/>
      <c r="BVF11" s="789"/>
      <c r="BVG11" s="789"/>
      <c r="BVH11" s="789"/>
      <c r="BVI11" s="789"/>
      <c r="BVJ11" s="789"/>
      <c r="BVK11" s="789"/>
      <c r="BVL11" s="789"/>
      <c r="BVM11" s="789"/>
      <c r="BVN11" s="789"/>
      <c r="BVO11" s="789"/>
      <c r="BVP11" s="789"/>
      <c r="BVQ11" s="789"/>
      <c r="BVR11" s="789"/>
      <c r="BVS11" s="789"/>
      <c r="BVT11" s="789"/>
      <c r="BVU11" s="789"/>
      <c r="BVV11" s="789"/>
      <c r="BVW11" s="789"/>
      <c r="BVX11" s="789"/>
      <c r="BVY11" s="789"/>
      <c r="BVZ11" s="789"/>
      <c r="BWA11" s="789"/>
      <c r="BWB11" s="789"/>
      <c r="BWC11" s="789"/>
      <c r="BWD11" s="789"/>
      <c r="BWE11" s="789"/>
      <c r="BWF11" s="789"/>
      <c r="BWG11" s="789"/>
      <c r="BWH11" s="789"/>
      <c r="BWI11" s="789"/>
      <c r="BWJ11" s="789"/>
      <c r="BWK11" s="789"/>
      <c r="BWL11" s="789"/>
      <c r="BWM11" s="789"/>
      <c r="BWN11" s="789"/>
      <c r="BWO11" s="789"/>
      <c r="BWP11" s="789"/>
      <c r="BWQ11" s="789"/>
      <c r="BWR11" s="789"/>
      <c r="BWS11" s="789"/>
      <c r="BWT11" s="789"/>
      <c r="BWU11" s="789"/>
      <c r="BWV11" s="789"/>
      <c r="BWW11" s="789"/>
      <c r="BWX11" s="789"/>
      <c r="BWY11" s="789"/>
      <c r="BWZ11" s="789"/>
      <c r="BXA11" s="789"/>
      <c r="BXB11" s="789"/>
      <c r="BXC11" s="789"/>
      <c r="BXD11" s="789"/>
      <c r="BXE11" s="789"/>
      <c r="BXF11" s="789"/>
      <c r="BXG11" s="789"/>
      <c r="BXH11" s="789"/>
      <c r="BXI11" s="789"/>
      <c r="BXJ11" s="789"/>
      <c r="BXK11" s="789"/>
      <c r="BXL11" s="789"/>
      <c r="BXM11" s="789"/>
      <c r="BXN11" s="789"/>
      <c r="BXO11" s="789"/>
      <c r="BXP11" s="789"/>
      <c r="BXQ11" s="789"/>
      <c r="BXR11" s="789"/>
      <c r="BXS11" s="789"/>
      <c r="BXT11" s="789"/>
      <c r="BXU11" s="789"/>
      <c r="BXV11" s="789"/>
      <c r="BXW11" s="789"/>
      <c r="BXX11" s="789"/>
      <c r="BXY11" s="789"/>
      <c r="BXZ11" s="789"/>
      <c r="BYA11" s="789"/>
      <c r="BYB11" s="789"/>
      <c r="BYC11" s="789"/>
      <c r="BYD11" s="789"/>
      <c r="BYE11" s="789"/>
      <c r="BYF11" s="789"/>
      <c r="BYG11" s="789"/>
      <c r="BYH11" s="789"/>
      <c r="BYI11" s="789"/>
      <c r="BYJ11" s="789"/>
      <c r="BYK11" s="789"/>
      <c r="BYL11" s="789"/>
      <c r="BYM11" s="789"/>
      <c r="BYN11" s="789"/>
      <c r="BYO11" s="789"/>
      <c r="BYP11" s="789"/>
      <c r="BYQ11" s="789"/>
      <c r="BYR11" s="789"/>
      <c r="BYS11" s="789"/>
      <c r="BYT11" s="789"/>
      <c r="BYU11" s="789"/>
      <c r="BYV11" s="789"/>
      <c r="BYW11" s="789"/>
      <c r="BYX11" s="789"/>
      <c r="BYY11" s="789"/>
      <c r="BYZ11" s="789"/>
      <c r="BZA11" s="789"/>
      <c r="BZB11" s="789"/>
      <c r="BZC11" s="789"/>
      <c r="BZD11" s="789"/>
      <c r="BZE11" s="789"/>
      <c r="BZF11" s="789"/>
      <c r="BZG11" s="789"/>
      <c r="BZH11" s="789"/>
      <c r="BZI11" s="789"/>
      <c r="BZJ11" s="789"/>
      <c r="BZK11" s="789"/>
      <c r="BZL11" s="789"/>
      <c r="BZM11" s="789"/>
      <c r="BZN11" s="789"/>
      <c r="BZO11" s="789"/>
      <c r="BZP11" s="789"/>
      <c r="BZQ11" s="789"/>
      <c r="BZR11" s="789"/>
      <c r="BZS11" s="789"/>
      <c r="BZT11" s="789"/>
      <c r="BZU11" s="789"/>
      <c r="BZV11" s="789"/>
      <c r="BZW11" s="789"/>
      <c r="BZX11" s="789"/>
      <c r="BZY11" s="789"/>
      <c r="BZZ11" s="789"/>
      <c r="CAA11" s="789"/>
      <c r="CAB11" s="789"/>
      <c r="CAC11" s="789"/>
      <c r="CAD11" s="789"/>
      <c r="CAE11" s="789"/>
      <c r="CAF11" s="789"/>
      <c r="CAG11" s="789"/>
      <c r="CAH11" s="789"/>
      <c r="CAI11" s="789"/>
      <c r="CAJ11" s="789"/>
      <c r="CAK11" s="789"/>
      <c r="CAL11" s="789"/>
      <c r="CAM11" s="789"/>
      <c r="CAN11" s="789"/>
      <c r="CAO11" s="789"/>
      <c r="CAP11" s="789"/>
      <c r="CAQ11" s="789"/>
      <c r="CAR11" s="789"/>
      <c r="CAS11" s="789"/>
      <c r="CAT11" s="789"/>
      <c r="CAU11" s="789"/>
      <c r="CAV11" s="789"/>
      <c r="CAW11" s="789"/>
      <c r="CAX11" s="789"/>
      <c r="CAY11" s="789"/>
      <c r="CAZ11" s="789"/>
      <c r="CBA11" s="789"/>
      <c r="CBB11" s="789"/>
      <c r="CBC11" s="789"/>
      <c r="CBD11" s="789"/>
      <c r="CBE11" s="789"/>
      <c r="CBF11" s="789"/>
      <c r="CBG11" s="789"/>
      <c r="CBH11" s="789"/>
      <c r="CBI11" s="789"/>
      <c r="CBJ11" s="789"/>
      <c r="CBK11" s="789"/>
      <c r="CBL11" s="789"/>
      <c r="CBM11" s="789"/>
      <c r="CBN11" s="789"/>
      <c r="CBO11" s="789"/>
      <c r="CBP11" s="789"/>
      <c r="CBQ11" s="789"/>
      <c r="CBR11" s="789"/>
      <c r="CBS11" s="789"/>
      <c r="CBT11" s="789"/>
      <c r="CBU11" s="789"/>
      <c r="CBV11" s="789"/>
      <c r="CBW11" s="789"/>
      <c r="CBX11" s="789"/>
      <c r="CBY11" s="789"/>
      <c r="CBZ11" s="789"/>
      <c r="CCA11" s="789"/>
      <c r="CCB11" s="789"/>
      <c r="CCC11" s="789"/>
      <c r="CCD11" s="789"/>
      <c r="CCE11" s="789"/>
      <c r="CCF11" s="789"/>
      <c r="CCG11" s="789"/>
      <c r="CCH11" s="789"/>
      <c r="CCI11" s="789"/>
      <c r="CCJ11" s="789"/>
      <c r="CCK11" s="789"/>
      <c r="CCL11" s="789"/>
      <c r="CCM11" s="789"/>
      <c r="CCN11" s="789"/>
      <c r="CCO11" s="789"/>
      <c r="CCP11" s="789"/>
      <c r="CCQ11" s="789"/>
      <c r="CCR11" s="789"/>
      <c r="CCS11" s="789"/>
      <c r="CCT11" s="789"/>
      <c r="CCU11" s="789"/>
      <c r="CCV11" s="789"/>
      <c r="CCW11" s="789"/>
      <c r="CCX11" s="789"/>
      <c r="CCY11" s="789"/>
      <c r="CCZ11" s="789"/>
      <c r="CDA11" s="789"/>
      <c r="CDB11" s="789"/>
      <c r="CDC11" s="789"/>
      <c r="CDD11" s="789"/>
      <c r="CDE11" s="789"/>
      <c r="CDF11" s="789"/>
      <c r="CDG11" s="789"/>
      <c r="CDH11" s="789"/>
      <c r="CDI11" s="789"/>
      <c r="CDJ11" s="789"/>
      <c r="CDK11" s="789"/>
      <c r="CDL11" s="789"/>
      <c r="CDM11" s="789"/>
      <c r="CDN11" s="789"/>
      <c r="CDO11" s="789"/>
      <c r="CDP11" s="789"/>
      <c r="CDQ11" s="789"/>
      <c r="CDR11" s="789"/>
      <c r="CDS11" s="789"/>
      <c r="CDT11" s="789"/>
      <c r="CDU11" s="789"/>
      <c r="CDV11" s="789"/>
      <c r="CDW11" s="789"/>
      <c r="CDX11" s="789"/>
      <c r="CDY11" s="789"/>
      <c r="CDZ11" s="789"/>
      <c r="CEA11" s="789"/>
      <c r="CEB11" s="789"/>
      <c r="CEC11" s="789"/>
      <c r="CED11" s="789"/>
      <c r="CEE11" s="789"/>
      <c r="CEF11" s="789"/>
      <c r="CEG11" s="789"/>
      <c r="CEH11" s="789"/>
      <c r="CEI11" s="789"/>
      <c r="CEJ11" s="789"/>
      <c r="CEK11" s="789"/>
      <c r="CEL11" s="789"/>
      <c r="CEM11" s="789"/>
      <c r="CEN11" s="789"/>
      <c r="CEO11" s="789"/>
      <c r="CEP11" s="789"/>
      <c r="CEQ11" s="789"/>
      <c r="CER11" s="789"/>
      <c r="CES11" s="789"/>
      <c r="CET11" s="789"/>
      <c r="CEU11" s="789"/>
      <c r="CEV11" s="789"/>
      <c r="CEW11" s="789"/>
      <c r="CEX11" s="789"/>
      <c r="CEY11" s="789"/>
      <c r="CEZ11" s="789"/>
      <c r="CFA11" s="789"/>
      <c r="CFB11" s="789"/>
      <c r="CFC11" s="789"/>
      <c r="CFD11" s="789"/>
      <c r="CFE11" s="789"/>
      <c r="CFF11" s="789"/>
      <c r="CFG11" s="789"/>
      <c r="CFH11" s="789"/>
      <c r="CFI11" s="789"/>
      <c r="CFJ11" s="789"/>
      <c r="CFK11" s="789"/>
      <c r="CFL11" s="789"/>
      <c r="CFM11" s="789"/>
      <c r="CFN11" s="789"/>
      <c r="CFO11" s="789"/>
      <c r="CFP11" s="789"/>
      <c r="CFQ11" s="789"/>
      <c r="CFR11" s="789"/>
      <c r="CFS11" s="789"/>
      <c r="CFT11" s="789"/>
      <c r="CFU11" s="789"/>
      <c r="CFV11" s="789"/>
      <c r="CFW11" s="789"/>
      <c r="CFX11" s="789"/>
      <c r="CFY11" s="789"/>
      <c r="CFZ11" s="789"/>
      <c r="CGA11" s="789"/>
      <c r="CGB11" s="789"/>
      <c r="CGC11" s="789"/>
      <c r="CGD11" s="789"/>
      <c r="CGE11" s="789"/>
      <c r="CGF11" s="789"/>
      <c r="CGG11" s="789"/>
      <c r="CGH11" s="789"/>
      <c r="CGI11" s="789"/>
      <c r="CGJ11" s="789"/>
      <c r="CGK11" s="789"/>
      <c r="CGL11" s="789"/>
      <c r="CGM11" s="789"/>
      <c r="CGN11" s="789"/>
      <c r="CGO11" s="789"/>
      <c r="CGP11" s="789"/>
      <c r="CGQ11" s="789"/>
      <c r="CGR11" s="789"/>
      <c r="CGS11" s="789"/>
      <c r="CGT11" s="789"/>
      <c r="CGU11" s="789"/>
      <c r="CGV11" s="789"/>
      <c r="CGW11" s="789"/>
      <c r="CGX11" s="789"/>
      <c r="CGY11" s="789"/>
      <c r="CGZ11" s="789"/>
      <c r="CHA11" s="789"/>
      <c r="CHB11" s="789"/>
      <c r="CHC11" s="789"/>
      <c r="CHD11" s="789"/>
      <c r="CHE11" s="789"/>
      <c r="CHF11" s="789"/>
      <c r="CHG11" s="789"/>
      <c r="CHH11" s="789"/>
      <c r="CHI11" s="789"/>
      <c r="CHJ11" s="789"/>
      <c r="CHK11" s="789"/>
      <c r="CHL11" s="789"/>
      <c r="CHM11" s="789"/>
      <c r="CHN11" s="789"/>
      <c r="CHO11" s="789"/>
      <c r="CHP11" s="789"/>
      <c r="CHQ11" s="789"/>
      <c r="CHR11" s="789"/>
      <c r="CHS11" s="789"/>
      <c r="CHT11" s="789"/>
      <c r="CHU11" s="789"/>
      <c r="CHV11" s="789"/>
      <c r="CHW11" s="789"/>
      <c r="CHX11" s="789"/>
      <c r="CHY11" s="789"/>
      <c r="CHZ11" s="789"/>
      <c r="CIA11" s="789"/>
      <c r="CIB11" s="789"/>
      <c r="CIC11" s="789"/>
      <c r="CID11" s="789"/>
      <c r="CIE11" s="789"/>
      <c r="CIF11" s="789"/>
      <c r="CIG11" s="789"/>
      <c r="CIH11" s="789"/>
      <c r="CII11" s="789"/>
      <c r="CIJ11" s="789"/>
      <c r="CIK11" s="789"/>
      <c r="CIL11" s="789"/>
      <c r="CIM11" s="789"/>
      <c r="CIN11" s="789"/>
      <c r="CIO11" s="789"/>
      <c r="CIP11" s="789"/>
      <c r="CIQ11" s="789"/>
      <c r="CIR11" s="789"/>
      <c r="CIS11" s="789"/>
      <c r="CIT11" s="789"/>
      <c r="CIU11" s="789"/>
      <c r="CIV11" s="789"/>
      <c r="CIW11" s="789"/>
      <c r="CIX11" s="789"/>
      <c r="CIY11" s="789"/>
      <c r="CIZ11" s="789"/>
      <c r="CJA11" s="789"/>
      <c r="CJB11" s="789"/>
      <c r="CJC11" s="789"/>
      <c r="CJD11" s="789"/>
      <c r="CJE11" s="789"/>
      <c r="CJF11" s="789"/>
      <c r="CJG11" s="789"/>
      <c r="CJH11" s="789"/>
      <c r="CJI11" s="789"/>
      <c r="CJJ11" s="789"/>
      <c r="CJK11" s="789"/>
      <c r="CJL11" s="789"/>
      <c r="CJM11" s="789"/>
      <c r="CJN11" s="789"/>
      <c r="CJO11" s="789"/>
      <c r="CJP11" s="789"/>
      <c r="CJQ11" s="789"/>
      <c r="CJR11" s="789"/>
      <c r="CJS11" s="789"/>
      <c r="CJT11" s="789"/>
      <c r="CJU11" s="789"/>
      <c r="CJV11" s="789"/>
      <c r="CJW11" s="789"/>
      <c r="CJX11" s="789"/>
      <c r="CJY11" s="789"/>
      <c r="CJZ11" s="789"/>
      <c r="CKA11" s="789"/>
      <c r="CKB11" s="789"/>
      <c r="CKC11" s="789"/>
      <c r="CKD11" s="789"/>
      <c r="CKE11" s="789"/>
      <c r="CKF11" s="789"/>
      <c r="CKG11" s="789"/>
      <c r="CKH11" s="789"/>
      <c r="CKI11" s="789"/>
      <c r="CKJ11" s="789"/>
      <c r="CKK11" s="789"/>
      <c r="CKL11" s="789"/>
      <c r="CKM11" s="789"/>
      <c r="CKN11" s="789"/>
      <c r="CKO11" s="789"/>
      <c r="CKP11" s="789"/>
      <c r="CKQ11" s="789"/>
      <c r="CKR11" s="789"/>
      <c r="CKS11" s="789"/>
      <c r="CKT11" s="789"/>
      <c r="CKU11" s="789"/>
      <c r="CKV11" s="789"/>
      <c r="CKW11" s="789"/>
      <c r="CKX11" s="789"/>
      <c r="CKY11" s="789"/>
      <c r="CKZ11" s="789"/>
      <c r="CLA11" s="789"/>
      <c r="CLB11" s="789"/>
      <c r="CLC11" s="789"/>
      <c r="CLD11" s="789"/>
      <c r="CLE11" s="789"/>
      <c r="CLF11" s="789"/>
      <c r="CLG11" s="789"/>
      <c r="CLH11" s="789"/>
      <c r="CLI11" s="789"/>
      <c r="CLJ11" s="789"/>
      <c r="CLK11" s="789"/>
      <c r="CLL11" s="789"/>
      <c r="CLM11" s="789"/>
      <c r="CLN11" s="789"/>
      <c r="CLO11" s="789"/>
      <c r="CLP11" s="789"/>
      <c r="CLQ11" s="789"/>
      <c r="CLR11" s="789"/>
      <c r="CLS11" s="789"/>
      <c r="CLT11" s="789"/>
      <c r="CLU11" s="789"/>
      <c r="CLV11" s="789"/>
      <c r="CLW11" s="789"/>
      <c r="CLX11" s="789"/>
      <c r="CLY11" s="789"/>
      <c r="CLZ11" s="789"/>
      <c r="CMA11" s="789"/>
      <c r="CMB11" s="789"/>
      <c r="CMC11" s="789"/>
      <c r="CMD11" s="789"/>
      <c r="CME11" s="789"/>
      <c r="CMF11" s="789"/>
      <c r="CMG11" s="789"/>
      <c r="CMH11" s="789"/>
      <c r="CMI11" s="789"/>
      <c r="CMJ11" s="789"/>
      <c r="CMK11" s="789"/>
      <c r="CML11" s="789"/>
      <c r="CMM11" s="789"/>
      <c r="CMN11" s="789"/>
      <c r="CMO11" s="789"/>
      <c r="CMP11" s="789"/>
      <c r="CMQ11" s="789"/>
      <c r="CMR11" s="789"/>
      <c r="CMS11" s="789"/>
      <c r="CMT11" s="789"/>
      <c r="CMU11" s="789"/>
      <c r="CMV11" s="789"/>
      <c r="CMW11" s="789"/>
      <c r="CMX11" s="789"/>
      <c r="CMY11" s="789"/>
      <c r="CMZ11" s="789"/>
      <c r="CNA11" s="789"/>
      <c r="CNB11" s="789"/>
      <c r="CNC11" s="789"/>
      <c r="CND11" s="789"/>
      <c r="CNE11" s="789"/>
      <c r="CNF11" s="789"/>
      <c r="CNG11" s="789"/>
      <c r="CNH11" s="789"/>
      <c r="CNI11" s="789"/>
      <c r="CNJ11" s="789"/>
      <c r="CNK11" s="789"/>
      <c r="CNL11" s="789"/>
      <c r="CNM11" s="789"/>
      <c r="CNN11" s="789"/>
      <c r="CNO11" s="789"/>
      <c r="CNP11" s="789"/>
      <c r="CNQ11" s="789"/>
      <c r="CNR11" s="789"/>
      <c r="CNS11" s="789"/>
      <c r="CNT11" s="789"/>
      <c r="CNU11" s="789"/>
      <c r="CNV11" s="789"/>
      <c r="CNW11" s="789"/>
      <c r="CNX11" s="789"/>
      <c r="CNY11" s="789"/>
      <c r="CNZ11" s="789"/>
      <c r="COA11" s="789"/>
      <c r="COB11" s="789"/>
      <c r="COC11" s="789"/>
      <c r="COD11" s="789"/>
      <c r="COE11" s="789"/>
      <c r="COF11" s="789"/>
      <c r="COG11" s="789"/>
      <c r="COH11" s="789"/>
      <c r="COI11" s="789"/>
      <c r="COJ11" s="789"/>
      <c r="COK11" s="789"/>
      <c r="COL11" s="789"/>
      <c r="COM11" s="789"/>
      <c r="CON11" s="789"/>
      <c r="COO11" s="789"/>
      <c r="COP11" s="789"/>
      <c r="COQ11" s="789"/>
      <c r="COR11" s="789"/>
      <c r="COS11" s="789"/>
      <c r="COT11" s="789"/>
      <c r="COU11" s="789"/>
      <c r="COV11" s="789"/>
      <c r="COW11" s="789"/>
      <c r="COX11" s="789"/>
      <c r="COY11" s="789"/>
      <c r="COZ11" s="789"/>
      <c r="CPA11" s="789"/>
      <c r="CPB11" s="789"/>
      <c r="CPC11" s="789"/>
      <c r="CPD11" s="789"/>
      <c r="CPE11" s="789"/>
      <c r="CPF11" s="789"/>
      <c r="CPG11" s="789"/>
      <c r="CPH11" s="789"/>
      <c r="CPI11" s="789"/>
      <c r="CPJ11" s="789"/>
      <c r="CPK11" s="789"/>
      <c r="CPL11" s="789"/>
      <c r="CPM11" s="789"/>
      <c r="CPN11" s="789"/>
      <c r="CPO11" s="789"/>
      <c r="CPP11" s="789"/>
      <c r="CPQ11" s="789"/>
      <c r="CPR11" s="789"/>
      <c r="CPS11" s="789"/>
      <c r="CPT11" s="789"/>
      <c r="CPU11" s="789"/>
      <c r="CPV11" s="789"/>
      <c r="CPW11" s="789"/>
      <c r="CPX11" s="789"/>
      <c r="CPY11" s="789"/>
      <c r="CPZ11" s="789"/>
      <c r="CQA11" s="789"/>
      <c r="CQB11" s="789"/>
      <c r="CQC11" s="789"/>
      <c r="CQD11" s="789"/>
      <c r="CQE11" s="789"/>
      <c r="CQF11" s="789"/>
      <c r="CQG11" s="789"/>
      <c r="CQH11" s="789"/>
      <c r="CQI11" s="789"/>
      <c r="CQJ11" s="789"/>
      <c r="CQK11" s="789"/>
      <c r="CQL11" s="789"/>
      <c r="CQM11" s="789"/>
      <c r="CQN11" s="789"/>
      <c r="CQO11" s="789"/>
      <c r="CQP11" s="789"/>
      <c r="CQQ11" s="789"/>
      <c r="CQR11" s="789"/>
      <c r="CQS11" s="789"/>
      <c r="CQT11" s="789"/>
      <c r="CQU11" s="789"/>
      <c r="CQV11" s="789"/>
      <c r="CQW11" s="789"/>
      <c r="CQX11" s="789"/>
      <c r="CQY11" s="789"/>
      <c r="CQZ11" s="789"/>
      <c r="CRA11" s="789"/>
      <c r="CRB11" s="789"/>
      <c r="CRC11" s="789"/>
      <c r="CRD11" s="789"/>
      <c r="CRE11" s="789"/>
      <c r="CRF11" s="789"/>
      <c r="CRG11" s="789"/>
      <c r="CRH11" s="789"/>
      <c r="CRI11" s="789"/>
      <c r="CRJ11" s="789"/>
      <c r="CRK11" s="789"/>
      <c r="CRL11" s="789"/>
      <c r="CRM11" s="789"/>
      <c r="CRN11" s="789"/>
      <c r="CRO11" s="789"/>
      <c r="CRP11" s="789"/>
      <c r="CRQ11" s="789"/>
      <c r="CRR11" s="789"/>
      <c r="CRS11" s="789"/>
      <c r="CRT11" s="789"/>
      <c r="CRU11" s="789"/>
      <c r="CRV11" s="789"/>
      <c r="CRW11" s="789"/>
      <c r="CRX11" s="789"/>
      <c r="CRY11" s="789"/>
      <c r="CRZ11" s="789"/>
      <c r="CSA11" s="789"/>
      <c r="CSB11" s="789"/>
      <c r="CSC11" s="789"/>
      <c r="CSD11" s="789"/>
      <c r="CSE11" s="789"/>
      <c r="CSF11" s="789"/>
      <c r="CSG11" s="789"/>
      <c r="CSH11" s="789"/>
      <c r="CSI11" s="789"/>
      <c r="CSJ11" s="789"/>
      <c r="CSK11" s="789"/>
      <c r="CSL11" s="789"/>
      <c r="CSM11" s="789"/>
      <c r="CSN11" s="789"/>
      <c r="CSO11" s="789"/>
      <c r="CSP11" s="789"/>
      <c r="CSQ11" s="789"/>
      <c r="CSR11" s="789"/>
      <c r="CSS11" s="789"/>
      <c r="CST11" s="789"/>
      <c r="CSU11" s="789"/>
      <c r="CSV11" s="789"/>
      <c r="CSW11" s="789"/>
      <c r="CSX11" s="789"/>
      <c r="CSY11" s="789"/>
      <c r="CSZ11" s="789"/>
      <c r="CTA11" s="789"/>
      <c r="CTB11" s="789"/>
      <c r="CTC11" s="789"/>
      <c r="CTD11" s="789"/>
      <c r="CTE11" s="789"/>
      <c r="CTF11" s="789"/>
      <c r="CTG11" s="789"/>
      <c r="CTH11" s="789"/>
      <c r="CTI11" s="789"/>
      <c r="CTJ11" s="789"/>
      <c r="CTK11" s="789"/>
      <c r="CTL11" s="789"/>
      <c r="CTM11" s="789"/>
      <c r="CTN11" s="789"/>
      <c r="CTO11" s="789"/>
      <c r="CTP11" s="789"/>
      <c r="CTQ11" s="789"/>
      <c r="CTR11" s="789"/>
      <c r="CTS11" s="789"/>
      <c r="CTT11" s="789"/>
      <c r="CTU11" s="789"/>
      <c r="CTV11" s="789"/>
      <c r="CTW11" s="789"/>
      <c r="CTX11" s="789"/>
      <c r="CTY11" s="789"/>
      <c r="CTZ11" s="789"/>
      <c r="CUA11" s="789"/>
      <c r="CUB11" s="789"/>
      <c r="CUC11" s="789"/>
      <c r="CUD11" s="789"/>
      <c r="CUE11" s="789"/>
      <c r="CUF11" s="789"/>
      <c r="CUG11" s="789"/>
      <c r="CUH11" s="789"/>
      <c r="CUI11" s="789"/>
      <c r="CUJ11" s="789"/>
      <c r="CUK11" s="789"/>
      <c r="CUL11" s="789"/>
      <c r="CUM11" s="789"/>
      <c r="CUN11" s="789"/>
      <c r="CUO11" s="789"/>
      <c r="CUP11" s="789"/>
      <c r="CUQ11" s="789"/>
      <c r="CUR11" s="789"/>
      <c r="CUS11" s="789"/>
      <c r="CUT11" s="789"/>
      <c r="CUU11" s="789"/>
      <c r="CUV11" s="789"/>
      <c r="CUW11" s="789"/>
      <c r="CUX11" s="789"/>
      <c r="CUY11" s="789"/>
      <c r="CUZ11" s="789"/>
      <c r="CVA11" s="789"/>
      <c r="CVB11" s="789"/>
      <c r="CVC11" s="789"/>
      <c r="CVD11" s="789"/>
      <c r="CVE11" s="789"/>
      <c r="CVF11" s="789"/>
      <c r="CVG11" s="789"/>
      <c r="CVH11" s="789"/>
      <c r="CVI11" s="789"/>
      <c r="CVJ11" s="789"/>
      <c r="CVK11" s="789"/>
      <c r="CVL11" s="789"/>
      <c r="CVM11" s="789"/>
      <c r="CVN11" s="789"/>
      <c r="CVO11" s="789"/>
      <c r="CVP11" s="789"/>
      <c r="CVQ11" s="789"/>
      <c r="CVR11" s="789"/>
      <c r="CVS11" s="789"/>
      <c r="CVT11" s="789"/>
      <c r="CVU11" s="789"/>
      <c r="CVV11" s="789"/>
      <c r="CVW11" s="789"/>
      <c r="CVX11" s="789"/>
      <c r="CVY11" s="789"/>
      <c r="CVZ11" s="789"/>
      <c r="CWA11" s="789"/>
      <c r="CWB11" s="789"/>
      <c r="CWC11" s="789"/>
      <c r="CWD11" s="789"/>
      <c r="CWE11" s="789"/>
      <c r="CWF11" s="789"/>
      <c r="CWG11" s="789"/>
      <c r="CWH11" s="789"/>
      <c r="CWI11" s="789"/>
      <c r="CWJ11" s="789"/>
      <c r="CWK11" s="789"/>
      <c r="CWL11" s="789"/>
      <c r="CWM11" s="789"/>
      <c r="CWN11" s="789"/>
      <c r="CWO11" s="789"/>
      <c r="CWP11" s="789"/>
      <c r="CWQ11" s="789"/>
      <c r="CWR11" s="789"/>
      <c r="CWS11" s="789"/>
      <c r="CWT11" s="789"/>
      <c r="CWU11" s="789"/>
      <c r="CWV11" s="789"/>
      <c r="CWW11" s="789"/>
      <c r="CWX11" s="789"/>
      <c r="CWY11" s="789"/>
      <c r="CWZ11" s="789"/>
      <c r="CXA11" s="789"/>
      <c r="CXB11" s="789"/>
      <c r="CXC11" s="789"/>
      <c r="CXD11" s="789"/>
      <c r="CXE11" s="789"/>
      <c r="CXF11" s="789"/>
      <c r="CXG11" s="789"/>
      <c r="CXH11" s="789"/>
      <c r="CXI11" s="789"/>
      <c r="CXJ11" s="789"/>
      <c r="CXK11" s="789"/>
      <c r="CXL11" s="789"/>
      <c r="CXM11" s="789"/>
      <c r="CXN11" s="789"/>
      <c r="CXO11" s="789"/>
      <c r="CXP11" s="789"/>
      <c r="CXQ11" s="789"/>
      <c r="CXR11" s="789"/>
      <c r="CXS11" s="789"/>
      <c r="CXT11" s="789"/>
      <c r="CXU11" s="789"/>
      <c r="CXV11" s="789"/>
      <c r="CXW11" s="789"/>
      <c r="CXX11" s="789"/>
      <c r="CXY11" s="789"/>
      <c r="CXZ11" s="789"/>
      <c r="CYA11" s="789"/>
      <c r="CYB11" s="789"/>
      <c r="CYC11" s="789"/>
      <c r="CYD11" s="789"/>
      <c r="CYE11" s="789"/>
      <c r="CYF11" s="789"/>
      <c r="CYG11" s="789"/>
      <c r="CYH11" s="789"/>
      <c r="CYI11" s="789"/>
      <c r="CYJ11" s="789"/>
      <c r="CYK11" s="789"/>
      <c r="CYL11" s="789"/>
      <c r="CYM11" s="789"/>
      <c r="CYN11" s="789"/>
      <c r="CYO11" s="789"/>
      <c r="CYP11" s="789"/>
      <c r="CYQ11" s="789"/>
      <c r="CYR11" s="789"/>
      <c r="CYS11" s="789"/>
      <c r="CYT11" s="789"/>
      <c r="CYU11" s="789"/>
      <c r="CYV11" s="789"/>
      <c r="CYW11" s="789"/>
      <c r="CYX11" s="789"/>
      <c r="CYY11" s="789"/>
      <c r="CYZ11" s="789"/>
      <c r="CZA11" s="789"/>
      <c r="CZB11" s="789"/>
      <c r="CZC11" s="789"/>
      <c r="CZD11" s="789"/>
      <c r="CZE11" s="789"/>
      <c r="CZF11" s="789"/>
      <c r="CZG11" s="789"/>
      <c r="CZH11" s="789"/>
      <c r="CZI11" s="789"/>
      <c r="CZJ11" s="789"/>
      <c r="CZK11" s="789"/>
      <c r="CZL11" s="789"/>
      <c r="CZM11" s="789"/>
      <c r="CZN11" s="789"/>
      <c r="CZO11" s="789"/>
      <c r="CZP11" s="789"/>
      <c r="CZQ11" s="789"/>
      <c r="CZR11" s="789"/>
      <c r="CZS11" s="789"/>
      <c r="CZT11" s="789"/>
      <c r="CZU11" s="789"/>
      <c r="CZV11" s="789"/>
      <c r="CZW11" s="789"/>
      <c r="CZX11" s="789"/>
      <c r="CZY11" s="789"/>
      <c r="CZZ11" s="789"/>
      <c r="DAA11" s="789"/>
      <c r="DAB11" s="789"/>
      <c r="DAC11" s="789"/>
      <c r="DAD11" s="789"/>
      <c r="DAE11" s="789"/>
      <c r="DAF11" s="789"/>
      <c r="DAG11" s="789"/>
      <c r="DAH11" s="789"/>
      <c r="DAI11" s="789"/>
      <c r="DAJ11" s="789"/>
      <c r="DAK11" s="789"/>
      <c r="DAL11" s="789"/>
      <c r="DAM11" s="789"/>
      <c r="DAN11" s="789"/>
      <c r="DAO11" s="789"/>
      <c r="DAP11" s="789"/>
      <c r="DAQ11" s="789"/>
      <c r="DAR11" s="789"/>
      <c r="DAS11" s="789"/>
      <c r="DAT11" s="789"/>
      <c r="DAU11" s="789"/>
      <c r="DAV11" s="789"/>
      <c r="DAW11" s="789"/>
      <c r="DAX11" s="789"/>
      <c r="DAY11" s="789"/>
      <c r="DAZ11" s="789"/>
      <c r="DBA11" s="789"/>
      <c r="DBB11" s="789"/>
      <c r="DBC11" s="789"/>
      <c r="DBD11" s="789"/>
      <c r="DBE11" s="789"/>
      <c r="DBF11" s="789"/>
      <c r="DBG11" s="789"/>
      <c r="DBH11" s="789"/>
      <c r="DBI11" s="789"/>
      <c r="DBJ11" s="789"/>
      <c r="DBK11" s="789"/>
      <c r="DBL11" s="789"/>
      <c r="DBM11" s="789"/>
      <c r="DBN11" s="789"/>
      <c r="DBO11" s="789"/>
      <c r="DBP11" s="789"/>
      <c r="DBQ11" s="789"/>
      <c r="DBR11" s="789"/>
      <c r="DBS11" s="789"/>
      <c r="DBT11" s="789"/>
      <c r="DBU11" s="789"/>
      <c r="DBV11" s="789"/>
      <c r="DBW11" s="789"/>
      <c r="DBX11" s="789"/>
      <c r="DBY11" s="789"/>
      <c r="DBZ11" s="789"/>
      <c r="DCA11" s="789"/>
      <c r="DCB11" s="789"/>
      <c r="DCC11" s="789"/>
      <c r="DCD11" s="789"/>
      <c r="DCE11" s="789"/>
      <c r="DCF11" s="789"/>
      <c r="DCG11" s="789"/>
      <c r="DCH11" s="789"/>
      <c r="DCI11" s="789"/>
      <c r="DCJ11" s="789"/>
      <c r="DCK11" s="789"/>
      <c r="DCL11" s="789"/>
      <c r="DCM11" s="789"/>
      <c r="DCN11" s="789"/>
      <c r="DCO11" s="789"/>
      <c r="DCP11" s="789"/>
      <c r="DCQ11" s="789"/>
      <c r="DCR11" s="789"/>
      <c r="DCS11" s="789"/>
      <c r="DCT11" s="789"/>
      <c r="DCU11" s="789"/>
      <c r="DCV11" s="789"/>
      <c r="DCW11" s="789"/>
      <c r="DCX11" s="789"/>
      <c r="DCY11" s="789"/>
      <c r="DCZ11" s="789"/>
      <c r="DDA11" s="789"/>
      <c r="DDB11" s="789"/>
      <c r="DDC11" s="789"/>
      <c r="DDD11" s="789"/>
      <c r="DDE11" s="789"/>
      <c r="DDF11" s="789"/>
      <c r="DDG11" s="789"/>
      <c r="DDH11" s="789"/>
      <c r="DDI11" s="789"/>
      <c r="DDJ11" s="789"/>
      <c r="DDK11" s="789"/>
      <c r="DDL11" s="789"/>
      <c r="DDM11" s="789"/>
      <c r="DDN11" s="789"/>
      <c r="DDO11" s="789"/>
      <c r="DDP11" s="789"/>
      <c r="DDQ11" s="789"/>
      <c r="DDR11" s="789"/>
      <c r="DDS11" s="789"/>
      <c r="DDT11" s="789"/>
      <c r="DDU11" s="789"/>
      <c r="DDV11" s="789"/>
      <c r="DDW11" s="789"/>
      <c r="DDX11" s="789"/>
      <c r="DDY11" s="789"/>
      <c r="DDZ11" s="789"/>
      <c r="DEA11" s="789"/>
      <c r="DEB11" s="789"/>
      <c r="DEC11" s="789"/>
      <c r="DED11" s="789"/>
      <c r="DEE11" s="789"/>
      <c r="DEF11" s="789"/>
      <c r="DEG11" s="789"/>
      <c r="DEH11" s="789"/>
      <c r="DEI11" s="789"/>
      <c r="DEJ11" s="789"/>
      <c r="DEK11" s="789"/>
      <c r="DEL11" s="789"/>
      <c r="DEM11" s="789"/>
      <c r="DEN11" s="789"/>
      <c r="DEO11" s="789"/>
      <c r="DEP11" s="789"/>
      <c r="DEQ11" s="789"/>
      <c r="DER11" s="789"/>
      <c r="DES11" s="789"/>
      <c r="DET11" s="789"/>
      <c r="DEU11" s="789"/>
      <c r="DEV11" s="789"/>
      <c r="DEW11" s="789"/>
      <c r="DEX11" s="789"/>
      <c r="DEY11" s="789"/>
      <c r="DEZ11" s="789"/>
      <c r="DFA11" s="789"/>
      <c r="DFB11" s="789"/>
      <c r="DFC11" s="789"/>
      <c r="DFD11" s="789"/>
      <c r="DFE11" s="789"/>
      <c r="DFF11" s="789"/>
      <c r="DFG11" s="789"/>
      <c r="DFH11" s="789"/>
      <c r="DFI11" s="789"/>
      <c r="DFJ11" s="789"/>
      <c r="DFK11" s="789"/>
      <c r="DFL11" s="789"/>
      <c r="DFM11" s="789"/>
      <c r="DFN11" s="789"/>
      <c r="DFO11" s="789"/>
      <c r="DFP11" s="789"/>
      <c r="DFQ11" s="789"/>
      <c r="DFR11" s="789"/>
      <c r="DFS11" s="789"/>
      <c r="DFT11" s="789"/>
      <c r="DFU11" s="789"/>
      <c r="DFV11" s="789"/>
      <c r="DFW11" s="789"/>
      <c r="DFX11" s="789"/>
      <c r="DFY11" s="789"/>
      <c r="DFZ11" s="789"/>
      <c r="DGA11" s="789"/>
      <c r="DGB11" s="789"/>
      <c r="DGC11" s="789"/>
      <c r="DGD11" s="789"/>
      <c r="DGE11" s="789"/>
      <c r="DGF11" s="789"/>
      <c r="DGG11" s="789"/>
      <c r="DGH11" s="789"/>
      <c r="DGI11" s="789"/>
      <c r="DGJ11" s="789"/>
      <c r="DGK11" s="789"/>
      <c r="DGL11" s="789"/>
      <c r="DGM11" s="789"/>
      <c r="DGN11" s="789"/>
      <c r="DGO11" s="789"/>
      <c r="DGP11" s="789"/>
      <c r="DGQ11" s="789"/>
      <c r="DGR11" s="789"/>
      <c r="DGS11" s="789"/>
      <c r="DGT11" s="789"/>
      <c r="DGU11" s="789"/>
      <c r="DGV11" s="789"/>
      <c r="DGW11" s="789"/>
      <c r="DGX11" s="789"/>
      <c r="DGY11" s="789"/>
      <c r="DGZ11" s="789"/>
      <c r="DHA11" s="789"/>
      <c r="DHB11" s="789"/>
      <c r="DHC11" s="789"/>
      <c r="DHD11" s="789"/>
      <c r="DHE11" s="789"/>
      <c r="DHF11" s="789"/>
      <c r="DHG11" s="789"/>
      <c r="DHH11" s="789"/>
      <c r="DHI11" s="789"/>
      <c r="DHJ11" s="789"/>
      <c r="DHK11" s="789"/>
      <c r="DHL11" s="789"/>
      <c r="DHM11" s="789"/>
      <c r="DHN11" s="789"/>
      <c r="DHO11" s="789"/>
      <c r="DHP11" s="789"/>
      <c r="DHQ11" s="789"/>
      <c r="DHR11" s="789"/>
      <c r="DHS11" s="789"/>
      <c r="DHT11" s="789"/>
      <c r="DHU11" s="789"/>
      <c r="DHV11" s="789"/>
      <c r="DHW11" s="789"/>
      <c r="DHX11" s="789"/>
      <c r="DHY11" s="789"/>
      <c r="DHZ11" s="789"/>
      <c r="DIA11" s="789"/>
      <c r="DIB11" s="789"/>
      <c r="DIC11" s="789"/>
      <c r="DID11" s="789"/>
      <c r="DIE11" s="789"/>
      <c r="DIF11" s="789"/>
      <c r="DIG11" s="789"/>
      <c r="DIH11" s="789"/>
      <c r="DII11" s="789"/>
      <c r="DIJ11" s="789"/>
      <c r="DIK11" s="789"/>
      <c r="DIL11" s="789"/>
      <c r="DIM11" s="789"/>
      <c r="DIN11" s="789"/>
      <c r="DIO11" s="789"/>
      <c r="DIP11" s="789"/>
      <c r="DIQ11" s="789"/>
      <c r="DIR11" s="789"/>
      <c r="DIS11" s="789"/>
      <c r="DIT11" s="789"/>
      <c r="DIU11" s="789"/>
      <c r="DIV11" s="789"/>
      <c r="DIW11" s="789"/>
      <c r="DIX11" s="789"/>
      <c r="DIY11" s="789"/>
      <c r="DIZ11" s="789"/>
      <c r="DJA11" s="789"/>
      <c r="DJB11" s="789"/>
      <c r="DJC11" s="789"/>
      <c r="DJD11" s="789"/>
      <c r="DJE11" s="789"/>
      <c r="DJF11" s="789"/>
      <c r="DJG11" s="789"/>
      <c r="DJH11" s="789"/>
      <c r="DJI11" s="789"/>
      <c r="DJJ11" s="789"/>
      <c r="DJK11" s="789"/>
      <c r="DJL11" s="789"/>
      <c r="DJM11" s="789"/>
      <c r="DJN11" s="789"/>
      <c r="DJO11" s="789"/>
      <c r="DJP11" s="789"/>
      <c r="DJQ11" s="789"/>
      <c r="DJR11" s="789"/>
      <c r="DJS11" s="789"/>
      <c r="DJT11" s="789"/>
      <c r="DJU11" s="789"/>
      <c r="DJV11" s="789"/>
      <c r="DJW11" s="789"/>
      <c r="DJX11" s="789"/>
      <c r="DJY11" s="789"/>
      <c r="DJZ11" s="789"/>
      <c r="DKA11" s="789"/>
      <c r="DKB11" s="789"/>
      <c r="DKC11" s="789"/>
      <c r="DKD11" s="789"/>
      <c r="DKE11" s="789"/>
      <c r="DKF11" s="789"/>
      <c r="DKG11" s="789"/>
      <c r="DKH11" s="789"/>
      <c r="DKI11" s="789"/>
      <c r="DKJ11" s="789"/>
      <c r="DKK11" s="789"/>
      <c r="DKL11" s="789"/>
      <c r="DKM11" s="789"/>
      <c r="DKN11" s="789"/>
      <c r="DKO11" s="789"/>
      <c r="DKP11" s="789"/>
      <c r="DKQ11" s="789"/>
      <c r="DKR11" s="789"/>
      <c r="DKS11" s="789"/>
      <c r="DKT11" s="789"/>
      <c r="DKU11" s="789"/>
      <c r="DKV11" s="789"/>
      <c r="DKW11" s="789"/>
      <c r="DKX11" s="789"/>
      <c r="DKY11" s="789"/>
      <c r="DKZ11" s="789"/>
      <c r="DLA11" s="789"/>
      <c r="DLB11" s="789"/>
      <c r="DLC11" s="789"/>
      <c r="DLD11" s="789"/>
      <c r="DLE11" s="789"/>
      <c r="DLF11" s="789"/>
      <c r="DLG11" s="789"/>
      <c r="DLH11" s="789"/>
      <c r="DLI11" s="789"/>
      <c r="DLJ11" s="789"/>
      <c r="DLK11" s="789"/>
      <c r="DLL11" s="789"/>
      <c r="DLM11" s="789"/>
      <c r="DLN11" s="789"/>
      <c r="DLO11" s="789"/>
      <c r="DLP11" s="789"/>
      <c r="DLQ11" s="789"/>
      <c r="DLR11" s="789"/>
      <c r="DLS11" s="789"/>
      <c r="DLT11" s="789"/>
      <c r="DLU11" s="789"/>
      <c r="DLV11" s="789"/>
      <c r="DLW11" s="789"/>
      <c r="DLX11" s="789"/>
      <c r="DLY11" s="789"/>
      <c r="DLZ11" s="789"/>
      <c r="DMA11" s="789"/>
      <c r="DMB11" s="789"/>
      <c r="DMC11" s="789"/>
      <c r="DMD11" s="789"/>
      <c r="DME11" s="789"/>
      <c r="DMF11" s="789"/>
      <c r="DMG11" s="789"/>
      <c r="DMH11" s="789"/>
      <c r="DMI11" s="789"/>
      <c r="DMJ11" s="789"/>
      <c r="DMK11" s="789"/>
      <c r="DML11" s="789"/>
      <c r="DMM11" s="789"/>
      <c r="DMN11" s="789"/>
      <c r="DMO11" s="789"/>
      <c r="DMP11" s="789"/>
      <c r="DMQ11" s="789"/>
      <c r="DMR11" s="789"/>
      <c r="DMS11" s="789"/>
      <c r="DMT11" s="789"/>
      <c r="DMU11" s="789"/>
      <c r="DMV11" s="789"/>
      <c r="DMW11" s="789"/>
      <c r="DMX11" s="789"/>
      <c r="DMY11" s="789"/>
      <c r="DMZ11" s="789"/>
      <c r="DNA11" s="789"/>
      <c r="DNB11" s="789"/>
      <c r="DNC11" s="789"/>
      <c r="DND11" s="789"/>
      <c r="DNE11" s="789"/>
      <c r="DNF11" s="789"/>
      <c r="DNG11" s="789"/>
      <c r="DNH11" s="789"/>
      <c r="DNI11" s="789"/>
      <c r="DNJ11" s="789"/>
      <c r="DNK11" s="789"/>
      <c r="DNL11" s="789"/>
      <c r="DNM11" s="789"/>
      <c r="DNN11" s="789"/>
      <c r="DNO11" s="789"/>
      <c r="DNP11" s="789"/>
      <c r="DNQ11" s="789"/>
      <c r="DNR11" s="789"/>
      <c r="DNS11" s="789"/>
      <c r="DNT11" s="789"/>
      <c r="DNU11" s="789"/>
      <c r="DNV11" s="789"/>
      <c r="DNW11" s="789"/>
      <c r="DNX11" s="789"/>
      <c r="DNY11" s="789"/>
      <c r="DNZ11" s="789"/>
      <c r="DOA11" s="789"/>
      <c r="DOB11" s="789"/>
      <c r="DOC11" s="789"/>
      <c r="DOD11" s="789"/>
      <c r="DOE11" s="789"/>
      <c r="DOF11" s="789"/>
      <c r="DOG11" s="789"/>
      <c r="DOH11" s="789"/>
      <c r="DOI11" s="789"/>
      <c r="DOJ11" s="789"/>
      <c r="DOK11" s="789"/>
      <c r="DOL11" s="789"/>
      <c r="DOM11" s="789"/>
      <c r="DON11" s="789"/>
      <c r="DOO11" s="789"/>
      <c r="DOP11" s="789"/>
      <c r="DOQ11" s="789"/>
      <c r="DOR11" s="789"/>
      <c r="DOS11" s="789"/>
      <c r="DOT11" s="789"/>
      <c r="DOU11" s="789"/>
      <c r="DOV11" s="789"/>
      <c r="DOW11" s="789"/>
      <c r="DOX11" s="789"/>
      <c r="DOY11" s="789"/>
      <c r="DOZ11" s="789"/>
      <c r="DPA11" s="789"/>
      <c r="DPB11" s="789"/>
      <c r="DPC11" s="789"/>
      <c r="DPD11" s="789"/>
      <c r="DPE11" s="789"/>
      <c r="DPF11" s="789"/>
      <c r="DPG11" s="789"/>
      <c r="DPH11" s="789"/>
      <c r="DPI11" s="789"/>
      <c r="DPJ11" s="789"/>
      <c r="DPK11" s="789"/>
      <c r="DPL11" s="789"/>
      <c r="DPM11" s="789"/>
      <c r="DPN11" s="789"/>
      <c r="DPO11" s="789"/>
      <c r="DPP11" s="789"/>
      <c r="DPQ11" s="789"/>
      <c r="DPR11" s="789"/>
      <c r="DPS11" s="789"/>
      <c r="DPT11" s="789"/>
      <c r="DPU11" s="789"/>
      <c r="DPV11" s="789"/>
      <c r="DPW11" s="789"/>
      <c r="DPX11" s="789"/>
      <c r="DPY11" s="789"/>
      <c r="DPZ11" s="789"/>
      <c r="DQA11" s="789"/>
      <c r="DQB11" s="789"/>
      <c r="DQC11" s="789"/>
      <c r="DQD11" s="789"/>
      <c r="DQE11" s="789"/>
      <c r="DQF11" s="789"/>
      <c r="DQG11" s="789"/>
      <c r="DQH11" s="789"/>
      <c r="DQI11" s="789"/>
      <c r="DQJ11" s="789"/>
      <c r="DQK11" s="789"/>
      <c r="DQL11" s="789"/>
      <c r="DQM11" s="789"/>
      <c r="DQN11" s="789"/>
      <c r="DQO11" s="789"/>
      <c r="DQP11" s="789"/>
      <c r="DQQ11" s="789"/>
      <c r="DQR11" s="789"/>
      <c r="DQS11" s="789"/>
      <c r="DQT11" s="789"/>
      <c r="DQU11" s="789"/>
      <c r="DQV11" s="789"/>
      <c r="DQW11" s="789"/>
      <c r="DQX11" s="789"/>
      <c r="DQY11" s="789"/>
      <c r="DQZ11" s="789"/>
      <c r="DRA11" s="789"/>
      <c r="DRB11" s="789"/>
      <c r="DRC11" s="789"/>
      <c r="DRD11" s="789"/>
      <c r="DRE11" s="789"/>
      <c r="DRF11" s="789"/>
      <c r="DRG11" s="789"/>
      <c r="DRH11" s="789"/>
      <c r="DRI11" s="789"/>
      <c r="DRJ11" s="789"/>
      <c r="DRK11" s="789"/>
      <c r="DRL11" s="789"/>
      <c r="DRM11" s="789"/>
      <c r="DRN11" s="789"/>
      <c r="DRO11" s="789"/>
      <c r="DRP11" s="789"/>
      <c r="DRQ11" s="789"/>
      <c r="DRR11" s="789"/>
      <c r="DRS11" s="789"/>
      <c r="DRT11" s="789"/>
      <c r="DRU11" s="789"/>
      <c r="DRV11" s="789"/>
      <c r="DRW11" s="789"/>
      <c r="DRX11" s="789"/>
      <c r="DRY11" s="789"/>
      <c r="DRZ11" s="789"/>
      <c r="DSA11" s="789"/>
      <c r="DSB11" s="789"/>
      <c r="DSC11" s="789"/>
      <c r="DSD11" s="789"/>
      <c r="DSE11" s="789"/>
      <c r="DSF11" s="789"/>
      <c r="DSG11" s="789"/>
      <c r="DSH11" s="789"/>
      <c r="DSI11" s="789"/>
      <c r="DSJ11" s="789"/>
      <c r="DSK11" s="789"/>
      <c r="DSL11" s="789"/>
      <c r="DSM11" s="789"/>
      <c r="DSN11" s="789"/>
      <c r="DSO11" s="789"/>
      <c r="DSP11" s="789"/>
      <c r="DSQ11" s="789"/>
      <c r="DSR11" s="789"/>
      <c r="DSS11" s="789"/>
      <c r="DST11" s="789"/>
      <c r="DSU11" s="789"/>
      <c r="DSV11" s="789"/>
      <c r="DSW11" s="789"/>
      <c r="DSX11" s="789"/>
      <c r="DSY11" s="789"/>
      <c r="DSZ11" s="789"/>
      <c r="DTA11" s="789"/>
      <c r="DTB11" s="789"/>
      <c r="DTC11" s="789"/>
      <c r="DTD11" s="789"/>
      <c r="DTE11" s="789"/>
      <c r="DTF11" s="789"/>
      <c r="DTG11" s="789"/>
      <c r="DTH11" s="789"/>
      <c r="DTI11" s="789"/>
      <c r="DTJ11" s="789"/>
      <c r="DTK11" s="789"/>
      <c r="DTL11" s="789"/>
      <c r="DTM11" s="789"/>
      <c r="DTN11" s="789"/>
      <c r="DTO11" s="789"/>
      <c r="DTP11" s="789"/>
      <c r="DTQ11" s="789"/>
      <c r="DTR11" s="789"/>
      <c r="DTS11" s="789"/>
      <c r="DTT11" s="789"/>
      <c r="DTU11" s="789"/>
      <c r="DTV11" s="789"/>
      <c r="DTW11" s="789"/>
      <c r="DTX11" s="789"/>
      <c r="DTY11" s="789"/>
      <c r="DTZ11" s="789"/>
      <c r="DUA11" s="789"/>
      <c r="DUB11" s="789"/>
      <c r="DUC11" s="789"/>
      <c r="DUD11" s="789"/>
      <c r="DUE11" s="789"/>
      <c r="DUF11" s="789"/>
      <c r="DUG11" s="789"/>
      <c r="DUH11" s="789"/>
      <c r="DUI11" s="789"/>
      <c r="DUJ11" s="789"/>
      <c r="DUK11" s="789"/>
      <c r="DUL11" s="789"/>
      <c r="DUM11" s="789"/>
      <c r="DUN11" s="789"/>
      <c r="DUO11" s="789"/>
      <c r="DUP11" s="789"/>
      <c r="DUQ11" s="789"/>
      <c r="DUR11" s="789"/>
      <c r="DUS11" s="789"/>
      <c r="DUT11" s="789"/>
      <c r="DUU11" s="789"/>
      <c r="DUV11" s="789"/>
      <c r="DUW11" s="789"/>
      <c r="DUX11" s="789"/>
      <c r="DUY11" s="789"/>
      <c r="DUZ11" s="789"/>
      <c r="DVA11" s="789"/>
      <c r="DVB11" s="789"/>
      <c r="DVC11" s="789"/>
      <c r="DVD11" s="789"/>
      <c r="DVE11" s="789"/>
      <c r="DVF11" s="789"/>
      <c r="DVG11" s="789"/>
      <c r="DVH11" s="789"/>
      <c r="DVI11" s="789"/>
      <c r="DVJ11" s="789"/>
      <c r="DVK11" s="789"/>
      <c r="DVL11" s="789"/>
      <c r="DVM11" s="789"/>
      <c r="DVN11" s="789"/>
      <c r="DVO11" s="789"/>
      <c r="DVP11" s="789"/>
      <c r="DVQ11" s="789"/>
      <c r="DVR11" s="789"/>
      <c r="DVS11" s="789"/>
      <c r="DVT11" s="789"/>
      <c r="DVU11" s="789"/>
      <c r="DVV11" s="789"/>
      <c r="DVW11" s="789"/>
      <c r="DVX11" s="789"/>
      <c r="DVY11" s="789"/>
      <c r="DVZ11" s="789"/>
      <c r="DWA11" s="789"/>
      <c r="DWB11" s="789"/>
      <c r="DWC11" s="789"/>
      <c r="DWD11" s="789"/>
      <c r="DWE11" s="789"/>
      <c r="DWF11" s="789"/>
      <c r="DWG11" s="789"/>
      <c r="DWH11" s="789"/>
      <c r="DWI11" s="789"/>
      <c r="DWJ11" s="789"/>
      <c r="DWK11" s="789"/>
      <c r="DWL11" s="789"/>
      <c r="DWM11" s="789"/>
      <c r="DWN11" s="789"/>
      <c r="DWO11" s="789"/>
      <c r="DWP11" s="789"/>
      <c r="DWQ11" s="789"/>
      <c r="DWR11" s="789"/>
      <c r="DWS11" s="789"/>
      <c r="DWT11" s="789"/>
      <c r="DWU11" s="789"/>
      <c r="DWV11" s="789"/>
      <c r="DWW11" s="789"/>
      <c r="DWX11" s="789"/>
      <c r="DWY11" s="789"/>
      <c r="DWZ11" s="789"/>
      <c r="DXA11" s="789"/>
      <c r="DXB11" s="789"/>
      <c r="DXC11" s="789"/>
      <c r="DXD11" s="789"/>
      <c r="DXE11" s="789"/>
      <c r="DXF11" s="789"/>
      <c r="DXG11" s="789"/>
      <c r="DXH11" s="789"/>
      <c r="DXI11" s="789"/>
      <c r="DXJ11" s="789"/>
      <c r="DXK11" s="789"/>
      <c r="DXL11" s="789"/>
      <c r="DXM11" s="789"/>
      <c r="DXN11" s="789"/>
      <c r="DXO11" s="789"/>
      <c r="DXP11" s="789"/>
      <c r="DXQ11" s="789"/>
      <c r="DXR11" s="789"/>
      <c r="DXS11" s="789"/>
      <c r="DXT11" s="789"/>
      <c r="DXU11" s="789"/>
      <c r="DXV11" s="789"/>
      <c r="DXW11" s="789"/>
      <c r="DXX11" s="789"/>
      <c r="DXY11" s="789"/>
      <c r="DXZ11" s="789"/>
      <c r="DYA11" s="789"/>
      <c r="DYB11" s="789"/>
      <c r="DYC11" s="789"/>
      <c r="DYD11" s="789"/>
      <c r="DYE11" s="789"/>
      <c r="DYF11" s="789"/>
      <c r="DYG11" s="789"/>
      <c r="DYH11" s="789"/>
      <c r="DYI11" s="789"/>
      <c r="DYJ11" s="789"/>
      <c r="DYK11" s="789"/>
      <c r="DYL11" s="789"/>
      <c r="DYM11" s="789"/>
      <c r="DYN11" s="789"/>
      <c r="DYO11" s="789"/>
      <c r="DYP11" s="789"/>
      <c r="DYQ11" s="789"/>
      <c r="DYR11" s="789"/>
      <c r="DYS11" s="789"/>
      <c r="DYT11" s="789"/>
      <c r="DYU11" s="789"/>
      <c r="DYV11" s="789"/>
      <c r="DYW11" s="789"/>
      <c r="DYX11" s="789"/>
      <c r="DYY11" s="789"/>
      <c r="DYZ11" s="789"/>
      <c r="DZA11" s="789"/>
      <c r="DZB11" s="789"/>
      <c r="DZC11" s="789"/>
      <c r="DZD11" s="789"/>
      <c r="DZE11" s="789"/>
      <c r="DZF11" s="789"/>
      <c r="DZG11" s="789"/>
      <c r="DZH11" s="789"/>
      <c r="DZI11" s="789"/>
      <c r="DZJ11" s="789"/>
      <c r="DZK11" s="789"/>
      <c r="DZL11" s="789"/>
      <c r="DZM11" s="789"/>
      <c r="DZN11" s="789"/>
      <c r="DZO11" s="789"/>
      <c r="DZP11" s="789"/>
      <c r="DZQ11" s="789"/>
      <c r="DZR11" s="789"/>
      <c r="DZS11" s="789"/>
      <c r="DZT11" s="789"/>
      <c r="DZU11" s="789"/>
      <c r="DZV11" s="789"/>
      <c r="DZW11" s="789"/>
      <c r="DZX11" s="789"/>
      <c r="DZY11" s="789"/>
      <c r="DZZ11" s="789"/>
      <c r="EAA11" s="789"/>
      <c r="EAB11" s="789"/>
      <c r="EAC11" s="789"/>
      <c r="EAD11" s="789"/>
      <c r="EAE11" s="789"/>
      <c r="EAF11" s="789"/>
      <c r="EAG11" s="789"/>
      <c r="EAH11" s="789"/>
      <c r="EAI11" s="789"/>
      <c r="EAJ11" s="789"/>
      <c r="EAK11" s="789"/>
      <c r="EAL11" s="789"/>
      <c r="EAM11" s="789"/>
      <c r="EAN11" s="789"/>
      <c r="EAO11" s="789"/>
      <c r="EAP11" s="789"/>
      <c r="EAQ11" s="789"/>
      <c r="EAR11" s="789"/>
      <c r="EAS11" s="789"/>
      <c r="EAT11" s="789"/>
      <c r="EAU11" s="789"/>
      <c r="EAV11" s="789"/>
      <c r="EAW11" s="789"/>
      <c r="EAX11" s="789"/>
      <c r="EAY11" s="789"/>
      <c r="EAZ11" s="789"/>
      <c r="EBA11" s="789"/>
      <c r="EBB11" s="789"/>
      <c r="EBC11" s="789"/>
      <c r="EBD11" s="789"/>
      <c r="EBE11" s="789"/>
      <c r="EBF11" s="789"/>
      <c r="EBG11" s="789"/>
      <c r="EBH11" s="789"/>
      <c r="EBI11" s="789"/>
      <c r="EBJ11" s="789"/>
      <c r="EBK11" s="789"/>
      <c r="EBL11" s="789"/>
      <c r="EBM11" s="789"/>
      <c r="EBN11" s="789"/>
      <c r="EBO11" s="789"/>
      <c r="EBP11" s="789"/>
      <c r="EBQ11" s="789"/>
      <c r="EBR11" s="789"/>
      <c r="EBS11" s="789"/>
      <c r="EBT11" s="789"/>
      <c r="EBU11" s="789"/>
      <c r="EBV11" s="789"/>
      <c r="EBW11" s="789"/>
      <c r="EBX11" s="789"/>
      <c r="EBY11" s="789"/>
      <c r="EBZ11" s="789"/>
      <c r="ECA11" s="789"/>
      <c r="ECB11" s="789"/>
      <c r="ECC11" s="789"/>
      <c r="ECD11" s="789"/>
      <c r="ECE11" s="789"/>
      <c r="ECF11" s="789"/>
      <c r="ECG11" s="789"/>
      <c r="ECH11" s="789"/>
      <c r="ECI11" s="789"/>
      <c r="ECJ11" s="789"/>
      <c r="ECK11" s="789"/>
      <c r="ECL11" s="789"/>
      <c r="ECM11" s="789"/>
      <c r="ECN11" s="789"/>
      <c r="ECO11" s="789"/>
      <c r="ECP11" s="789"/>
      <c r="ECQ11" s="789"/>
      <c r="ECR11" s="789"/>
      <c r="ECS11" s="789"/>
      <c r="ECT11" s="789"/>
      <c r="ECU11" s="789"/>
      <c r="ECV11" s="789"/>
      <c r="ECW11" s="789"/>
      <c r="ECX11" s="789"/>
      <c r="ECY11" s="789"/>
      <c r="ECZ11" s="789"/>
      <c r="EDA11" s="789"/>
      <c r="EDB11" s="789"/>
      <c r="EDC11" s="789"/>
      <c r="EDD11" s="789"/>
      <c r="EDE11" s="789"/>
      <c r="EDF11" s="789"/>
      <c r="EDG11" s="789"/>
      <c r="EDH11" s="789"/>
      <c r="EDI11" s="789"/>
      <c r="EDJ11" s="789"/>
      <c r="EDK11" s="789"/>
      <c r="EDL11" s="789"/>
      <c r="EDM11" s="789"/>
      <c r="EDN11" s="789"/>
      <c r="EDO11" s="789"/>
      <c r="EDP11" s="789"/>
      <c r="EDQ11" s="789"/>
      <c r="EDR11" s="789"/>
      <c r="EDS11" s="789"/>
      <c r="EDT11" s="789"/>
      <c r="EDU11" s="789"/>
      <c r="EDV11" s="789"/>
      <c r="EDW11" s="789"/>
      <c r="EDX11" s="789"/>
      <c r="EDY11" s="789"/>
      <c r="EDZ11" s="789"/>
      <c r="EEA11" s="789"/>
      <c r="EEB11" s="789"/>
      <c r="EEC11" s="789"/>
      <c r="EED11" s="789"/>
      <c r="EEE11" s="789"/>
      <c r="EEF11" s="789"/>
      <c r="EEG11" s="789"/>
      <c r="EEH11" s="789"/>
      <c r="EEI11" s="789"/>
      <c r="EEJ11" s="789"/>
      <c r="EEK11" s="789"/>
      <c r="EEL11" s="789"/>
      <c r="EEM11" s="789"/>
      <c r="EEN11" s="789"/>
      <c r="EEO11" s="789"/>
      <c r="EEP11" s="789"/>
      <c r="EEQ11" s="789"/>
      <c r="EER11" s="789"/>
      <c r="EES11" s="789"/>
      <c r="EET11" s="789"/>
      <c r="EEU11" s="789"/>
      <c r="EEV11" s="789"/>
      <c r="EEW11" s="789"/>
      <c r="EEX11" s="789"/>
      <c r="EEY11" s="789"/>
      <c r="EEZ11" s="789"/>
      <c r="EFA11" s="789"/>
      <c r="EFB11" s="789"/>
      <c r="EFC11" s="789"/>
      <c r="EFD11" s="789"/>
      <c r="EFE11" s="789"/>
      <c r="EFF11" s="789"/>
      <c r="EFG11" s="789"/>
      <c r="EFH11" s="789"/>
      <c r="EFI11" s="789"/>
      <c r="EFJ11" s="789"/>
      <c r="EFK11" s="789"/>
      <c r="EFL11" s="789"/>
      <c r="EFM11" s="789"/>
      <c r="EFN11" s="789"/>
      <c r="EFO11" s="789"/>
      <c r="EFP11" s="789"/>
      <c r="EFQ11" s="789"/>
      <c r="EFR11" s="789"/>
      <c r="EFS11" s="789"/>
      <c r="EFT11" s="789"/>
      <c r="EFU11" s="789"/>
      <c r="EFV11" s="789"/>
      <c r="EFW11" s="789"/>
      <c r="EFX11" s="789"/>
      <c r="EFY11" s="789"/>
      <c r="EFZ11" s="789"/>
      <c r="EGA11" s="789"/>
      <c r="EGB11" s="789"/>
      <c r="EGC11" s="789"/>
      <c r="EGD11" s="789"/>
      <c r="EGE11" s="789"/>
      <c r="EGF11" s="789"/>
      <c r="EGG11" s="789"/>
      <c r="EGH11" s="789"/>
      <c r="EGI11" s="789"/>
      <c r="EGJ11" s="789"/>
      <c r="EGK11" s="789"/>
      <c r="EGL11" s="789"/>
      <c r="EGM11" s="789"/>
      <c r="EGN11" s="789"/>
      <c r="EGO11" s="789"/>
      <c r="EGP11" s="789"/>
      <c r="EGQ11" s="789"/>
      <c r="EGR11" s="789"/>
      <c r="EGS11" s="789"/>
      <c r="EGT11" s="789"/>
      <c r="EGU11" s="789"/>
      <c r="EGV11" s="789"/>
      <c r="EGW11" s="789"/>
      <c r="EGX11" s="789"/>
      <c r="EGY11" s="789"/>
      <c r="EGZ11" s="789"/>
      <c r="EHA11" s="789"/>
      <c r="EHB11" s="789"/>
      <c r="EHC11" s="789"/>
      <c r="EHD11" s="789"/>
      <c r="EHE11" s="789"/>
      <c r="EHF11" s="789"/>
      <c r="EHG11" s="789"/>
      <c r="EHH11" s="789"/>
      <c r="EHI11" s="789"/>
      <c r="EHJ11" s="789"/>
      <c r="EHK11" s="789"/>
      <c r="EHL11" s="789"/>
      <c r="EHM11" s="789"/>
      <c r="EHN11" s="789"/>
      <c r="EHO11" s="789"/>
      <c r="EHP11" s="789"/>
      <c r="EHQ11" s="789"/>
      <c r="EHR11" s="789"/>
      <c r="EHS11" s="789"/>
      <c r="EHT11" s="789"/>
      <c r="EHU11" s="789"/>
      <c r="EHV11" s="789"/>
      <c r="EHW11" s="789"/>
      <c r="EHX11" s="789"/>
      <c r="EHY11" s="789"/>
      <c r="EHZ11" s="789"/>
      <c r="EIA11" s="789"/>
      <c r="EIB11" s="789"/>
      <c r="EIC11" s="789"/>
      <c r="EID11" s="789"/>
      <c r="EIE11" s="789"/>
      <c r="EIF11" s="789"/>
      <c r="EIG11" s="789"/>
      <c r="EIH11" s="789"/>
      <c r="EII11" s="789"/>
      <c r="EIJ11" s="789"/>
      <c r="EIK11" s="789"/>
      <c r="EIL11" s="789"/>
      <c r="EIM11" s="789"/>
      <c r="EIN11" s="789"/>
      <c r="EIO11" s="789"/>
      <c r="EIP11" s="789"/>
      <c r="EIQ11" s="789"/>
      <c r="EIR11" s="789"/>
      <c r="EIS11" s="789"/>
      <c r="EIT11" s="789"/>
      <c r="EIU11" s="789"/>
      <c r="EIV11" s="789"/>
      <c r="EIW11" s="789"/>
      <c r="EIX11" s="789"/>
      <c r="EIY11" s="789"/>
      <c r="EIZ11" s="789"/>
      <c r="EJA11" s="789"/>
      <c r="EJB11" s="789"/>
      <c r="EJC11" s="789"/>
      <c r="EJD11" s="789"/>
      <c r="EJE11" s="789"/>
      <c r="EJF11" s="789"/>
      <c r="EJG11" s="789"/>
      <c r="EJH11" s="789"/>
      <c r="EJI11" s="789"/>
      <c r="EJJ11" s="789"/>
      <c r="EJK11" s="789"/>
      <c r="EJL11" s="789"/>
      <c r="EJM11" s="789"/>
      <c r="EJN11" s="789"/>
      <c r="EJO11" s="789"/>
      <c r="EJP11" s="789"/>
      <c r="EJQ11" s="789"/>
      <c r="EJR11" s="789"/>
      <c r="EJS11" s="789"/>
      <c r="EJT11" s="789"/>
      <c r="EJU11" s="789"/>
      <c r="EJV11" s="789"/>
      <c r="EJW11" s="789"/>
      <c r="EJX11" s="789"/>
      <c r="EJY11" s="789"/>
      <c r="EJZ11" s="789"/>
      <c r="EKA11" s="789"/>
      <c r="EKB11" s="789"/>
      <c r="EKC11" s="789"/>
      <c r="EKD11" s="789"/>
      <c r="EKE11" s="789"/>
      <c r="EKF11" s="789"/>
      <c r="EKG11" s="789"/>
      <c r="EKH11" s="789"/>
      <c r="EKI11" s="789"/>
      <c r="EKJ11" s="789"/>
      <c r="EKK11" s="789"/>
      <c r="EKL11" s="789"/>
      <c r="EKM11" s="789"/>
      <c r="EKN11" s="789"/>
      <c r="EKO11" s="789"/>
      <c r="EKP11" s="789"/>
      <c r="EKQ11" s="789"/>
      <c r="EKR11" s="789"/>
      <c r="EKS11" s="789"/>
      <c r="EKT11" s="789"/>
      <c r="EKU11" s="789"/>
      <c r="EKV11" s="789"/>
      <c r="EKW11" s="789"/>
      <c r="EKX11" s="789"/>
      <c r="EKY11" s="789"/>
      <c r="EKZ11" s="789"/>
      <c r="ELA11" s="789"/>
      <c r="ELB11" s="789"/>
      <c r="ELC11" s="789"/>
      <c r="ELD11" s="789"/>
      <c r="ELE11" s="789"/>
      <c r="ELF11" s="789"/>
      <c r="ELG11" s="789"/>
      <c r="ELH11" s="789"/>
      <c r="ELI11" s="789"/>
      <c r="ELJ11" s="789"/>
      <c r="ELK11" s="789"/>
      <c r="ELL11" s="789"/>
      <c r="ELM11" s="789"/>
      <c r="ELN11" s="789"/>
      <c r="ELO11" s="789"/>
      <c r="ELP11" s="789"/>
      <c r="ELQ11" s="789"/>
      <c r="ELR11" s="789"/>
      <c r="ELS11" s="789"/>
      <c r="ELT11" s="789"/>
      <c r="ELU11" s="789"/>
      <c r="ELV11" s="789"/>
      <c r="ELW11" s="789"/>
      <c r="ELX11" s="789"/>
      <c r="ELY11" s="789"/>
      <c r="ELZ11" s="789"/>
      <c r="EMA11" s="789"/>
      <c r="EMB11" s="789"/>
      <c r="EMC11" s="789"/>
      <c r="EMD11" s="789"/>
      <c r="EME11" s="789"/>
      <c r="EMF11" s="789"/>
      <c r="EMG11" s="789"/>
      <c r="EMH11" s="789"/>
      <c r="EMI11" s="789"/>
      <c r="EMJ11" s="789"/>
      <c r="EMK11" s="789"/>
      <c r="EML11" s="789"/>
      <c r="EMM11" s="789"/>
      <c r="EMN11" s="789"/>
      <c r="EMO11" s="789"/>
      <c r="EMP11" s="789"/>
      <c r="EMQ11" s="789"/>
      <c r="EMR11" s="789"/>
      <c r="EMS11" s="789"/>
      <c r="EMT11" s="789"/>
      <c r="EMU11" s="789"/>
      <c r="EMV11" s="789"/>
      <c r="EMW11" s="789"/>
      <c r="EMX11" s="789"/>
      <c r="EMY11" s="789"/>
      <c r="EMZ11" s="789"/>
      <c r="ENA11" s="789"/>
      <c r="ENB11" s="789"/>
      <c r="ENC11" s="789"/>
      <c r="END11" s="789"/>
      <c r="ENE11" s="789"/>
      <c r="ENF11" s="789"/>
      <c r="ENG11" s="789"/>
      <c r="ENH11" s="789"/>
      <c r="ENI11" s="789"/>
      <c r="ENJ11" s="789"/>
      <c r="ENK11" s="789"/>
      <c r="ENL11" s="789"/>
      <c r="ENM11" s="789"/>
      <c r="ENN11" s="789"/>
      <c r="ENO11" s="789"/>
      <c r="ENP11" s="789"/>
      <c r="ENQ11" s="789"/>
      <c r="ENR11" s="789"/>
      <c r="ENS11" s="789"/>
      <c r="ENT11" s="789"/>
      <c r="ENU11" s="789"/>
      <c r="ENV11" s="789"/>
      <c r="ENW11" s="789"/>
      <c r="ENX11" s="789"/>
      <c r="ENY11" s="789"/>
      <c r="ENZ11" s="789"/>
      <c r="EOA11" s="789"/>
      <c r="EOB11" s="789"/>
      <c r="EOC11" s="789"/>
      <c r="EOD11" s="789"/>
      <c r="EOE11" s="789"/>
      <c r="EOF11" s="789"/>
      <c r="EOG11" s="789"/>
      <c r="EOH11" s="789"/>
      <c r="EOI11" s="789"/>
      <c r="EOJ11" s="789"/>
      <c r="EOK11" s="789"/>
      <c r="EOL11" s="789"/>
      <c r="EOM11" s="789"/>
      <c r="EON11" s="789"/>
      <c r="EOO11" s="789"/>
      <c r="EOP11" s="789"/>
      <c r="EOQ11" s="789"/>
      <c r="EOR11" s="789"/>
      <c r="EOS11" s="789"/>
      <c r="EOT11" s="789"/>
      <c r="EOU11" s="789"/>
      <c r="EOV11" s="789"/>
      <c r="EOW11" s="789"/>
      <c r="EOX11" s="789"/>
      <c r="EOY11" s="789"/>
      <c r="EOZ11" s="789"/>
      <c r="EPA11" s="789"/>
      <c r="EPB11" s="789"/>
      <c r="EPC11" s="789"/>
      <c r="EPD11" s="789"/>
      <c r="EPE11" s="789"/>
      <c r="EPF11" s="789"/>
      <c r="EPG11" s="789"/>
      <c r="EPH11" s="789"/>
      <c r="EPI11" s="789"/>
      <c r="EPJ11" s="789"/>
      <c r="EPK11" s="789"/>
      <c r="EPL11" s="789"/>
      <c r="EPM11" s="789"/>
      <c r="EPN11" s="789"/>
      <c r="EPO11" s="789"/>
      <c r="EPP11" s="789"/>
      <c r="EPQ11" s="789"/>
      <c r="EPR11" s="789"/>
      <c r="EPS11" s="789"/>
      <c r="EPT11" s="789"/>
      <c r="EPU11" s="789"/>
      <c r="EPV11" s="789"/>
      <c r="EPW11" s="789"/>
      <c r="EPX11" s="789"/>
      <c r="EPY11" s="789"/>
      <c r="EPZ11" s="789"/>
      <c r="EQA11" s="789"/>
      <c r="EQB11" s="789"/>
      <c r="EQC11" s="789"/>
      <c r="EQD11" s="789"/>
      <c r="EQE11" s="789"/>
      <c r="EQF11" s="789"/>
      <c r="EQG11" s="789"/>
      <c r="EQH11" s="789"/>
      <c r="EQI11" s="789"/>
      <c r="EQJ11" s="789"/>
      <c r="EQK11" s="789"/>
      <c r="EQL11" s="789"/>
      <c r="EQM11" s="789"/>
      <c r="EQN11" s="789"/>
      <c r="EQO11" s="789"/>
      <c r="EQP11" s="789"/>
      <c r="EQQ11" s="789"/>
      <c r="EQR11" s="789"/>
      <c r="EQS11" s="789"/>
      <c r="EQT11" s="789"/>
      <c r="EQU11" s="789"/>
      <c r="EQV11" s="789"/>
      <c r="EQW11" s="789"/>
      <c r="EQX11" s="789"/>
      <c r="EQY11" s="789"/>
      <c r="EQZ11" s="789"/>
      <c r="ERA11" s="789"/>
      <c r="ERB11" s="789"/>
      <c r="ERC11" s="789"/>
      <c r="ERD11" s="789"/>
      <c r="ERE11" s="789"/>
      <c r="ERF11" s="789"/>
      <c r="ERG11" s="789"/>
      <c r="ERH11" s="789"/>
      <c r="ERI11" s="789"/>
      <c r="ERJ11" s="789"/>
      <c r="ERK11" s="789"/>
      <c r="ERL11" s="789"/>
      <c r="ERM11" s="789"/>
      <c r="ERN11" s="789"/>
      <c r="ERO11" s="789"/>
      <c r="ERP11" s="789"/>
      <c r="ERQ11" s="789"/>
      <c r="ERR11" s="789"/>
      <c r="ERS11" s="789"/>
      <c r="ERT11" s="789"/>
      <c r="ERU11" s="789"/>
      <c r="ERV11" s="789"/>
      <c r="ERW11" s="789"/>
      <c r="ERX11" s="789"/>
      <c r="ERY11" s="789"/>
      <c r="ERZ11" s="789"/>
      <c r="ESA11" s="789"/>
      <c r="ESB11" s="789"/>
      <c r="ESC11" s="789"/>
      <c r="ESD11" s="789"/>
      <c r="ESE11" s="789"/>
      <c r="ESF11" s="789"/>
      <c r="ESG11" s="789"/>
      <c r="ESH11" s="789"/>
      <c r="ESI11" s="789"/>
      <c r="ESJ11" s="789"/>
      <c r="ESK11" s="789"/>
      <c r="ESL11" s="789"/>
      <c r="ESM11" s="789"/>
      <c r="ESN11" s="789"/>
      <c r="ESO11" s="789"/>
      <c r="ESP11" s="789"/>
      <c r="ESQ11" s="789"/>
      <c r="ESR11" s="789"/>
      <c r="ESS11" s="789"/>
      <c r="EST11" s="789"/>
      <c r="ESU11" s="789"/>
      <c r="ESV11" s="789"/>
      <c r="ESW11" s="789"/>
      <c r="ESX11" s="789"/>
      <c r="ESY11" s="789"/>
      <c r="ESZ11" s="789"/>
      <c r="ETA11" s="789"/>
      <c r="ETB11" s="789"/>
      <c r="ETC11" s="789"/>
      <c r="ETD11" s="789"/>
      <c r="ETE11" s="789"/>
      <c r="ETF11" s="789"/>
      <c r="ETG11" s="789"/>
      <c r="ETH11" s="789"/>
      <c r="ETI11" s="789"/>
      <c r="ETJ11" s="789"/>
      <c r="ETK11" s="789"/>
      <c r="ETL11" s="789"/>
      <c r="ETM11" s="789"/>
      <c r="ETN11" s="789"/>
      <c r="ETO11" s="789"/>
      <c r="ETP11" s="789"/>
      <c r="ETQ11" s="789"/>
      <c r="ETR11" s="789"/>
      <c r="ETS11" s="789"/>
      <c r="ETT11" s="789"/>
      <c r="ETU11" s="789"/>
      <c r="ETV11" s="789"/>
      <c r="ETW11" s="789"/>
      <c r="ETX11" s="789"/>
      <c r="ETY11" s="789"/>
      <c r="ETZ11" s="789"/>
      <c r="EUA11" s="789"/>
      <c r="EUB11" s="789"/>
      <c r="EUC11" s="789"/>
      <c r="EUD11" s="789"/>
      <c r="EUE11" s="789"/>
      <c r="EUF11" s="789"/>
      <c r="EUG11" s="789"/>
      <c r="EUH11" s="789"/>
      <c r="EUI11" s="789"/>
      <c r="EUJ11" s="789"/>
      <c r="EUK11" s="789"/>
      <c r="EUL11" s="789"/>
      <c r="EUM11" s="789"/>
      <c r="EUN11" s="789"/>
      <c r="EUO11" s="789"/>
      <c r="EUP11" s="789"/>
      <c r="EUQ11" s="789"/>
      <c r="EUR11" s="789"/>
      <c r="EUS11" s="789"/>
      <c r="EUT11" s="789"/>
      <c r="EUU11" s="789"/>
      <c r="EUV11" s="789"/>
      <c r="EUW11" s="789"/>
      <c r="EUX11" s="789"/>
      <c r="EUY11" s="789"/>
      <c r="EUZ11" s="789"/>
      <c r="EVA11" s="789"/>
      <c r="EVB11" s="789"/>
      <c r="EVC11" s="789"/>
      <c r="EVD11" s="789"/>
      <c r="EVE11" s="789"/>
      <c r="EVF11" s="789"/>
      <c r="EVG11" s="789"/>
      <c r="EVH11" s="789"/>
      <c r="EVI11" s="789"/>
      <c r="EVJ11" s="789"/>
      <c r="EVK11" s="789"/>
      <c r="EVL11" s="789"/>
      <c r="EVM11" s="789"/>
      <c r="EVN11" s="789"/>
      <c r="EVO11" s="789"/>
      <c r="EVP11" s="789"/>
      <c r="EVQ11" s="789"/>
      <c r="EVR11" s="789"/>
      <c r="EVS11" s="789"/>
      <c r="EVT11" s="789"/>
      <c r="EVU11" s="789"/>
      <c r="EVV11" s="789"/>
      <c r="EVW11" s="789"/>
      <c r="EVX11" s="789"/>
      <c r="EVY11" s="789"/>
      <c r="EVZ11" s="789"/>
      <c r="EWA11" s="789"/>
      <c r="EWB11" s="789"/>
      <c r="EWC11" s="789"/>
      <c r="EWD11" s="789"/>
      <c r="EWE11" s="789"/>
      <c r="EWF11" s="789"/>
      <c r="EWG11" s="789"/>
      <c r="EWH11" s="789"/>
      <c r="EWI11" s="789"/>
      <c r="EWJ11" s="789"/>
      <c r="EWK11" s="789"/>
      <c r="EWL11" s="789"/>
      <c r="EWM11" s="789"/>
      <c r="EWN11" s="789"/>
      <c r="EWO11" s="789"/>
      <c r="EWP11" s="789"/>
      <c r="EWQ11" s="789"/>
      <c r="EWR11" s="789"/>
      <c r="EWS11" s="789"/>
      <c r="EWT11" s="789"/>
      <c r="EWU11" s="789"/>
      <c r="EWV11" s="789"/>
      <c r="EWW11" s="789"/>
      <c r="EWX11" s="789"/>
      <c r="EWY11" s="789"/>
      <c r="EWZ11" s="789"/>
      <c r="EXA11" s="789"/>
      <c r="EXB11" s="789"/>
      <c r="EXC11" s="789"/>
      <c r="EXD11" s="789"/>
      <c r="EXE11" s="789"/>
      <c r="EXF11" s="789"/>
      <c r="EXG11" s="789"/>
      <c r="EXH11" s="789"/>
      <c r="EXI11" s="789"/>
      <c r="EXJ11" s="789"/>
      <c r="EXK11" s="789"/>
      <c r="EXL11" s="789"/>
      <c r="EXM11" s="789"/>
      <c r="EXN11" s="789"/>
      <c r="EXO11" s="789"/>
      <c r="EXP11" s="789"/>
      <c r="EXQ11" s="789"/>
      <c r="EXR11" s="789"/>
      <c r="EXS11" s="789"/>
      <c r="EXT11" s="789"/>
      <c r="EXU11" s="789"/>
      <c r="EXV11" s="789"/>
      <c r="EXW11" s="789"/>
      <c r="EXX11" s="789"/>
      <c r="EXY11" s="789"/>
      <c r="EXZ11" s="789"/>
      <c r="EYA11" s="789"/>
      <c r="EYB11" s="789"/>
      <c r="EYC11" s="789"/>
      <c r="EYD11" s="789"/>
      <c r="EYE11" s="789"/>
      <c r="EYF11" s="789"/>
      <c r="EYG11" s="789"/>
      <c r="EYH11" s="789"/>
      <c r="EYI11" s="789"/>
      <c r="EYJ11" s="789"/>
      <c r="EYK11" s="789"/>
      <c r="EYL11" s="789"/>
      <c r="EYM11" s="789"/>
      <c r="EYN11" s="789"/>
      <c r="EYO11" s="789"/>
      <c r="EYP11" s="789"/>
      <c r="EYQ11" s="789"/>
      <c r="EYR11" s="789"/>
      <c r="EYS11" s="789"/>
      <c r="EYT11" s="789"/>
      <c r="EYU11" s="789"/>
      <c r="EYV11" s="789"/>
      <c r="EYW11" s="789"/>
      <c r="EYX11" s="789"/>
      <c r="EYY11" s="789"/>
      <c r="EYZ11" s="789"/>
      <c r="EZA11" s="789"/>
      <c r="EZB11" s="789"/>
      <c r="EZC11" s="789"/>
      <c r="EZD11" s="789"/>
      <c r="EZE11" s="789"/>
      <c r="EZF11" s="789"/>
      <c r="EZG11" s="789"/>
      <c r="EZH11" s="789"/>
      <c r="EZI11" s="789"/>
      <c r="EZJ11" s="789"/>
      <c r="EZK11" s="789"/>
      <c r="EZL11" s="789"/>
      <c r="EZM11" s="789"/>
      <c r="EZN11" s="789"/>
      <c r="EZO11" s="789"/>
      <c r="EZP11" s="789"/>
      <c r="EZQ11" s="789"/>
      <c r="EZR11" s="789"/>
      <c r="EZS11" s="789"/>
      <c r="EZT11" s="789"/>
      <c r="EZU11" s="789"/>
      <c r="EZV11" s="789"/>
      <c r="EZW11" s="789"/>
      <c r="EZX11" s="789"/>
      <c r="EZY11" s="789"/>
      <c r="EZZ11" s="789"/>
      <c r="FAA11" s="789"/>
      <c r="FAB11" s="789"/>
      <c r="FAC11" s="789"/>
      <c r="FAD11" s="789"/>
      <c r="FAE11" s="789"/>
      <c r="FAF11" s="789"/>
      <c r="FAG11" s="789"/>
      <c r="FAH11" s="789"/>
      <c r="FAI11" s="789"/>
      <c r="FAJ11" s="789"/>
      <c r="FAK11" s="789"/>
      <c r="FAL11" s="789"/>
      <c r="FAM11" s="789"/>
      <c r="FAN11" s="789"/>
      <c r="FAO11" s="789"/>
      <c r="FAP11" s="789"/>
      <c r="FAQ11" s="789"/>
      <c r="FAR11" s="789"/>
      <c r="FAS11" s="789"/>
      <c r="FAT11" s="789"/>
      <c r="FAU11" s="789"/>
      <c r="FAV11" s="789"/>
      <c r="FAW11" s="789"/>
      <c r="FAX11" s="789"/>
      <c r="FAY11" s="789"/>
      <c r="FAZ11" s="789"/>
      <c r="FBA11" s="789"/>
      <c r="FBB11" s="789"/>
      <c r="FBC11" s="789"/>
      <c r="FBD11" s="789"/>
      <c r="FBE11" s="789"/>
      <c r="FBF11" s="789"/>
      <c r="FBG11" s="789"/>
      <c r="FBH11" s="789"/>
      <c r="FBI11" s="789"/>
      <c r="FBJ11" s="789"/>
      <c r="FBK11" s="789"/>
      <c r="FBL11" s="789"/>
      <c r="FBM11" s="789"/>
      <c r="FBN11" s="789"/>
      <c r="FBO11" s="789"/>
      <c r="FBP11" s="789"/>
      <c r="FBQ11" s="789"/>
      <c r="FBR11" s="789"/>
      <c r="FBS11" s="789"/>
      <c r="FBT11" s="789"/>
      <c r="FBU11" s="789"/>
      <c r="FBV11" s="789"/>
      <c r="FBW11" s="789"/>
      <c r="FBX11" s="789"/>
      <c r="FBY11" s="789"/>
      <c r="FBZ11" s="789"/>
      <c r="FCA11" s="789"/>
      <c r="FCB11" s="789"/>
      <c r="FCC11" s="789"/>
      <c r="FCD11" s="789"/>
      <c r="FCE11" s="789"/>
      <c r="FCF11" s="789"/>
      <c r="FCG11" s="789"/>
      <c r="FCH11" s="789"/>
      <c r="FCI11" s="789"/>
      <c r="FCJ11" s="789"/>
      <c r="FCK11" s="789"/>
      <c r="FCL11" s="789"/>
      <c r="FCM11" s="789"/>
      <c r="FCN11" s="789"/>
      <c r="FCO11" s="789"/>
      <c r="FCP11" s="789"/>
      <c r="FCQ11" s="789"/>
      <c r="FCR11" s="789"/>
      <c r="FCS11" s="789"/>
      <c r="FCT11" s="789"/>
      <c r="FCU11" s="789"/>
      <c r="FCV11" s="789"/>
      <c r="FCW11" s="789"/>
      <c r="FCX11" s="789"/>
      <c r="FCY11" s="789"/>
      <c r="FCZ11" s="789"/>
      <c r="FDA11" s="789"/>
      <c r="FDB11" s="789"/>
      <c r="FDC11" s="789"/>
      <c r="FDD11" s="789"/>
      <c r="FDE11" s="789"/>
      <c r="FDF11" s="789"/>
      <c r="FDG11" s="789"/>
      <c r="FDH11" s="789"/>
      <c r="FDI11" s="789"/>
      <c r="FDJ11" s="789"/>
      <c r="FDK11" s="789"/>
      <c r="FDL11" s="789"/>
      <c r="FDM11" s="789"/>
      <c r="FDN11" s="789"/>
      <c r="FDO11" s="789"/>
      <c r="FDP11" s="789"/>
      <c r="FDQ11" s="789"/>
      <c r="FDR11" s="789"/>
      <c r="FDS11" s="789"/>
      <c r="FDT11" s="789"/>
      <c r="FDU11" s="789"/>
      <c r="FDV11" s="789"/>
      <c r="FDW11" s="789"/>
      <c r="FDX11" s="789"/>
      <c r="FDY11" s="789"/>
      <c r="FDZ11" s="789"/>
      <c r="FEA11" s="789"/>
      <c r="FEB11" s="789"/>
      <c r="FEC11" s="789"/>
      <c r="FED11" s="789"/>
      <c r="FEE11" s="789"/>
      <c r="FEF11" s="789"/>
      <c r="FEG11" s="789"/>
      <c r="FEH11" s="789"/>
      <c r="FEI11" s="789"/>
      <c r="FEJ11" s="789"/>
      <c r="FEK11" s="789"/>
      <c r="FEL11" s="789"/>
      <c r="FEM11" s="789"/>
      <c r="FEN11" s="789"/>
      <c r="FEO11" s="789"/>
      <c r="FEP11" s="789"/>
      <c r="FEQ11" s="789"/>
      <c r="FER11" s="789"/>
      <c r="FES11" s="789"/>
      <c r="FET11" s="789"/>
      <c r="FEU11" s="789"/>
      <c r="FEV11" s="789"/>
      <c r="FEW11" s="789"/>
      <c r="FEX11" s="789"/>
      <c r="FEY11" s="789"/>
      <c r="FEZ11" s="789"/>
      <c r="FFA11" s="789"/>
      <c r="FFB11" s="789"/>
      <c r="FFC11" s="789"/>
      <c r="FFD11" s="789"/>
      <c r="FFE11" s="789"/>
      <c r="FFF11" s="789"/>
      <c r="FFG11" s="789"/>
      <c r="FFH11" s="789"/>
      <c r="FFI11" s="789"/>
      <c r="FFJ11" s="789"/>
      <c r="FFK11" s="789"/>
      <c r="FFL11" s="789"/>
      <c r="FFM11" s="789"/>
      <c r="FFN11" s="789"/>
      <c r="FFO11" s="789"/>
      <c r="FFP11" s="789"/>
      <c r="FFQ11" s="789"/>
      <c r="FFR11" s="789"/>
      <c r="FFS11" s="789"/>
      <c r="FFT11" s="789"/>
      <c r="FFU11" s="789"/>
      <c r="FFV11" s="789"/>
      <c r="FFW11" s="789"/>
      <c r="FFX11" s="789"/>
      <c r="FFY11" s="789"/>
      <c r="FFZ11" s="789"/>
      <c r="FGA11" s="789"/>
      <c r="FGB11" s="789"/>
      <c r="FGC11" s="789"/>
      <c r="FGD11" s="789"/>
      <c r="FGE11" s="789"/>
      <c r="FGF11" s="789"/>
      <c r="FGG11" s="789"/>
      <c r="FGH11" s="789"/>
      <c r="FGI11" s="789"/>
      <c r="FGJ11" s="789"/>
      <c r="FGK11" s="789"/>
      <c r="FGL11" s="789"/>
      <c r="FGM11" s="789"/>
      <c r="FGN11" s="789"/>
      <c r="FGO11" s="789"/>
      <c r="FGP11" s="789"/>
      <c r="FGQ11" s="789"/>
      <c r="FGR11" s="789"/>
      <c r="FGS11" s="789"/>
      <c r="FGT11" s="789"/>
      <c r="FGU11" s="789"/>
      <c r="FGV11" s="789"/>
      <c r="FGW11" s="789"/>
      <c r="FGX11" s="789"/>
      <c r="FGY11" s="789"/>
      <c r="FGZ11" s="789"/>
      <c r="FHA11" s="789"/>
      <c r="FHB11" s="789"/>
      <c r="FHC11" s="789"/>
      <c r="FHD11" s="789"/>
      <c r="FHE11" s="789"/>
      <c r="FHF11" s="789"/>
      <c r="FHG11" s="789"/>
      <c r="FHH11" s="789"/>
      <c r="FHI11" s="789"/>
      <c r="FHJ11" s="789"/>
      <c r="FHK11" s="789"/>
      <c r="FHL11" s="789"/>
      <c r="FHM11" s="789"/>
      <c r="FHN11" s="789"/>
      <c r="FHO11" s="789"/>
      <c r="FHP11" s="789"/>
      <c r="FHQ11" s="789"/>
      <c r="FHR11" s="789"/>
      <c r="FHS11" s="789"/>
      <c r="FHT11" s="789"/>
      <c r="FHU11" s="789"/>
      <c r="FHV11" s="789"/>
      <c r="FHW11" s="789"/>
      <c r="FHX11" s="789"/>
      <c r="FHY11" s="789"/>
      <c r="FHZ11" s="789"/>
      <c r="FIA11" s="789"/>
      <c r="FIB11" s="789"/>
      <c r="FIC11" s="789"/>
      <c r="FID11" s="789"/>
      <c r="FIE11" s="789"/>
      <c r="FIF11" s="789"/>
      <c r="FIG11" s="789"/>
      <c r="FIH11" s="789"/>
      <c r="FII11" s="789"/>
      <c r="FIJ11" s="789"/>
      <c r="FIK11" s="789"/>
      <c r="FIL11" s="789"/>
      <c r="FIM11" s="789"/>
      <c r="FIN11" s="789"/>
      <c r="FIO11" s="789"/>
      <c r="FIP11" s="789"/>
      <c r="FIQ11" s="789"/>
      <c r="FIR11" s="789"/>
      <c r="FIS11" s="789"/>
      <c r="FIT11" s="789"/>
      <c r="FIU11" s="789"/>
      <c r="FIV11" s="789"/>
      <c r="FIW11" s="789"/>
      <c r="FIX11" s="789"/>
      <c r="FIY11" s="789"/>
      <c r="FIZ11" s="789"/>
      <c r="FJA11" s="789"/>
      <c r="FJB11" s="789"/>
      <c r="FJC11" s="789"/>
      <c r="FJD11" s="789"/>
      <c r="FJE11" s="789"/>
      <c r="FJF11" s="789"/>
      <c r="FJG11" s="789"/>
      <c r="FJH11" s="789"/>
      <c r="FJI11" s="789"/>
      <c r="FJJ11" s="789"/>
      <c r="FJK11" s="789"/>
      <c r="FJL11" s="789"/>
      <c r="FJM11" s="789"/>
      <c r="FJN11" s="789"/>
      <c r="FJO11" s="789"/>
      <c r="FJP11" s="789"/>
      <c r="FJQ11" s="789"/>
      <c r="FJR11" s="789"/>
      <c r="FJS11" s="789"/>
      <c r="FJT11" s="789"/>
      <c r="FJU11" s="789"/>
      <c r="FJV11" s="789"/>
      <c r="FJW11" s="789"/>
      <c r="FJX11" s="789"/>
      <c r="FJY11" s="789"/>
      <c r="FJZ11" s="789"/>
      <c r="FKA11" s="789"/>
      <c r="FKB11" s="789"/>
      <c r="FKC11" s="789"/>
      <c r="FKD11" s="789"/>
      <c r="FKE11" s="789"/>
      <c r="FKF11" s="789"/>
      <c r="FKG11" s="789"/>
      <c r="FKH11" s="789"/>
      <c r="FKI11" s="789"/>
      <c r="FKJ11" s="789"/>
      <c r="FKK11" s="789"/>
      <c r="FKL11" s="789"/>
      <c r="FKM11" s="789"/>
      <c r="FKN11" s="789"/>
      <c r="FKO11" s="789"/>
      <c r="FKP11" s="789"/>
      <c r="FKQ11" s="789"/>
      <c r="FKR11" s="789"/>
      <c r="FKS11" s="789"/>
      <c r="FKT11" s="789"/>
      <c r="FKU11" s="789"/>
      <c r="FKV11" s="789"/>
      <c r="FKW11" s="789"/>
      <c r="FKX11" s="789"/>
      <c r="FKY11" s="789"/>
      <c r="FKZ11" s="789"/>
      <c r="FLA11" s="789"/>
      <c r="FLB11" s="789"/>
      <c r="FLC11" s="789"/>
      <c r="FLD11" s="789"/>
      <c r="FLE11" s="789"/>
      <c r="FLF11" s="789"/>
      <c r="FLG11" s="789"/>
      <c r="FLH11" s="789"/>
      <c r="FLI11" s="789"/>
      <c r="FLJ11" s="789"/>
      <c r="FLK11" s="789"/>
      <c r="FLL11" s="789"/>
      <c r="FLM11" s="789"/>
      <c r="FLN11" s="789"/>
      <c r="FLO11" s="789"/>
      <c r="FLP11" s="789"/>
      <c r="FLQ11" s="789"/>
      <c r="FLR11" s="789"/>
      <c r="FLS11" s="789"/>
      <c r="FLT11" s="789"/>
      <c r="FLU11" s="789"/>
      <c r="FLV11" s="789"/>
      <c r="FLW11" s="789"/>
      <c r="FLX11" s="789"/>
      <c r="FLY11" s="789"/>
      <c r="FLZ11" s="789"/>
      <c r="FMA11" s="789"/>
      <c r="FMB11" s="789"/>
      <c r="FMC11" s="789"/>
      <c r="FMD11" s="789"/>
      <c r="FME11" s="789"/>
      <c r="FMF11" s="789"/>
      <c r="FMG11" s="789"/>
      <c r="FMH11" s="789"/>
      <c r="FMI11" s="789"/>
      <c r="FMJ11" s="789"/>
      <c r="FMK11" s="789"/>
      <c r="FML11" s="789"/>
      <c r="FMM11" s="789"/>
      <c r="FMN11" s="789"/>
      <c r="FMO11" s="789"/>
      <c r="FMP11" s="789"/>
      <c r="FMQ11" s="789"/>
      <c r="FMR11" s="789"/>
      <c r="FMS11" s="789"/>
      <c r="FMT11" s="789"/>
      <c r="FMU11" s="789"/>
      <c r="FMV11" s="789"/>
      <c r="FMW11" s="789"/>
      <c r="FMX11" s="789"/>
      <c r="FMY11" s="789"/>
      <c r="FMZ11" s="789"/>
      <c r="FNA11" s="789"/>
      <c r="FNB11" s="789"/>
      <c r="FNC11" s="789"/>
      <c r="FND11" s="789"/>
      <c r="FNE11" s="789"/>
      <c r="FNF11" s="789"/>
      <c r="FNG11" s="789"/>
      <c r="FNH11" s="789"/>
      <c r="FNI11" s="789"/>
      <c r="FNJ11" s="789"/>
      <c r="FNK11" s="789"/>
      <c r="FNL11" s="789"/>
      <c r="FNM11" s="789"/>
      <c r="FNN11" s="789"/>
      <c r="FNO11" s="789"/>
      <c r="FNP11" s="789"/>
      <c r="FNQ11" s="789"/>
      <c r="FNR11" s="789"/>
      <c r="FNS11" s="789"/>
      <c r="FNT11" s="789"/>
      <c r="FNU11" s="789"/>
      <c r="FNV11" s="789"/>
      <c r="FNW11" s="789"/>
      <c r="FNX11" s="789"/>
      <c r="FNY11" s="789"/>
      <c r="FNZ11" s="789"/>
      <c r="FOA11" s="789"/>
      <c r="FOB11" s="789"/>
      <c r="FOC11" s="789"/>
      <c r="FOD11" s="789"/>
      <c r="FOE11" s="789"/>
      <c r="FOF11" s="789"/>
      <c r="FOG11" s="789"/>
      <c r="FOH11" s="789"/>
      <c r="FOI11" s="789"/>
      <c r="FOJ11" s="789"/>
      <c r="FOK11" s="789"/>
      <c r="FOL11" s="789"/>
      <c r="FOM11" s="789"/>
      <c r="FON11" s="789"/>
      <c r="FOO11" s="789"/>
      <c r="FOP11" s="789"/>
      <c r="FOQ11" s="789"/>
      <c r="FOR11" s="789"/>
      <c r="FOS11" s="789"/>
      <c r="FOT11" s="789"/>
      <c r="FOU11" s="789"/>
      <c r="FOV11" s="789"/>
      <c r="FOW11" s="789"/>
      <c r="FOX11" s="789"/>
      <c r="FOY11" s="789"/>
      <c r="FOZ11" s="789"/>
      <c r="FPA11" s="789"/>
      <c r="FPB11" s="789"/>
      <c r="FPC11" s="789"/>
      <c r="FPD11" s="789"/>
      <c r="FPE11" s="789"/>
      <c r="FPF11" s="789"/>
      <c r="FPG11" s="789"/>
      <c r="FPH11" s="789"/>
      <c r="FPI11" s="789"/>
      <c r="FPJ11" s="789"/>
      <c r="FPK11" s="789"/>
      <c r="FPL11" s="789"/>
      <c r="FPM11" s="789"/>
      <c r="FPN11" s="789"/>
      <c r="FPO11" s="789"/>
      <c r="FPP11" s="789"/>
      <c r="FPQ11" s="789"/>
      <c r="FPR11" s="789"/>
      <c r="FPS11" s="789"/>
      <c r="FPT11" s="789"/>
      <c r="FPU11" s="789"/>
      <c r="FPV11" s="789"/>
      <c r="FPW11" s="789"/>
      <c r="FPX11" s="789"/>
      <c r="FPY11" s="789"/>
      <c r="FPZ11" s="789"/>
      <c r="FQA11" s="789"/>
      <c r="FQB11" s="789"/>
      <c r="FQC11" s="789"/>
      <c r="FQD11" s="789"/>
      <c r="FQE11" s="789"/>
      <c r="FQF11" s="789"/>
      <c r="FQG11" s="789"/>
      <c r="FQH11" s="789"/>
      <c r="FQI11" s="789"/>
      <c r="FQJ11" s="789"/>
      <c r="FQK11" s="789"/>
      <c r="FQL11" s="789"/>
      <c r="FQM11" s="789"/>
      <c r="FQN11" s="789"/>
      <c r="FQO11" s="789"/>
      <c r="FQP11" s="789"/>
      <c r="FQQ11" s="789"/>
      <c r="FQR11" s="789"/>
      <c r="FQS11" s="789"/>
      <c r="FQT11" s="789"/>
      <c r="FQU11" s="789"/>
      <c r="FQV11" s="789"/>
      <c r="FQW11" s="789"/>
      <c r="FQX11" s="789"/>
      <c r="FQY11" s="789"/>
      <c r="FQZ11" s="789"/>
      <c r="FRA11" s="789"/>
      <c r="FRB11" s="789"/>
      <c r="FRC11" s="789"/>
      <c r="FRD11" s="789"/>
      <c r="FRE11" s="789"/>
      <c r="FRF11" s="789"/>
      <c r="FRG11" s="789"/>
      <c r="FRH11" s="789"/>
      <c r="FRI11" s="789"/>
      <c r="FRJ11" s="789"/>
      <c r="FRK11" s="789"/>
      <c r="FRL11" s="789"/>
      <c r="FRM11" s="789"/>
      <c r="FRN11" s="789"/>
      <c r="FRO11" s="789"/>
      <c r="FRP11" s="789"/>
      <c r="FRQ11" s="789"/>
      <c r="FRR11" s="789"/>
      <c r="FRS11" s="789"/>
      <c r="FRT11" s="789"/>
      <c r="FRU11" s="789"/>
      <c r="FRV11" s="789"/>
      <c r="FRW11" s="789"/>
      <c r="FRX11" s="789"/>
      <c r="FRY11" s="789"/>
      <c r="FRZ11" s="789"/>
      <c r="FSA11" s="789"/>
      <c r="FSB11" s="789"/>
      <c r="FSC11" s="789"/>
      <c r="FSD11" s="789"/>
      <c r="FSE11" s="789"/>
      <c r="FSF11" s="789"/>
      <c r="FSG11" s="789"/>
      <c r="FSH11" s="789"/>
      <c r="FSI11" s="789"/>
      <c r="FSJ11" s="789"/>
      <c r="FSK11" s="789"/>
      <c r="FSL11" s="789"/>
      <c r="FSM11" s="789"/>
      <c r="FSN11" s="789"/>
      <c r="FSO11" s="789"/>
      <c r="FSP11" s="789"/>
      <c r="FSQ11" s="789"/>
      <c r="FSR11" s="789"/>
      <c r="FSS11" s="789"/>
      <c r="FST11" s="789"/>
      <c r="FSU11" s="789"/>
      <c r="FSV11" s="789"/>
      <c r="FSW11" s="789"/>
      <c r="FSX11" s="789"/>
      <c r="FSY11" s="789"/>
      <c r="FSZ11" s="789"/>
      <c r="FTA11" s="789"/>
      <c r="FTB11" s="789"/>
      <c r="FTC11" s="789"/>
      <c r="FTD11" s="789"/>
      <c r="FTE11" s="789"/>
      <c r="FTF11" s="789"/>
      <c r="FTG11" s="789"/>
      <c r="FTH11" s="789"/>
      <c r="FTI11" s="789"/>
      <c r="FTJ11" s="789"/>
      <c r="FTK11" s="789"/>
      <c r="FTL11" s="789"/>
      <c r="FTM11" s="789"/>
      <c r="FTN11" s="789"/>
      <c r="FTO11" s="789"/>
      <c r="FTP11" s="789"/>
      <c r="FTQ11" s="789"/>
      <c r="FTR11" s="789"/>
      <c r="FTS11" s="789"/>
      <c r="FTT11" s="789"/>
      <c r="FTU11" s="789"/>
      <c r="FTV11" s="789"/>
      <c r="FTW11" s="789"/>
      <c r="FTX11" s="789"/>
      <c r="FTY11" s="789"/>
      <c r="FTZ11" s="789"/>
      <c r="FUA11" s="789"/>
      <c r="FUB11" s="789"/>
      <c r="FUC11" s="789"/>
      <c r="FUD11" s="789"/>
      <c r="FUE11" s="789"/>
      <c r="FUF11" s="789"/>
      <c r="FUG11" s="789"/>
      <c r="FUH11" s="789"/>
      <c r="FUI11" s="789"/>
      <c r="FUJ11" s="789"/>
      <c r="FUK11" s="789"/>
      <c r="FUL11" s="789"/>
      <c r="FUM11" s="789"/>
      <c r="FUN11" s="789"/>
      <c r="FUO11" s="789"/>
      <c r="FUP11" s="789"/>
      <c r="FUQ11" s="789"/>
      <c r="FUR11" s="789"/>
      <c r="FUS11" s="789"/>
      <c r="FUT11" s="789"/>
      <c r="FUU11" s="789"/>
      <c r="FUV11" s="789"/>
      <c r="FUW11" s="789"/>
      <c r="FUX11" s="789"/>
      <c r="FUY11" s="789"/>
      <c r="FUZ11" s="789"/>
      <c r="FVA11" s="789"/>
      <c r="FVB11" s="789"/>
      <c r="FVC11" s="789"/>
      <c r="FVD11" s="789"/>
      <c r="FVE11" s="789"/>
      <c r="FVF11" s="789"/>
      <c r="FVG11" s="789"/>
      <c r="FVH11" s="789"/>
      <c r="FVI11" s="789"/>
      <c r="FVJ11" s="789"/>
      <c r="FVK11" s="789"/>
      <c r="FVL11" s="789"/>
      <c r="FVM11" s="789"/>
      <c r="FVN11" s="789"/>
      <c r="FVO11" s="789"/>
      <c r="FVP11" s="789"/>
      <c r="FVQ11" s="789"/>
      <c r="FVR11" s="789"/>
      <c r="FVS11" s="789"/>
      <c r="FVT11" s="789"/>
      <c r="FVU11" s="789"/>
      <c r="FVV11" s="789"/>
      <c r="FVW11" s="789"/>
      <c r="FVX11" s="789"/>
      <c r="FVY11" s="789"/>
      <c r="FVZ11" s="789"/>
      <c r="FWA11" s="789"/>
      <c r="FWB11" s="789"/>
      <c r="FWC11" s="789"/>
      <c r="FWD11" s="789"/>
      <c r="FWE11" s="789"/>
      <c r="FWF11" s="789"/>
      <c r="FWG11" s="789"/>
      <c r="FWH11" s="789"/>
      <c r="FWI11" s="789"/>
      <c r="FWJ11" s="789"/>
      <c r="FWK11" s="789"/>
      <c r="FWL11" s="789"/>
      <c r="FWM11" s="789"/>
      <c r="FWN11" s="789"/>
      <c r="FWO11" s="789"/>
      <c r="FWP11" s="789"/>
      <c r="FWQ11" s="789"/>
      <c r="FWR11" s="789"/>
      <c r="FWS11" s="789"/>
      <c r="FWT11" s="789"/>
      <c r="FWU11" s="789"/>
      <c r="FWV11" s="789"/>
      <c r="FWW11" s="789"/>
      <c r="FWX11" s="789"/>
      <c r="FWY11" s="789"/>
      <c r="FWZ11" s="789"/>
      <c r="FXA11" s="789"/>
      <c r="FXB11" s="789"/>
      <c r="FXC11" s="789"/>
      <c r="FXD11" s="789"/>
      <c r="FXE11" s="789"/>
      <c r="FXF11" s="789"/>
      <c r="FXG11" s="789"/>
      <c r="FXH11" s="789"/>
      <c r="FXI11" s="789"/>
      <c r="FXJ11" s="789"/>
      <c r="FXK11" s="789"/>
      <c r="FXL11" s="789"/>
      <c r="FXM11" s="789"/>
      <c r="FXN11" s="789"/>
      <c r="FXO11" s="789"/>
      <c r="FXP11" s="789"/>
      <c r="FXQ11" s="789"/>
      <c r="FXR11" s="789"/>
      <c r="FXS11" s="789"/>
      <c r="FXT11" s="789"/>
      <c r="FXU11" s="789"/>
      <c r="FXV11" s="789"/>
      <c r="FXW11" s="789"/>
      <c r="FXX11" s="789"/>
      <c r="FXY11" s="789"/>
      <c r="FXZ11" s="789"/>
      <c r="FYA11" s="789"/>
      <c r="FYB11" s="789"/>
      <c r="FYC11" s="789"/>
      <c r="FYD11" s="789"/>
      <c r="FYE11" s="789"/>
      <c r="FYF11" s="789"/>
      <c r="FYG11" s="789"/>
      <c r="FYH11" s="789"/>
      <c r="FYI11" s="789"/>
      <c r="FYJ11" s="789"/>
      <c r="FYK11" s="789"/>
      <c r="FYL11" s="789"/>
      <c r="FYM11" s="789"/>
      <c r="FYN11" s="789"/>
      <c r="FYO11" s="789"/>
      <c r="FYP11" s="789"/>
      <c r="FYQ11" s="789"/>
      <c r="FYR11" s="789"/>
      <c r="FYS11" s="789"/>
      <c r="FYT11" s="789"/>
      <c r="FYU11" s="789"/>
      <c r="FYV11" s="789"/>
      <c r="FYW11" s="789"/>
      <c r="FYX11" s="789"/>
      <c r="FYY11" s="789"/>
      <c r="FYZ11" s="789"/>
      <c r="FZA11" s="789"/>
      <c r="FZB11" s="789"/>
      <c r="FZC11" s="789"/>
      <c r="FZD11" s="789"/>
      <c r="FZE11" s="789"/>
      <c r="FZF11" s="789"/>
      <c r="FZG11" s="789"/>
      <c r="FZH11" s="789"/>
      <c r="FZI11" s="789"/>
      <c r="FZJ11" s="789"/>
      <c r="FZK11" s="789"/>
      <c r="FZL11" s="789"/>
      <c r="FZM11" s="789"/>
      <c r="FZN11" s="789"/>
      <c r="FZO11" s="789"/>
      <c r="FZP11" s="789"/>
      <c r="FZQ11" s="789"/>
      <c r="FZR11" s="789"/>
      <c r="FZS11" s="789"/>
      <c r="FZT11" s="789"/>
      <c r="FZU11" s="789"/>
      <c r="FZV11" s="789"/>
      <c r="FZW11" s="789"/>
      <c r="FZX11" s="789"/>
      <c r="FZY11" s="789"/>
      <c r="FZZ11" s="789"/>
      <c r="GAA11" s="789"/>
      <c r="GAB11" s="789"/>
      <c r="GAC11" s="789"/>
      <c r="GAD11" s="789"/>
      <c r="GAE11" s="789"/>
      <c r="GAF11" s="789"/>
      <c r="GAG11" s="789"/>
      <c r="GAH11" s="789"/>
      <c r="GAI11" s="789"/>
      <c r="GAJ11" s="789"/>
      <c r="GAK11" s="789"/>
      <c r="GAL11" s="789"/>
      <c r="GAM11" s="789"/>
      <c r="GAN11" s="789"/>
      <c r="GAO11" s="789"/>
      <c r="GAP11" s="789"/>
      <c r="GAQ11" s="789"/>
      <c r="GAR11" s="789"/>
      <c r="GAS11" s="789"/>
      <c r="GAT11" s="789"/>
      <c r="GAU11" s="789"/>
      <c r="GAV11" s="789"/>
      <c r="GAW11" s="789"/>
      <c r="GAX11" s="789"/>
      <c r="GAY11" s="789"/>
      <c r="GAZ11" s="789"/>
      <c r="GBA11" s="789"/>
      <c r="GBB11" s="789"/>
      <c r="GBC11" s="789"/>
      <c r="GBD11" s="789"/>
      <c r="GBE11" s="789"/>
      <c r="GBF11" s="789"/>
      <c r="GBG11" s="789"/>
      <c r="GBH11" s="789"/>
      <c r="GBI11" s="789"/>
      <c r="GBJ11" s="789"/>
      <c r="GBK11" s="789"/>
      <c r="GBL11" s="789"/>
      <c r="GBM11" s="789"/>
      <c r="GBN11" s="789"/>
      <c r="GBO11" s="789"/>
      <c r="GBP11" s="789"/>
      <c r="GBQ11" s="789"/>
      <c r="GBR11" s="789"/>
      <c r="GBS11" s="789"/>
      <c r="GBT11" s="789"/>
      <c r="GBU11" s="789"/>
      <c r="GBV11" s="789"/>
      <c r="GBW11" s="789"/>
      <c r="GBX11" s="789"/>
      <c r="GBY11" s="789"/>
      <c r="GBZ11" s="789"/>
      <c r="GCA11" s="789"/>
      <c r="GCB11" s="789"/>
      <c r="GCC11" s="789"/>
      <c r="GCD11" s="789"/>
      <c r="GCE11" s="789"/>
      <c r="GCF11" s="789"/>
      <c r="GCG11" s="789"/>
      <c r="GCH11" s="789"/>
      <c r="GCI11" s="789"/>
      <c r="GCJ11" s="789"/>
      <c r="GCK11" s="789"/>
      <c r="GCL11" s="789"/>
      <c r="GCM11" s="789"/>
      <c r="GCN11" s="789"/>
      <c r="GCO11" s="789"/>
      <c r="GCP11" s="789"/>
      <c r="GCQ11" s="789"/>
      <c r="GCR11" s="789"/>
      <c r="GCS11" s="789"/>
      <c r="GCT11" s="789"/>
      <c r="GCU11" s="789"/>
      <c r="GCV11" s="789"/>
      <c r="GCW11" s="789"/>
      <c r="GCX11" s="789"/>
      <c r="GCY11" s="789"/>
      <c r="GCZ11" s="789"/>
      <c r="GDA11" s="789"/>
      <c r="GDB11" s="789"/>
      <c r="GDC11" s="789"/>
      <c r="GDD11" s="789"/>
      <c r="GDE11" s="789"/>
      <c r="GDF11" s="789"/>
      <c r="GDG11" s="789"/>
      <c r="GDH11" s="789"/>
      <c r="GDI11" s="789"/>
      <c r="GDJ11" s="789"/>
      <c r="GDK11" s="789"/>
      <c r="GDL11" s="789"/>
      <c r="GDM11" s="789"/>
      <c r="GDN11" s="789"/>
      <c r="GDO11" s="789"/>
      <c r="GDP11" s="789"/>
      <c r="GDQ11" s="789"/>
      <c r="GDR11" s="789"/>
      <c r="GDS11" s="789"/>
      <c r="GDT11" s="789"/>
      <c r="GDU11" s="789"/>
      <c r="GDV11" s="789"/>
      <c r="GDW11" s="789"/>
      <c r="GDX11" s="789"/>
      <c r="GDY11" s="789"/>
      <c r="GDZ11" s="789"/>
      <c r="GEA11" s="789"/>
      <c r="GEB11" s="789"/>
      <c r="GEC11" s="789"/>
      <c r="GED11" s="789"/>
      <c r="GEE11" s="789"/>
      <c r="GEF11" s="789"/>
      <c r="GEG11" s="789"/>
      <c r="GEH11" s="789"/>
      <c r="GEI11" s="789"/>
      <c r="GEJ11" s="789"/>
      <c r="GEK11" s="789"/>
      <c r="GEL11" s="789"/>
      <c r="GEM11" s="789"/>
      <c r="GEN11" s="789"/>
      <c r="GEO11" s="789"/>
      <c r="GEP11" s="789"/>
      <c r="GEQ11" s="789"/>
      <c r="GER11" s="789"/>
      <c r="GES11" s="789"/>
      <c r="GET11" s="789"/>
      <c r="GEU11" s="789"/>
      <c r="GEV11" s="789"/>
      <c r="GEW11" s="789"/>
      <c r="GEX11" s="789"/>
      <c r="GEY11" s="789"/>
      <c r="GEZ11" s="789"/>
      <c r="GFA11" s="789"/>
      <c r="GFB11" s="789"/>
      <c r="GFC11" s="789"/>
      <c r="GFD11" s="789"/>
      <c r="GFE11" s="789"/>
      <c r="GFF11" s="789"/>
      <c r="GFG11" s="789"/>
      <c r="GFH11" s="789"/>
      <c r="GFI11" s="789"/>
      <c r="GFJ11" s="789"/>
      <c r="GFK11" s="789"/>
      <c r="GFL11" s="789"/>
      <c r="GFM11" s="789"/>
      <c r="GFN11" s="789"/>
      <c r="GFO11" s="789"/>
      <c r="GFP11" s="789"/>
      <c r="GFQ11" s="789"/>
      <c r="GFR11" s="789"/>
      <c r="GFS11" s="789"/>
      <c r="GFT11" s="789"/>
      <c r="GFU11" s="789"/>
      <c r="GFV11" s="789"/>
      <c r="GFW11" s="789"/>
      <c r="GFX11" s="789"/>
      <c r="GFY11" s="789"/>
      <c r="GFZ11" s="789"/>
      <c r="GGA11" s="789"/>
      <c r="GGB11" s="789"/>
      <c r="GGC11" s="789"/>
      <c r="GGD11" s="789"/>
      <c r="GGE11" s="789"/>
      <c r="GGF11" s="789"/>
      <c r="GGG11" s="789"/>
      <c r="GGH11" s="789"/>
      <c r="GGI11" s="789"/>
      <c r="GGJ11" s="789"/>
      <c r="GGK11" s="789"/>
      <c r="GGL11" s="789"/>
      <c r="GGM11" s="789"/>
      <c r="GGN11" s="789"/>
      <c r="GGO11" s="789"/>
      <c r="GGP11" s="789"/>
      <c r="GGQ11" s="789"/>
      <c r="GGR11" s="789"/>
      <c r="GGS11" s="789"/>
      <c r="GGT11" s="789"/>
      <c r="GGU11" s="789"/>
      <c r="GGV11" s="789"/>
      <c r="GGW11" s="789"/>
      <c r="GGX11" s="789"/>
      <c r="GGY11" s="789"/>
      <c r="GGZ11" s="789"/>
      <c r="GHA11" s="789"/>
      <c r="GHB11" s="789"/>
      <c r="GHC11" s="789"/>
      <c r="GHD11" s="789"/>
      <c r="GHE11" s="789"/>
      <c r="GHF11" s="789"/>
      <c r="GHG11" s="789"/>
      <c r="GHH11" s="789"/>
      <c r="GHI11" s="789"/>
      <c r="GHJ11" s="789"/>
      <c r="GHK11" s="789"/>
      <c r="GHL11" s="789"/>
      <c r="GHM11" s="789"/>
      <c r="GHN11" s="789"/>
      <c r="GHO11" s="789"/>
      <c r="GHP11" s="789"/>
      <c r="GHQ11" s="789"/>
      <c r="GHR11" s="789"/>
      <c r="GHS11" s="789"/>
      <c r="GHT11" s="789"/>
      <c r="GHU11" s="789"/>
      <c r="GHV11" s="789"/>
      <c r="GHW11" s="789"/>
      <c r="GHX11" s="789"/>
      <c r="GHY11" s="789"/>
      <c r="GHZ11" s="789"/>
      <c r="GIA11" s="789"/>
      <c r="GIB11" s="789"/>
      <c r="GIC11" s="789"/>
      <c r="GID11" s="789"/>
      <c r="GIE11" s="789"/>
      <c r="GIF11" s="789"/>
      <c r="GIG11" s="789"/>
      <c r="GIH11" s="789"/>
      <c r="GII11" s="789"/>
      <c r="GIJ11" s="789"/>
      <c r="GIK11" s="789"/>
      <c r="GIL11" s="789"/>
      <c r="GIM11" s="789"/>
      <c r="GIN11" s="789"/>
      <c r="GIO11" s="789"/>
      <c r="GIP11" s="789"/>
      <c r="GIQ11" s="789"/>
      <c r="GIR11" s="789"/>
      <c r="GIS11" s="789"/>
      <c r="GIT11" s="789"/>
      <c r="GIU11" s="789"/>
      <c r="GIV11" s="789"/>
      <c r="GIW11" s="789"/>
      <c r="GIX11" s="789"/>
      <c r="GIY11" s="789"/>
      <c r="GIZ11" s="789"/>
      <c r="GJA11" s="789"/>
      <c r="GJB11" s="789"/>
      <c r="GJC11" s="789"/>
      <c r="GJD11" s="789"/>
      <c r="GJE11" s="789"/>
      <c r="GJF11" s="789"/>
      <c r="GJG11" s="789"/>
      <c r="GJH11" s="789"/>
      <c r="GJI11" s="789"/>
      <c r="GJJ11" s="789"/>
      <c r="GJK11" s="789"/>
      <c r="GJL11" s="789"/>
      <c r="GJM11" s="789"/>
      <c r="GJN11" s="789"/>
      <c r="GJO11" s="789"/>
      <c r="GJP11" s="789"/>
      <c r="GJQ11" s="789"/>
      <c r="GJR11" s="789"/>
      <c r="GJS11" s="789"/>
      <c r="GJT11" s="789"/>
      <c r="GJU11" s="789"/>
      <c r="GJV11" s="789"/>
      <c r="GJW11" s="789"/>
      <c r="GJX11" s="789"/>
      <c r="GJY11" s="789"/>
      <c r="GJZ11" s="789"/>
      <c r="GKA11" s="789"/>
      <c r="GKB11" s="789"/>
      <c r="GKC11" s="789"/>
      <c r="GKD11" s="789"/>
      <c r="GKE11" s="789"/>
      <c r="GKF11" s="789"/>
      <c r="GKG11" s="789"/>
      <c r="GKH11" s="789"/>
      <c r="GKI11" s="789"/>
      <c r="GKJ11" s="789"/>
      <c r="GKK11" s="789"/>
      <c r="GKL11" s="789"/>
      <c r="GKM11" s="789"/>
      <c r="GKN11" s="789"/>
      <c r="GKO11" s="789"/>
      <c r="GKP11" s="789"/>
      <c r="GKQ11" s="789"/>
      <c r="GKR11" s="789"/>
      <c r="GKS11" s="789"/>
      <c r="GKT11" s="789"/>
      <c r="GKU11" s="789"/>
      <c r="GKV11" s="789"/>
      <c r="GKW11" s="789"/>
      <c r="GKX11" s="789"/>
      <c r="GKY11" s="789"/>
      <c r="GKZ11" s="789"/>
      <c r="GLA11" s="789"/>
      <c r="GLB11" s="789"/>
      <c r="GLC11" s="789"/>
      <c r="GLD11" s="789"/>
      <c r="GLE11" s="789"/>
      <c r="GLF11" s="789"/>
      <c r="GLG11" s="789"/>
      <c r="GLH11" s="789"/>
      <c r="GLI11" s="789"/>
      <c r="GLJ11" s="789"/>
      <c r="GLK11" s="789"/>
      <c r="GLL11" s="789"/>
      <c r="GLM11" s="789"/>
      <c r="GLN11" s="789"/>
      <c r="GLO11" s="789"/>
      <c r="GLP11" s="789"/>
      <c r="GLQ11" s="789"/>
      <c r="GLR11" s="789"/>
      <c r="GLS11" s="789"/>
      <c r="GLT11" s="789"/>
      <c r="GLU11" s="789"/>
      <c r="GLV11" s="789"/>
      <c r="GLW11" s="789"/>
      <c r="GLX11" s="789"/>
      <c r="GLY11" s="789"/>
      <c r="GLZ11" s="789"/>
      <c r="GMA11" s="789"/>
      <c r="GMB11" s="789"/>
      <c r="GMC11" s="789"/>
      <c r="GMD11" s="789"/>
      <c r="GME11" s="789"/>
      <c r="GMF11" s="789"/>
      <c r="GMG11" s="789"/>
      <c r="GMH11" s="789"/>
      <c r="GMI11" s="789"/>
      <c r="GMJ11" s="789"/>
      <c r="GMK11" s="789"/>
      <c r="GML11" s="789"/>
      <c r="GMM11" s="789"/>
      <c r="GMN11" s="789"/>
      <c r="GMO11" s="789"/>
      <c r="GMP11" s="789"/>
      <c r="GMQ11" s="789"/>
      <c r="GMR11" s="789"/>
      <c r="GMS11" s="789"/>
      <c r="GMT11" s="789"/>
      <c r="GMU11" s="789"/>
      <c r="GMV11" s="789"/>
      <c r="GMW11" s="789"/>
      <c r="GMX11" s="789"/>
      <c r="GMY11" s="789"/>
      <c r="GMZ11" s="789"/>
      <c r="GNA11" s="789"/>
      <c r="GNB11" s="789"/>
      <c r="GNC11" s="789"/>
      <c r="GND11" s="789"/>
      <c r="GNE11" s="789"/>
      <c r="GNF11" s="789"/>
      <c r="GNG11" s="789"/>
      <c r="GNH11" s="789"/>
      <c r="GNI11" s="789"/>
      <c r="GNJ11" s="789"/>
      <c r="GNK11" s="789"/>
      <c r="GNL11" s="789"/>
      <c r="GNM11" s="789"/>
      <c r="GNN11" s="789"/>
      <c r="GNO11" s="789"/>
      <c r="GNP11" s="789"/>
      <c r="GNQ11" s="789"/>
      <c r="GNR11" s="789"/>
      <c r="GNS11" s="789"/>
      <c r="GNT11" s="789"/>
      <c r="GNU11" s="789"/>
      <c r="GNV11" s="789"/>
      <c r="GNW11" s="789"/>
      <c r="GNX11" s="789"/>
      <c r="GNY11" s="789"/>
      <c r="GNZ11" s="789"/>
      <c r="GOA11" s="789"/>
      <c r="GOB11" s="789"/>
      <c r="GOC11" s="789"/>
      <c r="GOD11" s="789"/>
      <c r="GOE11" s="789"/>
      <c r="GOF11" s="789"/>
      <c r="GOG11" s="789"/>
      <c r="GOH11" s="789"/>
      <c r="GOI11" s="789"/>
      <c r="GOJ11" s="789"/>
      <c r="GOK11" s="789"/>
      <c r="GOL11" s="789"/>
      <c r="GOM11" s="789"/>
      <c r="GON11" s="789"/>
      <c r="GOO11" s="789"/>
      <c r="GOP11" s="789"/>
      <c r="GOQ11" s="789"/>
      <c r="GOR11" s="789"/>
      <c r="GOS11" s="789"/>
      <c r="GOT11" s="789"/>
      <c r="GOU11" s="789"/>
      <c r="GOV11" s="789"/>
      <c r="GOW11" s="789"/>
      <c r="GOX11" s="789"/>
      <c r="GOY11" s="789"/>
      <c r="GOZ11" s="789"/>
      <c r="GPA11" s="789"/>
      <c r="GPB11" s="789"/>
      <c r="GPC11" s="789"/>
      <c r="GPD11" s="789"/>
      <c r="GPE11" s="789"/>
      <c r="GPF11" s="789"/>
      <c r="GPG11" s="789"/>
      <c r="GPH11" s="789"/>
      <c r="GPI11" s="789"/>
      <c r="GPJ11" s="789"/>
      <c r="GPK11" s="789"/>
      <c r="GPL11" s="789"/>
      <c r="GPM11" s="789"/>
      <c r="GPN11" s="789"/>
      <c r="GPO11" s="789"/>
      <c r="GPP11" s="789"/>
      <c r="GPQ11" s="789"/>
      <c r="GPR11" s="789"/>
      <c r="GPS11" s="789"/>
      <c r="GPT11" s="789"/>
      <c r="GPU11" s="789"/>
      <c r="GPV11" s="789"/>
      <c r="GPW11" s="789"/>
      <c r="GPX11" s="789"/>
      <c r="GPY11" s="789"/>
      <c r="GPZ11" s="789"/>
      <c r="GQA11" s="789"/>
      <c r="GQB11" s="789"/>
      <c r="GQC11" s="789"/>
      <c r="GQD11" s="789"/>
      <c r="GQE11" s="789"/>
      <c r="GQF11" s="789"/>
      <c r="GQG11" s="789"/>
      <c r="GQH11" s="789"/>
      <c r="GQI11" s="789"/>
      <c r="GQJ11" s="789"/>
      <c r="GQK11" s="789"/>
      <c r="GQL11" s="789"/>
      <c r="GQM11" s="789"/>
      <c r="GQN11" s="789"/>
      <c r="GQO11" s="789"/>
      <c r="GQP11" s="789"/>
      <c r="GQQ11" s="789"/>
      <c r="GQR11" s="789"/>
      <c r="GQS11" s="789"/>
      <c r="GQT11" s="789"/>
      <c r="GQU11" s="789"/>
      <c r="GQV11" s="789"/>
      <c r="GQW11" s="789"/>
      <c r="GQX11" s="789"/>
      <c r="GQY11" s="789"/>
      <c r="GQZ11" s="789"/>
      <c r="GRA11" s="789"/>
      <c r="GRB11" s="789"/>
      <c r="GRC11" s="789"/>
      <c r="GRD11" s="789"/>
      <c r="GRE11" s="789"/>
      <c r="GRF11" s="789"/>
      <c r="GRG11" s="789"/>
      <c r="GRH11" s="789"/>
      <c r="GRI11" s="789"/>
      <c r="GRJ11" s="789"/>
      <c r="GRK11" s="789"/>
      <c r="GRL11" s="789"/>
      <c r="GRM11" s="789"/>
      <c r="GRN11" s="789"/>
      <c r="GRO11" s="789"/>
      <c r="GRP11" s="789"/>
      <c r="GRQ11" s="789"/>
      <c r="GRR11" s="789"/>
      <c r="GRS11" s="789"/>
      <c r="GRT11" s="789"/>
      <c r="GRU11" s="789"/>
      <c r="GRV11" s="789"/>
      <c r="GRW11" s="789"/>
      <c r="GRX11" s="789"/>
      <c r="GRY11" s="789"/>
      <c r="GRZ11" s="789"/>
      <c r="GSA11" s="789"/>
      <c r="GSB11" s="789"/>
      <c r="GSC11" s="789"/>
      <c r="GSD11" s="789"/>
      <c r="GSE11" s="789"/>
      <c r="GSF11" s="789"/>
      <c r="GSG11" s="789"/>
      <c r="GSH11" s="789"/>
      <c r="GSI11" s="789"/>
      <c r="GSJ11" s="789"/>
      <c r="GSK11" s="789"/>
      <c r="GSL11" s="789"/>
      <c r="GSM11" s="789"/>
      <c r="GSN11" s="789"/>
      <c r="GSO11" s="789"/>
      <c r="GSP11" s="789"/>
      <c r="GSQ11" s="789"/>
      <c r="GSR11" s="789"/>
      <c r="GSS11" s="789"/>
      <c r="GST11" s="789"/>
      <c r="GSU11" s="789"/>
      <c r="GSV11" s="789"/>
      <c r="GSW11" s="789"/>
      <c r="GSX11" s="789"/>
      <c r="GSY11" s="789"/>
      <c r="GSZ11" s="789"/>
      <c r="GTA11" s="789"/>
      <c r="GTB11" s="789"/>
      <c r="GTC11" s="789"/>
      <c r="GTD11" s="789"/>
      <c r="GTE11" s="789"/>
      <c r="GTF11" s="789"/>
      <c r="GTG11" s="789"/>
      <c r="GTH11" s="789"/>
      <c r="GTI11" s="789"/>
      <c r="GTJ11" s="789"/>
      <c r="GTK11" s="789"/>
      <c r="GTL11" s="789"/>
      <c r="GTM11" s="789"/>
      <c r="GTN11" s="789"/>
      <c r="GTO11" s="789"/>
      <c r="GTP11" s="789"/>
      <c r="GTQ11" s="789"/>
      <c r="GTR11" s="789"/>
      <c r="GTS11" s="789"/>
      <c r="GTT11" s="789"/>
      <c r="GTU11" s="789"/>
      <c r="GTV11" s="789"/>
      <c r="GTW11" s="789"/>
      <c r="GTX11" s="789"/>
      <c r="GTY11" s="789"/>
      <c r="GTZ11" s="789"/>
      <c r="GUA11" s="789"/>
      <c r="GUB11" s="789"/>
      <c r="GUC11" s="789"/>
      <c r="GUD11" s="789"/>
      <c r="GUE11" s="789"/>
      <c r="GUF11" s="789"/>
      <c r="GUG11" s="789"/>
      <c r="GUH11" s="789"/>
      <c r="GUI11" s="789"/>
      <c r="GUJ11" s="789"/>
      <c r="GUK11" s="789"/>
      <c r="GUL11" s="789"/>
      <c r="GUM11" s="789"/>
      <c r="GUN11" s="789"/>
      <c r="GUO11" s="789"/>
      <c r="GUP11" s="789"/>
      <c r="GUQ11" s="789"/>
      <c r="GUR11" s="789"/>
      <c r="GUS11" s="789"/>
      <c r="GUT11" s="789"/>
      <c r="GUU11" s="789"/>
      <c r="GUV11" s="789"/>
      <c r="GUW11" s="789"/>
      <c r="GUX11" s="789"/>
      <c r="GUY11" s="789"/>
      <c r="GUZ11" s="789"/>
      <c r="GVA11" s="789"/>
      <c r="GVB11" s="789"/>
      <c r="GVC11" s="789"/>
      <c r="GVD11" s="789"/>
      <c r="GVE11" s="789"/>
      <c r="GVF11" s="789"/>
      <c r="GVG11" s="789"/>
      <c r="GVH11" s="789"/>
      <c r="GVI11" s="789"/>
      <c r="GVJ11" s="789"/>
      <c r="GVK11" s="789"/>
      <c r="GVL11" s="789"/>
      <c r="GVM11" s="789"/>
      <c r="GVN11" s="789"/>
      <c r="GVO11" s="789"/>
      <c r="GVP11" s="789"/>
      <c r="GVQ11" s="789"/>
      <c r="GVR11" s="789"/>
      <c r="GVS11" s="789"/>
      <c r="GVT11" s="789"/>
      <c r="GVU11" s="789"/>
      <c r="GVV11" s="789"/>
      <c r="GVW11" s="789"/>
      <c r="GVX11" s="789"/>
      <c r="GVY11" s="789"/>
      <c r="GVZ11" s="789"/>
      <c r="GWA11" s="789"/>
      <c r="GWB11" s="789"/>
      <c r="GWC11" s="789"/>
      <c r="GWD11" s="789"/>
      <c r="GWE11" s="789"/>
      <c r="GWF11" s="789"/>
      <c r="GWG11" s="789"/>
      <c r="GWH11" s="789"/>
      <c r="GWI11" s="789"/>
      <c r="GWJ11" s="789"/>
      <c r="GWK11" s="789"/>
      <c r="GWL11" s="789"/>
      <c r="GWM11" s="789"/>
      <c r="GWN11" s="789"/>
      <c r="GWO11" s="789"/>
      <c r="GWP11" s="789"/>
      <c r="GWQ11" s="789"/>
      <c r="GWR11" s="789"/>
      <c r="GWS11" s="789"/>
      <c r="GWT11" s="789"/>
      <c r="GWU11" s="789"/>
      <c r="GWV11" s="789"/>
      <c r="GWW11" s="789"/>
      <c r="GWX11" s="789"/>
      <c r="GWY11" s="789"/>
      <c r="GWZ11" s="789"/>
      <c r="GXA11" s="789"/>
      <c r="GXB11" s="789"/>
      <c r="GXC11" s="789"/>
      <c r="GXD11" s="789"/>
      <c r="GXE11" s="789"/>
      <c r="GXF11" s="789"/>
      <c r="GXG11" s="789"/>
      <c r="GXH11" s="789"/>
      <c r="GXI11" s="789"/>
      <c r="GXJ11" s="789"/>
      <c r="GXK11" s="789"/>
      <c r="GXL11" s="789"/>
      <c r="GXM11" s="789"/>
      <c r="GXN11" s="789"/>
      <c r="GXO11" s="789"/>
      <c r="GXP11" s="789"/>
      <c r="GXQ11" s="789"/>
      <c r="GXR11" s="789"/>
      <c r="GXS11" s="789"/>
      <c r="GXT11" s="789"/>
      <c r="GXU11" s="789"/>
      <c r="GXV11" s="789"/>
      <c r="GXW11" s="789"/>
      <c r="GXX11" s="789"/>
      <c r="GXY11" s="789"/>
      <c r="GXZ11" s="789"/>
      <c r="GYA11" s="789"/>
      <c r="GYB11" s="789"/>
      <c r="GYC11" s="789"/>
      <c r="GYD11" s="789"/>
      <c r="GYE11" s="789"/>
      <c r="GYF11" s="789"/>
      <c r="GYG11" s="789"/>
      <c r="GYH11" s="789"/>
      <c r="GYI11" s="789"/>
      <c r="GYJ11" s="789"/>
      <c r="GYK11" s="789"/>
      <c r="GYL11" s="789"/>
      <c r="GYM11" s="789"/>
      <c r="GYN11" s="789"/>
      <c r="GYO11" s="789"/>
      <c r="GYP11" s="789"/>
      <c r="GYQ11" s="789"/>
      <c r="GYR11" s="789"/>
      <c r="GYS11" s="789"/>
      <c r="GYT11" s="789"/>
      <c r="GYU11" s="789"/>
      <c r="GYV11" s="789"/>
      <c r="GYW11" s="789"/>
      <c r="GYX11" s="789"/>
      <c r="GYY11" s="789"/>
      <c r="GYZ11" s="789"/>
      <c r="GZA11" s="789"/>
      <c r="GZB11" s="789"/>
      <c r="GZC11" s="789"/>
      <c r="GZD11" s="789"/>
      <c r="GZE11" s="789"/>
      <c r="GZF11" s="789"/>
      <c r="GZG11" s="789"/>
      <c r="GZH11" s="789"/>
      <c r="GZI11" s="789"/>
      <c r="GZJ11" s="789"/>
      <c r="GZK11" s="789"/>
      <c r="GZL11" s="789"/>
      <c r="GZM11" s="789"/>
      <c r="GZN11" s="789"/>
      <c r="GZO11" s="789"/>
      <c r="GZP11" s="789"/>
      <c r="GZQ11" s="789"/>
      <c r="GZR11" s="789"/>
      <c r="GZS11" s="789"/>
      <c r="GZT11" s="789"/>
      <c r="GZU11" s="789"/>
      <c r="GZV11" s="789"/>
      <c r="GZW11" s="789"/>
      <c r="GZX11" s="789"/>
      <c r="GZY11" s="789"/>
      <c r="GZZ11" s="789"/>
      <c r="HAA11" s="789"/>
      <c r="HAB11" s="789"/>
      <c r="HAC11" s="789"/>
      <c r="HAD11" s="789"/>
      <c r="HAE11" s="789"/>
      <c r="HAF11" s="789"/>
      <c r="HAG11" s="789"/>
      <c r="HAH11" s="789"/>
      <c r="HAI11" s="789"/>
      <c r="HAJ11" s="789"/>
      <c r="HAK11" s="789"/>
      <c r="HAL11" s="789"/>
      <c r="HAM11" s="789"/>
      <c r="HAN11" s="789"/>
      <c r="HAO11" s="789"/>
      <c r="HAP11" s="789"/>
      <c r="HAQ11" s="789"/>
      <c r="HAR11" s="789"/>
      <c r="HAS11" s="789"/>
      <c r="HAT11" s="789"/>
      <c r="HAU11" s="789"/>
      <c r="HAV11" s="789"/>
      <c r="HAW11" s="789"/>
      <c r="HAX11" s="789"/>
      <c r="HAY11" s="789"/>
      <c r="HAZ11" s="789"/>
      <c r="HBA11" s="789"/>
      <c r="HBB11" s="789"/>
      <c r="HBC11" s="789"/>
      <c r="HBD11" s="789"/>
      <c r="HBE11" s="789"/>
      <c r="HBF11" s="789"/>
      <c r="HBG11" s="789"/>
      <c r="HBH11" s="789"/>
      <c r="HBI11" s="789"/>
      <c r="HBJ11" s="789"/>
      <c r="HBK11" s="789"/>
      <c r="HBL11" s="789"/>
      <c r="HBM11" s="789"/>
      <c r="HBN11" s="789"/>
      <c r="HBO11" s="789"/>
      <c r="HBP11" s="789"/>
      <c r="HBQ11" s="789"/>
      <c r="HBR11" s="789"/>
      <c r="HBS11" s="789"/>
      <c r="HBT11" s="789"/>
      <c r="HBU11" s="789"/>
      <c r="HBV11" s="789"/>
      <c r="HBW11" s="789"/>
      <c r="HBX11" s="789"/>
      <c r="HBY11" s="789"/>
      <c r="HBZ11" s="789"/>
      <c r="HCA11" s="789"/>
      <c r="HCB11" s="789"/>
      <c r="HCC11" s="789"/>
      <c r="HCD11" s="789"/>
      <c r="HCE11" s="789"/>
      <c r="HCF11" s="789"/>
      <c r="HCG11" s="789"/>
      <c r="HCH11" s="789"/>
      <c r="HCI11" s="789"/>
      <c r="HCJ11" s="789"/>
      <c r="HCK11" s="789"/>
      <c r="HCL11" s="789"/>
      <c r="HCM11" s="789"/>
      <c r="HCN11" s="789"/>
      <c r="HCO11" s="789"/>
      <c r="HCP11" s="789"/>
      <c r="HCQ11" s="789"/>
      <c r="HCR11" s="789"/>
      <c r="HCS11" s="789"/>
      <c r="HCT11" s="789"/>
      <c r="HCU11" s="789"/>
      <c r="HCV11" s="789"/>
      <c r="HCW11" s="789"/>
      <c r="HCX11" s="789"/>
      <c r="HCY11" s="789"/>
      <c r="HCZ11" s="789"/>
      <c r="HDA11" s="789"/>
      <c r="HDB11" s="789"/>
      <c r="HDC11" s="789"/>
      <c r="HDD11" s="789"/>
      <c r="HDE11" s="789"/>
      <c r="HDF11" s="789"/>
      <c r="HDG11" s="789"/>
      <c r="HDH11" s="789"/>
      <c r="HDI11" s="789"/>
      <c r="HDJ11" s="789"/>
      <c r="HDK11" s="789"/>
      <c r="HDL11" s="789"/>
      <c r="HDM11" s="789"/>
      <c r="HDN11" s="789"/>
      <c r="HDO11" s="789"/>
      <c r="HDP11" s="789"/>
      <c r="HDQ11" s="789"/>
      <c r="HDR11" s="789"/>
      <c r="HDS11" s="789"/>
      <c r="HDT11" s="789"/>
      <c r="HDU11" s="789"/>
      <c r="HDV11" s="789"/>
      <c r="HDW11" s="789"/>
      <c r="HDX11" s="789"/>
      <c r="HDY11" s="789"/>
      <c r="HDZ11" s="789"/>
      <c r="HEA11" s="789"/>
      <c r="HEB11" s="789"/>
      <c r="HEC11" s="789"/>
      <c r="HED11" s="789"/>
      <c r="HEE11" s="789"/>
      <c r="HEF11" s="789"/>
      <c r="HEG11" s="789"/>
      <c r="HEH11" s="789"/>
      <c r="HEI11" s="789"/>
      <c r="HEJ11" s="789"/>
      <c r="HEK11" s="789"/>
      <c r="HEL11" s="789"/>
      <c r="HEM11" s="789"/>
      <c r="HEN11" s="789"/>
      <c r="HEO11" s="789"/>
      <c r="HEP11" s="789"/>
      <c r="HEQ11" s="789"/>
      <c r="HER11" s="789"/>
      <c r="HES11" s="789"/>
      <c r="HET11" s="789"/>
      <c r="HEU11" s="789"/>
      <c r="HEV11" s="789"/>
      <c r="HEW11" s="789"/>
      <c r="HEX11" s="789"/>
      <c r="HEY11" s="789"/>
      <c r="HEZ11" s="789"/>
      <c r="HFA11" s="789"/>
      <c r="HFB11" s="789"/>
      <c r="HFC11" s="789"/>
      <c r="HFD11" s="789"/>
      <c r="HFE11" s="789"/>
      <c r="HFF11" s="789"/>
      <c r="HFG11" s="789"/>
      <c r="HFH11" s="789"/>
      <c r="HFI11" s="789"/>
      <c r="HFJ11" s="789"/>
      <c r="HFK11" s="789"/>
      <c r="HFL11" s="789"/>
      <c r="HFM11" s="789"/>
      <c r="HFN11" s="789"/>
      <c r="HFO11" s="789"/>
      <c r="HFP11" s="789"/>
      <c r="HFQ11" s="789"/>
      <c r="HFR11" s="789"/>
      <c r="HFS11" s="789"/>
      <c r="HFT11" s="789"/>
      <c r="HFU11" s="789"/>
      <c r="HFV11" s="789"/>
      <c r="HFW11" s="789"/>
      <c r="HFX11" s="789"/>
      <c r="HFY11" s="789"/>
      <c r="HFZ11" s="789"/>
      <c r="HGA11" s="789"/>
      <c r="HGB11" s="789"/>
      <c r="HGC11" s="789"/>
      <c r="HGD11" s="789"/>
      <c r="HGE11" s="789"/>
      <c r="HGF11" s="789"/>
      <c r="HGG11" s="789"/>
      <c r="HGH11" s="789"/>
      <c r="HGI11" s="789"/>
      <c r="HGJ11" s="789"/>
      <c r="HGK11" s="789"/>
      <c r="HGL11" s="789"/>
      <c r="HGM11" s="789"/>
      <c r="HGN11" s="789"/>
      <c r="HGO11" s="789"/>
      <c r="HGP11" s="789"/>
      <c r="HGQ11" s="789"/>
      <c r="HGR11" s="789"/>
      <c r="HGS11" s="789"/>
      <c r="HGT11" s="789"/>
      <c r="HGU11" s="789"/>
      <c r="HGV11" s="789"/>
      <c r="HGW11" s="789"/>
      <c r="HGX11" s="789"/>
      <c r="HGY11" s="789"/>
      <c r="HGZ11" s="789"/>
      <c r="HHA11" s="789"/>
      <c r="HHB11" s="789"/>
      <c r="HHC11" s="789"/>
      <c r="HHD11" s="789"/>
      <c r="HHE11" s="789"/>
      <c r="HHF11" s="789"/>
      <c r="HHG11" s="789"/>
      <c r="HHH11" s="789"/>
      <c r="HHI11" s="789"/>
      <c r="HHJ11" s="789"/>
      <c r="HHK11" s="789"/>
      <c r="HHL11" s="789"/>
      <c r="HHM11" s="789"/>
      <c r="HHN11" s="789"/>
      <c r="HHO11" s="789"/>
      <c r="HHP11" s="789"/>
      <c r="HHQ11" s="789"/>
      <c r="HHR11" s="789"/>
      <c r="HHS11" s="789"/>
      <c r="HHT11" s="789"/>
      <c r="HHU11" s="789"/>
      <c r="HHV11" s="789"/>
      <c r="HHW11" s="789"/>
      <c r="HHX11" s="789"/>
      <c r="HHY11" s="789"/>
      <c r="HHZ11" s="789"/>
      <c r="HIA11" s="789"/>
      <c r="HIB11" s="789"/>
      <c r="HIC11" s="789"/>
      <c r="HID11" s="789"/>
      <c r="HIE11" s="789"/>
      <c r="HIF11" s="789"/>
      <c r="HIG11" s="789"/>
      <c r="HIH11" s="789"/>
      <c r="HII11" s="789"/>
      <c r="HIJ11" s="789"/>
      <c r="HIK11" s="789"/>
      <c r="HIL11" s="789"/>
      <c r="HIM11" s="789"/>
      <c r="HIN11" s="789"/>
      <c r="HIO11" s="789"/>
      <c r="HIP11" s="789"/>
      <c r="HIQ11" s="789"/>
      <c r="HIR11" s="789"/>
      <c r="HIS11" s="789"/>
      <c r="HIT11" s="789"/>
      <c r="HIU11" s="789"/>
      <c r="HIV11" s="789"/>
      <c r="HIW11" s="789"/>
      <c r="HIX11" s="789"/>
      <c r="HIY11" s="789"/>
      <c r="HIZ11" s="789"/>
      <c r="HJA11" s="789"/>
      <c r="HJB11" s="789"/>
      <c r="HJC11" s="789"/>
      <c r="HJD11" s="789"/>
      <c r="HJE11" s="789"/>
      <c r="HJF11" s="789"/>
      <c r="HJG11" s="789"/>
      <c r="HJH11" s="789"/>
      <c r="HJI11" s="789"/>
      <c r="HJJ11" s="789"/>
      <c r="HJK11" s="789"/>
      <c r="HJL11" s="789"/>
      <c r="HJM11" s="789"/>
      <c r="HJN11" s="789"/>
      <c r="HJO11" s="789"/>
      <c r="HJP11" s="789"/>
      <c r="HJQ11" s="789"/>
      <c r="HJR11" s="789"/>
      <c r="HJS11" s="789"/>
      <c r="HJT11" s="789"/>
      <c r="HJU11" s="789"/>
      <c r="HJV11" s="789"/>
      <c r="HJW11" s="789"/>
      <c r="HJX11" s="789"/>
      <c r="HJY11" s="789"/>
      <c r="HJZ11" s="789"/>
      <c r="HKA11" s="789"/>
      <c r="HKB11" s="789"/>
      <c r="HKC11" s="789"/>
      <c r="HKD11" s="789"/>
      <c r="HKE11" s="789"/>
      <c r="HKF11" s="789"/>
      <c r="HKG11" s="789"/>
      <c r="HKH11" s="789"/>
      <c r="HKI11" s="789"/>
      <c r="HKJ11" s="789"/>
      <c r="HKK11" s="789"/>
      <c r="HKL11" s="789"/>
      <c r="HKM11" s="789"/>
      <c r="HKN11" s="789"/>
      <c r="HKO11" s="789"/>
      <c r="HKP11" s="789"/>
      <c r="HKQ11" s="789"/>
      <c r="HKR11" s="789"/>
      <c r="HKS11" s="789"/>
      <c r="HKT11" s="789"/>
      <c r="HKU11" s="789"/>
      <c r="HKV11" s="789"/>
      <c r="HKW11" s="789"/>
      <c r="HKX11" s="789"/>
      <c r="HKY11" s="789"/>
      <c r="HKZ11" s="789"/>
      <c r="HLA11" s="789"/>
      <c r="HLB11" s="789"/>
      <c r="HLC11" s="789"/>
      <c r="HLD11" s="789"/>
      <c r="HLE11" s="789"/>
      <c r="HLF11" s="789"/>
      <c r="HLG11" s="789"/>
      <c r="HLH11" s="789"/>
      <c r="HLI11" s="789"/>
      <c r="HLJ11" s="789"/>
      <c r="HLK11" s="789"/>
      <c r="HLL11" s="789"/>
      <c r="HLM11" s="789"/>
      <c r="HLN11" s="789"/>
      <c r="HLO11" s="789"/>
      <c r="HLP11" s="789"/>
      <c r="HLQ11" s="789"/>
      <c r="HLR11" s="789"/>
      <c r="HLS11" s="789"/>
      <c r="HLT11" s="789"/>
      <c r="HLU11" s="789"/>
      <c r="HLV11" s="789"/>
      <c r="HLW11" s="789"/>
      <c r="HLX11" s="789"/>
      <c r="HLY11" s="789"/>
      <c r="HLZ11" s="789"/>
      <c r="HMA11" s="789"/>
      <c r="HMB11" s="789"/>
      <c r="HMC11" s="789"/>
      <c r="HMD11" s="789"/>
      <c r="HME11" s="789"/>
      <c r="HMF11" s="789"/>
      <c r="HMG11" s="789"/>
      <c r="HMH11" s="789"/>
      <c r="HMI11" s="789"/>
      <c r="HMJ11" s="789"/>
      <c r="HMK11" s="789"/>
      <c r="HML11" s="789"/>
      <c r="HMM11" s="789"/>
      <c r="HMN11" s="789"/>
      <c r="HMO11" s="789"/>
      <c r="HMP11" s="789"/>
      <c r="HMQ11" s="789"/>
      <c r="HMR11" s="789"/>
      <c r="HMS11" s="789"/>
      <c r="HMT11" s="789"/>
      <c r="HMU11" s="789"/>
      <c r="HMV11" s="789"/>
      <c r="HMW11" s="789"/>
      <c r="HMX11" s="789"/>
      <c r="HMY11" s="789"/>
      <c r="HMZ11" s="789"/>
      <c r="HNA11" s="789"/>
      <c r="HNB11" s="789"/>
      <c r="HNC11" s="789"/>
      <c r="HND11" s="789"/>
      <c r="HNE11" s="789"/>
      <c r="HNF11" s="789"/>
      <c r="HNG11" s="789"/>
      <c r="HNH11" s="789"/>
      <c r="HNI11" s="789"/>
      <c r="HNJ11" s="789"/>
      <c r="HNK11" s="789"/>
      <c r="HNL11" s="789"/>
      <c r="HNM11" s="789"/>
      <c r="HNN11" s="789"/>
      <c r="HNO11" s="789"/>
      <c r="HNP11" s="789"/>
      <c r="HNQ11" s="789"/>
      <c r="HNR11" s="789"/>
      <c r="HNS11" s="789"/>
      <c r="HNT11" s="789"/>
      <c r="HNU11" s="789"/>
      <c r="HNV11" s="789"/>
      <c r="HNW11" s="789"/>
      <c r="HNX11" s="789"/>
      <c r="HNY11" s="789"/>
      <c r="HNZ11" s="789"/>
      <c r="HOA11" s="789"/>
      <c r="HOB11" s="789"/>
      <c r="HOC11" s="789"/>
      <c r="HOD11" s="789"/>
      <c r="HOE11" s="789"/>
      <c r="HOF11" s="789"/>
      <c r="HOG11" s="789"/>
      <c r="HOH11" s="789"/>
      <c r="HOI11" s="789"/>
      <c r="HOJ11" s="789"/>
      <c r="HOK11" s="789"/>
      <c r="HOL11" s="789"/>
      <c r="HOM11" s="789"/>
      <c r="HON11" s="789"/>
      <c r="HOO11" s="789"/>
      <c r="HOP11" s="789"/>
      <c r="HOQ11" s="789"/>
      <c r="HOR11" s="789"/>
      <c r="HOS11" s="789"/>
      <c r="HOT11" s="789"/>
      <c r="HOU11" s="789"/>
      <c r="HOV11" s="789"/>
      <c r="HOW11" s="789"/>
      <c r="HOX11" s="789"/>
      <c r="HOY11" s="789"/>
      <c r="HOZ11" s="789"/>
      <c r="HPA11" s="789"/>
      <c r="HPB11" s="789"/>
      <c r="HPC11" s="789"/>
      <c r="HPD11" s="789"/>
      <c r="HPE11" s="789"/>
      <c r="HPF11" s="789"/>
      <c r="HPG11" s="789"/>
      <c r="HPH11" s="789"/>
      <c r="HPI11" s="789"/>
      <c r="HPJ11" s="789"/>
      <c r="HPK11" s="789"/>
      <c r="HPL11" s="789"/>
      <c r="HPM11" s="789"/>
      <c r="HPN11" s="789"/>
      <c r="HPO11" s="789"/>
      <c r="HPP11" s="789"/>
      <c r="HPQ11" s="789"/>
      <c r="HPR11" s="789"/>
      <c r="HPS11" s="789"/>
      <c r="HPT11" s="789"/>
      <c r="HPU11" s="789"/>
      <c r="HPV11" s="789"/>
      <c r="HPW11" s="789"/>
      <c r="HPX11" s="789"/>
      <c r="HPY11" s="789"/>
      <c r="HPZ11" s="789"/>
      <c r="HQA11" s="789"/>
      <c r="HQB11" s="789"/>
      <c r="HQC11" s="789"/>
      <c r="HQD11" s="789"/>
      <c r="HQE11" s="789"/>
      <c r="HQF11" s="789"/>
      <c r="HQG11" s="789"/>
      <c r="HQH11" s="789"/>
      <c r="HQI11" s="789"/>
      <c r="HQJ11" s="789"/>
      <c r="HQK11" s="789"/>
      <c r="HQL11" s="789"/>
      <c r="HQM11" s="789"/>
      <c r="HQN11" s="789"/>
      <c r="HQO11" s="789"/>
      <c r="HQP11" s="789"/>
      <c r="HQQ11" s="789"/>
      <c r="HQR11" s="789"/>
      <c r="HQS11" s="789"/>
      <c r="HQT11" s="789"/>
      <c r="HQU11" s="789"/>
      <c r="HQV11" s="789"/>
      <c r="HQW11" s="789"/>
      <c r="HQX11" s="789"/>
      <c r="HQY11" s="789"/>
      <c r="HQZ11" s="789"/>
      <c r="HRA11" s="789"/>
      <c r="HRB11" s="789"/>
      <c r="HRC11" s="789"/>
      <c r="HRD11" s="789"/>
      <c r="HRE11" s="789"/>
      <c r="HRF11" s="789"/>
      <c r="HRG11" s="789"/>
      <c r="HRH11" s="789"/>
      <c r="HRI11" s="789"/>
      <c r="HRJ11" s="789"/>
      <c r="HRK11" s="789"/>
      <c r="HRL11" s="789"/>
      <c r="HRM11" s="789"/>
      <c r="HRN11" s="789"/>
      <c r="HRO11" s="789"/>
      <c r="HRP11" s="789"/>
      <c r="HRQ11" s="789"/>
      <c r="HRR11" s="789"/>
      <c r="HRS11" s="789"/>
      <c r="HRT11" s="789"/>
      <c r="HRU11" s="789"/>
      <c r="HRV11" s="789"/>
      <c r="HRW11" s="789"/>
      <c r="HRX11" s="789"/>
      <c r="HRY11" s="789"/>
      <c r="HRZ11" s="789"/>
      <c r="HSA11" s="789"/>
      <c r="HSB11" s="789"/>
      <c r="HSC11" s="789"/>
      <c r="HSD11" s="789"/>
      <c r="HSE11" s="789"/>
      <c r="HSF11" s="789"/>
      <c r="HSG11" s="789"/>
      <c r="HSH11" s="789"/>
      <c r="HSI11" s="789"/>
      <c r="HSJ11" s="789"/>
      <c r="HSK11" s="789"/>
      <c r="HSL11" s="789"/>
      <c r="HSM11" s="789"/>
      <c r="HSN11" s="789"/>
      <c r="HSO11" s="789"/>
      <c r="HSP11" s="789"/>
      <c r="HSQ11" s="789"/>
      <c r="HSR11" s="789"/>
      <c r="HSS11" s="789"/>
      <c r="HST11" s="789"/>
      <c r="HSU11" s="789"/>
      <c r="HSV11" s="789"/>
      <c r="HSW11" s="789"/>
      <c r="HSX11" s="789"/>
      <c r="HSY11" s="789"/>
      <c r="HSZ11" s="789"/>
      <c r="HTA11" s="789"/>
      <c r="HTB11" s="789"/>
      <c r="HTC11" s="789"/>
      <c r="HTD11" s="789"/>
      <c r="HTE11" s="789"/>
      <c r="HTF11" s="789"/>
      <c r="HTG11" s="789"/>
      <c r="HTH11" s="789"/>
      <c r="HTI11" s="789"/>
      <c r="HTJ11" s="789"/>
      <c r="HTK11" s="789"/>
      <c r="HTL11" s="789"/>
      <c r="HTM11" s="789"/>
      <c r="HTN11" s="789"/>
      <c r="HTO11" s="789"/>
      <c r="HTP11" s="789"/>
      <c r="HTQ11" s="789"/>
      <c r="HTR11" s="789"/>
      <c r="HTS11" s="789"/>
      <c r="HTT11" s="789"/>
      <c r="HTU11" s="789"/>
      <c r="HTV11" s="789"/>
      <c r="HTW11" s="789"/>
      <c r="HTX11" s="789"/>
      <c r="HTY11" s="789"/>
      <c r="HTZ11" s="789"/>
      <c r="HUA11" s="789"/>
      <c r="HUB11" s="789"/>
      <c r="HUC11" s="789"/>
      <c r="HUD11" s="789"/>
      <c r="HUE11" s="789"/>
      <c r="HUF11" s="789"/>
      <c r="HUG11" s="789"/>
      <c r="HUH11" s="789"/>
      <c r="HUI11" s="789"/>
      <c r="HUJ11" s="789"/>
      <c r="HUK11" s="789"/>
      <c r="HUL11" s="789"/>
      <c r="HUM11" s="789"/>
      <c r="HUN11" s="789"/>
      <c r="HUO11" s="789"/>
      <c r="HUP11" s="789"/>
      <c r="HUQ11" s="789"/>
      <c r="HUR11" s="789"/>
      <c r="HUS11" s="789"/>
      <c r="HUT11" s="789"/>
      <c r="HUU11" s="789"/>
      <c r="HUV11" s="789"/>
      <c r="HUW11" s="789"/>
      <c r="HUX11" s="789"/>
      <c r="HUY11" s="789"/>
      <c r="HUZ11" s="789"/>
      <c r="HVA11" s="789"/>
      <c r="HVB11" s="789"/>
      <c r="HVC11" s="789"/>
      <c r="HVD11" s="789"/>
      <c r="HVE11" s="789"/>
      <c r="HVF11" s="789"/>
      <c r="HVG11" s="789"/>
      <c r="HVH11" s="789"/>
      <c r="HVI11" s="789"/>
      <c r="HVJ11" s="789"/>
      <c r="HVK11" s="789"/>
      <c r="HVL11" s="789"/>
      <c r="HVM11" s="789"/>
      <c r="HVN11" s="789"/>
      <c r="HVO11" s="789"/>
      <c r="HVP11" s="789"/>
      <c r="HVQ11" s="789"/>
      <c r="HVR11" s="789"/>
      <c r="HVS11" s="789"/>
      <c r="HVT11" s="789"/>
      <c r="HVU11" s="789"/>
      <c r="HVV11" s="789"/>
      <c r="HVW11" s="789"/>
      <c r="HVX11" s="789"/>
      <c r="HVY11" s="789"/>
      <c r="HVZ11" s="789"/>
      <c r="HWA11" s="789"/>
      <c r="HWB11" s="789"/>
      <c r="HWC11" s="789"/>
      <c r="HWD11" s="789"/>
      <c r="HWE11" s="789"/>
      <c r="HWF11" s="789"/>
      <c r="HWG11" s="789"/>
      <c r="HWH11" s="789"/>
      <c r="HWI11" s="789"/>
      <c r="HWJ11" s="789"/>
      <c r="HWK11" s="789"/>
      <c r="HWL11" s="789"/>
      <c r="HWM11" s="789"/>
      <c r="HWN11" s="789"/>
      <c r="HWO11" s="789"/>
      <c r="HWP11" s="789"/>
      <c r="HWQ11" s="789"/>
      <c r="HWR11" s="789"/>
      <c r="HWS11" s="789"/>
      <c r="HWT11" s="789"/>
      <c r="HWU11" s="789"/>
      <c r="HWV11" s="789"/>
      <c r="HWW11" s="789"/>
      <c r="HWX11" s="789"/>
      <c r="HWY11" s="789"/>
      <c r="HWZ11" s="789"/>
      <c r="HXA11" s="789"/>
      <c r="HXB11" s="789"/>
      <c r="HXC11" s="789"/>
      <c r="HXD11" s="789"/>
      <c r="HXE11" s="789"/>
      <c r="HXF11" s="789"/>
      <c r="HXG11" s="789"/>
      <c r="HXH11" s="789"/>
      <c r="HXI11" s="789"/>
      <c r="HXJ11" s="789"/>
      <c r="HXK11" s="789"/>
      <c r="HXL11" s="789"/>
      <c r="HXM11" s="789"/>
      <c r="HXN11" s="789"/>
      <c r="HXO11" s="789"/>
      <c r="HXP11" s="789"/>
      <c r="HXQ11" s="789"/>
      <c r="HXR11" s="789"/>
      <c r="HXS11" s="789"/>
      <c r="HXT11" s="789"/>
      <c r="HXU11" s="789"/>
      <c r="HXV11" s="789"/>
      <c r="HXW11" s="789"/>
      <c r="HXX11" s="789"/>
      <c r="HXY11" s="789"/>
      <c r="HXZ11" s="789"/>
      <c r="HYA11" s="789"/>
      <c r="HYB11" s="789"/>
      <c r="HYC11" s="789"/>
      <c r="HYD11" s="789"/>
      <c r="HYE11" s="789"/>
      <c r="HYF11" s="789"/>
      <c r="HYG11" s="789"/>
      <c r="HYH11" s="789"/>
      <c r="HYI11" s="789"/>
      <c r="HYJ11" s="789"/>
      <c r="HYK11" s="789"/>
      <c r="HYL11" s="789"/>
      <c r="HYM11" s="789"/>
      <c r="HYN11" s="789"/>
      <c r="HYO11" s="789"/>
      <c r="HYP11" s="789"/>
      <c r="HYQ11" s="789"/>
      <c r="HYR11" s="789"/>
      <c r="HYS11" s="789"/>
      <c r="HYT11" s="789"/>
      <c r="HYU11" s="789"/>
      <c r="HYV11" s="789"/>
      <c r="HYW11" s="789"/>
      <c r="HYX11" s="789"/>
      <c r="HYY11" s="789"/>
      <c r="HYZ11" s="789"/>
      <c r="HZA11" s="789"/>
      <c r="HZB11" s="789"/>
      <c r="HZC11" s="789"/>
      <c r="HZD11" s="789"/>
      <c r="HZE11" s="789"/>
      <c r="HZF11" s="789"/>
      <c r="HZG11" s="789"/>
      <c r="HZH11" s="789"/>
      <c r="HZI11" s="789"/>
      <c r="HZJ11" s="789"/>
      <c r="HZK11" s="789"/>
      <c r="HZL11" s="789"/>
      <c r="HZM11" s="789"/>
      <c r="HZN11" s="789"/>
      <c r="HZO11" s="789"/>
      <c r="HZP11" s="789"/>
      <c r="HZQ11" s="789"/>
      <c r="HZR11" s="789"/>
      <c r="HZS11" s="789"/>
      <c r="HZT11" s="789"/>
      <c r="HZU11" s="789"/>
      <c r="HZV11" s="789"/>
      <c r="HZW11" s="789"/>
      <c r="HZX11" s="789"/>
      <c r="HZY11" s="789"/>
      <c r="HZZ11" s="789"/>
      <c r="IAA11" s="789"/>
      <c r="IAB11" s="789"/>
      <c r="IAC11" s="789"/>
      <c r="IAD11" s="789"/>
      <c r="IAE11" s="789"/>
      <c r="IAF11" s="789"/>
      <c r="IAG11" s="789"/>
      <c r="IAH11" s="789"/>
      <c r="IAI11" s="789"/>
      <c r="IAJ11" s="789"/>
      <c r="IAK11" s="789"/>
      <c r="IAL11" s="789"/>
      <c r="IAM11" s="789"/>
      <c r="IAN11" s="789"/>
      <c r="IAO11" s="789"/>
      <c r="IAP11" s="789"/>
      <c r="IAQ11" s="789"/>
      <c r="IAR11" s="789"/>
      <c r="IAS11" s="789"/>
      <c r="IAT11" s="789"/>
      <c r="IAU11" s="789"/>
      <c r="IAV11" s="789"/>
      <c r="IAW11" s="789"/>
      <c r="IAX11" s="789"/>
      <c r="IAY11" s="789"/>
      <c r="IAZ11" s="789"/>
      <c r="IBA11" s="789"/>
      <c r="IBB11" s="789"/>
      <c r="IBC11" s="789"/>
      <c r="IBD11" s="789"/>
      <c r="IBE11" s="789"/>
      <c r="IBF11" s="789"/>
      <c r="IBG11" s="789"/>
      <c r="IBH11" s="789"/>
      <c r="IBI11" s="789"/>
      <c r="IBJ11" s="789"/>
      <c r="IBK11" s="789"/>
      <c r="IBL11" s="789"/>
      <c r="IBM11" s="789"/>
      <c r="IBN11" s="789"/>
      <c r="IBO11" s="789"/>
      <c r="IBP11" s="789"/>
      <c r="IBQ11" s="789"/>
      <c r="IBR11" s="789"/>
      <c r="IBS11" s="789"/>
      <c r="IBT11" s="789"/>
      <c r="IBU11" s="789"/>
      <c r="IBV11" s="789"/>
      <c r="IBW11" s="789"/>
      <c r="IBX11" s="789"/>
      <c r="IBY11" s="789"/>
      <c r="IBZ11" s="789"/>
      <c r="ICA11" s="789"/>
      <c r="ICB11" s="789"/>
      <c r="ICC11" s="789"/>
      <c r="ICD11" s="789"/>
      <c r="ICE11" s="789"/>
      <c r="ICF11" s="789"/>
      <c r="ICG11" s="789"/>
      <c r="ICH11" s="789"/>
      <c r="ICI11" s="789"/>
      <c r="ICJ11" s="789"/>
      <c r="ICK11" s="789"/>
      <c r="ICL11" s="789"/>
      <c r="ICM11" s="789"/>
      <c r="ICN11" s="789"/>
      <c r="ICO11" s="789"/>
      <c r="ICP11" s="789"/>
      <c r="ICQ11" s="789"/>
      <c r="ICR11" s="789"/>
      <c r="ICS11" s="789"/>
      <c r="ICT11" s="789"/>
      <c r="ICU11" s="789"/>
      <c r="ICV11" s="789"/>
      <c r="ICW11" s="789"/>
      <c r="ICX11" s="789"/>
      <c r="ICY11" s="789"/>
      <c r="ICZ11" s="789"/>
      <c r="IDA11" s="789"/>
      <c r="IDB11" s="789"/>
      <c r="IDC11" s="789"/>
      <c r="IDD11" s="789"/>
      <c r="IDE11" s="789"/>
      <c r="IDF11" s="789"/>
      <c r="IDG11" s="789"/>
      <c r="IDH11" s="789"/>
      <c r="IDI11" s="789"/>
      <c r="IDJ11" s="789"/>
      <c r="IDK11" s="789"/>
      <c r="IDL11" s="789"/>
      <c r="IDM11" s="789"/>
      <c r="IDN11" s="789"/>
      <c r="IDO11" s="789"/>
      <c r="IDP11" s="789"/>
      <c r="IDQ11" s="789"/>
      <c r="IDR11" s="789"/>
      <c r="IDS11" s="789"/>
      <c r="IDT11" s="789"/>
      <c r="IDU11" s="789"/>
      <c r="IDV11" s="789"/>
      <c r="IDW11" s="789"/>
      <c r="IDX11" s="789"/>
      <c r="IDY11" s="789"/>
      <c r="IDZ11" s="789"/>
      <c r="IEA11" s="789"/>
      <c r="IEB11" s="789"/>
      <c r="IEC11" s="789"/>
      <c r="IED11" s="789"/>
      <c r="IEE11" s="789"/>
      <c r="IEF11" s="789"/>
      <c r="IEG11" s="789"/>
      <c r="IEH11" s="789"/>
      <c r="IEI11" s="789"/>
      <c r="IEJ11" s="789"/>
      <c r="IEK11" s="789"/>
      <c r="IEL11" s="789"/>
      <c r="IEM11" s="789"/>
      <c r="IEN11" s="789"/>
      <c r="IEO11" s="789"/>
      <c r="IEP11" s="789"/>
      <c r="IEQ11" s="789"/>
      <c r="IER11" s="789"/>
      <c r="IES11" s="789"/>
      <c r="IET11" s="789"/>
      <c r="IEU11" s="789"/>
      <c r="IEV11" s="789"/>
      <c r="IEW11" s="789"/>
      <c r="IEX11" s="789"/>
      <c r="IEY11" s="789"/>
      <c r="IEZ11" s="789"/>
      <c r="IFA11" s="789"/>
      <c r="IFB11" s="789"/>
      <c r="IFC11" s="789"/>
      <c r="IFD11" s="789"/>
      <c r="IFE11" s="789"/>
      <c r="IFF11" s="789"/>
      <c r="IFG11" s="789"/>
      <c r="IFH11" s="789"/>
      <c r="IFI11" s="789"/>
      <c r="IFJ11" s="789"/>
      <c r="IFK11" s="789"/>
      <c r="IFL11" s="789"/>
      <c r="IFM11" s="789"/>
      <c r="IFN11" s="789"/>
      <c r="IFO11" s="789"/>
      <c r="IFP11" s="789"/>
      <c r="IFQ11" s="789"/>
      <c r="IFR11" s="789"/>
      <c r="IFS11" s="789"/>
      <c r="IFT11" s="789"/>
      <c r="IFU11" s="789"/>
      <c r="IFV11" s="789"/>
      <c r="IFW11" s="789"/>
      <c r="IFX11" s="789"/>
      <c r="IFY11" s="789"/>
      <c r="IFZ11" s="789"/>
      <c r="IGA11" s="789"/>
      <c r="IGB11" s="789"/>
      <c r="IGC11" s="789"/>
      <c r="IGD11" s="789"/>
      <c r="IGE11" s="789"/>
      <c r="IGF11" s="789"/>
      <c r="IGG11" s="789"/>
      <c r="IGH11" s="789"/>
      <c r="IGI11" s="789"/>
      <c r="IGJ11" s="789"/>
      <c r="IGK11" s="789"/>
      <c r="IGL11" s="789"/>
      <c r="IGM11" s="789"/>
      <c r="IGN11" s="789"/>
      <c r="IGO11" s="789"/>
      <c r="IGP11" s="789"/>
      <c r="IGQ11" s="789"/>
      <c r="IGR11" s="789"/>
      <c r="IGS11" s="789"/>
      <c r="IGT11" s="789"/>
      <c r="IGU11" s="789"/>
      <c r="IGV11" s="789"/>
      <c r="IGW11" s="789"/>
      <c r="IGX11" s="789"/>
      <c r="IGY11" s="789"/>
      <c r="IGZ11" s="789"/>
      <c r="IHA11" s="789"/>
      <c r="IHB11" s="789"/>
      <c r="IHC11" s="789"/>
      <c r="IHD11" s="789"/>
      <c r="IHE11" s="789"/>
      <c r="IHF11" s="789"/>
      <c r="IHG11" s="789"/>
      <c r="IHH11" s="789"/>
      <c r="IHI11" s="789"/>
      <c r="IHJ11" s="789"/>
      <c r="IHK11" s="789"/>
      <c r="IHL11" s="789"/>
      <c r="IHM11" s="789"/>
      <c r="IHN11" s="789"/>
      <c r="IHO11" s="789"/>
      <c r="IHP11" s="789"/>
      <c r="IHQ11" s="789"/>
      <c r="IHR11" s="789"/>
      <c r="IHS11" s="789"/>
      <c r="IHT11" s="789"/>
      <c r="IHU11" s="789"/>
      <c r="IHV11" s="789"/>
      <c r="IHW11" s="789"/>
      <c r="IHX11" s="789"/>
      <c r="IHY11" s="789"/>
      <c r="IHZ11" s="789"/>
      <c r="IIA11" s="789"/>
      <c r="IIB11" s="789"/>
      <c r="IIC11" s="789"/>
      <c r="IID11" s="789"/>
      <c r="IIE11" s="789"/>
      <c r="IIF11" s="789"/>
      <c r="IIG11" s="789"/>
      <c r="IIH11" s="789"/>
      <c r="III11" s="789"/>
      <c r="IIJ11" s="789"/>
      <c r="IIK11" s="789"/>
      <c r="IIL11" s="789"/>
      <c r="IIM11" s="789"/>
      <c r="IIN11" s="789"/>
      <c r="IIO11" s="789"/>
      <c r="IIP11" s="789"/>
      <c r="IIQ11" s="789"/>
      <c r="IIR11" s="789"/>
      <c r="IIS11" s="789"/>
      <c r="IIT11" s="789"/>
      <c r="IIU11" s="789"/>
      <c r="IIV11" s="789"/>
      <c r="IIW11" s="789"/>
      <c r="IIX11" s="789"/>
      <c r="IIY11" s="789"/>
      <c r="IIZ11" s="789"/>
      <c r="IJA11" s="789"/>
      <c r="IJB11" s="789"/>
      <c r="IJC11" s="789"/>
      <c r="IJD11" s="789"/>
      <c r="IJE11" s="789"/>
      <c r="IJF11" s="789"/>
      <c r="IJG11" s="789"/>
      <c r="IJH11" s="789"/>
      <c r="IJI11" s="789"/>
      <c r="IJJ11" s="789"/>
      <c r="IJK11" s="789"/>
      <c r="IJL11" s="789"/>
      <c r="IJM11" s="789"/>
      <c r="IJN11" s="789"/>
      <c r="IJO11" s="789"/>
      <c r="IJP11" s="789"/>
      <c r="IJQ11" s="789"/>
      <c r="IJR11" s="789"/>
      <c r="IJS11" s="789"/>
      <c r="IJT11" s="789"/>
      <c r="IJU11" s="789"/>
      <c r="IJV11" s="789"/>
      <c r="IJW11" s="789"/>
      <c r="IJX11" s="789"/>
      <c r="IJY11" s="789"/>
      <c r="IJZ11" s="789"/>
      <c r="IKA11" s="789"/>
      <c r="IKB11" s="789"/>
      <c r="IKC11" s="789"/>
      <c r="IKD11" s="789"/>
      <c r="IKE11" s="789"/>
      <c r="IKF11" s="789"/>
      <c r="IKG11" s="789"/>
      <c r="IKH11" s="789"/>
      <c r="IKI11" s="789"/>
      <c r="IKJ11" s="789"/>
      <c r="IKK11" s="789"/>
      <c r="IKL11" s="789"/>
      <c r="IKM11" s="789"/>
      <c r="IKN11" s="789"/>
      <c r="IKO11" s="789"/>
      <c r="IKP11" s="789"/>
      <c r="IKQ11" s="789"/>
      <c r="IKR11" s="789"/>
      <c r="IKS11" s="789"/>
      <c r="IKT11" s="789"/>
      <c r="IKU11" s="789"/>
      <c r="IKV11" s="789"/>
      <c r="IKW11" s="789"/>
      <c r="IKX11" s="789"/>
      <c r="IKY11" s="789"/>
      <c r="IKZ11" s="789"/>
      <c r="ILA11" s="789"/>
      <c r="ILB11" s="789"/>
      <c r="ILC11" s="789"/>
      <c r="ILD11" s="789"/>
      <c r="ILE11" s="789"/>
      <c r="ILF11" s="789"/>
      <c r="ILG11" s="789"/>
      <c r="ILH11" s="789"/>
      <c r="ILI11" s="789"/>
      <c r="ILJ11" s="789"/>
      <c r="ILK11" s="789"/>
      <c r="ILL11" s="789"/>
      <c r="ILM11" s="789"/>
      <c r="ILN11" s="789"/>
      <c r="ILO11" s="789"/>
      <c r="ILP11" s="789"/>
      <c r="ILQ11" s="789"/>
      <c r="ILR11" s="789"/>
      <c r="ILS11" s="789"/>
      <c r="ILT11" s="789"/>
      <c r="ILU11" s="789"/>
      <c r="ILV11" s="789"/>
      <c r="ILW11" s="789"/>
      <c r="ILX11" s="789"/>
      <c r="ILY11" s="789"/>
      <c r="ILZ11" s="789"/>
      <c r="IMA11" s="789"/>
      <c r="IMB11" s="789"/>
      <c r="IMC11" s="789"/>
      <c r="IMD11" s="789"/>
      <c r="IME11" s="789"/>
      <c r="IMF11" s="789"/>
      <c r="IMG11" s="789"/>
      <c r="IMH11" s="789"/>
      <c r="IMI11" s="789"/>
      <c r="IMJ11" s="789"/>
      <c r="IMK11" s="789"/>
      <c r="IML11" s="789"/>
      <c r="IMM11" s="789"/>
      <c r="IMN11" s="789"/>
      <c r="IMO11" s="789"/>
      <c r="IMP11" s="789"/>
      <c r="IMQ11" s="789"/>
      <c r="IMR11" s="789"/>
      <c r="IMS11" s="789"/>
      <c r="IMT11" s="789"/>
      <c r="IMU11" s="789"/>
      <c r="IMV11" s="789"/>
      <c r="IMW11" s="789"/>
      <c r="IMX11" s="789"/>
      <c r="IMY11" s="789"/>
      <c r="IMZ11" s="789"/>
      <c r="INA11" s="789"/>
      <c r="INB11" s="789"/>
      <c r="INC11" s="789"/>
      <c r="IND11" s="789"/>
      <c r="INE11" s="789"/>
      <c r="INF11" s="789"/>
      <c r="ING11" s="789"/>
      <c r="INH11" s="789"/>
      <c r="INI11" s="789"/>
      <c r="INJ11" s="789"/>
      <c r="INK11" s="789"/>
      <c r="INL11" s="789"/>
      <c r="INM11" s="789"/>
      <c r="INN11" s="789"/>
      <c r="INO11" s="789"/>
      <c r="INP11" s="789"/>
      <c r="INQ11" s="789"/>
      <c r="INR11" s="789"/>
      <c r="INS11" s="789"/>
      <c r="INT11" s="789"/>
      <c r="INU11" s="789"/>
      <c r="INV11" s="789"/>
      <c r="INW11" s="789"/>
      <c r="INX11" s="789"/>
      <c r="INY11" s="789"/>
      <c r="INZ11" s="789"/>
      <c r="IOA11" s="789"/>
      <c r="IOB11" s="789"/>
      <c r="IOC11" s="789"/>
      <c r="IOD11" s="789"/>
      <c r="IOE11" s="789"/>
      <c r="IOF11" s="789"/>
      <c r="IOG11" s="789"/>
      <c r="IOH11" s="789"/>
      <c r="IOI11" s="789"/>
      <c r="IOJ11" s="789"/>
      <c r="IOK11" s="789"/>
      <c r="IOL11" s="789"/>
      <c r="IOM11" s="789"/>
      <c r="ION11" s="789"/>
      <c r="IOO11" s="789"/>
      <c r="IOP11" s="789"/>
      <c r="IOQ11" s="789"/>
      <c r="IOR11" s="789"/>
      <c r="IOS11" s="789"/>
      <c r="IOT11" s="789"/>
      <c r="IOU11" s="789"/>
      <c r="IOV11" s="789"/>
      <c r="IOW11" s="789"/>
      <c r="IOX11" s="789"/>
      <c r="IOY11" s="789"/>
      <c r="IOZ11" s="789"/>
      <c r="IPA11" s="789"/>
      <c r="IPB11" s="789"/>
      <c r="IPC11" s="789"/>
      <c r="IPD11" s="789"/>
      <c r="IPE11" s="789"/>
      <c r="IPF11" s="789"/>
      <c r="IPG11" s="789"/>
      <c r="IPH11" s="789"/>
      <c r="IPI11" s="789"/>
      <c r="IPJ11" s="789"/>
      <c r="IPK11" s="789"/>
      <c r="IPL11" s="789"/>
      <c r="IPM11" s="789"/>
      <c r="IPN11" s="789"/>
      <c r="IPO11" s="789"/>
      <c r="IPP11" s="789"/>
      <c r="IPQ11" s="789"/>
      <c r="IPR11" s="789"/>
      <c r="IPS11" s="789"/>
      <c r="IPT11" s="789"/>
      <c r="IPU11" s="789"/>
      <c r="IPV11" s="789"/>
      <c r="IPW11" s="789"/>
      <c r="IPX11" s="789"/>
      <c r="IPY11" s="789"/>
      <c r="IPZ11" s="789"/>
      <c r="IQA11" s="789"/>
      <c r="IQB11" s="789"/>
      <c r="IQC11" s="789"/>
      <c r="IQD11" s="789"/>
      <c r="IQE11" s="789"/>
      <c r="IQF11" s="789"/>
      <c r="IQG11" s="789"/>
      <c r="IQH11" s="789"/>
      <c r="IQI11" s="789"/>
      <c r="IQJ11" s="789"/>
      <c r="IQK11" s="789"/>
      <c r="IQL11" s="789"/>
      <c r="IQM11" s="789"/>
      <c r="IQN11" s="789"/>
      <c r="IQO11" s="789"/>
      <c r="IQP11" s="789"/>
      <c r="IQQ11" s="789"/>
      <c r="IQR11" s="789"/>
      <c r="IQS11" s="789"/>
      <c r="IQT11" s="789"/>
      <c r="IQU11" s="789"/>
      <c r="IQV11" s="789"/>
      <c r="IQW11" s="789"/>
      <c r="IQX11" s="789"/>
      <c r="IQY11" s="789"/>
      <c r="IQZ11" s="789"/>
      <c r="IRA11" s="789"/>
      <c r="IRB11" s="789"/>
      <c r="IRC11" s="789"/>
      <c r="IRD11" s="789"/>
      <c r="IRE11" s="789"/>
      <c r="IRF11" s="789"/>
      <c r="IRG11" s="789"/>
      <c r="IRH11" s="789"/>
      <c r="IRI11" s="789"/>
      <c r="IRJ11" s="789"/>
      <c r="IRK11" s="789"/>
      <c r="IRL11" s="789"/>
      <c r="IRM11" s="789"/>
      <c r="IRN11" s="789"/>
      <c r="IRO11" s="789"/>
      <c r="IRP11" s="789"/>
      <c r="IRQ11" s="789"/>
      <c r="IRR11" s="789"/>
      <c r="IRS11" s="789"/>
      <c r="IRT11" s="789"/>
      <c r="IRU11" s="789"/>
      <c r="IRV11" s="789"/>
      <c r="IRW11" s="789"/>
      <c r="IRX11" s="789"/>
      <c r="IRY11" s="789"/>
      <c r="IRZ11" s="789"/>
      <c r="ISA11" s="789"/>
      <c r="ISB11" s="789"/>
      <c r="ISC11" s="789"/>
      <c r="ISD11" s="789"/>
      <c r="ISE11" s="789"/>
      <c r="ISF11" s="789"/>
      <c r="ISG11" s="789"/>
      <c r="ISH11" s="789"/>
      <c r="ISI11" s="789"/>
      <c r="ISJ11" s="789"/>
      <c r="ISK11" s="789"/>
      <c r="ISL11" s="789"/>
      <c r="ISM11" s="789"/>
      <c r="ISN11" s="789"/>
      <c r="ISO11" s="789"/>
      <c r="ISP11" s="789"/>
      <c r="ISQ11" s="789"/>
      <c r="ISR11" s="789"/>
      <c r="ISS11" s="789"/>
      <c r="IST11" s="789"/>
      <c r="ISU11" s="789"/>
      <c r="ISV11" s="789"/>
      <c r="ISW11" s="789"/>
      <c r="ISX11" s="789"/>
      <c r="ISY11" s="789"/>
      <c r="ISZ11" s="789"/>
      <c r="ITA11" s="789"/>
      <c r="ITB11" s="789"/>
      <c r="ITC11" s="789"/>
      <c r="ITD11" s="789"/>
      <c r="ITE11" s="789"/>
      <c r="ITF11" s="789"/>
      <c r="ITG11" s="789"/>
      <c r="ITH11" s="789"/>
      <c r="ITI11" s="789"/>
      <c r="ITJ11" s="789"/>
      <c r="ITK11" s="789"/>
      <c r="ITL11" s="789"/>
      <c r="ITM11" s="789"/>
      <c r="ITN11" s="789"/>
      <c r="ITO11" s="789"/>
      <c r="ITP11" s="789"/>
      <c r="ITQ11" s="789"/>
      <c r="ITR11" s="789"/>
      <c r="ITS11" s="789"/>
      <c r="ITT11" s="789"/>
      <c r="ITU11" s="789"/>
      <c r="ITV11" s="789"/>
      <c r="ITW11" s="789"/>
      <c r="ITX11" s="789"/>
      <c r="ITY11" s="789"/>
      <c r="ITZ11" s="789"/>
      <c r="IUA11" s="789"/>
      <c r="IUB11" s="789"/>
      <c r="IUC11" s="789"/>
      <c r="IUD11" s="789"/>
      <c r="IUE11" s="789"/>
      <c r="IUF11" s="789"/>
      <c r="IUG11" s="789"/>
      <c r="IUH11" s="789"/>
      <c r="IUI11" s="789"/>
      <c r="IUJ11" s="789"/>
      <c r="IUK11" s="789"/>
      <c r="IUL11" s="789"/>
      <c r="IUM11" s="789"/>
      <c r="IUN11" s="789"/>
      <c r="IUO11" s="789"/>
      <c r="IUP11" s="789"/>
      <c r="IUQ11" s="789"/>
      <c r="IUR11" s="789"/>
      <c r="IUS11" s="789"/>
      <c r="IUT11" s="789"/>
      <c r="IUU11" s="789"/>
      <c r="IUV11" s="789"/>
      <c r="IUW11" s="789"/>
      <c r="IUX11" s="789"/>
      <c r="IUY11" s="789"/>
      <c r="IUZ11" s="789"/>
      <c r="IVA11" s="789"/>
      <c r="IVB11" s="789"/>
      <c r="IVC11" s="789"/>
      <c r="IVD11" s="789"/>
      <c r="IVE11" s="789"/>
      <c r="IVF11" s="789"/>
      <c r="IVG11" s="789"/>
      <c r="IVH11" s="789"/>
      <c r="IVI11" s="789"/>
      <c r="IVJ11" s="789"/>
      <c r="IVK11" s="789"/>
      <c r="IVL11" s="789"/>
      <c r="IVM11" s="789"/>
      <c r="IVN11" s="789"/>
      <c r="IVO11" s="789"/>
      <c r="IVP11" s="789"/>
      <c r="IVQ11" s="789"/>
      <c r="IVR11" s="789"/>
      <c r="IVS11" s="789"/>
      <c r="IVT11" s="789"/>
      <c r="IVU11" s="789"/>
      <c r="IVV11" s="789"/>
      <c r="IVW11" s="789"/>
      <c r="IVX11" s="789"/>
      <c r="IVY11" s="789"/>
      <c r="IVZ11" s="789"/>
      <c r="IWA11" s="789"/>
      <c r="IWB11" s="789"/>
      <c r="IWC11" s="789"/>
      <c r="IWD11" s="789"/>
      <c r="IWE11" s="789"/>
      <c r="IWF11" s="789"/>
      <c r="IWG11" s="789"/>
      <c r="IWH11" s="789"/>
      <c r="IWI11" s="789"/>
      <c r="IWJ11" s="789"/>
      <c r="IWK11" s="789"/>
      <c r="IWL11" s="789"/>
      <c r="IWM11" s="789"/>
      <c r="IWN11" s="789"/>
      <c r="IWO11" s="789"/>
      <c r="IWP11" s="789"/>
      <c r="IWQ11" s="789"/>
      <c r="IWR11" s="789"/>
      <c r="IWS11" s="789"/>
      <c r="IWT11" s="789"/>
      <c r="IWU11" s="789"/>
      <c r="IWV11" s="789"/>
      <c r="IWW11" s="789"/>
      <c r="IWX11" s="789"/>
      <c r="IWY11" s="789"/>
      <c r="IWZ11" s="789"/>
      <c r="IXA11" s="789"/>
      <c r="IXB11" s="789"/>
      <c r="IXC11" s="789"/>
      <c r="IXD11" s="789"/>
      <c r="IXE11" s="789"/>
      <c r="IXF11" s="789"/>
      <c r="IXG11" s="789"/>
      <c r="IXH11" s="789"/>
      <c r="IXI11" s="789"/>
      <c r="IXJ11" s="789"/>
      <c r="IXK11" s="789"/>
      <c r="IXL11" s="789"/>
      <c r="IXM11" s="789"/>
      <c r="IXN11" s="789"/>
      <c r="IXO11" s="789"/>
      <c r="IXP11" s="789"/>
      <c r="IXQ11" s="789"/>
      <c r="IXR11" s="789"/>
      <c r="IXS11" s="789"/>
      <c r="IXT11" s="789"/>
      <c r="IXU11" s="789"/>
      <c r="IXV11" s="789"/>
      <c r="IXW11" s="789"/>
      <c r="IXX11" s="789"/>
      <c r="IXY11" s="789"/>
      <c r="IXZ11" s="789"/>
      <c r="IYA11" s="789"/>
      <c r="IYB11" s="789"/>
      <c r="IYC11" s="789"/>
      <c r="IYD11" s="789"/>
      <c r="IYE11" s="789"/>
      <c r="IYF11" s="789"/>
      <c r="IYG11" s="789"/>
      <c r="IYH11" s="789"/>
      <c r="IYI11" s="789"/>
      <c r="IYJ11" s="789"/>
      <c r="IYK11" s="789"/>
      <c r="IYL11" s="789"/>
      <c r="IYM11" s="789"/>
      <c r="IYN11" s="789"/>
      <c r="IYO11" s="789"/>
      <c r="IYP11" s="789"/>
      <c r="IYQ11" s="789"/>
      <c r="IYR11" s="789"/>
      <c r="IYS11" s="789"/>
      <c r="IYT11" s="789"/>
      <c r="IYU11" s="789"/>
      <c r="IYV11" s="789"/>
      <c r="IYW11" s="789"/>
      <c r="IYX11" s="789"/>
      <c r="IYY11" s="789"/>
      <c r="IYZ11" s="789"/>
      <c r="IZA11" s="789"/>
      <c r="IZB11" s="789"/>
      <c r="IZC11" s="789"/>
      <c r="IZD11" s="789"/>
      <c r="IZE11" s="789"/>
      <c r="IZF11" s="789"/>
      <c r="IZG11" s="789"/>
      <c r="IZH11" s="789"/>
      <c r="IZI11" s="789"/>
      <c r="IZJ11" s="789"/>
      <c r="IZK11" s="789"/>
      <c r="IZL11" s="789"/>
      <c r="IZM11" s="789"/>
      <c r="IZN11" s="789"/>
      <c r="IZO11" s="789"/>
      <c r="IZP11" s="789"/>
      <c r="IZQ11" s="789"/>
      <c r="IZR11" s="789"/>
      <c r="IZS11" s="789"/>
      <c r="IZT11" s="789"/>
      <c r="IZU11" s="789"/>
      <c r="IZV11" s="789"/>
      <c r="IZW11" s="789"/>
      <c r="IZX11" s="789"/>
      <c r="IZY11" s="789"/>
      <c r="IZZ11" s="789"/>
      <c r="JAA11" s="789"/>
      <c r="JAB11" s="789"/>
      <c r="JAC11" s="789"/>
      <c r="JAD11" s="789"/>
      <c r="JAE11" s="789"/>
      <c r="JAF11" s="789"/>
      <c r="JAG11" s="789"/>
      <c r="JAH11" s="789"/>
      <c r="JAI11" s="789"/>
      <c r="JAJ11" s="789"/>
      <c r="JAK11" s="789"/>
      <c r="JAL11" s="789"/>
      <c r="JAM11" s="789"/>
      <c r="JAN11" s="789"/>
      <c r="JAO11" s="789"/>
      <c r="JAP11" s="789"/>
      <c r="JAQ11" s="789"/>
      <c r="JAR11" s="789"/>
      <c r="JAS11" s="789"/>
      <c r="JAT11" s="789"/>
      <c r="JAU11" s="789"/>
      <c r="JAV11" s="789"/>
      <c r="JAW11" s="789"/>
      <c r="JAX11" s="789"/>
      <c r="JAY11" s="789"/>
      <c r="JAZ11" s="789"/>
      <c r="JBA11" s="789"/>
      <c r="JBB11" s="789"/>
      <c r="JBC11" s="789"/>
      <c r="JBD11" s="789"/>
      <c r="JBE11" s="789"/>
      <c r="JBF11" s="789"/>
      <c r="JBG11" s="789"/>
      <c r="JBH11" s="789"/>
      <c r="JBI11" s="789"/>
      <c r="JBJ11" s="789"/>
      <c r="JBK11" s="789"/>
      <c r="JBL11" s="789"/>
      <c r="JBM11" s="789"/>
      <c r="JBN11" s="789"/>
      <c r="JBO11" s="789"/>
      <c r="JBP11" s="789"/>
      <c r="JBQ11" s="789"/>
      <c r="JBR11" s="789"/>
      <c r="JBS11" s="789"/>
      <c r="JBT11" s="789"/>
      <c r="JBU11" s="789"/>
      <c r="JBV11" s="789"/>
      <c r="JBW11" s="789"/>
      <c r="JBX11" s="789"/>
      <c r="JBY11" s="789"/>
      <c r="JBZ11" s="789"/>
      <c r="JCA11" s="789"/>
      <c r="JCB11" s="789"/>
      <c r="JCC11" s="789"/>
      <c r="JCD11" s="789"/>
      <c r="JCE11" s="789"/>
      <c r="JCF11" s="789"/>
      <c r="JCG11" s="789"/>
      <c r="JCH11" s="789"/>
      <c r="JCI11" s="789"/>
      <c r="JCJ11" s="789"/>
      <c r="JCK11" s="789"/>
      <c r="JCL11" s="789"/>
      <c r="JCM11" s="789"/>
      <c r="JCN11" s="789"/>
      <c r="JCO11" s="789"/>
      <c r="JCP11" s="789"/>
      <c r="JCQ11" s="789"/>
      <c r="JCR11" s="789"/>
      <c r="JCS11" s="789"/>
      <c r="JCT11" s="789"/>
      <c r="JCU11" s="789"/>
      <c r="JCV11" s="789"/>
      <c r="JCW11" s="789"/>
      <c r="JCX11" s="789"/>
      <c r="JCY11" s="789"/>
      <c r="JCZ11" s="789"/>
      <c r="JDA11" s="789"/>
      <c r="JDB11" s="789"/>
      <c r="JDC11" s="789"/>
      <c r="JDD11" s="789"/>
      <c r="JDE11" s="789"/>
      <c r="JDF11" s="789"/>
      <c r="JDG11" s="789"/>
      <c r="JDH11" s="789"/>
      <c r="JDI11" s="789"/>
      <c r="JDJ11" s="789"/>
      <c r="JDK11" s="789"/>
      <c r="JDL11" s="789"/>
      <c r="JDM11" s="789"/>
      <c r="JDN11" s="789"/>
      <c r="JDO11" s="789"/>
      <c r="JDP11" s="789"/>
      <c r="JDQ11" s="789"/>
      <c r="JDR11" s="789"/>
      <c r="JDS11" s="789"/>
      <c r="JDT11" s="789"/>
      <c r="JDU11" s="789"/>
      <c r="JDV11" s="789"/>
      <c r="JDW11" s="789"/>
      <c r="JDX11" s="789"/>
      <c r="JDY11" s="789"/>
      <c r="JDZ11" s="789"/>
      <c r="JEA11" s="789"/>
      <c r="JEB11" s="789"/>
      <c r="JEC11" s="789"/>
      <c r="JED11" s="789"/>
      <c r="JEE11" s="789"/>
      <c r="JEF11" s="789"/>
      <c r="JEG11" s="789"/>
      <c r="JEH11" s="789"/>
      <c r="JEI11" s="789"/>
      <c r="JEJ11" s="789"/>
      <c r="JEK11" s="789"/>
      <c r="JEL11" s="789"/>
      <c r="JEM11" s="789"/>
      <c r="JEN11" s="789"/>
      <c r="JEO11" s="789"/>
      <c r="JEP11" s="789"/>
      <c r="JEQ11" s="789"/>
      <c r="JER11" s="789"/>
      <c r="JES11" s="789"/>
      <c r="JET11" s="789"/>
      <c r="JEU11" s="789"/>
      <c r="JEV11" s="789"/>
      <c r="JEW11" s="789"/>
      <c r="JEX11" s="789"/>
      <c r="JEY11" s="789"/>
      <c r="JEZ11" s="789"/>
      <c r="JFA11" s="789"/>
      <c r="JFB11" s="789"/>
      <c r="JFC11" s="789"/>
      <c r="JFD11" s="789"/>
      <c r="JFE11" s="789"/>
      <c r="JFF11" s="789"/>
      <c r="JFG11" s="789"/>
      <c r="JFH11" s="789"/>
      <c r="JFI11" s="789"/>
      <c r="JFJ11" s="789"/>
      <c r="JFK11" s="789"/>
      <c r="JFL11" s="789"/>
      <c r="JFM11" s="789"/>
      <c r="JFN11" s="789"/>
      <c r="JFO11" s="789"/>
      <c r="JFP11" s="789"/>
      <c r="JFQ11" s="789"/>
      <c r="JFR11" s="789"/>
      <c r="JFS11" s="789"/>
      <c r="JFT11" s="789"/>
      <c r="JFU11" s="789"/>
      <c r="JFV11" s="789"/>
      <c r="JFW11" s="789"/>
      <c r="JFX11" s="789"/>
      <c r="JFY11" s="789"/>
      <c r="JFZ11" s="789"/>
      <c r="JGA11" s="789"/>
      <c r="JGB11" s="789"/>
      <c r="JGC11" s="789"/>
      <c r="JGD11" s="789"/>
      <c r="JGE11" s="789"/>
      <c r="JGF11" s="789"/>
      <c r="JGG11" s="789"/>
      <c r="JGH11" s="789"/>
      <c r="JGI11" s="789"/>
      <c r="JGJ11" s="789"/>
      <c r="JGK11" s="789"/>
      <c r="JGL11" s="789"/>
      <c r="JGM11" s="789"/>
      <c r="JGN11" s="789"/>
      <c r="JGO11" s="789"/>
      <c r="JGP11" s="789"/>
      <c r="JGQ11" s="789"/>
      <c r="JGR11" s="789"/>
      <c r="JGS11" s="789"/>
      <c r="JGT11" s="789"/>
      <c r="JGU11" s="789"/>
      <c r="JGV11" s="789"/>
      <c r="JGW11" s="789"/>
      <c r="JGX11" s="789"/>
      <c r="JGY11" s="789"/>
      <c r="JGZ11" s="789"/>
      <c r="JHA11" s="789"/>
      <c r="JHB11" s="789"/>
      <c r="JHC11" s="789"/>
      <c r="JHD11" s="789"/>
      <c r="JHE11" s="789"/>
      <c r="JHF11" s="789"/>
      <c r="JHG11" s="789"/>
      <c r="JHH11" s="789"/>
      <c r="JHI11" s="789"/>
      <c r="JHJ11" s="789"/>
      <c r="JHK11" s="789"/>
      <c r="JHL11" s="789"/>
      <c r="JHM11" s="789"/>
      <c r="JHN11" s="789"/>
      <c r="JHO11" s="789"/>
      <c r="JHP11" s="789"/>
      <c r="JHQ11" s="789"/>
      <c r="JHR11" s="789"/>
      <c r="JHS11" s="789"/>
      <c r="JHT11" s="789"/>
      <c r="JHU11" s="789"/>
      <c r="JHV11" s="789"/>
      <c r="JHW11" s="789"/>
      <c r="JHX11" s="789"/>
      <c r="JHY11" s="789"/>
      <c r="JHZ11" s="789"/>
      <c r="JIA11" s="789"/>
      <c r="JIB11" s="789"/>
      <c r="JIC11" s="789"/>
      <c r="JID11" s="789"/>
      <c r="JIE11" s="789"/>
      <c r="JIF11" s="789"/>
      <c r="JIG11" s="789"/>
      <c r="JIH11" s="789"/>
      <c r="JII11" s="789"/>
      <c r="JIJ11" s="789"/>
      <c r="JIK11" s="789"/>
      <c r="JIL11" s="789"/>
      <c r="JIM11" s="789"/>
      <c r="JIN11" s="789"/>
      <c r="JIO11" s="789"/>
      <c r="JIP11" s="789"/>
      <c r="JIQ11" s="789"/>
      <c r="JIR11" s="789"/>
      <c r="JIS11" s="789"/>
      <c r="JIT11" s="789"/>
      <c r="JIU11" s="789"/>
      <c r="JIV11" s="789"/>
      <c r="JIW11" s="789"/>
      <c r="JIX11" s="789"/>
      <c r="JIY11" s="789"/>
      <c r="JIZ11" s="789"/>
      <c r="JJA11" s="789"/>
      <c r="JJB11" s="789"/>
      <c r="JJC11" s="789"/>
      <c r="JJD11" s="789"/>
      <c r="JJE11" s="789"/>
      <c r="JJF11" s="789"/>
      <c r="JJG11" s="789"/>
      <c r="JJH11" s="789"/>
      <c r="JJI11" s="789"/>
      <c r="JJJ11" s="789"/>
      <c r="JJK11" s="789"/>
      <c r="JJL11" s="789"/>
      <c r="JJM11" s="789"/>
      <c r="JJN11" s="789"/>
      <c r="JJO11" s="789"/>
      <c r="JJP11" s="789"/>
      <c r="JJQ11" s="789"/>
      <c r="JJR11" s="789"/>
      <c r="JJS11" s="789"/>
      <c r="JJT11" s="789"/>
      <c r="JJU11" s="789"/>
      <c r="JJV11" s="789"/>
      <c r="JJW11" s="789"/>
      <c r="JJX11" s="789"/>
      <c r="JJY11" s="789"/>
      <c r="JJZ11" s="789"/>
      <c r="JKA11" s="789"/>
      <c r="JKB11" s="789"/>
      <c r="JKC11" s="789"/>
      <c r="JKD11" s="789"/>
      <c r="JKE11" s="789"/>
      <c r="JKF11" s="789"/>
      <c r="JKG11" s="789"/>
      <c r="JKH11" s="789"/>
      <c r="JKI11" s="789"/>
      <c r="JKJ11" s="789"/>
      <c r="JKK11" s="789"/>
      <c r="JKL11" s="789"/>
      <c r="JKM11" s="789"/>
      <c r="JKN11" s="789"/>
      <c r="JKO11" s="789"/>
      <c r="JKP11" s="789"/>
      <c r="JKQ11" s="789"/>
      <c r="JKR11" s="789"/>
      <c r="JKS11" s="789"/>
      <c r="JKT11" s="789"/>
      <c r="JKU11" s="789"/>
      <c r="JKV11" s="789"/>
      <c r="JKW11" s="789"/>
      <c r="JKX11" s="789"/>
      <c r="JKY11" s="789"/>
      <c r="JKZ11" s="789"/>
      <c r="JLA11" s="789"/>
      <c r="JLB11" s="789"/>
      <c r="JLC11" s="789"/>
      <c r="JLD11" s="789"/>
      <c r="JLE11" s="789"/>
      <c r="JLF11" s="789"/>
      <c r="JLG11" s="789"/>
      <c r="JLH11" s="789"/>
      <c r="JLI11" s="789"/>
      <c r="JLJ11" s="789"/>
      <c r="JLK11" s="789"/>
      <c r="JLL11" s="789"/>
      <c r="JLM11" s="789"/>
      <c r="JLN11" s="789"/>
      <c r="JLO11" s="789"/>
      <c r="JLP11" s="789"/>
      <c r="JLQ11" s="789"/>
      <c r="JLR11" s="789"/>
      <c r="JLS11" s="789"/>
      <c r="JLT11" s="789"/>
      <c r="JLU11" s="789"/>
      <c r="JLV11" s="789"/>
      <c r="JLW11" s="789"/>
      <c r="JLX11" s="789"/>
      <c r="JLY11" s="789"/>
      <c r="JLZ11" s="789"/>
      <c r="JMA11" s="789"/>
      <c r="JMB11" s="789"/>
      <c r="JMC11" s="789"/>
      <c r="JMD11" s="789"/>
      <c r="JME11" s="789"/>
      <c r="JMF11" s="789"/>
      <c r="JMG11" s="789"/>
      <c r="JMH11" s="789"/>
      <c r="JMI11" s="789"/>
      <c r="JMJ11" s="789"/>
      <c r="JMK11" s="789"/>
      <c r="JML11" s="789"/>
      <c r="JMM11" s="789"/>
      <c r="JMN11" s="789"/>
      <c r="JMO11" s="789"/>
      <c r="JMP11" s="789"/>
      <c r="JMQ11" s="789"/>
      <c r="JMR11" s="789"/>
      <c r="JMS11" s="789"/>
      <c r="JMT11" s="789"/>
      <c r="JMU11" s="789"/>
      <c r="JMV11" s="789"/>
      <c r="JMW11" s="789"/>
      <c r="JMX11" s="789"/>
      <c r="JMY11" s="789"/>
      <c r="JMZ11" s="789"/>
      <c r="JNA11" s="789"/>
      <c r="JNB11" s="789"/>
      <c r="JNC11" s="789"/>
      <c r="JND11" s="789"/>
      <c r="JNE11" s="789"/>
      <c r="JNF11" s="789"/>
      <c r="JNG11" s="789"/>
      <c r="JNH11" s="789"/>
      <c r="JNI11" s="789"/>
      <c r="JNJ11" s="789"/>
      <c r="JNK11" s="789"/>
      <c r="JNL11" s="789"/>
      <c r="JNM11" s="789"/>
      <c r="JNN11" s="789"/>
      <c r="JNO11" s="789"/>
      <c r="JNP11" s="789"/>
      <c r="JNQ11" s="789"/>
      <c r="JNR11" s="789"/>
      <c r="JNS11" s="789"/>
      <c r="JNT11" s="789"/>
      <c r="JNU11" s="789"/>
      <c r="JNV11" s="789"/>
      <c r="JNW11" s="789"/>
      <c r="JNX11" s="789"/>
      <c r="JNY11" s="789"/>
      <c r="JNZ11" s="789"/>
      <c r="JOA11" s="789"/>
      <c r="JOB11" s="789"/>
      <c r="JOC11" s="789"/>
      <c r="JOD11" s="789"/>
      <c r="JOE11" s="789"/>
      <c r="JOF11" s="789"/>
      <c r="JOG11" s="789"/>
      <c r="JOH11" s="789"/>
      <c r="JOI11" s="789"/>
      <c r="JOJ11" s="789"/>
      <c r="JOK11" s="789"/>
      <c r="JOL11" s="789"/>
      <c r="JOM11" s="789"/>
      <c r="JON11" s="789"/>
      <c r="JOO11" s="789"/>
      <c r="JOP11" s="789"/>
      <c r="JOQ11" s="789"/>
      <c r="JOR11" s="789"/>
      <c r="JOS11" s="789"/>
      <c r="JOT11" s="789"/>
      <c r="JOU11" s="789"/>
      <c r="JOV11" s="789"/>
      <c r="JOW11" s="789"/>
      <c r="JOX11" s="789"/>
      <c r="JOY11" s="789"/>
      <c r="JOZ11" s="789"/>
      <c r="JPA11" s="789"/>
      <c r="JPB11" s="789"/>
      <c r="JPC11" s="789"/>
      <c r="JPD11" s="789"/>
      <c r="JPE11" s="789"/>
      <c r="JPF11" s="789"/>
      <c r="JPG11" s="789"/>
      <c r="JPH11" s="789"/>
      <c r="JPI11" s="789"/>
      <c r="JPJ11" s="789"/>
      <c r="JPK11" s="789"/>
      <c r="JPL11" s="789"/>
      <c r="JPM11" s="789"/>
      <c r="JPN11" s="789"/>
      <c r="JPO11" s="789"/>
      <c r="JPP11" s="789"/>
      <c r="JPQ11" s="789"/>
      <c r="JPR11" s="789"/>
      <c r="JPS11" s="789"/>
      <c r="JPT11" s="789"/>
      <c r="JPU11" s="789"/>
      <c r="JPV11" s="789"/>
      <c r="JPW11" s="789"/>
      <c r="JPX11" s="789"/>
      <c r="JPY11" s="789"/>
      <c r="JPZ11" s="789"/>
      <c r="JQA11" s="789"/>
      <c r="JQB11" s="789"/>
      <c r="JQC11" s="789"/>
      <c r="JQD11" s="789"/>
      <c r="JQE11" s="789"/>
      <c r="JQF11" s="789"/>
      <c r="JQG11" s="789"/>
      <c r="JQH11" s="789"/>
      <c r="JQI11" s="789"/>
      <c r="JQJ11" s="789"/>
      <c r="JQK11" s="789"/>
      <c r="JQL11" s="789"/>
      <c r="JQM11" s="789"/>
      <c r="JQN11" s="789"/>
      <c r="JQO11" s="789"/>
      <c r="JQP11" s="789"/>
      <c r="JQQ11" s="789"/>
      <c r="JQR11" s="789"/>
      <c r="JQS11" s="789"/>
      <c r="JQT11" s="789"/>
      <c r="JQU11" s="789"/>
      <c r="JQV11" s="789"/>
      <c r="JQW11" s="789"/>
      <c r="JQX11" s="789"/>
      <c r="JQY11" s="789"/>
      <c r="JQZ11" s="789"/>
      <c r="JRA11" s="789"/>
      <c r="JRB11" s="789"/>
      <c r="JRC11" s="789"/>
      <c r="JRD11" s="789"/>
      <c r="JRE11" s="789"/>
      <c r="JRF11" s="789"/>
      <c r="JRG11" s="789"/>
      <c r="JRH11" s="789"/>
      <c r="JRI11" s="789"/>
      <c r="JRJ11" s="789"/>
      <c r="JRK11" s="789"/>
      <c r="JRL11" s="789"/>
      <c r="JRM11" s="789"/>
      <c r="JRN11" s="789"/>
      <c r="JRO11" s="789"/>
      <c r="JRP11" s="789"/>
      <c r="JRQ11" s="789"/>
      <c r="JRR11" s="789"/>
      <c r="JRS11" s="789"/>
      <c r="JRT11" s="789"/>
      <c r="JRU11" s="789"/>
      <c r="JRV11" s="789"/>
      <c r="JRW11" s="789"/>
      <c r="JRX11" s="789"/>
      <c r="JRY11" s="789"/>
      <c r="JRZ11" s="789"/>
      <c r="JSA11" s="789"/>
      <c r="JSB11" s="789"/>
      <c r="JSC11" s="789"/>
      <c r="JSD11" s="789"/>
      <c r="JSE11" s="789"/>
      <c r="JSF11" s="789"/>
      <c r="JSG11" s="789"/>
      <c r="JSH11" s="789"/>
      <c r="JSI11" s="789"/>
      <c r="JSJ11" s="789"/>
      <c r="JSK11" s="789"/>
      <c r="JSL11" s="789"/>
      <c r="JSM11" s="789"/>
      <c r="JSN11" s="789"/>
      <c r="JSO11" s="789"/>
      <c r="JSP11" s="789"/>
      <c r="JSQ11" s="789"/>
      <c r="JSR11" s="789"/>
      <c r="JSS11" s="789"/>
      <c r="JST11" s="789"/>
      <c r="JSU11" s="789"/>
      <c r="JSV11" s="789"/>
      <c r="JSW11" s="789"/>
      <c r="JSX11" s="789"/>
      <c r="JSY11" s="789"/>
      <c r="JSZ11" s="789"/>
      <c r="JTA11" s="789"/>
      <c r="JTB11" s="789"/>
      <c r="JTC11" s="789"/>
      <c r="JTD11" s="789"/>
      <c r="JTE11" s="789"/>
      <c r="JTF11" s="789"/>
      <c r="JTG11" s="789"/>
      <c r="JTH11" s="789"/>
      <c r="JTI11" s="789"/>
      <c r="JTJ11" s="789"/>
      <c r="JTK11" s="789"/>
      <c r="JTL11" s="789"/>
      <c r="JTM11" s="789"/>
      <c r="JTN11" s="789"/>
      <c r="JTO11" s="789"/>
      <c r="JTP11" s="789"/>
      <c r="JTQ11" s="789"/>
      <c r="JTR11" s="789"/>
      <c r="JTS11" s="789"/>
      <c r="JTT11" s="789"/>
      <c r="JTU11" s="789"/>
      <c r="JTV11" s="789"/>
      <c r="JTW11" s="789"/>
      <c r="JTX11" s="789"/>
      <c r="JTY11" s="789"/>
      <c r="JTZ11" s="789"/>
      <c r="JUA11" s="789"/>
      <c r="JUB11" s="789"/>
      <c r="JUC11" s="789"/>
      <c r="JUD11" s="789"/>
      <c r="JUE11" s="789"/>
      <c r="JUF11" s="789"/>
      <c r="JUG11" s="789"/>
      <c r="JUH11" s="789"/>
      <c r="JUI11" s="789"/>
      <c r="JUJ11" s="789"/>
      <c r="JUK11" s="789"/>
      <c r="JUL11" s="789"/>
      <c r="JUM11" s="789"/>
      <c r="JUN11" s="789"/>
      <c r="JUO11" s="789"/>
      <c r="JUP11" s="789"/>
      <c r="JUQ11" s="789"/>
      <c r="JUR11" s="789"/>
      <c r="JUS11" s="789"/>
      <c r="JUT11" s="789"/>
      <c r="JUU11" s="789"/>
      <c r="JUV11" s="789"/>
      <c r="JUW11" s="789"/>
      <c r="JUX11" s="789"/>
      <c r="JUY11" s="789"/>
      <c r="JUZ11" s="789"/>
      <c r="JVA11" s="789"/>
      <c r="JVB11" s="789"/>
      <c r="JVC11" s="789"/>
      <c r="JVD11" s="789"/>
      <c r="JVE11" s="789"/>
      <c r="JVF11" s="789"/>
      <c r="JVG11" s="789"/>
      <c r="JVH11" s="789"/>
      <c r="JVI11" s="789"/>
      <c r="JVJ11" s="789"/>
      <c r="JVK11" s="789"/>
      <c r="JVL11" s="789"/>
      <c r="JVM11" s="789"/>
      <c r="JVN11" s="789"/>
      <c r="JVO11" s="789"/>
      <c r="JVP11" s="789"/>
      <c r="JVQ11" s="789"/>
      <c r="JVR11" s="789"/>
      <c r="JVS11" s="789"/>
      <c r="JVT11" s="789"/>
      <c r="JVU11" s="789"/>
      <c r="JVV11" s="789"/>
      <c r="JVW11" s="789"/>
      <c r="JVX11" s="789"/>
      <c r="JVY11" s="789"/>
      <c r="JVZ11" s="789"/>
      <c r="JWA11" s="789"/>
      <c r="JWB11" s="789"/>
      <c r="JWC11" s="789"/>
      <c r="JWD11" s="789"/>
      <c r="JWE11" s="789"/>
      <c r="JWF11" s="789"/>
      <c r="JWG11" s="789"/>
      <c r="JWH11" s="789"/>
      <c r="JWI11" s="789"/>
      <c r="JWJ11" s="789"/>
      <c r="JWK11" s="789"/>
      <c r="JWL11" s="789"/>
      <c r="JWM11" s="789"/>
      <c r="JWN11" s="789"/>
      <c r="JWO11" s="789"/>
      <c r="JWP11" s="789"/>
      <c r="JWQ11" s="789"/>
      <c r="JWR11" s="789"/>
      <c r="JWS11" s="789"/>
      <c r="JWT11" s="789"/>
      <c r="JWU11" s="789"/>
      <c r="JWV11" s="789"/>
      <c r="JWW11" s="789"/>
      <c r="JWX11" s="789"/>
      <c r="JWY11" s="789"/>
      <c r="JWZ11" s="789"/>
      <c r="JXA11" s="789"/>
      <c r="JXB11" s="789"/>
      <c r="JXC11" s="789"/>
      <c r="JXD11" s="789"/>
      <c r="JXE11" s="789"/>
      <c r="JXF11" s="789"/>
      <c r="JXG11" s="789"/>
      <c r="JXH11" s="789"/>
      <c r="JXI11" s="789"/>
      <c r="JXJ11" s="789"/>
      <c r="JXK11" s="789"/>
      <c r="JXL11" s="789"/>
      <c r="JXM11" s="789"/>
      <c r="JXN11" s="789"/>
      <c r="JXO11" s="789"/>
      <c r="JXP11" s="789"/>
      <c r="JXQ11" s="789"/>
      <c r="JXR11" s="789"/>
      <c r="JXS11" s="789"/>
      <c r="JXT11" s="789"/>
      <c r="JXU11" s="789"/>
      <c r="JXV11" s="789"/>
      <c r="JXW11" s="789"/>
      <c r="JXX11" s="789"/>
      <c r="JXY11" s="789"/>
      <c r="JXZ11" s="789"/>
      <c r="JYA11" s="789"/>
      <c r="JYB11" s="789"/>
      <c r="JYC11" s="789"/>
      <c r="JYD11" s="789"/>
      <c r="JYE11" s="789"/>
      <c r="JYF11" s="789"/>
      <c r="JYG11" s="789"/>
      <c r="JYH11" s="789"/>
      <c r="JYI11" s="789"/>
      <c r="JYJ11" s="789"/>
      <c r="JYK11" s="789"/>
      <c r="JYL11" s="789"/>
      <c r="JYM11" s="789"/>
      <c r="JYN11" s="789"/>
      <c r="JYO11" s="789"/>
      <c r="JYP11" s="789"/>
      <c r="JYQ11" s="789"/>
      <c r="JYR11" s="789"/>
      <c r="JYS11" s="789"/>
      <c r="JYT11" s="789"/>
      <c r="JYU11" s="789"/>
      <c r="JYV11" s="789"/>
      <c r="JYW11" s="789"/>
      <c r="JYX11" s="789"/>
      <c r="JYY11" s="789"/>
      <c r="JYZ11" s="789"/>
      <c r="JZA11" s="789"/>
      <c r="JZB11" s="789"/>
      <c r="JZC11" s="789"/>
      <c r="JZD11" s="789"/>
      <c r="JZE11" s="789"/>
      <c r="JZF11" s="789"/>
      <c r="JZG11" s="789"/>
      <c r="JZH11" s="789"/>
      <c r="JZI11" s="789"/>
      <c r="JZJ11" s="789"/>
      <c r="JZK11" s="789"/>
      <c r="JZL11" s="789"/>
      <c r="JZM11" s="789"/>
      <c r="JZN11" s="789"/>
      <c r="JZO11" s="789"/>
      <c r="JZP11" s="789"/>
      <c r="JZQ11" s="789"/>
      <c r="JZR11" s="789"/>
      <c r="JZS11" s="789"/>
      <c r="JZT11" s="789"/>
      <c r="JZU11" s="789"/>
      <c r="JZV11" s="789"/>
      <c r="JZW11" s="789"/>
      <c r="JZX11" s="789"/>
      <c r="JZY11" s="789"/>
      <c r="JZZ11" s="789"/>
      <c r="KAA11" s="789"/>
      <c r="KAB11" s="789"/>
      <c r="KAC11" s="789"/>
      <c r="KAD11" s="789"/>
      <c r="KAE11" s="789"/>
      <c r="KAF11" s="789"/>
      <c r="KAG11" s="789"/>
      <c r="KAH11" s="789"/>
      <c r="KAI11" s="789"/>
      <c r="KAJ11" s="789"/>
      <c r="KAK11" s="789"/>
      <c r="KAL11" s="789"/>
      <c r="KAM11" s="789"/>
      <c r="KAN11" s="789"/>
      <c r="KAO11" s="789"/>
      <c r="KAP11" s="789"/>
      <c r="KAQ11" s="789"/>
      <c r="KAR11" s="789"/>
      <c r="KAS11" s="789"/>
      <c r="KAT11" s="789"/>
      <c r="KAU11" s="789"/>
      <c r="KAV11" s="789"/>
      <c r="KAW11" s="789"/>
      <c r="KAX11" s="789"/>
      <c r="KAY11" s="789"/>
      <c r="KAZ11" s="789"/>
      <c r="KBA11" s="789"/>
      <c r="KBB11" s="789"/>
      <c r="KBC11" s="789"/>
      <c r="KBD11" s="789"/>
      <c r="KBE11" s="789"/>
      <c r="KBF11" s="789"/>
      <c r="KBG11" s="789"/>
      <c r="KBH11" s="789"/>
      <c r="KBI11" s="789"/>
      <c r="KBJ11" s="789"/>
      <c r="KBK11" s="789"/>
      <c r="KBL11" s="789"/>
      <c r="KBM11" s="789"/>
      <c r="KBN11" s="789"/>
      <c r="KBO11" s="789"/>
      <c r="KBP11" s="789"/>
      <c r="KBQ11" s="789"/>
      <c r="KBR11" s="789"/>
      <c r="KBS11" s="789"/>
      <c r="KBT11" s="789"/>
      <c r="KBU11" s="789"/>
      <c r="KBV11" s="789"/>
      <c r="KBW11" s="789"/>
      <c r="KBX11" s="789"/>
      <c r="KBY11" s="789"/>
      <c r="KBZ11" s="789"/>
      <c r="KCA11" s="789"/>
      <c r="KCB11" s="789"/>
      <c r="KCC11" s="789"/>
      <c r="KCD11" s="789"/>
      <c r="KCE11" s="789"/>
      <c r="KCF11" s="789"/>
      <c r="KCG11" s="789"/>
      <c r="KCH11" s="789"/>
      <c r="KCI11" s="789"/>
      <c r="KCJ11" s="789"/>
      <c r="KCK11" s="789"/>
      <c r="KCL11" s="789"/>
      <c r="KCM11" s="789"/>
      <c r="KCN11" s="789"/>
      <c r="KCO11" s="789"/>
      <c r="KCP11" s="789"/>
      <c r="KCQ11" s="789"/>
      <c r="KCR11" s="789"/>
      <c r="KCS11" s="789"/>
      <c r="KCT11" s="789"/>
      <c r="KCU11" s="789"/>
      <c r="KCV11" s="789"/>
      <c r="KCW11" s="789"/>
      <c r="KCX11" s="789"/>
      <c r="KCY11" s="789"/>
      <c r="KCZ11" s="789"/>
      <c r="KDA11" s="789"/>
      <c r="KDB11" s="789"/>
      <c r="KDC11" s="789"/>
      <c r="KDD11" s="789"/>
      <c r="KDE11" s="789"/>
      <c r="KDF11" s="789"/>
      <c r="KDG11" s="789"/>
      <c r="KDH11" s="789"/>
      <c r="KDI11" s="789"/>
      <c r="KDJ11" s="789"/>
      <c r="KDK11" s="789"/>
      <c r="KDL11" s="789"/>
      <c r="KDM11" s="789"/>
      <c r="KDN11" s="789"/>
      <c r="KDO11" s="789"/>
      <c r="KDP11" s="789"/>
      <c r="KDQ11" s="789"/>
      <c r="KDR11" s="789"/>
      <c r="KDS11" s="789"/>
      <c r="KDT11" s="789"/>
      <c r="KDU11" s="789"/>
      <c r="KDV11" s="789"/>
      <c r="KDW11" s="789"/>
      <c r="KDX11" s="789"/>
      <c r="KDY11" s="789"/>
      <c r="KDZ11" s="789"/>
      <c r="KEA11" s="789"/>
      <c r="KEB11" s="789"/>
      <c r="KEC11" s="789"/>
      <c r="KED11" s="789"/>
      <c r="KEE11" s="789"/>
      <c r="KEF11" s="789"/>
      <c r="KEG11" s="789"/>
      <c r="KEH11" s="789"/>
      <c r="KEI11" s="789"/>
      <c r="KEJ11" s="789"/>
      <c r="KEK11" s="789"/>
      <c r="KEL11" s="789"/>
      <c r="KEM11" s="789"/>
      <c r="KEN11" s="789"/>
      <c r="KEO11" s="789"/>
      <c r="KEP11" s="789"/>
      <c r="KEQ11" s="789"/>
      <c r="KER11" s="789"/>
      <c r="KES11" s="789"/>
      <c r="KET11" s="789"/>
      <c r="KEU11" s="789"/>
      <c r="KEV11" s="789"/>
      <c r="KEW11" s="789"/>
      <c r="KEX11" s="789"/>
      <c r="KEY11" s="789"/>
      <c r="KEZ11" s="789"/>
      <c r="KFA11" s="789"/>
      <c r="KFB11" s="789"/>
      <c r="KFC11" s="789"/>
      <c r="KFD11" s="789"/>
      <c r="KFE11" s="789"/>
      <c r="KFF11" s="789"/>
      <c r="KFG11" s="789"/>
      <c r="KFH11" s="789"/>
      <c r="KFI11" s="789"/>
      <c r="KFJ11" s="789"/>
      <c r="KFK11" s="789"/>
      <c r="KFL11" s="789"/>
      <c r="KFM11" s="789"/>
      <c r="KFN11" s="789"/>
      <c r="KFO11" s="789"/>
      <c r="KFP11" s="789"/>
      <c r="KFQ11" s="789"/>
      <c r="KFR11" s="789"/>
      <c r="KFS11" s="789"/>
      <c r="KFT11" s="789"/>
      <c r="KFU11" s="789"/>
      <c r="KFV11" s="789"/>
      <c r="KFW11" s="789"/>
      <c r="KFX11" s="789"/>
      <c r="KFY11" s="789"/>
      <c r="KFZ11" s="789"/>
      <c r="KGA11" s="789"/>
      <c r="KGB11" s="789"/>
      <c r="KGC11" s="789"/>
      <c r="KGD11" s="789"/>
      <c r="KGE11" s="789"/>
      <c r="KGF11" s="789"/>
      <c r="KGG11" s="789"/>
      <c r="KGH11" s="789"/>
      <c r="KGI11" s="789"/>
      <c r="KGJ11" s="789"/>
      <c r="KGK11" s="789"/>
      <c r="KGL11" s="789"/>
      <c r="KGM11" s="789"/>
      <c r="KGN11" s="789"/>
      <c r="KGO11" s="789"/>
      <c r="KGP11" s="789"/>
      <c r="KGQ11" s="789"/>
      <c r="KGR11" s="789"/>
      <c r="KGS11" s="789"/>
      <c r="KGT11" s="789"/>
      <c r="KGU11" s="789"/>
      <c r="KGV11" s="789"/>
      <c r="KGW11" s="789"/>
      <c r="KGX11" s="789"/>
      <c r="KGY11" s="789"/>
      <c r="KGZ11" s="789"/>
      <c r="KHA11" s="789"/>
      <c r="KHB11" s="789"/>
      <c r="KHC11" s="789"/>
      <c r="KHD11" s="789"/>
      <c r="KHE11" s="789"/>
      <c r="KHF11" s="789"/>
      <c r="KHG11" s="789"/>
      <c r="KHH11" s="789"/>
      <c r="KHI11" s="789"/>
      <c r="KHJ11" s="789"/>
      <c r="KHK11" s="789"/>
      <c r="KHL11" s="789"/>
      <c r="KHM11" s="789"/>
      <c r="KHN11" s="789"/>
      <c r="KHO11" s="789"/>
      <c r="KHP11" s="789"/>
      <c r="KHQ11" s="789"/>
      <c r="KHR11" s="789"/>
      <c r="KHS11" s="789"/>
      <c r="KHT11" s="789"/>
      <c r="KHU11" s="789"/>
      <c r="KHV11" s="789"/>
      <c r="KHW11" s="789"/>
      <c r="KHX11" s="789"/>
      <c r="KHY11" s="789"/>
      <c r="KHZ11" s="789"/>
      <c r="KIA11" s="789"/>
      <c r="KIB11" s="789"/>
      <c r="KIC11" s="789"/>
      <c r="KID11" s="789"/>
      <c r="KIE11" s="789"/>
      <c r="KIF11" s="789"/>
      <c r="KIG11" s="789"/>
      <c r="KIH11" s="789"/>
      <c r="KII11" s="789"/>
      <c r="KIJ11" s="789"/>
      <c r="KIK11" s="789"/>
      <c r="KIL11" s="789"/>
      <c r="KIM11" s="789"/>
      <c r="KIN11" s="789"/>
      <c r="KIO11" s="789"/>
      <c r="KIP11" s="789"/>
      <c r="KIQ11" s="789"/>
      <c r="KIR11" s="789"/>
      <c r="KIS11" s="789"/>
      <c r="KIT11" s="789"/>
      <c r="KIU11" s="789"/>
      <c r="KIV11" s="789"/>
      <c r="KIW11" s="789"/>
      <c r="KIX11" s="789"/>
      <c r="KIY11" s="789"/>
      <c r="KIZ11" s="789"/>
      <c r="KJA11" s="789"/>
      <c r="KJB11" s="789"/>
      <c r="KJC11" s="789"/>
      <c r="KJD11" s="789"/>
      <c r="KJE11" s="789"/>
      <c r="KJF11" s="789"/>
      <c r="KJG11" s="789"/>
      <c r="KJH11" s="789"/>
      <c r="KJI11" s="789"/>
      <c r="KJJ11" s="789"/>
      <c r="KJK11" s="789"/>
      <c r="KJL11" s="789"/>
      <c r="KJM11" s="789"/>
      <c r="KJN11" s="789"/>
      <c r="KJO11" s="789"/>
      <c r="KJP11" s="789"/>
      <c r="KJQ11" s="789"/>
      <c r="KJR11" s="789"/>
      <c r="KJS11" s="789"/>
      <c r="KJT11" s="789"/>
      <c r="KJU11" s="789"/>
      <c r="KJV11" s="789"/>
      <c r="KJW11" s="789"/>
      <c r="KJX11" s="789"/>
      <c r="KJY11" s="789"/>
      <c r="KJZ11" s="789"/>
      <c r="KKA11" s="789"/>
      <c r="KKB11" s="789"/>
      <c r="KKC11" s="789"/>
      <c r="KKD11" s="789"/>
      <c r="KKE11" s="789"/>
      <c r="KKF11" s="789"/>
      <c r="KKG11" s="789"/>
      <c r="KKH11" s="789"/>
      <c r="KKI11" s="789"/>
      <c r="KKJ11" s="789"/>
      <c r="KKK11" s="789"/>
      <c r="KKL11" s="789"/>
      <c r="KKM11" s="789"/>
      <c r="KKN11" s="789"/>
      <c r="KKO11" s="789"/>
      <c r="KKP11" s="789"/>
      <c r="KKQ11" s="789"/>
      <c r="KKR11" s="789"/>
      <c r="KKS11" s="789"/>
      <c r="KKT11" s="789"/>
      <c r="KKU11" s="789"/>
      <c r="KKV11" s="789"/>
      <c r="KKW11" s="789"/>
      <c r="KKX11" s="789"/>
      <c r="KKY11" s="789"/>
      <c r="KKZ11" s="789"/>
      <c r="KLA11" s="789"/>
      <c r="KLB11" s="789"/>
      <c r="KLC11" s="789"/>
      <c r="KLD11" s="789"/>
      <c r="KLE11" s="789"/>
      <c r="KLF11" s="789"/>
      <c r="KLG11" s="789"/>
      <c r="KLH11" s="789"/>
      <c r="KLI11" s="789"/>
      <c r="KLJ11" s="789"/>
      <c r="KLK11" s="789"/>
      <c r="KLL11" s="789"/>
      <c r="KLM11" s="789"/>
      <c r="KLN11" s="789"/>
      <c r="KLO11" s="789"/>
      <c r="KLP11" s="789"/>
      <c r="KLQ11" s="789"/>
      <c r="KLR11" s="789"/>
      <c r="KLS11" s="789"/>
      <c r="KLT11" s="789"/>
      <c r="KLU11" s="789"/>
      <c r="KLV11" s="789"/>
      <c r="KLW11" s="789"/>
      <c r="KLX11" s="789"/>
      <c r="KLY11" s="789"/>
      <c r="KLZ11" s="789"/>
      <c r="KMA11" s="789"/>
      <c r="KMB11" s="789"/>
      <c r="KMC11" s="789"/>
      <c r="KMD11" s="789"/>
      <c r="KME11" s="789"/>
      <c r="KMF11" s="789"/>
      <c r="KMG11" s="789"/>
      <c r="KMH11" s="789"/>
      <c r="KMI11" s="789"/>
      <c r="KMJ11" s="789"/>
      <c r="KMK11" s="789"/>
      <c r="KML11" s="789"/>
      <c r="KMM11" s="789"/>
      <c r="KMN11" s="789"/>
      <c r="KMO11" s="789"/>
      <c r="KMP11" s="789"/>
      <c r="KMQ11" s="789"/>
      <c r="KMR11" s="789"/>
      <c r="KMS11" s="789"/>
      <c r="KMT11" s="789"/>
      <c r="KMU11" s="789"/>
      <c r="KMV11" s="789"/>
      <c r="KMW11" s="789"/>
      <c r="KMX11" s="789"/>
      <c r="KMY11" s="789"/>
      <c r="KMZ11" s="789"/>
      <c r="KNA11" s="789"/>
      <c r="KNB11" s="789"/>
      <c r="KNC11" s="789"/>
      <c r="KND11" s="789"/>
      <c r="KNE11" s="789"/>
      <c r="KNF11" s="789"/>
      <c r="KNG11" s="789"/>
      <c r="KNH11" s="789"/>
      <c r="KNI11" s="789"/>
      <c r="KNJ11" s="789"/>
      <c r="KNK11" s="789"/>
      <c r="KNL11" s="789"/>
      <c r="KNM11" s="789"/>
      <c r="KNN11" s="789"/>
      <c r="KNO11" s="789"/>
      <c r="KNP11" s="789"/>
      <c r="KNQ11" s="789"/>
      <c r="KNR11" s="789"/>
      <c r="KNS11" s="789"/>
      <c r="KNT11" s="789"/>
      <c r="KNU11" s="789"/>
      <c r="KNV11" s="789"/>
      <c r="KNW11" s="789"/>
      <c r="KNX11" s="789"/>
      <c r="KNY11" s="789"/>
      <c r="KNZ11" s="789"/>
      <c r="KOA11" s="789"/>
      <c r="KOB11" s="789"/>
      <c r="KOC11" s="789"/>
      <c r="KOD11" s="789"/>
      <c r="KOE11" s="789"/>
      <c r="KOF11" s="789"/>
      <c r="KOG11" s="789"/>
      <c r="KOH11" s="789"/>
      <c r="KOI11" s="789"/>
      <c r="KOJ11" s="789"/>
      <c r="KOK11" s="789"/>
      <c r="KOL11" s="789"/>
      <c r="KOM11" s="789"/>
      <c r="KON11" s="789"/>
      <c r="KOO11" s="789"/>
      <c r="KOP11" s="789"/>
      <c r="KOQ11" s="789"/>
      <c r="KOR11" s="789"/>
      <c r="KOS11" s="789"/>
      <c r="KOT11" s="789"/>
      <c r="KOU11" s="789"/>
      <c r="KOV11" s="789"/>
      <c r="KOW11" s="789"/>
      <c r="KOX11" s="789"/>
      <c r="KOY11" s="789"/>
      <c r="KOZ11" s="789"/>
      <c r="KPA11" s="789"/>
      <c r="KPB11" s="789"/>
      <c r="KPC11" s="789"/>
      <c r="KPD11" s="789"/>
      <c r="KPE11" s="789"/>
      <c r="KPF11" s="789"/>
      <c r="KPG11" s="789"/>
      <c r="KPH11" s="789"/>
      <c r="KPI11" s="789"/>
      <c r="KPJ11" s="789"/>
      <c r="KPK11" s="789"/>
      <c r="KPL11" s="789"/>
      <c r="KPM11" s="789"/>
      <c r="KPN11" s="789"/>
      <c r="KPO11" s="789"/>
      <c r="KPP11" s="789"/>
      <c r="KPQ11" s="789"/>
      <c r="KPR11" s="789"/>
      <c r="KPS11" s="789"/>
      <c r="KPT11" s="789"/>
      <c r="KPU11" s="789"/>
      <c r="KPV11" s="789"/>
      <c r="KPW11" s="789"/>
      <c r="KPX11" s="789"/>
      <c r="KPY11" s="789"/>
      <c r="KPZ11" s="789"/>
      <c r="KQA11" s="789"/>
      <c r="KQB11" s="789"/>
      <c r="KQC11" s="789"/>
      <c r="KQD11" s="789"/>
      <c r="KQE11" s="789"/>
      <c r="KQF11" s="789"/>
      <c r="KQG11" s="789"/>
      <c r="KQH11" s="789"/>
      <c r="KQI11" s="789"/>
      <c r="KQJ11" s="789"/>
      <c r="KQK11" s="789"/>
      <c r="KQL11" s="789"/>
      <c r="KQM11" s="789"/>
      <c r="KQN11" s="789"/>
      <c r="KQO11" s="789"/>
      <c r="KQP11" s="789"/>
      <c r="KQQ11" s="789"/>
      <c r="KQR11" s="789"/>
      <c r="KQS11" s="789"/>
      <c r="KQT11" s="789"/>
      <c r="KQU11" s="789"/>
      <c r="KQV11" s="789"/>
      <c r="KQW11" s="789"/>
      <c r="KQX11" s="789"/>
      <c r="KQY11" s="789"/>
      <c r="KQZ11" s="789"/>
      <c r="KRA11" s="789"/>
      <c r="KRB11" s="789"/>
      <c r="KRC11" s="789"/>
      <c r="KRD11" s="789"/>
      <c r="KRE11" s="789"/>
      <c r="KRF11" s="789"/>
      <c r="KRG11" s="789"/>
      <c r="KRH11" s="789"/>
      <c r="KRI11" s="789"/>
      <c r="KRJ11" s="789"/>
      <c r="KRK11" s="789"/>
      <c r="KRL11" s="789"/>
      <c r="KRM11" s="789"/>
      <c r="KRN11" s="789"/>
      <c r="KRO11" s="789"/>
      <c r="KRP11" s="789"/>
      <c r="KRQ11" s="789"/>
      <c r="KRR11" s="789"/>
      <c r="KRS11" s="789"/>
      <c r="KRT11" s="789"/>
      <c r="KRU11" s="789"/>
      <c r="KRV11" s="789"/>
      <c r="KRW11" s="789"/>
      <c r="KRX11" s="789"/>
      <c r="KRY11" s="789"/>
      <c r="KRZ11" s="789"/>
      <c r="KSA11" s="789"/>
      <c r="KSB11" s="789"/>
      <c r="KSC11" s="789"/>
      <c r="KSD11" s="789"/>
      <c r="KSE11" s="789"/>
      <c r="KSF11" s="789"/>
      <c r="KSG11" s="789"/>
      <c r="KSH11" s="789"/>
      <c r="KSI11" s="789"/>
      <c r="KSJ11" s="789"/>
      <c r="KSK11" s="789"/>
      <c r="KSL11" s="789"/>
      <c r="KSM11" s="789"/>
      <c r="KSN11" s="789"/>
      <c r="KSO11" s="789"/>
      <c r="KSP11" s="789"/>
      <c r="KSQ11" s="789"/>
      <c r="KSR11" s="789"/>
      <c r="KSS11" s="789"/>
      <c r="KST11" s="789"/>
      <c r="KSU11" s="789"/>
      <c r="KSV11" s="789"/>
      <c r="KSW11" s="789"/>
      <c r="KSX11" s="789"/>
      <c r="KSY11" s="789"/>
      <c r="KSZ11" s="789"/>
      <c r="KTA11" s="789"/>
      <c r="KTB11" s="789"/>
      <c r="KTC11" s="789"/>
      <c r="KTD11" s="789"/>
      <c r="KTE11" s="789"/>
      <c r="KTF11" s="789"/>
      <c r="KTG11" s="789"/>
      <c r="KTH11" s="789"/>
      <c r="KTI11" s="789"/>
      <c r="KTJ11" s="789"/>
      <c r="KTK11" s="789"/>
      <c r="KTL11" s="789"/>
      <c r="KTM11" s="789"/>
      <c r="KTN11" s="789"/>
      <c r="KTO11" s="789"/>
      <c r="KTP11" s="789"/>
      <c r="KTQ11" s="789"/>
      <c r="KTR11" s="789"/>
      <c r="KTS11" s="789"/>
      <c r="KTT11" s="789"/>
      <c r="KTU11" s="789"/>
      <c r="KTV11" s="789"/>
      <c r="KTW11" s="789"/>
      <c r="KTX11" s="789"/>
      <c r="KTY11" s="789"/>
      <c r="KTZ11" s="789"/>
      <c r="KUA11" s="789"/>
      <c r="KUB11" s="789"/>
      <c r="KUC11" s="789"/>
      <c r="KUD11" s="789"/>
      <c r="KUE11" s="789"/>
      <c r="KUF11" s="789"/>
      <c r="KUG11" s="789"/>
      <c r="KUH11" s="789"/>
      <c r="KUI11" s="789"/>
      <c r="KUJ11" s="789"/>
      <c r="KUK11" s="789"/>
      <c r="KUL11" s="789"/>
      <c r="KUM11" s="789"/>
      <c r="KUN11" s="789"/>
      <c r="KUO11" s="789"/>
      <c r="KUP11" s="789"/>
      <c r="KUQ11" s="789"/>
      <c r="KUR11" s="789"/>
      <c r="KUS11" s="789"/>
      <c r="KUT11" s="789"/>
      <c r="KUU11" s="789"/>
      <c r="KUV11" s="789"/>
      <c r="KUW11" s="789"/>
      <c r="KUX11" s="789"/>
      <c r="KUY11" s="789"/>
      <c r="KUZ11" s="789"/>
      <c r="KVA11" s="789"/>
      <c r="KVB11" s="789"/>
      <c r="KVC11" s="789"/>
      <c r="KVD11" s="789"/>
      <c r="KVE11" s="789"/>
      <c r="KVF11" s="789"/>
      <c r="KVG11" s="789"/>
      <c r="KVH11" s="789"/>
      <c r="KVI11" s="789"/>
      <c r="KVJ11" s="789"/>
      <c r="KVK11" s="789"/>
      <c r="KVL11" s="789"/>
      <c r="KVM11" s="789"/>
      <c r="KVN11" s="789"/>
      <c r="KVO11" s="789"/>
      <c r="KVP11" s="789"/>
      <c r="KVQ11" s="789"/>
      <c r="KVR11" s="789"/>
      <c r="KVS11" s="789"/>
      <c r="KVT11" s="789"/>
      <c r="KVU11" s="789"/>
      <c r="KVV11" s="789"/>
      <c r="KVW11" s="789"/>
      <c r="KVX11" s="789"/>
      <c r="KVY11" s="789"/>
      <c r="KVZ11" s="789"/>
      <c r="KWA11" s="789"/>
      <c r="KWB11" s="789"/>
      <c r="KWC11" s="789"/>
      <c r="KWD11" s="789"/>
      <c r="KWE11" s="789"/>
      <c r="KWF11" s="789"/>
      <c r="KWG11" s="789"/>
      <c r="KWH11" s="789"/>
      <c r="KWI11" s="789"/>
      <c r="KWJ11" s="789"/>
      <c r="KWK11" s="789"/>
      <c r="KWL11" s="789"/>
      <c r="KWM11" s="789"/>
      <c r="KWN11" s="789"/>
      <c r="KWO11" s="789"/>
      <c r="KWP11" s="789"/>
      <c r="KWQ11" s="789"/>
      <c r="KWR11" s="789"/>
      <c r="KWS11" s="789"/>
      <c r="KWT11" s="789"/>
      <c r="KWU11" s="789"/>
      <c r="KWV11" s="789"/>
      <c r="KWW11" s="789"/>
      <c r="KWX11" s="789"/>
      <c r="KWY11" s="789"/>
      <c r="KWZ11" s="789"/>
      <c r="KXA11" s="789"/>
      <c r="KXB11" s="789"/>
      <c r="KXC11" s="789"/>
      <c r="KXD11" s="789"/>
      <c r="KXE11" s="789"/>
      <c r="KXF11" s="789"/>
      <c r="KXG11" s="789"/>
      <c r="KXH11" s="789"/>
      <c r="KXI11" s="789"/>
      <c r="KXJ11" s="789"/>
      <c r="KXK11" s="789"/>
      <c r="KXL11" s="789"/>
      <c r="KXM11" s="789"/>
      <c r="KXN11" s="789"/>
      <c r="KXO11" s="789"/>
      <c r="KXP11" s="789"/>
      <c r="KXQ11" s="789"/>
      <c r="KXR11" s="789"/>
      <c r="KXS11" s="789"/>
      <c r="KXT11" s="789"/>
      <c r="KXU11" s="789"/>
      <c r="KXV11" s="789"/>
      <c r="KXW11" s="789"/>
      <c r="KXX11" s="789"/>
      <c r="KXY11" s="789"/>
      <c r="KXZ11" s="789"/>
      <c r="KYA11" s="789"/>
      <c r="KYB11" s="789"/>
      <c r="KYC11" s="789"/>
      <c r="KYD11" s="789"/>
      <c r="KYE11" s="789"/>
      <c r="KYF11" s="789"/>
      <c r="KYG11" s="789"/>
      <c r="KYH11" s="789"/>
      <c r="KYI11" s="789"/>
      <c r="KYJ11" s="789"/>
      <c r="KYK11" s="789"/>
      <c r="KYL11" s="789"/>
      <c r="KYM11" s="789"/>
      <c r="KYN11" s="789"/>
      <c r="KYO11" s="789"/>
      <c r="KYP11" s="789"/>
      <c r="KYQ11" s="789"/>
      <c r="KYR11" s="789"/>
      <c r="KYS11" s="789"/>
      <c r="KYT11" s="789"/>
      <c r="KYU11" s="789"/>
      <c r="KYV11" s="789"/>
      <c r="KYW11" s="789"/>
      <c r="KYX11" s="789"/>
      <c r="KYY11" s="789"/>
      <c r="KYZ11" s="789"/>
      <c r="KZA11" s="789"/>
      <c r="KZB11" s="789"/>
      <c r="KZC11" s="789"/>
      <c r="KZD11" s="789"/>
      <c r="KZE11" s="789"/>
      <c r="KZF11" s="789"/>
      <c r="KZG11" s="789"/>
      <c r="KZH11" s="789"/>
      <c r="KZI11" s="789"/>
      <c r="KZJ11" s="789"/>
      <c r="KZK11" s="789"/>
      <c r="KZL11" s="789"/>
      <c r="KZM11" s="789"/>
      <c r="KZN11" s="789"/>
      <c r="KZO11" s="789"/>
      <c r="KZP11" s="789"/>
      <c r="KZQ11" s="789"/>
      <c r="KZR11" s="789"/>
      <c r="KZS11" s="789"/>
      <c r="KZT11" s="789"/>
      <c r="KZU11" s="789"/>
      <c r="KZV11" s="789"/>
      <c r="KZW11" s="789"/>
      <c r="KZX11" s="789"/>
      <c r="KZY11" s="789"/>
      <c r="KZZ11" s="789"/>
      <c r="LAA11" s="789"/>
      <c r="LAB11" s="789"/>
      <c r="LAC11" s="789"/>
      <c r="LAD11" s="789"/>
      <c r="LAE11" s="789"/>
      <c r="LAF11" s="789"/>
      <c r="LAG11" s="789"/>
      <c r="LAH11" s="789"/>
      <c r="LAI11" s="789"/>
      <c r="LAJ11" s="789"/>
      <c r="LAK11" s="789"/>
      <c r="LAL11" s="789"/>
      <c r="LAM11" s="789"/>
      <c r="LAN11" s="789"/>
      <c r="LAO11" s="789"/>
      <c r="LAP11" s="789"/>
      <c r="LAQ11" s="789"/>
      <c r="LAR11" s="789"/>
      <c r="LAS11" s="789"/>
      <c r="LAT11" s="789"/>
      <c r="LAU11" s="789"/>
      <c r="LAV11" s="789"/>
      <c r="LAW11" s="789"/>
      <c r="LAX11" s="789"/>
      <c r="LAY11" s="789"/>
      <c r="LAZ11" s="789"/>
      <c r="LBA11" s="789"/>
      <c r="LBB11" s="789"/>
      <c r="LBC11" s="789"/>
      <c r="LBD11" s="789"/>
      <c r="LBE11" s="789"/>
      <c r="LBF11" s="789"/>
      <c r="LBG11" s="789"/>
      <c r="LBH11" s="789"/>
      <c r="LBI11" s="789"/>
      <c r="LBJ11" s="789"/>
      <c r="LBK11" s="789"/>
      <c r="LBL11" s="789"/>
      <c r="LBM11" s="789"/>
      <c r="LBN11" s="789"/>
      <c r="LBO11" s="789"/>
      <c r="LBP11" s="789"/>
      <c r="LBQ11" s="789"/>
      <c r="LBR11" s="789"/>
      <c r="LBS11" s="789"/>
      <c r="LBT11" s="789"/>
      <c r="LBU11" s="789"/>
      <c r="LBV11" s="789"/>
      <c r="LBW11" s="789"/>
      <c r="LBX11" s="789"/>
      <c r="LBY11" s="789"/>
      <c r="LBZ11" s="789"/>
      <c r="LCA11" s="789"/>
      <c r="LCB11" s="789"/>
      <c r="LCC11" s="789"/>
      <c r="LCD11" s="789"/>
      <c r="LCE11" s="789"/>
      <c r="LCF11" s="789"/>
      <c r="LCG11" s="789"/>
      <c r="LCH11" s="789"/>
      <c r="LCI11" s="789"/>
      <c r="LCJ11" s="789"/>
      <c r="LCK11" s="789"/>
      <c r="LCL11" s="789"/>
      <c r="LCM11" s="789"/>
      <c r="LCN11" s="789"/>
      <c r="LCO11" s="789"/>
      <c r="LCP11" s="789"/>
      <c r="LCQ11" s="789"/>
      <c r="LCR11" s="789"/>
      <c r="LCS11" s="789"/>
      <c r="LCT11" s="789"/>
      <c r="LCU11" s="789"/>
      <c r="LCV11" s="789"/>
      <c r="LCW11" s="789"/>
      <c r="LCX11" s="789"/>
      <c r="LCY11" s="789"/>
      <c r="LCZ11" s="789"/>
      <c r="LDA11" s="789"/>
      <c r="LDB11" s="789"/>
      <c r="LDC11" s="789"/>
      <c r="LDD11" s="789"/>
      <c r="LDE11" s="789"/>
      <c r="LDF11" s="789"/>
      <c r="LDG11" s="789"/>
      <c r="LDH11" s="789"/>
      <c r="LDI11" s="789"/>
      <c r="LDJ11" s="789"/>
      <c r="LDK11" s="789"/>
      <c r="LDL11" s="789"/>
      <c r="LDM11" s="789"/>
      <c r="LDN11" s="789"/>
      <c r="LDO11" s="789"/>
      <c r="LDP11" s="789"/>
      <c r="LDQ11" s="789"/>
      <c r="LDR11" s="789"/>
      <c r="LDS11" s="789"/>
      <c r="LDT11" s="789"/>
      <c r="LDU11" s="789"/>
      <c r="LDV11" s="789"/>
      <c r="LDW11" s="789"/>
      <c r="LDX11" s="789"/>
      <c r="LDY11" s="789"/>
      <c r="LDZ11" s="789"/>
      <c r="LEA11" s="789"/>
      <c r="LEB11" s="789"/>
      <c r="LEC11" s="789"/>
      <c r="LED11" s="789"/>
      <c r="LEE11" s="789"/>
      <c r="LEF11" s="789"/>
      <c r="LEG11" s="789"/>
      <c r="LEH11" s="789"/>
      <c r="LEI11" s="789"/>
      <c r="LEJ11" s="789"/>
      <c r="LEK11" s="789"/>
      <c r="LEL11" s="789"/>
      <c r="LEM11" s="789"/>
      <c r="LEN11" s="789"/>
      <c r="LEO11" s="789"/>
      <c r="LEP11" s="789"/>
      <c r="LEQ11" s="789"/>
      <c r="LER11" s="789"/>
      <c r="LES11" s="789"/>
      <c r="LET11" s="789"/>
      <c r="LEU11" s="789"/>
      <c r="LEV11" s="789"/>
      <c r="LEW11" s="789"/>
      <c r="LEX11" s="789"/>
      <c r="LEY11" s="789"/>
      <c r="LEZ11" s="789"/>
      <c r="LFA11" s="789"/>
      <c r="LFB11" s="789"/>
      <c r="LFC11" s="789"/>
      <c r="LFD11" s="789"/>
      <c r="LFE11" s="789"/>
      <c r="LFF11" s="789"/>
      <c r="LFG11" s="789"/>
      <c r="LFH11" s="789"/>
      <c r="LFI11" s="789"/>
      <c r="LFJ11" s="789"/>
      <c r="LFK11" s="789"/>
      <c r="LFL11" s="789"/>
      <c r="LFM11" s="789"/>
      <c r="LFN11" s="789"/>
      <c r="LFO11" s="789"/>
      <c r="LFP11" s="789"/>
      <c r="LFQ11" s="789"/>
      <c r="LFR11" s="789"/>
      <c r="LFS11" s="789"/>
      <c r="LFT11" s="789"/>
      <c r="LFU11" s="789"/>
      <c r="LFV11" s="789"/>
      <c r="LFW11" s="789"/>
      <c r="LFX11" s="789"/>
      <c r="LFY11" s="789"/>
      <c r="LFZ11" s="789"/>
      <c r="LGA11" s="789"/>
      <c r="LGB11" s="789"/>
      <c r="LGC11" s="789"/>
      <c r="LGD11" s="789"/>
      <c r="LGE11" s="789"/>
      <c r="LGF11" s="789"/>
      <c r="LGG11" s="789"/>
      <c r="LGH11" s="789"/>
      <c r="LGI11" s="789"/>
      <c r="LGJ11" s="789"/>
      <c r="LGK11" s="789"/>
      <c r="LGL11" s="789"/>
      <c r="LGM11" s="789"/>
      <c r="LGN11" s="789"/>
      <c r="LGO11" s="789"/>
      <c r="LGP11" s="789"/>
      <c r="LGQ11" s="789"/>
      <c r="LGR11" s="789"/>
      <c r="LGS11" s="789"/>
      <c r="LGT11" s="789"/>
      <c r="LGU11" s="789"/>
      <c r="LGV11" s="789"/>
      <c r="LGW11" s="789"/>
      <c r="LGX11" s="789"/>
      <c r="LGY11" s="789"/>
      <c r="LGZ11" s="789"/>
      <c r="LHA11" s="789"/>
      <c r="LHB11" s="789"/>
      <c r="LHC11" s="789"/>
      <c r="LHD11" s="789"/>
      <c r="LHE11" s="789"/>
      <c r="LHF11" s="789"/>
      <c r="LHG11" s="789"/>
      <c r="LHH11" s="789"/>
      <c r="LHI11" s="789"/>
      <c r="LHJ11" s="789"/>
      <c r="LHK11" s="789"/>
      <c r="LHL11" s="789"/>
      <c r="LHM11" s="789"/>
      <c r="LHN11" s="789"/>
      <c r="LHO11" s="789"/>
      <c r="LHP11" s="789"/>
      <c r="LHQ11" s="789"/>
      <c r="LHR11" s="789"/>
      <c r="LHS11" s="789"/>
      <c r="LHT11" s="789"/>
      <c r="LHU11" s="789"/>
      <c r="LHV11" s="789"/>
      <c r="LHW11" s="789"/>
      <c r="LHX11" s="789"/>
      <c r="LHY11" s="789"/>
      <c r="LHZ11" s="789"/>
      <c r="LIA11" s="789"/>
      <c r="LIB11" s="789"/>
      <c r="LIC11" s="789"/>
      <c r="LID11" s="789"/>
      <c r="LIE11" s="789"/>
      <c r="LIF11" s="789"/>
      <c r="LIG11" s="789"/>
      <c r="LIH11" s="789"/>
      <c r="LII11" s="789"/>
      <c r="LIJ11" s="789"/>
      <c r="LIK11" s="789"/>
      <c r="LIL11" s="789"/>
      <c r="LIM11" s="789"/>
      <c r="LIN11" s="789"/>
      <c r="LIO11" s="789"/>
      <c r="LIP11" s="789"/>
      <c r="LIQ11" s="789"/>
      <c r="LIR11" s="789"/>
      <c r="LIS11" s="789"/>
      <c r="LIT11" s="789"/>
      <c r="LIU11" s="789"/>
      <c r="LIV11" s="789"/>
      <c r="LIW11" s="789"/>
      <c r="LIX11" s="789"/>
      <c r="LIY11" s="789"/>
      <c r="LIZ11" s="789"/>
      <c r="LJA11" s="789"/>
      <c r="LJB11" s="789"/>
      <c r="LJC11" s="789"/>
      <c r="LJD11" s="789"/>
      <c r="LJE11" s="789"/>
      <c r="LJF11" s="789"/>
      <c r="LJG11" s="789"/>
      <c r="LJH11" s="789"/>
      <c r="LJI11" s="789"/>
      <c r="LJJ11" s="789"/>
      <c r="LJK11" s="789"/>
      <c r="LJL11" s="789"/>
      <c r="LJM11" s="789"/>
      <c r="LJN11" s="789"/>
      <c r="LJO11" s="789"/>
      <c r="LJP11" s="789"/>
      <c r="LJQ11" s="789"/>
      <c r="LJR11" s="789"/>
      <c r="LJS11" s="789"/>
      <c r="LJT11" s="789"/>
      <c r="LJU11" s="789"/>
      <c r="LJV11" s="789"/>
      <c r="LJW11" s="789"/>
      <c r="LJX11" s="789"/>
      <c r="LJY11" s="789"/>
      <c r="LJZ11" s="789"/>
      <c r="LKA11" s="789"/>
      <c r="LKB11" s="789"/>
      <c r="LKC11" s="789"/>
      <c r="LKD11" s="789"/>
      <c r="LKE11" s="789"/>
      <c r="LKF11" s="789"/>
      <c r="LKG11" s="789"/>
      <c r="LKH11" s="789"/>
      <c r="LKI11" s="789"/>
      <c r="LKJ11" s="789"/>
      <c r="LKK11" s="789"/>
      <c r="LKL11" s="789"/>
      <c r="LKM11" s="789"/>
      <c r="LKN11" s="789"/>
      <c r="LKO11" s="789"/>
      <c r="LKP11" s="789"/>
      <c r="LKQ11" s="789"/>
      <c r="LKR11" s="789"/>
      <c r="LKS11" s="789"/>
      <c r="LKT11" s="789"/>
      <c r="LKU11" s="789"/>
      <c r="LKV11" s="789"/>
      <c r="LKW11" s="789"/>
      <c r="LKX11" s="789"/>
      <c r="LKY11" s="789"/>
      <c r="LKZ11" s="789"/>
      <c r="LLA11" s="789"/>
      <c r="LLB11" s="789"/>
      <c r="LLC11" s="789"/>
      <c r="LLD11" s="789"/>
      <c r="LLE11" s="789"/>
      <c r="LLF11" s="789"/>
      <c r="LLG11" s="789"/>
      <c r="LLH11" s="789"/>
      <c r="LLI11" s="789"/>
      <c r="LLJ11" s="789"/>
      <c r="LLK11" s="789"/>
      <c r="LLL11" s="789"/>
      <c r="LLM11" s="789"/>
      <c r="LLN11" s="789"/>
      <c r="LLO11" s="789"/>
      <c r="LLP11" s="789"/>
      <c r="LLQ11" s="789"/>
      <c r="LLR11" s="789"/>
      <c r="LLS11" s="789"/>
      <c r="LLT11" s="789"/>
      <c r="LLU11" s="789"/>
      <c r="LLV11" s="789"/>
      <c r="LLW11" s="789"/>
      <c r="LLX11" s="789"/>
      <c r="LLY11" s="789"/>
      <c r="LLZ11" s="789"/>
      <c r="LMA11" s="789"/>
      <c r="LMB11" s="789"/>
      <c r="LMC11" s="789"/>
      <c r="LMD11" s="789"/>
      <c r="LME11" s="789"/>
      <c r="LMF11" s="789"/>
      <c r="LMG11" s="789"/>
      <c r="LMH11" s="789"/>
      <c r="LMI11" s="789"/>
      <c r="LMJ11" s="789"/>
      <c r="LMK11" s="789"/>
      <c r="LML11" s="789"/>
      <c r="LMM11" s="789"/>
      <c r="LMN11" s="789"/>
      <c r="LMO11" s="789"/>
      <c r="LMP11" s="789"/>
      <c r="LMQ11" s="789"/>
      <c r="LMR11" s="789"/>
      <c r="LMS11" s="789"/>
      <c r="LMT11" s="789"/>
      <c r="LMU11" s="789"/>
      <c r="LMV11" s="789"/>
      <c r="LMW11" s="789"/>
      <c r="LMX11" s="789"/>
      <c r="LMY11" s="789"/>
      <c r="LMZ11" s="789"/>
      <c r="LNA11" s="789"/>
      <c r="LNB11" s="789"/>
      <c r="LNC11" s="789"/>
      <c r="LND11" s="789"/>
      <c r="LNE11" s="789"/>
      <c r="LNF11" s="789"/>
      <c r="LNG11" s="789"/>
      <c r="LNH11" s="789"/>
      <c r="LNI11" s="789"/>
      <c r="LNJ11" s="789"/>
      <c r="LNK11" s="789"/>
      <c r="LNL11" s="789"/>
      <c r="LNM11" s="789"/>
      <c r="LNN11" s="789"/>
      <c r="LNO11" s="789"/>
      <c r="LNP11" s="789"/>
      <c r="LNQ11" s="789"/>
      <c r="LNR11" s="789"/>
      <c r="LNS11" s="789"/>
      <c r="LNT11" s="789"/>
      <c r="LNU11" s="789"/>
      <c r="LNV11" s="789"/>
      <c r="LNW11" s="789"/>
      <c r="LNX11" s="789"/>
      <c r="LNY11" s="789"/>
      <c r="LNZ11" s="789"/>
      <c r="LOA11" s="789"/>
      <c r="LOB11" s="789"/>
      <c r="LOC11" s="789"/>
      <c r="LOD11" s="789"/>
      <c r="LOE11" s="789"/>
      <c r="LOF11" s="789"/>
      <c r="LOG11" s="789"/>
      <c r="LOH11" s="789"/>
      <c r="LOI11" s="789"/>
      <c r="LOJ11" s="789"/>
      <c r="LOK11" s="789"/>
      <c r="LOL11" s="789"/>
      <c r="LOM11" s="789"/>
      <c r="LON11" s="789"/>
      <c r="LOO11" s="789"/>
      <c r="LOP11" s="789"/>
      <c r="LOQ11" s="789"/>
      <c r="LOR11" s="789"/>
      <c r="LOS11" s="789"/>
      <c r="LOT11" s="789"/>
      <c r="LOU11" s="789"/>
      <c r="LOV11" s="789"/>
      <c r="LOW11" s="789"/>
      <c r="LOX11" s="789"/>
      <c r="LOY11" s="789"/>
      <c r="LOZ11" s="789"/>
      <c r="LPA11" s="789"/>
      <c r="LPB11" s="789"/>
      <c r="LPC11" s="789"/>
      <c r="LPD11" s="789"/>
      <c r="LPE11" s="789"/>
      <c r="LPF11" s="789"/>
      <c r="LPG11" s="789"/>
      <c r="LPH11" s="789"/>
      <c r="LPI11" s="789"/>
      <c r="LPJ11" s="789"/>
      <c r="LPK11" s="789"/>
      <c r="LPL11" s="789"/>
      <c r="LPM11" s="789"/>
      <c r="LPN11" s="789"/>
      <c r="LPO11" s="789"/>
      <c r="LPP11" s="789"/>
      <c r="LPQ11" s="789"/>
      <c r="LPR11" s="789"/>
      <c r="LPS11" s="789"/>
      <c r="LPT11" s="789"/>
      <c r="LPU11" s="789"/>
      <c r="LPV11" s="789"/>
      <c r="LPW11" s="789"/>
      <c r="LPX11" s="789"/>
      <c r="LPY11" s="789"/>
      <c r="LPZ11" s="789"/>
      <c r="LQA11" s="789"/>
      <c r="LQB11" s="789"/>
      <c r="LQC11" s="789"/>
      <c r="LQD11" s="789"/>
      <c r="LQE11" s="789"/>
      <c r="LQF11" s="789"/>
      <c r="LQG11" s="789"/>
      <c r="LQH11" s="789"/>
      <c r="LQI11" s="789"/>
      <c r="LQJ11" s="789"/>
      <c r="LQK11" s="789"/>
      <c r="LQL11" s="789"/>
      <c r="LQM11" s="789"/>
      <c r="LQN11" s="789"/>
      <c r="LQO11" s="789"/>
      <c r="LQP11" s="789"/>
      <c r="LQQ11" s="789"/>
      <c r="LQR11" s="789"/>
      <c r="LQS11" s="789"/>
      <c r="LQT11" s="789"/>
      <c r="LQU11" s="789"/>
      <c r="LQV11" s="789"/>
      <c r="LQW11" s="789"/>
      <c r="LQX11" s="789"/>
      <c r="LQY11" s="789"/>
      <c r="LQZ11" s="789"/>
      <c r="LRA11" s="789"/>
      <c r="LRB11" s="789"/>
      <c r="LRC11" s="789"/>
      <c r="LRD11" s="789"/>
      <c r="LRE11" s="789"/>
      <c r="LRF11" s="789"/>
      <c r="LRG11" s="789"/>
      <c r="LRH11" s="789"/>
      <c r="LRI11" s="789"/>
      <c r="LRJ11" s="789"/>
      <c r="LRK11" s="789"/>
      <c r="LRL11" s="789"/>
      <c r="LRM11" s="789"/>
      <c r="LRN11" s="789"/>
      <c r="LRO11" s="789"/>
      <c r="LRP11" s="789"/>
      <c r="LRQ11" s="789"/>
      <c r="LRR11" s="789"/>
      <c r="LRS11" s="789"/>
      <c r="LRT11" s="789"/>
      <c r="LRU11" s="789"/>
      <c r="LRV11" s="789"/>
      <c r="LRW11" s="789"/>
      <c r="LRX11" s="789"/>
      <c r="LRY11" s="789"/>
      <c r="LRZ11" s="789"/>
      <c r="LSA11" s="789"/>
      <c r="LSB11" s="789"/>
      <c r="LSC11" s="789"/>
      <c r="LSD11" s="789"/>
      <c r="LSE11" s="789"/>
      <c r="LSF11" s="789"/>
      <c r="LSG11" s="789"/>
      <c r="LSH11" s="789"/>
      <c r="LSI11" s="789"/>
      <c r="LSJ11" s="789"/>
      <c r="LSK11" s="789"/>
      <c r="LSL11" s="789"/>
      <c r="LSM11" s="789"/>
      <c r="LSN11" s="789"/>
      <c r="LSO11" s="789"/>
      <c r="LSP11" s="789"/>
      <c r="LSQ11" s="789"/>
      <c r="LSR11" s="789"/>
      <c r="LSS11" s="789"/>
      <c r="LST11" s="789"/>
      <c r="LSU11" s="789"/>
      <c r="LSV11" s="789"/>
      <c r="LSW11" s="789"/>
      <c r="LSX11" s="789"/>
      <c r="LSY11" s="789"/>
      <c r="LSZ11" s="789"/>
      <c r="LTA11" s="789"/>
      <c r="LTB11" s="789"/>
      <c r="LTC11" s="789"/>
      <c r="LTD11" s="789"/>
      <c r="LTE11" s="789"/>
      <c r="LTF11" s="789"/>
      <c r="LTG11" s="789"/>
      <c r="LTH11" s="789"/>
      <c r="LTI11" s="789"/>
      <c r="LTJ11" s="789"/>
      <c r="LTK11" s="789"/>
      <c r="LTL11" s="789"/>
      <c r="LTM11" s="789"/>
      <c r="LTN11" s="789"/>
      <c r="LTO11" s="789"/>
      <c r="LTP11" s="789"/>
      <c r="LTQ11" s="789"/>
      <c r="LTR11" s="789"/>
      <c r="LTS11" s="789"/>
      <c r="LTT11" s="789"/>
      <c r="LTU11" s="789"/>
      <c r="LTV11" s="789"/>
      <c r="LTW11" s="789"/>
      <c r="LTX11" s="789"/>
      <c r="LTY11" s="789"/>
      <c r="LTZ11" s="789"/>
      <c r="LUA11" s="789"/>
      <c r="LUB11" s="789"/>
      <c r="LUC11" s="789"/>
      <c r="LUD11" s="789"/>
      <c r="LUE11" s="789"/>
      <c r="LUF11" s="789"/>
      <c r="LUG11" s="789"/>
      <c r="LUH11" s="789"/>
      <c r="LUI11" s="789"/>
      <c r="LUJ11" s="789"/>
      <c r="LUK11" s="789"/>
      <c r="LUL11" s="789"/>
      <c r="LUM11" s="789"/>
      <c r="LUN11" s="789"/>
      <c r="LUO11" s="789"/>
      <c r="LUP11" s="789"/>
      <c r="LUQ11" s="789"/>
      <c r="LUR11" s="789"/>
      <c r="LUS11" s="789"/>
      <c r="LUT11" s="789"/>
      <c r="LUU11" s="789"/>
      <c r="LUV11" s="789"/>
      <c r="LUW11" s="789"/>
      <c r="LUX11" s="789"/>
      <c r="LUY11" s="789"/>
      <c r="LUZ11" s="789"/>
      <c r="LVA11" s="789"/>
      <c r="LVB11" s="789"/>
      <c r="LVC11" s="789"/>
      <c r="LVD11" s="789"/>
      <c r="LVE11" s="789"/>
      <c r="LVF11" s="789"/>
      <c r="LVG11" s="789"/>
      <c r="LVH11" s="789"/>
      <c r="LVI11" s="789"/>
      <c r="LVJ11" s="789"/>
      <c r="LVK11" s="789"/>
      <c r="LVL11" s="789"/>
      <c r="LVM11" s="789"/>
      <c r="LVN11" s="789"/>
      <c r="LVO11" s="789"/>
      <c r="LVP11" s="789"/>
      <c r="LVQ11" s="789"/>
      <c r="LVR11" s="789"/>
      <c r="LVS11" s="789"/>
      <c r="LVT11" s="789"/>
      <c r="LVU11" s="789"/>
      <c r="LVV11" s="789"/>
      <c r="LVW11" s="789"/>
      <c r="LVX11" s="789"/>
      <c r="LVY11" s="789"/>
      <c r="LVZ11" s="789"/>
      <c r="LWA11" s="789"/>
      <c r="LWB11" s="789"/>
      <c r="LWC11" s="789"/>
      <c r="LWD11" s="789"/>
      <c r="LWE11" s="789"/>
      <c r="LWF11" s="789"/>
      <c r="LWG11" s="789"/>
      <c r="LWH11" s="789"/>
      <c r="LWI11" s="789"/>
      <c r="LWJ11" s="789"/>
      <c r="LWK11" s="789"/>
      <c r="LWL11" s="789"/>
      <c r="LWM11" s="789"/>
      <c r="LWN11" s="789"/>
      <c r="LWO11" s="789"/>
      <c r="LWP11" s="789"/>
      <c r="LWQ11" s="789"/>
      <c r="LWR11" s="789"/>
      <c r="LWS11" s="789"/>
      <c r="LWT11" s="789"/>
      <c r="LWU11" s="789"/>
      <c r="LWV11" s="789"/>
      <c r="LWW11" s="789"/>
      <c r="LWX11" s="789"/>
      <c r="LWY11" s="789"/>
      <c r="LWZ11" s="789"/>
      <c r="LXA11" s="789"/>
      <c r="LXB11" s="789"/>
      <c r="LXC11" s="789"/>
      <c r="LXD11" s="789"/>
      <c r="LXE11" s="789"/>
      <c r="LXF11" s="789"/>
      <c r="LXG11" s="789"/>
      <c r="LXH11" s="789"/>
      <c r="LXI11" s="789"/>
      <c r="LXJ11" s="789"/>
      <c r="LXK11" s="789"/>
      <c r="LXL11" s="789"/>
      <c r="LXM11" s="789"/>
      <c r="LXN11" s="789"/>
      <c r="LXO11" s="789"/>
      <c r="LXP11" s="789"/>
      <c r="LXQ11" s="789"/>
      <c r="LXR11" s="789"/>
      <c r="LXS11" s="789"/>
      <c r="LXT11" s="789"/>
      <c r="LXU11" s="789"/>
      <c r="LXV11" s="789"/>
      <c r="LXW11" s="789"/>
      <c r="LXX11" s="789"/>
      <c r="LXY11" s="789"/>
      <c r="LXZ11" s="789"/>
      <c r="LYA11" s="789"/>
      <c r="LYB11" s="789"/>
      <c r="LYC11" s="789"/>
      <c r="LYD11" s="789"/>
      <c r="LYE11" s="789"/>
      <c r="LYF11" s="789"/>
      <c r="LYG11" s="789"/>
      <c r="LYH11" s="789"/>
      <c r="LYI11" s="789"/>
      <c r="LYJ11" s="789"/>
      <c r="LYK11" s="789"/>
      <c r="LYL11" s="789"/>
      <c r="LYM11" s="789"/>
      <c r="LYN11" s="789"/>
      <c r="LYO11" s="789"/>
      <c r="LYP11" s="789"/>
      <c r="LYQ11" s="789"/>
      <c r="LYR11" s="789"/>
      <c r="LYS11" s="789"/>
      <c r="LYT11" s="789"/>
      <c r="LYU11" s="789"/>
      <c r="LYV11" s="789"/>
      <c r="LYW11" s="789"/>
      <c r="LYX11" s="789"/>
      <c r="LYY11" s="789"/>
      <c r="LYZ11" s="789"/>
      <c r="LZA11" s="789"/>
      <c r="LZB11" s="789"/>
      <c r="LZC11" s="789"/>
      <c r="LZD11" s="789"/>
      <c r="LZE11" s="789"/>
      <c r="LZF11" s="789"/>
      <c r="LZG11" s="789"/>
      <c r="LZH11" s="789"/>
      <c r="LZI11" s="789"/>
      <c r="LZJ11" s="789"/>
      <c r="LZK11" s="789"/>
      <c r="LZL11" s="789"/>
      <c r="LZM11" s="789"/>
      <c r="LZN11" s="789"/>
      <c r="LZO11" s="789"/>
      <c r="LZP11" s="789"/>
      <c r="LZQ11" s="789"/>
      <c r="LZR11" s="789"/>
      <c r="LZS11" s="789"/>
      <c r="LZT11" s="789"/>
      <c r="LZU11" s="789"/>
      <c r="LZV11" s="789"/>
      <c r="LZW11" s="789"/>
      <c r="LZX11" s="789"/>
      <c r="LZY11" s="789"/>
      <c r="LZZ11" s="789"/>
      <c r="MAA11" s="789"/>
      <c r="MAB11" s="789"/>
      <c r="MAC11" s="789"/>
      <c r="MAD11" s="789"/>
      <c r="MAE11" s="789"/>
      <c r="MAF11" s="789"/>
      <c r="MAG11" s="789"/>
      <c r="MAH11" s="789"/>
      <c r="MAI11" s="789"/>
      <c r="MAJ11" s="789"/>
      <c r="MAK11" s="789"/>
      <c r="MAL11" s="789"/>
      <c r="MAM11" s="789"/>
      <c r="MAN11" s="789"/>
      <c r="MAO11" s="789"/>
      <c r="MAP11" s="789"/>
      <c r="MAQ11" s="789"/>
      <c r="MAR11" s="789"/>
      <c r="MAS11" s="789"/>
      <c r="MAT11" s="789"/>
      <c r="MAU11" s="789"/>
      <c r="MAV11" s="789"/>
      <c r="MAW11" s="789"/>
      <c r="MAX11" s="789"/>
      <c r="MAY11" s="789"/>
      <c r="MAZ11" s="789"/>
      <c r="MBA11" s="789"/>
      <c r="MBB11" s="789"/>
      <c r="MBC11" s="789"/>
      <c r="MBD11" s="789"/>
      <c r="MBE11" s="789"/>
      <c r="MBF11" s="789"/>
      <c r="MBG11" s="789"/>
      <c r="MBH11" s="789"/>
      <c r="MBI11" s="789"/>
      <c r="MBJ11" s="789"/>
      <c r="MBK11" s="789"/>
      <c r="MBL11" s="789"/>
      <c r="MBM11" s="789"/>
      <c r="MBN11" s="789"/>
      <c r="MBO11" s="789"/>
      <c r="MBP11" s="789"/>
      <c r="MBQ11" s="789"/>
      <c r="MBR11" s="789"/>
      <c r="MBS11" s="789"/>
      <c r="MBT11" s="789"/>
      <c r="MBU11" s="789"/>
      <c r="MBV11" s="789"/>
      <c r="MBW11" s="789"/>
      <c r="MBX11" s="789"/>
      <c r="MBY11" s="789"/>
      <c r="MBZ11" s="789"/>
      <c r="MCA11" s="789"/>
      <c r="MCB11" s="789"/>
      <c r="MCC11" s="789"/>
      <c r="MCD11" s="789"/>
      <c r="MCE11" s="789"/>
      <c r="MCF11" s="789"/>
      <c r="MCG11" s="789"/>
      <c r="MCH11" s="789"/>
      <c r="MCI11" s="789"/>
      <c r="MCJ11" s="789"/>
      <c r="MCK11" s="789"/>
      <c r="MCL11" s="789"/>
      <c r="MCM11" s="789"/>
      <c r="MCN11" s="789"/>
      <c r="MCO11" s="789"/>
      <c r="MCP11" s="789"/>
      <c r="MCQ11" s="789"/>
      <c r="MCR11" s="789"/>
      <c r="MCS11" s="789"/>
      <c r="MCT11" s="789"/>
      <c r="MCU11" s="789"/>
      <c r="MCV11" s="789"/>
      <c r="MCW11" s="789"/>
      <c r="MCX11" s="789"/>
      <c r="MCY11" s="789"/>
      <c r="MCZ11" s="789"/>
      <c r="MDA11" s="789"/>
      <c r="MDB11" s="789"/>
      <c r="MDC11" s="789"/>
      <c r="MDD11" s="789"/>
      <c r="MDE11" s="789"/>
      <c r="MDF11" s="789"/>
      <c r="MDG11" s="789"/>
      <c r="MDH11" s="789"/>
      <c r="MDI11" s="789"/>
      <c r="MDJ11" s="789"/>
      <c r="MDK11" s="789"/>
      <c r="MDL11" s="789"/>
      <c r="MDM11" s="789"/>
      <c r="MDN11" s="789"/>
      <c r="MDO11" s="789"/>
      <c r="MDP11" s="789"/>
      <c r="MDQ11" s="789"/>
      <c r="MDR11" s="789"/>
      <c r="MDS11" s="789"/>
      <c r="MDT11" s="789"/>
      <c r="MDU11" s="789"/>
      <c r="MDV11" s="789"/>
      <c r="MDW11" s="789"/>
      <c r="MDX11" s="789"/>
      <c r="MDY11" s="789"/>
      <c r="MDZ11" s="789"/>
      <c r="MEA11" s="789"/>
      <c r="MEB11" s="789"/>
      <c r="MEC11" s="789"/>
      <c r="MED11" s="789"/>
      <c r="MEE11" s="789"/>
      <c r="MEF11" s="789"/>
      <c r="MEG11" s="789"/>
      <c r="MEH11" s="789"/>
      <c r="MEI11" s="789"/>
      <c r="MEJ11" s="789"/>
      <c r="MEK11" s="789"/>
      <c r="MEL11" s="789"/>
      <c r="MEM11" s="789"/>
      <c r="MEN11" s="789"/>
      <c r="MEO11" s="789"/>
      <c r="MEP11" s="789"/>
      <c r="MEQ11" s="789"/>
      <c r="MER11" s="789"/>
      <c r="MES11" s="789"/>
      <c r="MET11" s="789"/>
      <c r="MEU11" s="789"/>
      <c r="MEV11" s="789"/>
      <c r="MEW11" s="789"/>
      <c r="MEX11" s="789"/>
      <c r="MEY11" s="789"/>
      <c r="MEZ11" s="789"/>
      <c r="MFA11" s="789"/>
      <c r="MFB11" s="789"/>
      <c r="MFC11" s="789"/>
      <c r="MFD11" s="789"/>
      <c r="MFE11" s="789"/>
      <c r="MFF11" s="789"/>
      <c r="MFG11" s="789"/>
      <c r="MFH11" s="789"/>
      <c r="MFI11" s="789"/>
      <c r="MFJ11" s="789"/>
      <c r="MFK11" s="789"/>
      <c r="MFL11" s="789"/>
      <c r="MFM11" s="789"/>
      <c r="MFN11" s="789"/>
      <c r="MFO11" s="789"/>
      <c r="MFP11" s="789"/>
      <c r="MFQ11" s="789"/>
      <c r="MFR11" s="789"/>
      <c r="MFS11" s="789"/>
      <c r="MFT11" s="789"/>
      <c r="MFU11" s="789"/>
      <c r="MFV11" s="789"/>
      <c r="MFW11" s="789"/>
      <c r="MFX11" s="789"/>
      <c r="MFY11" s="789"/>
      <c r="MFZ11" s="789"/>
      <c r="MGA11" s="789"/>
      <c r="MGB11" s="789"/>
      <c r="MGC11" s="789"/>
      <c r="MGD11" s="789"/>
      <c r="MGE11" s="789"/>
      <c r="MGF11" s="789"/>
      <c r="MGG11" s="789"/>
      <c r="MGH11" s="789"/>
      <c r="MGI11" s="789"/>
      <c r="MGJ11" s="789"/>
      <c r="MGK11" s="789"/>
      <c r="MGL11" s="789"/>
      <c r="MGM11" s="789"/>
      <c r="MGN11" s="789"/>
      <c r="MGO11" s="789"/>
      <c r="MGP11" s="789"/>
      <c r="MGQ11" s="789"/>
      <c r="MGR11" s="789"/>
      <c r="MGS11" s="789"/>
      <c r="MGT11" s="789"/>
      <c r="MGU11" s="789"/>
      <c r="MGV11" s="789"/>
      <c r="MGW11" s="789"/>
      <c r="MGX11" s="789"/>
      <c r="MGY11" s="789"/>
      <c r="MGZ11" s="789"/>
      <c r="MHA11" s="789"/>
      <c r="MHB11" s="789"/>
      <c r="MHC11" s="789"/>
      <c r="MHD11" s="789"/>
      <c r="MHE11" s="789"/>
      <c r="MHF11" s="789"/>
      <c r="MHG11" s="789"/>
      <c r="MHH11" s="789"/>
      <c r="MHI11" s="789"/>
      <c r="MHJ11" s="789"/>
      <c r="MHK11" s="789"/>
      <c r="MHL11" s="789"/>
      <c r="MHM11" s="789"/>
      <c r="MHN11" s="789"/>
      <c r="MHO11" s="789"/>
      <c r="MHP11" s="789"/>
      <c r="MHQ11" s="789"/>
      <c r="MHR11" s="789"/>
      <c r="MHS11" s="789"/>
      <c r="MHT11" s="789"/>
      <c r="MHU11" s="789"/>
      <c r="MHV11" s="789"/>
      <c r="MHW11" s="789"/>
      <c r="MHX11" s="789"/>
      <c r="MHY11" s="789"/>
      <c r="MHZ11" s="789"/>
      <c r="MIA11" s="789"/>
      <c r="MIB11" s="789"/>
      <c r="MIC11" s="789"/>
      <c r="MID11" s="789"/>
      <c r="MIE11" s="789"/>
      <c r="MIF11" s="789"/>
      <c r="MIG11" s="789"/>
      <c r="MIH11" s="789"/>
      <c r="MII11" s="789"/>
      <c r="MIJ11" s="789"/>
      <c r="MIK11" s="789"/>
      <c r="MIL11" s="789"/>
      <c r="MIM11" s="789"/>
      <c r="MIN11" s="789"/>
      <c r="MIO11" s="789"/>
      <c r="MIP11" s="789"/>
      <c r="MIQ11" s="789"/>
      <c r="MIR11" s="789"/>
      <c r="MIS11" s="789"/>
      <c r="MIT11" s="789"/>
      <c r="MIU11" s="789"/>
      <c r="MIV11" s="789"/>
      <c r="MIW11" s="789"/>
      <c r="MIX11" s="789"/>
      <c r="MIY11" s="789"/>
      <c r="MIZ11" s="789"/>
      <c r="MJA11" s="789"/>
      <c r="MJB11" s="789"/>
      <c r="MJC11" s="789"/>
      <c r="MJD11" s="789"/>
      <c r="MJE11" s="789"/>
      <c r="MJF11" s="789"/>
      <c r="MJG11" s="789"/>
      <c r="MJH11" s="789"/>
      <c r="MJI11" s="789"/>
      <c r="MJJ11" s="789"/>
      <c r="MJK11" s="789"/>
      <c r="MJL11" s="789"/>
      <c r="MJM11" s="789"/>
      <c r="MJN11" s="789"/>
      <c r="MJO11" s="789"/>
      <c r="MJP11" s="789"/>
      <c r="MJQ11" s="789"/>
      <c r="MJR11" s="789"/>
      <c r="MJS11" s="789"/>
      <c r="MJT11" s="789"/>
      <c r="MJU11" s="789"/>
      <c r="MJV11" s="789"/>
      <c r="MJW11" s="789"/>
      <c r="MJX11" s="789"/>
      <c r="MJY11" s="789"/>
      <c r="MJZ11" s="789"/>
      <c r="MKA11" s="789"/>
      <c r="MKB11" s="789"/>
      <c r="MKC11" s="789"/>
      <c r="MKD11" s="789"/>
      <c r="MKE11" s="789"/>
      <c r="MKF11" s="789"/>
      <c r="MKG11" s="789"/>
      <c r="MKH11" s="789"/>
      <c r="MKI11" s="789"/>
      <c r="MKJ11" s="789"/>
      <c r="MKK11" s="789"/>
      <c r="MKL11" s="789"/>
      <c r="MKM11" s="789"/>
      <c r="MKN11" s="789"/>
      <c r="MKO11" s="789"/>
      <c r="MKP11" s="789"/>
      <c r="MKQ11" s="789"/>
      <c r="MKR11" s="789"/>
      <c r="MKS11" s="789"/>
      <c r="MKT11" s="789"/>
      <c r="MKU11" s="789"/>
      <c r="MKV11" s="789"/>
      <c r="MKW11" s="789"/>
      <c r="MKX11" s="789"/>
      <c r="MKY11" s="789"/>
      <c r="MKZ11" s="789"/>
      <c r="MLA11" s="789"/>
      <c r="MLB11" s="789"/>
      <c r="MLC11" s="789"/>
      <c r="MLD11" s="789"/>
      <c r="MLE11" s="789"/>
      <c r="MLF11" s="789"/>
      <c r="MLG11" s="789"/>
      <c r="MLH11" s="789"/>
      <c r="MLI11" s="789"/>
      <c r="MLJ11" s="789"/>
      <c r="MLK11" s="789"/>
      <c r="MLL11" s="789"/>
      <c r="MLM11" s="789"/>
      <c r="MLN11" s="789"/>
      <c r="MLO11" s="789"/>
      <c r="MLP11" s="789"/>
      <c r="MLQ11" s="789"/>
      <c r="MLR11" s="789"/>
      <c r="MLS11" s="789"/>
      <c r="MLT11" s="789"/>
      <c r="MLU11" s="789"/>
      <c r="MLV11" s="789"/>
      <c r="MLW11" s="789"/>
      <c r="MLX11" s="789"/>
      <c r="MLY11" s="789"/>
      <c r="MLZ11" s="789"/>
      <c r="MMA11" s="789"/>
      <c r="MMB11" s="789"/>
      <c r="MMC11" s="789"/>
      <c r="MMD11" s="789"/>
      <c r="MME11" s="789"/>
      <c r="MMF11" s="789"/>
      <c r="MMG11" s="789"/>
      <c r="MMH11" s="789"/>
      <c r="MMI11" s="789"/>
      <c r="MMJ11" s="789"/>
      <c r="MMK11" s="789"/>
      <c r="MML11" s="789"/>
      <c r="MMM11" s="789"/>
      <c r="MMN11" s="789"/>
      <c r="MMO11" s="789"/>
      <c r="MMP11" s="789"/>
      <c r="MMQ11" s="789"/>
      <c r="MMR11" s="789"/>
      <c r="MMS11" s="789"/>
      <c r="MMT11" s="789"/>
      <c r="MMU11" s="789"/>
      <c r="MMV11" s="789"/>
      <c r="MMW11" s="789"/>
      <c r="MMX11" s="789"/>
      <c r="MMY11" s="789"/>
      <c r="MMZ11" s="789"/>
      <c r="MNA11" s="789"/>
      <c r="MNB11" s="789"/>
      <c r="MNC11" s="789"/>
      <c r="MND11" s="789"/>
      <c r="MNE11" s="789"/>
      <c r="MNF11" s="789"/>
      <c r="MNG11" s="789"/>
      <c r="MNH11" s="789"/>
      <c r="MNI11" s="789"/>
      <c r="MNJ11" s="789"/>
      <c r="MNK11" s="789"/>
      <c r="MNL11" s="789"/>
      <c r="MNM11" s="789"/>
      <c r="MNN11" s="789"/>
      <c r="MNO11" s="789"/>
      <c r="MNP11" s="789"/>
      <c r="MNQ11" s="789"/>
      <c r="MNR11" s="789"/>
      <c r="MNS11" s="789"/>
      <c r="MNT11" s="789"/>
      <c r="MNU11" s="789"/>
      <c r="MNV11" s="789"/>
      <c r="MNW11" s="789"/>
      <c r="MNX11" s="789"/>
      <c r="MNY11" s="789"/>
      <c r="MNZ11" s="789"/>
      <c r="MOA11" s="789"/>
      <c r="MOB11" s="789"/>
      <c r="MOC11" s="789"/>
      <c r="MOD11" s="789"/>
      <c r="MOE11" s="789"/>
      <c r="MOF11" s="789"/>
      <c r="MOG11" s="789"/>
      <c r="MOH11" s="789"/>
      <c r="MOI11" s="789"/>
      <c r="MOJ11" s="789"/>
      <c r="MOK11" s="789"/>
      <c r="MOL11" s="789"/>
      <c r="MOM11" s="789"/>
      <c r="MON11" s="789"/>
      <c r="MOO11" s="789"/>
      <c r="MOP11" s="789"/>
      <c r="MOQ11" s="789"/>
      <c r="MOR11" s="789"/>
      <c r="MOS11" s="789"/>
      <c r="MOT11" s="789"/>
      <c r="MOU11" s="789"/>
      <c r="MOV11" s="789"/>
      <c r="MOW11" s="789"/>
      <c r="MOX11" s="789"/>
      <c r="MOY11" s="789"/>
      <c r="MOZ11" s="789"/>
      <c r="MPA11" s="789"/>
      <c r="MPB11" s="789"/>
      <c r="MPC11" s="789"/>
      <c r="MPD11" s="789"/>
      <c r="MPE11" s="789"/>
      <c r="MPF11" s="789"/>
      <c r="MPG11" s="789"/>
      <c r="MPH11" s="789"/>
      <c r="MPI11" s="789"/>
      <c r="MPJ11" s="789"/>
      <c r="MPK11" s="789"/>
      <c r="MPL11" s="789"/>
      <c r="MPM11" s="789"/>
      <c r="MPN11" s="789"/>
      <c r="MPO11" s="789"/>
      <c r="MPP11" s="789"/>
      <c r="MPQ11" s="789"/>
      <c r="MPR11" s="789"/>
      <c r="MPS11" s="789"/>
      <c r="MPT11" s="789"/>
      <c r="MPU11" s="789"/>
      <c r="MPV11" s="789"/>
      <c r="MPW11" s="789"/>
      <c r="MPX11" s="789"/>
      <c r="MPY11" s="789"/>
      <c r="MPZ11" s="789"/>
      <c r="MQA11" s="789"/>
      <c r="MQB11" s="789"/>
      <c r="MQC11" s="789"/>
      <c r="MQD11" s="789"/>
      <c r="MQE11" s="789"/>
      <c r="MQF11" s="789"/>
      <c r="MQG11" s="789"/>
      <c r="MQH11" s="789"/>
      <c r="MQI11" s="789"/>
      <c r="MQJ11" s="789"/>
      <c r="MQK11" s="789"/>
      <c r="MQL11" s="789"/>
      <c r="MQM11" s="789"/>
      <c r="MQN11" s="789"/>
      <c r="MQO11" s="789"/>
      <c r="MQP11" s="789"/>
      <c r="MQQ11" s="789"/>
      <c r="MQR11" s="789"/>
      <c r="MQS11" s="789"/>
      <c r="MQT11" s="789"/>
      <c r="MQU11" s="789"/>
      <c r="MQV11" s="789"/>
      <c r="MQW11" s="789"/>
      <c r="MQX11" s="789"/>
      <c r="MQY11" s="789"/>
      <c r="MQZ11" s="789"/>
      <c r="MRA11" s="789"/>
      <c r="MRB11" s="789"/>
      <c r="MRC11" s="789"/>
      <c r="MRD11" s="789"/>
      <c r="MRE11" s="789"/>
      <c r="MRF11" s="789"/>
      <c r="MRG11" s="789"/>
      <c r="MRH11" s="789"/>
      <c r="MRI11" s="789"/>
      <c r="MRJ11" s="789"/>
      <c r="MRK11" s="789"/>
      <c r="MRL11" s="789"/>
      <c r="MRM11" s="789"/>
      <c r="MRN11" s="789"/>
      <c r="MRO11" s="789"/>
      <c r="MRP11" s="789"/>
      <c r="MRQ11" s="789"/>
      <c r="MRR11" s="789"/>
      <c r="MRS11" s="789"/>
      <c r="MRT11" s="789"/>
      <c r="MRU11" s="789"/>
      <c r="MRV11" s="789"/>
      <c r="MRW11" s="789"/>
      <c r="MRX11" s="789"/>
      <c r="MRY11" s="789"/>
      <c r="MRZ11" s="789"/>
      <c r="MSA11" s="789"/>
      <c r="MSB11" s="789"/>
      <c r="MSC11" s="789"/>
      <c r="MSD11" s="789"/>
      <c r="MSE11" s="789"/>
      <c r="MSF11" s="789"/>
      <c r="MSG11" s="789"/>
      <c r="MSH11" s="789"/>
      <c r="MSI11" s="789"/>
      <c r="MSJ11" s="789"/>
      <c r="MSK11" s="789"/>
      <c r="MSL11" s="789"/>
      <c r="MSM11" s="789"/>
      <c r="MSN11" s="789"/>
      <c r="MSO11" s="789"/>
      <c r="MSP11" s="789"/>
      <c r="MSQ11" s="789"/>
      <c r="MSR11" s="789"/>
      <c r="MSS11" s="789"/>
      <c r="MST11" s="789"/>
      <c r="MSU11" s="789"/>
      <c r="MSV11" s="789"/>
      <c r="MSW11" s="789"/>
      <c r="MSX11" s="789"/>
      <c r="MSY11" s="789"/>
      <c r="MSZ11" s="789"/>
      <c r="MTA11" s="789"/>
      <c r="MTB11" s="789"/>
      <c r="MTC11" s="789"/>
      <c r="MTD11" s="789"/>
      <c r="MTE11" s="789"/>
      <c r="MTF11" s="789"/>
      <c r="MTG11" s="789"/>
      <c r="MTH11" s="789"/>
      <c r="MTI11" s="789"/>
      <c r="MTJ11" s="789"/>
      <c r="MTK11" s="789"/>
      <c r="MTL11" s="789"/>
      <c r="MTM11" s="789"/>
      <c r="MTN11" s="789"/>
      <c r="MTO11" s="789"/>
      <c r="MTP11" s="789"/>
      <c r="MTQ11" s="789"/>
      <c r="MTR11" s="789"/>
      <c r="MTS11" s="789"/>
      <c r="MTT11" s="789"/>
      <c r="MTU11" s="789"/>
      <c r="MTV11" s="789"/>
      <c r="MTW11" s="789"/>
      <c r="MTX11" s="789"/>
      <c r="MTY11" s="789"/>
      <c r="MTZ11" s="789"/>
      <c r="MUA11" s="789"/>
      <c r="MUB11" s="789"/>
      <c r="MUC11" s="789"/>
      <c r="MUD11" s="789"/>
      <c r="MUE11" s="789"/>
      <c r="MUF11" s="789"/>
      <c r="MUG11" s="789"/>
      <c r="MUH11" s="789"/>
      <c r="MUI11" s="789"/>
      <c r="MUJ11" s="789"/>
      <c r="MUK11" s="789"/>
      <c r="MUL11" s="789"/>
      <c r="MUM11" s="789"/>
      <c r="MUN11" s="789"/>
      <c r="MUO11" s="789"/>
      <c r="MUP11" s="789"/>
      <c r="MUQ11" s="789"/>
      <c r="MUR11" s="789"/>
      <c r="MUS11" s="789"/>
      <c r="MUT11" s="789"/>
      <c r="MUU11" s="789"/>
      <c r="MUV11" s="789"/>
      <c r="MUW11" s="789"/>
      <c r="MUX11" s="789"/>
      <c r="MUY11" s="789"/>
      <c r="MUZ11" s="789"/>
      <c r="MVA11" s="789"/>
      <c r="MVB11" s="789"/>
      <c r="MVC11" s="789"/>
      <c r="MVD11" s="789"/>
      <c r="MVE11" s="789"/>
      <c r="MVF11" s="789"/>
      <c r="MVG11" s="789"/>
      <c r="MVH11" s="789"/>
      <c r="MVI11" s="789"/>
      <c r="MVJ11" s="789"/>
      <c r="MVK11" s="789"/>
      <c r="MVL11" s="789"/>
      <c r="MVM11" s="789"/>
      <c r="MVN11" s="789"/>
      <c r="MVO11" s="789"/>
      <c r="MVP11" s="789"/>
      <c r="MVQ11" s="789"/>
      <c r="MVR11" s="789"/>
      <c r="MVS11" s="789"/>
      <c r="MVT11" s="789"/>
      <c r="MVU11" s="789"/>
      <c r="MVV11" s="789"/>
      <c r="MVW11" s="789"/>
      <c r="MVX11" s="789"/>
      <c r="MVY11" s="789"/>
      <c r="MVZ11" s="789"/>
      <c r="MWA11" s="789"/>
      <c r="MWB11" s="789"/>
      <c r="MWC11" s="789"/>
      <c r="MWD11" s="789"/>
      <c r="MWE11" s="789"/>
      <c r="MWF11" s="789"/>
      <c r="MWG11" s="789"/>
      <c r="MWH11" s="789"/>
      <c r="MWI11" s="789"/>
      <c r="MWJ11" s="789"/>
      <c r="MWK11" s="789"/>
      <c r="MWL11" s="789"/>
      <c r="MWM11" s="789"/>
      <c r="MWN11" s="789"/>
      <c r="MWO11" s="789"/>
      <c r="MWP11" s="789"/>
      <c r="MWQ11" s="789"/>
      <c r="MWR11" s="789"/>
      <c r="MWS11" s="789"/>
      <c r="MWT11" s="789"/>
      <c r="MWU11" s="789"/>
      <c r="MWV11" s="789"/>
      <c r="MWW11" s="789"/>
      <c r="MWX11" s="789"/>
      <c r="MWY11" s="789"/>
      <c r="MWZ11" s="789"/>
      <c r="MXA11" s="789"/>
      <c r="MXB11" s="789"/>
      <c r="MXC11" s="789"/>
      <c r="MXD11" s="789"/>
      <c r="MXE11" s="789"/>
      <c r="MXF11" s="789"/>
      <c r="MXG11" s="789"/>
      <c r="MXH11" s="789"/>
      <c r="MXI11" s="789"/>
      <c r="MXJ11" s="789"/>
      <c r="MXK11" s="789"/>
      <c r="MXL11" s="789"/>
      <c r="MXM11" s="789"/>
      <c r="MXN11" s="789"/>
      <c r="MXO11" s="789"/>
      <c r="MXP11" s="789"/>
      <c r="MXQ11" s="789"/>
      <c r="MXR11" s="789"/>
      <c r="MXS11" s="789"/>
      <c r="MXT11" s="789"/>
      <c r="MXU11" s="789"/>
      <c r="MXV11" s="789"/>
      <c r="MXW11" s="789"/>
      <c r="MXX11" s="789"/>
      <c r="MXY11" s="789"/>
      <c r="MXZ11" s="789"/>
      <c r="MYA11" s="789"/>
      <c r="MYB11" s="789"/>
      <c r="MYC11" s="789"/>
      <c r="MYD11" s="789"/>
      <c r="MYE11" s="789"/>
      <c r="MYF11" s="789"/>
      <c r="MYG11" s="789"/>
      <c r="MYH11" s="789"/>
      <c r="MYI11" s="789"/>
      <c r="MYJ11" s="789"/>
      <c r="MYK11" s="789"/>
      <c r="MYL11" s="789"/>
      <c r="MYM11" s="789"/>
      <c r="MYN11" s="789"/>
      <c r="MYO11" s="789"/>
      <c r="MYP11" s="789"/>
      <c r="MYQ11" s="789"/>
      <c r="MYR11" s="789"/>
      <c r="MYS11" s="789"/>
      <c r="MYT11" s="789"/>
      <c r="MYU11" s="789"/>
      <c r="MYV11" s="789"/>
      <c r="MYW11" s="789"/>
      <c r="MYX11" s="789"/>
      <c r="MYY11" s="789"/>
      <c r="MYZ11" s="789"/>
      <c r="MZA11" s="789"/>
      <c r="MZB11" s="789"/>
      <c r="MZC11" s="789"/>
      <c r="MZD11" s="789"/>
      <c r="MZE11" s="789"/>
      <c r="MZF11" s="789"/>
      <c r="MZG11" s="789"/>
      <c r="MZH11" s="789"/>
      <c r="MZI11" s="789"/>
      <c r="MZJ11" s="789"/>
      <c r="MZK11" s="789"/>
      <c r="MZL11" s="789"/>
      <c r="MZM11" s="789"/>
      <c r="MZN11" s="789"/>
      <c r="MZO11" s="789"/>
      <c r="MZP11" s="789"/>
      <c r="MZQ11" s="789"/>
      <c r="MZR11" s="789"/>
      <c r="MZS11" s="789"/>
      <c r="MZT11" s="789"/>
      <c r="MZU11" s="789"/>
      <c r="MZV11" s="789"/>
      <c r="MZW11" s="789"/>
      <c r="MZX11" s="789"/>
      <c r="MZY11" s="789"/>
      <c r="MZZ11" s="789"/>
      <c r="NAA11" s="789"/>
      <c r="NAB11" s="789"/>
      <c r="NAC11" s="789"/>
      <c r="NAD11" s="789"/>
      <c r="NAE11" s="789"/>
      <c r="NAF11" s="789"/>
      <c r="NAG11" s="789"/>
      <c r="NAH11" s="789"/>
      <c r="NAI11" s="789"/>
      <c r="NAJ11" s="789"/>
      <c r="NAK11" s="789"/>
      <c r="NAL11" s="789"/>
      <c r="NAM11" s="789"/>
      <c r="NAN11" s="789"/>
      <c r="NAO11" s="789"/>
      <c r="NAP11" s="789"/>
      <c r="NAQ11" s="789"/>
      <c r="NAR11" s="789"/>
      <c r="NAS11" s="789"/>
      <c r="NAT11" s="789"/>
      <c r="NAU11" s="789"/>
      <c r="NAV11" s="789"/>
      <c r="NAW11" s="789"/>
      <c r="NAX11" s="789"/>
      <c r="NAY11" s="789"/>
      <c r="NAZ11" s="789"/>
      <c r="NBA11" s="789"/>
      <c r="NBB11" s="789"/>
      <c r="NBC11" s="789"/>
      <c r="NBD11" s="789"/>
      <c r="NBE11" s="789"/>
      <c r="NBF11" s="789"/>
      <c r="NBG11" s="789"/>
      <c r="NBH11" s="789"/>
      <c r="NBI11" s="789"/>
      <c r="NBJ11" s="789"/>
      <c r="NBK11" s="789"/>
      <c r="NBL11" s="789"/>
      <c r="NBM11" s="789"/>
      <c r="NBN11" s="789"/>
      <c r="NBO11" s="789"/>
      <c r="NBP11" s="789"/>
      <c r="NBQ11" s="789"/>
      <c r="NBR11" s="789"/>
      <c r="NBS11" s="789"/>
      <c r="NBT11" s="789"/>
      <c r="NBU11" s="789"/>
      <c r="NBV11" s="789"/>
      <c r="NBW11" s="789"/>
      <c r="NBX11" s="789"/>
      <c r="NBY11" s="789"/>
      <c r="NBZ11" s="789"/>
      <c r="NCA11" s="789"/>
      <c r="NCB11" s="789"/>
      <c r="NCC11" s="789"/>
      <c r="NCD11" s="789"/>
      <c r="NCE11" s="789"/>
      <c r="NCF11" s="789"/>
      <c r="NCG11" s="789"/>
      <c r="NCH11" s="789"/>
      <c r="NCI11" s="789"/>
      <c r="NCJ11" s="789"/>
      <c r="NCK11" s="789"/>
      <c r="NCL11" s="789"/>
      <c r="NCM11" s="789"/>
      <c r="NCN11" s="789"/>
      <c r="NCO11" s="789"/>
      <c r="NCP11" s="789"/>
      <c r="NCQ11" s="789"/>
      <c r="NCR11" s="789"/>
      <c r="NCS11" s="789"/>
      <c r="NCT11" s="789"/>
      <c r="NCU11" s="789"/>
      <c r="NCV11" s="789"/>
      <c r="NCW11" s="789"/>
      <c r="NCX11" s="789"/>
      <c r="NCY11" s="789"/>
      <c r="NCZ11" s="789"/>
      <c r="NDA11" s="789"/>
      <c r="NDB11" s="789"/>
      <c r="NDC11" s="789"/>
      <c r="NDD11" s="789"/>
      <c r="NDE11" s="789"/>
      <c r="NDF11" s="789"/>
      <c r="NDG11" s="789"/>
      <c r="NDH11" s="789"/>
      <c r="NDI11" s="789"/>
      <c r="NDJ11" s="789"/>
      <c r="NDK11" s="789"/>
      <c r="NDL11" s="789"/>
      <c r="NDM11" s="789"/>
      <c r="NDN11" s="789"/>
      <c r="NDO11" s="789"/>
      <c r="NDP11" s="789"/>
      <c r="NDQ11" s="789"/>
      <c r="NDR11" s="789"/>
      <c r="NDS11" s="789"/>
      <c r="NDT11" s="789"/>
      <c r="NDU11" s="789"/>
      <c r="NDV11" s="789"/>
      <c r="NDW11" s="789"/>
      <c r="NDX11" s="789"/>
      <c r="NDY11" s="789"/>
      <c r="NDZ11" s="789"/>
      <c r="NEA11" s="789"/>
      <c r="NEB11" s="789"/>
      <c r="NEC11" s="789"/>
      <c r="NED11" s="789"/>
      <c r="NEE11" s="789"/>
      <c r="NEF11" s="789"/>
      <c r="NEG11" s="789"/>
      <c r="NEH11" s="789"/>
      <c r="NEI11" s="789"/>
      <c r="NEJ11" s="789"/>
      <c r="NEK11" s="789"/>
      <c r="NEL11" s="789"/>
      <c r="NEM11" s="789"/>
      <c r="NEN11" s="789"/>
      <c r="NEO11" s="789"/>
      <c r="NEP11" s="789"/>
      <c r="NEQ11" s="789"/>
      <c r="NER11" s="789"/>
      <c r="NES11" s="789"/>
      <c r="NET11" s="789"/>
      <c r="NEU11" s="789"/>
      <c r="NEV11" s="789"/>
      <c r="NEW11" s="789"/>
      <c r="NEX11" s="789"/>
      <c r="NEY11" s="789"/>
      <c r="NEZ11" s="789"/>
      <c r="NFA11" s="789"/>
      <c r="NFB11" s="789"/>
      <c r="NFC11" s="789"/>
      <c r="NFD11" s="789"/>
      <c r="NFE11" s="789"/>
      <c r="NFF11" s="789"/>
      <c r="NFG11" s="789"/>
      <c r="NFH11" s="789"/>
      <c r="NFI11" s="789"/>
      <c r="NFJ11" s="789"/>
      <c r="NFK11" s="789"/>
      <c r="NFL11" s="789"/>
      <c r="NFM11" s="789"/>
      <c r="NFN11" s="789"/>
      <c r="NFO11" s="789"/>
      <c r="NFP11" s="789"/>
      <c r="NFQ11" s="789"/>
      <c r="NFR11" s="789"/>
      <c r="NFS11" s="789"/>
      <c r="NFT11" s="789"/>
      <c r="NFU11" s="789"/>
      <c r="NFV11" s="789"/>
      <c r="NFW11" s="789"/>
      <c r="NFX11" s="789"/>
      <c r="NFY11" s="789"/>
      <c r="NFZ11" s="789"/>
      <c r="NGA11" s="789"/>
      <c r="NGB11" s="789"/>
      <c r="NGC11" s="789"/>
      <c r="NGD11" s="789"/>
      <c r="NGE11" s="789"/>
      <c r="NGF11" s="789"/>
      <c r="NGG11" s="789"/>
      <c r="NGH11" s="789"/>
      <c r="NGI11" s="789"/>
      <c r="NGJ11" s="789"/>
      <c r="NGK11" s="789"/>
      <c r="NGL11" s="789"/>
      <c r="NGM11" s="789"/>
      <c r="NGN11" s="789"/>
      <c r="NGO11" s="789"/>
      <c r="NGP11" s="789"/>
      <c r="NGQ11" s="789"/>
      <c r="NGR11" s="789"/>
      <c r="NGS11" s="789"/>
      <c r="NGT11" s="789"/>
      <c r="NGU11" s="789"/>
      <c r="NGV11" s="789"/>
      <c r="NGW11" s="789"/>
      <c r="NGX11" s="789"/>
      <c r="NGY11" s="789"/>
      <c r="NGZ11" s="789"/>
      <c r="NHA11" s="789"/>
      <c r="NHB11" s="789"/>
      <c r="NHC11" s="789"/>
      <c r="NHD11" s="789"/>
      <c r="NHE11" s="789"/>
      <c r="NHF11" s="789"/>
      <c r="NHG11" s="789"/>
      <c r="NHH11" s="789"/>
      <c r="NHI11" s="789"/>
      <c r="NHJ11" s="789"/>
      <c r="NHK11" s="789"/>
      <c r="NHL11" s="789"/>
      <c r="NHM11" s="789"/>
      <c r="NHN11" s="789"/>
      <c r="NHO11" s="789"/>
      <c r="NHP11" s="789"/>
      <c r="NHQ11" s="789"/>
      <c r="NHR11" s="789"/>
      <c r="NHS11" s="789"/>
      <c r="NHT11" s="789"/>
      <c r="NHU11" s="789"/>
      <c r="NHV11" s="789"/>
      <c r="NHW11" s="789"/>
      <c r="NHX11" s="789"/>
      <c r="NHY11" s="789"/>
      <c r="NHZ11" s="789"/>
      <c r="NIA11" s="789"/>
      <c r="NIB11" s="789"/>
      <c r="NIC11" s="789"/>
      <c r="NID11" s="789"/>
      <c r="NIE11" s="789"/>
      <c r="NIF11" s="789"/>
      <c r="NIG11" s="789"/>
      <c r="NIH11" s="789"/>
      <c r="NII11" s="789"/>
      <c r="NIJ11" s="789"/>
      <c r="NIK11" s="789"/>
      <c r="NIL11" s="789"/>
      <c r="NIM11" s="789"/>
      <c r="NIN11" s="789"/>
      <c r="NIO11" s="789"/>
      <c r="NIP11" s="789"/>
      <c r="NIQ11" s="789"/>
      <c r="NIR11" s="789"/>
      <c r="NIS11" s="789"/>
      <c r="NIT11" s="789"/>
      <c r="NIU11" s="789"/>
      <c r="NIV11" s="789"/>
      <c r="NIW11" s="789"/>
      <c r="NIX11" s="789"/>
      <c r="NIY11" s="789"/>
      <c r="NIZ11" s="789"/>
      <c r="NJA11" s="789"/>
      <c r="NJB11" s="789"/>
      <c r="NJC11" s="789"/>
      <c r="NJD11" s="789"/>
      <c r="NJE11" s="789"/>
      <c r="NJF11" s="789"/>
      <c r="NJG11" s="789"/>
      <c r="NJH11" s="789"/>
      <c r="NJI11" s="789"/>
      <c r="NJJ11" s="789"/>
      <c r="NJK11" s="789"/>
      <c r="NJL11" s="789"/>
      <c r="NJM11" s="789"/>
      <c r="NJN11" s="789"/>
      <c r="NJO11" s="789"/>
      <c r="NJP11" s="789"/>
      <c r="NJQ11" s="789"/>
      <c r="NJR11" s="789"/>
      <c r="NJS11" s="789"/>
      <c r="NJT11" s="789"/>
      <c r="NJU11" s="789"/>
      <c r="NJV11" s="789"/>
      <c r="NJW11" s="789"/>
      <c r="NJX11" s="789"/>
      <c r="NJY11" s="789"/>
      <c r="NJZ11" s="789"/>
      <c r="NKA11" s="789"/>
      <c r="NKB11" s="789"/>
      <c r="NKC11" s="789"/>
      <c r="NKD11" s="789"/>
      <c r="NKE11" s="789"/>
      <c r="NKF11" s="789"/>
      <c r="NKG11" s="789"/>
      <c r="NKH11" s="789"/>
      <c r="NKI11" s="789"/>
      <c r="NKJ11" s="789"/>
      <c r="NKK11" s="789"/>
      <c r="NKL11" s="789"/>
      <c r="NKM11" s="789"/>
      <c r="NKN11" s="789"/>
      <c r="NKO11" s="789"/>
      <c r="NKP11" s="789"/>
      <c r="NKQ11" s="789"/>
      <c r="NKR11" s="789"/>
      <c r="NKS11" s="789"/>
      <c r="NKT11" s="789"/>
      <c r="NKU11" s="789"/>
      <c r="NKV11" s="789"/>
      <c r="NKW11" s="789"/>
      <c r="NKX11" s="789"/>
      <c r="NKY11" s="789"/>
      <c r="NKZ11" s="789"/>
      <c r="NLA11" s="789"/>
      <c r="NLB11" s="789"/>
      <c r="NLC11" s="789"/>
      <c r="NLD11" s="789"/>
      <c r="NLE11" s="789"/>
      <c r="NLF11" s="789"/>
      <c r="NLG11" s="789"/>
      <c r="NLH11" s="789"/>
      <c r="NLI11" s="789"/>
      <c r="NLJ11" s="789"/>
      <c r="NLK11" s="789"/>
      <c r="NLL11" s="789"/>
      <c r="NLM11" s="789"/>
      <c r="NLN11" s="789"/>
      <c r="NLO11" s="789"/>
      <c r="NLP11" s="789"/>
      <c r="NLQ11" s="789"/>
      <c r="NLR11" s="789"/>
      <c r="NLS11" s="789"/>
      <c r="NLT11" s="789"/>
      <c r="NLU11" s="789"/>
      <c r="NLV11" s="789"/>
      <c r="NLW11" s="789"/>
      <c r="NLX11" s="789"/>
      <c r="NLY11" s="789"/>
      <c r="NLZ11" s="789"/>
      <c r="NMA11" s="789"/>
      <c r="NMB11" s="789"/>
      <c r="NMC11" s="789"/>
      <c r="NMD11" s="789"/>
      <c r="NME11" s="789"/>
      <c r="NMF11" s="789"/>
      <c r="NMG11" s="789"/>
      <c r="NMH11" s="789"/>
      <c r="NMI11" s="789"/>
      <c r="NMJ11" s="789"/>
      <c r="NMK11" s="789"/>
      <c r="NML11" s="789"/>
      <c r="NMM11" s="789"/>
      <c r="NMN11" s="789"/>
      <c r="NMO11" s="789"/>
      <c r="NMP11" s="789"/>
      <c r="NMQ11" s="789"/>
      <c r="NMR11" s="789"/>
      <c r="NMS11" s="789"/>
      <c r="NMT11" s="789"/>
      <c r="NMU11" s="789"/>
      <c r="NMV11" s="789"/>
      <c r="NMW11" s="789"/>
      <c r="NMX11" s="789"/>
      <c r="NMY11" s="789"/>
      <c r="NMZ11" s="789"/>
      <c r="NNA11" s="789"/>
      <c r="NNB11" s="789"/>
      <c r="NNC11" s="789"/>
      <c r="NND11" s="789"/>
      <c r="NNE11" s="789"/>
      <c r="NNF11" s="789"/>
      <c r="NNG11" s="789"/>
      <c r="NNH11" s="789"/>
      <c r="NNI11" s="789"/>
      <c r="NNJ11" s="789"/>
      <c r="NNK11" s="789"/>
      <c r="NNL11" s="789"/>
      <c r="NNM11" s="789"/>
      <c r="NNN11" s="789"/>
      <c r="NNO11" s="789"/>
      <c r="NNP11" s="789"/>
      <c r="NNQ11" s="789"/>
      <c r="NNR11" s="789"/>
      <c r="NNS11" s="789"/>
      <c r="NNT11" s="789"/>
      <c r="NNU11" s="789"/>
      <c r="NNV11" s="789"/>
      <c r="NNW11" s="789"/>
      <c r="NNX11" s="789"/>
      <c r="NNY11" s="789"/>
      <c r="NNZ11" s="789"/>
      <c r="NOA11" s="789"/>
      <c r="NOB11" s="789"/>
      <c r="NOC11" s="789"/>
      <c r="NOD11" s="789"/>
      <c r="NOE11" s="789"/>
      <c r="NOF11" s="789"/>
      <c r="NOG11" s="789"/>
      <c r="NOH11" s="789"/>
      <c r="NOI11" s="789"/>
      <c r="NOJ11" s="789"/>
      <c r="NOK11" s="789"/>
      <c r="NOL11" s="789"/>
      <c r="NOM11" s="789"/>
      <c r="NON11" s="789"/>
      <c r="NOO11" s="789"/>
      <c r="NOP11" s="789"/>
      <c r="NOQ11" s="789"/>
      <c r="NOR11" s="789"/>
      <c r="NOS11" s="789"/>
      <c r="NOT11" s="789"/>
      <c r="NOU11" s="789"/>
      <c r="NOV11" s="789"/>
      <c r="NOW11" s="789"/>
      <c r="NOX11" s="789"/>
      <c r="NOY11" s="789"/>
      <c r="NOZ11" s="789"/>
      <c r="NPA11" s="789"/>
      <c r="NPB11" s="789"/>
      <c r="NPC11" s="789"/>
      <c r="NPD11" s="789"/>
      <c r="NPE11" s="789"/>
      <c r="NPF11" s="789"/>
      <c r="NPG11" s="789"/>
      <c r="NPH11" s="789"/>
      <c r="NPI11" s="789"/>
      <c r="NPJ11" s="789"/>
      <c r="NPK11" s="789"/>
      <c r="NPL11" s="789"/>
      <c r="NPM11" s="789"/>
      <c r="NPN11" s="789"/>
      <c r="NPO11" s="789"/>
      <c r="NPP11" s="789"/>
      <c r="NPQ11" s="789"/>
      <c r="NPR11" s="789"/>
      <c r="NPS11" s="789"/>
      <c r="NPT11" s="789"/>
      <c r="NPU11" s="789"/>
      <c r="NPV11" s="789"/>
      <c r="NPW11" s="789"/>
      <c r="NPX11" s="789"/>
      <c r="NPY11" s="789"/>
      <c r="NPZ11" s="789"/>
      <c r="NQA11" s="789"/>
      <c r="NQB11" s="789"/>
      <c r="NQC11" s="789"/>
      <c r="NQD11" s="789"/>
      <c r="NQE11" s="789"/>
      <c r="NQF11" s="789"/>
      <c r="NQG11" s="789"/>
      <c r="NQH11" s="789"/>
      <c r="NQI11" s="789"/>
      <c r="NQJ11" s="789"/>
      <c r="NQK11" s="789"/>
      <c r="NQL11" s="789"/>
      <c r="NQM11" s="789"/>
      <c r="NQN11" s="789"/>
      <c r="NQO11" s="789"/>
      <c r="NQP11" s="789"/>
      <c r="NQQ11" s="789"/>
      <c r="NQR11" s="789"/>
      <c r="NQS11" s="789"/>
      <c r="NQT11" s="789"/>
      <c r="NQU11" s="789"/>
      <c r="NQV11" s="789"/>
      <c r="NQW11" s="789"/>
      <c r="NQX11" s="789"/>
      <c r="NQY11" s="789"/>
      <c r="NQZ11" s="789"/>
      <c r="NRA11" s="789"/>
      <c r="NRB11" s="789"/>
      <c r="NRC11" s="789"/>
      <c r="NRD11" s="789"/>
      <c r="NRE11" s="789"/>
      <c r="NRF11" s="789"/>
      <c r="NRG11" s="789"/>
      <c r="NRH11" s="789"/>
      <c r="NRI11" s="789"/>
      <c r="NRJ11" s="789"/>
      <c r="NRK11" s="789"/>
      <c r="NRL11" s="789"/>
      <c r="NRM11" s="789"/>
      <c r="NRN11" s="789"/>
      <c r="NRO11" s="789"/>
      <c r="NRP11" s="789"/>
      <c r="NRQ11" s="789"/>
      <c r="NRR11" s="789"/>
      <c r="NRS11" s="789"/>
      <c r="NRT11" s="789"/>
      <c r="NRU11" s="789"/>
      <c r="NRV11" s="789"/>
      <c r="NRW11" s="789"/>
      <c r="NRX11" s="789"/>
      <c r="NRY11" s="789"/>
      <c r="NRZ11" s="789"/>
      <c r="NSA11" s="789"/>
      <c r="NSB11" s="789"/>
      <c r="NSC11" s="789"/>
      <c r="NSD11" s="789"/>
      <c r="NSE11" s="789"/>
      <c r="NSF11" s="789"/>
      <c r="NSG11" s="789"/>
      <c r="NSH11" s="789"/>
      <c r="NSI11" s="789"/>
      <c r="NSJ11" s="789"/>
      <c r="NSK11" s="789"/>
      <c r="NSL11" s="789"/>
      <c r="NSM11" s="789"/>
      <c r="NSN11" s="789"/>
      <c r="NSO11" s="789"/>
      <c r="NSP11" s="789"/>
      <c r="NSQ11" s="789"/>
      <c r="NSR11" s="789"/>
      <c r="NSS11" s="789"/>
      <c r="NST11" s="789"/>
      <c r="NSU11" s="789"/>
      <c r="NSV11" s="789"/>
      <c r="NSW11" s="789"/>
      <c r="NSX11" s="789"/>
      <c r="NSY11" s="789"/>
      <c r="NSZ11" s="789"/>
      <c r="NTA11" s="789"/>
      <c r="NTB11" s="789"/>
      <c r="NTC11" s="789"/>
      <c r="NTD11" s="789"/>
      <c r="NTE11" s="789"/>
      <c r="NTF11" s="789"/>
      <c r="NTG11" s="789"/>
      <c r="NTH11" s="789"/>
      <c r="NTI11" s="789"/>
      <c r="NTJ11" s="789"/>
      <c r="NTK11" s="789"/>
      <c r="NTL11" s="789"/>
      <c r="NTM11" s="789"/>
      <c r="NTN11" s="789"/>
      <c r="NTO11" s="789"/>
      <c r="NTP11" s="789"/>
      <c r="NTQ11" s="789"/>
      <c r="NTR11" s="789"/>
      <c r="NTS11" s="789"/>
      <c r="NTT11" s="789"/>
      <c r="NTU11" s="789"/>
      <c r="NTV11" s="789"/>
      <c r="NTW11" s="789"/>
      <c r="NTX11" s="789"/>
      <c r="NTY11" s="789"/>
      <c r="NTZ11" s="789"/>
      <c r="NUA11" s="789"/>
      <c r="NUB11" s="789"/>
      <c r="NUC11" s="789"/>
      <c r="NUD11" s="789"/>
      <c r="NUE11" s="789"/>
      <c r="NUF11" s="789"/>
      <c r="NUG11" s="789"/>
      <c r="NUH11" s="789"/>
      <c r="NUI11" s="789"/>
      <c r="NUJ11" s="789"/>
      <c r="NUK11" s="789"/>
      <c r="NUL11" s="789"/>
      <c r="NUM11" s="789"/>
      <c r="NUN11" s="789"/>
      <c r="NUO11" s="789"/>
      <c r="NUP11" s="789"/>
      <c r="NUQ11" s="789"/>
      <c r="NUR11" s="789"/>
      <c r="NUS11" s="789"/>
      <c r="NUT11" s="789"/>
      <c r="NUU11" s="789"/>
      <c r="NUV11" s="789"/>
      <c r="NUW11" s="789"/>
      <c r="NUX11" s="789"/>
      <c r="NUY11" s="789"/>
      <c r="NUZ11" s="789"/>
      <c r="NVA11" s="789"/>
      <c r="NVB11" s="789"/>
      <c r="NVC11" s="789"/>
      <c r="NVD11" s="789"/>
      <c r="NVE11" s="789"/>
      <c r="NVF11" s="789"/>
      <c r="NVG11" s="789"/>
      <c r="NVH11" s="789"/>
      <c r="NVI11" s="789"/>
      <c r="NVJ11" s="789"/>
      <c r="NVK11" s="789"/>
      <c r="NVL11" s="789"/>
      <c r="NVM11" s="789"/>
      <c r="NVN11" s="789"/>
      <c r="NVO11" s="789"/>
      <c r="NVP11" s="789"/>
      <c r="NVQ11" s="789"/>
      <c r="NVR11" s="789"/>
      <c r="NVS11" s="789"/>
      <c r="NVT11" s="789"/>
      <c r="NVU11" s="789"/>
      <c r="NVV11" s="789"/>
      <c r="NVW11" s="789"/>
      <c r="NVX11" s="789"/>
      <c r="NVY11" s="789"/>
      <c r="NVZ11" s="789"/>
      <c r="NWA11" s="789"/>
      <c r="NWB11" s="789"/>
      <c r="NWC11" s="789"/>
      <c r="NWD11" s="789"/>
      <c r="NWE11" s="789"/>
      <c r="NWF11" s="789"/>
      <c r="NWG11" s="789"/>
      <c r="NWH11" s="789"/>
      <c r="NWI11" s="789"/>
      <c r="NWJ11" s="789"/>
      <c r="NWK11" s="789"/>
      <c r="NWL11" s="789"/>
      <c r="NWM11" s="789"/>
      <c r="NWN11" s="789"/>
      <c r="NWO11" s="789"/>
      <c r="NWP11" s="789"/>
      <c r="NWQ11" s="789"/>
      <c r="NWR11" s="789"/>
      <c r="NWS11" s="789"/>
      <c r="NWT11" s="789"/>
      <c r="NWU11" s="789"/>
      <c r="NWV11" s="789"/>
      <c r="NWW11" s="789"/>
      <c r="NWX11" s="789"/>
      <c r="NWY11" s="789"/>
      <c r="NWZ11" s="789"/>
      <c r="NXA11" s="789"/>
      <c r="NXB11" s="789"/>
      <c r="NXC11" s="789"/>
      <c r="NXD11" s="789"/>
      <c r="NXE11" s="789"/>
      <c r="NXF11" s="789"/>
      <c r="NXG11" s="789"/>
      <c r="NXH11" s="789"/>
      <c r="NXI11" s="789"/>
      <c r="NXJ11" s="789"/>
      <c r="NXK11" s="789"/>
      <c r="NXL11" s="789"/>
      <c r="NXM11" s="789"/>
      <c r="NXN11" s="789"/>
      <c r="NXO11" s="789"/>
      <c r="NXP11" s="789"/>
      <c r="NXQ11" s="789"/>
      <c r="NXR11" s="789"/>
      <c r="NXS11" s="789"/>
      <c r="NXT11" s="789"/>
      <c r="NXU11" s="789"/>
      <c r="NXV11" s="789"/>
      <c r="NXW11" s="789"/>
      <c r="NXX11" s="789"/>
      <c r="NXY11" s="789"/>
      <c r="NXZ11" s="789"/>
      <c r="NYA11" s="789"/>
      <c r="NYB11" s="789"/>
      <c r="NYC11" s="789"/>
      <c r="NYD11" s="789"/>
      <c r="NYE11" s="789"/>
      <c r="NYF11" s="789"/>
      <c r="NYG11" s="789"/>
      <c r="NYH11" s="789"/>
      <c r="NYI11" s="789"/>
      <c r="NYJ11" s="789"/>
      <c r="NYK11" s="789"/>
      <c r="NYL11" s="789"/>
      <c r="NYM11" s="789"/>
      <c r="NYN11" s="789"/>
      <c r="NYO11" s="789"/>
      <c r="NYP11" s="789"/>
      <c r="NYQ11" s="789"/>
      <c r="NYR11" s="789"/>
      <c r="NYS11" s="789"/>
      <c r="NYT11" s="789"/>
      <c r="NYU11" s="789"/>
      <c r="NYV11" s="789"/>
      <c r="NYW11" s="789"/>
      <c r="NYX11" s="789"/>
      <c r="NYY11" s="789"/>
      <c r="NYZ11" s="789"/>
      <c r="NZA11" s="789"/>
      <c r="NZB11" s="789"/>
      <c r="NZC11" s="789"/>
      <c r="NZD11" s="789"/>
      <c r="NZE11" s="789"/>
      <c r="NZF11" s="789"/>
      <c r="NZG11" s="789"/>
      <c r="NZH11" s="789"/>
      <c r="NZI11" s="789"/>
      <c r="NZJ11" s="789"/>
      <c r="NZK11" s="789"/>
      <c r="NZL11" s="789"/>
      <c r="NZM11" s="789"/>
      <c r="NZN11" s="789"/>
      <c r="NZO11" s="789"/>
      <c r="NZP11" s="789"/>
      <c r="NZQ11" s="789"/>
      <c r="NZR11" s="789"/>
      <c r="NZS11" s="789"/>
      <c r="NZT11" s="789"/>
      <c r="NZU11" s="789"/>
      <c r="NZV11" s="789"/>
      <c r="NZW11" s="789"/>
      <c r="NZX11" s="789"/>
      <c r="NZY11" s="789"/>
      <c r="NZZ11" s="789"/>
      <c r="OAA11" s="789"/>
      <c r="OAB11" s="789"/>
      <c r="OAC11" s="789"/>
      <c r="OAD11" s="789"/>
      <c r="OAE11" s="789"/>
      <c r="OAF11" s="789"/>
      <c r="OAG11" s="789"/>
      <c r="OAH11" s="789"/>
      <c r="OAI11" s="789"/>
      <c r="OAJ11" s="789"/>
      <c r="OAK11" s="789"/>
      <c r="OAL11" s="789"/>
      <c r="OAM11" s="789"/>
      <c r="OAN11" s="789"/>
      <c r="OAO11" s="789"/>
      <c r="OAP11" s="789"/>
      <c r="OAQ11" s="789"/>
      <c r="OAR11" s="789"/>
      <c r="OAS11" s="789"/>
      <c r="OAT11" s="789"/>
      <c r="OAU11" s="789"/>
      <c r="OAV11" s="789"/>
      <c r="OAW11" s="789"/>
      <c r="OAX11" s="789"/>
      <c r="OAY11" s="789"/>
      <c r="OAZ11" s="789"/>
      <c r="OBA11" s="789"/>
      <c r="OBB11" s="789"/>
      <c r="OBC11" s="789"/>
      <c r="OBD11" s="789"/>
      <c r="OBE11" s="789"/>
      <c r="OBF11" s="789"/>
      <c r="OBG11" s="789"/>
      <c r="OBH11" s="789"/>
      <c r="OBI11" s="789"/>
      <c r="OBJ11" s="789"/>
      <c r="OBK11" s="789"/>
      <c r="OBL11" s="789"/>
      <c r="OBM11" s="789"/>
      <c r="OBN11" s="789"/>
      <c r="OBO11" s="789"/>
      <c r="OBP11" s="789"/>
      <c r="OBQ11" s="789"/>
      <c r="OBR11" s="789"/>
      <c r="OBS11" s="789"/>
      <c r="OBT11" s="789"/>
      <c r="OBU11" s="789"/>
      <c r="OBV11" s="789"/>
      <c r="OBW11" s="789"/>
      <c r="OBX11" s="789"/>
      <c r="OBY11" s="789"/>
      <c r="OBZ11" s="789"/>
      <c r="OCA11" s="789"/>
      <c r="OCB11" s="789"/>
      <c r="OCC11" s="789"/>
      <c r="OCD11" s="789"/>
      <c r="OCE11" s="789"/>
      <c r="OCF11" s="789"/>
      <c r="OCG11" s="789"/>
      <c r="OCH11" s="789"/>
      <c r="OCI11" s="789"/>
      <c r="OCJ11" s="789"/>
      <c r="OCK11" s="789"/>
      <c r="OCL11" s="789"/>
      <c r="OCM11" s="789"/>
      <c r="OCN11" s="789"/>
      <c r="OCO11" s="789"/>
      <c r="OCP11" s="789"/>
      <c r="OCQ11" s="789"/>
      <c r="OCR11" s="789"/>
      <c r="OCS11" s="789"/>
      <c r="OCT11" s="789"/>
      <c r="OCU11" s="789"/>
      <c r="OCV11" s="789"/>
      <c r="OCW11" s="789"/>
      <c r="OCX11" s="789"/>
      <c r="OCY11" s="789"/>
      <c r="OCZ11" s="789"/>
      <c r="ODA11" s="789"/>
      <c r="ODB11" s="789"/>
      <c r="ODC11" s="789"/>
      <c r="ODD11" s="789"/>
      <c r="ODE11" s="789"/>
      <c r="ODF11" s="789"/>
      <c r="ODG11" s="789"/>
      <c r="ODH11" s="789"/>
      <c r="ODI11" s="789"/>
      <c r="ODJ11" s="789"/>
      <c r="ODK11" s="789"/>
      <c r="ODL11" s="789"/>
      <c r="ODM11" s="789"/>
      <c r="ODN11" s="789"/>
      <c r="ODO11" s="789"/>
      <c r="ODP11" s="789"/>
      <c r="ODQ11" s="789"/>
      <c r="ODR11" s="789"/>
      <c r="ODS11" s="789"/>
      <c r="ODT11" s="789"/>
      <c r="ODU11" s="789"/>
      <c r="ODV11" s="789"/>
      <c r="ODW11" s="789"/>
      <c r="ODX11" s="789"/>
      <c r="ODY11" s="789"/>
      <c r="ODZ11" s="789"/>
      <c r="OEA11" s="789"/>
      <c r="OEB11" s="789"/>
      <c r="OEC11" s="789"/>
      <c r="OED11" s="789"/>
      <c r="OEE11" s="789"/>
      <c r="OEF11" s="789"/>
      <c r="OEG11" s="789"/>
      <c r="OEH11" s="789"/>
      <c r="OEI11" s="789"/>
      <c r="OEJ11" s="789"/>
      <c r="OEK11" s="789"/>
      <c r="OEL11" s="789"/>
      <c r="OEM11" s="789"/>
      <c r="OEN11" s="789"/>
      <c r="OEO11" s="789"/>
      <c r="OEP11" s="789"/>
      <c r="OEQ11" s="789"/>
      <c r="OER11" s="789"/>
      <c r="OES11" s="789"/>
      <c r="OET11" s="789"/>
      <c r="OEU11" s="789"/>
      <c r="OEV11" s="789"/>
      <c r="OEW11" s="789"/>
      <c r="OEX11" s="789"/>
      <c r="OEY11" s="789"/>
      <c r="OEZ11" s="789"/>
      <c r="OFA11" s="789"/>
      <c r="OFB11" s="789"/>
      <c r="OFC11" s="789"/>
      <c r="OFD11" s="789"/>
      <c r="OFE11" s="789"/>
      <c r="OFF11" s="789"/>
      <c r="OFG11" s="789"/>
      <c r="OFH11" s="789"/>
      <c r="OFI11" s="789"/>
      <c r="OFJ11" s="789"/>
      <c r="OFK11" s="789"/>
      <c r="OFL11" s="789"/>
      <c r="OFM11" s="789"/>
      <c r="OFN11" s="789"/>
      <c r="OFO11" s="789"/>
      <c r="OFP11" s="789"/>
      <c r="OFQ11" s="789"/>
      <c r="OFR11" s="789"/>
      <c r="OFS11" s="789"/>
      <c r="OFT11" s="789"/>
      <c r="OFU11" s="789"/>
      <c r="OFV11" s="789"/>
      <c r="OFW11" s="789"/>
      <c r="OFX11" s="789"/>
      <c r="OFY11" s="789"/>
      <c r="OFZ11" s="789"/>
      <c r="OGA11" s="789"/>
      <c r="OGB11" s="789"/>
      <c r="OGC11" s="789"/>
      <c r="OGD11" s="789"/>
      <c r="OGE11" s="789"/>
      <c r="OGF11" s="789"/>
      <c r="OGG11" s="789"/>
      <c r="OGH11" s="789"/>
      <c r="OGI11" s="789"/>
      <c r="OGJ11" s="789"/>
      <c r="OGK11" s="789"/>
      <c r="OGL11" s="789"/>
      <c r="OGM11" s="789"/>
      <c r="OGN11" s="789"/>
      <c r="OGO11" s="789"/>
      <c r="OGP11" s="789"/>
      <c r="OGQ11" s="789"/>
      <c r="OGR11" s="789"/>
      <c r="OGS11" s="789"/>
      <c r="OGT11" s="789"/>
      <c r="OGU11" s="789"/>
      <c r="OGV11" s="789"/>
      <c r="OGW11" s="789"/>
      <c r="OGX11" s="789"/>
      <c r="OGY11" s="789"/>
      <c r="OGZ11" s="789"/>
      <c r="OHA11" s="789"/>
      <c r="OHB11" s="789"/>
      <c r="OHC11" s="789"/>
      <c r="OHD11" s="789"/>
      <c r="OHE11" s="789"/>
      <c r="OHF11" s="789"/>
      <c r="OHG11" s="789"/>
      <c r="OHH11" s="789"/>
      <c r="OHI11" s="789"/>
      <c r="OHJ11" s="789"/>
      <c r="OHK11" s="789"/>
      <c r="OHL11" s="789"/>
      <c r="OHM11" s="789"/>
      <c r="OHN11" s="789"/>
      <c r="OHO11" s="789"/>
      <c r="OHP11" s="789"/>
      <c r="OHQ11" s="789"/>
      <c r="OHR11" s="789"/>
      <c r="OHS11" s="789"/>
      <c r="OHT11" s="789"/>
      <c r="OHU11" s="789"/>
      <c r="OHV11" s="789"/>
      <c r="OHW11" s="789"/>
      <c r="OHX11" s="789"/>
      <c r="OHY11" s="789"/>
      <c r="OHZ11" s="789"/>
      <c r="OIA11" s="789"/>
      <c r="OIB11" s="789"/>
      <c r="OIC11" s="789"/>
      <c r="OID11" s="789"/>
      <c r="OIE11" s="789"/>
      <c r="OIF11" s="789"/>
      <c r="OIG11" s="789"/>
      <c r="OIH11" s="789"/>
      <c r="OII11" s="789"/>
      <c r="OIJ11" s="789"/>
      <c r="OIK11" s="789"/>
      <c r="OIL11" s="789"/>
      <c r="OIM11" s="789"/>
      <c r="OIN11" s="789"/>
      <c r="OIO11" s="789"/>
      <c r="OIP11" s="789"/>
      <c r="OIQ11" s="789"/>
      <c r="OIR11" s="789"/>
      <c r="OIS11" s="789"/>
      <c r="OIT11" s="789"/>
      <c r="OIU11" s="789"/>
      <c r="OIV11" s="789"/>
      <c r="OIW11" s="789"/>
      <c r="OIX11" s="789"/>
      <c r="OIY11" s="789"/>
      <c r="OIZ11" s="789"/>
      <c r="OJA11" s="789"/>
      <c r="OJB11" s="789"/>
      <c r="OJC11" s="789"/>
      <c r="OJD11" s="789"/>
      <c r="OJE11" s="789"/>
      <c r="OJF11" s="789"/>
      <c r="OJG11" s="789"/>
      <c r="OJH11" s="789"/>
      <c r="OJI11" s="789"/>
      <c r="OJJ11" s="789"/>
      <c r="OJK11" s="789"/>
      <c r="OJL11" s="789"/>
      <c r="OJM11" s="789"/>
      <c r="OJN11" s="789"/>
      <c r="OJO11" s="789"/>
      <c r="OJP11" s="789"/>
      <c r="OJQ11" s="789"/>
      <c r="OJR11" s="789"/>
      <c r="OJS11" s="789"/>
      <c r="OJT11" s="789"/>
      <c r="OJU11" s="789"/>
      <c r="OJV11" s="789"/>
      <c r="OJW11" s="789"/>
      <c r="OJX11" s="789"/>
      <c r="OJY11" s="789"/>
      <c r="OJZ11" s="789"/>
      <c r="OKA11" s="789"/>
      <c r="OKB11" s="789"/>
      <c r="OKC11" s="789"/>
      <c r="OKD11" s="789"/>
      <c r="OKE11" s="789"/>
      <c r="OKF11" s="789"/>
      <c r="OKG11" s="789"/>
      <c r="OKH11" s="789"/>
      <c r="OKI11" s="789"/>
      <c r="OKJ11" s="789"/>
      <c r="OKK11" s="789"/>
      <c r="OKL11" s="789"/>
      <c r="OKM11" s="789"/>
      <c r="OKN11" s="789"/>
      <c r="OKO11" s="789"/>
      <c r="OKP11" s="789"/>
      <c r="OKQ11" s="789"/>
      <c r="OKR11" s="789"/>
      <c r="OKS11" s="789"/>
      <c r="OKT11" s="789"/>
      <c r="OKU11" s="789"/>
      <c r="OKV11" s="789"/>
      <c r="OKW11" s="789"/>
      <c r="OKX11" s="789"/>
      <c r="OKY11" s="789"/>
      <c r="OKZ11" s="789"/>
      <c r="OLA11" s="789"/>
      <c r="OLB11" s="789"/>
      <c r="OLC11" s="789"/>
      <c r="OLD11" s="789"/>
      <c r="OLE11" s="789"/>
      <c r="OLF11" s="789"/>
      <c r="OLG11" s="789"/>
      <c r="OLH11" s="789"/>
      <c r="OLI11" s="789"/>
      <c r="OLJ11" s="789"/>
      <c r="OLK11" s="789"/>
      <c r="OLL11" s="789"/>
      <c r="OLM11" s="789"/>
      <c r="OLN11" s="789"/>
      <c r="OLO11" s="789"/>
      <c r="OLP11" s="789"/>
      <c r="OLQ11" s="789"/>
      <c r="OLR11" s="789"/>
      <c r="OLS11" s="789"/>
      <c r="OLT11" s="789"/>
      <c r="OLU11" s="789"/>
      <c r="OLV11" s="789"/>
      <c r="OLW11" s="789"/>
      <c r="OLX11" s="789"/>
      <c r="OLY11" s="789"/>
      <c r="OLZ11" s="789"/>
      <c r="OMA11" s="789"/>
      <c r="OMB11" s="789"/>
      <c r="OMC11" s="789"/>
      <c r="OMD11" s="789"/>
      <c r="OME11" s="789"/>
      <c r="OMF11" s="789"/>
      <c r="OMG11" s="789"/>
      <c r="OMH11" s="789"/>
      <c r="OMI11" s="789"/>
      <c r="OMJ11" s="789"/>
      <c r="OMK11" s="789"/>
      <c r="OML11" s="789"/>
      <c r="OMM11" s="789"/>
      <c r="OMN11" s="789"/>
      <c r="OMO11" s="789"/>
      <c r="OMP11" s="789"/>
      <c r="OMQ11" s="789"/>
      <c r="OMR11" s="789"/>
      <c r="OMS11" s="789"/>
      <c r="OMT11" s="789"/>
      <c r="OMU11" s="789"/>
      <c r="OMV11" s="789"/>
      <c r="OMW11" s="789"/>
      <c r="OMX11" s="789"/>
      <c r="OMY11" s="789"/>
      <c r="OMZ11" s="789"/>
      <c r="ONA11" s="789"/>
      <c r="ONB11" s="789"/>
      <c r="ONC11" s="789"/>
      <c r="OND11" s="789"/>
      <c r="ONE11" s="789"/>
      <c r="ONF11" s="789"/>
      <c r="ONG11" s="789"/>
      <c r="ONH11" s="789"/>
      <c r="ONI11" s="789"/>
      <c r="ONJ11" s="789"/>
      <c r="ONK11" s="789"/>
      <c r="ONL11" s="789"/>
      <c r="ONM11" s="789"/>
      <c r="ONN11" s="789"/>
      <c r="ONO11" s="789"/>
      <c r="ONP11" s="789"/>
      <c r="ONQ11" s="789"/>
      <c r="ONR11" s="789"/>
      <c r="ONS11" s="789"/>
      <c r="ONT11" s="789"/>
      <c r="ONU11" s="789"/>
      <c r="ONV11" s="789"/>
      <c r="ONW11" s="789"/>
      <c r="ONX11" s="789"/>
      <c r="ONY11" s="789"/>
      <c r="ONZ11" s="789"/>
      <c r="OOA11" s="789"/>
      <c r="OOB11" s="789"/>
      <c r="OOC11" s="789"/>
      <c r="OOD11" s="789"/>
      <c r="OOE11" s="789"/>
      <c r="OOF11" s="789"/>
      <c r="OOG11" s="789"/>
      <c r="OOH11" s="789"/>
      <c r="OOI11" s="789"/>
      <c r="OOJ11" s="789"/>
      <c r="OOK11" s="789"/>
      <c r="OOL11" s="789"/>
      <c r="OOM11" s="789"/>
      <c r="OON11" s="789"/>
      <c r="OOO11" s="789"/>
      <c r="OOP11" s="789"/>
      <c r="OOQ11" s="789"/>
      <c r="OOR11" s="789"/>
      <c r="OOS11" s="789"/>
      <c r="OOT11" s="789"/>
      <c r="OOU11" s="789"/>
      <c r="OOV11" s="789"/>
      <c r="OOW11" s="789"/>
      <c r="OOX11" s="789"/>
      <c r="OOY11" s="789"/>
      <c r="OOZ11" s="789"/>
      <c r="OPA11" s="789"/>
      <c r="OPB11" s="789"/>
      <c r="OPC11" s="789"/>
      <c r="OPD11" s="789"/>
      <c r="OPE11" s="789"/>
      <c r="OPF11" s="789"/>
      <c r="OPG11" s="789"/>
      <c r="OPH11" s="789"/>
      <c r="OPI11" s="789"/>
      <c r="OPJ11" s="789"/>
      <c r="OPK11" s="789"/>
      <c r="OPL11" s="789"/>
      <c r="OPM11" s="789"/>
      <c r="OPN11" s="789"/>
      <c r="OPO11" s="789"/>
      <c r="OPP11" s="789"/>
      <c r="OPQ11" s="789"/>
      <c r="OPR11" s="789"/>
      <c r="OPS11" s="789"/>
      <c r="OPT11" s="789"/>
      <c r="OPU11" s="789"/>
      <c r="OPV11" s="789"/>
      <c r="OPW11" s="789"/>
      <c r="OPX11" s="789"/>
      <c r="OPY11" s="789"/>
      <c r="OPZ11" s="789"/>
      <c r="OQA11" s="789"/>
      <c r="OQB11" s="789"/>
      <c r="OQC11" s="789"/>
      <c r="OQD11" s="789"/>
      <c r="OQE11" s="789"/>
      <c r="OQF11" s="789"/>
      <c r="OQG11" s="789"/>
      <c r="OQH11" s="789"/>
      <c r="OQI11" s="789"/>
      <c r="OQJ11" s="789"/>
      <c r="OQK11" s="789"/>
      <c r="OQL11" s="789"/>
      <c r="OQM11" s="789"/>
      <c r="OQN11" s="789"/>
      <c r="OQO11" s="789"/>
      <c r="OQP11" s="789"/>
      <c r="OQQ11" s="789"/>
      <c r="OQR11" s="789"/>
      <c r="OQS11" s="789"/>
      <c r="OQT11" s="789"/>
      <c r="OQU11" s="789"/>
      <c r="OQV11" s="789"/>
      <c r="OQW11" s="789"/>
      <c r="OQX11" s="789"/>
      <c r="OQY11" s="789"/>
      <c r="OQZ11" s="789"/>
      <c r="ORA11" s="789"/>
      <c r="ORB11" s="789"/>
      <c r="ORC11" s="789"/>
      <c r="ORD11" s="789"/>
      <c r="ORE11" s="789"/>
      <c r="ORF11" s="789"/>
      <c r="ORG11" s="789"/>
      <c r="ORH11" s="789"/>
      <c r="ORI11" s="789"/>
      <c r="ORJ11" s="789"/>
      <c r="ORK11" s="789"/>
      <c r="ORL11" s="789"/>
      <c r="ORM11" s="789"/>
      <c r="ORN11" s="789"/>
      <c r="ORO11" s="789"/>
      <c r="ORP11" s="789"/>
      <c r="ORQ11" s="789"/>
      <c r="ORR11" s="789"/>
      <c r="ORS11" s="789"/>
      <c r="ORT11" s="789"/>
      <c r="ORU11" s="789"/>
      <c r="ORV11" s="789"/>
      <c r="ORW11" s="789"/>
      <c r="ORX11" s="789"/>
      <c r="ORY11" s="789"/>
      <c r="ORZ11" s="789"/>
      <c r="OSA11" s="789"/>
      <c r="OSB11" s="789"/>
      <c r="OSC11" s="789"/>
      <c r="OSD11" s="789"/>
      <c r="OSE11" s="789"/>
      <c r="OSF11" s="789"/>
      <c r="OSG11" s="789"/>
      <c r="OSH11" s="789"/>
      <c r="OSI11" s="789"/>
      <c r="OSJ11" s="789"/>
      <c r="OSK11" s="789"/>
      <c r="OSL11" s="789"/>
      <c r="OSM11" s="789"/>
      <c r="OSN11" s="789"/>
      <c r="OSO11" s="789"/>
      <c r="OSP11" s="789"/>
      <c r="OSQ11" s="789"/>
      <c r="OSR11" s="789"/>
      <c r="OSS11" s="789"/>
      <c r="OST11" s="789"/>
      <c r="OSU11" s="789"/>
      <c r="OSV11" s="789"/>
      <c r="OSW11" s="789"/>
      <c r="OSX11" s="789"/>
      <c r="OSY11" s="789"/>
      <c r="OSZ11" s="789"/>
      <c r="OTA11" s="789"/>
      <c r="OTB11" s="789"/>
      <c r="OTC11" s="789"/>
      <c r="OTD11" s="789"/>
      <c r="OTE11" s="789"/>
      <c r="OTF11" s="789"/>
      <c r="OTG11" s="789"/>
      <c r="OTH11" s="789"/>
      <c r="OTI11" s="789"/>
      <c r="OTJ11" s="789"/>
      <c r="OTK11" s="789"/>
      <c r="OTL11" s="789"/>
      <c r="OTM11" s="789"/>
      <c r="OTN11" s="789"/>
      <c r="OTO11" s="789"/>
      <c r="OTP11" s="789"/>
      <c r="OTQ11" s="789"/>
      <c r="OTR11" s="789"/>
      <c r="OTS11" s="789"/>
      <c r="OTT11" s="789"/>
      <c r="OTU11" s="789"/>
      <c r="OTV11" s="789"/>
      <c r="OTW11" s="789"/>
      <c r="OTX11" s="789"/>
      <c r="OTY11" s="789"/>
      <c r="OTZ11" s="789"/>
      <c r="OUA11" s="789"/>
      <c r="OUB11" s="789"/>
      <c r="OUC11" s="789"/>
      <c r="OUD11" s="789"/>
      <c r="OUE11" s="789"/>
      <c r="OUF11" s="789"/>
      <c r="OUG11" s="789"/>
      <c r="OUH11" s="789"/>
      <c r="OUI11" s="789"/>
      <c r="OUJ11" s="789"/>
      <c r="OUK11" s="789"/>
      <c r="OUL11" s="789"/>
      <c r="OUM11" s="789"/>
      <c r="OUN11" s="789"/>
      <c r="OUO11" s="789"/>
      <c r="OUP11" s="789"/>
      <c r="OUQ11" s="789"/>
      <c r="OUR11" s="789"/>
      <c r="OUS11" s="789"/>
      <c r="OUT11" s="789"/>
      <c r="OUU11" s="789"/>
      <c r="OUV11" s="789"/>
      <c r="OUW11" s="789"/>
      <c r="OUX11" s="789"/>
      <c r="OUY11" s="789"/>
      <c r="OUZ11" s="789"/>
      <c r="OVA11" s="789"/>
      <c r="OVB11" s="789"/>
      <c r="OVC11" s="789"/>
      <c r="OVD11" s="789"/>
      <c r="OVE11" s="789"/>
      <c r="OVF11" s="789"/>
      <c r="OVG11" s="789"/>
      <c r="OVH11" s="789"/>
      <c r="OVI11" s="789"/>
      <c r="OVJ11" s="789"/>
      <c r="OVK11" s="789"/>
      <c r="OVL11" s="789"/>
      <c r="OVM11" s="789"/>
      <c r="OVN11" s="789"/>
      <c r="OVO11" s="789"/>
      <c r="OVP11" s="789"/>
      <c r="OVQ11" s="789"/>
      <c r="OVR11" s="789"/>
      <c r="OVS11" s="789"/>
      <c r="OVT11" s="789"/>
      <c r="OVU11" s="789"/>
      <c r="OVV11" s="789"/>
      <c r="OVW11" s="789"/>
      <c r="OVX11" s="789"/>
      <c r="OVY11" s="789"/>
      <c r="OVZ11" s="789"/>
      <c r="OWA11" s="789"/>
      <c r="OWB11" s="789"/>
      <c r="OWC11" s="789"/>
      <c r="OWD11" s="789"/>
      <c r="OWE11" s="789"/>
      <c r="OWF11" s="789"/>
      <c r="OWG11" s="789"/>
      <c r="OWH11" s="789"/>
      <c r="OWI11" s="789"/>
      <c r="OWJ11" s="789"/>
      <c r="OWK11" s="789"/>
      <c r="OWL11" s="789"/>
      <c r="OWM11" s="789"/>
      <c r="OWN11" s="789"/>
      <c r="OWO11" s="789"/>
      <c r="OWP11" s="789"/>
      <c r="OWQ11" s="789"/>
      <c r="OWR11" s="789"/>
      <c r="OWS11" s="789"/>
      <c r="OWT11" s="789"/>
      <c r="OWU11" s="789"/>
      <c r="OWV11" s="789"/>
      <c r="OWW11" s="789"/>
      <c r="OWX11" s="789"/>
      <c r="OWY11" s="789"/>
      <c r="OWZ11" s="789"/>
      <c r="OXA11" s="789"/>
      <c r="OXB11" s="789"/>
      <c r="OXC11" s="789"/>
      <c r="OXD11" s="789"/>
      <c r="OXE11" s="789"/>
      <c r="OXF11" s="789"/>
      <c r="OXG11" s="789"/>
      <c r="OXH11" s="789"/>
      <c r="OXI11" s="789"/>
      <c r="OXJ11" s="789"/>
      <c r="OXK11" s="789"/>
      <c r="OXL11" s="789"/>
      <c r="OXM11" s="789"/>
      <c r="OXN11" s="789"/>
      <c r="OXO11" s="789"/>
      <c r="OXP11" s="789"/>
      <c r="OXQ11" s="789"/>
      <c r="OXR11" s="789"/>
      <c r="OXS11" s="789"/>
      <c r="OXT11" s="789"/>
      <c r="OXU11" s="789"/>
      <c r="OXV11" s="789"/>
      <c r="OXW11" s="789"/>
      <c r="OXX11" s="789"/>
      <c r="OXY11" s="789"/>
      <c r="OXZ11" s="789"/>
      <c r="OYA11" s="789"/>
      <c r="OYB11" s="789"/>
      <c r="OYC11" s="789"/>
      <c r="OYD11" s="789"/>
      <c r="OYE11" s="789"/>
      <c r="OYF11" s="789"/>
      <c r="OYG11" s="789"/>
      <c r="OYH11" s="789"/>
      <c r="OYI11" s="789"/>
      <c r="OYJ11" s="789"/>
      <c r="OYK11" s="789"/>
      <c r="OYL11" s="789"/>
      <c r="OYM11" s="789"/>
      <c r="OYN11" s="789"/>
      <c r="OYO11" s="789"/>
      <c r="OYP11" s="789"/>
      <c r="OYQ11" s="789"/>
      <c r="OYR11" s="789"/>
      <c r="OYS11" s="789"/>
      <c r="OYT11" s="789"/>
      <c r="OYU11" s="789"/>
      <c r="OYV11" s="789"/>
      <c r="OYW11" s="789"/>
      <c r="OYX11" s="789"/>
      <c r="OYY11" s="789"/>
      <c r="OYZ11" s="789"/>
      <c r="OZA11" s="789"/>
      <c r="OZB11" s="789"/>
      <c r="OZC11" s="789"/>
      <c r="OZD11" s="789"/>
      <c r="OZE11" s="789"/>
      <c r="OZF11" s="789"/>
      <c r="OZG11" s="789"/>
      <c r="OZH11" s="789"/>
      <c r="OZI11" s="789"/>
      <c r="OZJ11" s="789"/>
      <c r="OZK11" s="789"/>
      <c r="OZL11" s="789"/>
      <c r="OZM11" s="789"/>
      <c r="OZN11" s="789"/>
      <c r="OZO11" s="789"/>
      <c r="OZP11" s="789"/>
      <c r="OZQ11" s="789"/>
      <c r="OZR11" s="789"/>
      <c r="OZS11" s="789"/>
      <c r="OZT11" s="789"/>
      <c r="OZU11" s="789"/>
      <c r="OZV11" s="789"/>
      <c r="OZW11" s="789"/>
      <c r="OZX11" s="789"/>
      <c r="OZY11" s="789"/>
      <c r="OZZ11" s="789"/>
      <c r="PAA11" s="789"/>
      <c r="PAB11" s="789"/>
      <c r="PAC11" s="789"/>
      <c r="PAD11" s="789"/>
      <c r="PAE11" s="789"/>
      <c r="PAF11" s="789"/>
      <c r="PAG11" s="789"/>
      <c r="PAH11" s="789"/>
      <c r="PAI11" s="789"/>
      <c r="PAJ11" s="789"/>
      <c r="PAK11" s="789"/>
      <c r="PAL11" s="789"/>
      <c r="PAM11" s="789"/>
      <c r="PAN11" s="789"/>
      <c r="PAO11" s="789"/>
      <c r="PAP11" s="789"/>
      <c r="PAQ11" s="789"/>
      <c r="PAR11" s="789"/>
      <c r="PAS11" s="789"/>
      <c r="PAT11" s="789"/>
      <c r="PAU11" s="789"/>
      <c r="PAV11" s="789"/>
      <c r="PAW11" s="789"/>
      <c r="PAX11" s="789"/>
      <c r="PAY11" s="789"/>
      <c r="PAZ11" s="789"/>
      <c r="PBA11" s="789"/>
      <c r="PBB11" s="789"/>
      <c r="PBC11" s="789"/>
      <c r="PBD11" s="789"/>
      <c r="PBE11" s="789"/>
      <c r="PBF11" s="789"/>
      <c r="PBG11" s="789"/>
      <c r="PBH11" s="789"/>
      <c r="PBI11" s="789"/>
      <c r="PBJ11" s="789"/>
      <c r="PBK11" s="789"/>
      <c r="PBL11" s="789"/>
      <c r="PBM11" s="789"/>
      <c r="PBN11" s="789"/>
      <c r="PBO11" s="789"/>
      <c r="PBP11" s="789"/>
      <c r="PBQ11" s="789"/>
      <c r="PBR11" s="789"/>
      <c r="PBS11" s="789"/>
      <c r="PBT11" s="789"/>
      <c r="PBU11" s="789"/>
      <c r="PBV11" s="789"/>
      <c r="PBW11" s="789"/>
      <c r="PBX11" s="789"/>
      <c r="PBY11" s="789"/>
      <c r="PBZ11" s="789"/>
      <c r="PCA11" s="789"/>
      <c r="PCB11" s="789"/>
      <c r="PCC11" s="789"/>
      <c r="PCD11" s="789"/>
      <c r="PCE11" s="789"/>
      <c r="PCF11" s="789"/>
      <c r="PCG11" s="789"/>
      <c r="PCH11" s="789"/>
      <c r="PCI11" s="789"/>
      <c r="PCJ11" s="789"/>
      <c r="PCK11" s="789"/>
      <c r="PCL11" s="789"/>
      <c r="PCM11" s="789"/>
      <c r="PCN11" s="789"/>
      <c r="PCO11" s="789"/>
      <c r="PCP11" s="789"/>
      <c r="PCQ11" s="789"/>
      <c r="PCR11" s="789"/>
      <c r="PCS11" s="789"/>
      <c r="PCT11" s="789"/>
      <c r="PCU11" s="789"/>
      <c r="PCV11" s="789"/>
      <c r="PCW11" s="789"/>
      <c r="PCX11" s="789"/>
      <c r="PCY11" s="789"/>
      <c r="PCZ11" s="789"/>
      <c r="PDA11" s="789"/>
      <c r="PDB11" s="789"/>
      <c r="PDC11" s="789"/>
      <c r="PDD11" s="789"/>
      <c r="PDE11" s="789"/>
      <c r="PDF11" s="789"/>
      <c r="PDG11" s="789"/>
      <c r="PDH11" s="789"/>
      <c r="PDI11" s="789"/>
      <c r="PDJ11" s="789"/>
      <c r="PDK11" s="789"/>
      <c r="PDL11" s="789"/>
      <c r="PDM11" s="789"/>
      <c r="PDN11" s="789"/>
      <c r="PDO11" s="789"/>
      <c r="PDP11" s="789"/>
      <c r="PDQ11" s="789"/>
      <c r="PDR11" s="789"/>
      <c r="PDS11" s="789"/>
      <c r="PDT11" s="789"/>
      <c r="PDU11" s="789"/>
      <c r="PDV11" s="789"/>
      <c r="PDW11" s="789"/>
      <c r="PDX11" s="789"/>
      <c r="PDY11" s="789"/>
      <c r="PDZ11" s="789"/>
      <c r="PEA11" s="789"/>
      <c r="PEB11" s="789"/>
      <c r="PEC11" s="789"/>
      <c r="PED11" s="789"/>
      <c r="PEE11" s="789"/>
      <c r="PEF11" s="789"/>
      <c r="PEG11" s="789"/>
      <c r="PEH11" s="789"/>
      <c r="PEI11" s="789"/>
      <c r="PEJ11" s="789"/>
      <c r="PEK11" s="789"/>
      <c r="PEL11" s="789"/>
      <c r="PEM11" s="789"/>
      <c r="PEN11" s="789"/>
      <c r="PEO11" s="789"/>
      <c r="PEP11" s="789"/>
      <c r="PEQ11" s="789"/>
      <c r="PER11" s="789"/>
      <c r="PES11" s="789"/>
      <c r="PET11" s="789"/>
      <c r="PEU11" s="789"/>
      <c r="PEV11" s="789"/>
      <c r="PEW11" s="789"/>
      <c r="PEX11" s="789"/>
      <c r="PEY11" s="789"/>
      <c r="PEZ11" s="789"/>
      <c r="PFA11" s="789"/>
      <c r="PFB11" s="789"/>
      <c r="PFC11" s="789"/>
      <c r="PFD11" s="789"/>
      <c r="PFE11" s="789"/>
      <c r="PFF11" s="789"/>
      <c r="PFG11" s="789"/>
      <c r="PFH11" s="789"/>
      <c r="PFI11" s="789"/>
      <c r="PFJ11" s="789"/>
      <c r="PFK11" s="789"/>
      <c r="PFL11" s="789"/>
      <c r="PFM11" s="789"/>
      <c r="PFN11" s="789"/>
      <c r="PFO11" s="789"/>
      <c r="PFP11" s="789"/>
      <c r="PFQ11" s="789"/>
      <c r="PFR11" s="789"/>
      <c r="PFS11" s="789"/>
      <c r="PFT11" s="789"/>
      <c r="PFU11" s="789"/>
      <c r="PFV11" s="789"/>
      <c r="PFW11" s="789"/>
      <c r="PFX11" s="789"/>
      <c r="PFY11" s="789"/>
      <c r="PFZ11" s="789"/>
      <c r="PGA11" s="789"/>
      <c r="PGB11" s="789"/>
      <c r="PGC11" s="789"/>
      <c r="PGD11" s="789"/>
      <c r="PGE11" s="789"/>
      <c r="PGF11" s="789"/>
      <c r="PGG11" s="789"/>
      <c r="PGH11" s="789"/>
      <c r="PGI11" s="789"/>
      <c r="PGJ11" s="789"/>
      <c r="PGK11" s="789"/>
      <c r="PGL11" s="789"/>
      <c r="PGM11" s="789"/>
      <c r="PGN11" s="789"/>
      <c r="PGO11" s="789"/>
      <c r="PGP11" s="789"/>
      <c r="PGQ11" s="789"/>
      <c r="PGR11" s="789"/>
      <c r="PGS11" s="789"/>
      <c r="PGT11" s="789"/>
      <c r="PGU11" s="789"/>
      <c r="PGV11" s="789"/>
      <c r="PGW11" s="789"/>
      <c r="PGX11" s="789"/>
      <c r="PGY11" s="789"/>
      <c r="PGZ11" s="789"/>
      <c r="PHA11" s="789"/>
      <c r="PHB11" s="789"/>
      <c r="PHC11" s="789"/>
      <c r="PHD11" s="789"/>
      <c r="PHE11" s="789"/>
      <c r="PHF11" s="789"/>
      <c r="PHG11" s="789"/>
      <c r="PHH11" s="789"/>
      <c r="PHI11" s="789"/>
      <c r="PHJ11" s="789"/>
      <c r="PHK11" s="789"/>
      <c r="PHL11" s="789"/>
      <c r="PHM11" s="789"/>
      <c r="PHN11" s="789"/>
      <c r="PHO11" s="789"/>
      <c r="PHP11" s="789"/>
      <c r="PHQ11" s="789"/>
      <c r="PHR11" s="789"/>
      <c r="PHS11" s="789"/>
      <c r="PHT11" s="789"/>
      <c r="PHU11" s="789"/>
      <c r="PHV11" s="789"/>
      <c r="PHW11" s="789"/>
      <c r="PHX11" s="789"/>
      <c r="PHY11" s="789"/>
      <c r="PHZ11" s="789"/>
      <c r="PIA11" s="789"/>
      <c r="PIB11" s="789"/>
      <c r="PIC11" s="789"/>
      <c r="PID11" s="789"/>
      <c r="PIE11" s="789"/>
      <c r="PIF11" s="789"/>
      <c r="PIG11" s="789"/>
      <c r="PIH11" s="789"/>
      <c r="PII11" s="789"/>
      <c r="PIJ11" s="789"/>
      <c r="PIK11" s="789"/>
      <c r="PIL11" s="789"/>
      <c r="PIM11" s="789"/>
      <c r="PIN11" s="789"/>
      <c r="PIO11" s="789"/>
      <c r="PIP11" s="789"/>
      <c r="PIQ11" s="789"/>
      <c r="PIR11" s="789"/>
      <c r="PIS11" s="789"/>
      <c r="PIT11" s="789"/>
      <c r="PIU11" s="789"/>
      <c r="PIV11" s="789"/>
      <c r="PIW11" s="789"/>
      <c r="PIX11" s="789"/>
      <c r="PIY11" s="789"/>
      <c r="PIZ11" s="789"/>
      <c r="PJA11" s="789"/>
      <c r="PJB11" s="789"/>
      <c r="PJC11" s="789"/>
      <c r="PJD11" s="789"/>
      <c r="PJE11" s="789"/>
      <c r="PJF11" s="789"/>
      <c r="PJG11" s="789"/>
      <c r="PJH11" s="789"/>
      <c r="PJI11" s="789"/>
      <c r="PJJ11" s="789"/>
      <c r="PJK11" s="789"/>
      <c r="PJL11" s="789"/>
      <c r="PJM11" s="789"/>
      <c r="PJN11" s="789"/>
      <c r="PJO11" s="789"/>
      <c r="PJP11" s="789"/>
      <c r="PJQ11" s="789"/>
      <c r="PJR11" s="789"/>
      <c r="PJS11" s="789"/>
      <c r="PJT11" s="789"/>
      <c r="PJU11" s="789"/>
      <c r="PJV11" s="789"/>
      <c r="PJW11" s="789"/>
      <c r="PJX11" s="789"/>
      <c r="PJY11" s="789"/>
      <c r="PJZ11" s="789"/>
      <c r="PKA11" s="789"/>
      <c r="PKB11" s="789"/>
      <c r="PKC11" s="789"/>
      <c r="PKD11" s="789"/>
      <c r="PKE11" s="789"/>
      <c r="PKF11" s="789"/>
      <c r="PKG11" s="789"/>
      <c r="PKH11" s="789"/>
      <c r="PKI11" s="789"/>
      <c r="PKJ11" s="789"/>
      <c r="PKK11" s="789"/>
      <c r="PKL11" s="789"/>
      <c r="PKM11" s="789"/>
      <c r="PKN11" s="789"/>
      <c r="PKO11" s="789"/>
      <c r="PKP11" s="789"/>
      <c r="PKQ11" s="789"/>
      <c r="PKR11" s="789"/>
      <c r="PKS11" s="789"/>
      <c r="PKT11" s="789"/>
      <c r="PKU11" s="789"/>
      <c r="PKV11" s="789"/>
      <c r="PKW11" s="789"/>
      <c r="PKX11" s="789"/>
      <c r="PKY11" s="789"/>
      <c r="PKZ11" s="789"/>
      <c r="PLA11" s="789"/>
      <c r="PLB11" s="789"/>
      <c r="PLC11" s="789"/>
      <c r="PLD11" s="789"/>
      <c r="PLE11" s="789"/>
      <c r="PLF11" s="789"/>
      <c r="PLG11" s="789"/>
      <c r="PLH11" s="789"/>
      <c r="PLI11" s="789"/>
      <c r="PLJ11" s="789"/>
      <c r="PLK11" s="789"/>
      <c r="PLL11" s="789"/>
      <c r="PLM11" s="789"/>
      <c r="PLN11" s="789"/>
      <c r="PLO11" s="789"/>
      <c r="PLP11" s="789"/>
      <c r="PLQ11" s="789"/>
      <c r="PLR11" s="789"/>
      <c r="PLS11" s="789"/>
      <c r="PLT11" s="789"/>
      <c r="PLU11" s="789"/>
      <c r="PLV11" s="789"/>
      <c r="PLW11" s="789"/>
      <c r="PLX11" s="789"/>
      <c r="PLY11" s="789"/>
      <c r="PLZ11" s="789"/>
      <c r="PMA11" s="789"/>
      <c r="PMB11" s="789"/>
      <c r="PMC11" s="789"/>
      <c r="PMD11" s="789"/>
      <c r="PME11" s="789"/>
      <c r="PMF11" s="789"/>
      <c r="PMG11" s="789"/>
      <c r="PMH11" s="789"/>
      <c r="PMI11" s="789"/>
      <c r="PMJ11" s="789"/>
      <c r="PMK11" s="789"/>
      <c r="PML11" s="789"/>
      <c r="PMM11" s="789"/>
      <c r="PMN11" s="789"/>
      <c r="PMO11" s="789"/>
      <c r="PMP11" s="789"/>
      <c r="PMQ11" s="789"/>
      <c r="PMR11" s="789"/>
      <c r="PMS11" s="789"/>
      <c r="PMT11" s="789"/>
      <c r="PMU11" s="789"/>
      <c r="PMV11" s="789"/>
      <c r="PMW11" s="789"/>
      <c r="PMX11" s="789"/>
      <c r="PMY11" s="789"/>
      <c r="PMZ11" s="789"/>
      <c r="PNA11" s="789"/>
      <c r="PNB11" s="789"/>
      <c r="PNC11" s="789"/>
      <c r="PND11" s="789"/>
      <c r="PNE11" s="789"/>
      <c r="PNF11" s="789"/>
      <c r="PNG11" s="789"/>
      <c r="PNH11" s="789"/>
      <c r="PNI11" s="789"/>
      <c r="PNJ11" s="789"/>
      <c r="PNK11" s="789"/>
      <c r="PNL11" s="789"/>
      <c r="PNM11" s="789"/>
      <c r="PNN11" s="789"/>
      <c r="PNO11" s="789"/>
      <c r="PNP11" s="789"/>
      <c r="PNQ11" s="789"/>
      <c r="PNR11" s="789"/>
      <c r="PNS11" s="789"/>
      <c r="PNT11" s="789"/>
      <c r="PNU11" s="789"/>
      <c r="PNV11" s="789"/>
      <c r="PNW11" s="789"/>
      <c r="PNX11" s="789"/>
      <c r="PNY11" s="789"/>
      <c r="PNZ11" s="789"/>
      <c r="POA11" s="789"/>
      <c r="POB11" s="789"/>
      <c r="POC11" s="789"/>
      <c r="POD11" s="789"/>
      <c r="POE11" s="789"/>
      <c r="POF11" s="789"/>
      <c r="POG11" s="789"/>
      <c r="POH11" s="789"/>
      <c r="POI11" s="789"/>
      <c r="POJ11" s="789"/>
      <c r="POK11" s="789"/>
      <c r="POL11" s="789"/>
      <c r="POM11" s="789"/>
      <c r="PON11" s="789"/>
      <c r="POO11" s="789"/>
      <c r="POP11" s="789"/>
      <c r="POQ11" s="789"/>
      <c r="POR11" s="789"/>
      <c r="POS11" s="789"/>
      <c r="POT11" s="789"/>
      <c r="POU11" s="789"/>
      <c r="POV11" s="789"/>
      <c r="POW11" s="789"/>
      <c r="POX11" s="789"/>
      <c r="POY11" s="789"/>
      <c r="POZ11" s="789"/>
      <c r="PPA11" s="789"/>
      <c r="PPB11" s="789"/>
      <c r="PPC11" s="789"/>
      <c r="PPD11" s="789"/>
      <c r="PPE11" s="789"/>
      <c r="PPF11" s="789"/>
      <c r="PPG11" s="789"/>
      <c r="PPH11" s="789"/>
      <c r="PPI11" s="789"/>
      <c r="PPJ11" s="789"/>
      <c r="PPK11" s="789"/>
      <c r="PPL11" s="789"/>
      <c r="PPM11" s="789"/>
      <c r="PPN11" s="789"/>
      <c r="PPO11" s="789"/>
      <c r="PPP11" s="789"/>
      <c r="PPQ11" s="789"/>
      <c r="PPR11" s="789"/>
      <c r="PPS11" s="789"/>
      <c r="PPT11" s="789"/>
      <c r="PPU11" s="789"/>
      <c r="PPV11" s="789"/>
      <c r="PPW11" s="789"/>
      <c r="PPX11" s="789"/>
      <c r="PPY11" s="789"/>
      <c r="PPZ11" s="789"/>
      <c r="PQA11" s="789"/>
      <c r="PQB11" s="789"/>
      <c r="PQC11" s="789"/>
      <c r="PQD11" s="789"/>
      <c r="PQE11" s="789"/>
      <c r="PQF11" s="789"/>
      <c r="PQG11" s="789"/>
      <c r="PQH11" s="789"/>
      <c r="PQI11" s="789"/>
      <c r="PQJ11" s="789"/>
      <c r="PQK11" s="789"/>
      <c r="PQL11" s="789"/>
      <c r="PQM11" s="789"/>
      <c r="PQN11" s="789"/>
      <c r="PQO11" s="789"/>
      <c r="PQP11" s="789"/>
      <c r="PQQ11" s="789"/>
      <c r="PQR11" s="789"/>
      <c r="PQS11" s="789"/>
      <c r="PQT11" s="789"/>
      <c r="PQU11" s="789"/>
      <c r="PQV11" s="789"/>
      <c r="PQW11" s="789"/>
      <c r="PQX11" s="789"/>
      <c r="PQY11" s="789"/>
      <c r="PQZ11" s="789"/>
      <c r="PRA11" s="789"/>
      <c r="PRB11" s="789"/>
      <c r="PRC11" s="789"/>
      <c r="PRD11" s="789"/>
      <c r="PRE11" s="789"/>
      <c r="PRF11" s="789"/>
      <c r="PRG11" s="789"/>
      <c r="PRH11" s="789"/>
      <c r="PRI11" s="789"/>
      <c r="PRJ11" s="789"/>
      <c r="PRK11" s="789"/>
      <c r="PRL11" s="789"/>
      <c r="PRM11" s="789"/>
      <c r="PRN11" s="789"/>
      <c r="PRO11" s="789"/>
      <c r="PRP11" s="789"/>
      <c r="PRQ11" s="789"/>
      <c r="PRR11" s="789"/>
      <c r="PRS11" s="789"/>
      <c r="PRT11" s="789"/>
      <c r="PRU11" s="789"/>
      <c r="PRV11" s="789"/>
      <c r="PRW11" s="789"/>
      <c r="PRX11" s="789"/>
      <c r="PRY11" s="789"/>
      <c r="PRZ11" s="789"/>
      <c r="PSA11" s="789"/>
      <c r="PSB11" s="789"/>
      <c r="PSC11" s="789"/>
      <c r="PSD11" s="789"/>
      <c r="PSE11" s="789"/>
      <c r="PSF11" s="789"/>
      <c r="PSG11" s="789"/>
      <c r="PSH11" s="789"/>
      <c r="PSI11" s="789"/>
      <c r="PSJ11" s="789"/>
      <c r="PSK11" s="789"/>
      <c r="PSL11" s="789"/>
      <c r="PSM11" s="789"/>
      <c r="PSN11" s="789"/>
      <c r="PSO11" s="789"/>
      <c r="PSP11" s="789"/>
      <c r="PSQ11" s="789"/>
      <c r="PSR11" s="789"/>
      <c r="PSS11" s="789"/>
      <c r="PST11" s="789"/>
      <c r="PSU11" s="789"/>
      <c r="PSV11" s="789"/>
      <c r="PSW11" s="789"/>
      <c r="PSX11" s="789"/>
      <c r="PSY11" s="789"/>
      <c r="PSZ11" s="789"/>
      <c r="PTA11" s="789"/>
      <c r="PTB11" s="789"/>
      <c r="PTC11" s="789"/>
      <c r="PTD11" s="789"/>
      <c r="PTE11" s="789"/>
      <c r="PTF11" s="789"/>
      <c r="PTG11" s="789"/>
      <c r="PTH11" s="789"/>
      <c r="PTI11" s="789"/>
      <c r="PTJ11" s="789"/>
      <c r="PTK11" s="789"/>
      <c r="PTL11" s="789"/>
      <c r="PTM11" s="789"/>
      <c r="PTN11" s="789"/>
      <c r="PTO11" s="789"/>
      <c r="PTP11" s="789"/>
      <c r="PTQ11" s="789"/>
      <c r="PTR11" s="789"/>
      <c r="PTS11" s="789"/>
      <c r="PTT11" s="789"/>
      <c r="PTU11" s="789"/>
      <c r="PTV11" s="789"/>
      <c r="PTW11" s="789"/>
      <c r="PTX11" s="789"/>
      <c r="PTY11" s="789"/>
      <c r="PTZ11" s="789"/>
      <c r="PUA11" s="789"/>
      <c r="PUB11" s="789"/>
      <c r="PUC11" s="789"/>
      <c r="PUD11" s="789"/>
      <c r="PUE11" s="789"/>
      <c r="PUF11" s="789"/>
      <c r="PUG11" s="789"/>
      <c r="PUH11" s="789"/>
      <c r="PUI11" s="789"/>
      <c r="PUJ11" s="789"/>
      <c r="PUK11" s="789"/>
      <c r="PUL11" s="789"/>
      <c r="PUM11" s="789"/>
      <c r="PUN11" s="789"/>
      <c r="PUO11" s="789"/>
      <c r="PUP11" s="789"/>
      <c r="PUQ11" s="789"/>
      <c r="PUR11" s="789"/>
      <c r="PUS11" s="789"/>
      <c r="PUT11" s="789"/>
      <c r="PUU11" s="789"/>
      <c r="PUV11" s="789"/>
      <c r="PUW11" s="789"/>
      <c r="PUX11" s="789"/>
      <c r="PUY11" s="789"/>
      <c r="PUZ11" s="789"/>
      <c r="PVA11" s="789"/>
      <c r="PVB11" s="789"/>
      <c r="PVC11" s="789"/>
      <c r="PVD11" s="789"/>
      <c r="PVE11" s="789"/>
      <c r="PVF11" s="789"/>
      <c r="PVG11" s="789"/>
      <c r="PVH11" s="789"/>
      <c r="PVI11" s="789"/>
      <c r="PVJ11" s="789"/>
      <c r="PVK11" s="789"/>
      <c r="PVL11" s="789"/>
      <c r="PVM11" s="789"/>
      <c r="PVN11" s="789"/>
      <c r="PVO11" s="789"/>
      <c r="PVP11" s="789"/>
      <c r="PVQ11" s="789"/>
      <c r="PVR11" s="789"/>
      <c r="PVS11" s="789"/>
      <c r="PVT11" s="789"/>
      <c r="PVU11" s="789"/>
      <c r="PVV11" s="789"/>
      <c r="PVW11" s="789"/>
      <c r="PVX11" s="789"/>
      <c r="PVY11" s="789"/>
      <c r="PVZ11" s="789"/>
      <c r="PWA11" s="789"/>
      <c r="PWB11" s="789"/>
      <c r="PWC11" s="789"/>
      <c r="PWD11" s="789"/>
      <c r="PWE11" s="789"/>
      <c r="PWF11" s="789"/>
      <c r="PWG11" s="789"/>
      <c r="PWH11" s="789"/>
      <c r="PWI11" s="789"/>
      <c r="PWJ11" s="789"/>
      <c r="PWK11" s="789"/>
      <c r="PWL11" s="789"/>
      <c r="PWM11" s="789"/>
      <c r="PWN11" s="789"/>
      <c r="PWO11" s="789"/>
      <c r="PWP11" s="789"/>
      <c r="PWQ11" s="789"/>
      <c r="PWR11" s="789"/>
      <c r="PWS11" s="789"/>
      <c r="PWT11" s="789"/>
      <c r="PWU11" s="789"/>
      <c r="PWV11" s="789"/>
      <c r="PWW11" s="789"/>
      <c r="PWX11" s="789"/>
      <c r="PWY11" s="789"/>
      <c r="PWZ11" s="789"/>
      <c r="PXA11" s="789"/>
      <c r="PXB11" s="789"/>
      <c r="PXC11" s="789"/>
      <c r="PXD11" s="789"/>
      <c r="PXE11" s="789"/>
      <c r="PXF11" s="789"/>
      <c r="PXG11" s="789"/>
      <c r="PXH11" s="789"/>
      <c r="PXI11" s="789"/>
      <c r="PXJ11" s="789"/>
      <c r="PXK11" s="789"/>
      <c r="PXL11" s="789"/>
      <c r="PXM11" s="789"/>
      <c r="PXN11" s="789"/>
      <c r="PXO11" s="789"/>
      <c r="PXP11" s="789"/>
      <c r="PXQ11" s="789"/>
      <c r="PXR11" s="789"/>
      <c r="PXS11" s="789"/>
      <c r="PXT11" s="789"/>
      <c r="PXU11" s="789"/>
      <c r="PXV11" s="789"/>
      <c r="PXW11" s="789"/>
      <c r="PXX11" s="789"/>
      <c r="PXY11" s="789"/>
      <c r="PXZ11" s="789"/>
      <c r="PYA11" s="789"/>
      <c r="PYB11" s="789"/>
      <c r="PYC11" s="789"/>
      <c r="PYD11" s="789"/>
      <c r="PYE11" s="789"/>
      <c r="PYF11" s="789"/>
      <c r="PYG11" s="789"/>
      <c r="PYH11" s="789"/>
      <c r="PYI11" s="789"/>
      <c r="PYJ11" s="789"/>
      <c r="PYK11" s="789"/>
      <c r="PYL11" s="789"/>
      <c r="PYM11" s="789"/>
      <c r="PYN11" s="789"/>
      <c r="PYO11" s="789"/>
      <c r="PYP11" s="789"/>
      <c r="PYQ11" s="789"/>
      <c r="PYR11" s="789"/>
      <c r="PYS11" s="789"/>
      <c r="PYT11" s="789"/>
      <c r="PYU11" s="789"/>
      <c r="PYV11" s="789"/>
      <c r="PYW11" s="789"/>
      <c r="PYX11" s="789"/>
      <c r="PYY11" s="789"/>
      <c r="PYZ11" s="789"/>
      <c r="PZA11" s="789"/>
      <c r="PZB11" s="789"/>
      <c r="PZC11" s="789"/>
      <c r="PZD11" s="789"/>
      <c r="PZE11" s="789"/>
      <c r="PZF11" s="789"/>
      <c r="PZG11" s="789"/>
      <c r="PZH11" s="789"/>
      <c r="PZI11" s="789"/>
      <c r="PZJ11" s="789"/>
      <c r="PZK11" s="789"/>
      <c r="PZL11" s="789"/>
      <c r="PZM11" s="789"/>
      <c r="PZN11" s="789"/>
      <c r="PZO11" s="789"/>
      <c r="PZP11" s="789"/>
      <c r="PZQ11" s="789"/>
      <c r="PZR11" s="789"/>
      <c r="PZS11" s="789"/>
      <c r="PZT11" s="789"/>
      <c r="PZU11" s="789"/>
      <c r="PZV11" s="789"/>
      <c r="PZW11" s="789"/>
      <c r="PZX11" s="789"/>
      <c r="PZY11" s="789"/>
      <c r="PZZ11" s="789"/>
      <c r="QAA11" s="789"/>
      <c r="QAB11" s="789"/>
      <c r="QAC11" s="789"/>
      <c r="QAD11" s="789"/>
      <c r="QAE11" s="789"/>
      <c r="QAF11" s="789"/>
      <c r="QAG11" s="789"/>
      <c r="QAH11" s="789"/>
      <c r="QAI11" s="789"/>
      <c r="QAJ11" s="789"/>
      <c r="QAK11" s="789"/>
      <c r="QAL11" s="789"/>
      <c r="QAM11" s="789"/>
      <c r="QAN11" s="789"/>
      <c r="QAO11" s="789"/>
      <c r="QAP11" s="789"/>
      <c r="QAQ11" s="789"/>
      <c r="QAR11" s="789"/>
      <c r="QAS11" s="789"/>
      <c r="QAT11" s="789"/>
      <c r="QAU11" s="789"/>
      <c r="QAV11" s="789"/>
      <c r="QAW11" s="789"/>
      <c r="QAX11" s="789"/>
      <c r="QAY11" s="789"/>
      <c r="QAZ11" s="789"/>
      <c r="QBA11" s="789"/>
      <c r="QBB11" s="789"/>
      <c r="QBC11" s="789"/>
      <c r="QBD11" s="789"/>
      <c r="QBE11" s="789"/>
      <c r="QBF11" s="789"/>
      <c r="QBG11" s="789"/>
      <c r="QBH11" s="789"/>
      <c r="QBI11" s="789"/>
      <c r="QBJ11" s="789"/>
      <c r="QBK11" s="789"/>
      <c r="QBL11" s="789"/>
      <c r="QBM11" s="789"/>
      <c r="QBN11" s="789"/>
      <c r="QBO11" s="789"/>
      <c r="QBP11" s="789"/>
      <c r="QBQ11" s="789"/>
      <c r="QBR11" s="789"/>
      <c r="QBS11" s="789"/>
      <c r="QBT11" s="789"/>
      <c r="QBU11" s="789"/>
      <c r="QBV11" s="789"/>
      <c r="QBW11" s="789"/>
      <c r="QBX11" s="789"/>
      <c r="QBY11" s="789"/>
      <c r="QBZ11" s="789"/>
      <c r="QCA11" s="789"/>
      <c r="QCB11" s="789"/>
      <c r="QCC11" s="789"/>
      <c r="QCD11" s="789"/>
      <c r="QCE11" s="789"/>
      <c r="QCF11" s="789"/>
      <c r="QCG11" s="789"/>
      <c r="QCH11" s="789"/>
      <c r="QCI11" s="789"/>
      <c r="QCJ11" s="789"/>
      <c r="QCK11" s="789"/>
      <c r="QCL11" s="789"/>
      <c r="QCM11" s="789"/>
      <c r="QCN11" s="789"/>
      <c r="QCO11" s="789"/>
      <c r="QCP11" s="789"/>
      <c r="QCQ11" s="789"/>
      <c r="QCR11" s="789"/>
      <c r="QCS11" s="789"/>
      <c r="QCT11" s="789"/>
      <c r="QCU11" s="789"/>
      <c r="QCV11" s="789"/>
      <c r="QCW11" s="789"/>
      <c r="QCX11" s="789"/>
      <c r="QCY11" s="789"/>
      <c r="QCZ11" s="789"/>
      <c r="QDA11" s="789"/>
      <c r="QDB11" s="789"/>
      <c r="QDC11" s="789"/>
      <c r="QDD11" s="789"/>
      <c r="QDE11" s="789"/>
      <c r="QDF11" s="789"/>
      <c r="QDG11" s="789"/>
      <c r="QDH11" s="789"/>
      <c r="QDI11" s="789"/>
      <c r="QDJ11" s="789"/>
      <c r="QDK11" s="789"/>
      <c r="QDL11" s="789"/>
      <c r="QDM11" s="789"/>
      <c r="QDN11" s="789"/>
      <c r="QDO11" s="789"/>
      <c r="QDP11" s="789"/>
      <c r="QDQ11" s="789"/>
      <c r="QDR11" s="789"/>
      <c r="QDS11" s="789"/>
      <c r="QDT11" s="789"/>
      <c r="QDU11" s="789"/>
      <c r="QDV11" s="789"/>
      <c r="QDW11" s="789"/>
      <c r="QDX11" s="789"/>
      <c r="QDY11" s="789"/>
      <c r="QDZ11" s="789"/>
      <c r="QEA11" s="789"/>
      <c r="QEB11" s="789"/>
      <c r="QEC11" s="789"/>
      <c r="QED11" s="789"/>
      <c r="QEE11" s="789"/>
      <c r="QEF11" s="789"/>
      <c r="QEG11" s="789"/>
      <c r="QEH11" s="789"/>
      <c r="QEI11" s="789"/>
      <c r="QEJ11" s="789"/>
      <c r="QEK11" s="789"/>
      <c r="QEL11" s="789"/>
      <c r="QEM11" s="789"/>
      <c r="QEN11" s="789"/>
      <c r="QEO11" s="789"/>
      <c r="QEP11" s="789"/>
      <c r="QEQ11" s="789"/>
      <c r="QER11" s="789"/>
      <c r="QES11" s="789"/>
      <c r="QET11" s="789"/>
      <c r="QEU11" s="789"/>
      <c r="QEV11" s="789"/>
      <c r="QEW11" s="789"/>
      <c r="QEX11" s="789"/>
      <c r="QEY11" s="789"/>
      <c r="QEZ11" s="789"/>
      <c r="QFA11" s="789"/>
      <c r="QFB11" s="789"/>
      <c r="QFC11" s="789"/>
      <c r="QFD11" s="789"/>
      <c r="QFE11" s="789"/>
      <c r="QFF11" s="789"/>
      <c r="QFG11" s="789"/>
      <c r="QFH11" s="789"/>
      <c r="QFI11" s="789"/>
      <c r="QFJ11" s="789"/>
      <c r="QFK11" s="789"/>
      <c r="QFL11" s="789"/>
      <c r="QFM11" s="789"/>
      <c r="QFN11" s="789"/>
      <c r="QFO11" s="789"/>
      <c r="QFP11" s="789"/>
      <c r="QFQ11" s="789"/>
      <c r="QFR11" s="789"/>
      <c r="QFS11" s="789"/>
      <c r="QFT11" s="789"/>
      <c r="QFU11" s="789"/>
      <c r="QFV11" s="789"/>
      <c r="QFW11" s="789"/>
      <c r="QFX11" s="789"/>
      <c r="QFY11" s="789"/>
      <c r="QFZ11" s="789"/>
      <c r="QGA11" s="789"/>
      <c r="QGB11" s="789"/>
      <c r="QGC11" s="789"/>
      <c r="QGD11" s="789"/>
      <c r="QGE11" s="789"/>
      <c r="QGF11" s="789"/>
      <c r="QGG11" s="789"/>
      <c r="QGH11" s="789"/>
      <c r="QGI11" s="789"/>
      <c r="QGJ11" s="789"/>
      <c r="QGK11" s="789"/>
      <c r="QGL11" s="789"/>
      <c r="QGM11" s="789"/>
      <c r="QGN11" s="789"/>
      <c r="QGO11" s="789"/>
      <c r="QGP11" s="789"/>
      <c r="QGQ11" s="789"/>
      <c r="QGR11" s="789"/>
      <c r="QGS11" s="789"/>
      <c r="QGT11" s="789"/>
      <c r="QGU11" s="789"/>
      <c r="QGV11" s="789"/>
      <c r="QGW11" s="789"/>
      <c r="QGX11" s="789"/>
      <c r="QGY11" s="789"/>
      <c r="QGZ11" s="789"/>
      <c r="QHA11" s="789"/>
      <c r="QHB11" s="789"/>
      <c r="QHC11" s="789"/>
      <c r="QHD11" s="789"/>
      <c r="QHE11" s="789"/>
      <c r="QHF11" s="789"/>
      <c r="QHG11" s="789"/>
      <c r="QHH11" s="789"/>
      <c r="QHI11" s="789"/>
      <c r="QHJ11" s="789"/>
      <c r="QHK11" s="789"/>
      <c r="QHL11" s="789"/>
      <c r="QHM11" s="789"/>
      <c r="QHN11" s="789"/>
      <c r="QHO11" s="789"/>
      <c r="QHP11" s="789"/>
      <c r="QHQ11" s="789"/>
      <c r="QHR11" s="789"/>
      <c r="QHS11" s="789"/>
      <c r="QHT11" s="789"/>
      <c r="QHU11" s="789"/>
      <c r="QHV11" s="789"/>
      <c r="QHW11" s="789"/>
      <c r="QHX11" s="789"/>
      <c r="QHY11" s="789"/>
      <c r="QHZ11" s="789"/>
      <c r="QIA11" s="789"/>
      <c r="QIB11" s="789"/>
      <c r="QIC11" s="789"/>
      <c r="QID11" s="789"/>
      <c r="QIE11" s="789"/>
      <c r="QIF11" s="789"/>
      <c r="QIG11" s="789"/>
      <c r="QIH11" s="789"/>
      <c r="QII11" s="789"/>
      <c r="QIJ11" s="789"/>
      <c r="QIK11" s="789"/>
      <c r="QIL11" s="789"/>
      <c r="QIM11" s="789"/>
      <c r="QIN11" s="789"/>
      <c r="QIO11" s="789"/>
      <c r="QIP11" s="789"/>
      <c r="QIQ11" s="789"/>
      <c r="QIR11" s="789"/>
      <c r="QIS11" s="789"/>
      <c r="QIT11" s="789"/>
      <c r="QIU11" s="789"/>
      <c r="QIV11" s="789"/>
      <c r="QIW11" s="789"/>
      <c r="QIX11" s="789"/>
      <c r="QIY11" s="789"/>
      <c r="QIZ11" s="789"/>
      <c r="QJA11" s="789"/>
      <c r="QJB11" s="789"/>
      <c r="QJC11" s="789"/>
      <c r="QJD11" s="789"/>
      <c r="QJE11" s="789"/>
      <c r="QJF11" s="789"/>
      <c r="QJG11" s="789"/>
      <c r="QJH11" s="789"/>
      <c r="QJI11" s="789"/>
      <c r="QJJ11" s="789"/>
      <c r="QJK11" s="789"/>
      <c r="QJL11" s="789"/>
      <c r="QJM11" s="789"/>
      <c r="QJN11" s="789"/>
      <c r="QJO11" s="789"/>
      <c r="QJP11" s="789"/>
      <c r="QJQ11" s="789"/>
      <c r="QJR11" s="789"/>
      <c r="QJS11" s="789"/>
      <c r="QJT11" s="789"/>
      <c r="QJU11" s="789"/>
      <c r="QJV11" s="789"/>
      <c r="QJW11" s="789"/>
      <c r="QJX11" s="789"/>
      <c r="QJY11" s="789"/>
      <c r="QJZ11" s="789"/>
      <c r="QKA11" s="789"/>
      <c r="QKB11" s="789"/>
      <c r="QKC11" s="789"/>
      <c r="QKD11" s="789"/>
      <c r="QKE11" s="789"/>
      <c r="QKF11" s="789"/>
      <c r="QKG11" s="789"/>
      <c r="QKH11" s="789"/>
      <c r="QKI11" s="789"/>
      <c r="QKJ11" s="789"/>
      <c r="QKK11" s="789"/>
      <c r="QKL11" s="789"/>
      <c r="QKM11" s="789"/>
      <c r="QKN11" s="789"/>
      <c r="QKO11" s="789"/>
      <c r="QKP11" s="789"/>
      <c r="QKQ11" s="789"/>
      <c r="QKR11" s="789"/>
      <c r="QKS11" s="789"/>
      <c r="QKT11" s="789"/>
      <c r="QKU11" s="789"/>
      <c r="QKV11" s="789"/>
      <c r="QKW11" s="789"/>
      <c r="QKX11" s="789"/>
      <c r="QKY11" s="789"/>
      <c r="QKZ11" s="789"/>
      <c r="QLA11" s="789"/>
      <c r="QLB11" s="789"/>
      <c r="QLC11" s="789"/>
      <c r="QLD11" s="789"/>
      <c r="QLE11" s="789"/>
      <c r="QLF11" s="789"/>
      <c r="QLG11" s="789"/>
      <c r="QLH11" s="789"/>
      <c r="QLI11" s="789"/>
      <c r="QLJ11" s="789"/>
      <c r="QLK11" s="789"/>
      <c r="QLL11" s="789"/>
      <c r="QLM11" s="789"/>
      <c r="QLN11" s="789"/>
      <c r="QLO11" s="789"/>
      <c r="QLP11" s="789"/>
      <c r="QLQ11" s="789"/>
      <c r="QLR11" s="789"/>
      <c r="QLS11" s="789"/>
      <c r="QLT11" s="789"/>
      <c r="QLU11" s="789"/>
      <c r="QLV11" s="789"/>
      <c r="QLW11" s="789"/>
      <c r="QLX11" s="789"/>
      <c r="QLY11" s="789"/>
      <c r="QLZ11" s="789"/>
      <c r="QMA11" s="789"/>
      <c r="QMB11" s="789"/>
      <c r="QMC11" s="789"/>
      <c r="QMD11" s="789"/>
      <c r="QME11" s="789"/>
      <c r="QMF11" s="789"/>
      <c r="QMG11" s="789"/>
      <c r="QMH11" s="789"/>
      <c r="QMI11" s="789"/>
      <c r="QMJ11" s="789"/>
      <c r="QMK11" s="789"/>
      <c r="QML11" s="789"/>
      <c r="QMM11" s="789"/>
      <c r="QMN11" s="789"/>
      <c r="QMO11" s="789"/>
      <c r="QMP11" s="789"/>
      <c r="QMQ11" s="789"/>
      <c r="QMR11" s="789"/>
      <c r="QMS11" s="789"/>
      <c r="QMT11" s="789"/>
      <c r="QMU11" s="789"/>
      <c r="QMV11" s="789"/>
      <c r="QMW11" s="789"/>
      <c r="QMX11" s="789"/>
      <c r="QMY11" s="789"/>
      <c r="QMZ11" s="789"/>
      <c r="QNA11" s="789"/>
      <c r="QNB11" s="789"/>
      <c r="QNC11" s="789"/>
      <c r="QND11" s="789"/>
      <c r="QNE11" s="789"/>
      <c r="QNF11" s="789"/>
      <c r="QNG11" s="789"/>
      <c r="QNH11" s="789"/>
      <c r="QNI11" s="789"/>
      <c r="QNJ11" s="789"/>
      <c r="QNK11" s="789"/>
      <c r="QNL11" s="789"/>
      <c r="QNM11" s="789"/>
      <c r="QNN11" s="789"/>
      <c r="QNO11" s="789"/>
      <c r="QNP11" s="789"/>
      <c r="QNQ11" s="789"/>
      <c r="QNR11" s="789"/>
      <c r="QNS11" s="789"/>
      <c r="QNT11" s="789"/>
      <c r="QNU11" s="789"/>
      <c r="QNV11" s="789"/>
      <c r="QNW11" s="789"/>
      <c r="QNX11" s="789"/>
      <c r="QNY11" s="789"/>
      <c r="QNZ11" s="789"/>
      <c r="QOA11" s="789"/>
      <c r="QOB11" s="789"/>
      <c r="QOC11" s="789"/>
      <c r="QOD11" s="789"/>
      <c r="QOE11" s="789"/>
      <c r="QOF11" s="789"/>
      <c r="QOG11" s="789"/>
      <c r="QOH11" s="789"/>
      <c r="QOI11" s="789"/>
      <c r="QOJ11" s="789"/>
      <c r="QOK11" s="789"/>
      <c r="QOL11" s="789"/>
      <c r="QOM11" s="789"/>
      <c r="QON11" s="789"/>
      <c r="QOO11" s="789"/>
      <c r="QOP11" s="789"/>
      <c r="QOQ11" s="789"/>
      <c r="QOR11" s="789"/>
      <c r="QOS11" s="789"/>
      <c r="QOT11" s="789"/>
      <c r="QOU11" s="789"/>
      <c r="QOV11" s="789"/>
      <c r="QOW11" s="789"/>
      <c r="QOX11" s="789"/>
      <c r="QOY11" s="789"/>
      <c r="QOZ11" s="789"/>
      <c r="QPA11" s="789"/>
      <c r="QPB11" s="789"/>
      <c r="QPC11" s="789"/>
      <c r="QPD11" s="789"/>
      <c r="QPE11" s="789"/>
      <c r="QPF11" s="789"/>
      <c r="QPG11" s="789"/>
      <c r="QPH11" s="789"/>
      <c r="QPI11" s="789"/>
      <c r="QPJ11" s="789"/>
      <c r="QPK11" s="789"/>
      <c r="QPL11" s="789"/>
      <c r="QPM11" s="789"/>
      <c r="QPN11" s="789"/>
      <c r="QPO11" s="789"/>
      <c r="QPP11" s="789"/>
      <c r="QPQ11" s="789"/>
      <c r="QPR11" s="789"/>
      <c r="QPS11" s="789"/>
      <c r="QPT11" s="789"/>
      <c r="QPU11" s="789"/>
      <c r="QPV11" s="789"/>
      <c r="QPW11" s="789"/>
      <c r="QPX11" s="789"/>
      <c r="QPY11" s="789"/>
      <c r="QPZ11" s="789"/>
      <c r="QQA11" s="789"/>
      <c r="QQB11" s="789"/>
      <c r="QQC11" s="789"/>
      <c r="QQD11" s="789"/>
      <c r="QQE11" s="789"/>
      <c r="QQF11" s="789"/>
      <c r="QQG11" s="789"/>
      <c r="QQH11" s="789"/>
      <c r="QQI11" s="789"/>
      <c r="QQJ11" s="789"/>
      <c r="QQK11" s="789"/>
      <c r="QQL11" s="789"/>
      <c r="QQM11" s="789"/>
      <c r="QQN11" s="789"/>
      <c r="QQO11" s="789"/>
      <c r="QQP11" s="789"/>
      <c r="QQQ11" s="789"/>
      <c r="QQR11" s="789"/>
      <c r="QQS11" s="789"/>
      <c r="QQT11" s="789"/>
      <c r="QQU11" s="789"/>
      <c r="QQV11" s="789"/>
      <c r="QQW11" s="789"/>
      <c r="QQX11" s="789"/>
      <c r="QQY11" s="789"/>
      <c r="QQZ11" s="789"/>
      <c r="QRA11" s="789"/>
      <c r="QRB11" s="789"/>
      <c r="QRC11" s="789"/>
      <c r="QRD11" s="789"/>
      <c r="QRE11" s="789"/>
      <c r="QRF11" s="789"/>
      <c r="QRG11" s="789"/>
      <c r="QRH11" s="789"/>
      <c r="QRI11" s="789"/>
      <c r="QRJ11" s="789"/>
      <c r="QRK11" s="789"/>
      <c r="QRL11" s="789"/>
      <c r="QRM11" s="789"/>
      <c r="QRN11" s="789"/>
      <c r="QRO11" s="789"/>
      <c r="QRP11" s="789"/>
      <c r="QRQ11" s="789"/>
      <c r="QRR11" s="789"/>
      <c r="QRS11" s="789"/>
      <c r="QRT11" s="789"/>
      <c r="QRU11" s="789"/>
      <c r="QRV11" s="789"/>
      <c r="QRW11" s="789"/>
      <c r="QRX11" s="789"/>
      <c r="QRY11" s="789"/>
      <c r="QRZ11" s="789"/>
      <c r="QSA11" s="789"/>
      <c r="QSB11" s="789"/>
      <c r="QSC11" s="789"/>
      <c r="QSD11" s="789"/>
      <c r="QSE11" s="789"/>
      <c r="QSF11" s="789"/>
      <c r="QSG11" s="789"/>
      <c r="QSH11" s="789"/>
      <c r="QSI11" s="789"/>
      <c r="QSJ11" s="789"/>
      <c r="QSK11" s="789"/>
      <c r="QSL11" s="789"/>
      <c r="QSM11" s="789"/>
      <c r="QSN11" s="789"/>
      <c r="QSO11" s="789"/>
      <c r="QSP11" s="789"/>
      <c r="QSQ11" s="789"/>
      <c r="QSR11" s="789"/>
      <c r="QSS11" s="789"/>
      <c r="QST11" s="789"/>
      <c r="QSU11" s="789"/>
      <c r="QSV11" s="789"/>
      <c r="QSW11" s="789"/>
      <c r="QSX11" s="789"/>
      <c r="QSY11" s="789"/>
      <c r="QSZ11" s="789"/>
      <c r="QTA11" s="789"/>
      <c r="QTB11" s="789"/>
      <c r="QTC11" s="789"/>
      <c r="QTD11" s="789"/>
      <c r="QTE11" s="789"/>
      <c r="QTF11" s="789"/>
      <c r="QTG11" s="789"/>
      <c r="QTH11" s="789"/>
      <c r="QTI11" s="789"/>
      <c r="QTJ11" s="789"/>
      <c r="QTK11" s="789"/>
      <c r="QTL11" s="789"/>
      <c r="QTM11" s="789"/>
      <c r="QTN11" s="789"/>
      <c r="QTO11" s="789"/>
      <c r="QTP11" s="789"/>
      <c r="QTQ11" s="789"/>
      <c r="QTR11" s="789"/>
      <c r="QTS11" s="789"/>
      <c r="QTT11" s="789"/>
      <c r="QTU11" s="789"/>
      <c r="QTV11" s="789"/>
      <c r="QTW11" s="789"/>
      <c r="QTX11" s="789"/>
      <c r="QTY11" s="789"/>
      <c r="QTZ11" s="789"/>
      <c r="QUA11" s="789"/>
      <c r="QUB11" s="789"/>
      <c r="QUC11" s="789"/>
      <c r="QUD11" s="789"/>
      <c r="QUE11" s="789"/>
      <c r="QUF11" s="789"/>
      <c r="QUG11" s="789"/>
      <c r="QUH11" s="789"/>
      <c r="QUI11" s="789"/>
      <c r="QUJ11" s="789"/>
      <c r="QUK11" s="789"/>
      <c r="QUL11" s="789"/>
      <c r="QUM11" s="789"/>
      <c r="QUN11" s="789"/>
      <c r="QUO11" s="789"/>
      <c r="QUP11" s="789"/>
      <c r="QUQ11" s="789"/>
      <c r="QUR11" s="789"/>
      <c r="QUS11" s="789"/>
      <c r="QUT11" s="789"/>
      <c r="QUU11" s="789"/>
      <c r="QUV11" s="789"/>
      <c r="QUW11" s="789"/>
      <c r="QUX11" s="789"/>
      <c r="QUY11" s="789"/>
      <c r="QUZ11" s="789"/>
      <c r="QVA11" s="789"/>
      <c r="QVB11" s="789"/>
      <c r="QVC11" s="789"/>
      <c r="QVD11" s="789"/>
      <c r="QVE11" s="789"/>
      <c r="QVF11" s="789"/>
      <c r="QVG11" s="789"/>
      <c r="QVH11" s="789"/>
      <c r="QVI11" s="789"/>
      <c r="QVJ11" s="789"/>
      <c r="QVK11" s="789"/>
      <c r="QVL11" s="789"/>
      <c r="QVM11" s="789"/>
      <c r="QVN11" s="789"/>
      <c r="QVO11" s="789"/>
      <c r="QVP11" s="789"/>
      <c r="QVQ11" s="789"/>
      <c r="QVR11" s="789"/>
      <c r="QVS11" s="789"/>
      <c r="QVT11" s="789"/>
      <c r="QVU11" s="789"/>
      <c r="QVV11" s="789"/>
      <c r="QVW11" s="789"/>
      <c r="QVX11" s="789"/>
      <c r="QVY11" s="789"/>
      <c r="QVZ11" s="789"/>
      <c r="QWA11" s="789"/>
      <c r="QWB11" s="789"/>
      <c r="QWC11" s="789"/>
      <c r="QWD11" s="789"/>
      <c r="QWE11" s="789"/>
      <c r="QWF11" s="789"/>
      <c r="QWG11" s="789"/>
      <c r="QWH11" s="789"/>
      <c r="QWI11" s="789"/>
      <c r="QWJ11" s="789"/>
      <c r="QWK11" s="789"/>
      <c r="QWL11" s="789"/>
      <c r="QWM11" s="789"/>
      <c r="QWN11" s="789"/>
      <c r="QWO11" s="789"/>
      <c r="QWP11" s="789"/>
      <c r="QWQ11" s="789"/>
      <c r="QWR11" s="789"/>
      <c r="QWS11" s="789"/>
      <c r="QWT11" s="789"/>
      <c r="QWU11" s="789"/>
      <c r="QWV11" s="789"/>
      <c r="QWW11" s="789"/>
      <c r="QWX11" s="789"/>
      <c r="QWY11" s="789"/>
      <c r="QWZ11" s="789"/>
      <c r="QXA11" s="789"/>
      <c r="QXB11" s="789"/>
      <c r="QXC11" s="789"/>
      <c r="QXD11" s="789"/>
      <c r="QXE11" s="789"/>
      <c r="QXF11" s="789"/>
      <c r="QXG11" s="789"/>
      <c r="QXH11" s="789"/>
      <c r="QXI11" s="789"/>
      <c r="QXJ11" s="789"/>
      <c r="QXK11" s="789"/>
      <c r="QXL11" s="789"/>
      <c r="QXM11" s="789"/>
      <c r="QXN11" s="789"/>
      <c r="QXO11" s="789"/>
      <c r="QXP11" s="789"/>
      <c r="QXQ11" s="789"/>
      <c r="QXR11" s="789"/>
      <c r="QXS11" s="789"/>
      <c r="QXT11" s="789"/>
      <c r="QXU11" s="789"/>
      <c r="QXV11" s="789"/>
      <c r="QXW11" s="789"/>
      <c r="QXX11" s="789"/>
      <c r="QXY11" s="789"/>
      <c r="QXZ11" s="789"/>
      <c r="QYA11" s="789"/>
      <c r="QYB11" s="789"/>
      <c r="QYC11" s="789"/>
      <c r="QYD11" s="789"/>
      <c r="QYE11" s="789"/>
      <c r="QYF11" s="789"/>
      <c r="QYG11" s="789"/>
      <c r="QYH11" s="789"/>
      <c r="QYI11" s="789"/>
      <c r="QYJ11" s="789"/>
      <c r="QYK11" s="789"/>
      <c r="QYL11" s="789"/>
      <c r="QYM11" s="789"/>
      <c r="QYN11" s="789"/>
      <c r="QYO11" s="789"/>
      <c r="QYP11" s="789"/>
      <c r="QYQ11" s="789"/>
      <c r="QYR11" s="789"/>
      <c r="QYS11" s="789"/>
      <c r="QYT11" s="789"/>
      <c r="QYU11" s="789"/>
      <c r="QYV11" s="789"/>
      <c r="QYW11" s="789"/>
      <c r="QYX11" s="789"/>
      <c r="QYY11" s="789"/>
      <c r="QYZ11" s="789"/>
      <c r="QZA11" s="789"/>
      <c r="QZB11" s="789"/>
      <c r="QZC11" s="789"/>
      <c r="QZD11" s="789"/>
      <c r="QZE11" s="789"/>
      <c r="QZF11" s="789"/>
      <c r="QZG11" s="789"/>
      <c r="QZH11" s="789"/>
      <c r="QZI11" s="789"/>
      <c r="QZJ11" s="789"/>
      <c r="QZK11" s="789"/>
      <c r="QZL11" s="789"/>
      <c r="QZM11" s="789"/>
      <c r="QZN11" s="789"/>
      <c r="QZO11" s="789"/>
      <c r="QZP11" s="789"/>
      <c r="QZQ11" s="789"/>
      <c r="QZR11" s="789"/>
      <c r="QZS11" s="789"/>
      <c r="QZT11" s="789"/>
      <c r="QZU11" s="789"/>
      <c r="QZV11" s="789"/>
      <c r="QZW11" s="789"/>
      <c r="QZX11" s="789"/>
      <c r="QZY11" s="789"/>
      <c r="QZZ11" s="789"/>
      <c r="RAA11" s="789"/>
      <c r="RAB11" s="789"/>
      <c r="RAC11" s="789"/>
      <c r="RAD11" s="789"/>
      <c r="RAE11" s="789"/>
      <c r="RAF11" s="789"/>
      <c r="RAG11" s="789"/>
      <c r="RAH11" s="789"/>
      <c r="RAI11" s="789"/>
      <c r="RAJ11" s="789"/>
      <c r="RAK11" s="789"/>
      <c r="RAL11" s="789"/>
      <c r="RAM11" s="789"/>
      <c r="RAN11" s="789"/>
      <c r="RAO11" s="789"/>
      <c r="RAP11" s="789"/>
      <c r="RAQ11" s="789"/>
      <c r="RAR11" s="789"/>
      <c r="RAS11" s="789"/>
      <c r="RAT11" s="789"/>
      <c r="RAU11" s="789"/>
      <c r="RAV11" s="789"/>
      <c r="RAW11" s="789"/>
      <c r="RAX11" s="789"/>
      <c r="RAY11" s="789"/>
      <c r="RAZ11" s="789"/>
      <c r="RBA11" s="789"/>
      <c r="RBB11" s="789"/>
      <c r="RBC11" s="789"/>
      <c r="RBD11" s="789"/>
      <c r="RBE11" s="789"/>
      <c r="RBF11" s="789"/>
      <c r="RBG11" s="789"/>
      <c r="RBH11" s="789"/>
      <c r="RBI11" s="789"/>
      <c r="RBJ11" s="789"/>
      <c r="RBK11" s="789"/>
      <c r="RBL11" s="789"/>
      <c r="RBM11" s="789"/>
      <c r="RBN11" s="789"/>
      <c r="RBO11" s="789"/>
      <c r="RBP11" s="789"/>
      <c r="RBQ11" s="789"/>
      <c r="RBR11" s="789"/>
      <c r="RBS11" s="789"/>
      <c r="RBT11" s="789"/>
      <c r="RBU11" s="789"/>
      <c r="RBV11" s="789"/>
      <c r="RBW11" s="789"/>
      <c r="RBX11" s="789"/>
      <c r="RBY11" s="789"/>
      <c r="RBZ11" s="789"/>
      <c r="RCA11" s="789"/>
      <c r="RCB11" s="789"/>
      <c r="RCC11" s="789"/>
      <c r="RCD11" s="789"/>
      <c r="RCE11" s="789"/>
      <c r="RCF11" s="789"/>
      <c r="RCG11" s="789"/>
      <c r="RCH11" s="789"/>
      <c r="RCI11" s="789"/>
      <c r="RCJ11" s="789"/>
      <c r="RCK11" s="789"/>
      <c r="RCL11" s="789"/>
      <c r="RCM11" s="789"/>
      <c r="RCN11" s="789"/>
      <c r="RCO11" s="789"/>
      <c r="RCP11" s="789"/>
      <c r="RCQ11" s="789"/>
      <c r="RCR11" s="789"/>
      <c r="RCS11" s="789"/>
      <c r="RCT11" s="789"/>
      <c r="RCU11" s="789"/>
      <c r="RCV11" s="789"/>
      <c r="RCW11" s="789"/>
      <c r="RCX11" s="789"/>
      <c r="RCY11" s="789"/>
      <c r="RCZ11" s="789"/>
      <c r="RDA11" s="789"/>
      <c r="RDB11" s="789"/>
      <c r="RDC11" s="789"/>
      <c r="RDD11" s="789"/>
      <c r="RDE11" s="789"/>
      <c r="RDF11" s="789"/>
      <c r="RDG11" s="789"/>
      <c r="RDH11" s="789"/>
      <c r="RDI11" s="789"/>
      <c r="RDJ11" s="789"/>
      <c r="RDK11" s="789"/>
      <c r="RDL11" s="789"/>
      <c r="RDM11" s="789"/>
      <c r="RDN11" s="789"/>
      <c r="RDO11" s="789"/>
      <c r="RDP11" s="789"/>
      <c r="RDQ11" s="789"/>
      <c r="RDR11" s="789"/>
      <c r="RDS11" s="789"/>
      <c r="RDT11" s="789"/>
      <c r="RDU11" s="789"/>
      <c r="RDV11" s="789"/>
      <c r="RDW11" s="789"/>
      <c r="RDX11" s="789"/>
      <c r="RDY11" s="789"/>
      <c r="RDZ11" s="789"/>
      <c r="REA11" s="789"/>
      <c r="REB11" s="789"/>
      <c r="REC11" s="789"/>
      <c r="RED11" s="789"/>
      <c r="REE11" s="789"/>
      <c r="REF11" s="789"/>
      <c r="REG11" s="789"/>
      <c r="REH11" s="789"/>
      <c r="REI11" s="789"/>
      <c r="REJ11" s="789"/>
      <c r="REK11" s="789"/>
      <c r="REL11" s="789"/>
      <c r="REM11" s="789"/>
      <c r="REN11" s="789"/>
      <c r="REO11" s="789"/>
      <c r="REP11" s="789"/>
      <c r="REQ11" s="789"/>
      <c r="RER11" s="789"/>
      <c r="RES11" s="789"/>
      <c r="RET11" s="789"/>
      <c r="REU11" s="789"/>
      <c r="REV11" s="789"/>
      <c r="REW11" s="789"/>
      <c r="REX11" s="789"/>
      <c r="REY11" s="789"/>
      <c r="REZ11" s="789"/>
      <c r="RFA11" s="789"/>
      <c r="RFB11" s="789"/>
      <c r="RFC11" s="789"/>
      <c r="RFD11" s="789"/>
      <c r="RFE11" s="789"/>
      <c r="RFF11" s="789"/>
      <c r="RFG11" s="789"/>
      <c r="RFH11" s="789"/>
      <c r="RFI11" s="789"/>
      <c r="RFJ11" s="789"/>
      <c r="RFK11" s="789"/>
      <c r="RFL11" s="789"/>
      <c r="RFM11" s="789"/>
      <c r="RFN11" s="789"/>
      <c r="RFO11" s="789"/>
      <c r="RFP11" s="789"/>
      <c r="RFQ11" s="789"/>
      <c r="RFR11" s="789"/>
      <c r="RFS11" s="789"/>
      <c r="RFT11" s="789"/>
      <c r="RFU11" s="789"/>
      <c r="RFV11" s="789"/>
      <c r="RFW11" s="789"/>
      <c r="RFX11" s="789"/>
      <c r="RFY11" s="789"/>
      <c r="RFZ11" s="789"/>
      <c r="RGA11" s="789"/>
      <c r="RGB11" s="789"/>
      <c r="RGC11" s="789"/>
      <c r="RGD11" s="789"/>
      <c r="RGE11" s="789"/>
      <c r="RGF11" s="789"/>
      <c r="RGG11" s="789"/>
      <c r="RGH11" s="789"/>
      <c r="RGI11" s="789"/>
      <c r="RGJ11" s="789"/>
      <c r="RGK11" s="789"/>
      <c r="RGL11" s="789"/>
      <c r="RGM11" s="789"/>
      <c r="RGN11" s="789"/>
      <c r="RGO11" s="789"/>
      <c r="RGP11" s="789"/>
      <c r="RGQ11" s="789"/>
      <c r="RGR11" s="789"/>
      <c r="RGS11" s="789"/>
      <c r="RGT11" s="789"/>
      <c r="RGU11" s="789"/>
      <c r="RGV11" s="789"/>
      <c r="RGW11" s="789"/>
      <c r="RGX11" s="789"/>
      <c r="RGY11" s="789"/>
      <c r="RGZ11" s="789"/>
      <c r="RHA11" s="789"/>
      <c r="RHB11" s="789"/>
      <c r="RHC11" s="789"/>
      <c r="RHD11" s="789"/>
      <c r="RHE11" s="789"/>
      <c r="RHF11" s="789"/>
      <c r="RHG11" s="789"/>
      <c r="RHH11" s="789"/>
      <c r="RHI11" s="789"/>
      <c r="RHJ11" s="789"/>
      <c r="RHK11" s="789"/>
      <c r="RHL11" s="789"/>
      <c r="RHM11" s="789"/>
      <c r="RHN11" s="789"/>
      <c r="RHO11" s="789"/>
      <c r="RHP11" s="789"/>
      <c r="RHQ11" s="789"/>
      <c r="RHR11" s="789"/>
      <c r="RHS11" s="789"/>
      <c r="RHT11" s="789"/>
      <c r="RHU11" s="789"/>
      <c r="RHV11" s="789"/>
      <c r="RHW11" s="789"/>
      <c r="RHX11" s="789"/>
      <c r="RHY11" s="789"/>
      <c r="RHZ11" s="789"/>
      <c r="RIA11" s="789"/>
      <c r="RIB11" s="789"/>
      <c r="RIC11" s="789"/>
      <c r="RID11" s="789"/>
      <c r="RIE11" s="789"/>
      <c r="RIF11" s="789"/>
      <c r="RIG11" s="789"/>
      <c r="RIH11" s="789"/>
      <c r="RII11" s="789"/>
      <c r="RIJ11" s="789"/>
      <c r="RIK11" s="789"/>
      <c r="RIL11" s="789"/>
      <c r="RIM11" s="789"/>
      <c r="RIN11" s="789"/>
      <c r="RIO11" s="789"/>
      <c r="RIP11" s="789"/>
      <c r="RIQ11" s="789"/>
      <c r="RIR11" s="789"/>
      <c r="RIS11" s="789"/>
      <c r="RIT11" s="789"/>
      <c r="RIU11" s="789"/>
      <c r="RIV11" s="789"/>
      <c r="RIW11" s="789"/>
      <c r="RIX11" s="789"/>
      <c r="RIY11" s="789"/>
      <c r="RIZ11" s="789"/>
      <c r="RJA11" s="789"/>
      <c r="RJB11" s="789"/>
      <c r="RJC11" s="789"/>
      <c r="RJD11" s="789"/>
      <c r="RJE11" s="789"/>
      <c r="RJF11" s="789"/>
      <c r="RJG11" s="789"/>
      <c r="RJH11" s="789"/>
      <c r="RJI11" s="789"/>
      <c r="RJJ11" s="789"/>
      <c r="RJK11" s="789"/>
      <c r="RJL11" s="789"/>
      <c r="RJM11" s="789"/>
      <c r="RJN11" s="789"/>
      <c r="RJO11" s="789"/>
      <c r="RJP11" s="789"/>
      <c r="RJQ11" s="789"/>
      <c r="RJR11" s="789"/>
      <c r="RJS11" s="789"/>
      <c r="RJT11" s="789"/>
      <c r="RJU11" s="789"/>
      <c r="RJV11" s="789"/>
      <c r="RJW11" s="789"/>
      <c r="RJX11" s="789"/>
      <c r="RJY11" s="789"/>
      <c r="RJZ11" s="789"/>
      <c r="RKA11" s="789"/>
      <c r="RKB11" s="789"/>
      <c r="RKC11" s="789"/>
      <c r="RKD11" s="789"/>
      <c r="RKE11" s="789"/>
      <c r="RKF11" s="789"/>
      <c r="RKG11" s="789"/>
      <c r="RKH11" s="789"/>
      <c r="RKI11" s="789"/>
      <c r="RKJ11" s="789"/>
      <c r="RKK11" s="789"/>
      <c r="RKL11" s="789"/>
      <c r="RKM11" s="789"/>
      <c r="RKN11" s="789"/>
      <c r="RKO11" s="789"/>
      <c r="RKP11" s="789"/>
      <c r="RKQ11" s="789"/>
      <c r="RKR11" s="789"/>
      <c r="RKS11" s="789"/>
      <c r="RKT11" s="789"/>
      <c r="RKU11" s="789"/>
      <c r="RKV11" s="789"/>
      <c r="RKW11" s="789"/>
      <c r="RKX11" s="789"/>
      <c r="RKY11" s="789"/>
      <c r="RKZ11" s="789"/>
      <c r="RLA11" s="789"/>
      <c r="RLB11" s="789"/>
      <c r="RLC11" s="789"/>
      <c r="RLD11" s="789"/>
      <c r="RLE11" s="789"/>
      <c r="RLF11" s="789"/>
      <c r="RLG11" s="789"/>
      <c r="RLH11" s="789"/>
      <c r="RLI11" s="789"/>
      <c r="RLJ11" s="789"/>
      <c r="RLK11" s="789"/>
      <c r="RLL11" s="789"/>
      <c r="RLM11" s="789"/>
      <c r="RLN11" s="789"/>
      <c r="RLO11" s="789"/>
      <c r="RLP11" s="789"/>
      <c r="RLQ11" s="789"/>
      <c r="RLR11" s="789"/>
      <c r="RLS11" s="789"/>
      <c r="RLT11" s="789"/>
      <c r="RLU11" s="789"/>
      <c r="RLV11" s="789"/>
      <c r="RLW11" s="789"/>
      <c r="RLX11" s="789"/>
      <c r="RLY11" s="789"/>
      <c r="RLZ11" s="789"/>
      <c r="RMA11" s="789"/>
      <c r="RMB11" s="789"/>
      <c r="RMC11" s="789"/>
      <c r="RMD11" s="789"/>
      <c r="RME11" s="789"/>
      <c r="RMF11" s="789"/>
      <c r="RMG11" s="789"/>
      <c r="RMH11" s="789"/>
      <c r="RMI11" s="789"/>
      <c r="RMJ11" s="789"/>
      <c r="RMK11" s="789"/>
      <c r="RML11" s="789"/>
      <c r="RMM11" s="789"/>
      <c r="RMN11" s="789"/>
      <c r="RMO11" s="789"/>
      <c r="RMP11" s="789"/>
      <c r="RMQ11" s="789"/>
      <c r="RMR11" s="789"/>
      <c r="RMS11" s="789"/>
      <c r="RMT11" s="789"/>
      <c r="RMU11" s="789"/>
      <c r="RMV11" s="789"/>
      <c r="RMW11" s="789"/>
      <c r="RMX11" s="789"/>
      <c r="RMY11" s="789"/>
      <c r="RMZ11" s="789"/>
      <c r="RNA11" s="789"/>
      <c r="RNB11" s="789"/>
      <c r="RNC11" s="789"/>
      <c r="RND11" s="789"/>
      <c r="RNE11" s="789"/>
      <c r="RNF11" s="789"/>
      <c r="RNG11" s="789"/>
      <c r="RNH11" s="789"/>
      <c r="RNI11" s="789"/>
      <c r="RNJ11" s="789"/>
      <c r="RNK11" s="789"/>
      <c r="RNL11" s="789"/>
      <c r="RNM11" s="789"/>
      <c r="RNN11" s="789"/>
      <c r="RNO11" s="789"/>
      <c r="RNP11" s="789"/>
      <c r="RNQ11" s="789"/>
      <c r="RNR11" s="789"/>
      <c r="RNS11" s="789"/>
      <c r="RNT11" s="789"/>
      <c r="RNU11" s="789"/>
      <c r="RNV11" s="789"/>
      <c r="RNW11" s="789"/>
      <c r="RNX11" s="789"/>
      <c r="RNY11" s="789"/>
      <c r="RNZ11" s="789"/>
      <c r="ROA11" s="789"/>
      <c r="ROB11" s="789"/>
      <c r="ROC11" s="789"/>
      <c r="ROD11" s="789"/>
      <c r="ROE11" s="789"/>
      <c r="ROF11" s="789"/>
      <c r="ROG11" s="789"/>
      <c r="ROH11" s="789"/>
      <c r="ROI11" s="789"/>
      <c r="ROJ11" s="789"/>
      <c r="ROK11" s="789"/>
      <c r="ROL11" s="789"/>
      <c r="ROM11" s="789"/>
      <c r="RON11" s="789"/>
      <c r="ROO11" s="789"/>
      <c r="ROP11" s="789"/>
      <c r="ROQ11" s="789"/>
      <c r="ROR11" s="789"/>
      <c r="ROS11" s="789"/>
      <c r="ROT11" s="789"/>
      <c r="ROU11" s="789"/>
      <c r="ROV11" s="789"/>
      <c r="ROW11" s="789"/>
      <c r="ROX11" s="789"/>
      <c r="ROY11" s="789"/>
      <c r="ROZ11" s="789"/>
      <c r="RPA11" s="789"/>
      <c r="RPB11" s="789"/>
      <c r="RPC11" s="789"/>
      <c r="RPD11" s="789"/>
      <c r="RPE11" s="789"/>
      <c r="RPF11" s="789"/>
      <c r="RPG11" s="789"/>
      <c r="RPH11" s="789"/>
      <c r="RPI11" s="789"/>
      <c r="RPJ11" s="789"/>
      <c r="RPK11" s="789"/>
      <c r="RPL11" s="789"/>
      <c r="RPM11" s="789"/>
      <c r="RPN11" s="789"/>
      <c r="RPO11" s="789"/>
      <c r="RPP11" s="789"/>
      <c r="RPQ11" s="789"/>
      <c r="RPR11" s="789"/>
      <c r="RPS11" s="789"/>
      <c r="RPT11" s="789"/>
      <c r="RPU11" s="789"/>
      <c r="RPV11" s="789"/>
      <c r="RPW11" s="789"/>
      <c r="RPX11" s="789"/>
      <c r="RPY11" s="789"/>
      <c r="RPZ11" s="789"/>
      <c r="RQA11" s="789"/>
      <c r="RQB11" s="789"/>
      <c r="RQC11" s="789"/>
      <c r="RQD11" s="789"/>
      <c r="RQE11" s="789"/>
      <c r="RQF11" s="789"/>
      <c r="RQG11" s="789"/>
      <c r="RQH11" s="789"/>
      <c r="RQI11" s="789"/>
      <c r="RQJ11" s="789"/>
      <c r="RQK11" s="789"/>
      <c r="RQL11" s="789"/>
      <c r="RQM11" s="789"/>
      <c r="RQN11" s="789"/>
      <c r="RQO11" s="789"/>
      <c r="RQP11" s="789"/>
      <c r="RQQ11" s="789"/>
      <c r="RQR11" s="789"/>
      <c r="RQS11" s="789"/>
      <c r="RQT11" s="789"/>
      <c r="RQU11" s="789"/>
      <c r="RQV11" s="789"/>
      <c r="RQW11" s="789"/>
      <c r="RQX11" s="789"/>
      <c r="RQY11" s="789"/>
      <c r="RQZ11" s="789"/>
      <c r="RRA11" s="789"/>
      <c r="RRB11" s="789"/>
      <c r="RRC11" s="789"/>
      <c r="RRD11" s="789"/>
      <c r="RRE11" s="789"/>
      <c r="RRF11" s="789"/>
      <c r="RRG11" s="789"/>
      <c r="RRH11" s="789"/>
      <c r="RRI11" s="789"/>
      <c r="RRJ11" s="789"/>
      <c r="RRK11" s="789"/>
      <c r="RRL11" s="789"/>
      <c r="RRM11" s="789"/>
      <c r="RRN11" s="789"/>
      <c r="RRO11" s="789"/>
      <c r="RRP11" s="789"/>
      <c r="RRQ11" s="789"/>
      <c r="RRR11" s="789"/>
      <c r="RRS11" s="789"/>
      <c r="RRT11" s="789"/>
      <c r="RRU11" s="789"/>
      <c r="RRV11" s="789"/>
      <c r="RRW11" s="789"/>
      <c r="RRX11" s="789"/>
      <c r="RRY11" s="789"/>
      <c r="RRZ11" s="789"/>
      <c r="RSA11" s="789"/>
      <c r="RSB11" s="789"/>
      <c r="RSC11" s="789"/>
      <c r="RSD11" s="789"/>
      <c r="RSE11" s="789"/>
      <c r="RSF11" s="789"/>
      <c r="RSG11" s="789"/>
      <c r="RSH11" s="789"/>
      <c r="RSI11" s="789"/>
      <c r="RSJ11" s="789"/>
      <c r="RSK11" s="789"/>
      <c r="RSL11" s="789"/>
      <c r="RSM11" s="789"/>
      <c r="RSN11" s="789"/>
      <c r="RSO11" s="789"/>
      <c r="RSP11" s="789"/>
      <c r="RSQ11" s="789"/>
      <c r="RSR11" s="789"/>
      <c r="RSS11" s="789"/>
      <c r="RST11" s="789"/>
      <c r="RSU11" s="789"/>
      <c r="RSV11" s="789"/>
      <c r="RSW11" s="789"/>
      <c r="RSX11" s="789"/>
      <c r="RSY11" s="789"/>
      <c r="RSZ11" s="789"/>
      <c r="RTA11" s="789"/>
      <c r="RTB11" s="789"/>
      <c r="RTC11" s="789"/>
      <c r="RTD11" s="789"/>
      <c r="RTE11" s="789"/>
      <c r="RTF11" s="789"/>
      <c r="RTG11" s="789"/>
      <c r="RTH11" s="789"/>
      <c r="RTI11" s="789"/>
      <c r="RTJ11" s="789"/>
      <c r="RTK11" s="789"/>
      <c r="RTL11" s="789"/>
      <c r="RTM11" s="789"/>
      <c r="RTN11" s="789"/>
      <c r="RTO11" s="789"/>
      <c r="RTP11" s="789"/>
      <c r="RTQ11" s="789"/>
      <c r="RTR11" s="789"/>
      <c r="RTS11" s="789"/>
      <c r="RTT11" s="789"/>
      <c r="RTU11" s="789"/>
      <c r="RTV11" s="789"/>
      <c r="RTW11" s="789"/>
      <c r="RTX11" s="789"/>
      <c r="RTY11" s="789"/>
      <c r="RTZ11" s="789"/>
      <c r="RUA11" s="789"/>
      <c r="RUB11" s="789"/>
      <c r="RUC11" s="789"/>
      <c r="RUD11" s="789"/>
      <c r="RUE11" s="789"/>
      <c r="RUF11" s="789"/>
      <c r="RUG11" s="789"/>
      <c r="RUH11" s="789"/>
      <c r="RUI11" s="789"/>
      <c r="RUJ11" s="789"/>
      <c r="RUK11" s="789"/>
      <c r="RUL11" s="789"/>
      <c r="RUM11" s="789"/>
      <c r="RUN11" s="789"/>
      <c r="RUO11" s="789"/>
      <c r="RUP11" s="789"/>
      <c r="RUQ11" s="789"/>
      <c r="RUR11" s="789"/>
      <c r="RUS11" s="789"/>
      <c r="RUT11" s="789"/>
      <c r="RUU11" s="789"/>
      <c r="RUV11" s="789"/>
      <c r="RUW11" s="789"/>
      <c r="RUX11" s="789"/>
      <c r="RUY11" s="789"/>
      <c r="RUZ11" s="789"/>
      <c r="RVA11" s="789"/>
      <c r="RVB11" s="789"/>
      <c r="RVC11" s="789"/>
      <c r="RVD11" s="789"/>
      <c r="RVE11" s="789"/>
      <c r="RVF11" s="789"/>
      <c r="RVG11" s="789"/>
      <c r="RVH11" s="789"/>
      <c r="RVI11" s="789"/>
      <c r="RVJ11" s="789"/>
      <c r="RVK11" s="789"/>
      <c r="RVL11" s="789"/>
      <c r="RVM11" s="789"/>
      <c r="RVN11" s="789"/>
      <c r="RVO11" s="789"/>
      <c r="RVP11" s="789"/>
      <c r="RVQ11" s="789"/>
      <c r="RVR11" s="789"/>
      <c r="RVS11" s="789"/>
      <c r="RVT11" s="789"/>
      <c r="RVU11" s="789"/>
      <c r="RVV11" s="789"/>
      <c r="RVW11" s="789"/>
      <c r="RVX11" s="789"/>
      <c r="RVY11" s="789"/>
      <c r="RVZ11" s="789"/>
      <c r="RWA11" s="789"/>
      <c r="RWB11" s="789"/>
      <c r="RWC11" s="789"/>
      <c r="RWD11" s="789"/>
      <c r="RWE11" s="789"/>
      <c r="RWF11" s="789"/>
      <c r="RWG11" s="789"/>
      <c r="RWH11" s="789"/>
      <c r="RWI11" s="789"/>
      <c r="RWJ11" s="789"/>
      <c r="RWK11" s="789"/>
      <c r="RWL11" s="789"/>
      <c r="RWM11" s="789"/>
      <c r="RWN11" s="789"/>
      <c r="RWO11" s="789"/>
      <c r="RWP11" s="789"/>
      <c r="RWQ11" s="789"/>
      <c r="RWR11" s="789"/>
      <c r="RWS11" s="789"/>
      <c r="RWT11" s="789"/>
      <c r="RWU11" s="789"/>
      <c r="RWV11" s="789"/>
      <c r="RWW11" s="789"/>
      <c r="RWX11" s="789"/>
      <c r="RWY11" s="789"/>
      <c r="RWZ11" s="789"/>
      <c r="RXA11" s="789"/>
      <c r="RXB11" s="789"/>
      <c r="RXC11" s="789"/>
      <c r="RXD11" s="789"/>
      <c r="RXE11" s="789"/>
      <c r="RXF11" s="789"/>
      <c r="RXG11" s="789"/>
      <c r="RXH11" s="789"/>
      <c r="RXI11" s="789"/>
      <c r="RXJ11" s="789"/>
      <c r="RXK11" s="789"/>
      <c r="RXL11" s="789"/>
      <c r="RXM11" s="789"/>
      <c r="RXN11" s="789"/>
      <c r="RXO11" s="789"/>
      <c r="RXP11" s="789"/>
      <c r="RXQ11" s="789"/>
      <c r="RXR11" s="789"/>
      <c r="RXS11" s="789"/>
      <c r="RXT11" s="789"/>
      <c r="RXU11" s="789"/>
      <c r="RXV11" s="789"/>
      <c r="RXW11" s="789"/>
      <c r="RXX11" s="789"/>
      <c r="RXY11" s="789"/>
      <c r="RXZ11" s="789"/>
      <c r="RYA11" s="789"/>
      <c r="RYB11" s="789"/>
      <c r="RYC11" s="789"/>
      <c r="RYD11" s="789"/>
      <c r="RYE11" s="789"/>
      <c r="RYF11" s="789"/>
      <c r="RYG11" s="789"/>
      <c r="RYH11" s="789"/>
      <c r="RYI11" s="789"/>
      <c r="RYJ11" s="789"/>
      <c r="RYK11" s="789"/>
      <c r="RYL11" s="789"/>
      <c r="RYM11" s="789"/>
      <c r="RYN11" s="789"/>
      <c r="RYO11" s="789"/>
      <c r="RYP11" s="789"/>
      <c r="RYQ11" s="789"/>
      <c r="RYR11" s="789"/>
      <c r="RYS11" s="789"/>
      <c r="RYT11" s="789"/>
      <c r="RYU11" s="789"/>
      <c r="RYV11" s="789"/>
      <c r="RYW11" s="789"/>
      <c r="RYX11" s="789"/>
      <c r="RYY11" s="789"/>
      <c r="RYZ11" s="789"/>
      <c r="RZA11" s="789"/>
      <c r="RZB11" s="789"/>
      <c r="RZC11" s="789"/>
      <c r="RZD11" s="789"/>
      <c r="RZE11" s="789"/>
      <c r="RZF11" s="789"/>
      <c r="RZG11" s="789"/>
      <c r="RZH11" s="789"/>
      <c r="RZI11" s="789"/>
      <c r="RZJ11" s="789"/>
      <c r="RZK11" s="789"/>
      <c r="RZL11" s="789"/>
      <c r="RZM11" s="789"/>
      <c r="RZN11" s="789"/>
      <c r="RZO11" s="789"/>
      <c r="RZP11" s="789"/>
      <c r="RZQ11" s="789"/>
      <c r="RZR11" s="789"/>
      <c r="RZS11" s="789"/>
      <c r="RZT11" s="789"/>
      <c r="RZU11" s="789"/>
      <c r="RZV11" s="789"/>
      <c r="RZW11" s="789"/>
      <c r="RZX11" s="789"/>
      <c r="RZY11" s="789"/>
      <c r="RZZ11" s="789"/>
      <c r="SAA11" s="789"/>
      <c r="SAB11" s="789"/>
      <c r="SAC11" s="789"/>
      <c r="SAD11" s="789"/>
      <c r="SAE11" s="789"/>
      <c r="SAF11" s="789"/>
      <c r="SAG11" s="789"/>
      <c r="SAH11" s="789"/>
      <c r="SAI11" s="789"/>
      <c r="SAJ11" s="789"/>
      <c r="SAK11" s="789"/>
      <c r="SAL11" s="789"/>
      <c r="SAM11" s="789"/>
      <c r="SAN11" s="789"/>
      <c r="SAO11" s="789"/>
      <c r="SAP11" s="789"/>
      <c r="SAQ11" s="789"/>
      <c r="SAR11" s="789"/>
      <c r="SAS11" s="789"/>
      <c r="SAT11" s="789"/>
      <c r="SAU11" s="789"/>
      <c r="SAV11" s="789"/>
      <c r="SAW11" s="789"/>
      <c r="SAX11" s="789"/>
      <c r="SAY11" s="789"/>
      <c r="SAZ11" s="789"/>
      <c r="SBA11" s="789"/>
      <c r="SBB11" s="789"/>
      <c r="SBC11" s="789"/>
      <c r="SBD11" s="789"/>
      <c r="SBE11" s="789"/>
      <c r="SBF11" s="789"/>
      <c r="SBG11" s="789"/>
      <c r="SBH11" s="789"/>
      <c r="SBI11" s="789"/>
      <c r="SBJ11" s="789"/>
      <c r="SBK11" s="789"/>
      <c r="SBL11" s="789"/>
      <c r="SBM11" s="789"/>
      <c r="SBN11" s="789"/>
      <c r="SBO11" s="789"/>
      <c r="SBP11" s="789"/>
      <c r="SBQ11" s="789"/>
      <c r="SBR11" s="789"/>
      <c r="SBS11" s="789"/>
      <c r="SBT11" s="789"/>
      <c r="SBU11" s="789"/>
      <c r="SBV11" s="789"/>
      <c r="SBW11" s="789"/>
      <c r="SBX11" s="789"/>
      <c r="SBY11" s="789"/>
      <c r="SBZ11" s="789"/>
      <c r="SCA11" s="789"/>
      <c r="SCB11" s="789"/>
      <c r="SCC11" s="789"/>
      <c r="SCD11" s="789"/>
      <c r="SCE11" s="789"/>
      <c r="SCF11" s="789"/>
      <c r="SCG11" s="789"/>
      <c r="SCH11" s="789"/>
      <c r="SCI11" s="789"/>
      <c r="SCJ11" s="789"/>
      <c r="SCK11" s="789"/>
      <c r="SCL11" s="789"/>
      <c r="SCM11" s="789"/>
      <c r="SCN11" s="789"/>
      <c r="SCO11" s="789"/>
      <c r="SCP11" s="789"/>
      <c r="SCQ11" s="789"/>
      <c r="SCR11" s="789"/>
      <c r="SCS11" s="789"/>
      <c r="SCT11" s="789"/>
      <c r="SCU11" s="789"/>
      <c r="SCV11" s="789"/>
      <c r="SCW11" s="789"/>
      <c r="SCX11" s="789"/>
      <c r="SCY11" s="789"/>
      <c r="SCZ11" s="789"/>
      <c r="SDA11" s="789"/>
      <c r="SDB11" s="789"/>
      <c r="SDC11" s="789"/>
      <c r="SDD11" s="789"/>
      <c r="SDE11" s="789"/>
      <c r="SDF11" s="789"/>
      <c r="SDG11" s="789"/>
      <c r="SDH11" s="789"/>
      <c r="SDI11" s="789"/>
      <c r="SDJ11" s="789"/>
      <c r="SDK11" s="789"/>
      <c r="SDL11" s="789"/>
      <c r="SDM11" s="789"/>
      <c r="SDN11" s="789"/>
      <c r="SDO11" s="789"/>
      <c r="SDP11" s="789"/>
      <c r="SDQ11" s="789"/>
      <c r="SDR11" s="789"/>
      <c r="SDS11" s="789"/>
      <c r="SDT11" s="789"/>
      <c r="SDU11" s="789"/>
      <c r="SDV11" s="789"/>
      <c r="SDW11" s="789"/>
      <c r="SDX11" s="789"/>
      <c r="SDY11" s="789"/>
      <c r="SDZ11" s="789"/>
      <c r="SEA11" s="789"/>
      <c r="SEB11" s="789"/>
      <c r="SEC11" s="789"/>
      <c r="SED11" s="789"/>
      <c r="SEE11" s="789"/>
      <c r="SEF11" s="789"/>
      <c r="SEG11" s="789"/>
      <c r="SEH11" s="789"/>
      <c r="SEI11" s="789"/>
      <c r="SEJ11" s="789"/>
      <c r="SEK11" s="789"/>
      <c r="SEL11" s="789"/>
      <c r="SEM11" s="789"/>
      <c r="SEN11" s="789"/>
      <c r="SEO11" s="789"/>
      <c r="SEP11" s="789"/>
      <c r="SEQ11" s="789"/>
      <c r="SER11" s="789"/>
      <c r="SES11" s="789"/>
      <c r="SET11" s="789"/>
      <c r="SEU11" s="789"/>
      <c r="SEV11" s="789"/>
      <c r="SEW11" s="789"/>
      <c r="SEX11" s="789"/>
      <c r="SEY11" s="789"/>
      <c r="SEZ11" s="789"/>
      <c r="SFA11" s="789"/>
      <c r="SFB11" s="789"/>
      <c r="SFC11" s="789"/>
      <c r="SFD11" s="789"/>
      <c r="SFE11" s="789"/>
      <c r="SFF11" s="789"/>
      <c r="SFG11" s="789"/>
      <c r="SFH11" s="789"/>
      <c r="SFI11" s="789"/>
      <c r="SFJ11" s="789"/>
      <c r="SFK11" s="789"/>
      <c r="SFL11" s="789"/>
      <c r="SFM11" s="789"/>
      <c r="SFN11" s="789"/>
      <c r="SFO11" s="789"/>
      <c r="SFP11" s="789"/>
      <c r="SFQ11" s="789"/>
      <c r="SFR11" s="789"/>
      <c r="SFS11" s="789"/>
      <c r="SFT11" s="789"/>
      <c r="SFU11" s="789"/>
      <c r="SFV11" s="789"/>
      <c r="SFW11" s="789"/>
      <c r="SFX11" s="789"/>
      <c r="SFY11" s="789"/>
      <c r="SFZ11" s="789"/>
      <c r="SGA11" s="789"/>
      <c r="SGB11" s="789"/>
      <c r="SGC11" s="789"/>
      <c r="SGD11" s="789"/>
      <c r="SGE11" s="789"/>
      <c r="SGF11" s="789"/>
      <c r="SGG11" s="789"/>
      <c r="SGH11" s="789"/>
      <c r="SGI11" s="789"/>
      <c r="SGJ11" s="789"/>
      <c r="SGK11" s="789"/>
      <c r="SGL11" s="789"/>
      <c r="SGM11" s="789"/>
      <c r="SGN11" s="789"/>
      <c r="SGO11" s="789"/>
      <c r="SGP11" s="789"/>
      <c r="SGQ11" s="789"/>
      <c r="SGR11" s="789"/>
      <c r="SGS11" s="789"/>
      <c r="SGT11" s="789"/>
      <c r="SGU11" s="789"/>
      <c r="SGV11" s="789"/>
      <c r="SGW11" s="789"/>
      <c r="SGX11" s="789"/>
      <c r="SGY11" s="789"/>
      <c r="SGZ11" s="789"/>
      <c r="SHA11" s="789"/>
      <c r="SHB11" s="789"/>
      <c r="SHC11" s="789"/>
      <c r="SHD11" s="789"/>
      <c r="SHE11" s="789"/>
      <c r="SHF11" s="789"/>
      <c r="SHG11" s="789"/>
      <c r="SHH11" s="789"/>
      <c r="SHI11" s="789"/>
      <c r="SHJ11" s="789"/>
      <c r="SHK11" s="789"/>
      <c r="SHL11" s="789"/>
      <c r="SHM11" s="789"/>
      <c r="SHN11" s="789"/>
      <c r="SHO11" s="789"/>
      <c r="SHP11" s="789"/>
      <c r="SHQ11" s="789"/>
      <c r="SHR11" s="789"/>
      <c r="SHS11" s="789"/>
      <c r="SHT11" s="789"/>
      <c r="SHU11" s="789"/>
      <c r="SHV11" s="789"/>
      <c r="SHW11" s="789"/>
      <c r="SHX11" s="789"/>
      <c r="SHY11" s="789"/>
      <c r="SHZ11" s="789"/>
      <c r="SIA11" s="789"/>
      <c r="SIB11" s="789"/>
      <c r="SIC11" s="789"/>
      <c r="SID11" s="789"/>
      <c r="SIE11" s="789"/>
      <c r="SIF11" s="789"/>
      <c r="SIG11" s="789"/>
      <c r="SIH11" s="789"/>
      <c r="SII11" s="789"/>
      <c r="SIJ11" s="789"/>
      <c r="SIK11" s="789"/>
      <c r="SIL11" s="789"/>
      <c r="SIM11" s="789"/>
      <c r="SIN11" s="789"/>
      <c r="SIO11" s="789"/>
      <c r="SIP11" s="789"/>
      <c r="SIQ11" s="789"/>
      <c r="SIR11" s="789"/>
      <c r="SIS11" s="789"/>
      <c r="SIT11" s="789"/>
      <c r="SIU11" s="789"/>
      <c r="SIV11" s="789"/>
      <c r="SIW11" s="789"/>
      <c r="SIX11" s="789"/>
      <c r="SIY11" s="789"/>
      <c r="SIZ11" s="789"/>
      <c r="SJA11" s="789"/>
      <c r="SJB11" s="789"/>
      <c r="SJC11" s="789"/>
      <c r="SJD11" s="789"/>
      <c r="SJE11" s="789"/>
      <c r="SJF11" s="789"/>
      <c r="SJG11" s="789"/>
      <c r="SJH11" s="789"/>
      <c r="SJI11" s="789"/>
      <c r="SJJ11" s="789"/>
      <c r="SJK11" s="789"/>
      <c r="SJL11" s="789"/>
      <c r="SJM11" s="789"/>
      <c r="SJN11" s="789"/>
      <c r="SJO11" s="789"/>
      <c r="SJP11" s="789"/>
      <c r="SJQ11" s="789"/>
      <c r="SJR11" s="789"/>
      <c r="SJS11" s="789"/>
      <c r="SJT11" s="789"/>
      <c r="SJU11" s="789"/>
      <c r="SJV11" s="789"/>
      <c r="SJW11" s="789"/>
      <c r="SJX11" s="789"/>
      <c r="SJY11" s="789"/>
      <c r="SJZ11" s="789"/>
      <c r="SKA11" s="789"/>
      <c r="SKB11" s="789"/>
      <c r="SKC11" s="789"/>
      <c r="SKD11" s="789"/>
      <c r="SKE11" s="789"/>
      <c r="SKF11" s="789"/>
      <c r="SKG11" s="789"/>
      <c r="SKH11" s="789"/>
      <c r="SKI11" s="789"/>
      <c r="SKJ11" s="789"/>
      <c r="SKK11" s="789"/>
      <c r="SKL11" s="789"/>
      <c r="SKM11" s="789"/>
      <c r="SKN11" s="789"/>
      <c r="SKO11" s="789"/>
      <c r="SKP11" s="789"/>
      <c r="SKQ11" s="789"/>
      <c r="SKR11" s="789"/>
      <c r="SKS11" s="789"/>
      <c r="SKT11" s="789"/>
      <c r="SKU11" s="789"/>
      <c r="SKV11" s="789"/>
      <c r="SKW11" s="789"/>
      <c r="SKX11" s="789"/>
      <c r="SKY11" s="789"/>
      <c r="SKZ11" s="789"/>
      <c r="SLA11" s="789"/>
      <c r="SLB11" s="789"/>
      <c r="SLC11" s="789"/>
      <c r="SLD11" s="789"/>
      <c r="SLE11" s="789"/>
      <c r="SLF11" s="789"/>
      <c r="SLG11" s="789"/>
      <c r="SLH11" s="789"/>
      <c r="SLI11" s="789"/>
      <c r="SLJ11" s="789"/>
      <c r="SLK11" s="789"/>
      <c r="SLL11" s="789"/>
      <c r="SLM11" s="789"/>
      <c r="SLN11" s="789"/>
      <c r="SLO11" s="789"/>
      <c r="SLP11" s="789"/>
      <c r="SLQ11" s="789"/>
      <c r="SLR11" s="789"/>
      <c r="SLS11" s="789"/>
      <c r="SLT11" s="789"/>
      <c r="SLU11" s="789"/>
      <c r="SLV11" s="789"/>
      <c r="SLW11" s="789"/>
      <c r="SLX11" s="789"/>
      <c r="SLY11" s="789"/>
      <c r="SLZ11" s="789"/>
      <c r="SMA11" s="789"/>
      <c r="SMB11" s="789"/>
      <c r="SMC11" s="789"/>
      <c r="SMD11" s="789"/>
      <c r="SME11" s="789"/>
      <c r="SMF11" s="789"/>
      <c r="SMG11" s="789"/>
      <c r="SMH11" s="789"/>
      <c r="SMI11" s="789"/>
      <c r="SMJ11" s="789"/>
      <c r="SMK11" s="789"/>
      <c r="SML11" s="789"/>
      <c r="SMM11" s="789"/>
      <c r="SMN11" s="789"/>
      <c r="SMO11" s="789"/>
      <c r="SMP11" s="789"/>
      <c r="SMQ11" s="789"/>
      <c r="SMR11" s="789"/>
      <c r="SMS11" s="789"/>
      <c r="SMT11" s="789"/>
      <c r="SMU11" s="789"/>
      <c r="SMV11" s="789"/>
      <c r="SMW11" s="789"/>
      <c r="SMX11" s="789"/>
      <c r="SMY11" s="789"/>
      <c r="SMZ11" s="789"/>
      <c r="SNA11" s="789"/>
      <c r="SNB11" s="789"/>
      <c r="SNC11" s="789"/>
      <c r="SND11" s="789"/>
      <c r="SNE11" s="789"/>
      <c r="SNF11" s="789"/>
      <c r="SNG11" s="789"/>
      <c r="SNH11" s="789"/>
      <c r="SNI11" s="789"/>
      <c r="SNJ11" s="789"/>
      <c r="SNK11" s="789"/>
      <c r="SNL11" s="789"/>
      <c r="SNM11" s="789"/>
      <c r="SNN11" s="789"/>
      <c r="SNO11" s="789"/>
      <c r="SNP11" s="789"/>
      <c r="SNQ11" s="789"/>
      <c r="SNR11" s="789"/>
      <c r="SNS11" s="789"/>
      <c r="SNT11" s="789"/>
      <c r="SNU11" s="789"/>
      <c r="SNV11" s="789"/>
      <c r="SNW11" s="789"/>
      <c r="SNX11" s="789"/>
      <c r="SNY11" s="789"/>
      <c r="SNZ11" s="789"/>
      <c r="SOA11" s="789"/>
      <c r="SOB11" s="789"/>
      <c r="SOC11" s="789"/>
      <c r="SOD11" s="789"/>
      <c r="SOE11" s="789"/>
      <c r="SOF11" s="789"/>
      <c r="SOG11" s="789"/>
      <c r="SOH11" s="789"/>
      <c r="SOI11" s="789"/>
      <c r="SOJ11" s="789"/>
      <c r="SOK11" s="789"/>
      <c r="SOL11" s="789"/>
      <c r="SOM11" s="789"/>
      <c r="SON11" s="789"/>
      <c r="SOO11" s="789"/>
      <c r="SOP11" s="789"/>
      <c r="SOQ11" s="789"/>
      <c r="SOR11" s="789"/>
      <c r="SOS11" s="789"/>
      <c r="SOT11" s="789"/>
      <c r="SOU11" s="789"/>
      <c r="SOV11" s="789"/>
      <c r="SOW11" s="789"/>
      <c r="SOX11" s="789"/>
      <c r="SOY11" s="789"/>
      <c r="SOZ11" s="789"/>
      <c r="SPA11" s="789"/>
      <c r="SPB11" s="789"/>
      <c r="SPC11" s="789"/>
      <c r="SPD11" s="789"/>
      <c r="SPE11" s="789"/>
      <c r="SPF11" s="789"/>
      <c r="SPG11" s="789"/>
      <c r="SPH11" s="789"/>
      <c r="SPI11" s="789"/>
      <c r="SPJ11" s="789"/>
      <c r="SPK11" s="789"/>
      <c r="SPL11" s="789"/>
      <c r="SPM11" s="789"/>
      <c r="SPN11" s="789"/>
      <c r="SPO11" s="789"/>
      <c r="SPP11" s="789"/>
      <c r="SPQ11" s="789"/>
      <c r="SPR11" s="789"/>
      <c r="SPS11" s="789"/>
      <c r="SPT11" s="789"/>
      <c r="SPU11" s="789"/>
      <c r="SPV11" s="789"/>
      <c r="SPW11" s="789"/>
      <c r="SPX11" s="789"/>
      <c r="SPY11" s="789"/>
      <c r="SPZ11" s="789"/>
      <c r="SQA11" s="789"/>
      <c r="SQB11" s="789"/>
      <c r="SQC11" s="789"/>
      <c r="SQD11" s="789"/>
      <c r="SQE11" s="789"/>
      <c r="SQF11" s="789"/>
      <c r="SQG11" s="789"/>
      <c r="SQH11" s="789"/>
      <c r="SQI11" s="789"/>
      <c r="SQJ11" s="789"/>
      <c r="SQK11" s="789"/>
      <c r="SQL11" s="789"/>
      <c r="SQM11" s="789"/>
      <c r="SQN11" s="789"/>
      <c r="SQO11" s="789"/>
      <c r="SQP11" s="789"/>
      <c r="SQQ11" s="789"/>
      <c r="SQR11" s="789"/>
      <c r="SQS11" s="789"/>
      <c r="SQT11" s="789"/>
      <c r="SQU11" s="789"/>
      <c r="SQV11" s="789"/>
      <c r="SQW11" s="789"/>
      <c r="SQX11" s="789"/>
      <c r="SQY11" s="789"/>
      <c r="SQZ11" s="789"/>
      <c r="SRA11" s="789"/>
      <c r="SRB11" s="789"/>
      <c r="SRC11" s="789"/>
      <c r="SRD11" s="789"/>
      <c r="SRE11" s="789"/>
      <c r="SRF11" s="789"/>
      <c r="SRG11" s="789"/>
      <c r="SRH11" s="789"/>
      <c r="SRI11" s="789"/>
      <c r="SRJ11" s="789"/>
      <c r="SRK11" s="789"/>
      <c r="SRL11" s="789"/>
      <c r="SRM11" s="789"/>
      <c r="SRN11" s="789"/>
      <c r="SRO11" s="789"/>
      <c r="SRP11" s="789"/>
      <c r="SRQ11" s="789"/>
      <c r="SRR11" s="789"/>
      <c r="SRS11" s="789"/>
      <c r="SRT11" s="789"/>
      <c r="SRU11" s="789"/>
      <c r="SRV11" s="789"/>
      <c r="SRW11" s="789"/>
      <c r="SRX11" s="789"/>
      <c r="SRY11" s="789"/>
      <c r="SRZ11" s="789"/>
      <c r="SSA11" s="789"/>
      <c r="SSB11" s="789"/>
      <c r="SSC11" s="789"/>
      <c r="SSD11" s="789"/>
      <c r="SSE11" s="789"/>
      <c r="SSF11" s="789"/>
      <c r="SSG11" s="789"/>
      <c r="SSH11" s="789"/>
      <c r="SSI11" s="789"/>
      <c r="SSJ11" s="789"/>
      <c r="SSK11" s="789"/>
      <c r="SSL11" s="789"/>
      <c r="SSM11" s="789"/>
      <c r="SSN11" s="789"/>
      <c r="SSO11" s="789"/>
      <c r="SSP11" s="789"/>
      <c r="SSQ11" s="789"/>
      <c r="SSR11" s="789"/>
      <c r="SSS11" s="789"/>
      <c r="SST11" s="789"/>
      <c r="SSU11" s="789"/>
      <c r="SSV11" s="789"/>
      <c r="SSW11" s="789"/>
      <c r="SSX11" s="789"/>
      <c r="SSY11" s="789"/>
      <c r="SSZ11" s="789"/>
      <c r="STA11" s="789"/>
      <c r="STB11" s="789"/>
      <c r="STC11" s="789"/>
      <c r="STD11" s="789"/>
      <c r="STE11" s="789"/>
      <c r="STF11" s="789"/>
      <c r="STG11" s="789"/>
      <c r="STH11" s="789"/>
      <c r="STI11" s="789"/>
      <c r="STJ11" s="789"/>
      <c r="STK11" s="789"/>
      <c r="STL11" s="789"/>
      <c r="STM11" s="789"/>
      <c r="STN11" s="789"/>
      <c r="STO11" s="789"/>
      <c r="STP11" s="789"/>
      <c r="STQ11" s="789"/>
      <c r="STR11" s="789"/>
      <c r="STS11" s="789"/>
      <c r="STT11" s="789"/>
      <c r="STU11" s="789"/>
      <c r="STV11" s="789"/>
      <c r="STW11" s="789"/>
      <c r="STX11" s="789"/>
      <c r="STY11" s="789"/>
      <c r="STZ11" s="789"/>
      <c r="SUA11" s="789"/>
      <c r="SUB11" s="789"/>
      <c r="SUC11" s="789"/>
      <c r="SUD11" s="789"/>
      <c r="SUE11" s="789"/>
      <c r="SUF11" s="789"/>
      <c r="SUG11" s="789"/>
      <c r="SUH11" s="789"/>
      <c r="SUI11" s="789"/>
      <c r="SUJ11" s="789"/>
      <c r="SUK11" s="789"/>
      <c r="SUL11" s="789"/>
      <c r="SUM11" s="789"/>
      <c r="SUN11" s="789"/>
      <c r="SUO11" s="789"/>
      <c r="SUP11" s="789"/>
      <c r="SUQ11" s="789"/>
      <c r="SUR11" s="789"/>
      <c r="SUS11" s="789"/>
      <c r="SUT11" s="789"/>
      <c r="SUU11" s="789"/>
      <c r="SUV11" s="789"/>
      <c r="SUW11" s="789"/>
      <c r="SUX11" s="789"/>
      <c r="SUY11" s="789"/>
      <c r="SUZ11" s="789"/>
      <c r="SVA11" s="789"/>
      <c r="SVB11" s="789"/>
      <c r="SVC11" s="789"/>
      <c r="SVD11" s="789"/>
      <c r="SVE11" s="789"/>
      <c r="SVF11" s="789"/>
      <c r="SVG11" s="789"/>
      <c r="SVH11" s="789"/>
      <c r="SVI11" s="789"/>
      <c r="SVJ11" s="789"/>
      <c r="SVK11" s="789"/>
      <c r="SVL11" s="789"/>
      <c r="SVM11" s="789"/>
      <c r="SVN11" s="789"/>
      <c r="SVO11" s="789"/>
      <c r="SVP11" s="789"/>
      <c r="SVQ11" s="789"/>
      <c r="SVR11" s="789"/>
      <c r="SVS11" s="789"/>
      <c r="SVT11" s="789"/>
      <c r="SVU11" s="789"/>
      <c r="SVV11" s="789"/>
      <c r="SVW11" s="789"/>
      <c r="SVX11" s="789"/>
      <c r="SVY11" s="789"/>
      <c r="SVZ11" s="789"/>
      <c r="SWA11" s="789"/>
      <c r="SWB11" s="789"/>
      <c r="SWC11" s="789"/>
      <c r="SWD11" s="789"/>
      <c r="SWE11" s="789"/>
      <c r="SWF11" s="789"/>
      <c r="SWG11" s="789"/>
      <c r="SWH11" s="789"/>
      <c r="SWI11" s="789"/>
      <c r="SWJ11" s="789"/>
      <c r="SWK11" s="789"/>
      <c r="SWL11" s="789"/>
      <c r="SWM11" s="789"/>
      <c r="SWN11" s="789"/>
      <c r="SWO11" s="789"/>
      <c r="SWP11" s="789"/>
      <c r="SWQ11" s="789"/>
      <c r="SWR11" s="789"/>
      <c r="SWS11" s="789"/>
      <c r="SWT11" s="789"/>
      <c r="SWU11" s="789"/>
      <c r="SWV11" s="789"/>
      <c r="SWW11" s="789"/>
      <c r="SWX11" s="789"/>
      <c r="SWY11" s="789"/>
      <c r="SWZ11" s="789"/>
      <c r="SXA11" s="789"/>
      <c r="SXB11" s="789"/>
      <c r="SXC11" s="789"/>
      <c r="SXD11" s="789"/>
      <c r="SXE11" s="789"/>
      <c r="SXF11" s="789"/>
      <c r="SXG11" s="789"/>
      <c r="SXH11" s="789"/>
      <c r="SXI11" s="789"/>
      <c r="SXJ11" s="789"/>
      <c r="SXK11" s="789"/>
      <c r="SXL11" s="789"/>
      <c r="SXM11" s="789"/>
      <c r="SXN11" s="789"/>
      <c r="SXO11" s="789"/>
      <c r="SXP11" s="789"/>
      <c r="SXQ11" s="789"/>
      <c r="SXR11" s="789"/>
      <c r="SXS11" s="789"/>
      <c r="SXT11" s="789"/>
      <c r="SXU11" s="789"/>
      <c r="SXV11" s="789"/>
      <c r="SXW11" s="789"/>
      <c r="SXX11" s="789"/>
      <c r="SXY11" s="789"/>
      <c r="SXZ11" s="789"/>
      <c r="SYA11" s="789"/>
      <c r="SYB11" s="789"/>
      <c r="SYC11" s="789"/>
      <c r="SYD11" s="789"/>
      <c r="SYE11" s="789"/>
      <c r="SYF11" s="789"/>
      <c r="SYG11" s="789"/>
      <c r="SYH11" s="789"/>
      <c r="SYI11" s="789"/>
      <c r="SYJ11" s="789"/>
      <c r="SYK11" s="789"/>
      <c r="SYL11" s="789"/>
      <c r="SYM11" s="789"/>
      <c r="SYN11" s="789"/>
      <c r="SYO11" s="789"/>
      <c r="SYP11" s="789"/>
      <c r="SYQ11" s="789"/>
      <c r="SYR11" s="789"/>
      <c r="SYS11" s="789"/>
      <c r="SYT11" s="789"/>
      <c r="SYU11" s="789"/>
      <c r="SYV11" s="789"/>
      <c r="SYW11" s="789"/>
      <c r="SYX11" s="789"/>
      <c r="SYY11" s="789"/>
      <c r="SYZ11" s="789"/>
      <c r="SZA11" s="789"/>
      <c r="SZB11" s="789"/>
      <c r="SZC11" s="789"/>
      <c r="SZD11" s="789"/>
      <c r="SZE11" s="789"/>
      <c r="SZF11" s="789"/>
      <c r="SZG11" s="789"/>
      <c r="SZH11" s="789"/>
      <c r="SZI11" s="789"/>
      <c r="SZJ11" s="789"/>
      <c r="SZK11" s="789"/>
      <c r="SZL11" s="789"/>
      <c r="SZM11" s="789"/>
      <c r="SZN11" s="789"/>
      <c r="SZO11" s="789"/>
      <c r="SZP11" s="789"/>
      <c r="SZQ11" s="789"/>
      <c r="SZR11" s="789"/>
      <c r="SZS11" s="789"/>
      <c r="SZT11" s="789"/>
      <c r="SZU11" s="789"/>
      <c r="SZV11" s="789"/>
      <c r="SZW11" s="789"/>
      <c r="SZX11" s="789"/>
      <c r="SZY11" s="789"/>
      <c r="SZZ11" s="789"/>
      <c r="TAA11" s="789"/>
      <c r="TAB11" s="789"/>
      <c r="TAC11" s="789"/>
      <c r="TAD11" s="789"/>
      <c r="TAE11" s="789"/>
      <c r="TAF11" s="789"/>
      <c r="TAG11" s="789"/>
      <c r="TAH11" s="789"/>
      <c r="TAI11" s="789"/>
      <c r="TAJ11" s="789"/>
      <c r="TAK11" s="789"/>
      <c r="TAL11" s="789"/>
      <c r="TAM11" s="789"/>
      <c r="TAN11" s="789"/>
      <c r="TAO11" s="789"/>
      <c r="TAP11" s="789"/>
      <c r="TAQ11" s="789"/>
      <c r="TAR11" s="789"/>
      <c r="TAS11" s="789"/>
      <c r="TAT11" s="789"/>
      <c r="TAU11" s="789"/>
      <c r="TAV11" s="789"/>
      <c r="TAW11" s="789"/>
      <c r="TAX11" s="789"/>
      <c r="TAY11" s="789"/>
      <c r="TAZ11" s="789"/>
      <c r="TBA11" s="789"/>
      <c r="TBB11" s="789"/>
      <c r="TBC11" s="789"/>
      <c r="TBD11" s="789"/>
      <c r="TBE11" s="789"/>
      <c r="TBF11" s="789"/>
      <c r="TBG11" s="789"/>
      <c r="TBH11" s="789"/>
      <c r="TBI11" s="789"/>
      <c r="TBJ11" s="789"/>
      <c r="TBK11" s="789"/>
      <c r="TBL11" s="789"/>
      <c r="TBM11" s="789"/>
      <c r="TBN11" s="789"/>
      <c r="TBO11" s="789"/>
      <c r="TBP11" s="789"/>
      <c r="TBQ11" s="789"/>
      <c r="TBR11" s="789"/>
      <c r="TBS11" s="789"/>
      <c r="TBT11" s="789"/>
      <c r="TBU11" s="789"/>
      <c r="TBV11" s="789"/>
      <c r="TBW11" s="789"/>
      <c r="TBX11" s="789"/>
      <c r="TBY11" s="789"/>
      <c r="TBZ11" s="789"/>
      <c r="TCA11" s="789"/>
      <c r="TCB11" s="789"/>
      <c r="TCC11" s="789"/>
      <c r="TCD11" s="789"/>
      <c r="TCE11" s="789"/>
      <c r="TCF11" s="789"/>
      <c r="TCG11" s="789"/>
      <c r="TCH11" s="789"/>
      <c r="TCI11" s="789"/>
      <c r="TCJ11" s="789"/>
      <c r="TCK11" s="789"/>
      <c r="TCL11" s="789"/>
      <c r="TCM11" s="789"/>
      <c r="TCN11" s="789"/>
      <c r="TCO11" s="789"/>
      <c r="TCP11" s="789"/>
      <c r="TCQ11" s="789"/>
      <c r="TCR11" s="789"/>
      <c r="TCS11" s="789"/>
      <c r="TCT11" s="789"/>
      <c r="TCU11" s="789"/>
      <c r="TCV11" s="789"/>
      <c r="TCW11" s="789"/>
      <c r="TCX11" s="789"/>
      <c r="TCY11" s="789"/>
      <c r="TCZ11" s="789"/>
      <c r="TDA11" s="789"/>
      <c r="TDB11" s="789"/>
      <c r="TDC11" s="789"/>
      <c r="TDD11" s="789"/>
      <c r="TDE11" s="789"/>
      <c r="TDF11" s="789"/>
      <c r="TDG11" s="789"/>
      <c r="TDH11" s="789"/>
      <c r="TDI11" s="789"/>
      <c r="TDJ11" s="789"/>
      <c r="TDK11" s="789"/>
      <c r="TDL11" s="789"/>
      <c r="TDM11" s="789"/>
      <c r="TDN11" s="789"/>
      <c r="TDO11" s="789"/>
      <c r="TDP11" s="789"/>
      <c r="TDQ11" s="789"/>
      <c r="TDR11" s="789"/>
      <c r="TDS11" s="789"/>
      <c r="TDT11" s="789"/>
      <c r="TDU11" s="789"/>
      <c r="TDV11" s="789"/>
      <c r="TDW11" s="789"/>
      <c r="TDX11" s="789"/>
      <c r="TDY11" s="789"/>
      <c r="TDZ11" s="789"/>
      <c r="TEA11" s="789"/>
      <c r="TEB11" s="789"/>
      <c r="TEC11" s="789"/>
      <c r="TED11" s="789"/>
      <c r="TEE11" s="789"/>
      <c r="TEF11" s="789"/>
      <c r="TEG11" s="789"/>
      <c r="TEH11" s="789"/>
      <c r="TEI11" s="789"/>
      <c r="TEJ11" s="789"/>
      <c r="TEK11" s="789"/>
      <c r="TEL11" s="789"/>
      <c r="TEM11" s="789"/>
      <c r="TEN11" s="789"/>
      <c r="TEO11" s="789"/>
      <c r="TEP11" s="789"/>
      <c r="TEQ11" s="789"/>
      <c r="TER11" s="789"/>
      <c r="TES11" s="789"/>
      <c r="TET11" s="789"/>
      <c r="TEU11" s="789"/>
      <c r="TEV11" s="789"/>
      <c r="TEW11" s="789"/>
      <c r="TEX11" s="789"/>
      <c r="TEY11" s="789"/>
      <c r="TEZ11" s="789"/>
      <c r="TFA11" s="789"/>
      <c r="TFB11" s="789"/>
      <c r="TFC11" s="789"/>
      <c r="TFD11" s="789"/>
      <c r="TFE11" s="789"/>
      <c r="TFF11" s="789"/>
      <c r="TFG11" s="789"/>
      <c r="TFH11" s="789"/>
      <c r="TFI11" s="789"/>
      <c r="TFJ11" s="789"/>
      <c r="TFK11" s="789"/>
      <c r="TFL11" s="789"/>
      <c r="TFM11" s="789"/>
      <c r="TFN11" s="789"/>
      <c r="TFO11" s="789"/>
      <c r="TFP11" s="789"/>
      <c r="TFQ11" s="789"/>
      <c r="TFR11" s="789"/>
      <c r="TFS11" s="789"/>
      <c r="TFT11" s="789"/>
      <c r="TFU11" s="789"/>
      <c r="TFV11" s="789"/>
      <c r="TFW11" s="789"/>
      <c r="TFX11" s="789"/>
      <c r="TFY11" s="789"/>
      <c r="TFZ11" s="789"/>
      <c r="TGA11" s="789"/>
      <c r="TGB11" s="789"/>
      <c r="TGC11" s="789"/>
      <c r="TGD11" s="789"/>
      <c r="TGE11" s="789"/>
      <c r="TGF11" s="789"/>
      <c r="TGG11" s="789"/>
      <c r="TGH11" s="789"/>
      <c r="TGI11" s="789"/>
      <c r="TGJ11" s="789"/>
      <c r="TGK11" s="789"/>
      <c r="TGL11" s="789"/>
      <c r="TGM11" s="789"/>
      <c r="TGN11" s="789"/>
      <c r="TGO11" s="789"/>
      <c r="TGP11" s="789"/>
      <c r="TGQ11" s="789"/>
      <c r="TGR11" s="789"/>
      <c r="TGS11" s="789"/>
      <c r="TGT11" s="789"/>
      <c r="TGU11" s="789"/>
      <c r="TGV11" s="789"/>
      <c r="TGW11" s="789"/>
      <c r="TGX11" s="789"/>
      <c r="TGY11" s="789"/>
      <c r="TGZ11" s="789"/>
      <c r="THA11" s="789"/>
      <c r="THB11" s="789"/>
      <c r="THC11" s="789"/>
      <c r="THD11" s="789"/>
      <c r="THE11" s="789"/>
      <c r="THF11" s="789"/>
      <c r="THG11" s="789"/>
      <c r="THH11" s="789"/>
      <c r="THI11" s="789"/>
      <c r="THJ11" s="789"/>
      <c r="THK11" s="789"/>
      <c r="THL11" s="789"/>
      <c r="THM11" s="789"/>
      <c r="THN11" s="789"/>
      <c r="THO11" s="789"/>
      <c r="THP11" s="789"/>
      <c r="THQ11" s="789"/>
      <c r="THR11" s="789"/>
      <c r="THS11" s="789"/>
      <c r="THT11" s="789"/>
      <c r="THU11" s="789"/>
      <c r="THV11" s="789"/>
      <c r="THW11" s="789"/>
      <c r="THX11" s="789"/>
      <c r="THY11" s="789"/>
      <c r="THZ11" s="789"/>
      <c r="TIA11" s="789"/>
      <c r="TIB11" s="789"/>
      <c r="TIC11" s="789"/>
      <c r="TID11" s="789"/>
      <c r="TIE11" s="789"/>
      <c r="TIF11" s="789"/>
      <c r="TIG11" s="789"/>
      <c r="TIH11" s="789"/>
      <c r="TII11" s="789"/>
      <c r="TIJ11" s="789"/>
      <c r="TIK11" s="789"/>
      <c r="TIL11" s="789"/>
      <c r="TIM11" s="789"/>
      <c r="TIN11" s="789"/>
      <c r="TIO11" s="789"/>
      <c r="TIP11" s="789"/>
      <c r="TIQ11" s="789"/>
      <c r="TIR11" s="789"/>
      <c r="TIS11" s="789"/>
      <c r="TIT11" s="789"/>
      <c r="TIU11" s="789"/>
      <c r="TIV11" s="789"/>
      <c r="TIW11" s="789"/>
      <c r="TIX11" s="789"/>
      <c r="TIY11" s="789"/>
      <c r="TIZ11" s="789"/>
      <c r="TJA11" s="789"/>
      <c r="TJB11" s="789"/>
      <c r="TJC11" s="789"/>
      <c r="TJD11" s="789"/>
      <c r="TJE11" s="789"/>
      <c r="TJF11" s="789"/>
      <c r="TJG11" s="789"/>
      <c r="TJH11" s="789"/>
      <c r="TJI11" s="789"/>
      <c r="TJJ11" s="789"/>
      <c r="TJK11" s="789"/>
      <c r="TJL11" s="789"/>
      <c r="TJM11" s="789"/>
      <c r="TJN11" s="789"/>
      <c r="TJO11" s="789"/>
      <c r="TJP11" s="789"/>
      <c r="TJQ11" s="789"/>
      <c r="TJR11" s="789"/>
      <c r="TJS11" s="789"/>
      <c r="TJT11" s="789"/>
      <c r="TJU11" s="789"/>
      <c r="TJV11" s="789"/>
      <c r="TJW11" s="789"/>
      <c r="TJX11" s="789"/>
      <c r="TJY11" s="789"/>
      <c r="TJZ11" s="789"/>
      <c r="TKA11" s="789"/>
      <c r="TKB11" s="789"/>
      <c r="TKC11" s="789"/>
      <c r="TKD11" s="789"/>
      <c r="TKE11" s="789"/>
      <c r="TKF11" s="789"/>
      <c r="TKG11" s="789"/>
      <c r="TKH11" s="789"/>
      <c r="TKI11" s="789"/>
      <c r="TKJ11" s="789"/>
      <c r="TKK11" s="789"/>
      <c r="TKL11" s="789"/>
      <c r="TKM11" s="789"/>
      <c r="TKN11" s="789"/>
      <c r="TKO11" s="789"/>
      <c r="TKP11" s="789"/>
      <c r="TKQ11" s="789"/>
      <c r="TKR11" s="789"/>
      <c r="TKS11" s="789"/>
      <c r="TKT11" s="789"/>
      <c r="TKU11" s="789"/>
      <c r="TKV11" s="789"/>
      <c r="TKW11" s="789"/>
      <c r="TKX11" s="789"/>
      <c r="TKY11" s="789"/>
      <c r="TKZ11" s="789"/>
      <c r="TLA11" s="789"/>
      <c r="TLB11" s="789"/>
      <c r="TLC11" s="789"/>
      <c r="TLD11" s="789"/>
      <c r="TLE11" s="789"/>
      <c r="TLF11" s="789"/>
      <c r="TLG11" s="789"/>
      <c r="TLH11" s="789"/>
      <c r="TLI11" s="789"/>
      <c r="TLJ11" s="789"/>
      <c r="TLK11" s="789"/>
      <c r="TLL11" s="789"/>
      <c r="TLM11" s="789"/>
      <c r="TLN11" s="789"/>
      <c r="TLO11" s="789"/>
      <c r="TLP11" s="789"/>
      <c r="TLQ11" s="789"/>
      <c r="TLR11" s="789"/>
      <c r="TLS11" s="789"/>
      <c r="TLT11" s="789"/>
      <c r="TLU11" s="789"/>
      <c r="TLV11" s="789"/>
      <c r="TLW11" s="789"/>
      <c r="TLX11" s="789"/>
      <c r="TLY11" s="789"/>
      <c r="TLZ11" s="789"/>
      <c r="TMA11" s="789"/>
      <c r="TMB11" s="789"/>
      <c r="TMC11" s="789"/>
      <c r="TMD11" s="789"/>
      <c r="TME11" s="789"/>
      <c r="TMF11" s="789"/>
      <c r="TMG11" s="789"/>
      <c r="TMH11" s="789"/>
      <c r="TMI11" s="789"/>
      <c r="TMJ11" s="789"/>
      <c r="TMK11" s="789"/>
      <c r="TML11" s="789"/>
      <c r="TMM11" s="789"/>
      <c r="TMN11" s="789"/>
      <c r="TMO11" s="789"/>
      <c r="TMP11" s="789"/>
      <c r="TMQ11" s="789"/>
      <c r="TMR11" s="789"/>
      <c r="TMS11" s="789"/>
      <c r="TMT11" s="789"/>
      <c r="TMU11" s="789"/>
      <c r="TMV11" s="789"/>
      <c r="TMW11" s="789"/>
      <c r="TMX11" s="789"/>
      <c r="TMY11" s="789"/>
      <c r="TMZ11" s="789"/>
      <c r="TNA11" s="789"/>
      <c r="TNB11" s="789"/>
      <c r="TNC11" s="789"/>
      <c r="TND11" s="789"/>
      <c r="TNE11" s="789"/>
      <c r="TNF11" s="789"/>
      <c r="TNG11" s="789"/>
      <c r="TNH11" s="789"/>
      <c r="TNI11" s="789"/>
      <c r="TNJ11" s="789"/>
      <c r="TNK11" s="789"/>
      <c r="TNL11" s="789"/>
      <c r="TNM11" s="789"/>
      <c r="TNN11" s="789"/>
      <c r="TNO11" s="789"/>
      <c r="TNP11" s="789"/>
      <c r="TNQ11" s="789"/>
      <c r="TNR11" s="789"/>
      <c r="TNS11" s="789"/>
      <c r="TNT11" s="789"/>
      <c r="TNU11" s="789"/>
      <c r="TNV11" s="789"/>
      <c r="TNW11" s="789"/>
      <c r="TNX11" s="789"/>
      <c r="TNY11" s="789"/>
      <c r="TNZ11" s="789"/>
      <c r="TOA11" s="789"/>
      <c r="TOB11" s="789"/>
      <c r="TOC11" s="789"/>
      <c r="TOD11" s="789"/>
      <c r="TOE11" s="789"/>
      <c r="TOF11" s="789"/>
      <c r="TOG11" s="789"/>
      <c r="TOH11" s="789"/>
      <c r="TOI11" s="789"/>
      <c r="TOJ11" s="789"/>
      <c r="TOK11" s="789"/>
      <c r="TOL11" s="789"/>
      <c r="TOM11" s="789"/>
      <c r="TON11" s="789"/>
      <c r="TOO11" s="789"/>
      <c r="TOP11" s="789"/>
      <c r="TOQ11" s="789"/>
      <c r="TOR11" s="789"/>
      <c r="TOS11" s="789"/>
      <c r="TOT11" s="789"/>
      <c r="TOU11" s="789"/>
      <c r="TOV11" s="789"/>
      <c r="TOW11" s="789"/>
      <c r="TOX11" s="789"/>
      <c r="TOY11" s="789"/>
      <c r="TOZ11" s="789"/>
      <c r="TPA11" s="789"/>
      <c r="TPB11" s="789"/>
      <c r="TPC11" s="789"/>
      <c r="TPD11" s="789"/>
      <c r="TPE11" s="789"/>
      <c r="TPF11" s="789"/>
      <c r="TPG11" s="789"/>
      <c r="TPH11" s="789"/>
      <c r="TPI11" s="789"/>
      <c r="TPJ11" s="789"/>
      <c r="TPK11" s="789"/>
      <c r="TPL11" s="789"/>
      <c r="TPM11" s="789"/>
      <c r="TPN11" s="789"/>
      <c r="TPO11" s="789"/>
      <c r="TPP11" s="789"/>
      <c r="TPQ11" s="789"/>
      <c r="TPR11" s="789"/>
      <c r="TPS11" s="789"/>
      <c r="TPT11" s="789"/>
      <c r="TPU11" s="789"/>
      <c r="TPV11" s="789"/>
      <c r="TPW11" s="789"/>
      <c r="TPX11" s="789"/>
      <c r="TPY11" s="789"/>
      <c r="TPZ11" s="789"/>
      <c r="TQA11" s="789"/>
      <c r="TQB11" s="789"/>
      <c r="TQC11" s="789"/>
      <c r="TQD11" s="789"/>
      <c r="TQE11" s="789"/>
      <c r="TQF11" s="789"/>
      <c r="TQG11" s="789"/>
      <c r="TQH11" s="789"/>
      <c r="TQI11" s="789"/>
      <c r="TQJ11" s="789"/>
      <c r="TQK11" s="789"/>
      <c r="TQL11" s="789"/>
      <c r="TQM11" s="789"/>
      <c r="TQN11" s="789"/>
      <c r="TQO11" s="789"/>
      <c r="TQP11" s="789"/>
      <c r="TQQ11" s="789"/>
      <c r="TQR11" s="789"/>
      <c r="TQS11" s="789"/>
      <c r="TQT11" s="789"/>
      <c r="TQU11" s="789"/>
      <c r="TQV11" s="789"/>
      <c r="TQW11" s="789"/>
      <c r="TQX11" s="789"/>
      <c r="TQY11" s="789"/>
      <c r="TQZ11" s="789"/>
      <c r="TRA11" s="789"/>
      <c r="TRB11" s="789"/>
      <c r="TRC11" s="789"/>
      <c r="TRD11" s="789"/>
      <c r="TRE11" s="789"/>
      <c r="TRF11" s="789"/>
      <c r="TRG11" s="789"/>
      <c r="TRH11" s="789"/>
      <c r="TRI11" s="789"/>
      <c r="TRJ11" s="789"/>
      <c r="TRK11" s="789"/>
      <c r="TRL11" s="789"/>
      <c r="TRM11" s="789"/>
      <c r="TRN11" s="789"/>
      <c r="TRO11" s="789"/>
      <c r="TRP11" s="789"/>
      <c r="TRQ11" s="789"/>
      <c r="TRR11" s="789"/>
      <c r="TRS11" s="789"/>
      <c r="TRT11" s="789"/>
      <c r="TRU11" s="789"/>
      <c r="TRV11" s="789"/>
      <c r="TRW11" s="789"/>
      <c r="TRX11" s="789"/>
      <c r="TRY11" s="789"/>
      <c r="TRZ11" s="789"/>
      <c r="TSA11" s="789"/>
      <c r="TSB11" s="789"/>
      <c r="TSC11" s="789"/>
      <c r="TSD11" s="789"/>
      <c r="TSE11" s="789"/>
      <c r="TSF11" s="789"/>
      <c r="TSG11" s="789"/>
      <c r="TSH11" s="789"/>
      <c r="TSI11" s="789"/>
      <c r="TSJ11" s="789"/>
      <c r="TSK11" s="789"/>
      <c r="TSL11" s="789"/>
      <c r="TSM11" s="789"/>
      <c r="TSN11" s="789"/>
      <c r="TSO11" s="789"/>
      <c r="TSP11" s="789"/>
      <c r="TSQ11" s="789"/>
      <c r="TSR11" s="789"/>
      <c r="TSS11" s="789"/>
      <c r="TST11" s="789"/>
      <c r="TSU11" s="789"/>
      <c r="TSV11" s="789"/>
      <c r="TSW11" s="789"/>
      <c r="TSX11" s="789"/>
      <c r="TSY11" s="789"/>
      <c r="TSZ11" s="789"/>
      <c r="TTA11" s="789"/>
      <c r="TTB11" s="789"/>
      <c r="TTC11" s="789"/>
      <c r="TTD11" s="789"/>
      <c r="TTE11" s="789"/>
      <c r="TTF11" s="789"/>
      <c r="TTG11" s="789"/>
      <c r="TTH11" s="789"/>
      <c r="TTI11" s="789"/>
      <c r="TTJ11" s="789"/>
      <c r="TTK11" s="789"/>
      <c r="TTL11" s="789"/>
      <c r="TTM11" s="789"/>
      <c r="TTN11" s="789"/>
      <c r="TTO11" s="789"/>
      <c r="TTP11" s="789"/>
      <c r="TTQ11" s="789"/>
      <c r="TTR11" s="789"/>
      <c r="TTS11" s="789"/>
      <c r="TTT11" s="789"/>
      <c r="TTU11" s="789"/>
      <c r="TTV11" s="789"/>
      <c r="TTW11" s="789"/>
      <c r="TTX11" s="789"/>
      <c r="TTY11" s="789"/>
      <c r="TTZ11" s="789"/>
      <c r="TUA11" s="789"/>
      <c r="TUB11" s="789"/>
      <c r="TUC11" s="789"/>
      <c r="TUD11" s="789"/>
      <c r="TUE11" s="789"/>
      <c r="TUF11" s="789"/>
      <c r="TUG11" s="789"/>
      <c r="TUH11" s="789"/>
      <c r="TUI11" s="789"/>
      <c r="TUJ11" s="789"/>
      <c r="TUK11" s="789"/>
      <c r="TUL11" s="789"/>
      <c r="TUM11" s="789"/>
      <c r="TUN11" s="789"/>
      <c r="TUO11" s="789"/>
      <c r="TUP11" s="789"/>
      <c r="TUQ11" s="789"/>
      <c r="TUR11" s="789"/>
      <c r="TUS11" s="789"/>
      <c r="TUT11" s="789"/>
      <c r="TUU11" s="789"/>
      <c r="TUV11" s="789"/>
      <c r="TUW11" s="789"/>
      <c r="TUX11" s="789"/>
      <c r="TUY11" s="789"/>
      <c r="TUZ11" s="789"/>
      <c r="TVA11" s="789"/>
      <c r="TVB11" s="789"/>
      <c r="TVC11" s="789"/>
      <c r="TVD11" s="789"/>
      <c r="TVE11" s="789"/>
      <c r="TVF11" s="789"/>
      <c r="TVG11" s="789"/>
      <c r="TVH11" s="789"/>
      <c r="TVI11" s="789"/>
      <c r="TVJ11" s="789"/>
      <c r="TVK11" s="789"/>
      <c r="TVL11" s="789"/>
      <c r="TVM11" s="789"/>
      <c r="TVN11" s="789"/>
      <c r="TVO11" s="789"/>
      <c r="TVP11" s="789"/>
      <c r="TVQ11" s="789"/>
      <c r="TVR11" s="789"/>
      <c r="TVS11" s="789"/>
      <c r="TVT11" s="789"/>
      <c r="TVU11" s="789"/>
      <c r="TVV11" s="789"/>
      <c r="TVW11" s="789"/>
      <c r="TVX11" s="789"/>
      <c r="TVY11" s="789"/>
      <c r="TVZ11" s="789"/>
      <c r="TWA11" s="789"/>
      <c r="TWB11" s="789"/>
      <c r="TWC11" s="789"/>
      <c r="TWD11" s="789"/>
      <c r="TWE11" s="789"/>
      <c r="TWF11" s="789"/>
      <c r="TWG11" s="789"/>
      <c r="TWH11" s="789"/>
      <c r="TWI11" s="789"/>
      <c r="TWJ11" s="789"/>
      <c r="TWK11" s="789"/>
      <c r="TWL11" s="789"/>
      <c r="TWM11" s="789"/>
      <c r="TWN11" s="789"/>
      <c r="TWO11" s="789"/>
      <c r="TWP11" s="789"/>
      <c r="TWQ11" s="789"/>
      <c r="TWR11" s="789"/>
      <c r="TWS11" s="789"/>
      <c r="TWT11" s="789"/>
      <c r="TWU11" s="789"/>
      <c r="TWV11" s="789"/>
      <c r="TWW11" s="789"/>
      <c r="TWX11" s="789"/>
      <c r="TWY11" s="789"/>
      <c r="TWZ11" s="789"/>
      <c r="TXA11" s="789"/>
      <c r="TXB11" s="789"/>
      <c r="TXC11" s="789"/>
      <c r="TXD11" s="789"/>
      <c r="TXE11" s="789"/>
      <c r="TXF11" s="789"/>
      <c r="TXG11" s="789"/>
      <c r="TXH11" s="789"/>
      <c r="TXI11" s="789"/>
      <c r="TXJ11" s="789"/>
      <c r="TXK11" s="789"/>
      <c r="TXL11" s="789"/>
      <c r="TXM11" s="789"/>
      <c r="TXN11" s="789"/>
      <c r="TXO11" s="789"/>
      <c r="TXP11" s="789"/>
      <c r="TXQ11" s="789"/>
      <c r="TXR11" s="789"/>
      <c r="TXS11" s="789"/>
      <c r="TXT11" s="789"/>
      <c r="TXU11" s="789"/>
      <c r="TXV11" s="789"/>
      <c r="TXW11" s="789"/>
      <c r="TXX11" s="789"/>
      <c r="TXY11" s="789"/>
      <c r="TXZ11" s="789"/>
      <c r="TYA11" s="789"/>
      <c r="TYB11" s="789"/>
      <c r="TYC11" s="789"/>
      <c r="TYD11" s="789"/>
      <c r="TYE11" s="789"/>
      <c r="TYF11" s="789"/>
      <c r="TYG11" s="789"/>
      <c r="TYH11" s="789"/>
      <c r="TYI11" s="789"/>
      <c r="TYJ11" s="789"/>
      <c r="TYK11" s="789"/>
      <c r="TYL11" s="789"/>
      <c r="TYM11" s="789"/>
      <c r="TYN11" s="789"/>
      <c r="TYO11" s="789"/>
      <c r="TYP11" s="789"/>
      <c r="TYQ11" s="789"/>
      <c r="TYR11" s="789"/>
      <c r="TYS11" s="789"/>
      <c r="TYT11" s="789"/>
      <c r="TYU11" s="789"/>
      <c r="TYV11" s="789"/>
      <c r="TYW11" s="789"/>
      <c r="TYX11" s="789"/>
      <c r="TYY11" s="789"/>
      <c r="TYZ11" s="789"/>
      <c r="TZA11" s="789"/>
      <c r="TZB11" s="789"/>
      <c r="TZC11" s="789"/>
      <c r="TZD11" s="789"/>
      <c r="TZE11" s="789"/>
      <c r="TZF11" s="789"/>
      <c r="TZG11" s="789"/>
      <c r="TZH11" s="789"/>
      <c r="TZI11" s="789"/>
      <c r="TZJ11" s="789"/>
      <c r="TZK11" s="789"/>
      <c r="TZL11" s="789"/>
      <c r="TZM11" s="789"/>
      <c r="TZN11" s="789"/>
      <c r="TZO11" s="789"/>
      <c r="TZP11" s="789"/>
      <c r="TZQ11" s="789"/>
      <c r="TZR11" s="789"/>
      <c r="TZS11" s="789"/>
      <c r="TZT11" s="789"/>
      <c r="TZU11" s="789"/>
      <c r="TZV11" s="789"/>
      <c r="TZW11" s="789"/>
      <c r="TZX11" s="789"/>
      <c r="TZY11" s="789"/>
      <c r="TZZ11" s="789"/>
      <c r="UAA11" s="789"/>
      <c r="UAB11" s="789"/>
      <c r="UAC11" s="789"/>
      <c r="UAD11" s="789"/>
      <c r="UAE11" s="789"/>
      <c r="UAF11" s="789"/>
      <c r="UAG11" s="789"/>
      <c r="UAH11" s="789"/>
      <c r="UAI11" s="789"/>
      <c r="UAJ11" s="789"/>
      <c r="UAK11" s="789"/>
      <c r="UAL11" s="789"/>
      <c r="UAM11" s="789"/>
      <c r="UAN11" s="789"/>
      <c r="UAO11" s="789"/>
      <c r="UAP11" s="789"/>
      <c r="UAQ11" s="789"/>
      <c r="UAR11" s="789"/>
      <c r="UAS11" s="789"/>
      <c r="UAT11" s="789"/>
      <c r="UAU11" s="789"/>
      <c r="UAV11" s="789"/>
      <c r="UAW11" s="789"/>
      <c r="UAX11" s="789"/>
      <c r="UAY11" s="789"/>
      <c r="UAZ11" s="789"/>
      <c r="UBA11" s="789"/>
      <c r="UBB11" s="789"/>
      <c r="UBC11" s="789"/>
      <c r="UBD11" s="789"/>
      <c r="UBE11" s="789"/>
      <c r="UBF11" s="789"/>
      <c r="UBG11" s="789"/>
      <c r="UBH11" s="789"/>
      <c r="UBI11" s="789"/>
      <c r="UBJ11" s="789"/>
      <c r="UBK11" s="789"/>
      <c r="UBL11" s="789"/>
      <c r="UBM11" s="789"/>
      <c r="UBN11" s="789"/>
      <c r="UBO11" s="789"/>
      <c r="UBP11" s="789"/>
      <c r="UBQ11" s="789"/>
      <c r="UBR11" s="789"/>
      <c r="UBS11" s="789"/>
      <c r="UBT11" s="789"/>
      <c r="UBU11" s="789"/>
      <c r="UBV11" s="789"/>
      <c r="UBW11" s="789"/>
      <c r="UBX11" s="789"/>
      <c r="UBY11" s="789"/>
      <c r="UBZ11" s="789"/>
      <c r="UCA11" s="789"/>
      <c r="UCB11" s="789"/>
      <c r="UCC11" s="789"/>
      <c r="UCD11" s="789"/>
      <c r="UCE11" s="789"/>
      <c r="UCF11" s="789"/>
      <c r="UCG11" s="789"/>
      <c r="UCH11" s="789"/>
      <c r="UCI11" s="789"/>
      <c r="UCJ11" s="789"/>
      <c r="UCK11" s="789"/>
      <c r="UCL11" s="789"/>
      <c r="UCM11" s="789"/>
      <c r="UCN11" s="789"/>
      <c r="UCO11" s="789"/>
      <c r="UCP11" s="789"/>
      <c r="UCQ11" s="789"/>
      <c r="UCR11" s="789"/>
      <c r="UCS11" s="789"/>
      <c r="UCT11" s="789"/>
      <c r="UCU11" s="789"/>
      <c r="UCV11" s="789"/>
      <c r="UCW11" s="789"/>
      <c r="UCX11" s="789"/>
      <c r="UCY11" s="789"/>
      <c r="UCZ11" s="789"/>
      <c r="UDA11" s="789"/>
      <c r="UDB11" s="789"/>
      <c r="UDC11" s="789"/>
      <c r="UDD11" s="789"/>
      <c r="UDE11" s="789"/>
      <c r="UDF11" s="789"/>
      <c r="UDG11" s="789"/>
      <c r="UDH11" s="789"/>
      <c r="UDI11" s="789"/>
      <c r="UDJ11" s="789"/>
      <c r="UDK11" s="789"/>
      <c r="UDL11" s="789"/>
      <c r="UDM11" s="789"/>
      <c r="UDN11" s="789"/>
      <c r="UDO11" s="789"/>
      <c r="UDP11" s="789"/>
      <c r="UDQ11" s="789"/>
      <c r="UDR11" s="789"/>
      <c r="UDS11" s="789"/>
      <c r="UDT11" s="789"/>
      <c r="UDU11" s="789"/>
      <c r="UDV11" s="789"/>
      <c r="UDW11" s="789"/>
      <c r="UDX11" s="789"/>
      <c r="UDY11" s="789"/>
      <c r="UDZ11" s="789"/>
      <c r="UEA11" s="789"/>
      <c r="UEB11" s="789"/>
      <c r="UEC11" s="789"/>
      <c r="UED11" s="789"/>
      <c r="UEE11" s="789"/>
      <c r="UEF11" s="789"/>
      <c r="UEG11" s="789"/>
      <c r="UEH11" s="789"/>
      <c r="UEI11" s="789"/>
      <c r="UEJ11" s="789"/>
      <c r="UEK11" s="789"/>
      <c r="UEL11" s="789"/>
      <c r="UEM11" s="789"/>
      <c r="UEN11" s="789"/>
      <c r="UEO11" s="789"/>
      <c r="UEP11" s="789"/>
      <c r="UEQ11" s="789"/>
      <c r="UER11" s="789"/>
      <c r="UES11" s="789"/>
      <c r="UET11" s="789"/>
      <c r="UEU11" s="789"/>
      <c r="UEV11" s="789"/>
      <c r="UEW11" s="789"/>
      <c r="UEX11" s="789"/>
      <c r="UEY11" s="789"/>
      <c r="UEZ11" s="789"/>
      <c r="UFA11" s="789"/>
      <c r="UFB11" s="789"/>
      <c r="UFC11" s="789"/>
      <c r="UFD11" s="789"/>
      <c r="UFE11" s="789"/>
      <c r="UFF11" s="789"/>
      <c r="UFG11" s="789"/>
      <c r="UFH11" s="789"/>
      <c r="UFI11" s="789"/>
      <c r="UFJ11" s="789"/>
      <c r="UFK11" s="789"/>
      <c r="UFL11" s="789"/>
      <c r="UFM11" s="789"/>
      <c r="UFN11" s="789"/>
      <c r="UFO11" s="789"/>
      <c r="UFP11" s="789"/>
      <c r="UFQ11" s="789"/>
      <c r="UFR11" s="789"/>
      <c r="UFS11" s="789"/>
      <c r="UFT11" s="789"/>
      <c r="UFU11" s="789"/>
      <c r="UFV11" s="789"/>
      <c r="UFW11" s="789"/>
      <c r="UFX11" s="789"/>
      <c r="UFY11" s="789"/>
      <c r="UFZ11" s="789"/>
      <c r="UGA11" s="789"/>
      <c r="UGB11" s="789"/>
      <c r="UGC11" s="789"/>
      <c r="UGD11" s="789"/>
      <c r="UGE11" s="789"/>
      <c r="UGF11" s="789"/>
      <c r="UGG11" s="789"/>
      <c r="UGH11" s="789"/>
      <c r="UGI11" s="789"/>
      <c r="UGJ11" s="789"/>
      <c r="UGK11" s="789"/>
      <c r="UGL11" s="789"/>
      <c r="UGM11" s="789"/>
      <c r="UGN11" s="789"/>
      <c r="UGO11" s="789"/>
      <c r="UGP11" s="789"/>
      <c r="UGQ11" s="789"/>
      <c r="UGR11" s="789"/>
      <c r="UGS11" s="789"/>
      <c r="UGT11" s="789"/>
      <c r="UGU11" s="789"/>
      <c r="UGV11" s="789"/>
      <c r="UGW11" s="789"/>
      <c r="UGX11" s="789"/>
      <c r="UGY11" s="789"/>
      <c r="UGZ11" s="789"/>
      <c r="UHA11" s="789"/>
      <c r="UHB11" s="789"/>
      <c r="UHC11" s="789"/>
      <c r="UHD11" s="789"/>
      <c r="UHE11" s="789"/>
      <c r="UHF11" s="789"/>
      <c r="UHG11" s="789"/>
      <c r="UHH11" s="789"/>
      <c r="UHI11" s="789"/>
      <c r="UHJ11" s="789"/>
      <c r="UHK11" s="789"/>
      <c r="UHL11" s="789"/>
      <c r="UHM11" s="789"/>
      <c r="UHN11" s="789"/>
      <c r="UHO11" s="789"/>
      <c r="UHP11" s="789"/>
      <c r="UHQ11" s="789"/>
      <c r="UHR11" s="789"/>
      <c r="UHS11" s="789"/>
      <c r="UHT11" s="789"/>
      <c r="UHU11" s="789"/>
      <c r="UHV11" s="789"/>
      <c r="UHW11" s="789"/>
      <c r="UHX11" s="789"/>
      <c r="UHY11" s="789"/>
      <c r="UHZ11" s="789"/>
      <c r="UIA11" s="789"/>
      <c r="UIB11" s="789"/>
      <c r="UIC11" s="789"/>
      <c r="UID11" s="789"/>
      <c r="UIE11" s="789"/>
      <c r="UIF11" s="789"/>
      <c r="UIG11" s="789"/>
      <c r="UIH11" s="789"/>
      <c r="UII11" s="789"/>
      <c r="UIJ11" s="789"/>
      <c r="UIK11" s="789"/>
      <c r="UIL11" s="789"/>
      <c r="UIM11" s="789"/>
      <c r="UIN11" s="789"/>
      <c r="UIO11" s="789"/>
      <c r="UIP11" s="789"/>
      <c r="UIQ11" s="789"/>
      <c r="UIR11" s="789"/>
      <c r="UIS11" s="789"/>
      <c r="UIT11" s="789"/>
      <c r="UIU11" s="789"/>
      <c r="UIV11" s="789"/>
      <c r="UIW11" s="789"/>
      <c r="UIX11" s="789"/>
      <c r="UIY11" s="789"/>
      <c r="UIZ11" s="789"/>
      <c r="UJA11" s="789"/>
      <c r="UJB11" s="789"/>
      <c r="UJC11" s="789"/>
      <c r="UJD11" s="789"/>
      <c r="UJE11" s="789"/>
      <c r="UJF11" s="789"/>
      <c r="UJG11" s="789"/>
      <c r="UJH11" s="789"/>
      <c r="UJI11" s="789"/>
      <c r="UJJ11" s="789"/>
      <c r="UJK11" s="789"/>
      <c r="UJL11" s="789"/>
      <c r="UJM11" s="789"/>
      <c r="UJN11" s="789"/>
      <c r="UJO11" s="789"/>
      <c r="UJP11" s="789"/>
      <c r="UJQ11" s="789"/>
      <c r="UJR11" s="789"/>
      <c r="UJS11" s="789"/>
      <c r="UJT11" s="789"/>
      <c r="UJU11" s="789"/>
      <c r="UJV11" s="789"/>
      <c r="UJW11" s="789"/>
      <c r="UJX11" s="789"/>
      <c r="UJY11" s="789"/>
      <c r="UJZ11" s="789"/>
      <c r="UKA11" s="789"/>
      <c r="UKB11" s="789"/>
      <c r="UKC11" s="789"/>
      <c r="UKD11" s="789"/>
      <c r="UKE11" s="789"/>
      <c r="UKF11" s="789"/>
      <c r="UKG11" s="789"/>
      <c r="UKH11" s="789"/>
      <c r="UKI11" s="789"/>
      <c r="UKJ11" s="789"/>
      <c r="UKK11" s="789"/>
      <c r="UKL11" s="789"/>
      <c r="UKM11" s="789"/>
      <c r="UKN11" s="789"/>
      <c r="UKO11" s="789"/>
      <c r="UKP11" s="789"/>
      <c r="UKQ11" s="789"/>
      <c r="UKR11" s="789"/>
      <c r="UKS11" s="789"/>
      <c r="UKT11" s="789"/>
      <c r="UKU11" s="789"/>
      <c r="UKV11" s="789"/>
      <c r="UKW11" s="789"/>
      <c r="UKX11" s="789"/>
      <c r="UKY11" s="789"/>
      <c r="UKZ11" s="789"/>
      <c r="ULA11" s="789"/>
      <c r="ULB11" s="789"/>
      <c r="ULC11" s="789"/>
      <c r="ULD11" s="789"/>
      <c r="ULE11" s="789"/>
      <c r="ULF11" s="789"/>
      <c r="ULG11" s="789"/>
      <c r="ULH11" s="789"/>
      <c r="ULI11" s="789"/>
      <c r="ULJ11" s="789"/>
      <c r="ULK11" s="789"/>
      <c r="ULL11" s="789"/>
      <c r="ULM11" s="789"/>
      <c r="ULN11" s="789"/>
      <c r="ULO11" s="789"/>
      <c r="ULP11" s="789"/>
      <c r="ULQ11" s="789"/>
      <c r="ULR11" s="789"/>
      <c r="ULS11" s="789"/>
      <c r="ULT11" s="789"/>
      <c r="ULU11" s="789"/>
      <c r="ULV11" s="789"/>
      <c r="ULW11" s="789"/>
      <c r="ULX11" s="789"/>
      <c r="ULY11" s="789"/>
      <c r="ULZ11" s="789"/>
      <c r="UMA11" s="789"/>
      <c r="UMB11" s="789"/>
      <c r="UMC11" s="789"/>
      <c r="UMD11" s="789"/>
      <c r="UME11" s="789"/>
      <c r="UMF11" s="789"/>
      <c r="UMG11" s="789"/>
      <c r="UMH11" s="789"/>
      <c r="UMI11" s="789"/>
      <c r="UMJ11" s="789"/>
      <c r="UMK11" s="789"/>
      <c r="UML11" s="789"/>
      <c r="UMM11" s="789"/>
      <c r="UMN11" s="789"/>
      <c r="UMO11" s="789"/>
      <c r="UMP11" s="789"/>
      <c r="UMQ11" s="789"/>
      <c r="UMR11" s="789"/>
      <c r="UMS11" s="789"/>
      <c r="UMT11" s="789"/>
      <c r="UMU11" s="789"/>
      <c r="UMV11" s="789"/>
      <c r="UMW11" s="789"/>
      <c r="UMX11" s="789"/>
      <c r="UMY11" s="789"/>
      <c r="UMZ11" s="789"/>
      <c r="UNA11" s="789"/>
      <c r="UNB11" s="789"/>
      <c r="UNC11" s="789"/>
      <c r="UND11" s="789"/>
      <c r="UNE11" s="789"/>
      <c r="UNF11" s="789"/>
      <c r="UNG11" s="789"/>
      <c r="UNH11" s="789"/>
      <c r="UNI11" s="789"/>
      <c r="UNJ11" s="789"/>
      <c r="UNK11" s="789"/>
      <c r="UNL11" s="789"/>
      <c r="UNM11" s="789"/>
      <c r="UNN11" s="789"/>
      <c r="UNO11" s="789"/>
      <c r="UNP11" s="789"/>
      <c r="UNQ11" s="789"/>
      <c r="UNR11" s="789"/>
      <c r="UNS11" s="789"/>
      <c r="UNT11" s="789"/>
      <c r="UNU11" s="789"/>
      <c r="UNV11" s="789"/>
      <c r="UNW11" s="789"/>
      <c r="UNX11" s="789"/>
      <c r="UNY11" s="789"/>
      <c r="UNZ11" s="789"/>
      <c r="UOA11" s="789"/>
      <c r="UOB11" s="789"/>
      <c r="UOC11" s="789"/>
      <c r="UOD11" s="789"/>
      <c r="UOE11" s="789"/>
      <c r="UOF11" s="789"/>
      <c r="UOG11" s="789"/>
      <c r="UOH11" s="789"/>
      <c r="UOI11" s="789"/>
      <c r="UOJ11" s="789"/>
      <c r="UOK11" s="789"/>
      <c r="UOL11" s="789"/>
      <c r="UOM11" s="789"/>
      <c r="UON11" s="789"/>
      <c r="UOO11" s="789"/>
      <c r="UOP11" s="789"/>
      <c r="UOQ11" s="789"/>
      <c r="UOR11" s="789"/>
      <c r="UOS11" s="789"/>
      <c r="UOT11" s="789"/>
      <c r="UOU11" s="789"/>
      <c r="UOV11" s="789"/>
      <c r="UOW11" s="789"/>
      <c r="UOX11" s="789"/>
      <c r="UOY11" s="789"/>
      <c r="UOZ11" s="789"/>
      <c r="UPA11" s="789"/>
      <c r="UPB11" s="789"/>
      <c r="UPC11" s="789"/>
      <c r="UPD11" s="789"/>
      <c r="UPE11" s="789"/>
      <c r="UPF11" s="789"/>
      <c r="UPG11" s="789"/>
      <c r="UPH11" s="789"/>
      <c r="UPI11" s="789"/>
      <c r="UPJ11" s="789"/>
      <c r="UPK11" s="789"/>
      <c r="UPL11" s="789"/>
      <c r="UPM11" s="789"/>
      <c r="UPN11" s="789"/>
      <c r="UPO11" s="789"/>
      <c r="UPP11" s="789"/>
      <c r="UPQ11" s="789"/>
      <c r="UPR11" s="789"/>
      <c r="UPS11" s="789"/>
      <c r="UPT11" s="789"/>
      <c r="UPU11" s="789"/>
      <c r="UPV11" s="789"/>
      <c r="UPW11" s="789"/>
      <c r="UPX11" s="789"/>
      <c r="UPY11" s="789"/>
      <c r="UPZ11" s="789"/>
      <c r="UQA11" s="789"/>
      <c r="UQB11" s="789"/>
      <c r="UQC11" s="789"/>
      <c r="UQD11" s="789"/>
      <c r="UQE11" s="789"/>
      <c r="UQF11" s="789"/>
      <c r="UQG11" s="789"/>
      <c r="UQH11" s="789"/>
      <c r="UQI11" s="789"/>
      <c r="UQJ11" s="789"/>
      <c r="UQK11" s="789"/>
      <c r="UQL11" s="789"/>
      <c r="UQM11" s="789"/>
      <c r="UQN11" s="789"/>
      <c r="UQO11" s="789"/>
      <c r="UQP11" s="789"/>
      <c r="UQQ11" s="789"/>
      <c r="UQR11" s="789"/>
      <c r="UQS11" s="789"/>
      <c r="UQT11" s="789"/>
      <c r="UQU11" s="789"/>
      <c r="UQV11" s="789"/>
      <c r="UQW11" s="789"/>
      <c r="UQX11" s="789"/>
      <c r="UQY11" s="789"/>
      <c r="UQZ11" s="789"/>
      <c r="URA11" s="789"/>
      <c r="URB11" s="789"/>
      <c r="URC11" s="789"/>
      <c r="URD11" s="789"/>
      <c r="URE11" s="789"/>
      <c r="URF11" s="789"/>
      <c r="URG11" s="789"/>
      <c r="URH11" s="789"/>
      <c r="URI11" s="789"/>
      <c r="URJ11" s="789"/>
      <c r="URK11" s="789"/>
      <c r="URL11" s="789"/>
      <c r="URM11" s="789"/>
      <c r="URN11" s="789"/>
      <c r="URO11" s="789"/>
      <c r="URP11" s="789"/>
      <c r="URQ11" s="789"/>
      <c r="URR11" s="789"/>
      <c r="URS11" s="789"/>
      <c r="URT11" s="789"/>
      <c r="URU11" s="789"/>
      <c r="URV11" s="789"/>
      <c r="URW11" s="789"/>
      <c r="URX11" s="789"/>
      <c r="URY11" s="789"/>
      <c r="URZ11" s="789"/>
      <c r="USA11" s="789"/>
      <c r="USB11" s="789"/>
      <c r="USC11" s="789"/>
      <c r="USD11" s="789"/>
      <c r="USE11" s="789"/>
      <c r="USF11" s="789"/>
      <c r="USG11" s="789"/>
      <c r="USH11" s="789"/>
      <c r="USI11" s="789"/>
      <c r="USJ11" s="789"/>
      <c r="USK11" s="789"/>
      <c r="USL11" s="789"/>
      <c r="USM11" s="789"/>
      <c r="USN11" s="789"/>
      <c r="USO11" s="789"/>
      <c r="USP11" s="789"/>
      <c r="USQ11" s="789"/>
      <c r="USR11" s="789"/>
      <c r="USS11" s="789"/>
      <c r="UST11" s="789"/>
      <c r="USU11" s="789"/>
      <c r="USV11" s="789"/>
      <c r="USW11" s="789"/>
      <c r="USX11" s="789"/>
      <c r="USY11" s="789"/>
      <c r="USZ11" s="789"/>
      <c r="UTA11" s="789"/>
      <c r="UTB11" s="789"/>
      <c r="UTC11" s="789"/>
      <c r="UTD11" s="789"/>
      <c r="UTE11" s="789"/>
      <c r="UTF11" s="789"/>
      <c r="UTG11" s="789"/>
      <c r="UTH11" s="789"/>
      <c r="UTI11" s="789"/>
      <c r="UTJ11" s="789"/>
      <c r="UTK11" s="789"/>
      <c r="UTL11" s="789"/>
      <c r="UTM11" s="789"/>
      <c r="UTN11" s="789"/>
      <c r="UTO11" s="789"/>
      <c r="UTP11" s="789"/>
      <c r="UTQ11" s="789"/>
      <c r="UTR11" s="789"/>
      <c r="UTS11" s="789"/>
      <c r="UTT11" s="789"/>
      <c r="UTU11" s="789"/>
      <c r="UTV11" s="789"/>
      <c r="UTW11" s="789"/>
      <c r="UTX11" s="789"/>
      <c r="UTY11" s="789"/>
      <c r="UTZ11" s="789"/>
      <c r="UUA11" s="789"/>
      <c r="UUB11" s="789"/>
      <c r="UUC11" s="789"/>
      <c r="UUD11" s="789"/>
      <c r="UUE11" s="789"/>
      <c r="UUF11" s="789"/>
      <c r="UUG11" s="789"/>
      <c r="UUH11" s="789"/>
      <c r="UUI11" s="789"/>
      <c r="UUJ11" s="789"/>
      <c r="UUK11" s="789"/>
      <c r="UUL11" s="789"/>
      <c r="UUM11" s="789"/>
      <c r="UUN11" s="789"/>
      <c r="UUO11" s="789"/>
      <c r="UUP11" s="789"/>
      <c r="UUQ11" s="789"/>
      <c r="UUR11" s="789"/>
      <c r="UUS11" s="789"/>
      <c r="UUT11" s="789"/>
      <c r="UUU11" s="789"/>
      <c r="UUV11" s="789"/>
      <c r="UUW11" s="789"/>
      <c r="UUX11" s="789"/>
      <c r="UUY11" s="789"/>
      <c r="UUZ11" s="789"/>
      <c r="UVA11" s="789"/>
      <c r="UVB11" s="789"/>
      <c r="UVC11" s="789"/>
      <c r="UVD11" s="789"/>
      <c r="UVE11" s="789"/>
      <c r="UVF11" s="789"/>
      <c r="UVG11" s="789"/>
      <c r="UVH11" s="789"/>
      <c r="UVI11" s="789"/>
      <c r="UVJ11" s="789"/>
      <c r="UVK11" s="789"/>
      <c r="UVL11" s="789"/>
      <c r="UVM11" s="789"/>
      <c r="UVN11" s="789"/>
      <c r="UVO11" s="789"/>
      <c r="UVP11" s="789"/>
      <c r="UVQ11" s="789"/>
      <c r="UVR11" s="789"/>
      <c r="UVS11" s="789"/>
      <c r="UVT11" s="789"/>
      <c r="UVU11" s="789"/>
      <c r="UVV11" s="789"/>
      <c r="UVW11" s="789"/>
      <c r="UVX11" s="789"/>
      <c r="UVY11" s="789"/>
      <c r="UVZ11" s="789"/>
      <c r="UWA11" s="789"/>
      <c r="UWB11" s="789"/>
      <c r="UWC11" s="789"/>
      <c r="UWD11" s="789"/>
      <c r="UWE11" s="789"/>
      <c r="UWF11" s="789"/>
      <c r="UWG11" s="789"/>
      <c r="UWH11" s="789"/>
      <c r="UWI11" s="789"/>
      <c r="UWJ11" s="789"/>
      <c r="UWK11" s="789"/>
      <c r="UWL11" s="789"/>
      <c r="UWM11" s="789"/>
      <c r="UWN11" s="789"/>
      <c r="UWO11" s="789"/>
      <c r="UWP11" s="789"/>
      <c r="UWQ11" s="789"/>
      <c r="UWR11" s="789"/>
      <c r="UWS11" s="789"/>
      <c r="UWT11" s="789"/>
      <c r="UWU11" s="789"/>
      <c r="UWV11" s="789"/>
      <c r="UWW11" s="789"/>
      <c r="UWX11" s="789"/>
      <c r="UWY11" s="789"/>
      <c r="UWZ11" s="789"/>
      <c r="UXA11" s="789"/>
      <c r="UXB11" s="789"/>
      <c r="UXC11" s="789"/>
      <c r="UXD11" s="789"/>
      <c r="UXE11" s="789"/>
      <c r="UXF11" s="789"/>
      <c r="UXG11" s="789"/>
      <c r="UXH11" s="789"/>
      <c r="UXI11" s="789"/>
      <c r="UXJ11" s="789"/>
      <c r="UXK11" s="789"/>
      <c r="UXL11" s="789"/>
      <c r="UXM11" s="789"/>
      <c r="UXN11" s="789"/>
      <c r="UXO11" s="789"/>
      <c r="UXP11" s="789"/>
      <c r="UXQ11" s="789"/>
      <c r="UXR11" s="789"/>
      <c r="UXS11" s="789"/>
      <c r="UXT11" s="789"/>
      <c r="UXU11" s="789"/>
      <c r="UXV11" s="789"/>
      <c r="UXW11" s="789"/>
      <c r="UXX11" s="789"/>
      <c r="UXY11" s="789"/>
      <c r="UXZ11" s="789"/>
      <c r="UYA11" s="789"/>
      <c r="UYB11" s="789"/>
      <c r="UYC11" s="789"/>
      <c r="UYD11" s="789"/>
      <c r="UYE11" s="789"/>
      <c r="UYF11" s="789"/>
      <c r="UYG11" s="789"/>
      <c r="UYH11" s="789"/>
      <c r="UYI11" s="789"/>
      <c r="UYJ11" s="789"/>
      <c r="UYK11" s="789"/>
      <c r="UYL11" s="789"/>
      <c r="UYM11" s="789"/>
      <c r="UYN11" s="789"/>
      <c r="UYO11" s="789"/>
      <c r="UYP11" s="789"/>
      <c r="UYQ11" s="789"/>
      <c r="UYR11" s="789"/>
      <c r="UYS11" s="789"/>
      <c r="UYT11" s="789"/>
      <c r="UYU11" s="789"/>
      <c r="UYV11" s="789"/>
      <c r="UYW11" s="789"/>
      <c r="UYX11" s="789"/>
      <c r="UYY11" s="789"/>
      <c r="UYZ11" s="789"/>
      <c r="UZA11" s="789"/>
      <c r="UZB11" s="789"/>
      <c r="UZC11" s="789"/>
      <c r="UZD11" s="789"/>
      <c r="UZE11" s="789"/>
      <c r="UZF11" s="789"/>
      <c r="UZG11" s="789"/>
      <c r="UZH11" s="789"/>
      <c r="UZI11" s="789"/>
      <c r="UZJ11" s="789"/>
      <c r="UZK11" s="789"/>
      <c r="UZL11" s="789"/>
      <c r="UZM11" s="789"/>
      <c r="UZN11" s="789"/>
      <c r="UZO11" s="789"/>
      <c r="UZP11" s="789"/>
      <c r="UZQ11" s="789"/>
      <c r="UZR11" s="789"/>
      <c r="UZS11" s="789"/>
      <c r="UZT11" s="789"/>
      <c r="UZU11" s="789"/>
      <c r="UZV11" s="789"/>
      <c r="UZW11" s="789"/>
      <c r="UZX11" s="789"/>
      <c r="UZY11" s="789"/>
      <c r="UZZ11" s="789"/>
      <c r="VAA11" s="789"/>
      <c r="VAB11" s="789"/>
      <c r="VAC11" s="789"/>
      <c r="VAD11" s="789"/>
      <c r="VAE11" s="789"/>
      <c r="VAF11" s="789"/>
      <c r="VAG11" s="789"/>
      <c r="VAH11" s="789"/>
      <c r="VAI11" s="789"/>
      <c r="VAJ11" s="789"/>
      <c r="VAK11" s="789"/>
      <c r="VAL11" s="789"/>
      <c r="VAM11" s="789"/>
      <c r="VAN11" s="789"/>
      <c r="VAO11" s="789"/>
      <c r="VAP11" s="789"/>
      <c r="VAQ11" s="789"/>
      <c r="VAR11" s="789"/>
      <c r="VAS11" s="789"/>
      <c r="VAT11" s="789"/>
      <c r="VAU11" s="789"/>
      <c r="VAV11" s="789"/>
      <c r="VAW11" s="789"/>
      <c r="VAX11" s="789"/>
      <c r="VAY11" s="789"/>
      <c r="VAZ11" s="789"/>
      <c r="VBA11" s="789"/>
      <c r="VBB11" s="789"/>
      <c r="VBC11" s="789"/>
      <c r="VBD11" s="789"/>
      <c r="VBE11" s="789"/>
      <c r="VBF11" s="789"/>
      <c r="VBG11" s="789"/>
      <c r="VBH11" s="789"/>
      <c r="VBI11" s="789"/>
      <c r="VBJ11" s="789"/>
      <c r="VBK11" s="789"/>
      <c r="VBL11" s="789"/>
      <c r="VBM11" s="789"/>
      <c r="VBN11" s="789"/>
      <c r="VBO11" s="789"/>
      <c r="VBP11" s="789"/>
      <c r="VBQ11" s="789"/>
      <c r="VBR11" s="789"/>
      <c r="VBS11" s="789"/>
      <c r="VBT11" s="789"/>
      <c r="VBU11" s="789"/>
      <c r="VBV11" s="789"/>
      <c r="VBW11" s="789"/>
      <c r="VBX11" s="789"/>
      <c r="VBY11" s="789"/>
      <c r="VBZ11" s="789"/>
      <c r="VCA11" s="789"/>
      <c r="VCB11" s="789"/>
      <c r="VCC11" s="789"/>
      <c r="VCD11" s="789"/>
      <c r="VCE11" s="789"/>
      <c r="VCF11" s="789"/>
      <c r="VCG11" s="789"/>
      <c r="VCH11" s="789"/>
      <c r="VCI11" s="789"/>
      <c r="VCJ11" s="789"/>
      <c r="VCK11" s="789"/>
      <c r="VCL11" s="789"/>
      <c r="VCM11" s="789"/>
      <c r="VCN11" s="789"/>
      <c r="VCO11" s="789"/>
      <c r="VCP11" s="789"/>
      <c r="VCQ11" s="789"/>
      <c r="VCR11" s="789"/>
      <c r="VCS11" s="789"/>
      <c r="VCT11" s="789"/>
      <c r="VCU11" s="789"/>
      <c r="VCV11" s="789"/>
      <c r="VCW11" s="789"/>
      <c r="VCX11" s="789"/>
      <c r="VCY11" s="789"/>
      <c r="VCZ11" s="789"/>
      <c r="VDA11" s="789"/>
      <c r="VDB11" s="789"/>
      <c r="VDC11" s="789"/>
      <c r="VDD11" s="789"/>
      <c r="VDE11" s="789"/>
      <c r="VDF11" s="789"/>
      <c r="VDG11" s="789"/>
      <c r="VDH11" s="789"/>
      <c r="VDI11" s="789"/>
      <c r="VDJ11" s="789"/>
      <c r="VDK11" s="789"/>
      <c r="VDL11" s="789"/>
      <c r="VDM11" s="789"/>
      <c r="VDN11" s="789"/>
      <c r="VDO11" s="789"/>
      <c r="VDP11" s="789"/>
      <c r="VDQ11" s="789"/>
      <c r="VDR11" s="789"/>
      <c r="VDS11" s="789"/>
      <c r="VDT11" s="789"/>
      <c r="VDU11" s="789"/>
      <c r="VDV11" s="789"/>
      <c r="VDW11" s="789"/>
      <c r="VDX11" s="789"/>
      <c r="VDY11" s="789"/>
      <c r="VDZ11" s="789"/>
      <c r="VEA11" s="789"/>
      <c r="VEB11" s="789"/>
      <c r="VEC11" s="789"/>
      <c r="VED11" s="789"/>
      <c r="VEE11" s="789"/>
      <c r="VEF11" s="789"/>
      <c r="VEG11" s="789"/>
      <c r="VEH11" s="789"/>
      <c r="VEI11" s="789"/>
      <c r="VEJ11" s="789"/>
      <c r="VEK11" s="789"/>
      <c r="VEL11" s="789"/>
      <c r="VEM11" s="789"/>
      <c r="VEN11" s="789"/>
      <c r="VEO11" s="789"/>
      <c r="VEP11" s="789"/>
      <c r="VEQ11" s="789"/>
      <c r="VER11" s="789"/>
      <c r="VES11" s="789"/>
      <c r="VET11" s="789"/>
      <c r="VEU11" s="789"/>
      <c r="VEV11" s="789"/>
      <c r="VEW11" s="789"/>
      <c r="VEX11" s="789"/>
      <c r="VEY11" s="789"/>
      <c r="VEZ11" s="789"/>
      <c r="VFA11" s="789"/>
      <c r="VFB11" s="789"/>
      <c r="VFC11" s="789"/>
      <c r="VFD11" s="789"/>
      <c r="VFE11" s="789"/>
      <c r="VFF11" s="789"/>
      <c r="VFG11" s="789"/>
      <c r="VFH11" s="789"/>
      <c r="VFI11" s="789"/>
      <c r="VFJ11" s="789"/>
      <c r="VFK11" s="789"/>
      <c r="VFL11" s="789"/>
      <c r="VFM11" s="789"/>
      <c r="VFN11" s="789"/>
      <c r="VFO11" s="789"/>
      <c r="VFP11" s="789"/>
      <c r="VFQ11" s="789"/>
      <c r="VFR11" s="789"/>
      <c r="VFS11" s="789"/>
      <c r="VFT11" s="789"/>
      <c r="VFU11" s="789"/>
      <c r="VFV11" s="789"/>
      <c r="VFW11" s="789"/>
      <c r="VFX11" s="789"/>
      <c r="VFY11" s="789"/>
      <c r="VFZ11" s="789"/>
      <c r="VGA11" s="789"/>
      <c r="VGB11" s="789"/>
      <c r="VGC11" s="789"/>
      <c r="VGD11" s="789"/>
      <c r="VGE11" s="789"/>
      <c r="VGF11" s="789"/>
      <c r="VGG11" s="789"/>
      <c r="VGH11" s="789"/>
      <c r="VGI11" s="789"/>
      <c r="VGJ11" s="789"/>
      <c r="VGK11" s="789"/>
      <c r="VGL11" s="789"/>
      <c r="VGM11" s="789"/>
      <c r="VGN11" s="789"/>
      <c r="VGO11" s="789"/>
      <c r="VGP11" s="789"/>
      <c r="VGQ11" s="789"/>
      <c r="VGR11" s="789"/>
      <c r="VGS11" s="789"/>
      <c r="VGT11" s="789"/>
      <c r="VGU11" s="789"/>
      <c r="VGV11" s="789"/>
      <c r="VGW11" s="789"/>
      <c r="VGX11" s="789"/>
      <c r="VGY11" s="789"/>
      <c r="VGZ11" s="789"/>
      <c r="VHA11" s="789"/>
      <c r="VHB11" s="789"/>
      <c r="VHC11" s="789"/>
      <c r="VHD11" s="789"/>
      <c r="VHE11" s="789"/>
      <c r="VHF11" s="789"/>
      <c r="VHG11" s="789"/>
      <c r="VHH11" s="789"/>
      <c r="VHI11" s="789"/>
      <c r="VHJ11" s="789"/>
      <c r="VHK11" s="789"/>
      <c r="VHL11" s="789"/>
      <c r="VHM11" s="789"/>
      <c r="VHN11" s="789"/>
      <c r="VHO11" s="789"/>
      <c r="VHP11" s="789"/>
      <c r="VHQ11" s="789"/>
      <c r="VHR11" s="789"/>
      <c r="VHS11" s="789"/>
      <c r="VHT11" s="789"/>
      <c r="VHU11" s="789"/>
      <c r="VHV11" s="789"/>
      <c r="VHW11" s="789"/>
      <c r="VHX11" s="789"/>
      <c r="VHY11" s="789"/>
      <c r="VHZ11" s="789"/>
      <c r="VIA11" s="789"/>
      <c r="VIB11" s="789"/>
      <c r="VIC11" s="789"/>
      <c r="VID11" s="789"/>
      <c r="VIE11" s="789"/>
      <c r="VIF11" s="789"/>
      <c r="VIG11" s="789"/>
      <c r="VIH11" s="789"/>
      <c r="VII11" s="789"/>
      <c r="VIJ11" s="789"/>
      <c r="VIK11" s="789"/>
      <c r="VIL11" s="789"/>
      <c r="VIM11" s="789"/>
      <c r="VIN11" s="789"/>
      <c r="VIO11" s="789"/>
      <c r="VIP11" s="789"/>
      <c r="VIQ11" s="789"/>
      <c r="VIR11" s="789"/>
      <c r="VIS11" s="789"/>
      <c r="VIT11" s="789"/>
      <c r="VIU11" s="789"/>
      <c r="VIV11" s="789"/>
      <c r="VIW11" s="789"/>
      <c r="VIX11" s="789"/>
      <c r="VIY11" s="789"/>
      <c r="VIZ11" s="789"/>
      <c r="VJA11" s="789"/>
      <c r="VJB11" s="789"/>
      <c r="VJC11" s="789"/>
      <c r="VJD11" s="789"/>
      <c r="VJE11" s="789"/>
      <c r="VJF11" s="789"/>
      <c r="VJG11" s="789"/>
      <c r="VJH11" s="789"/>
      <c r="VJI11" s="789"/>
      <c r="VJJ11" s="789"/>
      <c r="VJK11" s="789"/>
      <c r="VJL11" s="789"/>
      <c r="VJM11" s="789"/>
      <c r="VJN11" s="789"/>
      <c r="VJO11" s="789"/>
      <c r="VJP11" s="789"/>
      <c r="VJQ11" s="789"/>
      <c r="VJR11" s="789"/>
      <c r="VJS11" s="789"/>
      <c r="VJT11" s="789"/>
      <c r="VJU11" s="789"/>
      <c r="VJV11" s="789"/>
      <c r="VJW11" s="789"/>
      <c r="VJX11" s="789"/>
      <c r="VJY11" s="789"/>
      <c r="VJZ11" s="789"/>
      <c r="VKA11" s="789"/>
      <c r="VKB11" s="789"/>
      <c r="VKC11" s="789"/>
      <c r="VKD11" s="789"/>
      <c r="VKE11" s="789"/>
      <c r="VKF11" s="789"/>
      <c r="VKG11" s="789"/>
      <c r="VKH11" s="789"/>
      <c r="VKI11" s="789"/>
      <c r="VKJ11" s="789"/>
      <c r="VKK11" s="789"/>
      <c r="VKL11" s="789"/>
      <c r="VKM11" s="789"/>
      <c r="VKN11" s="789"/>
      <c r="VKO11" s="789"/>
      <c r="VKP11" s="789"/>
      <c r="VKQ11" s="789"/>
      <c r="VKR11" s="789"/>
      <c r="VKS11" s="789"/>
      <c r="VKT11" s="789"/>
      <c r="VKU11" s="789"/>
      <c r="VKV11" s="789"/>
      <c r="VKW11" s="789"/>
      <c r="VKX11" s="789"/>
      <c r="VKY11" s="789"/>
      <c r="VKZ11" s="789"/>
      <c r="VLA11" s="789"/>
      <c r="VLB11" s="789"/>
      <c r="VLC11" s="789"/>
      <c r="VLD11" s="789"/>
      <c r="VLE11" s="789"/>
      <c r="VLF11" s="789"/>
      <c r="VLG11" s="789"/>
      <c r="VLH11" s="789"/>
      <c r="VLI11" s="789"/>
      <c r="VLJ11" s="789"/>
      <c r="VLK11" s="789"/>
      <c r="VLL11" s="789"/>
      <c r="VLM11" s="789"/>
      <c r="VLN11" s="789"/>
      <c r="VLO11" s="789"/>
      <c r="VLP11" s="789"/>
      <c r="VLQ11" s="789"/>
      <c r="VLR11" s="789"/>
      <c r="VLS11" s="789"/>
      <c r="VLT11" s="789"/>
      <c r="VLU11" s="789"/>
      <c r="VLV11" s="789"/>
      <c r="VLW11" s="789"/>
      <c r="VLX11" s="789"/>
      <c r="VLY11" s="789"/>
      <c r="VLZ11" s="789"/>
      <c r="VMA11" s="789"/>
      <c r="VMB11" s="789"/>
      <c r="VMC11" s="789"/>
      <c r="VMD11" s="789"/>
      <c r="VME11" s="789"/>
      <c r="VMF11" s="789"/>
      <c r="VMG11" s="789"/>
      <c r="VMH11" s="789"/>
      <c r="VMI11" s="789"/>
      <c r="VMJ11" s="789"/>
      <c r="VMK11" s="789"/>
      <c r="VML11" s="789"/>
      <c r="VMM11" s="789"/>
      <c r="VMN11" s="789"/>
      <c r="VMO11" s="789"/>
      <c r="VMP11" s="789"/>
      <c r="VMQ11" s="789"/>
      <c r="VMR11" s="789"/>
      <c r="VMS11" s="789"/>
      <c r="VMT11" s="789"/>
      <c r="VMU11" s="789"/>
      <c r="VMV11" s="789"/>
      <c r="VMW11" s="789"/>
      <c r="VMX11" s="789"/>
      <c r="VMY11" s="789"/>
      <c r="VMZ11" s="789"/>
      <c r="VNA11" s="789"/>
      <c r="VNB11" s="789"/>
      <c r="VNC11" s="789"/>
      <c r="VND11" s="789"/>
      <c r="VNE11" s="789"/>
      <c r="VNF11" s="789"/>
      <c r="VNG11" s="789"/>
      <c r="VNH11" s="789"/>
      <c r="VNI11" s="789"/>
      <c r="VNJ11" s="789"/>
      <c r="VNK11" s="789"/>
      <c r="VNL11" s="789"/>
      <c r="VNM11" s="789"/>
      <c r="VNN11" s="789"/>
      <c r="VNO11" s="789"/>
      <c r="VNP11" s="789"/>
      <c r="VNQ11" s="789"/>
      <c r="VNR11" s="789"/>
      <c r="VNS11" s="789"/>
      <c r="VNT11" s="789"/>
      <c r="VNU11" s="789"/>
      <c r="VNV11" s="789"/>
      <c r="VNW11" s="789"/>
      <c r="VNX11" s="789"/>
      <c r="VNY11" s="789"/>
      <c r="VNZ11" s="789"/>
      <c r="VOA11" s="789"/>
      <c r="VOB11" s="789"/>
      <c r="VOC11" s="789"/>
      <c r="VOD11" s="789"/>
      <c r="VOE11" s="789"/>
      <c r="VOF11" s="789"/>
      <c r="VOG11" s="789"/>
      <c r="VOH11" s="789"/>
      <c r="VOI11" s="789"/>
      <c r="VOJ11" s="789"/>
      <c r="VOK11" s="789"/>
      <c r="VOL11" s="789"/>
      <c r="VOM11" s="789"/>
      <c r="VON11" s="789"/>
      <c r="VOO11" s="789"/>
      <c r="VOP11" s="789"/>
      <c r="VOQ11" s="789"/>
      <c r="VOR11" s="789"/>
      <c r="VOS11" s="789"/>
      <c r="VOT11" s="789"/>
      <c r="VOU11" s="789"/>
      <c r="VOV11" s="789"/>
      <c r="VOW11" s="789"/>
      <c r="VOX11" s="789"/>
      <c r="VOY11" s="789"/>
      <c r="VOZ11" s="789"/>
      <c r="VPA11" s="789"/>
      <c r="VPB11" s="789"/>
      <c r="VPC11" s="789"/>
      <c r="VPD11" s="789"/>
      <c r="VPE11" s="789"/>
      <c r="VPF11" s="789"/>
      <c r="VPG11" s="789"/>
      <c r="VPH11" s="789"/>
      <c r="VPI11" s="789"/>
      <c r="VPJ11" s="789"/>
      <c r="VPK11" s="789"/>
      <c r="VPL11" s="789"/>
      <c r="VPM11" s="789"/>
      <c r="VPN11" s="789"/>
      <c r="VPO11" s="789"/>
      <c r="VPP11" s="789"/>
      <c r="VPQ11" s="789"/>
      <c r="VPR11" s="789"/>
      <c r="VPS11" s="789"/>
      <c r="VPT11" s="789"/>
      <c r="VPU11" s="789"/>
      <c r="VPV11" s="789"/>
      <c r="VPW11" s="789"/>
      <c r="VPX11" s="789"/>
      <c r="VPY11" s="789"/>
      <c r="VPZ11" s="789"/>
      <c r="VQA11" s="789"/>
      <c r="VQB11" s="789"/>
      <c r="VQC11" s="789"/>
      <c r="VQD11" s="789"/>
      <c r="VQE11" s="789"/>
      <c r="VQF11" s="789"/>
      <c r="VQG11" s="789"/>
      <c r="VQH11" s="789"/>
      <c r="VQI11" s="789"/>
      <c r="VQJ11" s="789"/>
      <c r="VQK11" s="789"/>
      <c r="VQL11" s="789"/>
      <c r="VQM11" s="789"/>
      <c r="VQN11" s="789"/>
      <c r="VQO11" s="789"/>
      <c r="VQP11" s="789"/>
      <c r="VQQ11" s="789"/>
      <c r="VQR11" s="789"/>
      <c r="VQS11" s="789"/>
      <c r="VQT11" s="789"/>
      <c r="VQU11" s="789"/>
      <c r="VQV11" s="789"/>
      <c r="VQW11" s="789"/>
      <c r="VQX11" s="789"/>
      <c r="VQY11" s="789"/>
      <c r="VQZ11" s="789"/>
      <c r="VRA11" s="789"/>
      <c r="VRB11" s="789"/>
      <c r="VRC11" s="789"/>
      <c r="VRD11" s="789"/>
      <c r="VRE11" s="789"/>
      <c r="VRF11" s="789"/>
      <c r="VRG11" s="789"/>
      <c r="VRH11" s="789"/>
      <c r="VRI11" s="789"/>
      <c r="VRJ11" s="789"/>
      <c r="VRK11" s="789"/>
      <c r="VRL11" s="789"/>
      <c r="VRM11" s="789"/>
      <c r="VRN11" s="789"/>
      <c r="VRO11" s="789"/>
      <c r="VRP11" s="789"/>
      <c r="VRQ11" s="789"/>
      <c r="VRR11" s="789"/>
      <c r="VRS11" s="789"/>
      <c r="VRT11" s="789"/>
      <c r="VRU11" s="789"/>
      <c r="VRV11" s="789"/>
      <c r="VRW11" s="789"/>
      <c r="VRX11" s="789"/>
      <c r="VRY11" s="789"/>
      <c r="VRZ11" s="789"/>
      <c r="VSA11" s="789"/>
      <c r="VSB11" s="789"/>
      <c r="VSC11" s="789"/>
      <c r="VSD11" s="789"/>
      <c r="VSE11" s="789"/>
      <c r="VSF11" s="789"/>
      <c r="VSG11" s="789"/>
      <c r="VSH11" s="789"/>
      <c r="VSI11" s="789"/>
      <c r="VSJ11" s="789"/>
      <c r="VSK11" s="789"/>
      <c r="VSL11" s="789"/>
      <c r="VSM11" s="789"/>
      <c r="VSN11" s="789"/>
      <c r="VSO11" s="789"/>
      <c r="VSP11" s="789"/>
      <c r="VSQ11" s="789"/>
      <c r="VSR11" s="789"/>
      <c r="VSS11" s="789"/>
      <c r="VST11" s="789"/>
      <c r="VSU11" s="789"/>
      <c r="VSV11" s="789"/>
      <c r="VSW11" s="789"/>
      <c r="VSX11" s="789"/>
      <c r="VSY11" s="789"/>
      <c r="VSZ11" s="789"/>
      <c r="VTA11" s="789"/>
      <c r="VTB11" s="789"/>
      <c r="VTC11" s="789"/>
      <c r="VTD11" s="789"/>
      <c r="VTE11" s="789"/>
      <c r="VTF11" s="789"/>
      <c r="VTG11" s="789"/>
      <c r="VTH11" s="789"/>
      <c r="VTI11" s="789"/>
      <c r="VTJ11" s="789"/>
      <c r="VTK11" s="789"/>
      <c r="VTL11" s="789"/>
      <c r="VTM11" s="789"/>
      <c r="VTN11" s="789"/>
      <c r="VTO11" s="789"/>
      <c r="VTP11" s="789"/>
      <c r="VTQ11" s="789"/>
      <c r="VTR11" s="789"/>
      <c r="VTS11" s="789"/>
      <c r="VTT11" s="789"/>
      <c r="VTU11" s="789"/>
      <c r="VTV11" s="789"/>
      <c r="VTW11" s="789"/>
      <c r="VTX11" s="789"/>
      <c r="VTY11" s="789"/>
      <c r="VTZ11" s="789"/>
      <c r="VUA11" s="789"/>
      <c r="VUB11" s="789"/>
      <c r="VUC11" s="789"/>
      <c r="VUD11" s="789"/>
      <c r="VUE11" s="789"/>
      <c r="VUF11" s="789"/>
      <c r="VUG11" s="789"/>
      <c r="VUH11" s="789"/>
      <c r="VUI11" s="789"/>
      <c r="VUJ11" s="789"/>
      <c r="VUK11" s="789"/>
      <c r="VUL11" s="789"/>
      <c r="VUM11" s="789"/>
      <c r="VUN11" s="789"/>
      <c r="VUO11" s="789"/>
      <c r="VUP11" s="789"/>
      <c r="VUQ11" s="789"/>
      <c r="VUR11" s="789"/>
      <c r="VUS11" s="789"/>
      <c r="VUT11" s="789"/>
      <c r="VUU11" s="789"/>
      <c r="VUV11" s="789"/>
      <c r="VUW11" s="789"/>
      <c r="VUX11" s="789"/>
      <c r="VUY11" s="789"/>
      <c r="VUZ11" s="789"/>
      <c r="VVA11" s="789"/>
      <c r="VVB11" s="789"/>
      <c r="VVC11" s="789"/>
      <c r="VVD11" s="789"/>
      <c r="VVE11" s="789"/>
      <c r="VVF11" s="789"/>
      <c r="VVG11" s="789"/>
      <c r="VVH11" s="789"/>
      <c r="VVI11" s="789"/>
      <c r="VVJ11" s="789"/>
      <c r="VVK11" s="789"/>
      <c r="VVL11" s="789"/>
      <c r="VVM11" s="789"/>
      <c r="VVN11" s="789"/>
      <c r="VVO11" s="789"/>
      <c r="VVP11" s="789"/>
      <c r="VVQ11" s="789"/>
      <c r="VVR11" s="789"/>
      <c r="VVS11" s="789"/>
      <c r="VVT11" s="789"/>
      <c r="VVU11" s="789"/>
      <c r="VVV11" s="789"/>
      <c r="VVW11" s="789"/>
      <c r="VVX11" s="789"/>
      <c r="VVY11" s="789"/>
      <c r="VVZ11" s="789"/>
      <c r="VWA11" s="789"/>
      <c r="VWB11" s="789"/>
      <c r="VWC11" s="789"/>
      <c r="VWD11" s="789"/>
      <c r="VWE11" s="789"/>
      <c r="VWF11" s="789"/>
      <c r="VWG11" s="789"/>
      <c r="VWH11" s="789"/>
      <c r="VWI11" s="789"/>
      <c r="VWJ11" s="789"/>
      <c r="VWK11" s="789"/>
      <c r="VWL11" s="789"/>
      <c r="VWM11" s="789"/>
      <c r="VWN11" s="789"/>
      <c r="VWO11" s="789"/>
      <c r="VWP11" s="789"/>
      <c r="VWQ11" s="789"/>
      <c r="VWR11" s="789"/>
      <c r="VWS11" s="789"/>
      <c r="VWT11" s="789"/>
      <c r="VWU11" s="789"/>
      <c r="VWV11" s="789"/>
      <c r="VWW11" s="789"/>
      <c r="VWX11" s="789"/>
      <c r="VWY11" s="789"/>
      <c r="VWZ11" s="789"/>
      <c r="VXA11" s="789"/>
      <c r="VXB11" s="789"/>
      <c r="VXC11" s="789"/>
      <c r="VXD11" s="789"/>
      <c r="VXE11" s="789"/>
      <c r="VXF11" s="789"/>
      <c r="VXG11" s="789"/>
      <c r="VXH11" s="789"/>
      <c r="VXI11" s="789"/>
      <c r="VXJ11" s="789"/>
      <c r="VXK11" s="789"/>
      <c r="VXL11" s="789"/>
      <c r="VXM11" s="789"/>
      <c r="VXN11" s="789"/>
      <c r="VXO11" s="789"/>
      <c r="VXP11" s="789"/>
      <c r="VXQ11" s="789"/>
      <c r="VXR11" s="789"/>
      <c r="VXS11" s="789"/>
      <c r="VXT11" s="789"/>
      <c r="VXU11" s="789"/>
      <c r="VXV11" s="789"/>
      <c r="VXW11" s="789"/>
      <c r="VXX11" s="789"/>
      <c r="VXY11" s="789"/>
      <c r="VXZ11" s="789"/>
      <c r="VYA11" s="789"/>
      <c r="VYB11" s="789"/>
      <c r="VYC11" s="789"/>
      <c r="VYD11" s="789"/>
      <c r="VYE11" s="789"/>
      <c r="VYF11" s="789"/>
      <c r="VYG11" s="789"/>
      <c r="VYH11" s="789"/>
      <c r="VYI11" s="789"/>
      <c r="VYJ11" s="789"/>
      <c r="VYK11" s="789"/>
      <c r="VYL11" s="789"/>
      <c r="VYM11" s="789"/>
      <c r="VYN11" s="789"/>
      <c r="VYO11" s="789"/>
      <c r="VYP11" s="789"/>
      <c r="VYQ11" s="789"/>
      <c r="VYR11" s="789"/>
      <c r="VYS11" s="789"/>
      <c r="VYT11" s="789"/>
      <c r="VYU11" s="789"/>
      <c r="VYV11" s="789"/>
      <c r="VYW11" s="789"/>
      <c r="VYX11" s="789"/>
      <c r="VYY11" s="789"/>
      <c r="VYZ11" s="789"/>
      <c r="VZA11" s="789"/>
      <c r="VZB11" s="789"/>
      <c r="VZC11" s="789"/>
      <c r="VZD11" s="789"/>
      <c r="VZE11" s="789"/>
      <c r="VZF11" s="789"/>
      <c r="VZG11" s="789"/>
      <c r="VZH11" s="789"/>
      <c r="VZI11" s="789"/>
      <c r="VZJ11" s="789"/>
      <c r="VZK11" s="789"/>
      <c r="VZL11" s="789"/>
      <c r="VZM11" s="789"/>
      <c r="VZN11" s="789"/>
      <c r="VZO11" s="789"/>
      <c r="VZP11" s="789"/>
      <c r="VZQ11" s="789"/>
      <c r="VZR11" s="789"/>
      <c r="VZS11" s="789"/>
      <c r="VZT11" s="789"/>
      <c r="VZU11" s="789"/>
      <c r="VZV11" s="789"/>
      <c r="VZW11" s="789"/>
      <c r="VZX11" s="789"/>
      <c r="VZY11" s="789"/>
      <c r="VZZ11" s="789"/>
      <c r="WAA11" s="789"/>
      <c r="WAB11" s="789"/>
      <c r="WAC11" s="789"/>
      <c r="WAD11" s="789"/>
      <c r="WAE11" s="789"/>
      <c r="WAF11" s="789"/>
      <c r="WAG11" s="789"/>
      <c r="WAH11" s="789"/>
      <c r="WAI11" s="789"/>
      <c r="WAJ11" s="789"/>
      <c r="WAK11" s="789"/>
      <c r="WAL11" s="789"/>
      <c r="WAM11" s="789"/>
      <c r="WAN11" s="789"/>
      <c r="WAO11" s="789"/>
      <c r="WAP11" s="789"/>
      <c r="WAQ11" s="789"/>
      <c r="WAR11" s="789"/>
      <c r="WAS11" s="789"/>
      <c r="WAT11" s="789"/>
      <c r="WAU11" s="789"/>
      <c r="WAV11" s="789"/>
      <c r="WAW11" s="789"/>
      <c r="WAX11" s="789"/>
      <c r="WAY11" s="789"/>
      <c r="WAZ11" s="789"/>
      <c r="WBA11" s="789"/>
      <c r="WBB11" s="789"/>
      <c r="WBC11" s="789"/>
      <c r="WBD11" s="789"/>
      <c r="WBE11" s="789"/>
      <c r="WBF11" s="789"/>
      <c r="WBG11" s="789"/>
      <c r="WBH11" s="789"/>
      <c r="WBI11" s="789"/>
      <c r="WBJ11" s="789"/>
      <c r="WBK11" s="789"/>
      <c r="WBL11" s="789"/>
      <c r="WBM11" s="789"/>
      <c r="WBN11" s="789"/>
      <c r="WBO11" s="789"/>
      <c r="WBP11" s="789"/>
      <c r="WBQ11" s="789"/>
      <c r="WBR11" s="789"/>
      <c r="WBS11" s="789"/>
      <c r="WBT11" s="789"/>
      <c r="WBU11" s="789"/>
      <c r="WBV11" s="789"/>
      <c r="WBW11" s="789"/>
      <c r="WBX11" s="789"/>
      <c r="WBY11" s="789"/>
      <c r="WBZ11" s="789"/>
      <c r="WCA11" s="789"/>
      <c r="WCB11" s="789"/>
      <c r="WCC11" s="789"/>
      <c r="WCD11" s="789"/>
      <c r="WCE11" s="789"/>
      <c r="WCF11" s="789"/>
      <c r="WCG11" s="789"/>
      <c r="WCH11" s="789"/>
      <c r="WCI11" s="789"/>
      <c r="WCJ11" s="789"/>
      <c r="WCK11" s="789"/>
      <c r="WCL11" s="789"/>
      <c r="WCM11" s="789"/>
      <c r="WCN11" s="789"/>
      <c r="WCO11" s="789"/>
      <c r="WCP11" s="789"/>
      <c r="WCQ11" s="789"/>
      <c r="WCR11" s="789"/>
      <c r="WCS11" s="789"/>
      <c r="WCT11" s="789"/>
      <c r="WCU11" s="789"/>
      <c r="WCV11" s="789"/>
      <c r="WCW11" s="789"/>
      <c r="WCX11" s="789"/>
      <c r="WCY11" s="789"/>
      <c r="WCZ11" s="789"/>
      <c r="WDA11" s="789"/>
      <c r="WDB11" s="789"/>
      <c r="WDC11" s="789"/>
      <c r="WDD11" s="789"/>
      <c r="WDE11" s="789"/>
      <c r="WDF11" s="789"/>
      <c r="WDG11" s="789"/>
      <c r="WDH11" s="789"/>
      <c r="WDI11" s="789"/>
      <c r="WDJ11" s="789"/>
      <c r="WDK11" s="789"/>
      <c r="WDL11" s="789"/>
      <c r="WDM11" s="789"/>
      <c r="WDN11" s="789"/>
      <c r="WDO11" s="789"/>
      <c r="WDP11" s="789"/>
      <c r="WDQ11" s="789"/>
      <c r="WDR11" s="789"/>
      <c r="WDS11" s="789"/>
      <c r="WDT11" s="789"/>
      <c r="WDU11" s="789"/>
      <c r="WDV11" s="789"/>
      <c r="WDW11" s="789"/>
      <c r="WDX11" s="789"/>
      <c r="WDY11" s="789"/>
      <c r="WDZ11" s="789"/>
      <c r="WEA11" s="789"/>
      <c r="WEB11" s="789"/>
      <c r="WEC11" s="789"/>
      <c r="WED11" s="789"/>
      <c r="WEE11" s="789"/>
      <c r="WEF11" s="789"/>
      <c r="WEG11" s="789"/>
      <c r="WEH11" s="789"/>
      <c r="WEI11" s="789"/>
      <c r="WEJ11" s="789"/>
      <c r="WEK11" s="789"/>
      <c r="WEL11" s="789"/>
      <c r="WEM11" s="789"/>
      <c r="WEN11" s="789"/>
      <c r="WEO11" s="789"/>
      <c r="WEP11" s="789"/>
      <c r="WEQ11" s="789"/>
      <c r="WER11" s="789"/>
      <c r="WES11" s="789"/>
      <c r="WET11" s="789"/>
      <c r="WEU11" s="789"/>
      <c r="WEV11" s="789"/>
      <c r="WEW11" s="789"/>
      <c r="WEX11" s="789"/>
      <c r="WEY11" s="789"/>
      <c r="WEZ11" s="789"/>
      <c r="WFA11" s="789"/>
      <c r="WFB11" s="789"/>
      <c r="WFC11" s="789"/>
      <c r="WFD11" s="789"/>
      <c r="WFE11" s="789"/>
      <c r="WFF11" s="789"/>
      <c r="WFG11" s="789"/>
      <c r="WFH11" s="789"/>
      <c r="WFI11" s="789"/>
      <c r="WFJ11" s="789"/>
      <c r="WFK11" s="789"/>
      <c r="WFL11" s="789"/>
      <c r="WFM11" s="789"/>
      <c r="WFN11" s="789"/>
      <c r="WFO11" s="789"/>
      <c r="WFP11" s="789"/>
      <c r="WFQ11" s="789"/>
      <c r="WFR11" s="789"/>
      <c r="WFS11" s="789"/>
      <c r="WFT11" s="789"/>
      <c r="WFU11" s="789"/>
      <c r="WFV11" s="789"/>
      <c r="WFW11" s="789"/>
      <c r="WFX11" s="789"/>
      <c r="WFY11" s="789"/>
      <c r="WFZ11" s="789"/>
      <c r="WGA11" s="789"/>
      <c r="WGB11" s="789"/>
      <c r="WGC11" s="789"/>
      <c r="WGD11" s="789"/>
      <c r="WGE11" s="789"/>
      <c r="WGF11" s="789"/>
      <c r="WGG11" s="789"/>
      <c r="WGH11" s="789"/>
      <c r="WGI11" s="789"/>
      <c r="WGJ11" s="789"/>
      <c r="WGK11" s="789"/>
      <c r="WGL11" s="789"/>
      <c r="WGM11" s="789"/>
      <c r="WGN11" s="789"/>
      <c r="WGO11" s="789"/>
      <c r="WGP11" s="789"/>
      <c r="WGQ11" s="789"/>
      <c r="WGR11" s="789"/>
      <c r="WGS11" s="789"/>
      <c r="WGT11" s="789"/>
      <c r="WGU11" s="789"/>
      <c r="WGV11" s="789"/>
      <c r="WGW11" s="789"/>
      <c r="WGX11" s="789"/>
      <c r="WGY11" s="789"/>
      <c r="WGZ11" s="789"/>
      <c r="WHA11" s="789"/>
      <c r="WHB11" s="789"/>
      <c r="WHC11" s="789"/>
      <c r="WHD11" s="789"/>
      <c r="WHE11" s="789"/>
      <c r="WHF11" s="789"/>
      <c r="WHG11" s="789"/>
      <c r="WHH11" s="789"/>
      <c r="WHI11" s="789"/>
      <c r="WHJ11" s="789"/>
      <c r="WHK11" s="789"/>
      <c r="WHL11" s="789"/>
      <c r="WHM11" s="789"/>
      <c r="WHN11" s="789"/>
      <c r="WHO11" s="789"/>
      <c r="WHP11" s="789"/>
      <c r="WHQ11" s="789"/>
      <c r="WHR11" s="789"/>
      <c r="WHS11" s="789"/>
      <c r="WHT11" s="789"/>
      <c r="WHU11" s="789"/>
      <c r="WHV11" s="789"/>
      <c r="WHW11" s="789"/>
      <c r="WHX11" s="789"/>
      <c r="WHY11" s="789"/>
      <c r="WHZ11" s="789"/>
      <c r="WIA11" s="789"/>
      <c r="WIB11" s="789"/>
      <c r="WIC11" s="789"/>
      <c r="WID11" s="789"/>
      <c r="WIE11" s="789"/>
      <c r="WIF11" s="789"/>
      <c r="WIG11" s="789"/>
      <c r="WIH11" s="789"/>
      <c r="WII11" s="789"/>
      <c r="WIJ11" s="789"/>
      <c r="WIK11" s="789"/>
      <c r="WIL11" s="789"/>
      <c r="WIM11" s="789"/>
      <c r="WIN11" s="789"/>
      <c r="WIO11" s="789"/>
      <c r="WIP11" s="789"/>
      <c r="WIQ11" s="789"/>
      <c r="WIR11" s="789"/>
      <c r="WIS11" s="789"/>
      <c r="WIT11" s="789"/>
      <c r="WIU11" s="789"/>
      <c r="WIV11" s="789"/>
      <c r="WIW11" s="789"/>
      <c r="WIX11" s="789"/>
      <c r="WIY11" s="789"/>
      <c r="WIZ11" s="789"/>
      <c r="WJA11" s="789"/>
      <c r="WJB11" s="789"/>
      <c r="WJC11" s="789"/>
      <c r="WJD11" s="789"/>
      <c r="WJE11" s="789"/>
      <c r="WJF11" s="789"/>
      <c r="WJG11" s="789"/>
      <c r="WJH11" s="789"/>
      <c r="WJI11" s="789"/>
      <c r="WJJ11" s="789"/>
      <c r="WJK11" s="789"/>
      <c r="WJL11" s="789"/>
      <c r="WJM11" s="789"/>
      <c r="WJN11" s="789"/>
      <c r="WJO11" s="789"/>
      <c r="WJP11" s="789"/>
      <c r="WJQ11" s="789"/>
      <c r="WJR11" s="789"/>
      <c r="WJS11" s="789"/>
      <c r="WJT11" s="789"/>
      <c r="WJU11" s="789"/>
      <c r="WJV11" s="789"/>
      <c r="WJW11" s="789"/>
      <c r="WJX11" s="789"/>
      <c r="WJY11" s="789"/>
      <c r="WJZ11" s="789"/>
      <c r="WKA11" s="789"/>
      <c r="WKB11" s="789"/>
      <c r="WKC11" s="789"/>
      <c r="WKD11" s="789"/>
      <c r="WKE11" s="789"/>
      <c r="WKF11" s="789"/>
      <c r="WKG11" s="789"/>
      <c r="WKH11" s="789"/>
      <c r="WKI11" s="789"/>
      <c r="WKJ11" s="789"/>
      <c r="WKK11" s="789"/>
      <c r="WKL11" s="789"/>
      <c r="WKM11" s="789"/>
      <c r="WKN11" s="789"/>
      <c r="WKO11" s="789"/>
      <c r="WKP11" s="789"/>
      <c r="WKQ11" s="789"/>
      <c r="WKR11" s="789"/>
      <c r="WKS11" s="789"/>
      <c r="WKT11" s="789"/>
      <c r="WKU11" s="789"/>
      <c r="WKV11" s="789"/>
      <c r="WKW11" s="789"/>
      <c r="WKX11" s="789"/>
      <c r="WKY11" s="789"/>
      <c r="WKZ11" s="789"/>
      <c r="WLA11" s="789"/>
      <c r="WLB11" s="789"/>
      <c r="WLC11" s="789"/>
      <c r="WLD11" s="789"/>
      <c r="WLE11" s="789"/>
      <c r="WLF11" s="789"/>
      <c r="WLG11" s="789"/>
      <c r="WLH11" s="789"/>
      <c r="WLI11" s="789"/>
      <c r="WLJ11" s="789"/>
      <c r="WLK11" s="789"/>
      <c r="WLL11" s="789"/>
      <c r="WLM11" s="789"/>
      <c r="WLN11" s="789"/>
      <c r="WLO11" s="789"/>
      <c r="WLP11" s="789"/>
      <c r="WLQ11" s="789"/>
      <c r="WLR11" s="789"/>
      <c r="WLS11" s="789"/>
      <c r="WLT11" s="789"/>
      <c r="WLU11" s="789"/>
      <c r="WLV11" s="789"/>
      <c r="WLW11" s="789"/>
      <c r="WLX11" s="789"/>
      <c r="WLY11" s="789"/>
      <c r="WLZ11" s="789"/>
      <c r="WMA11" s="789"/>
      <c r="WMB11" s="789"/>
      <c r="WMC11" s="789"/>
      <c r="WMD11" s="789"/>
      <c r="WME11" s="789"/>
      <c r="WMF11" s="789"/>
      <c r="WMG11" s="789"/>
      <c r="WMH11" s="789"/>
      <c r="WMI11" s="789"/>
      <c r="WMJ11" s="789"/>
      <c r="WMK11" s="789"/>
      <c r="WML11" s="789"/>
      <c r="WMM11" s="789"/>
      <c r="WMN11" s="789"/>
      <c r="WMO11" s="789"/>
      <c r="WMP11" s="789"/>
      <c r="WMQ11" s="789"/>
      <c r="WMR11" s="789"/>
      <c r="WMS11" s="789"/>
      <c r="WMT11" s="789"/>
      <c r="WMU11" s="789"/>
      <c r="WMV11" s="789"/>
      <c r="WMW11" s="789"/>
      <c r="WMX11" s="789"/>
      <c r="WMY11" s="789"/>
      <c r="WMZ11" s="789"/>
      <c r="WNA11" s="789"/>
      <c r="WNB11" s="789"/>
      <c r="WNC11" s="789"/>
      <c r="WND11" s="789"/>
      <c r="WNE11" s="789"/>
      <c r="WNF11" s="789"/>
      <c r="WNG11" s="789"/>
      <c r="WNH11" s="789"/>
      <c r="WNI11" s="789"/>
      <c r="WNJ11" s="789"/>
      <c r="WNK11" s="789"/>
      <c r="WNL11" s="789"/>
      <c r="WNM11" s="789"/>
      <c r="WNN11" s="789"/>
      <c r="WNO11" s="789"/>
      <c r="WNP11" s="789"/>
      <c r="WNQ11" s="789"/>
      <c r="WNR11" s="789"/>
      <c r="WNS11" s="789"/>
      <c r="WNT11" s="789"/>
      <c r="WNU11" s="789"/>
      <c r="WNV11" s="789"/>
      <c r="WNW11" s="789"/>
      <c r="WNX11" s="789"/>
      <c r="WNY11" s="789"/>
      <c r="WNZ11" s="789"/>
      <c r="WOA11" s="789"/>
      <c r="WOB11" s="789"/>
      <c r="WOC11" s="789"/>
      <c r="WOD11" s="789"/>
      <c r="WOE11" s="789"/>
      <c r="WOF11" s="789"/>
      <c r="WOG11" s="789"/>
      <c r="WOH11" s="789"/>
      <c r="WOI11" s="789"/>
      <c r="WOJ11" s="789"/>
      <c r="WOK11" s="789"/>
      <c r="WOL11" s="789"/>
      <c r="WOM11" s="789"/>
      <c r="WON11" s="789"/>
      <c r="WOO11" s="789"/>
      <c r="WOP11" s="789"/>
      <c r="WOQ11" s="789"/>
      <c r="WOR11" s="789"/>
      <c r="WOS11" s="789"/>
      <c r="WOT11" s="789"/>
      <c r="WOU11" s="789"/>
      <c r="WOV11" s="789"/>
      <c r="WOW11" s="789"/>
      <c r="WOX11" s="789"/>
      <c r="WOY11" s="789"/>
      <c r="WOZ11" s="789"/>
      <c r="WPA11" s="789"/>
      <c r="WPB11" s="789"/>
      <c r="WPC11" s="789"/>
      <c r="WPD11" s="789"/>
      <c r="WPE11" s="789"/>
      <c r="WPF11" s="789"/>
      <c r="WPG11" s="789"/>
      <c r="WPH11" s="789"/>
      <c r="WPI11" s="789"/>
      <c r="WPJ11" s="789"/>
      <c r="WPK11" s="789"/>
      <c r="WPL11" s="789"/>
      <c r="WPM11" s="789"/>
      <c r="WPN11" s="789"/>
      <c r="WPO11" s="789"/>
      <c r="WPP11" s="789"/>
      <c r="WPQ11" s="789"/>
      <c r="WPR11" s="789"/>
      <c r="WPS11" s="789"/>
      <c r="WPT11" s="789"/>
      <c r="WPU11" s="789"/>
      <c r="WPV11" s="789"/>
      <c r="WPW11" s="789"/>
      <c r="WPX11" s="789"/>
      <c r="WPY11" s="789"/>
      <c r="WPZ11" s="789"/>
      <c r="WQA11" s="789"/>
      <c r="WQB11" s="789"/>
      <c r="WQC11" s="789"/>
      <c r="WQD11" s="789"/>
      <c r="WQE11" s="789"/>
      <c r="WQF11" s="789"/>
      <c r="WQG11" s="789"/>
      <c r="WQH11" s="789"/>
      <c r="WQI11" s="789"/>
      <c r="WQJ11" s="789"/>
      <c r="WQK11" s="789"/>
      <c r="WQL11" s="789"/>
      <c r="WQM11" s="789"/>
      <c r="WQN11" s="789"/>
      <c r="WQO11" s="789"/>
      <c r="WQP11" s="789"/>
      <c r="WQQ11" s="789"/>
      <c r="WQR11" s="789"/>
      <c r="WQS11" s="789"/>
      <c r="WQT11" s="789"/>
      <c r="WQU11" s="789"/>
      <c r="WQV11" s="789"/>
      <c r="WQW11" s="789"/>
      <c r="WQX11" s="789"/>
      <c r="WQY11" s="789"/>
      <c r="WQZ11" s="789"/>
      <c r="WRA11" s="789"/>
      <c r="WRB11" s="789"/>
      <c r="WRC11" s="789"/>
      <c r="WRD11" s="789"/>
      <c r="WRE11" s="789"/>
      <c r="WRF11" s="789"/>
      <c r="WRG11" s="789"/>
      <c r="WRH11" s="789"/>
      <c r="WRI11" s="789"/>
      <c r="WRJ11" s="789"/>
      <c r="WRK11" s="789"/>
      <c r="WRL11" s="789"/>
      <c r="WRM11" s="789"/>
      <c r="WRN11" s="789"/>
      <c r="WRO11" s="789"/>
      <c r="WRP11" s="789"/>
      <c r="WRQ11" s="789"/>
      <c r="WRR11" s="789"/>
      <c r="WRS11" s="789"/>
      <c r="WRT11" s="789"/>
      <c r="WRU11" s="789"/>
      <c r="WRV11" s="789"/>
      <c r="WRW11" s="789"/>
      <c r="WRX11" s="789"/>
      <c r="WRY11" s="789"/>
      <c r="WRZ11" s="789"/>
      <c r="WSA11" s="789"/>
      <c r="WSB11" s="789"/>
      <c r="WSC11" s="789"/>
      <c r="WSD11" s="789"/>
      <c r="WSE11" s="789"/>
      <c r="WSF11" s="789"/>
      <c r="WSG11" s="789"/>
      <c r="WSH11" s="789"/>
      <c r="WSI11" s="789"/>
      <c r="WSJ11" s="789"/>
      <c r="WSK11" s="789"/>
      <c r="WSL11" s="789"/>
      <c r="WSM11" s="789"/>
      <c r="WSN11" s="789"/>
      <c r="WSO11" s="789"/>
      <c r="WSP11" s="789"/>
      <c r="WSQ11" s="789"/>
      <c r="WSR11" s="789"/>
      <c r="WSS11" s="789"/>
      <c r="WST11" s="789"/>
      <c r="WSU11" s="789"/>
      <c r="WSV11" s="789"/>
      <c r="WSW11" s="789"/>
      <c r="WSX11" s="789"/>
      <c r="WSY11" s="789"/>
      <c r="WSZ11" s="789"/>
      <c r="WTA11" s="789"/>
      <c r="WTB11" s="789"/>
      <c r="WTC11" s="789"/>
      <c r="WTD11" s="789"/>
      <c r="WTE11" s="789"/>
      <c r="WTF11" s="789"/>
      <c r="WTG11" s="789"/>
      <c r="WTH11" s="789"/>
      <c r="WTI11" s="789"/>
      <c r="WTJ11" s="789"/>
      <c r="WTK11" s="789"/>
      <c r="WTL11" s="789"/>
      <c r="WTM11" s="789"/>
      <c r="WTN11" s="789"/>
      <c r="WTO11" s="789"/>
      <c r="WTP11" s="789"/>
      <c r="WTQ11" s="789"/>
      <c r="WTR11" s="789"/>
      <c r="WTS11" s="789"/>
      <c r="WTT11" s="789"/>
      <c r="WTU11" s="789"/>
      <c r="WTV11" s="789"/>
      <c r="WTW11" s="789"/>
      <c r="WTX11" s="789"/>
      <c r="WTY11" s="789"/>
      <c r="WTZ11" s="789"/>
      <c r="WUA11" s="789"/>
      <c r="WUB11" s="789"/>
      <c r="WUC11" s="789"/>
      <c r="WUD11" s="789"/>
      <c r="WUE11" s="789"/>
      <c r="WUF11" s="789"/>
      <c r="WUG11" s="789"/>
      <c r="WUH11" s="789"/>
      <c r="WUI11" s="789"/>
      <c r="WUJ11" s="789"/>
      <c r="WUK11" s="789"/>
      <c r="WUL11" s="789"/>
      <c r="WUM11" s="789"/>
      <c r="WUN11" s="789"/>
      <c r="WUO11" s="789"/>
      <c r="WUP11" s="789"/>
      <c r="WUQ11" s="789"/>
      <c r="WUR11" s="789"/>
      <c r="WUS11" s="789"/>
      <c r="WUT11" s="789"/>
      <c r="WUU11" s="789"/>
      <c r="WUV11" s="789"/>
      <c r="WUW11" s="789"/>
      <c r="WUX11" s="789"/>
      <c r="WUY11" s="789"/>
      <c r="WUZ11" s="789"/>
      <c r="WVA11" s="789"/>
      <c r="WVB11" s="789"/>
      <c r="WVC11" s="789"/>
      <c r="WVD11" s="789"/>
      <c r="WVE11" s="789"/>
      <c r="WVF11" s="789"/>
      <c r="WVG11" s="789"/>
      <c r="WVH11" s="789"/>
      <c r="WVI11" s="789"/>
      <c r="WVJ11" s="789"/>
      <c r="WVK11" s="789"/>
      <c r="WVL11" s="789"/>
      <c r="WVM11" s="789"/>
      <c r="WVN11" s="789"/>
      <c r="WVO11" s="789"/>
      <c r="WVP11" s="789"/>
      <c r="WVQ11" s="789"/>
      <c r="WVR11" s="789"/>
      <c r="WVS11" s="789"/>
      <c r="WVT11" s="789"/>
      <c r="WVU11" s="789"/>
      <c r="WVV11" s="789"/>
      <c r="WVW11" s="789"/>
      <c r="WVX11" s="789"/>
      <c r="WVY11" s="789"/>
      <c r="WVZ11" s="789"/>
      <c r="WWA11" s="789"/>
      <c r="WWB11" s="789"/>
      <c r="WWC11" s="789"/>
      <c r="WWD11" s="789"/>
      <c r="WWE11" s="789"/>
      <c r="WWF11" s="789"/>
      <c r="WWG11" s="789"/>
      <c r="WWH11" s="789"/>
      <c r="WWI11" s="789"/>
      <c r="WWJ11" s="789"/>
      <c r="WWK11" s="789"/>
      <c r="WWL11" s="789"/>
      <c r="WWM11" s="789"/>
      <c r="WWN11" s="789"/>
      <c r="WWO11" s="789"/>
      <c r="WWP11" s="789"/>
      <c r="WWQ11" s="789"/>
      <c r="WWR11" s="789"/>
      <c r="WWS11" s="789"/>
      <c r="WWT11" s="789"/>
      <c r="WWU11" s="789"/>
      <c r="WWV11" s="789"/>
      <c r="WWW11" s="789"/>
      <c r="WWX11" s="789"/>
      <c r="WWY11" s="789"/>
      <c r="WWZ11" s="789"/>
      <c r="WXA11" s="789"/>
      <c r="WXB11" s="789"/>
      <c r="WXC11" s="789"/>
      <c r="WXD11" s="789"/>
      <c r="WXE11" s="789"/>
      <c r="WXF11" s="789"/>
      <c r="WXG11" s="789"/>
      <c r="WXH11" s="789"/>
      <c r="WXI11" s="789"/>
      <c r="WXJ11" s="789"/>
      <c r="WXK11" s="789"/>
      <c r="WXL11" s="789"/>
      <c r="WXM11" s="789"/>
      <c r="WXN11" s="789"/>
      <c r="WXO11" s="789"/>
      <c r="WXP11" s="789"/>
      <c r="WXQ11" s="789"/>
      <c r="WXR11" s="789"/>
      <c r="WXS11" s="789"/>
      <c r="WXT11" s="789"/>
      <c r="WXU11" s="789"/>
      <c r="WXV11" s="789"/>
      <c r="WXW11" s="789"/>
      <c r="WXX11" s="789"/>
      <c r="WXY11" s="789"/>
      <c r="WXZ11" s="789"/>
      <c r="WYA11" s="789"/>
      <c r="WYB11" s="789"/>
      <c r="WYC11" s="789"/>
      <c r="WYD11" s="789"/>
      <c r="WYE11" s="789"/>
      <c r="WYF11" s="789"/>
      <c r="WYG11" s="789"/>
      <c r="WYH11" s="789"/>
      <c r="WYI11" s="789"/>
      <c r="WYJ11" s="789"/>
      <c r="WYK11" s="789"/>
      <c r="WYL11" s="789"/>
      <c r="WYM11" s="789"/>
      <c r="WYN11" s="789"/>
      <c r="WYO11" s="789"/>
      <c r="WYP11" s="789"/>
      <c r="WYQ11" s="789"/>
      <c r="WYR11" s="789"/>
      <c r="WYS11" s="789"/>
      <c r="WYT11" s="789"/>
      <c r="WYU11" s="789"/>
      <c r="WYV11" s="789"/>
      <c r="WYW11" s="789"/>
      <c r="WYX11" s="789"/>
      <c r="WYY11" s="789"/>
      <c r="WYZ11" s="789"/>
      <c r="WZA11" s="789"/>
      <c r="WZB11" s="789"/>
      <c r="WZC11" s="789"/>
      <c r="WZD11" s="789"/>
      <c r="WZE11" s="789"/>
      <c r="WZF11" s="789"/>
      <c r="WZG11" s="789"/>
      <c r="WZH11" s="789"/>
      <c r="WZI11" s="789"/>
      <c r="WZJ11" s="789"/>
      <c r="WZK11" s="789"/>
      <c r="WZL11" s="789"/>
      <c r="WZM11" s="789"/>
      <c r="WZN11" s="789"/>
      <c r="WZO11" s="789"/>
      <c r="WZP11" s="789"/>
      <c r="WZQ11" s="789"/>
      <c r="WZR11" s="789"/>
      <c r="WZS11" s="789"/>
      <c r="WZT11" s="789"/>
      <c r="WZU11" s="789"/>
      <c r="WZV11" s="789"/>
      <c r="WZW11" s="789"/>
      <c r="WZX11" s="789"/>
      <c r="WZY11" s="789"/>
      <c r="WZZ11" s="789"/>
      <c r="XAA11" s="789"/>
      <c r="XAB11" s="789"/>
      <c r="XAC11" s="789"/>
      <c r="XAD11" s="789"/>
      <c r="XAE11" s="789"/>
      <c r="XAF11" s="789"/>
      <c r="XAG11" s="789"/>
      <c r="XAH11" s="789"/>
      <c r="XAI11" s="789"/>
      <c r="XAJ11" s="789"/>
      <c r="XAK11" s="789"/>
      <c r="XAL11" s="789"/>
      <c r="XAM11" s="789"/>
      <c r="XAN11" s="789"/>
      <c r="XAO11" s="789"/>
      <c r="XAP11" s="789"/>
      <c r="XAQ11" s="789"/>
      <c r="XAR11" s="789"/>
      <c r="XAS11" s="789"/>
      <c r="XAT11" s="789"/>
      <c r="XAU11" s="789"/>
      <c r="XAV11" s="789"/>
      <c r="XAW11" s="789"/>
      <c r="XAX11" s="789"/>
      <c r="XAY11" s="789"/>
      <c r="XAZ11" s="789"/>
      <c r="XBA11" s="789"/>
      <c r="XBB11" s="789"/>
      <c r="XBC11" s="789"/>
      <c r="XBD11" s="789"/>
      <c r="XBE11" s="789"/>
      <c r="XBF11" s="789"/>
      <c r="XBG11" s="789"/>
      <c r="XBH11" s="789"/>
      <c r="XBI11" s="789"/>
      <c r="XBJ11" s="789"/>
      <c r="XBK11" s="789"/>
      <c r="XBL11" s="789"/>
      <c r="XBM11" s="789"/>
      <c r="XBN11" s="789"/>
      <c r="XBO11" s="789"/>
      <c r="XBP11" s="789"/>
      <c r="XBQ11" s="789"/>
      <c r="XBR11" s="789"/>
      <c r="XBS11" s="789"/>
      <c r="XBT11" s="789"/>
      <c r="XBU11" s="789"/>
      <c r="XBV11" s="789"/>
      <c r="XBW11" s="789"/>
      <c r="XBX11" s="789"/>
      <c r="XBY11" s="789"/>
      <c r="XBZ11" s="789"/>
      <c r="XCA11" s="789"/>
      <c r="XCB11" s="789"/>
      <c r="XCC11" s="789"/>
      <c r="XCD11" s="789"/>
      <c r="XCE11" s="789"/>
      <c r="XCF11" s="789"/>
      <c r="XCG11" s="789"/>
      <c r="XCH11" s="789"/>
      <c r="XCI11" s="789"/>
      <c r="XCJ11" s="789"/>
      <c r="XCK11" s="789"/>
      <c r="XCL11" s="789"/>
      <c r="XCM11" s="789"/>
      <c r="XCN11" s="789"/>
      <c r="XCO11" s="789"/>
      <c r="XCP11" s="789"/>
      <c r="XCQ11" s="789"/>
      <c r="XCR11" s="789"/>
      <c r="XCS11" s="789"/>
      <c r="XCT11" s="789"/>
      <c r="XCU11" s="789"/>
      <c r="XCV11" s="789"/>
      <c r="XCW11" s="789"/>
      <c r="XCX11" s="789"/>
      <c r="XCY11" s="789"/>
      <c r="XCZ11" s="789"/>
      <c r="XDA11" s="789"/>
      <c r="XDB11" s="789"/>
      <c r="XDC11" s="789"/>
      <c r="XDD11" s="789"/>
      <c r="XDE11" s="789"/>
      <c r="XDF11" s="789"/>
      <c r="XDG11" s="789"/>
      <c r="XDH11" s="789"/>
      <c r="XDI11" s="789"/>
      <c r="XDJ11" s="789"/>
      <c r="XDK11" s="789"/>
      <c r="XDL11" s="789"/>
      <c r="XDM11" s="789"/>
      <c r="XDN11" s="789"/>
      <c r="XDO11" s="789"/>
      <c r="XDP11" s="789"/>
      <c r="XDQ11" s="789"/>
      <c r="XDR11" s="789"/>
      <c r="XDS11" s="789"/>
      <c r="XDT11" s="789"/>
      <c r="XDU11" s="789"/>
      <c r="XDV11" s="789"/>
      <c r="XDW11" s="789"/>
      <c r="XDX11" s="789"/>
      <c r="XDY11" s="789"/>
      <c r="XDZ11" s="789"/>
      <c r="XEA11" s="789"/>
      <c r="XEB11" s="789"/>
      <c r="XEC11" s="789"/>
      <c r="XED11" s="789"/>
      <c r="XEE11" s="789"/>
      <c r="XEF11" s="789"/>
      <c r="XEG11" s="789"/>
      <c r="XEH11" s="789"/>
      <c r="XEI11" s="789"/>
      <c r="XEJ11" s="789"/>
      <c r="XEK11" s="789"/>
      <c r="XEL11" s="789"/>
      <c r="XEM11" s="789"/>
      <c r="XEN11" s="789"/>
      <c r="XEO11" s="789"/>
      <c r="XEP11" s="789"/>
      <c r="XEQ11" s="789"/>
      <c r="XER11" s="789"/>
      <c r="XES11" s="789"/>
      <c r="XET11" s="789"/>
      <c r="XEU11" s="789"/>
      <c r="XEV11" s="789"/>
      <c r="XEW11" s="789"/>
      <c r="XEX11" s="789"/>
      <c r="XEY11" s="789"/>
      <c r="XEZ11" s="789"/>
      <c r="XFA11" s="789"/>
      <c r="XFB11" s="789"/>
      <c r="XFC11" s="789"/>
      <c r="XFD11" s="789"/>
    </row>
    <row r="12" spans="1:16384" ht="38.25" customHeight="1">
      <c r="A12" s="9" t="s">
        <v>183</v>
      </c>
      <c r="B12" s="5" t="s">
        <v>168</v>
      </c>
      <c r="C12" s="5" t="s">
        <v>165</v>
      </c>
      <c r="O12" s="789"/>
      <c r="P12" s="789"/>
      <c r="Q12" s="789"/>
      <c r="R12" s="789"/>
      <c r="S12" s="789"/>
      <c r="T12" s="789"/>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c r="AT12" s="789"/>
      <c r="AU12" s="789"/>
      <c r="AV12" s="789"/>
      <c r="AW12" s="789"/>
      <c r="AX12" s="789"/>
      <c r="AY12" s="789"/>
      <c r="AZ12" s="789"/>
      <c r="BA12" s="789"/>
      <c r="BB12" s="789"/>
      <c r="BC12" s="789"/>
      <c r="BD12" s="789"/>
      <c r="BE12" s="789"/>
      <c r="BF12" s="789"/>
      <c r="BG12" s="789"/>
      <c r="BH12" s="789"/>
      <c r="BI12" s="789"/>
      <c r="BJ12" s="789"/>
      <c r="BK12" s="789"/>
      <c r="BL12" s="789"/>
      <c r="BM12" s="789"/>
      <c r="BN12" s="789"/>
      <c r="BO12" s="789"/>
      <c r="BP12" s="789"/>
      <c r="BQ12" s="789"/>
      <c r="BR12" s="789"/>
      <c r="BS12" s="789"/>
      <c r="BT12" s="789"/>
      <c r="BU12" s="789"/>
      <c r="BV12" s="789"/>
      <c r="BW12" s="789"/>
      <c r="BX12" s="789"/>
      <c r="BY12" s="789"/>
      <c r="BZ12" s="789"/>
      <c r="CA12" s="789"/>
      <c r="CB12" s="789"/>
      <c r="CC12" s="789"/>
      <c r="CD12" s="789"/>
      <c r="CE12" s="789"/>
      <c r="CF12" s="789"/>
      <c r="CG12" s="789"/>
      <c r="CH12" s="789"/>
      <c r="CI12" s="789"/>
      <c r="CJ12" s="789"/>
      <c r="CK12" s="789"/>
      <c r="CL12" s="789"/>
      <c r="CM12" s="789"/>
      <c r="CN12" s="789"/>
      <c r="CO12" s="789"/>
      <c r="CP12" s="789"/>
      <c r="CQ12" s="789"/>
      <c r="CR12" s="789"/>
      <c r="CS12" s="789"/>
      <c r="CT12" s="789"/>
      <c r="CU12" s="789"/>
      <c r="CV12" s="789"/>
      <c r="CW12" s="789"/>
      <c r="CX12" s="789"/>
      <c r="CY12" s="789"/>
      <c r="CZ12" s="789"/>
      <c r="DA12" s="789"/>
      <c r="DB12" s="789"/>
      <c r="DC12" s="789"/>
      <c r="DD12" s="789"/>
      <c r="DE12" s="789"/>
      <c r="DF12" s="789"/>
      <c r="DG12" s="789"/>
      <c r="DH12" s="789"/>
      <c r="DI12" s="789"/>
      <c r="DJ12" s="789"/>
      <c r="DK12" s="789"/>
      <c r="DL12" s="789"/>
      <c r="DM12" s="789"/>
      <c r="DN12" s="789"/>
      <c r="DO12" s="789"/>
      <c r="DP12" s="789"/>
      <c r="DQ12" s="789"/>
      <c r="DR12" s="789"/>
      <c r="DS12" s="789"/>
      <c r="DT12" s="789"/>
      <c r="DU12" s="789"/>
      <c r="DV12" s="789"/>
      <c r="DW12" s="789"/>
      <c r="DX12" s="789"/>
      <c r="DY12" s="789"/>
      <c r="DZ12" s="789"/>
      <c r="EA12" s="789"/>
      <c r="EB12" s="789"/>
      <c r="EC12" s="789"/>
      <c r="ED12" s="789"/>
      <c r="EE12" s="789"/>
      <c r="EF12" s="789"/>
      <c r="EG12" s="789"/>
      <c r="EH12" s="789"/>
      <c r="EI12" s="789"/>
      <c r="EJ12" s="789"/>
      <c r="EK12" s="789"/>
      <c r="EL12" s="789"/>
      <c r="EM12" s="789"/>
      <c r="EN12" s="789"/>
      <c r="EO12" s="789"/>
      <c r="EP12" s="789"/>
      <c r="EQ12" s="789"/>
      <c r="ER12" s="789"/>
      <c r="ES12" s="789"/>
      <c r="ET12" s="789"/>
      <c r="EU12" s="789"/>
      <c r="EV12" s="789"/>
      <c r="EW12" s="789"/>
      <c r="EX12" s="789"/>
      <c r="EY12" s="789"/>
      <c r="EZ12" s="789"/>
      <c r="FA12" s="789"/>
      <c r="FB12" s="789"/>
      <c r="FC12" s="789"/>
      <c r="FD12" s="789"/>
      <c r="FE12" s="789"/>
      <c r="FF12" s="789"/>
      <c r="FG12" s="789"/>
      <c r="FH12" s="789"/>
      <c r="FI12" s="789"/>
      <c r="FJ12" s="789"/>
      <c r="FK12" s="789"/>
      <c r="FL12" s="789"/>
      <c r="FM12" s="789"/>
      <c r="FN12" s="789"/>
      <c r="FO12" s="789"/>
      <c r="FP12" s="789"/>
      <c r="FQ12" s="789"/>
      <c r="FR12" s="789"/>
      <c r="FS12" s="789"/>
      <c r="FT12" s="789"/>
      <c r="FU12" s="789"/>
      <c r="FV12" s="789"/>
      <c r="FW12" s="789"/>
      <c r="FX12" s="789"/>
      <c r="FY12" s="789"/>
      <c r="FZ12" s="789"/>
      <c r="GA12" s="789"/>
      <c r="GB12" s="789"/>
      <c r="GC12" s="789"/>
      <c r="GD12" s="789"/>
      <c r="GE12" s="789"/>
      <c r="GF12" s="789"/>
      <c r="GG12" s="789"/>
      <c r="GH12" s="789"/>
      <c r="GI12" s="789"/>
      <c r="GJ12" s="789"/>
      <c r="GK12" s="789"/>
      <c r="GL12" s="789"/>
      <c r="GM12" s="789"/>
      <c r="GN12" s="789"/>
      <c r="GO12" s="789"/>
      <c r="GP12" s="789"/>
      <c r="GQ12" s="789"/>
      <c r="GR12" s="789"/>
      <c r="GS12" s="789"/>
      <c r="GT12" s="789"/>
      <c r="GU12" s="789"/>
      <c r="GV12" s="789"/>
      <c r="GW12" s="789"/>
      <c r="GX12" s="789"/>
      <c r="GY12" s="789"/>
      <c r="GZ12" s="789"/>
      <c r="HA12" s="789"/>
      <c r="HB12" s="789"/>
      <c r="HC12" s="789"/>
      <c r="HD12" s="789"/>
      <c r="HE12" s="789"/>
      <c r="HF12" s="789"/>
      <c r="HG12" s="789"/>
      <c r="HH12" s="789"/>
      <c r="HI12" s="789"/>
      <c r="HJ12" s="789"/>
      <c r="HK12" s="789"/>
      <c r="HL12" s="789"/>
      <c r="HM12" s="789"/>
      <c r="HN12" s="789"/>
      <c r="HO12" s="789"/>
      <c r="HP12" s="789"/>
      <c r="HQ12" s="789"/>
      <c r="HR12" s="789"/>
      <c r="HS12" s="789"/>
      <c r="HT12" s="789"/>
      <c r="HU12" s="789"/>
      <c r="HV12" s="789"/>
      <c r="HW12" s="789"/>
      <c r="HX12" s="789"/>
      <c r="HY12" s="789"/>
      <c r="HZ12" s="789"/>
      <c r="IA12" s="789"/>
      <c r="IB12" s="789"/>
      <c r="IC12" s="789"/>
      <c r="ID12" s="789"/>
      <c r="IE12" s="789"/>
      <c r="IF12" s="789"/>
      <c r="IG12" s="789"/>
      <c r="IH12" s="789"/>
      <c r="II12" s="789"/>
      <c r="IJ12" s="789"/>
      <c r="IK12" s="789"/>
      <c r="IL12" s="789"/>
      <c r="IM12" s="789"/>
      <c r="IN12" s="789"/>
      <c r="IO12" s="789"/>
      <c r="IP12" s="789"/>
      <c r="IQ12" s="789"/>
      <c r="IR12" s="789"/>
      <c r="IS12" s="789"/>
      <c r="IT12" s="789"/>
      <c r="IU12" s="789"/>
      <c r="IV12" s="789"/>
      <c r="IW12" s="789"/>
      <c r="IX12" s="789"/>
      <c r="IY12" s="789"/>
      <c r="IZ12" s="789"/>
      <c r="JA12" s="789"/>
      <c r="JB12" s="789"/>
      <c r="JC12" s="789"/>
      <c r="JD12" s="789"/>
      <c r="JE12" s="789"/>
      <c r="JF12" s="789"/>
      <c r="JG12" s="789"/>
      <c r="JH12" s="789"/>
      <c r="JI12" s="789"/>
      <c r="JJ12" s="789"/>
      <c r="JK12" s="789"/>
      <c r="JL12" s="789"/>
      <c r="JM12" s="789"/>
      <c r="JN12" s="789"/>
      <c r="JO12" s="789"/>
      <c r="JP12" s="789"/>
      <c r="JQ12" s="789"/>
      <c r="JR12" s="789"/>
      <c r="JS12" s="789"/>
      <c r="JT12" s="789"/>
      <c r="JU12" s="789"/>
      <c r="JV12" s="789"/>
      <c r="JW12" s="789"/>
      <c r="JX12" s="789"/>
      <c r="JY12" s="789"/>
      <c r="JZ12" s="789"/>
      <c r="KA12" s="789"/>
      <c r="KB12" s="789"/>
      <c r="KC12" s="789"/>
      <c r="KD12" s="789"/>
      <c r="KE12" s="789"/>
      <c r="KF12" s="789"/>
      <c r="KG12" s="789"/>
      <c r="KH12" s="789"/>
      <c r="KI12" s="789"/>
      <c r="KJ12" s="789"/>
      <c r="KK12" s="789"/>
      <c r="KL12" s="789"/>
      <c r="KM12" s="789"/>
      <c r="KN12" s="789"/>
      <c r="KO12" s="789"/>
      <c r="KP12" s="789"/>
      <c r="KQ12" s="789"/>
      <c r="KR12" s="789"/>
      <c r="KS12" s="789"/>
      <c r="KT12" s="789"/>
      <c r="KU12" s="789"/>
      <c r="KV12" s="789"/>
      <c r="KW12" s="789"/>
      <c r="KX12" s="789"/>
      <c r="KY12" s="789"/>
      <c r="KZ12" s="789"/>
      <c r="LA12" s="789"/>
      <c r="LB12" s="789"/>
      <c r="LC12" s="789"/>
      <c r="LD12" s="789"/>
      <c r="LE12" s="789"/>
      <c r="LF12" s="789"/>
      <c r="LG12" s="789"/>
      <c r="LH12" s="789"/>
      <c r="LI12" s="789"/>
      <c r="LJ12" s="789"/>
      <c r="LK12" s="789"/>
      <c r="LL12" s="789"/>
      <c r="LM12" s="789"/>
      <c r="LN12" s="789"/>
      <c r="LO12" s="789"/>
      <c r="LP12" s="789"/>
      <c r="LQ12" s="789"/>
      <c r="LR12" s="789"/>
      <c r="LS12" s="789"/>
      <c r="LT12" s="789"/>
      <c r="LU12" s="789"/>
      <c r="LV12" s="789"/>
      <c r="LW12" s="789"/>
      <c r="LX12" s="789"/>
      <c r="LY12" s="789"/>
      <c r="LZ12" s="789"/>
      <c r="MA12" s="789"/>
      <c r="MB12" s="789"/>
      <c r="MC12" s="789"/>
      <c r="MD12" s="789"/>
      <c r="ME12" s="789"/>
      <c r="MF12" s="789"/>
      <c r="MG12" s="789"/>
      <c r="MH12" s="789"/>
      <c r="MI12" s="789"/>
      <c r="MJ12" s="789"/>
      <c r="MK12" s="789"/>
      <c r="ML12" s="789"/>
      <c r="MM12" s="789"/>
      <c r="MN12" s="789"/>
      <c r="MO12" s="789"/>
      <c r="MP12" s="789"/>
      <c r="MQ12" s="789"/>
      <c r="MR12" s="789"/>
      <c r="MS12" s="789"/>
      <c r="MT12" s="789"/>
      <c r="MU12" s="789"/>
      <c r="MV12" s="789"/>
      <c r="MW12" s="789"/>
      <c r="MX12" s="789"/>
      <c r="MY12" s="789"/>
      <c r="MZ12" s="789"/>
      <c r="NA12" s="789"/>
      <c r="NB12" s="789"/>
      <c r="NC12" s="789"/>
      <c r="ND12" s="789"/>
      <c r="NE12" s="789"/>
      <c r="NF12" s="789"/>
      <c r="NG12" s="789"/>
      <c r="NH12" s="789"/>
      <c r="NI12" s="789"/>
      <c r="NJ12" s="789"/>
      <c r="NK12" s="789"/>
      <c r="NL12" s="789"/>
      <c r="NM12" s="789"/>
      <c r="NN12" s="789"/>
      <c r="NO12" s="789"/>
      <c r="NP12" s="789"/>
      <c r="NQ12" s="789"/>
      <c r="NR12" s="789"/>
      <c r="NS12" s="789"/>
      <c r="NT12" s="789"/>
      <c r="NU12" s="789"/>
      <c r="NV12" s="789"/>
      <c r="NW12" s="789"/>
      <c r="NX12" s="789"/>
      <c r="NY12" s="789"/>
      <c r="NZ12" s="789"/>
      <c r="OA12" s="789"/>
      <c r="OB12" s="789"/>
      <c r="OC12" s="789"/>
      <c r="OD12" s="789"/>
      <c r="OE12" s="789"/>
      <c r="OF12" s="789"/>
      <c r="OG12" s="789"/>
      <c r="OH12" s="789"/>
      <c r="OI12" s="789"/>
      <c r="OJ12" s="789"/>
      <c r="OK12" s="789"/>
      <c r="OL12" s="789"/>
      <c r="OM12" s="789"/>
      <c r="ON12" s="789"/>
      <c r="OO12" s="789"/>
      <c r="OP12" s="789"/>
      <c r="OQ12" s="789"/>
      <c r="OR12" s="789"/>
      <c r="OS12" s="789"/>
      <c r="OT12" s="789"/>
      <c r="OU12" s="789"/>
      <c r="OV12" s="789"/>
      <c r="OW12" s="789"/>
      <c r="OX12" s="789"/>
      <c r="OY12" s="789"/>
      <c r="OZ12" s="789"/>
      <c r="PA12" s="789"/>
      <c r="PB12" s="789"/>
      <c r="PC12" s="789"/>
      <c r="PD12" s="789"/>
      <c r="PE12" s="789"/>
      <c r="PF12" s="789"/>
      <c r="PG12" s="789"/>
      <c r="PH12" s="789"/>
      <c r="PI12" s="789"/>
      <c r="PJ12" s="789"/>
      <c r="PK12" s="789"/>
      <c r="PL12" s="789"/>
      <c r="PM12" s="789"/>
      <c r="PN12" s="789"/>
      <c r="PO12" s="789"/>
      <c r="PP12" s="789"/>
      <c r="PQ12" s="789"/>
      <c r="PR12" s="789"/>
      <c r="PS12" s="789"/>
      <c r="PT12" s="789"/>
      <c r="PU12" s="789"/>
      <c r="PV12" s="789"/>
      <c r="PW12" s="789"/>
      <c r="PX12" s="789"/>
      <c r="PY12" s="789"/>
      <c r="PZ12" s="789"/>
      <c r="QA12" s="789"/>
      <c r="QB12" s="789"/>
      <c r="QC12" s="789"/>
      <c r="QD12" s="789"/>
      <c r="QE12" s="789"/>
      <c r="QF12" s="789"/>
      <c r="QG12" s="789"/>
      <c r="QH12" s="789"/>
      <c r="QI12" s="789"/>
      <c r="QJ12" s="789"/>
      <c r="QK12" s="789"/>
      <c r="QL12" s="789"/>
      <c r="QM12" s="789"/>
      <c r="QN12" s="789"/>
      <c r="QO12" s="789"/>
      <c r="QP12" s="789"/>
      <c r="QQ12" s="789"/>
      <c r="QR12" s="789"/>
      <c r="QS12" s="789"/>
      <c r="QT12" s="789"/>
      <c r="QU12" s="789"/>
      <c r="QV12" s="789"/>
      <c r="QW12" s="789"/>
      <c r="QX12" s="789"/>
      <c r="QY12" s="789"/>
      <c r="QZ12" s="789"/>
      <c r="RA12" s="789"/>
      <c r="RB12" s="789"/>
      <c r="RC12" s="789"/>
      <c r="RD12" s="789"/>
      <c r="RE12" s="789"/>
      <c r="RF12" s="789"/>
      <c r="RG12" s="789"/>
      <c r="RH12" s="789"/>
      <c r="RI12" s="789"/>
      <c r="RJ12" s="789"/>
      <c r="RK12" s="789"/>
      <c r="RL12" s="789"/>
      <c r="RM12" s="789"/>
      <c r="RN12" s="789"/>
      <c r="RO12" s="789"/>
      <c r="RP12" s="789"/>
      <c r="RQ12" s="789"/>
      <c r="RR12" s="789"/>
      <c r="RS12" s="789"/>
      <c r="RT12" s="789"/>
      <c r="RU12" s="789"/>
      <c r="RV12" s="789"/>
      <c r="RW12" s="789"/>
      <c r="RX12" s="789"/>
      <c r="RY12" s="789"/>
      <c r="RZ12" s="789"/>
      <c r="SA12" s="789"/>
      <c r="SB12" s="789"/>
      <c r="SC12" s="789"/>
      <c r="SD12" s="789"/>
      <c r="SE12" s="789"/>
      <c r="SF12" s="789"/>
      <c r="SG12" s="789"/>
      <c r="SH12" s="789"/>
      <c r="SI12" s="789"/>
      <c r="SJ12" s="789"/>
      <c r="SK12" s="789"/>
      <c r="SL12" s="789"/>
      <c r="SM12" s="789"/>
      <c r="SN12" s="789"/>
      <c r="SO12" s="789"/>
      <c r="SP12" s="789"/>
      <c r="SQ12" s="789"/>
      <c r="SR12" s="789"/>
      <c r="SS12" s="789"/>
      <c r="ST12" s="789"/>
      <c r="SU12" s="789"/>
      <c r="SV12" s="789"/>
      <c r="SW12" s="789"/>
      <c r="SX12" s="789"/>
      <c r="SY12" s="789"/>
      <c r="SZ12" s="789"/>
      <c r="TA12" s="789"/>
      <c r="TB12" s="789"/>
      <c r="TC12" s="789"/>
      <c r="TD12" s="789"/>
      <c r="TE12" s="789"/>
      <c r="TF12" s="789"/>
      <c r="TG12" s="789"/>
      <c r="TH12" s="789"/>
      <c r="TI12" s="789"/>
      <c r="TJ12" s="789"/>
      <c r="TK12" s="789"/>
      <c r="TL12" s="789"/>
      <c r="TM12" s="789"/>
      <c r="TN12" s="789"/>
      <c r="TO12" s="789"/>
      <c r="TP12" s="789"/>
      <c r="TQ12" s="789"/>
      <c r="TR12" s="789"/>
      <c r="TS12" s="789"/>
      <c r="TT12" s="789"/>
      <c r="TU12" s="789"/>
      <c r="TV12" s="789"/>
      <c r="TW12" s="789"/>
      <c r="TX12" s="789"/>
      <c r="TY12" s="789"/>
      <c r="TZ12" s="789"/>
      <c r="UA12" s="789"/>
      <c r="UB12" s="789"/>
      <c r="UC12" s="789"/>
      <c r="UD12" s="789"/>
      <c r="UE12" s="789"/>
      <c r="UF12" s="789"/>
      <c r="UG12" s="789"/>
      <c r="UH12" s="789"/>
      <c r="UI12" s="789"/>
      <c r="UJ12" s="789"/>
      <c r="UK12" s="789"/>
      <c r="UL12" s="789"/>
      <c r="UM12" s="789"/>
      <c r="UN12" s="789"/>
      <c r="UO12" s="789"/>
      <c r="UP12" s="789"/>
      <c r="UQ12" s="789"/>
      <c r="UR12" s="789"/>
      <c r="US12" s="789"/>
      <c r="UT12" s="789"/>
      <c r="UU12" s="789"/>
      <c r="UV12" s="789"/>
      <c r="UW12" s="789"/>
      <c r="UX12" s="789"/>
      <c r="UY12" s="789"/>
      <c r="UZ12" s="789"/>
      <c r="VA12" s="789"/>
      <c r="VB12" s="789"/>
      <c r="VC12" s="789"/>
      <c r="VD12" s="789"/>
      <c r="VE12" s="789"/>
      <c r="VF12" s="789"/>
      <c r="VG12" s="789"/>
      <c r="VH12" s="789"/>
      <c r="VI12" s="789"/>
      <c r="VJ12" s="789"/>
      <c r="VK12" s="789"/>
      <c r="VL12" s="789"/>
      <c r="VM12" s="789"/>
      <c r="VN12" s="789"/>
      <c r="VO12" s="789"/>
      <c r="VP12" s="789"/>
      <c r="VQ12" s="789"/>
      <c r="VR12" s="789"/>
      <c r="VS12" s="789"/>
      <c r="VT12" s="789"/>
      <c r="VU12" s="789"/>
      <c r="VV12" s="789"/>
      <c r="VW12" s="789"/>
      <c r="VX12" s="789"/>
      <c r="VY12" s="789"/>
      <c r="VZ12" s="789"/>
      <c r="WA12" s="789"/>
      <c r="WB12" s="789"/>
      <c r="WC12" s="789"/>
      <c r="WD12" s="789"/>
      <c r="WE12" s="789"/>
      <c r="WF12" s="789"/>
      <c r="WG12" s="789"/>
      <c r="WH12" s="789"/>
      <c r="WI12" s="789"/>
      <c r="WJ12" s="789"/>
      <c r="WK12" s="789"/>
      <c r="WL12" s="789"/>
      <c r="WM12" s="789"/>
      <c r="WN12" s="789"/>
      <c r="WO12" s="789"/>
      <c r="WP12" s="789"/>
      <c r="WQ12" s="789"/>
      <c r="WR12" s="789"/>
      <c r="WS12" s="789"/>
      <c r="WT12" s="789"/>
      <c r="WU12" s="789"/>
      <c r="WV12" s="789"/>
      <c r="WW12" s="789"/>
      <c r="WX12" s="789"/>
      <c r="WY12" s="789"/>
      <c r="WZ12" s="789"/>
      <c r="XA12" s="789"/>
      <c r="XB12" s="789"/>
      <c r="XC12" s="789"/>
      <c r="XD12" s="789"/>
      <c r="XE12" s="789"/>
      <c r="XF12" s="789"/>
      <c r="XG12" s="789"/>
      <c r="XH12" s="789"/>
      <c r="XI12" s="789"/>
      <c r="XJ12" s="789"/>
      <c r="XK12" s="789"/>
      <c r="XL12" s="789"/>
      <c r="XM12" s="789"/>
      <c r="XN12" s="789"/>
      <c r="XO12" s="789"/>
      <c r="XP12" s="789"/>
      <c r="XQ12" s="789"/>
      <c r="XR12" s="789"/>
      <c r="XS12" s="789"/>
      <c r="XT12" s="789"/>
      <c r="XU12" s="789"/>
      <c r="XV12" s="789"/>
      <c r="XW12" s="789"/>
      <c r="XX12" s="789"/>
      <c r="XY12" s="789"/>
      <c r="XZ12" s="789"/>
      <c r="YA12" s="789"/>
      <c r="YB12" s="789"/>
      <c r="YC12" s="789"/>
      <c r="YD12" s="789"/>
      <c r="YE12" s="789"/>
      <c r="YF12" s="789"/>
      <c r="YG12" s="789"/>
      <c r="YH12" s="789"/>
      <c r="YI12" s="789"/>
      <c r="YJ12" s="789"/>
      <c r="YK12" s="789"/>
      <c r="YL12" s="789"/>
      <c r="YM12" s="789"/>
      <c r="YN12" s="789"/>
      <c r="YO12" s="789"/>
      <c r="YP12" s="789"/>
      <c r="YQ12" s="789"/>
      <c r="YR12" s="789"/>
      <c r="YS12" s="789"/>
      <c r="YT12" s="789"/>
      <c r="YU12" s="789"/>
      <c r="YV12" s="789"/>
      <c r="YW12" s="789"/>
      <c r="YX12" s="789"/>
      <c r="YY12" s="789"/>
      <c r="YZ12" s="789"/>
      <c r="ZA12" s="789"/>
      <c r="ZB12" s="789"/>
      <c r="ZC12" s="789"/>
      <c r="ZD12" s="789"/>
      <c r="ZE12" s="789"/>
      <c r="ZF12" s="789"/>
      <c r="ZG12" s="789"/>
      <c r="ZH12" s="789"/>
      <c r="ZI12" s="789"/>
      <c r="ZJ12" s="789"/>
      <c r="ZK12" s="789"/>
      <c r="ZL12" s="789"/>
      <c r="ZM12" s="789"/>
      <c r="ZN12" s="789"/>
      <c r="ZO12" s="789"/>
      <c r="ZP12" s="789"/>
      <c r="ZQ12" s="789"/>
      <c r="ZR12" s="789"/>
      <c r="ZS12" s="789"/>
      <c r="ZT12" s="789"/>
      <c r="ZU12" s="789"/>
      <c r="ZV12" s="789"/>
      <c r="ZW12" s="789"/>
      <c r="ZX12" s="789"/>
      <c r="ZY12" s="789"/>
      <c r="ZZ12" s="789"/>
      <c r="AAA12" s="789"/>
      <c r="AAB12" s="789"/>
      <c r="AAC12" s="789"/>
      <c r="AAD12" s="789"/>
      <c r="AAE12" s="789"/>
      <c r="AAF12" s="789"/>
      <c r="AAG12" s="789"/>
      <c r="AAH12" s="789"/>
      <c r="AAI12" s="789"/>
      <c r="AAJ12" s="789"/>
      <c r="AAK12" s="789"/>
      <c r="AAL12" s="789"/>
      <c r="AAM12" s="789"/>
      <c r="AAN12" s="789"/>
      <c r="AAO12" s="789"/>
      <c r="AAP12" s="789"/>
      <c r="AAQ12" s="789"/>
      <c r="AAR12" s="789"/>
      <c r="AAS12" s="789"/>
      <c r="AAT12" s="789"/>
      <c r="AAU12" s="789"/>
      <c r="AAV12" s="789"/>
      <c r="AAW12" s="789"/>
      <c r="AAX12" s="789"/>
      <c r="AAY12" s="789"/>
      <c r="AAZ12" s="789"/>
      <c r="ABA12" s="789"/>
      <c r="ABB12" s="789"/>
      <c r="ABC12" s="789"/>
      <c r="ABD12" s="789"/>
      <c r="ABE12" s="789"/>
      <c r="ABF12" s="789"/>
      <c r="ABG12" s="789"/>
      <c r="ABH12" s="789"/>
      <c r="ABI12" s="789"/>
      <c r="ABJ12" s="789"/>
      <c r="ABK12" s="789"/>
      <c r="ABL12" s="789"/>
      <c r="ABM12" s="789"/>
      <c r="ABN12" s="789"/>
      <c r="ABO12" s="789"/>
      <c r="ABP12" s="789"/>
      <c r="ABQ12" s="789"/>
      <c r="ABR12" s="789"/>
      <c r="ABS12" s="789"/>
      <c r="ABT12" s="789"/>
      <c r="ABU12" s="789"/>
      <c r="ABV12" s="789"/>
      <c r="ABW12" s="789"/>
      <c r="ABX12" s="789"/>
      <c r="ABY12" s="789"/>
      <c r="ABZ12" s="789"/>
      <c r="ACA12" s="789"/>
      <c r="ACB12" s="789"/>
      <c r="ACC12" s="789"/>
      <c r="ACD12" s="789"/>
      <c r="ACE12" s="789"/>
      <c r="ACF12" s="789"/>
      <c r="ACG12" s="789"/>
      <c r="ACH12" s="789"/>
      <c r="ACI12" s="789"/>
      <c r="ACJ12" s="789"/>
      <c r="ACK12" s="789"/>
      <c r="ACL12" s="789"/>
      <c r="ACM12" s="789"/>
      <c r="ACN12" s="789"/>
      <c r="ACO12" s="789"/>
      <c r="ACP12" s="789"/>
      <c r="ACQ12" s="789"/>
      <c r="ACR12" s="789"/>
      <c r="ACS12" s="789"/>
      <c r="ACT12" s="789"/>
      <c r="ACU12" s="789"/>
      <c r="ACV12" s="789"/>
      <c r="ACW12" s="789"/>
      <c r="ACX12" s="789"/>
      <c r="ACY12" s="789"/>
      <c r="ACZ12" s="789"/>
      <c r="ADA12" s="789"/>
      <c r="ADB12" s="789"/>
      <c r="ADC12" s="789"/>
      <c r="ADD12" s="789"/>
      <c r="ADE12" s="789"/>
      <c r="ADF12" s="789"/>
      <c r="ADG12" s="789"/>
      <c r="ADH12" s="789"/>
      <c r="ADI12" s="789"/>
      <c r="ADJ12" s="789"/>
      <c r="ADK12" s="789"/>
      <c r="ADL12" s="789"/>
      <c r="ADM12" s="789"/>
      <c r="ADN12" s="789"/>
      <c r="ADO12" s="789"/>
      <c r="ADP12" s="789"/>
      <c r="ADQ12" s="789"/>
      <c r="ADR12" s="789"/>
      <c r="ADS12" s="789"/>
      <c r="ADT12" s="789"/>
      <c r="ADU12" s="789"/>
      <c r="ADV12" s="789"/>
      <c r="ADW12" s="789"/>
      <c r="ADX12" s="789"/>
      <c r="ADY12" s="789"/>
      <c r="ADZ12" s="789"/>
      <c r="AEA12" s="789"/>
      <c r="AEB12" s="789"/>
      <c r="AEC12" s="789"/>
      <c r="AED12" s="789"/>
      <c r="AEE12" s="789"/>
      <c r="AEF12" s="789"/>
      <c r="AEG12" s="789"/>
      <c r="AEH12" s="789"/>
      <c r="AEI12" s="789"/>
      <c r="AEJ12" s="789"/>
      <c r="AEK12" s="789"/>
      <c r="AEL12" s="789"/>
      <c r="AEM12" s="789"/>
      <c r="AEN12" s="789"/>
      <c r="AEO12" s="789"/>
      <c r="AEP12" s="789"/>
      <c r="AEQ12" s="789"/>
      <c r="AER12" s="789"/>
      <c r="AES12" s="789"/>
      <c r="AET12" s="789"/>
      <c r="AEU12" s="789"/>
      <c r="AEV12" s="789"/>
      <c r="AEW12" s="789"/>
      <c r="AEX12" s="789"/>
      <c r="AEY12" s="789"/>
      <c r="AEZ12" s="789"/>
      <c r="AFA12" s="789"/>
      <c r="AFB12" s="789"/>
      <c r="AFC12" s="789"/>
      <c r="AFD12" s="789"/>
      <c r="AFE12" s="789"/>
      <c r="AFF12" s="789"/>
      <c r="AFG12" s="789"/>
      <c r="AFH12" s="789"/>
      <c r="AFI12" s="789"/>
      <c r="AFJ12" s="789"/>
      <c r="AFK12" s="789"/>
      <c r="AFL12" s="789"/>
      <c r="AFM12" s="789"/>
      <c r="AFN12" s="789"/>
      <c r="AFO12" s="789"/>
      <c r="AFP12" s="789"/>
      <c r="AFQ12" s="789"/>
      <c r="AFR12" s="789"/>
      <c r="AFS12" s="789"/>
      <c r="AFT12" s="789"/>
      <c r="AFU12" s="789"/>
      <c r="AFV12" s="789"/>
      <c r="AFW12" s="789"/>
      <c r="AFX12" s="789"/>
      <c r="AFY12" s="789"/>
      <c r="AFZ12" s="789"/>
      <c r="AGA12" s="789"/>
      <c r="AGB12" s="789"/>
      <c r="AGC12" s="789"/>
      <c r="AGD12" s="789"/>
      <c r="AGE12" s="789"/>
      <c r="AGF12" s="789"/>
      <c r="AGG12" s="789"/>
      <c r="AGH12" s="789"/>
      <c r="AGI12" s="789"/>
      <c r="AGJ12" s="789"/>
      <c r="AGK12" s="789"/>
      <c r="AGL12" s="789"/>
      <c r="AGM12" s="789"/>
      <c r="AGN12" s="789"/>
      <c r="AGO12" s="789"/>
      <c r="AGP12" s="789"/>
      <c r="AGQ12" s="789"/>
      <c r="AGR12" s="789"/>
      <c r="AGS12" s="789"/>
      <c r="AGT12" s="789"/>
      <c r="AGU12" s="789"/>
      <c r="AGV12" s="789"/>
      <c r="AGW12" s="789"/>
      <c r="AGX12" s="789"/>
      <c r="AGY12" s="789"/>
      <c r="AGZ12" s="789"/>
      <c r="AHA12" s="789"/>
      <c r="AHB12" s="789"/>
      <c r="AHC12" s="789"/>
      <c r="AHD12" s="789"/>
      <c r="AHE12" s="789"/>
      <c r="AHF12" s="789"/>
      <c r="AHG12" s="789"/>
      <c r="AHH12" s="789"/>
      <c r="AHI12" s="789"/>
      <c r="AHJ12" s="789"/>
      <c r="AHK12" s="789"/>
      <c r="AHL12" s="789"/>
      <c r="AHM12" s="789"/>
      <c r="AHN12" s="789"/>
      <c r="AHO12" s="789"/>
      <c r="AHP12" s="789"/>
      <c r="AHQ12" s="789"/>
      <c r="AHR12" s="789"/>
      <c r="AHS12" s="789"/>
      <c r="AHT12" s="789"/>
      <c r="AHU12" s="789"/>
      <c r="AHV12" s="789"/>
      <c r="AHW12" s="789"/>
      <c r="AHX12" s="789"/>
      <c r="AHY12" s="789"/>
      <c r="AHZ12" s="789"/>
      <c r="AIA12" s="789"/>
      <c r="AIB12" s="789"/>
      <c r="AIC12" s="789"/>
      <c r="AID12" s="789"/>
      <c r="AIE12" s="789"/>
      <c r="AIF12" s="789"/>
      <c r="AIG12" s="789"/>
      <c r="AIH12" s="789"/>
      <c r="AII12" s="789"/>
      <c r="AIJ12" s="789"/>
      <c r="AIK12" s="789"/>
      <c r="AIL12" s="789"/>
      <c r="AIM12" s="789"/>
      <c r="AIN12" s="789"/>
      <c r="AIO12" s="789"/>
      <c r="AIP12" s="789"/>
      <c r="AIQ12" s="789"/>
      <c r="AIR12" s="789"/>
      <c r="AIS12" s="789"/>
      <c r="AIT12" s="789"/>
      <c r="AIU12" s="789"/>
      <c r="AIV12" s="789"/>
      <c r="AIW12" s="789"/>
      <c r="AIX12" s="789"/>
      <c r="AIY12" s="789"/>
      <c r="AIZ12" s="789"/>
      <c r="AJA12" s="789"/>
      <c r="AJB12" s="789"/>
      <c r="AJC12" s="789"/>
      <c r="AJD12" s="789"/>
      <c r="AJE12" s="789"/>
      <c r="AJF12" s="789"/>
      <c r="AJG12" s="789"/>
      <c r="AJH12" s="789"/>
      <c r="AJI12" s="789"/>
      <c r="AJJ12" s="789"/>
      <c r="AJK12" s="789"/>
      <c r="AJL12" s="789"/>
      <c r="AJM12" s="789"/>
      <c r="AJN12" s="789"/>
      <c r="AJO12" s="789"/>
      <c r="AJP12" s="789"/>
      <c r="AJQ12" s="789"/>
      <c r="AJR12" s="789"/>
      <c r="AJS12" s="789"/>
      <c r="AJT12" s="789"/>
      <c r="AJU12" s="789"/>
      <c r="AJV12" s="789"/>
      <c r="AJW12" s="789"/>
      <c r="AJX12" s="789"/>
      <c r="AJY12" s="789"/>
      <c r="AJZ12" s="789"/>
      <c r="AKA12" s="789"/>
      <c r="AKB12" s="789"/>
      <c r="AKC12" s="789"/>
      <c r="AKD12" s="789"/>
      <c r="AKE12" s="789"/>
      <c r="AKF12" s="789"/>
      <c r="AKG12" s="789"/>
      <c r="AKH12" s="789"/>
      <c r="AKI12" s="789"/>
      <c r="AKJ12" s="789"/>
      <c r="AKK12" s="789"/>
      <c r="AKL12" s="789"/>
      <c r="AKM12" s="789"/>
      <c r="AKN12" s="789"/>
      <c r="AKO12" s="789"/>
      <c r="AKP12" s="789"/>
      <c r="AKQ12" s="789"/>
      <c r="AKR12" s="789"/>
      <c r="AKS12" s="789"/>
      <c r="AKT12" s="789"/>
      <c r="AKU12" s="789"/>
      <c r="AKV12" s="789"/>
      <c r="AKW12" s="789"/>
      <c r="AKX12" s="789"/>
      <c r="AKY12" s="789"/>
      <c r="AKZ12" s="789"/>
      <c r="ALA12" s="789"/>
      <c r="ALB12" s="789"/>
      <c r="ALC12" s="789"/>
      <c r="ALD12" s="789"/>
      <c r="ALE12" s="789"/>
      <c r="ALF12" s="789"/>
      <c r="ALG12" s="789"/>
      <c r="ALH12" s="789"/>
      <c r="ALI12" s="789"/>
      <c r="ALJ12" s="789"/>
      <c r="ALK12" s="789"/>
      <c r="ALL12" s="789"/>
      <c r="ALM12" s="789"/>
      <c r="ALN12" s="789"/>
      <c r="ALO12" s="789"/>
      <c r="ALP12" s="789"/>
      <c r="ALQ12" s="789"/>
      <c r="ALR12" s="789"/>
      <c r="ALS12" s="789"/>
      <c r="ALT12" s="789"/>
      <c r="ALU12" s="789"/>
      <c r="ALV12" s="789"/>
      <c r="ALW12" s="789"/>
      <c r="ALX12" s="789"/>
      <c r="ALY12" s="789"/>
      <c r="ALZ12" s="789"/>
      <c r="AMA12" s="789"/>
      <c r="AMB12" s="789"/>
      <c r="AMC12" s="789"/>
      <c r="AMD12" s="789"/>
      <c r="AME12" s="789"/>
      <c r="AMF12" s="789"/>
      <c r="AMG12" s="789"/>
      <c r="AMH12" s="789"/>
      <c r="AMI12" s="789"/>
      <c r="AMJ12" s="789"/>
      <c r="AMK12" s="789"/>
      <c r="AML12" s="789"/>
      <c r="AMM12" s="789"/>
      <c r="AMN12" s="789"/>
      <c r="AMO12" s="789"/>
      <c r="AMP12" s="789"/>
      <c r="AMQ12" s="789"/>
      <c r="AMR12" s="789"/>
      <c r="AMS12" s="789"/>
      <c r="AMT12" s="789"/>
      <c r="AMU12" s="789"/>
      <c r="AMV12" s="789"/>
      <c r="AMW12" s="789"/>
      <c r="AMX12" s="789"/>
      <c r="AMY12" s="789"/>
      <c r="AMZ12" s="789"/>
      <c r="ANA12" s="789"/>
      <c r="ANB12" s="789"/>
      <c r="ANC12" s="789"/>
      <c r="AND12" s="789"/>
      <c r="ANE12" s="789"/>
      <c r="ANF12" s="789"/>
      <c r="ANG12" s="789"/>
      <c r="ANH12" s="789"/>
      <c r="ANI12" s="789"/>
      <c r="ANJ12" s="789"/>
      <c r="ANK12" s="789"/>
      <c r="ANL12" s="789"/>
      <c r="ANM12" s="789"/>
      <c r="ANN12" s="789"/>
      <c r="ANO12" s="789"/>
      <c r="ANP12" s="789"/>
      <c r="ANQ12" s="789"/>
      <c r="ANR12" s="789"/>
      <c r="ANS12" s="789"/>
      <c r="ANT12" s="789"/>
      <c r="ANU12" s="789"/>
      <c r="ANV12" s="789"/>
      <c r="ANW12" s="789"/>
      <c r="ANX12" s="789"/>
      <c r="ANY12" s="789"/>
      <c r="ANZ12" s="789"/>
      <c r="AOA12" s="789"/>
      <c r="AOB12" s="789"/>
      <c r="AOC12" s="789"/>
      <c r="AOD12" s="789"/>
      <c r="AOE12" s="789"/>
      <c r="AOF12" s="789"/>
      <c r="AOG12" s="789"/>
      <c r="AOH12" s="789"/>
      <c r="AOI12" s="789"/>
      <c r="AOJ12" s="789"/>
      <c r="AOK12" s="789"/>
      <c r="AOL12" s="789"/>
      <c r="AOM12" s="789"/>
      <c r="AON12" s="789"/>
      <c r="AOO12" s="789"/>
      <c r="AOP12" s="789"/>
      <c r="AOQ12" s="789"/>
      <c r="AOR12" s="789"/>
      <c r="AOS12" s="789"/>
      <c r="AOT12" s="789"/>
      <c r="AOU12" s="789"/>
      <c r="AOV12" s="789"/>
      <c r="AOW12" s="789"/>
      <c r="AOX12" s="789"/>
      <c r="AOY12" s="789"/>
      <c r="AOZ12" s="789"/>
      <c r="APA12" s="789"/>
      <c r="APB12" s="789"/>
      <c r="APC12" s="789"/>
      <c r="APD12" s="789"/>
      <c r="APE12" s="789"/>
      <c r="APF12" s="789"/>
      <c r="APG12" s="789"/>
      <c r="APH12" s="789"/>
      <c r="API12" s="789"/>
      <c r="APJ12" s="789"/>
      <c r="APK12" s="789"/>
      <c r="APL12" s="789"/>
      <c r="APM12" s="789"/>
      <c r="APN12" s="789"/>
      <c r="APO12" s="789"/>
      <c r="APP12" s="789"/>
      <c r="APQ12" s="789"/>
      <c r="APR12" s="789"/>
      <c r="APS12" s="789"/>
      <c r="APT12" s="789"/>
      <c r="APU12" s="789"/>
      <c r="APV12" s="789"/>
      <c r="APW12" s="789"/>
      <c r="APX12" s="789"/>
      <c r="APY12" s="789"/>
      <c r="APZ12" s="789"/>
      <c r="AQA12" s="789"/>
      <c r="AQB12" s="789"/>
      <c r="AQC12" s="789"/>
      <c r="AQD12" s="789"/>
      <c r="AQE12" s="789"/>
      <c r="AQF12" s="789"/>
      <c r="AQG12" s="789"/>
      <c r="AQH12" s="789"/>
      <c r="AQI12" s="789"/>
      <c r="AQJ12" s="789"/>
      <c r="AQK12" s="789"/>
      <c r="AQL12" s="789"/>
      <c r="AQM12" s="789"/>
      <c r="AQN12" s="789"/>
      <c r="AQO12" s="789"/>
      <c r="AQP12" s="789"/>
      <c r="AQQ12" s="789"/>
      <c r="AQR12" s="789"/>
      <c r="AQS12" s="789"/>
      <c r="AQT12" s="789"/>
      <c r="AQU12" s="789"/>
      <c r="AQV12" s="789"/>
      <c r="AQW12" s="789"/>
      <c r="AQX12" s="789"/>
      <c r="AQY12" s="789"/>
      <c r="AQZ12" s="789"/>
      <c r="ARA12" s="789"/>
      <c r="ARB12" s="789"/>
      <c r="ARC12" s="789"/>
      <c r="ARD12" s="789"/>
      <c r="ARE12" s="789"/>
      <c r="ARF12" s="789"/>
      <c r="ARG12" s="789"/>
      <c r="ARH12" s="789"/>
      <c r="ARI12" s="789"/>
      <c r="ARJ12" s="789"/>
      <c r="ARK12" s="789"/>
      <c r="ARL12" s="789"/>
      <c r="ARM12" s="789"/>
      <c r="ARN12" s="789"/>
      <c r="ARO12" s="789"/>
      <c r="ARP12" s="789"/>
      <c r="ARQ12" s="789"/>
      <c r="ARR12" s="789"/>
      <c r="ARS12" s="789"/>
      <c r="ART12" s="789"/>
      <c r="ARU12" s="789"/>
      <c r="ARV12" s="789"/>
      <c r="ARW12" s="789"/>
      <c r="ARX12" s="789"/>
      <c r="ARY12" s="789"/>
      <c r="ARZ12" s="789"/>
      <c r="ASA12" s="789"/>
      <c r="ASB12" s="789"/>
      <c r="ASC12" s="789"/>
      <c r="ASD12" s="789"/>
      <c r="ASE12" s="789"/>
      <c r="ASF12" s="789"/>
      <c r="ASG12" s="789"/>
      <c r="ASH12" s="789"/>
      <c r="ASI12" s="789"/>
      <c r="ASJ12" s="789"/>
      <c r="ASK12" s="789"/>
      <c r="ASL12" s="789"/>
      <c r="ASM12" s="789"/>
      <c r="ASN12" s="789"/>
      <c r="ASO12" s="789"/>
      <c r="ASP12" s="789"/>
      <c r="ASQ12" s="789"/>
      <c r="ASR12" s="789"/>
      <c r="ASS12" s="789"/>
      <c r="AST12" s="789"/>
      <c r="ASU12" s="789"/>
      <c r="ASV12" s="789"/>
      <c r="ASW12" s="789"/>
      <c r="ASX12" s="789"/>
      <c r="ASY12" s="789"/>
      <c r="ASZ12" s="789"/>
      <c r="ATA12" s="789"/>
      <c r="ATB12" s="789"/>
      <c r="ATC12" s="789"/>
      <c r="ATD12" s="789"/>
      <c r="ATE12" s="789"/>
      <c r="ATF12" s="789"/>
      <c r="ATG12" s="789"/>
      <c r="ATH12" s="789"/>
      <c r="ATI12" s="789"/>
      <c r="ATJ12" s="789"/>
      <c r="ATK12" s="789"/>
      <c r="ATL12" s="789"/>
      <c r="ATM12" s="789"/>
      <c r="ATN12" s="789"/>
      <c r="ATO12" s="789"/>
      <c r="ATP12" s="789"/>
      <c r="ATQ12" s="789"/>
      <c r="ATR12" s="789"/>
      <c r="ATS12" s="789"/>
      <c r="ATT12" s="789"/>
      <c r="ATU12" s="789"/>
      <c r="ATV12" s="789"/>
      <c r="ATW12" s="789"/>
      <c r="ATX12" s="789"/>
      <c r="ATY12" s="789"/>
      <c r="ATZ12" s="789"/>
      <c r="AUA12" s="789"/>
      <c r="AUB12" s="789"/>
      <c r="AUC12" s="789"/>
      <c r="AUD12" s="789"/>
      <c r="AUE12" s="789"/>
      <c r="AUF12" s="789"/>
      <c r="AUG12" s="789"/>
      <c r="AUH12" s="789"/>
      <c r="AUI12" s="789"/>
      <c r="AUJ12" s="789"/>
      <c r="AUK12" s="789"/>
      <c r="AUL12" s="789"/>
      <c r="AUM12" s="789"/>
      <c r="AUN12" s="789"/>
      <c r="AUO12" s="789"/>
      <c r="AUP12" s="789"/>
      <c r="AUQ12" s="789"/>
      <c r="AUR12" s="789"/>
      <c r="AUS12" s="789"/>
      <c r="AUT12" s="789"/>
      <c r="AUU12" s="789"/>
      <c r="AUV12" s="789"/>
      <c r="AUW12" s="789"/>
      <c r="AUX12" s="789"/>
      <c r="AUY12" s="789"/>
      <c r="AUZ12" s="789"/>
      <c r="AVA12" s="789"/>
      <c r="AVB12" s="789"/>
      <c r="AVC12" s="789"/>
      <c r="AVD12" s="789"/>
      <c r="AVE12" s="789"/>
      <c r="AVF12" s="789"/>
      <c r="AVG12" s="789"/>
      <c r="AVH12" s="789"/>
      <c r="AVI12" s="789"/>
      <c r="AVJ12" s="789"/>
      <c r="AVK12" s="789"/>
      <c r="AVL12" s="789"/>
      <c r="AVM12" s="789"/>
      <c r="AVN12" s="789"/>
      <c r="AVO12" s="789"/>
      <c r="AVP12" s="789"/>
      <c r="AVQ12" s="789"/>
      <c r="AVR12" s="789"/>
      <c r="AVS12" s="789"/>
      <c r="AVT12" s="789"/>
      <c r="AVU12" s="789"/>
      <c r="AVV12" s="789"/>
      <c r="AVW12" s="789"/>
      <c r="AVX12" s="789"/>
      <c r="AVY12" s="789"/>
      <c r="AVZ12" s="789"/>
      <c r="AWA12" s="789"/>
      <c r="AWB12" s="789"/>
      <c r="AWC12" s="789"/>
      <c r="AWD12" s="789"/>
      <c r="AWE12" s="789"/>
      <c r="AWF12" s="789"/>
      <c r="AWG12" s="789"/>
      <c r="AWH12" s="789"/>
      <c r="AWI12" s="789"/>
      <c r="AWJ12" s="789"/>
      <c r="AWK12" s="789"/>
      <c r="AWL12" s="789"/>
      <c r="AWM12" s="789"/>
      <c r="AWN12" s="789"/>
      <c r="AWO12" s="789"/>
      <c r="AWP12" s="789"/>
      <c r="AWQ12" s="789"/>
      <c r="AWR12" s="789"/>
      <c r="AWS12" s="789"/>
      <c r="AWT12" s="789"/>
      <c r="AWU12" s="789"/>
      <c r="AWV12" s="789"/>
      <c r="AWW12" s="789"/>
      <c r="AWX12" s="789"/>
      <c r="AWY12" s="789"/>
      <c r="AWZ12" s="789"/>
      <c r="AXA12" s="789"/>
      <c r="AXB12" s="789"/>
      <c r="AXC12" s="789"/>
      <c r="AXD12" s="789"/>
      <c r="AXE12" s="789"/>
      <c r="AXF12" s="789"/>
      <c r="AXG12" s="789"/>
      <c r="AXH12" s="789"/>
      <c r="AXI12" s="789"/>
      <c r="AXJ12" s="789"/>
      <c r="AXK12" s="789"/>
      <c r="AXL12" s="789"/>
      <c r="AXM12" s="789"/>
      <c r="AXN12" s="789"/>
      <c r="AXO12" s="789"/>
      <c r="AXP12" s="789"/>
      <c r="AXQ12" s="789"/>
      <c r="AXR12" s="789"/>
      <c r="AXS12" s="789"/>
      <c r="AXT12" s="789"/>
      <c r="AXU12" s="789"/>
      <c r="AXV12" s="789"/>
      <c r="AXW12" s="789"/>
      <c r="AXX12" s="789"/>
      <c r="AXY12" s="789"/>
      <c r="AXZ12" s="789"/>
      <c r="AYA12" s="789"/>
      <c r="AYB12" s="789"/>
      <c r="AYC12" s="789"/>
      <c r="AYD12" s="789"/>
      <c r="AYE12" s="789"/>
      <c r="AYF12" s="789"/>
      <c r="AYG12" s="789"/>
      <c r="AYH12" s="789"/>
      <c r="AYI12" s="789"/>
      <c r="AYJ12" s="789"/>
      <c r="AYK12" s="789"/>
      <c r="AYL12" s="789"/>
      <c r="AYM12" s="789"/>
      <c r="AYN12" s="789"/>
      <c r="AYO12" s="789"/>
      <c r="AYP12" s="789"/>
      <c r="AYQ12" s="789"/>
      <c r="AYR12" s="789"/>
      <c r="AYS12" s="789"/>
      <c r="AYT12" s="789"/>
      <c r="AYU12" s="789"/>
      <c r="AYV12" s="789"/>
      <c r="AYW12" s="789"/>
      <c r="AYX12" s="789"/>
      <c r="AYY12" s="789"/>
      <c r="AYZ12" s="789"/>
      <c r="AZA12" s="789"/>
      <c r="AZB12" s="789"/>
      <c r="AZC12" s="789"/>
      <c r="AZD12" s="789"/>
      <c r="AZE12" s="789"/>
      <c r="AZF12" s="789"/>
      <c r="AZG12" s="789"/>
      <c r="AZH12" s="789"/>
      <c r="AZI12" s="789"/>
      <c r="AZJ12" s="789"/>
      <c r="AZK12" s="789"/>
      <c r="AZL12" s="789"/>
      <c r="AZM12" s="789"/>
      <c r="AZN12" s="789"/>
      <c r="AZO12" s="789"/>
      <c r="AZP12" s="789"/>
      <c r="AZQ12" s="789"/>
      <c r="AZR12" s="789"/>
      <c r="AZS12" s="789"/>
      <c r="AZT12" s="789"/>
      <c r="AZU12" s="789"/>
      <c r="AZV12" s="789"/>
      <c r="AZW12" s="789"/>
      <c r="AZX12" s="789"/>
      <c r="AZY12" s="789"/>
      <c r="AZZ12" s="789"/>
      <c r="BAA12" s="789"/>
      <c r="BAB12" s="789"/>
      <c r="BAC12" s="789"/>
      <c r="BAD12" s="789"/>
      <c r="BAE12" s="789"/>
      <c r="BAF12" s="789"/>
      <c r="BAG12" s="789"/>
      <c r="BAH12" s="789"/>
      <c r="BAI12" s="789"/>
      <c r="BAJ12" s="789"/>
      <c r="BAK12" s="789"/>
      <c r="BAL12" s="789"/>
      <c r="BAM12" s="789"/>
      <c r="BAN12" s="789"/>
      <c r="BAO12" s="789"/>
      <c r="BAP12" s="789"/>
      <c r="BAQ12" s="789"/>
      <c r="BAR12" s="789"/>
      <c r="BAS12" s="789"/>
      <c r="BAT12" s="789"/>
      <c r="BAU12" s="789"/>
      <c r="BAV12" s="789"/>
      <c r="BAW12" s="789"/>
      <c r="BAX12" s="789"/>
      <c r="BAY12" s="789"/>
      <c r="BAZ12" s="789"/>
      <c r="BBA12" s="789"/>
      <c r="BBB12" s="789"/>
      <c r="BBC12" s="789"/>
      <c r="BBD12" s="789"/>
      <c r="BBE12" s="789"/>
      <c r="BBF12" s="789"/>
      <c r="BBG12" s="789"/>
      <c r="BBH12" s="789"/>
      <c r="BBI12" s="789"/>
      <c r="BBJ12" s="789"/>
      <c r="BBK12" s="789"/>
      <c r="BBL12" s="789"/>
      <c r="BBM12" s="789"/>
      <c r="BBN12" s="789"/>
      <c r="BBO12" s="789"/>
      <c r="BBP12" s="789"/>
      <c r="BBQ12" s="789"/>
      <c r="BBR12" s="789"/>
      <c r="BBS12" s="789"/>
      <c r="BBT12" s="789"/>
      <c r="BBU12" s="789"/>
      <c r="BBV12" s="789"/>
      <c r="BBW12" s="789"/>
      <c r="BBX12" s="789"/>
      <c r="BBY12" s="789"/>
      <c r="BBZ12" s="789"/>
      <c r="BCA12" s="789"/>
      <c r="BCB12" s="789"/>
      <c r="BCC12" s="789"/>
      <c r="BCD12" s="789"/>
      <c r="BCE12" s="789"/>
      <c r="BCF12" s="789"/>
      <c r="BCG12" s="789"/>
      <c r="BCH12" s="789"/>
      <c r="BCI12" s="789"/>
      <c r="BCJ12" s="789"/>
      <c r="BCK12" s="789"/>
      <c r="BCL12" s="789"/>
      <c r="BCM12" s="789"/>
      <c r="BCN12" s="789"/>
      <c r="BCO12" s="789"/>
      <c r="BCP12" s="789"/>
      <c r="BCQ12" s="789"/>
      <c r="BCR12" s="789"/>
      <c r="BCS12" s="789"/>
      <c r="BCT12" s="789"/>
      <c r="BCU12" s="789"/>
      <c r="BCV12" s="789"/>
      <c r="BCW12" s="789"/>
      <c r="BCX12" s="789"/>
      <c r="BCY12" s="789"/>
      <c r="BCZ12" s="789"/>
      <c r="BDA12" s="789"/>
      <c r="BDB12" s="789"/>
      <c r="BDC12" s="789"/>
      <c r="BDD12" s="789"/>
      <c r="BDE12" s="789"/>
      <c r="BDF12" s="789"/>
      <c r="BDG12" s="789"/>
      <c r="BDH12" s="789"/>
      <c r="BDI12" s="789"/>
      <c r="BDJ12" s="789"/>
      <c r="BDK12" s="789"/>
      <c r="BDL12" s="789"/>
      <c r="BDM12" s="789"/>
      <c r="BDN12" s="789"/>
      <c r="BDO12" s="789"/>
      <c r="BDP12" s="789"/>
      <c r="BDQ12" s="789"/>
      <c r="BDR12" s="789"/>
      <c r="BDS12" s="789"/>
      <c r="BDT12" s="789"/>
      <c r="BDU12" s="789"/>
      <c r="BDV12" s="789"/>
      <c r="BDW12" s="789"/>
      <c r="BDX12" s="789"/>
      <c r="BDY12" s="789"/>
      <c r="BDZ12" s="789"/>
      <c r="BEA12" s="789"/>
      <c r="BEB12" s="789"/>
      <c r="BEC12" s="789"/>
      <c r="BED12" s="789"/>
      <c r="BEE12" s="789"/>
      <c r="BEF12" s="789"/>
      <c r="BEG12" s="789"/>
      <c r="BEH12" s="789"/>
      <c r="BEI12" s="789"/>
      <c r="BEJ12" s="789"/>
      <c r="BEK12" s="789"/>
      <c r="BEL12" s="789"/>
      <c r="BEM12" s="789"/>
      <c r="BEN12" s="789"/>
      <c r="BEO12" s="789"/>
      <c r="BEP12" s="789"/>
      <c r="BEQ12" s="789"/>
      <c r="BER12" s="789"/>
      <c r="BES12" s="789"/>
      <c r="BET12" s="789"/>
      <c r="BEU12" s="789"/>
      <c r="BEV12" s="789"/>
      <c r="BEW12" s="789"/>
      <c r="BEX12" s="789"/>
      <c r="BEY12" s="789"/>
      <c r="BEZ12" s="789"/>
      <c r="BFA12" s="789"/>
      <c r="BFB12" s="789"/>
      <c r="BFC12" s="789"/>
      <c r="BFD12" s="789"/>
      <c r="BFE12" s="789"/>
      <c r="BFF12" s="789"/>
      <c r="BFG12" s="789"/>
      <c r="BFH12" s="789"/>
      <c r="BFI12" s="789"/>
      <c r="BFJ12" s="789"/>
      <c r="BFK12" s="789"/>
      <c r="BFL12" s="789"/>
      <c r="BFM12" s="789"/>
      <c r="BFN12" s="789"/>
      <c r="BFO12" s="789"/>
      <c r="BFP12" s="789"/>
      <c r="BFQ12" s="789"/>
      <c r="BFR12" s="789"/>
      <c r="BFS12" s="789"/>
      <c r="BFT12" s="789"/>
      <c r="BFU12" s="789"/>
      <c r="BFV12" s="789"/>
      <c r="BFW12" s="789"/>
      <c r="BFX12" s="789"/>
      <c r="BFY12" s="789"/>
      <c r="BFZ12" s="789"/>
      <c r="BGA12" s="789"/>
      <c r="BGB12" s="789"/>
      <c r="BGC12" s="789"/>
      <c r="BGD12" s="789"/>
      <c r="BGE12" s="789"/>
      <c r="BGF12" s="789"/>
      <c r="BGG12" s="789"/>
      <c r="BGH12" s="789"/>
      <c r="BGI12" s="789"/>
      <c r="BGJ12" s="789"/>
      <c r="BGK12" s="789"/>
      <c r="BGL12" s="789"/>
      <c r="BGM12" s="789"/>
      <c r="BGN12" s="789"/>
      <c r="BGO12" s="789"/>
      <c r="BGP12" s="789"/>
      <c r="BGQ12" s="789"/>
      <c r="BGR12" s="789"/>
      <c r="BGS12" s="789"/>
      <c r="BGT12" s="789"/>
      <c r="BGU12" s="789"/>
      <c r="BGV12" s="789"/>
      <c r="BGW12" s="789"/>
      <c r="BGX12" s="789"/>
      <c r="BGY12" s="789"/>
      <c r="BGZ12" s="789"/>
      <c r="BHA12" s="789"/>
      <c r="BHB12" s="789"/>
      <c r="BHC12" s="789"/>
      <c r="BHD12" s="789"/>
      <c r="BHE12" s="789"/>
      <c r="BHF12" s="789"/>
      <c r="BHG12" s="789"/>
      <c r="BHH12" s="789"/>
      <c r="BHI12" s="789"/>
      <c r="BHJ12" s="789"/>
      <c r="BHK12" s="789"/>
      <c r="BHL12" s="789"/>
      <c r="BHM12" s="789"/>
      <c r="BHN12" s="789"/>
      <c r="BHO12" s="789"/>
      <c r="BHP12" s="789"/>
      <c r="BHQ12" s="789"/>
      <c r="BHR12" s="789"/>
      <c r="BHS12" s="789"/>
      <c r="BHT12" s="789"/>
      <c r="BHU12" s="789"/>
      <c r="BHV12" s="789"/>
      <c r="BHW12" s="789"/>
      <c r="BHX12" s="789"/>
      <c r="BHY12" s="789"/>
      <c r="BHZ12" s="789"/>
      <c r="BIA12" s="789"/>
      <c r="BIB12" s="789"/>
      <c r="BIC12" s="789"/>
      <c r="BID12" s="789"/>
      <c r="BIE12" s="789"/>
      <c r="BIF12" s="789"/>
      <c r="BIG12" s="789"/>
      <c r="BIH12" s="789"/>
      <c r="BII12" s="789"/>
      <c r="BIJ12" s="789"/>
      <c r="BIK12" s="789"/>
      <c r="BIL12" s="789"/>
      <c r="BIM12" s="789"/>
      <c r="BIN12" s="789"/>
      <c r="BIO12" s="789"/>
      <c r="BIP12" s="789"/>
      <c r="BIQ12" s="789"/>
      <c r="BIR12" s="789"/>
      <c r="BIS12" s="789"/>
      <c r="BIT12" s="789"/>
      <c r="BIU12" s="789"/>
      <c r="BIV12" s="789"/>
      <c r="BIW12" s="789"/>
      <c r="BIX12" s="789"/>
      <c r="BIY12" s="789"/>
      <c r="BIZ12" s="789"/>
      <c r="BJA12" s="789"/>
      <c r="BJB12" s="789"/>
      <c r="BJC12" s="789"/>
      <c r="BJD12" s="789"/>
      <c r="BJE12" s="789"/>
      <c r="BJF12" s="789"/>
      <c r="BJG12" s="789"/>
      <c r="BJH12" s="789"/>
      <c r="BJI12" s="789"/>
      <c r="BJJ12" s="789"/>
      <c r="BJK12" s="789"/>
      <c r="BJL12" s="789"/>
      <c r="BJM12" s="789"/>
      <c r="BJN12" s="789"/>
      <c r="BJO12" s="789"/>
      <c r="BJP12" s="789"/>
      <c r="BJQ12" s="789"/>
      <c r="BJR12" s="789"/>
      <c r="BJS12" s="789"/>
      <c r="BJT12" s="789"/>
      <c r="BJU12" s="789"/>
      <c r="BJV12" s="789"/>
      <c r="BJW12" s="789"/>
      <c r="BJX12" s="789"/>
      <c r="BJY12" s="789"/>
      <c r="BJZ12" s="789"/>
      <c r="BKA12" s="789"/>
      <c r="BKB12" s="789"/>
      <c r="BKC12" s="789"/>
      <c r="BKD12" s="789"/>
      <c r="BKE12" s="789"/>
      <c r="BKF12" s="789"/>
      <c r="BKG12" s="789"/>
      <c r="BKH12" s="789"/>
      <c r="BKI12" s="789"/>
      <c r="BKJ12" s="789"/>
      <c r="BKK12" s="789"/>
      <c r="BKL12" s="789"/>
      <c r="BKM12" s="789"/>
      <c r="BKN12" s="789"/>
      <c r="BKO12" s="789"/>
      <c r="BKP12" s="789"/>
      <c r="BKQ12" s="789"/>
      <c r="BKR12" s="789"/>
      <c r="BKS12" s="789"/>
      <c r="BKT12" s="789"/>
      <c r="BKU12" s="789"/>
      <c r="BKV12" s="789"/>
      <c r="BKW12" s="789"/>
      <c r="BKX12" s="789"/>
      <c r="BKY12" s="789"/>
      <c r="BKZ12" s="789"/>
      <c r="BLA12" s="789"/>
      <c r="BLB12" s="789"/>
      <c r="BLC12" s="789"/>
      <c r="BLD12" s="789"/>
      <c r="BLE12" s="789"/>
      <c r="BLF12" s="789"/>
      <c r="BLG12" s="789"/>
      <c r="BLH12" s="789"/>
      <c r="BLI12" s="789"/>
      <c r="BLJ12" s="789"/>
      <c r="BLK12" s="789"/>
      <c r="BLL12" s="789"/>
      <c r="BLM12" s="789"/>
      <c r="BLN12" s="789"/>
      <c r="BLO12" s="789"/>
      <c r="BLP12" s="789"/>
      <c r="BLQ12" s="789"/>
      <c r="BLR12" s="789"/>
      <c r="BLS12" s="789"/>
      <c r="BLT12" s="789"/>
      <c r="BLU12" s="789"/>
      <c r="BLV12" s="789"/>
      <c r="BLW12" s="789"/>
      <c r="BLX12" s="789"/>
      <c r="BLY12" s="789"/>
      <c r="BLZ12" s="789"/>
      <c r="BMA12" s="789"/>
      <c r="BMB12" s="789"/>
      <c r="BMC12" s="789"/>
      <c r="BMD12" s="789"/>
      <c r="BME12" s="789"/>
      <c r="BMF12" s="789"/>
      <c r="BMG12" s="789"/>
      <c r="BMH12" s="789"/>
      <c r="BMI12" s="789"/>
      <c r="BMJ12" s="789"/>
      <c r="BMK12" s="789"/>
      <c r="BML12" s="789"/>
      <c r="BMM12" s="789"/>
      <c r="BMN12" s="789"/>
      <c r="BMO12" s="789"/>
      <c r="BMP12" s="789"/>
      <c r="BMQ12" s="789"/>
      <c r="BMR12" s="789"/>
      <c r="BMS12" s="789"/>
      <c r="BMT12" s="789"/>
      <c r="BMU12" s="789"/>
      <c r="BMV12" s="789"/>
      <c r="BMW12" s="789"/>
      <c r="BMX12" s="789"/>
      <c r="BMY12" s="789"/>
      <c r="BMZ12" s="789"/>
      <c r="BNA12" s="789"/>
      <c r="BNB12" s="789"/>
      <c r="BNC12" s="789"/>
      <c r="BND12" s="789"/>
      <c r="BNE12" s="789"/>
      <c r="BNF12" s="789"/>
      <c r="BNG12" s="789"/>
      <c r="BNH12" s="789"/>
      <c r="BNI12" s="789"/>
      <c r="BNJ12" s="789"/>
      <c r="BNK12" s="789"/>
      <c r="BNL12" s="789"/>
      <c r="BNM12" s="789"/>
      <c r="BNN12" s="789"/>
      <c r="BNO12" s="789"/>
      <c r="BNP12" s="789"/>
      <c r="BNQ12" s="789"/>
      <c r="BNR12" s="789"/>
      <c r="BNS12" s="789"/>
      <c r="BNT12" s="789"/>
      <c r="BNU12" s="789"/>
      <c r="BNV12" s="789"/>
      <c r="BNW12" s="789"/>
      <c r="BNX12" s="789"/>
      <c r="BNY12" s="789"/>
      <c r="BNZ12" s="789"/>
      <c r="BOA12" s="789"/>
      <c r="BOB12" s="789"/>
      <c r="BOC12" s="789"/>
      <c r="BOD12" s="789"/>
      <c r="BOE12" s="789"/>
      <c r="BOF12" s="789"/>
      <c r="BOG12" s="789"/>
      <c r="BOH12" s="789"/>
      <c r="BOI12" s="789"/>
      <c r="BOJ12" s="789"/>
      <c r="BOK12" s="789"/>
      <c r="BOL12" s="789"/>
      <c r="BOM12" s="789"/>
      <c r="BON12" s="789"/>
      <c r="BOO12" s="789"/>
      <c r="BOP12" s="789"/>
      <c r="BOQ12" s="789"/>
      <c r="BOR12" s="789"/>
      <c r="BOS12" s="789"/>
      <c r="BOT12" s="789"/>
      <c r="BOU12" s="789"/>
      <c r="BOV12" s="789"/>
      <c r="BOW12" s="789"/>
      <c r="BOX12" s="789"/>
      <c r="BOY12" s="789"/>
      <c r="BOZ12" s="789"/>
      <c r="BPA12" s="789"/>
      <c r="BPB12" s="789"/>
      <c r="BPC12" s="789"/>
      <c r="BPD12" s="789"/>
      <c r="BPE12" s="789"/>
      <c r="BPF12" s="789"/>
      <c r="BPG12" s="789"/>
      <c r="BPH12" s="789"/>
      <c r="BPI12" s="789"/>
      <c r="BPJ12" s="789"/>
      <c r="BPK12" s="789"/>
      <c r="BPL12" s="789"/>
      <c r="BPM12" s="789"/>
      <c r="BPN12" s="789"/>
      <c r="BPO12" s="789"/>
      <c r="BPP12" s="789"/>
      <c r="BPQ12" s="789"/>
      <c r="BPR12" s="789"/>
      <c r="BPS12" s="789"/>
      <c r="BPT12" s="789"/>
      <c r="BPU12" s="789"/>
      <c r="BPV12" s="789"/>
      <c r="BPW12" s="789"/>
      <c r="BPX12" s="789"/>
      <c r="BPY12" s="789"/>
      <c r="BPZ12" s="789"/>
      <c r="BQA12" s="789"/>
      <c r="BQB12" s="789"/>
      <c r="BQC12" s="789"/>
      <c r="BQD12" s="789"/>
      <c r="BQE12" s="789"/>
      <c r="BQF12" s="789"/>
      <c r="BQG12" s="789"/>
      <c r="BQH12" s="789"/>
      <c r="BQI12" s="789"/>
      <c r="BQJ12" s="789"/>
      <c r="BQK12" s="789"/>
      <c r="BQL12" s="789"/>
      <c r="BQM12" s="789"/>
      <c r="BQN12" s="789"/>
      <c r="BQO12" s="789"/>
      <c r="BQP12" s="789"/>
      <c r="BQQ12" s="789"/>
      <c r="BQR12" s="789"/>
      <c r="BQS12" s="789"/>
      <c r="BQT12" s="789"/>
      <c r="BQU12" s="789"/>
      <c r="BQV12" s="789"/>
      <c r="BQW12" s="789"/>
      <c r="BQX12" s="789"/>
      <c r="BQY12" s="789"/>
      <c r="BQZ12" s="789"/>
      <c r="BRA12" s="789"/>
      <c r="BRB12" s="789"/>
      <c r="BRC12" s="789"/>
      <c r="BRD12" s="789"/>
      <c r="BRE12" s="789"/>
      <c r="BRF12" s="789"/>
      <c r="BRG12" s="789"/>
      <c r="BRH12" s="789"/>
      <c r="BRI12" s="789"/>
      <c r="BRJ12" s="789"/>
      <c r="BRK12" s="789"/>
      <c r="BRL12" s="789"/>
      <c r="BRM12" s="789"/>
      <c r="BRN12" s="789"/>
      <c r="BRO12" s="789"/>
      <c r="BRP12" s="789"/>
      <c r="BRQ12" s="789"/>
      <c r="BRR12" s="789"/>
      <c r="BRS12" s="789"/>
      <c r="BRT12" s="789"/>
      <c r="BRU12" s="789"/>
      <c r="BRV12" s="789"/>
      <c r="BRW12" s="789"/>
      <c r="BRX12" s="789"/>
      <c r="BRY12" s="789"/>
      <c r="BRZ12" s="789"/>
      <c r="BSA12" s="789"/>
      <c r="BSB12" s="789"/>
      <c r="BSC12" s="789"/>
      <c r="BSD12" s="789"/>
      <c r="BSE12" s="789"/>
      <c r="BSF12" s="789"/>
      <c r="BSG12" s="789"/>
      <c r="BSH12" s="789"/>
      <c r="BSI12" s="789"/>
      <c r="BSJ12" s="789"/>
      <c r="BSK12" s="789"/>
      <c r="BSL12" s="789"/>
      <c r="BSM12" s="789"/>
      <c r="BSN12" s="789"/>
      <c r="BSO12" s="789"/>
      <c r="BSP12" s="789"/>
      <c r="BSQ12" s="789"/>
      <c r="BSR12" s="789"/>
      <c r="BSS12" s="789"/>
      <c r="BST12" s="789"/>
      <c r="BSU12" s="789"/>
      <c r="BSV12" s="789"/>
      <c r="BSW12" s="789"/>
      <c r="BSX12" s="789"/>
      <c r="BSY12" s="789"/>
      <c r="BSZ12" s="789"/>
      <c r="BTA12" s="789"/>
      <c r="BTB12" s="789"/>
      <c r="BTC12" s="789"/>
      <c r="BTD12" s="789"/>
      <c r="BTE12" s="789"/>
      <c r="BTF12" s="789"/>
      <c r="BTG12" s="789"/>
      <c r="BTH12" s="789"/>
      <c r="BTI12" s="789"/>
      <c r="BTJ12" s="789"/>
      <c r="BTK12" s="789"/>
      <c r="BTL12" s="789"/>
      <c r="BTM12" s="789"/>
      <c r="BTN12" s="789"/>
      <c r="BTO12" s="789"/>
      <c r="BTP12" s="789"/>
      <c r="BTQ12" s="789"/>
      <c r="BTR12" s="789"/>
      <c r="BTS12" s="789"/>
      <c r="BTT12" s="789"/>
      <c r="BTU12" s="789"/>
      <c r="BTV12" s="789"/>
      <c r="BTW12" s="789"/>
      <c r="BTX12" s="789"/>
      <c r="BTY12" s="789"/>
      <c r="BTZ12" s="789"/>
      <c r="BUA12" s="789"/>
      <c r="BUB12" s="789"/>
      <c r="BUC12" s="789"/>
      <c r="BUD12" s="789"/>
      <c r="BUE12" s="789"/>
      <c r="BUF12" s="789"/>
      <c r="BUG12" s="789"/>
      <c r="BUH12" s="789"/>
      <c r="BUI12" s="789"/>
      <c r="BUJ12" s="789"/>
      <c r="BUK12" s="789"/>
      <c r="BUL12" s="789"/>
      <c r="BUM12" s="789"/>
      <c r="BUN12" s="789"/>
      <c r="BUO12" s="789"/>
      <c r="BUP12" s="789"/>
      <c r="BUQ12" s="789"/>
      <c r="BUR12" s="789"/>
      <c r="BUS12" s="789"/>
      <c r="BUT12" s="789"/>
      <c r="BUU12" s="789"/>
      <c r="BUV12" s="789"/>
      <c r="BUW12" s="789"/>
      <c r="BUX12" s="789"/>
      <c r="BUY12" s="789"/>
      <c r="BUZ12" s="789"/>
      <c r="BVA12" s="789"/>
      <c r="BVB12" s="789"/>
      <c r="BVC12" s="789"/>
      <c r="BVD12" s="789"/>
      <c r="BVE12" s="789"/>
      <c r="BVF12" s="789"/>
      <c r="BVG12" s="789"/>
      <c r="BVH12" s="789"/>
      <c r="BVI12" s="789"/>
      <c r="BVJ12" s="789"/>
      <c r="BVK12" s="789"/>
      <c r="BVL12" s="789"/>
      <c r="BVM12" s="789"/>
      <c r="BVN12" s="789"/>
      <c r="BVO12" s="789"/>
      <c r="BVP12" s="789"/>
      <c r="BVQ12" s="789"/>
      <c r="BVR12" s="789"/>
      <c r="BVS12" s="789"/>
      <c r="BVT12" s="789"/>
      <c r="BVU12" s="789"/>
      <c r="BVV12" s="789"/>
      <c r="BVW12" s="789"/>
      <c r="BVX12" s="789"/>
      <c r="BVY12" s="789"/>
      <c r="BVZ12" s="789"/>
      <c r="BWA12" s="789"/>
      <c r="BWB12" s="789"/>
      <c r="BWC12" s="789"/>
      <c r="BWD12" s="789"/>
      <c r="BWE12" s="789"/>
      <c r="BWF12" s="789"/>
      <c r="BWG12" s="789"/>
      <c r="BWH12" s="789"/>
      <c r="BWI12" s="789"/>
      <c r="BWJ12" s="789"/>
      <c r="BWK12" s="789"/>
      <c r="BWL12" s="789"/>
      <c r="BWM12" s="789"/>
      <c r="BWN12" s="789"/>
      <c r="BWO12" s="789"/>
      <c r="BWP12" s="789"/>
      <c r="BWQ12" s="789"/>
      <c r="BWR12" s="789"/>
      <c r="BWS12" s="789"/>
      <c r="BWT12" s="789"/>
      <c r="BWU12" s="789"/>
      <c r="BWV12" s="789"/>
      <c r="BWW12" s="789"/>
      <c r="BWX12" s="789"/>
      <c r="BWY12" s="789"/>
      <c r="BWZ12" s="789"/>
      <c r="BXA12" s="789"/>
      <c r="BXB12" s="789"/>
      <c r="BXC12" s="789"/>
      <c r="BXD12" s="789"/>
      <c r="BXE12" s="789"/>
      <c r="BXF12" s="789"/>
      <c r="BXG12" s="789"/>
      <c r="BXH12" s="789"/>
      <c r="BXI12" s="789"/>
      <c r="BXJ12" s="789"/>
      <c r="BXK12" s="789"/>
      <c r="BXL12" s="789"/>
      <c r="BXM12" s="789"/>
      <c r="BXN12" s="789"/>
      <c r="BXO12" s="789"/>
      <c r="BXP12" s="789"/>
      <c r="BXQ12" s="789"/>
      <c r="BXR12" s="789"/>
      <c r="BXS12" s="789"/>
      <c r="BXT12" s="789"/>
      <c r="BXU12" s="789"/>
      <c r="BXV12" s="789"/>
      <c r="BXW12" s="789"/>
      <c r="BXX12" s="789"/>
      <c r="BXY12" s="789"/>
      <c r="BXZ12" s="789"/>
      <c r="BYA12" s="789"/>
      <c r="BYB12" s="789"/>
      <c r="BYC12" s="789"/>
      <c r="BYD12" s="789"/>
      <c r="BYE12" s="789"/>
      <c r="BYF12" s="789"/>
      <c r="BYG12" s="789"/>
      <c r="BYH12" s="789"/>
      <c r="BYI12" s="789"/>
      <c r="BYJ12" s="789"/>
      <c r="BYK12" s="789"/>
      <c r="BYL12" s="789"/>
      <c r="BYM12" s="789"/>
      <c r="BYN12" s="789"/>
      <c r="BYO12" s="789"/>
      <c r="BYP12" s="789"/>
      <c r="BYQ12" s="789"/>
      <c r="BYR12" s="789"/>
      <c r="BYS12" s="789"/>
      <c r="BYT12" s="789"/>
      <c r="BYU12" s="789"/>
      <c r="BYV12" s="789"/>
      <c r="BYW12" s="789"/>
      <c r="BYX12" s="789"/>
      <c r="BYY12" s="789"/>
      <c r="BYZ12" s="789"/>
      <c r="BZA12" s="789"/>
      <c r="BZB12" s="789"/>
      <c r="BZC12" s="789"/>
      <c r="BZD12" s="789"/>
      <c r="BZE12" s="789"/>
      <c r="BZF12" s="789"/>
      <c r="BZG12" s="789"/>
      <c r="BZH12" s="789"/>
      <c r="BZI12" s="789"/>
      <c r="BZJ12" s="789"/>
      <c r="BZK12" s="789"/>
      <c r="BZL12" s="789"/>
      <c r="BZM12" s="789"/>
      <c r="BZN12" s="789"/>
      <c r="BZO12" s="789"/>
      <c r="BZP12" s="789"/>
      <c r="BZQ12" s="789"/>
      <c r="BZR12" s="789"/>
      <c r="BZS12" s="789"/>
      <c r="BZT12" s="789"/>
      <c r="BZU12" s="789"/>
      <c r="BZV12" s="789"/>
      <c r="BZW12" s="789"/>
      <c r="BZX12" s="789"/>
      <c r="BZY12" s="789"/>
      <c r="BZZ12" s="789"/>
      <c r="CAA12" s="789"/>
      <c r="CAB12" s="789"/>
      <c r="CAC12" s="789"/>
      <c r="CAD12" s="789"/>
      <c r="CAE12" s="789"/>
      <c r="CAF12" s="789"/>
      <c r="CAG12" s="789"/>
      <c r="CAH12" s="789"/>
      <c r="CAI12" s="789"/>
      <c r="CAJ12" s="789"/>
      <c r="CAK12" s="789"/>
      <c r="CAL12" s="789"/>
      <c r="CAM12" s="789"/>
      <c r="CAN12" s="789"/>
      <c r="CAO12" s="789"/>
      <c r="CAP12" s="789"/>
      <c r="CAQ12" s="789"/>
      <c r="CAR12" s="789"/>
      <c r="CAS12" s="789"/>
      <c r="CAT12" s="789"/>
      <c r="CAU12" s="789"/>
      <c r="CAV12" s="789"/>
      <c r="CAW12" s="789"/>
      <c r="CAX12" s="789"/>
      <c r="CAY12" s="789"/>
      <c r="CAZ12" s="789"/>
      <c r="CBA12" s="789"/>
      <c r="CBB12" s="789"/>
      <c r="CBC12" s="789"/>
      <c r="CBD12" s="789"/>
      <c r="CBE12" s="789"/>
      <c r="CBF12" s="789"/>
      <c r="CBG12" s="789"/>
      <c r="CBH12" s="789"/>
      <c r="CBI12" s="789"/>
      <c r="CBJ12" s="789"/>
      <c r="CBK12" s="789"/>
      <c r="CBL12" s="789"/>
      <c r="CBM12" s="789"/>
      <c r="CBN12" s="789"/>
      <c r="CBO12" s="789"/>
      <c r="CBP12" s="789"/>
      <c r="CBQ12" s="789"/>
      <c r="CBR12" s="789"/>
      <c r="CBS12" s="789"/>
      <c r="CBT12" s="789"/>
      <c r="CBU12" s="789"/>
      <c r="CBV12" s="789"/>
      <c r="CBW12" s="789"/>
      <c r="CBX12" s="789"/>
      <c r="CBY12" s="789"/>
      <c r="CBZ12" s="789"/>
      <c r="CCA12" s="789"/>
      <c r="CCB12" s="789"/>
      <c r="CCC12" s="789"/>
      <c r="CCD12" s="789"/>
      <c r="CCE12" s="789"/>
      <c r="CCF12" s="789"/>
      <c r="CCG12" s="789"/>
      <c r="CCH12" s="789"/>
      <c r="CCI12" s="789"/>
      <c r="CCJ12" s="789"/>
      <c r="CCK12" s="789"/>
      <c r="CCL12" s="789"/>
      <c r="CCM12" s="789"/>
      <c r="CCN12" s="789"/>
      <c r="CCO12" s="789"/>
      <c r="CCP12" s="789"/>
      <c r="CCQ12" s="789"/>
      <c r="CCR12" s="789"/>
      <c r="CCS12" s="789"/>
      <c r="CCT12" s="789"/>
      <c r="CCU12" s="789"/>
      <c r="CCV12" s="789"/>
      <c r="CCW12" s="789"/>
      <c r="CCX12" s="789"/>
      <c r="CCY12" s="789"/>
      <c r="CCZ12" s="789"/>
      <c r="CDA12" s="789"/>
      <c r="CDB12" s="789"/>
      <c r="CDC12" s="789"/>
      <c r="CDD12" s="789"/>
      <c r="CDE12" s="789"/>
      <c r="CDF12" s="789"/>
      <c r="CDG12" s="789"/>
      <c r="CDH12" s="789"/>
      <c r="CDI12" s="789"/>
      <c r="CDJ12" s="789"/>
      <c r="CDK12" s="789"/>
      <c r="CDL12" s="789"/>
      <c r="CDM12" s="789"/>
      <c r="CDN12" s="789"/>
      <c r="CDO12" s="789"/>
      <c r="CDP12" s="789"/>
      <c r="CDQ12" s="789"/>
      <c r="CDR12" s="789"/>
      <c r="CDS12" s="789"/>
      <c r="CDT12" s="789"/>
      <c r="CDU12" s="789"/>
      <c r="CDV12" s="789"/>
      <c r="CDW12" s="789"/>
      <c r="CDX12" s="789"/>
      <c r="CDY12" s="789"/>
      <c r="CDZ12" s="789"/>
      <c r="CEA12" s="789"/>
      <c r="CEB12" s="789"/>
      <c r="CEC12" s="789"/>
      <c r="CED12" s="789"/>
      <c r="CEE12" s="789"/>
      <c r="CEF12" s="789"/>
      <c r="CEG12" s="789"/>
      <c r="CEH12" s="789"/>
      <c r="CEI12" s="789"/>
      <c r="CEJ12" s="789"/>
      <c r="CEK12" s="789"/>
      <c r="CEL12" s="789"/>
      <c r="CEM12" s="789"/>
      <c r="CEN12" s="789"/>
      <c r="CEO12" s="789"/>
      <c r="CEP12" s="789"/>
      <c r="CEQ12" s="789"/>
      <c r="CER12" s="789"/>
      <c r="CES12" s="789"/>
      <c r="CET12" s="789"/>
      <c r="CEU12" s="789"/>
      <c r="CEV12" s="789"/>
      <c r="CEW12" s="789"/>
      <c r="CEX12" s="789"/>
      <c r="CEY12" s="789"/>
      <c r="CEZ12" s="789"/>
      <c r="CFA12" s="789"/>
      <c r="CFB12" s="789"/>
      <c r="CFC12" s="789"/>
      <c r="CFD12" s="789"/>
      <c r="CFE12" s="789"/>
      <c r="CFF12" s="789"/>
      <c r="CFG12" s="789"/>
      <c r="CFH12" s="789"/>
      <c r="CFI12" s="789"/>
      <c r="CFJ12" s="789"/>
      <c r="CFK12" s="789"/>
      <c r="CFL12" s="789"/>
      <c r="CFM12" s="789"/>
      <c r="CFN12" s="789"/>
      <c r="CFO12" s="789"/>
      <c r="CFP12" s="789"/>
      <c r="CFQ12" s="789"/>
      <c r="CFR12" s="789"/>
      <c r="CFS12" s="789"/>
      <c r="CFT12" s="789"/>
      <c r="CFU12" s="789"/>
      <c r="CFV12" s="789"/>
      <c r="CFW12" s="789"/>
      <c r="CFX12" s="789"/>
      <c r="CFY12" s="789"/>
      <c r="CFZ12" s="789"/>
      <c r="CGA12" s="789"/>
      <c r="CGB12" s="789"/>
      <c r="CGC12" s="789"/>
      <c r="CGD12" s="789"/>
      <c r="CGE12" s="789"/>
      <c r="CGF12" s="789"/>
      <c r="CGG12" s="789"/>
      <c r="CGH12" s="789"/>
      <c r="CGI12" s="789"/>
      <c r="CGJ12" s="789"/>
      <c r="CGK12" s="789"/>
      <c r="CGL12" s="789"/>
      <c r="CGM12" s="789"/>
      <c r="CGN12" s="789"/>
      <c r="CGO12" s="789"/>
      <c r="CGP12" s="789"/>
      <c r="CGQ12" s="789"/>
      <c r="CGR12" s="789"/>
      <c r="CGS12" s="789"/>
      <c r="CGT12" s="789"/>
      <c r="CGU12" s="789"/>
      <c r="CGV12" s="789"/>
      <c r="CGW12" s="789"/>
      <c r="CGX12" s="789"/>
      <c r="CGY12" s="789"/>
      <c r="CGZ12" s="789"/>
      <c r="CHA12" s="789"/>
      <c r="CHB12" s="789"/>
      <c r="CHC12" s="789"/>
      <c r="CHD12" s="789"/>
      <c r="CHE12" s="789"/>
      <c r="CHF12" s="789"/>
      <c r="CHG12" s="789"/>
      <c r="CHH12" s="789"/>
      <c r="CHI12" s="789"/>
      <c r="CHJ12" s="789"/>
      <c r="CHK12" s="789"/>
      <c r="CHL12" s="789"/>
      <c r="CHM12" s="789"/>
      <c r="CHN12" s="789"/>
      <c r="CHO12" s="789"/>
      <c r="CHP12" s="789"/>
      <c r="CHQ12" s="789"/>
      <c r="CHR12" s="789"/>
      <c r="CHS12" s="789"/>
      <c r="CHT12" s="789"/>
      <c r="CHU12" s="789"/>
      <c r="CHV12" s="789"/>
      <c r="CHW12" s="789"/>
      <c r="CHX12" s="789"/>
      <c r="CHY12" s="789"/>
      <c r="CHZ12" s="789"/>
      <c r="CIA12" s="789"/>
      <c r="CIB12" s="789"/>
      <c r="CIC12" s="789"/>
      <c r="CID12" s="789"/>
      <c r="CIE12" s="789"/>
      <c r="CIF12" s="789"/>
      <c r="CIG12" s="789"/>
      <c r="CIH12" s="789"/>
      <c r="CII12" s="789"/>
      <c r="CIJ12" s="789"/>
      <c r="CIK12" s="789"/>
      <c r="CIL12" s="789"/>
      <c r="CIM12" s="789"/>
      <c r="CIN12" s="789"/>
      <c r="CIO12" s="789"/>
      <c r="CIP12" s="789"/>
      <c r="CIQ12" s="789"/>
      <c r="CIR12" s="789"/>
      <c r="CIS12" s="789"/>
      <c r="CIT12" s="789"/>
      <c r="CIU12" s="789"/>
      <c r="CIV12" s="789"/>
      <c r="CIW12" s="789"/>
      <c r="CIX12" s="789"/>
      <c r="CIY12" s="789"/>
      <c r="CIZ12" s="789"/>
      <c r="CJA12" s="789"/>
      <c r="CJB12" s="789"/>
      <c r="CJC12" s="789"/>
      <c r="CJD12" s="789"/>
      <c r="CJE12" s="789"/>
      <c r="CJF12" s="789"/>
      <c r="CJG12" s="789"/>
      <c r="CJH12" s="789"/>
      <c r="CJI12" s="789"/>
      <c r="CJJ12" s="789"/>
      <c r="CJK12" s="789"/>
      <c r="CJL12" s="789"/>
      <c r="CJM12" s="789"/>
      <c r="CJN12" s="789"/>
      <c r="CJO12" s="789"/>
      <c r="CJP12" s="789"/>
      <c r="CJQ12" s="789"/>
      <c r="CJR12" s="789"/>
      <c r="CJS12" s="789"/>
      <c r="CJT12" s="789"/>
      <c r="CJU12" s="789"/>
      <c r="CJV12" s="789"/>
      <c r="CJW12" s="789"/>
      <c r="CJX12" s="789"/>
      <c r="CJY12" s="789"/>
      <c r="CJZ12" s="789"/>
      <c r="CKA12" s="789"/>
      <c r="CKB12" s="789"/>
      <c r="CKC12" s="789"/>
      <c r="CKD12" s="789"/>
      <c r="CKE12" s="789"/>
      <c r="CKF12" s="789"/>
      <c r="CKG12" s="789"/>
      <c r="CKH12" s="789"/>
      <c r="CKI12" s="789"/>
      <c r="CKJ12" s="789"/>
      <c r="CKK12" s="789"/>
      <c r="CKL12" s="789"/>
      <c r="CKM12" s="789"/>
      <c r="CKN12" s="789"/>
      <c r="CKO12" s="789"/>
      <c r="CKP12" s="789"/>
      <c r="CKQ12" s="789"/>
      <c r="CKR12" s="789"/>
      <c r="CKS12" s="789"/>
      <c r="CKT12" s="789"/>
      <c r="CKU12" s="789"/>
      <c r="CKV12" s="789"/>
      <c r="CKW12" s="789"/>
      <c r="CKX12" s="789"/>
      <c r="CKY12" s="789"/>
      <c r="CKZ12" s="789"/>
      <c r="CLA12" s="789"/>
      <c r="CLB12" s="789"/>
      <c r="CLC12" s="789"/>
      <c r="CLD12" s="789"/>
      <c r="CLE12" s="789"/>
      <c r="CLF12" s="789"/>
      <c r="CLG12" s="789"/>
      <c r="CLH12" s="789"/>
      <c r="CLI12" s="789"/>
      <c r="CLJ12" s="789"/>
      <c r="CLK12" s="789"/>
      <c r="CLL12" s="789"/>
      <c r="CLM12" s="789"/>
      <c r="CLN12" s="789"/>
      <c r="CLO12" s="789"/>
      <c r="CLP12" s="789"/>
      <c r="CLQ12" s="789"/>
      <c r="CLR12" s="789"/>
      <c r="CLS12" s="789"/>
      <c r="CLT12" s="789"/>
      <c r="CLU12" s="789"/>
      <c r="CLV12" s="789"/>
      <c r="CLW12" s="789"/>
      <c r="CLX12" s="789"/>
      <c r="CLY12" s="789"/>
      <c r="CLZ12" s="789"/>
      <c r="CMA12" s="789"/>
      <c r="CMB12" s="789"/>
      <c r="CMC12" s="789"/>
      <c r="CMD12" s="789"/>
      <c r="CME12" s="789"/>
      <c r="CMF12" s="789"/>
      <c r="CMG12" s="789"/>
      <c r="CMH12" s="789"/>
      <c r="CMI12" s="789"/>
      <c r="CMJ12" s="789"/>
      <c r="CMK12" s="789"/>
      <c r="CML12" s="789"/>
      <c r="CMM12" s="789"/>
      <c r="CMN12" s="789"/>
      <c r="CMO12" s="789"/>
      <c r="CMP12" s="789"/>
      <c r="CMQ12" s="789"/>
      <c r="CMR12" s="789"/>
      <c r="CMS12" s="789"/>
      <c r="CMT12" s="789"/>
      <c r="CMU12" s="789"/>
      <c r="CMV12" s="789"/>
      <c r="CMW12" s="789"/>
      <c r="CMX12" s="789"/>
      <c r="CMY12" s="789"/>
      <c r="CMZ12" s="789"/>
      <c r="CNA12" s="789"/>
      <c r="CNB12" s="789"/>
      <c r="CNC12" s="789"/>
      <c r="CND12" s="789"/>
      <c r="CNE12" s="789"/>
      <c r="CNF12" s="789"/>
      <c r="CNG12" s="789"/>
      <c r="CNH12" s="789"/>
      <c r="CNI12" s="789"/>
      <c r="CNJ12" s="789"/>
      <c r="CNK12" s="789"/>
      <c r="CNL12" s="789"/>
      <c r="CNM12" s="789"/>
      <c r="CNN12" s="789"/>
      <c r="CNO12" s="789"/>
      <c r="CNP12" s="789"/>
      <c r="CNQ12" s="789"/>
      <c r="CNR12" s="789"/>
      <c r="CNS12" s="789"/>
      <c r="CNT12" s="789"/>
      <c r="CNU12" s="789"/>
      <c r="CNV12" s="789"/>
      <c r="CNW12" s="789"/>
      <c r="CNX12" s="789"/>
      <c r="CNY12" s="789"/>
      <c r="CNZ12" s="789"/>
      <c r="COA12" s="789"/>
      <c r="COB12" s="789"/>
      <c r="COC12" s="789"/>
      <c r="COD12" s="789"/>
      <c r="COE12" s="789"/>
      <c r="COF12" s="789"/>
      <c r="COG12" s="789"/>
      <c r="COH12" s="789"/>
      <c r="COI12" s="789"/>
      <c r="COJ12" s="789"/>
      <c r="COK12" s="789"/>
      <c r="COL12" s="789"/>
      <c r="COM12" s="789"/>
      <c r="CON12" s="789"/>
      <c r="COO12" s="789"/>
      <c r="COP12" s="789"/>
      <c r="COQ12" s="789"/>
      <c r="COR12" s="789"/>
      <c r="COS12" s="789"/>
      <c r="COT12" s="789"/>
      <c r="COU12" s="789"/>
      <c r="COV12" s="789"/>
      <c r="COW12" s="789"/>
      <c r="COX12" s="789"/>
      <c r="COY12" s="789"/>
      <c r="COZ12" s="789"/>
      <c r="CPA12" s="789"/>
      <c r="CPB12" s="789"/>
      <c r="CPC12" s="789"/>
      <c r="CPD12" s="789"/>
      <c r="CPE12" s="789"/>
      <c r="CPF12" s="789"/>
      <c r="CPG12" s="789"/>
      <c r="CPH12" s="789"/>
      <c r="CPI12" s="789"/>
      <c r="CPJ12" s="789"/>
      <c r="CPK12" s="789"/>
      <c r="CPL12" s="789"/>
      <c r="CPM12" s="789"/>
      <c r="CPN12" s="789"/>
      <c r="CPO12" s="789"/>
      <c r="CPP12" s="789"/>
      <c r="CPQ12" s="789"/>
      <c r="CPR12" s="789"/>
      <c r="CPS12" s="789"/>
      <c r="CPT12" s="789"/>
      <c r="CPU12" s="789"/>
      <c r="CPV12" s="789"/>
      <c r="CPW12" s="789"/>
      <c r="CPX12" s="789"/>
      <c r="CPY12" s="789"/>
      <c r="CPZ12" s="789"/>
      <c r="CQA12" s="789"/>
      <c r="CQB12" s="789"/>
      <c r="CQC12" s="789"/>
      <c r="CQD12" s="789"/>
      <c r="CQE12" s="789"/>
      <c r="CQF12" s="789"/>
      <c r="CQG12" s="789"/>
      <c r="CQH12" s="789"/>
      <c r="CQI12" s="789"/>
      <c r="CQJ12" s="789"/>
      <c r="CQK12" s="789"/>
      <c r="CQL12" s="789"/>
      <c r="CQM12" s="789"/>
      <c r="CQN12" s="789"/>
      <c r="CQO12" s="789"/>
      <c r="CQP12" s="789"/>
      <c r="CQQ12" s="789"/>
      <c r="CQR12" s="789"/>
      <c r="CQS12" s="789"/>
      <c r="CQT12" s="789"/>
      <c r="CQU12" s="789"/>
      <c r="CQV12" s="789"/>
      <c r="CQW12" s="789"/>
      <c r="CQX12" s="789"/>
      <c r="CQY12" s="789"/>
      <c r="CQZ12" s="789"/>
      <c r="CRA12" s="789"/>
      <c r="CRB12" s="789"/>
      <c r="CRC12" s="789"/>
      <c r="CRD12" s="789"/>
      <c r="CRE12" s="789"/>
      <c r="CRF12" s="789"/>
      <c r="CRG12" s="789"/>
      <c r="CRH12" s="789"/>
      <c r="CRI12" s="789"/>
      <c r="CRJ12" s="789"/>
      <c r="CRK12" s="789"/>
      <c r="CRL12" s="789"/>
      <c r="CRM12" s="789"/>
      <c r="CRN12" s="789"/>
      <c r="CRO12" s="789"/>
      <c r="CRP12" s="789"/>
      <c r="CRQ12" s="789"/>
      <c r="CRR12" s="789"/>
      <c r="CRS12" s="789"/>
      <c r="CRT12" s="789"/>
      <c r="CRU12" s="789"/>
      <c r="CRV12" s="789"/>
      <c r="CRW12" s="789"/>
      <c r="CRX12" s="789"/>
      <c r="CRY12" s="789"/>
      <c r="CRZ12" s="789"/>
      <c r="CSA12" s="789"/>
      <c r="CSB12" s="789"/>
      <c r="CSC12" s="789"/>
      <c r="CSD12" s="789"/>
      <c r="CSE12" s="789"/>
      <c r="CSF12" s="789"/>
      <c r="CSG12" s="789"/>
      <c r="CSH12" s="789"/>
      <c r="CSI12" s="789"/>
      <c r="CSJ12" s="789"/>
      <c r="CSK12" s="789"/>
      <c r="CSL12" s="789"/>
      <c r="CSM12" s="789"/>
      <c r="CSN12" s="789"/>
      <c r="CSO12" s="789"/>
      <c r="CSP12" s="789"/>
      <c r="CSQ12" s="789"/>
      <c r="CSR12" s="789"/>
      <c r="CSS12" s="789"/>
      <c r="CST12" s="789"/>
      <c r="CSU12" s="789"/>
      <c r="CSV12" s="789"/>
      <c r="CSW12" s="789"/>
      <c r="CSX12" s="789"/>
      <c r="CSY12" s="789"/>
      <c r="CSZ12" s="789"/>
      <c r="CTA12" s="789"/>
      <c r="CTB12" s="789"/>
      <c r="CTC12" s="789"/>
      <c r="CTD12" s="789"/>
      <c r="CTE12" s="789"/>
      <c r="CTF12" s="789"/>
      <c r="CTG12" s="789"/>
      <c r="CTH12" s="789"/>
      <c r="CTI12" s="789"/>
      <c r="CTJ12" s="789"/>
      <c r="CTK12" s="789"/>
      <c r="CTL12" s="789"/>
      <c r="CTM12" s="789"/>
      <c r="CTN12" s="789"/>
      <c r="CTO12" s="789"/>
      <c r="CTP12" s="789"/>
      <c r="CTQ12" s="789"/>
      <c r="CTR12" s="789"/>
      <c r="CTS12" s="789"/>
      <c r="CTT12" s="789"/>
      <c r="CTU12" s="789"/>
      <c r="CTV12" s="789"/>
      <c r="CTW12" s="789"/>
      <c r="CTX12" s="789"/>
      <c r="CTY12" s="789"/>
      <c r="CTZ12" s="789"/>
      <c r="CUA12" s="789"/>
      <c r="CUB12" s="789"/>
      <c r="CUC12" s="789"/>
      <c r="CUD12" s="789"/>
      <c r="CUE12" s="789"/>
      <c r="CUF12" s="789"/>
      <c r="CUG12" s="789"/>
      <c r="CUH12" s="789"/>
      <c r="CUI12" s="789"/>
      <c r="CUJ12" s="789"/>
      <c r="CUK12" s="789"/>
      <c r="CUL12" s="789"/>
      <c r="CUM12" s="789"/>
      <c r="CUN12" s="789"/>
      <c r="CUO12" s="789"/>
      <c r="CUP12" s="789"/>
      <c r="CUQ12" s="789"/>
      <c r="CUR12" s="789"/>
      <c r="CUS12" s="789"/>
      <c r="CUT12" s="789"/>
      <c r="CUU12" s="789"/>
      <c r="CUV12" s="789"/>
      <c r="CUW12" s="789"/>
      <c r="CUX12" s="789"/>
      <c r="CUY12" s="789"/>
      <c r="CUZ12" s="789"/>
      <c r="CVA12" s="789"/>
      <c r="CVB12" s="789"/>
      <c r="CVC12" s="789"/>
      <c r="CVD12" s="789"/>
      <c r="CVE12" s="789"/>
      <c r="CVF12" s="789"/>
      <c r="CVG12" s="789"/>
      <c r="CVH12" s="789"/>
      <c r="CVI12" s="789"/>
      <c r="CVJ12" s="789"/>
      <c r="CVK12" s="789"/>
      <c r="CVL12" s="789"/>
      <c r="CVM12" s="789"/>
      <c r="CVN12" s="789"/>
      <c r="CVO12" s="789"/>
      <c r="CVP12" s="789"/>
      <c r="CVQ12" s="789"/>
      <c r="CVR12" s="789"/>
      <c r="CVS12" s="789"/>
      <c r="CVT12" s="789"/>
      <c r="CVU12" s="789"/>
      <c r="CVV12" s="789"/>
      <c r="CVW12" s="789"/>
      <c r="CVX12" s="789"/>
      <c r="CVY12" s="789"/>
      <c r="CVZ12" s="789"/>
      <c r="CWA12" s="789"/>
      <c r="CWB12" s="789"/>
      <c r="CWC12" s="789"/>
      <c r="CWD12" s="789"/>
      <c r="CWE12" s="789"/>
      <c r="CWF12" s="789"/>
      <c r="CWG12" s="789"/>
      <c r="CWH12" s="789"/>
      <c r="CWI12" s="789"/>
      <c r="CWJ12" s="789"/>
      <c r="CWK12" s="789"/>
      <c r="CWL12" s="789"/>
      <c r="CWM12" s="789"/>
      <c r="CWN12" s="789"/>
      <c r="CWO12" s="789"/>
      <c r="CWP12" s="789"/>
      <c r="CWQ12" s="789"/>
      <c r="CWR12" s="789"/>
      <c r="CWS12" s="789"/>
      <c r="CWT12" s="789"/>
      <c r="CWU12" s="789"/>
      <c r="CWV12" s="789"/>
      <c r="CWW12" s="789"/>
      <c r="CWX12" s="789"/>
      <c r="CWY12" s="789"/>
      <c r="CWZ12" s="789"/>
      <c r="CXA12" s="789"/>
      <c r="CXB12" s="789"/>
      <c r="CXC12" s="789"/>
      <c r="CXD12" s="789"/>
      <c r="CXE12" s="789"/>
      <c r="CXF12" s="789"/>
      <c r="CXG12" s="789"/>
      <c r="CXH12" s="789"/>
      <c r="CXI12" s="789"/>
      <c r="CXJ12" s="789"/>
      <c r="CXK12" s="789"/>
      <c r="CXL12" s="789"/>
      <c r="CXM12" s="789"/>
      <c r="CXN12" s="789"/>
      <c r="CXO12" s="789"/>
      <c r="CXP12" s="789"/>
      <c r="CXQ12" s="789"/>
      <c r="CXR12" s="789"/>
      <c r="CXS12" s="789"/>
      <c r="CXT12" s="789"/>
      <c r="CXU12" s="789"/>
      <c r="CXV12" s="789"/>
      <c r="CXW12" s="789"/>
      <c r="CXX12" s="789"/>
      <c r="CXY12" s="789"/>
      <c r="CXZ12" s="789"/>
      <c r="CYA12" s="789"/>
      <c r="CYB12" s="789"/>
      <c r="CYC12" s="789"/>
      <c r="CYD12" s="789"/>
      <c r="CYE12" s="789"/>
      <c r="CYF12" s="789"/>
      <c r="CYG12" s="789"/>
      <c r="CYH12" s="789"/>
      <c r="CYI12" s="789"/>
      <c r="CYJ12" s="789"/>
      <c r="CYK12" s="789"/>
      <c r="CYL12" s="789"/>
      <c r="CYM12" s="789"/>
      <c r="CYN12" s="789"/>
      <c r="CYO12" s="789"/>
      <c r="CYP12" s="789"/>
      <c r="CYQ12" s="789"/>
      <c r="CYR12" s="789"/>
      <c r="CYS12" s="789"/>
      <c r="CYT12" s="789"/>
      <c r="CYU12" s="789"/>
      <c r="CYV12" s="789"/>
      <c r="CYW12" s="789"/>
      <c r="CYX12" s="789"/>
      <c r="CYY12" s="789"/>
      <c r="CYZ12" s="789"/>
      <c r="CZA12" s="789"/>
      <c r="CZB12" s="789"/>
      <c r="CZC12" s="789"/>
      <c r="CZD12" s="789"/>
      <c r="CZE12" s="789"/>
      <c r="CZF12" s="789"/>
      <c r="CZG12" s="789"/>
      <c r="CZH12" s="789"/>
      <c r="CZI12" s="789"/>
      <c r="CZJ12" s="789"/>
      <c r="CZK12" s="789"/>
      <c r="CZL12" s="789"/>
      <c r="CZM12" s="789"/>
      <c r="CZN12" s="789"/>
      <c r="CZO12" s="789"/>
      <c r="CZP12" s="789"/>
      <c r="CZQ12" s="789"/>
      <c r="CZR12" s="789"/>
      <c r="CZS12" s="789"/>
      <c r="CZT12" s="789"/>
      <c r="CZU12" s="789"/>
      <c r="CZV12" s="789"/>
      <c r="CZW12" s="789"/>
      <c r="CZX12" s="789"/>
      <c r="CZY12" s="789"/>
      <c r="CZZ12" s="789"/>
      <c r="DAA12" s="789"/>
      <c r="DAB12" s="789"/>
      <c r="DAC12" s="789"/>
      <c r="DAD12" s="789"/>
      <c r="DAE12" s="789"/>
      <c r="DAF12" s="789"/>
      <c r="DAG12" s="789"/>
      <c r="DAH12" s="789"/>
      <c r="DAI12" s="789"/>
      <c r="DAJ12" s="789"/>
      <c r="DAK12" s="789"/>
      <c r="DAL12" s="789"/>
      <c r="DAM12" s="789"/>
      <c r="DAN12" s="789"/>
      <c r="DAO12" s="789"/>
      <c r="DAP12" s="789"/>
      <c r="DAQ12" s="789"/>
      <c r="DAR12" s="789"/>
      <c r="DAS12" s="789"/>
      <c r="DAT12" s="789"/>
      <c r="DAU12" s="789"/>
      <c r="DAV12" s="789"/>
      <c r="DAW12" s="789"/>
      <c r="DAX12" s="789"/>
      <c r="DAY12" s="789"/>
      <c r="DAZ12" s="789"/>
      <c r="DBA12" s="789"/>
      <c r="DBB12" s="789"/>
      <c r="DBC12" s="789"/>
      <c r="DBD12" s="789"/>
      <c r="DBE12" s="789"/>
      <c r="DBF12" s="789"/>
      <c r="DBG12" s="789"/>
      <c r="DBH12" s="789"/>
      <c r="DBI12" s="789"/>
      <c r="DBJ12" s="789"/>
      <c r="DBK12" s="789"/>
      <c r="DBL12" s="789"/>
      <c r="DBM12" s="789"/>
      <c r="DBN12" s="789"/>
      <c r="DBO12" s="789"/>
      <c r="DBP12" s="789"/>
      <c r="DBQ12" s="789"/>
      <c r="DBR12" s="789"/>
      <c r="DBS12" s="789"/>
      <c r="DBT12" s="789"/>
      <c r="DBU12" s="789"/>
      <c r="DBV12" s="789"/>
      <c r="DBW12" s="789"/>
      <c r="DBX12" s="789"/>
      <c r="DBY12" s="789"/>
      <c r="DBZ12" s="789"/>
      <c r="DCA12" s="789"/>
      <c r="DCB12" s="789"/>
      <c r="DCC12" s="789"/>
      <c r="DCD12" s="789"/>
      <c r="DCE12" s="789"/>
      <c r="DCF12" s="789"/>
      <c r="DCG12" s="789"/>
      <c r="DCH12" s="789"/>
      <c r="DCI12" s="789"/>
      <c r="DCJ12" s="789"/>
      <c r="DCK12" s="789"/>
      <c r="DCL12" s="789"/>
      <c r="DCM12" s="789"/>
      <c r="DCN12" s="789"/>
      <c r="DCO12" s="789"/>
      <c r="DCP12" s="789"/>
      <c r="DCQ12" s="789"/>
      <c r="DCR12" s="789"/>
      <c r="DCS12" s="789"/>
      <c r="DCT12" s="789"/>
      <c r="DCU12" s="789"/>
      <c r="DCV12" s="789"/>
      <c r="DCW12" s="789"/>
      <c r="DCX12" s="789"/>
      <c r="DCY12" s="789"/>
      <c r="DCZ12" s="789"/>
      <c r="DDA12" s="789"/>
      <c r="DDB12" s="789"/>
      <c r="DDC12" s="789"/>
      <c r="DDD12" s="789"/>
      <c r="DDE12" s="789"/>
      <c r="DDF12" s="789"/>
      <c r="DDG12" s="789"/>
      <c r="DDH12" s="789"/>
      <c r="DDI12" s="789"/>
      <c r="DDJ12" s="789"/>
      <c r="DDK12" s="789"/>
      <c r="DDL12" s="789"/>
      <c r="DDM12" s="789"/>
      <c r="DDN12" s="789"/>
      <c r="DDO12" s="789"/>
      <c r="DDP12" s="789"/>
      <c r="DDQ12" s="789"/>
      <c r="DDR12" s="789"/>
      <c r="DDS12" s="789"/>
      <c r="DDT12" s="789"/>
      <c r="DDU12" s="789"/>
      <c r="DDV12" s="789"/>
      <c r="DDW12" s="789"/>
      <c r="DDX12" s="789"/>
      <c r="DDY12" s="789"/>
      <c r="DDZ12" s="789"/>
      <c r="DEA12" s="789"/>
      <c r="DEB12" s="789"/>
      <c r="DEC12" s="789"/>
      <c r="DED12" s="789"/>
      <c r="DEE12" s="789"/>
      <c r="DEF12" s="789"/>
      <c r="DEG12" s="789"/>
      <c r="DEH12" s="789"/>
      <c r="DEI12" s="789"/>
      <c r="DEJ12" s="789"/>
      <c r="DEK12" s="789"/>
      <c r="DEL12" s="789"/>
      <c r="DEM12" s="789"/>
      <c r="DEN12" s="789"/>
      <c r="DEO12" s="789"/>
      <c r="DEP12" s="789"/>
      <c r="DEQ12" s="789"/>
      <c r="DER12" s="789"/>
      <c r="DES12" s="789"/>
      <c r="DET12" s="789"/>
      <c r="DEU12" s="789"/>
      <c r="DEV12" s="789"/>
      <c r="DEW12" s="789"/>
      <c r="DEX12" s="789"/>
      <c r="DEY12" s="789"/>
      <c r="DEZ12" s="789"/>
      <c r="DFA12" s="789"/>
      <c r="DFB12" s="789"/>
      <c r="DFC12" s="789"/>
      <c r="DFD12" s="789"/>
      <c r="DFE12" s="789"/>
      <c r="DFF12" s="789"/>
      <c r="DFG12" s="789"/>
      <c r="DFH12" s="789"/>
      <c r="DFI12" s="789"/>
      <c r="DFJ12" s="789"/>
      <c r="DFK12" s="789"/>
      <c r="DFL12" s="789"/>
      <c r="DFM12" s="789"/>
      <c r="DFN12" s="789"/>
      <c r="DFO12" s="789"/>
      <c r="DFP12" s="789"/>
      <c r="DFQ12" s="789"/>
      <c r="DFR12" s="789"/>
      <c r="DFS12" s="789"/>
      <c r="DFT12" s="789"/>
      <c r="DFU12" s="789"/>
      <c r="DFV12" s="789"/>
      <c r="DFW12" s="789"/>
      <c r="DFX12" s="789"/>
      <c r="DFY12" s="789"/>
      <c r="DFZ12" s="789"/>
      <c r="DGA12" s="789"/>
      <c r="DGB12" s="789"/>
      <c r="DGC12" s="789"/>
      <c r="DGD12" s="789"/>
      <c r="DGE12" s="789"/>
      <c r="DGF12" s="789"/>
      <c r="DGG12" s="789"/>
      <c r="DGH12" s="789"/>
      <c r="DGI12" s="789"/>
      <c r="DGJ12" s="789"/>
      <c r="DGK12" s="789"/>
      <c r="DGL12" s="789"/>
      <c r="DGM12" s="789"/>
      <c r="DGN12" s="789"/>
      <c r="DGO12" s="789"/>
      <c r="DGP12" s="789"/>
      <c r="DGQ12" s="789"/>
      <c r="DGR12" s="789"/>
      <c r="DGS12" s="789"/>
      <c r="DGT12" s="789"/>
      <c r="DGU12" s="789"/>
      <c r="DGV12" s="789"/>
      <c r="DGW12" s="789"/>
      <c r="DGX12" s="789"/>
      <c r="DGY12" s="789"/>
      <c r="DGZ12" s="789"/>
      <c r="DHA12" s="789"/>
      <c r="DHB12" s="789"/>
      <c r="DHC12" s="789"/>
      <c r="DHD12" s="789"/>
      <c r="DHE12" s="789"/>
      <c r="DHF12" s="789"/>
      <c r="DHG12" s="789"/>
      <c r="DHH12" s="789"/>
      <c r="DHI12" s="789"/>
      <c r="DHJ12" s="789"/>
      <c r="DHK12" s="789"/>
      <c r="DHL12" s="789"/>
      <c r="DHM12" s="789"/>
      <c r="DHN12" s="789"/>
      <c r="DHO12" s="789"/>
      <c r="DHP12" s="789"/>
      <c r="DHQ12" s="789"/>
      <c r="DHR12" s="789"/>
      <c r="DHS12" s="789"/>
      <c r="DHT12" s="789"/>
      <c r="DHU12" s="789"/>
      <c r="DHV12" s="789"/>
      <c r="DHW12" s="789"/>
      <c r="DHX12" s="789"/>
      <c r="DHY12" s="789"/>
      <c r="DHZ12" s="789"/>
      <c r="DIA12" s="789"/>
      <c r="DIB12" s="789"/>
      <c r="DIC12" s="789"/>
      <c r="DID12" s="789"/>
      <c r="DIE12" s="789"/>
      <c r="DIF12" s="789"/>
      <c r="DIG12" s="789"/>
      <c r="DIH12" s="789"/>
      <c r="DII12" s="789"/>
      <c r="DIJ12" s="789"/>
      <c r="DIK12" s="789"/>
      <c r="DIL12" s="789"/>
      <c r="DIM12" s="789"/>
      <c r="DIN12" s="789"/>
      <c r="DIO12" s="789"/>
      <c r="DIP12" s="789"/>
      <c r="DIQ12" s="789"/>
      <c r="DIR12" s="789"/>
      <c r="DIS12" s="789"/>
      <c r="DIT12" s="789"/>
      <c r="DIU12" s="789"/>
      <c r="DIV12" s="789"/>
      <c r="DIW12" s="789"/>
      <c r="DIX12" s="789"/>
      <c r="DIY12" s="789"/>
      <c r="DIZ12" s="789"/>
      <c r="DJA12" s="789"/>
      <c r="DJB12" s="789"/>
      <c r="DJC12" s="789"/>
      <c r="DJD12" s="789"/>
      <c r="DJE12" s="789"/>
      <c r="DJF12" s="789"/>
      <c r="DJG12" s="789"/>
      <c r="DJH12" s="789"/>
      <c r="DJI12" s="789"/>
      <c r="DJJ12" s="789"/>
      <c r="DJK12" s="789"/>
      <c r="DJL12" s="789"/>
      <c r="DJM12" s="789"/>
      <c r="DJN12" s="789"/>
      <c r="DJO12" s="789"/>
      <c r="DJP12" s="789"/>
      <c r="DJQ12" s="789"/>
      <c r="DJR12" s="789"/>
      <c r="DJS12" s="789"/>
      <c r="DJT12" s="789"/>
      <c r="DJU12" s="789"/>
      <c r="DJV12" s="789"/>
      <c r="DJW12" s="789"/>
      <c r="DJX12" s="789"/>
      <c r="DJY12" s="789"/>
      <c r="DJZ12" s="789"/>
      <c r="DKA12" s="789"/>
      <c r="DKB12" s="789"/>
      <c r="DKC12" s="789"/>
      <c r="DKD12" s="789"/>
      <c r="DKE12" s="789"/>
      <c r="DKF12" s="789"/>
      <c r="DKG12" s="789"/>
      <c r="DKH12" s="789"/>
      <c r="DKI12" s="789"/>
      <c r="DKJ12" s="789"/>
      <c r="DKK12" s="789"/>
      <c r="DKL12" s="789"/>
      <c r="DKM12" s="789"/>
      <c r="DKN12" s="789"/>
      <c r="DKO12" s="789"/>
      <c r="DKP12" s="789"/>
      <c r="DKQ12" s="789"/>
      <c r="DKR12" s="789"/>
      <c r="DKS12" s="789"/>
      <c r="DKT12" s="789"/>
      <c r="DKU12" s="789"/>
      <c r="DKV12" s="789"/>
      <c r="DKW12" s="789"/>
      <c r="DKX12" s="789"/>
      <c r="DKY12" s="789"/>
      <c r="DKZ12" s="789"/>
      <c r="DLA12" s="789"/>
      <c r="DLB12" s="789"/>
      <c r="DLC12" s="789"/>
      <c r="DLD12" s="789"/>
      <c r="DLE12" s="789"/>
      <c r="DLF12" s="789"/>
      <c r="DLG12" s="789"/>
      <c r="DLH12" s="789"/>
      <c r="DLI12" s="789"/>
      <c r="DLJ12" s="789"/>
      <c r="DLK12" s="789"/>
      <c r="DLL12" s="789"/>
      <c r="DLM12" s="789"/>
      <c r="DLN12" s="789"/>
      <c r="DLO12" s="789"/>
      <c r="DLP12" s="789"/>
      <c r="DLQ12" s="789"/>
      <c r="DLR12" s="789"/>
      <c r="DLS12" s="789"/>
      <c r="DLT12" s="789"/>
      <c r="DLU12" s="789"/>
      <c r="DLV12" s="789"/>
      <c r="DLW12" s="789"/>
      <c r="DLX12" s="789"/>
      <c r="DLY12" s="789"/>
      <c r="DLZ12" s="789"/>
      <c r="DMA12" s="789"/>
      <c r="DMB12" s="789"/>
      <c r="DMC12" s="789"/>
      <c r="DMD12" s="789"/>
      <c r="DME12" s="789"/>
      <c r="DMF12" s="789"/>
      <c r="DMG12" s="789"/>
      <c r="DMH12" s="789"/>
      <c r="DMI12" s="789"/>
      <c r="DMJ12" s="789"/>
      <c r="DMK12" s="789"/>
      <c r="DML12" s="789"/>
      <c r="DMM12" s="789"/>
      <c r="DMN12" s="789"/>
      <c r="DMO12" s="789"/>
      <c r="DMP12" s="789"/>
      <c r="DMQ12" s="789"/>
      <c r="DMR12" s="789"/>
      <c r="DMS12" s="789"/>
      <c r="DMT12" s="789"/>
      <c r="DMU12" s="789"/>
      <c r="DMV12" s="789"/>
      <c r="DMW12" s="789"/>
      <c r="DMX12" s="789"/>
      <c r="DMY12" s="789"/>
      <c r="DMZ12" s="789"/>
      <c r="DNA12" s="789"/>
      <c r="DNB12" s="789"/>
      <c r="DNC12" s="789"/>
      <c r="DND12" s="789"/>
      <c r="DNE12" s="789"/>
      <c r="DNF12" s="789"/>
      <c r="DNG12" s="789"/>
      <c r="DNH12" s="789"/>
      <c r="DNI12" s="789"/>
      <c r="DNJ12" s="789"/>
      <c r="DNK12" s="789"/>
      <c r="DNL12" s="789"/>
      <c r="DNM12" s="789"/>
      <c r="DNN12" s="789"/>
      <c r="DNO12" s="789"/>
      <c r="DNP12" s="789"/>
      <c r="DNQ12" s="789"/>
      <c r="DNR12" s="789"/>
      <c r="DNS12" s="789"/>
      <c r="DNT12" s="789"/>
      <c r="DNU12" s="789"/>
      <c r="DNV12" s="789"/>
      <c r="DNW12" s="789"/>
      <c r="DNX12" s="789"/>
      <c r="DNY12" s="789"/>
      <c r="DNZ12" s="789"/>
      <c r="DOA12" s="789"/>
      <c r="DOB12" s="789"/>
      <c r="DOC12" s="789"/>
      <c r="DOD12" s="789"/>
      <c r="DOE12" s="789"/>
      <c r="DOF12" s="789"/>
      <c r="DOG12" s="789"/>
      <c r="DOH12" s="789"/>
      <c r="DOI12" s="789"/>
      <c r="DOJ12" s="789"/>
      <c r="DOK12" s="789"/>
      <c r="DOL12" s="789"/>
      <c r="DOM12" s="789"/>
      <c r="DON12" s="789"/>
      <c r="DOO12" s="789"/>
      <c r="DOP12" s="789"/>
      <c r="DOQ12" s="789"/>
      <c r="DOR12" s="789"/>
      <c r="DOS12" s="789"/>
      <c r="DOT12" s="789"/>
      <c r="DOU12" s="789"/>
      <c r="DOV12" s="789"/>
      <c r="DOW12" s="789"/>
      <c r="DOX12" s="789"/>
      <c r="DOY12" s="789"/>
      <c r="DOZ12" s="789"/>
      <c r="DPA12" s="789"/>
      <c r="DPB12" s="789"/>
      <c r="DPC12" s="789"/>
      <c r="DPD12" s="789"/>
      <c r="DPE12" s="789"/>
      <c r="DPF12" s="789"/>
      <c r="DPG12" s="789"/>
      <c r="DPH12" s="789"/>
      <c r="DPI12" s="789"/>
      <c r="DPJ12" s="789"/>
      <c r="DPK12" s="789"/>
      <c r="DPL12" s="789"/>
      <c r="DPM12" s="789"/>
      <c r="DPN12" s="789"/>
      <c r="DPO12" s="789"/>
      <c r="DPP12" s="789"/>
      <c r="DPQ12" s="789"/>
      <c r="DPR12" s="789"/>
      <c r="DPS12" s="789"/>
      <c r="DPT12" s="789"/>
      <c r="DPU12" s="789"/>
      <c r="DPV12" s="789"/>
      <c r="DPW12" s="789"/>
      <c r="DPX12" s="789"/>
      <c r="DPY12" s="789"/>
      <c r="DPZ12" s="789"/>
      <c r="DQA12" s="789"/>
      <c r="DQB12" s="789"/>
      <c r="DQC12" s="789"/>
      <c r="DQD12" s="789"/>
      <c r="DQE12" s="789"/>
      <c r="DQF12" s="789"/>
      <c r="DQG12" s="789"/>
      <c r="DQH12" s="789"/>
      <c r="DQI12" s="789"/>
      <c r="DQJ12" s="789"/>
      <c r="DQK12" s="789"/>
      <c r="DQL12" s="789"/>
      <c r="DQM12" s="789"/>
      <c r="DQN12" s="789"/>
      <c r="DQO12" s="789"/>
      <c r="DQP12" s="789"/>
      <c r="DQQ12" s="789"/>
      <c r="DQR12" s="789"/>
      <c r="DQS12" s="789"/>
      <c r="DQT12" s="789"/>
      <c r="DQU12" s="789"/>
      <c r="DQV12" s="789"/>
      <c r="DQW12" s="789"/>
      <c r="DQX12" s="789"/>
      <c r="DQY12" s="789"/>
      <c r="DQZ12" s="789"/>
      <c r="DRA12" s="789"/>
      <c r="DRB12" s="789"/>
      <c r="DRC12" s="789"/>
      <c r="DRD12" s="789"/>
      <c r="DRE12" s="789"/>
      <c r="DRF12" s="789"/>
      <c r="DRG12" s="789"/>
      <c r="DRH12" s="789"/>
      <c r="DRI12" s="789"/>
      <c r="DRJ12" s="789"/>
      <c r="DRK12" s="789"/>
      <c r="DRL12" s="789"/>
      <c r="DRM12" s="789"/>
      <c r="DRN12" s="789"/>
      <c r="DRO12" s="789"/>
      <c r="DRP12" s="789"/>
      <c r="DRQ12" s="789"/>
      <c r="DRR12" s="789"/>
      <c r="DRS12" s="789"/>
      <c r="DRT12" s="789"/>
      <c r="DRU12" s="789"/>
      <c r="DRV12" s="789"/>
      <c r="DRW12" s="789"/>
      <c r="DRX12" s="789"/>
      <c r="DRY12" s="789"/>
      <c r="DRZ12" s="789"/>
      <c r="DSA12" s="789"/>
      <c r="DSB12" s="789"/>
      <c r="DSC12" s="789"/>
      <c r="DSD12" s="789"/>
      <c r="DSE12" s="789"/>
      <c r="DSF12" s="789"/>
      <c r="DSG12" s="789"/>
      <c r="DSH12" s="789"/>
      <c r="DSI12" s="789"/>
      <c r="DSJ12" s="789"/>
      <c r="DSK12" s="789"/>
      <c r="DSL12" s="789"/>
      <c r="DSM12" s="789"/>
      <c r="DSN12" s="789"/>
      <c r="DSO12" s="789"/>
      <c r="DSP12" s="789"/>
      <c r="DSQ12" s="789"/>
      <c r="DSR12" s="789"/>
      <c r="DSS12" s="789"/>
      <c r="DST12" s="789"/>
      <c r="DSU12" s="789"/>
      <c r="DSV12" s="789"/>
      <c r="DSW12" s="789"/>
      <c r="DSX12" s="789"/>
      <c r="DSY12" s="789"/>
      <c r="DSZ12" s="789"/>
      <c r="DTA12" s="789"/>
      <c r="DTB12" s="789"/>
      <c r="DTC12" s="789"/>
      <c r="DTD12" s="789"/>
      <c r="DTE12" s="789"/>
      <c r="DTF12" s="789"/>
      <c r="DTG12" s="789"/>
      <c r="DTH12" s="789"/>
      <c r="DTI12" s="789"/>
      <c r="DTJ12" s="789"/>
      <c r="DTK12" s="789"/>
      <c r="DTL12" s="789"/>
      <c r="DTM12" s="789"/>
      <c r="DTN12" s="789"/>
      <c r="DTO12" s="789"/>
      <c r="DTP12" s="789"/>
      <c r="DTQ12" s="789"/>
      <c r="DTR12" s="789"/>
      <c r="DTS12" s="789"/>
      <c r="DTT12" s="789"/>
      <c r="DTU12" s="789"/>
      <c r="DTV12" s="789"/>
      <c r="DTW12" s="789"/>
      <c r="DTX12" s="789"/>
      <c r="DTY12" s="789"/>
      <c r="DTZ12" s="789"/>
      <c r="DUA12" s="789"/>
      <c r="DUB12" s="789"/>
      <c r="DUC12" s="789"/>
      <c r="DUD12" s="789"/>
      <c r="DUE12" s="789"/>
      <c r="DUF12" s="789"/>
      <c r="DUG12" s="789"/>
      <c r="DUH12" s="789"/>
      <c r="DUI12" s="789"/>
      <c r="DUJ12" s="789"/>
      <c r="DUK12" s="789"/>
      <c r="DUL12" s="789"/>
      <c r="DUM12" s="789"/>
      <c r="DUN12" s="789"/>
      <c r="DUO12" s="789"/>
      <c r="DUP12" s="789"/>
      <c r="DUQ12" s="789"/>
      <c r="DUR12" s="789"/>
      <c r="DUS12" s="789"/>
      <c r="DUT12" s="789"/>
      <c r="DUU12" s="789"/>
      <c r="DUV12" s="789"/>
      <c r="DUW12" s="789"/>
      <c r="DUX12" s="789"/>
      <c r="DUY12" s="789"/>
      <c r="DUZ12" s="789"/>
      <c r="DVA12" s="789"/>
      <c r="DVB12" s="789"/>
      <c r="DVC12" s="789"/>
      <c r="DVD12" s="789"/>
      <c r="DVE12" s="789"/>
      <c r="DVF12" s="789"/>
      <c r="DVG12" s="789"/>
      <c r="DVH12" s="789"/>
      <c r="DVI12" s="789"/>
      <c r="DVJ12" s="789"/>
      <c r="DVK12" s="789"/>
      <c r="DVL12" s="789"/>
      <c r="DVM12" s="789"/>
      <c r="DVN12" s="789"/>
      <c r="DVO12" s="789"/>
      <c r="DVP12" s="789"/>
      <c r="DVQ12" s="789"/>
      <c r="DVR12" s="789"/>
      <c r="DVS12" s="789"/>
      <c r="DVT12" s="789"/>
      <c r="DVU12" s="789"/>
      <c r="DVV12" s="789"/>
      <c r="DVW12" s="789"/>
      <c r="DVX12" s="789"/>
      <c r="DVY12" s="789"/>
      <c r="DVZ12" s="789"/>
      <c r="DWA12" s="789"/>
      <c r="DWB12" s="789"/>
      <c r="DWC12" s="789"/>
      <c r="DWD12" s="789"/>
      <c r="DWE12" s="789"/>
      <c r="DWF12" s="789"/>
      <c r="DWG12" s="789"/>
      <c r="DWH12" s="789"/>
      <c r="DWI12" s="789"/>
      <c r="DWJ12" s="789"/>
      <c r="DWK12" s="789"/>
      <c r="DWL12" s="789"/>
      <c r="DWM12" s="789"/>
      <c r="DWN12" s="789"/>
      <c r="DWO12" s="789"/>
      <c r="DWP12" s="789"/>
      <c r="DWQ12" s="789"/>
      <c r="DWR12" s="789"/>
      <c r="DWS12" s="789"/>
      <c r="DWT12" s="789"/>
      <c r="DWU12" s="789"/>
      <c r="DWV12" s="789"/>
      <c r="DWW12" s="789"/>
      <c r="DWX12" s="789"/>
      <c r="DWY12" s="789"/>
      <c r="DWZ12" s="789"/>
      <c r="DXA12" s="789"/>
      <c r="DXB12" s="789"/>
      <c r="DXC12" s="789"/>
      <c r="DXD12" s="789"/>
      <c r="DXE12" s="789"/>
      <c r="DXF12" s="789"/>
      <c r="DXG12" s="789"/>
      <c r="DXH12" s="789"/>
      <c r="DXI12" s="789"/>
      <c r="DXJ12" s="789"/>
      <c r="DXK12" s="789"/>
      <c r="DXL12" s="789"/>
      <c r="DXM12" s="789"/>
      <c r="DXN12" s="789"/>
      <c r="DXO12" s="789"/>
      <c r="DXP12" s="789"/>
      <c r="DXQ12" s="789"/>
      <c r="DXR12" s="789"/>
      <c r="DXS12" s="789"/>
      <c r="DXT12" s="789"/>
      <c r="DXU12" s="789"/>
      <c r="DXV12" s="789"/>
      <c r="DXW12" s="789"/>
      <c r="DXX12" s="789"/>
      <c r="DXY12" s="789"/>
      <c r="DXZ12" s="789"/>
      <c r="DYA12" s="789"/>
      <c r="DYB12" s="789"/>
      <c r="DYC12" s="789"/>
      <c r="DYD12" s="789"/>
      <c r="DYE12" s="789"/>
      <c r="DYF12" s="789"/>
      <c r="DYG12" s="789"/>
      <c r="DYH12" s="789"/>
      <c r="DYI12" s="789"/>
      <c r="DYJ12" s="789"/>
      <c r="DYK12" s="789"/>
      <c r="DYL12" s="789"/>
      <c r="DYM12" s="789"/>
      <c r="DYN12" s="789"/>
      <c r="DYO12" s="789"/>
      <c r="DYP12" s="789"/>
      <c r="DYQ12" s="789"/>
      <c r="DYR12" s="789"/>
      <c r="DYS12" s="789"/>
      <c r="DYT12" s="789"/>
      <c r="DYU12" s="789"/>
      <c r="DYV12" s="789"/>
      <c r="DYW12" s="789"/>
      <c r="DYX12" s="789"/>
      <c r="DYY12" s="789"/>
      <c r="DYZ12" s="789"/>
      <c r="DZA12" s="789"/>
      <c r="DZB12" s="789"/>
      <c r="DZC12" s="789"/>
      <c r="DZD12" s="789"/>
      <c r="DZE12" s="789"/>
      <c r="DZF12" s="789"/>
      <c r="DZG12" s="789"/>
      <c r="DZH12" s="789"/>
      <c r="DZI12" s="789"/>
      <c r="DZJ12" s="789"/>
      <c r="DZK12" s="789"/>
      <c r="DZL12" s="789"/>
      <c r="DZM12" s="789"/>
      <c r="DZN12" s="789"/>
      <c r="DZO12" s="789"/>
      <c r="DZP12" s="789"/>
      <c r="DZQ12" s="789"/>
      <c r="DZR12" s="789"/>
      <c r="DZS12" s="789"/>
      <c r="DZT12" s="789"/>
      <c r="DZU12" s="789"/>
      <c r="DZV12" s="789"/>
      <c r="DZW12" s="789"/>
      <c r="DZX12" s="789"/>
      <c r="DZY12" s="789"/>
      <c r="DZZ12" s="789"/>
      <c r="EAA12" s="789"/>
      <c r="EAB12" s="789"/>
      <c r="EAC12" s="789"/>
      <c r="EAD12" s="789"/>
      <c r="EAE12" s="789"/>
      <c r="EAF12" s="789"/>
      <c r="EAG12" s="789"/>
      <c r="EAH12" s="789"/>
      <c r="EAI12" s="789"/>
      <c r="EAJ12" s="789"/>
      <c r="EAK12" s="789"/>
      <c r="EAL12" s="789"/>
      <c r="EAM12" s="789"/>
      <c r="EAN12" s="789"/>
      <c r="EAO12" s="789"/>
      <c r="EAP12" s="789"/>
      <c r="EAQ12" s="789"/>
      <c r="EAR12" s="789"/>
      <c r="EAS12" s="789"/>
      <c r="EAT12" s="789"/>
      <c r="EAU12" s="789"/>
      <c r="EAV12" s="789"/>
      <c r="EAW12" s="789"/>
      <c r="EAX12" s="789"/>
      <c r="EAY12" s="789"/>
      <c r="EAZ12" s="789"/>
      <c r="EBA12" s="789"/>
      <c r="EBB12" s="789"/>
      <c r="EBC12" s="789"/>
      <c r="EBD12" s="789"/>
      <c r="EBE12" s="789"/>
      <c r="EBF12" s="789"/>
      <c r="EBG12" s="789"/>
      <c r="EBH12" s="789"/>
      <c r="EBI12" s="789"/>
      <c r="EBJ12" s="789"/>
      <c r="EBK12" s="789"/>
      <c r="EBL12" s="789"/>
      <c r="EBM12" s="789"/>
      <c r="EBN12" s="789"/>
      <c r="EBO12" s="789"/>
      <c r="EBP12" s="789"/>
      <c r="EBQ12" s="789"/>
      <c r="EBR12" s="789"/>
      <c r="EBS12" s="789"/>
      <c r="EBT12" s="789"/>
      <c r="EBU12" s="789"/>
      <c r="EBV12" s="789"/>
      <c r="EBW12" s="789"/>
      <c r="EBX12" s="789"/>
      <c r="EBY12" s="789"/>
      <c r="EBZ12" s="789"/>
      <c r="ECA12" s="789"/>
      <c r="ECB12" s="789"/>
      <c r="ECC12" s="789"/>
      <c r="ECD12" s="789"/>
      <c r="ECE12" s="789"/>
      <c r="ECF12" s="789"/>
      <c r="ECG12" s="789"/>
      <c r="ECH12" s="789"/>
      <c r="ECI12" s="789"/>
      <c r="ECJ12" s="789"/>
      <c r="ECK12" s="789"/>
      <c r="ECL12" s="789"/>
      <c r="ECM12" s="789"/>
      <c r="ECN12" s="789"/>
      <c r="ECO12" s="789"/>
      <c r="ECP12" s="789"/>
      <c r="ECQ12" s="789"/>
      <c r="ECR12" s="789"/>
      <c r="ECS12" s="789"/>
      <c r="ECT12" s="789"/>
      <c r="ECU12" s="789"/>
      <c r="ECV12" s="789"/>
      <c r="ECW12" s="789"/>
      <c r="ECX12" s="789"/>
      <c r="ECY12" s="789"/>
      <c r="ECZ12" s="789"/>
      <c r="EDA12" s="789"/>
      <c r="EDB12" s="789"/>
      <c r="EDC12" s="789"/>
      <c r="EDD12" s="789"/>
      <c r="EDE12" s="789"/>
      <c r="EDF12" s="789"/>
      <c r="EDG12" s="789"/>
      <c r="EDH12" s="789"/>
      <c r="EDI12" s="789"/>
      <c r="EDJ12" s="789"/>
      <c r="EDK12" s="789"/>
      <c r="EDL12" s="789"/>
      <c r="EDM12" s="789"/>
      <c r="EDN12" s="789"/>
      <c r="EDO12" s="789"/>
      <c r="EDP12" s="789"/>
      <c r="EDQ12" s="789"/>
      <c r="EDR12" s="789"/>
      <c r="EDS12" s="789"/>
      <c r="EDT12" s="789"/>
      <c r="EDU12" s="789"/>
      <c r="EDV12" s="789"/>
      <c r="EDW12" s="789"/>
      <c r="EDX12" s="789"/>
      <c r="EDY12" s="789"/>
      <c r="EDZ12" s="789"/>
      <c r="EEA12" s="789"/>
      <c r="EEB12" s="789"/>
      <c r="EEC12" s="789"/>
      <c r="EED12" s="789"/>
      <c r="EEE12" s="789"/>
      <c r="EEF12" s="789"/>
      <c r="EEG12" s="789"/>
      <c r="EEH12" s="789"/>
      <c r="EEI12" s="789"/>
      <c r="EEJ12" s="789"/>
      <c r="EEK12" s="789"/>
      <c r="EEL12" s="789"/>
      <c r="EEM12" s="789"/>
      <c r="EEN12" s="789"/>
      <c r="EEO12" s="789"/>
      <c r="EEP12" s="789"/>
      <c r="EEQ12" s="789"/>
      <c r="EER12" s="789"/>
      <c r="EES12" s="789"/>
      <c r="EET12" s="789"/>
      <c r="EEU12" s="789"/>
      <c r="EEV12" s="789"/>
      <c r="EEW12" s="789"/>
      <c r="EEX12" s="789"/>
      <c r="EEY12" s="789"/>
      <c r="EEZ12" s="789"/>
      <c r="EFA12" s="789"/>
      <c r="EFB12" s="789"/>
      <c r="EFC12" s="789"/>
      <c r="EFD12" s="789"/>
      <c r="EFE12" s="789"/>
      <c r="EFF12" s="789"/>
      <c r="EFG12" s="789"/>
      <c r="EFH12" s="789"/>
      <c r="EFI12" s="789"/>
      <c r="EFJ12" s="789"/>
      <c r="EFK12" s="789"/>
      <c r="EFL12" s="789"/>
      <c r="EFM12" s="789"/>
      <c r="EFN12" s="789"/>
      <c r="EFO12" s="789"/>
      <c r="EFP12" s="789"/>
      <c r="EFQ12" s="789"/>
      <c r="EFR12" s="789"/>
      <c r="EFS12" s="789"/>
      <c r="EFT12" s="789"/>
      <c r="EFU12" s="789"/>
      <c r="EFV12" s="789"/>
      <c r="EFW12" s="789"/>
      <c r="EFX12" s="789"/>
      <c r="EFY12" s="789"/>
      <c r="EFZ12" s="789"/>
      <c r="EGA12" s="789"/>
      <c r="EGB12" s="789"/>
      <c r="EGC12" s="789"/>
      <c r="EGD12" s="789"/>
      <c r="EGE12" s="789"/>
      <c r="EGF12" s="789"/>
      <c r="EGG12" s="789"/>
      <c r="EGH12" s="789"/>
      <c r="EGI12" s="789"/>
      <c r="EGJ12" s="789"/>
      <c r="EGK12" s="789"/>
      <c r="EGL12" s="789"/>
      <c r="EGM12" s="789"/>
      <c r="EGN12" s="789"/>
      <c r="EGO12" s="789"/>
      <c r="EGP12" s="789"/>
      <c r="EGQ12" s="789"/>
      <c r="EGR12" s="789"/>
      <c r="EGS12" s="789"/>
      <c r="EGT12" s="789"/>
      <c r="EGU12" s="789"/>
      <c r="EGV12" s="789"/>
      <c r="EGW12" s="789"/>
      <c r="EGX12" s="789"/>
      <c r="EGY12" s="789"/>
      <c r="EGZ12" s="789"/>
      <c r="EHA12" s="789"/>
      <c r="EHB12" s="789"/>
      <c r="EHC12" s="789"/>
      <c r="EHD12" s="789"/>
      <c r="EHE12" s="789"/>
      <c r="EHF12" s="789"/>
      <c r="EHG12" s="789"/>
      <c r="EHH12" s="789"/>
      <c r="EHI12" s="789"/>
      <c r="EHJ12" s="789"/>
      <c r="EHK12" s="789"/>
      <c r="EHL12" s="789"/>
      <c r="EHM12" s="789"/>
      <c r="EHN12" s="789"/>
      <c r="EHO12" s="789"/>
      <c r="EHP12" s="789"/>
      <c r="EHQ12" s="789"/>
      <c r="EHR12" s="789"/>
      <c r="EHS12" s="789"/>
      <c r="EHT12" s="789"/>
      <c r="EHU12" s="789"/>
      <c r="EHV12" s="789"/>
      <c r="EHW12" s="789"/>
      <c r="EHX12" s="789"/>
      <c r="EHY12" s="789"/>
      <c r="EHZ12" s="789"/>
      <c r="EIA12" s="789"/>
      <c r="EIB12" s="789"/>
      <c r="EIC12" s="789"/>
      <c r="EID12" s="789"/>
      <c r="EIE12" s="789"/>
      <c r="EIF12" s="789"/>
      <c r="EIG12" s="789"/>
      <c r="EIH12" s="789"/>
      <c r="EII12" s="789"/>
      <c r="EIJ12" s="789"/>
      <c r="EIK12" s="789"/>
      <c r="EIL12" s="789"/>
      <c r="EIM12" s="789"/>
      <c r="EIN12" s="789"/>
      <c r="EIO12" s="789"/>
      <c r="EIP12" s="789"/>
      <c r="EIQ12" s="789"/>
      <c r="EIR12" s="789"/>
      <c r="EIS12" s="789"/>
      <c r="EIT12" s="789"/>
      <c r="EIU12" s="789"/>
      <c r="EIV12" s="789"/>
      <c r="EIW12" s="789"/>
      <c r="EIX12" s="789"/>
      <c r="EIY12" s="789"/>
      <c r="EIZ12" s="789"/>
      <c r="EJA12" s="789"/>
      <c r="EJB12" s="789"/>
      <c r="EJC12" s="789"/>
      <c r="EJD12" s="789"/>
      <c r="EJE12" s="789"/>
      <c r="EJF12" s="789"/>
      <c r="EJG12" s="789"/>
      <c r="EJH12" s="789"/>
      <c r="EJI12" s="789"/>
      <c r="EJJ12" s="789"/>
      <c r="EJK12" s="789"/>
      <c r="EJL12" s="789"/>
      <c r="EJM12" s="789"/>
      <c r="EJN12" s="789"/>
      <c r="EJO12" s="789"/>
      <c r="EJP12" s="789"/>
      <c r="EJQ12" s="789"/>
      <c r="EJR12" s="789"/>
      <c r="EJS12" s="789"/>
      <c r="EJT12" s="789"/>
      <c r="EJU12" s="789"/>
      <c r="EJV12" s="789"/>
      <c r="EJW12" s="789"/>
      <c r="EJX12" s="789"/>
      <c r="EJY12" s="789"/>
      <c r="EJZ12" s="789"/>
      <c r="EKA12" s="789"/>
      <c r="EKB12" s="789"/>
      <c r="EKC12" s="789"/>
      <c r="EKD12" s="789"/>
      <c r="EKE12" s="789"/>
      <c r="EKF12" s="789"/>
      <c r="EKG12" s="789"/>
      <c r="EKH12" s="789"/>
      <c r="EKI12" s="789"/>
      <c r="EKJ12" s="789"/>
      <c r="EKK12" s="789"/>
      <c r="EKL12" s="789"/>
      <c r="EKM12" s="789"/>
      <c r="EKN12" s="789"/>
      <c r="EKO12" s="789"/>
      <c r="EKP12" s="789"/>
      <c r="EKQ12" s="789"/>
      <c r="EKR12" s="789"/>
      <c r="EKS12" s="789"/>
      <c r="EKT12" s="789"/>
      <c r="EKU12" s="789"/>
      <c r="EKV12" s="789"/>
      <c r="EKW12" s="789"/>
      <c r="EKX12" s="789"/>
      <c r="EKY12" s="789"/>
      <c r="EKZ12" s="789"/>
      <c r="ELA12" s="789"/>
      <c r="ELB12" s="789"/>
      <c r="ELC12" s="789"/>
      <c r="ELD12" s="789"/>
      <c r="ELE12" s="789"/>
      <c r="ELF12" s="789"/>
      <c r="ELG12" s="789"/>
      <c r="ELH12" s="789"/>
      <c r="ELI12" s="789"/>
      <c r="ELJ12" s="789"/>
      <c r="ELK12" s="789"/>
      <c r="ELL12" s="789"/>
      <c r="ELM12" s="789"/>
      <c r="ELN12" s="789"/>
      <c r="ELO12" s="789"/>
      <c r="ELP12" s="789"/>
      <c r="ELQ12" s="789"/>
      <c r="ELR12" s="789"/>
      <c r="ELS12" s="789"/>
      <c r="ELT12" s="789"/>
      <c r="ELU12" s="789"/>
      <c r="ELV12" s="789"/>
      <c r="ELW12" s="789"/>
      <c r="ELX12" s="789"/>
      <c r="ELY12" s="789"/>
      <c r="ELZ12" s="789"/>
      <c r="EMA12" s="789"/>
      <c r="EMB12" s="789"/>
      <c r="EMC12" s="789"/>
      <c r="EMD12" s="789"/>
      <c r="EME12" s="789"/>
      <c r="EMF12" s="789"/>
      <c r="EMG12" s="789"/>
      <c r="EMH12" s="789"/>
      <c r="EMI12" s="789"/>
      <c r="EMJ12" s="789"/>
      <c r="EMK12" s="789"/>
      <c r="EML12" s="789"/>
      <c r="EMM12" s="789"/>
      <c r="EMN12" s="789"/>
      <c r="EMO12" s="789"/>
      <c r="EMP12" s="789"/>
      <c r="EMQ12" s="789"/>
      <c r="EMR12" s="789"/>
      <c r="EMS12" s="789"/>
      <c r="EMT12" s="789"/>
      <c r="EMU12" s="789"/>
      <c r="EMV12" s="789"/>
      <c r="EMW12" s="789"/>
      <c r="EMX12" s="789"/>
      <c r="EMY12" s="789"/>
      <c r="EMZ12" s="789"/>
      <c r="ENA12" s="789"/>
      <c r="ENB12" s="789"/>
      <c r="ENC12" s="789"/>
      <c r="END12" s="789"/>
      <c r="ENE12" s="789"/>
      <c r="ENF12" s="789"/>
      <c r="ENG12" s="789"/>
      <c r="ENH12" s="789"/>
      <c r="ENI12" s="789"/>
      <c r="ENJ12" s="789"/>
      <c r="ENK12" s="789"/>
      <c r="ENL12" s="789"/>
      <c r="ENM12" s="789"/>
      <c r="ENN12" s="789"/>
      <c r="ENO12" s="789"/>
      <c r="ENP12" s="789"/>
      <c r="ENQ12" s="789"/>
      <c r="ENR12" s="789"/>
      <c r="ENS12" s="789"/>
      <c r="ENT12" s="789"/>
      <c r="ENU12" s="789"/>
      <c r="ENV12" s="789"/>
      <c r="ENW12" s="789"/>
      <c r="ENX12" s="789"/>
      <c r="ENY12" s="789"/>
      <c r="ENZ12" s="789"/>
      <c r="EOA12" s="789"/>
      <c r="EOB12" s="789"/>
      <c r="EOC12" s="789"/>
      <c r="EOD12" s="789"/>
      <c r="EOE12" s="789"/>
      <c r="EOF12" s="789"/>
      <c r="EOG12" s="789"/>
      <c r="EOH12" s="789"/>
      <c r="EOI12" s="789"/>
      <c r="EOJ12" s="789"/>
      <c r="EOK12" s="789"/>
      <c r="EOL12" s="789"/>
      <c r="EOM12" s="789"/>
      <c r="EON12" s="789"/>
      <c r="EOO12" s="789"/>
      <c r="EOP12" s="789"/>
      <c r="EOQ12" s="789"/>
      <c r="EOR12" s="789"/>
      <c r="EOS12" s="789"/>
      <c r="EOT12" s="789"/>
      <c r="EOU12" s="789"/>
      <c r="EOV12" s="789"/>
      <c r="EOW12" s="789"/>
      <c r="EOX12" s="789"/>
      <c r="EOY12" s="789"/>
      <c r="EOZ12" s="789"/>
      <c r="EPA12" s="789"/>
      <c r="EPB12" s="789"/>
      <c r="EPC12" s="789"/>
      <c r="EPD12" s="789"/>
      <c r="EPE12" s="789"/>
      <c r="EPF12" s="789"/>
      <c r="EPG12" s="789"/>
      <c r="EPH12" s="789"/>
      <c r="EPI12" s="789"/>
      <c r="EPJ12" s="789"/>
      <c r="EPK12" s="789"/>
      <c r="EPL12" s="789"/>
      <c r="EPM12" s="789"/>
      <c r="EPN12" s="789"/>
      <c r="EPO12" s="789"/>
      <c r="EPP12" s="789"/>
      <c r="EPQ12" s="789"/>
      <c r="EPR12" s="789"/>
      <c r="EPS12" s="789"/>
      <c r="EPT12" s="789"/>
      <c r="EPU12" s="789"/>
      <c r="EPV12" s="789"/>
      <c r="EPW12" s="789"/>
      <c r="EPX12" s="789"/>
      <c r="EPY12" s="789"/>
      <c r="EPZ12" s="789"/>
      <c r="EQA12" s="789"/>
      <c r="EQB12" s="789"/>
      <c r="EQC12" s="789"/>
      <c r="EQD12" s="789"/>
      <c r="EQE12" s="789"/>
      <c r="EQF12" s="789"/>
      <c r="EQG12" s="789"/>
      <c r="EQH12" s="789"/>
      <c r="EQI12" s="789"/>
      <c r="EQJ12" s="789"/>
      <c r="EQK12" s="789"/>
      <c r="EQL12" s="789"/>
      <c r="EQM12" s="789"/>
      <c r="EQN12" s="789"/>
      <c r="EQO12" s="789"/>
      <c r="EQP12" s="789"/>
      <c r="EQQ12" s="789"/>
      <c r="EQR12" s="789"/>
      <c r="EQS12" s="789"/>
      <c r="EQT12" s="789"/>
      <c r="EQU12" s="789"/>
      <c r="EQV12" s="789"/>
      <c r="EQW12" s="789"/>
      <c r="EQX12" s="789"/>
      <c r="EQY12" s="789"/>
      <c r="EQZ12" s="789"/>
      <c r="ERA12" s="789"/>
      <c r="ERB12" s="789"/>
      <c r="ERC12" s="789"/>
      <c r="ERD12" s="789"/>
      <c r="ERE12" s="789"/>
      <c r="ERF12" s="789"/>
      <c r="ERG12" s="789"/>
      <c r="ERH12" s="789"/>
      <c r="ERI12" s="789"/>
      <c r="ERJ12" s="789"/>
      <c r="ERK12" s="789"/>
      <c r="ERL12" s="789"/>
      <c r="ERM12" s="789"/>
      <c r="ERN12" s="789"/>
      <c r="ERO12" s="789"/>
      <c r="ERP12" s="789"/>
      <c r="ERQ12" s="789"/>
      <c r="ERR12" s="789"/>
      <c r="ERS12" s="789"/>
      <c r="ERT12" s="789"/>
      <c r="ERU12" s="789"/>
      <c r="ERV12" s="789"/>
      <c r="ERW12" s="789"/>
      <c r="ERX12" s="789"/>
      <c r="ERY12" s="789"/>
      <c r="ERZ12" s="789"/>
      <c r="ESA12" s="789"/>
      <c r="ESB12" s="789"/>
      <c r="ESC12" s="789"/>
      <c r="ESD12" s="789"/>
      <c r="ESE12" s="789"/>
      <c r="ESF12" s="789"/>
      <c r="ESG12" s="789"/>
      <c r="ESH12" s="789"/>
      <c r="ESI12" s="789"/>
      <c r="ESJ12" s="789"/>
      <c r="ESK12" s="789"/>
      <c r="ESL12" s="789"/>
      <c r="ESM12" s="789"/>
      <c r="ESN12" s="789"/>
      <c r="ESO12" s="789"/>
      <c r="ESP12" s="789"/>
      <c r="ESQ12" s="789"/>
      <c r="ESR12" s="789"/>
      <c r="ESS12" s="789"/>
      <c r="EST12" s="789"/>
      <c r="ESU12" s="789"/>
      <c r="ESV12" s="789"/>
      <c r="ESW12" s="789"/>
      <c r="ESX12" s="789"/>
      <c r="ESY12" s="789"/>
      <c r="ESZ12" s="789"/>
      <c r="ETA12" s="789"/>
      <c r="ETB12" s="789"/>
      <c r="ETC12" s="789"/>
      <c r="ETD12" s="789"/>
      <c r="ETE12" s="789"/>
      <c r="ETF12" s="789"/>
      <c r="ETG12" s="789"/>
      <c r="ETH12" s="789"/>
      <c r="ETI12" s="789"/>
      <c r="ETJ12" s="789"/>
      <c r="ETK12" s="789"/>
      <c r="ETL12" s="789"/>
      <c r="ETM12" s="789"/>
      <c r="ETN12" s="789"/>
      <c r="ETO12" s="789"/>
      <c r="ETP12" s="789"/>
      <c r="ETQ12" s="789"/>
      <c r="ETR12" s="789"/>
      <c r="ETS12" s="789"/>
      <c r="ETT12" s="789"/>
      <c r="ETU12" s="789"/>
      <c r="ETV12" s="789"/>
      <c r="ETW12" s="789"/>
      <c r="ETX12" s="789"/>
      <c r="ETY12" s="789"/>
      <c r="ETZ12" s="789"/>
      <c r="EUA12" s="789"/>
      <c r="EUB12" s="789"/>
      <c r="EUC12" s="789"/>
      <c r="EUD12" s="789"/>
      <c r="EUE12" s="789"/>
      <c r="EUF12" s="789"/>
      <c r="EUG12" s="789"/>
      <c r="EUH12" s="789"/>
      <c r="EUI12" s="789"/>
      <c r="EUJ12" s="789"/>
      <c r="EUK12" s="789"/>
      <c r="EUL12" s="789"/>
      <c r="EUM12" s="789"/>
      <c r="EUN12" s="789"/>
      <c r="EUO12" s="789"/>
      <c r="EUP12" s="789"/>
      <c r="EUQ12" s="789"/>
      <c r="EUR12" s="789"/>
      <c r="EUS12" s="789"/>
      <c r="EUT12" s="789"/>
      <c r="EUU12" s="789"/>
      <c r="EUV12" s="789"/>
      <c r="EUW12" s="789"/>
      <c r="EUX12" s="789"/>
      <c r="EUY12" s="789"/>
      <c r="EUZ12" s="789"/>
      <c r="EVA12" s="789"/>
      <c r="EVB12" s="789"/>
      <c r="EVC12" s="789"/>
      <c r="EVD12" s="789"/>
      <c r="EVE12" s="789"/>
      <c r="EVF12" s="789"/>
      <c r="EVG12" s="789"/>
      <c r="EVH12" s="789"/>
      <c r="EVI12" s="789"/>
      <c r="EVJ12" s="789"/>
      <c r="EVK12" s="789"/>
      <c r="EVL12" s="789"/>
      <c r="EVM12" s="789"/>
      <c r="EVN12" s="789"/>
      <c r="EVO12" s="789"/>
      <c r="EVP12" s="789"/>
      <c r="EVQ12" s="789"/>
      <c r="EVR12" s="789"/>
      <c r="EVS12" s="789"/>
      <c r="EVT12" s="789"/>
      <c r="EVU12" s="789"/>
      <c r="EVV12" s="789"/>
      <c r="EVW12" s="789"/>
      <c r="EVX12" s="789"/>
      <c r="EVY12" s="789"/>
      <c r="EVZ12" s="789"/>
      <c r="EWA12" s="789"/>
      <c r="EWB12" s="789"/>
      <c r="EWC12" s="789"/>
      <c r="EWD12" s="789"/>
      <c r="EWE12" s="789"/>
      <c r="EWF12" s="789"/>
      <c r="EWG12" s="789"/>
      <c r="EWH12" s="789"/>
      <c r="EWI12" s="789"/>
      <c r="EWJ12" s="789"/>
      <c r="EWK12" s="789"/>
      <c r="EWL12" s="789"/>
      <c r="EWM12" s="789"/>
      <c r="EWN12" s="789"/>
      <c r="EWO12" s="789"/>
      <c r="EWP12" s="789"/>
      <c r="EWQ12" s="789"/>
      <c r="EWR12" s="789"/>
      <c r="EWS12" s="789"/>
      <c r="EWT12" s="789"/>
      <c r="EWU12" s="789"/>
      <c r="EWV12" s="789"/>
      <c r="EWW12" s="789"/>
      <c r="EWX12" s="789"/>
      <c r="EWY12" s="789"/>
      <c r="EWZ12" s="789"/>
      <c r="EXA12" s="789"/>
      <c r="EXB12" s="789"/>
      <c r="EXC12" s="789"/>
      <c r="EXD12" s="789"/>
      <c r="EXE12" s="789"/>
      <c r="EXF12" s="789"/>
      <c r="EXG12" s="789"/>
      <c r="EXH12" s="789"/>
      <c r="EXI12" s="789"/>
      <c r="EXJ12" s="789"/>
      <c r="EXK12" s="789"/>
      <c r="EXL12" s="789"/>
      <c r="EXM12" s="789"/>
      <c r="EXN12" s="789"/>
      <c r="EXO12" s="789"/>
      <c r="EXP12" s="789"/>
      <c r="EXQ12" s="789"/>
      <c r="EXR12" s="789"/>
      <c r="EXS12" s="789"/>
      <c r="EXT12" s="789"/>
      <c r="EXU12" s="789"/>
      <c r="EXV12" s="789"/>
      <c r="EXW12" s="789"/>
      <c r="EXX12" s="789"/>
      <c r="EXY12" s="789"/>
      <c r="EXZ12" s="789"/>
      <c r="EYA12" s="789"/>
      <c r="EYB12" s="789"/>
      <c r="EYC12" s="789"/>
      <c r="EYD12" s="789"/>
      <c r="EYE12" s="789"/>
      <c r="EYF12" s="789"/>
      <c r="EYG12" s="789"/>
      <c r="EYH12" s="789"/>
      <c r="EYI12" s="789"/>
      <c r="EYJ12" s="789"/>
      <c r="EYK12" s="789"/>
      <c r="EYL12" s="789"/>
      <c r="EYM12" s="789"/>
      <c r="EYN12" s="789"/>
      <c r="EYO12" s="789"/>
      <c r="EYP12" s="789"/>
      <c r="EYQ12" s="789"/>
      <c r="EYR12" s="789"/>
      <c r="EYS12" s="789"/>
      <c r="EYT12" s="789"/>
      <c r="EYU12" s="789"/>
      <c r="EYV12" s="789"/>
      <c r="EYW12" s="789"/>
      <c r="EYX12" s="789"/>
      <c r="EYY12" s="789"/>
      <c r="EYZ12" s="789"/>
      <c r="EZA12" s="789"/>
      <c r="EZB12" s="789"/>
      <c r="EZC12" s="789"/>
      <c r="EZD12" s="789"/>
      <c r="EZE12" s="789"/>
      <c r="EZF12" s="789"/>
      <c r="EZG12" s="789"/>
      <c r="EZH12" s="789"/>
      <c r="EZI12" s="789"/>
      <c r="EZJ12" s="789"/>
      <c r="EZK12" s="789"/>
      <c r="EZL12" s="789"/>
      <c r="EZM12" s="789"/>
      <c r="EZN12" s="789"/>
      <c r="EZO12" s="789"/>
      <c r="EZP12" s="789"/>
      <c r="EZQ12" s="789"/>
      <c r="EZR12" s="789"/>
      <c r="EZS12" s="789"/>
      <c r="EZT12" s="789"/>
      <c r="EZU12" s="789"/>
      <c r="EZV12" s="789"/>
      <c r="EZW12" s="789"/>
      <c r="EZX12" s="789"/>
      <c r="EZY12" s="789"/>
      <c r="EZZ12" s="789"/>
      <c r="FAA12" s="789"/>
      <c r="FAB12" s="789"/>
      <c r="FAC12" s="789"/>
      <c r="FAD12" s="789"/>
      <c r="FAE12" s="789"/>
      <c r="FAF12" s="789"/>
      <c r="FAG12" s="789"/>
      <c r="FAH12" s="789"/>
      <c r="FAI12" s="789"/>
      <c r="FAJ12" s="789"/>
      <c r="FAK12" s="789"/>
      <c r="FAL12" s="789"/>
      <c r="FAM12" s="789"/>
      <c r="FAN12" s="789"/>
      <c r="FAO12" s="789"/>
      <c r="FAP12" s="789"/>
      <c r="FAQ12" s="789"/>
      <c r="FAR12" s="789"/>
      <c r="FAS12" s="789"/>
      <c r="FAT12" s="789"/>
      <c r="FAU12" s="789"/>
      <c r="FAV12" s="789"/>
      <c r="FAW12" s="789"/>
      <c r="FAX12" s="789"/>
      <c r="FAY12" s="789"/>
      <c r="FAZ12" s="789"/>
      <c r="FBA12" s="789"/>
      <c r="FBB12" s="789"/>
      <c r="FBC12" s="789"/>
      <c r="FBD12" s="789"/>
      <c r="FBE12" s="789"/>
      <c r="FBF12" s="789"/>
      <c r="FBG12" s="789"/>
      <c r="FBH12" s="789"/>
      <c r="FBI12" s="789"/>
      <c r="FBJ12" s="789"/>
      <c r="FBK12" s="789"/>
      <c r="FBL12" s="789"/>
      <c r="FBM12" s="789"/>
      <c r="FBN12" s="789"/>
      <c r="FBO12" s="789"/>
      <c r="FBP12" s="789"/>
      <c r="FBQ12" s="789"/>
      <c r="FBR12" s="789"/>
      <c r="FBS12" s="789"/>
      <c r="FBT12" s="789"/>
      <c r="FBU12" s="789"/>
      <c r="FBV12" s="789"/>
      <c r="FBW12" s="789"/>
      <c r="FBX12" s="789"/>
      <c r="FBY12" s="789"/>
      <c r="FBZ12" s="789"/>
      <c r="FCA12" s="789"/>
      <c r="FCB12" s="789"/>
      <c r="FCC12" s="789"/>
      <c r="FCD12" s="789"/>
      <c r="FCE12" s="789"/>
      <c r="FCF12" s="789"/>
      <c r="FCG12" s="789"/>
      <c r="FCH12" s="789"/>
      <c r="FCI12" s="789"/>
      <c r="FCJ12" s="789"/>
      <c r="FCK12" s="789"/>
      <c r="FCL12" s="789"/>
      <c r="FCM12" s="789"/>
      <c r="FCN12" s="789"/>
      <c r="FCO12" s="789"/>
      <c r="FCP12" s="789"/>
      <c r="FCQ12" s="789"/>
      <c r="FCR12" s="789"/>
      <c r="FCS12" s="789"/>
      <c r="FCT12" s="789"/>
      <c r="FCU12" s="789"/>
      <c r="FCV12" s="789"/>
      <c r="FCW12" s="789"/>
      <c r="FCX12" s="789"/>
      <c r="FCY12" s="789"/>
      <c r="FCZ12" s="789"/>
      <c r="FDA12" s="789"/>
      <c r="FDB12" s="789"/>
      <c r="FDC12" s="789"/>
      <c r="FDD12" s="789"/>
      <c r="FDE12" s="789"/>
      <c r="FDF12" s="789"/>
      <c r="FDG12" s="789"/>
      <c r="FDH12" s="789"/>
      <c r="FDI12" s="789"/>
      <c r="FDJ12" s="789"/>
      <c r="FDK12" s="789"/>
      <c r="FDL12" s="789"/>
      <c r="FDM12" s="789"/>
      <c r="FDN12" s="789"/>
      <c r="FDO12" s="789"/>
      <c r="FDP12" s="789"/>
      <c r="FDQ12" s="789"/>
      <c r="FDR12" s="789"/>
      <c r="FDS12" s="789"/>
      <c r="FDT12" s="789"/>
      <c r="FDU12" s="789"/>
      <c r="FDV12" s="789"/>
      <c r="FDW12" s="789"/>
      <c r="FDX12" s="789"/>
      <c r="FDY12" s="789"/>
      <c r="FDZ12" s="789"/>
      <c r="FEA12" s="789"/>
      <c r="FEB12" s="789"/>
      <c r="FEC12" s="789"/>
      <c r="FED12" s="789"/>
      <c r="FEE12" s="789"/>
      <c r="FEF12" s="789"/>
      <c r="FEG12" s="789"/>
      <c r="FEH12" s="789"/>
      <c r="FEI12" s="789"/>
      <c r="FEJ12" s="789"/>
      <c r="FEK12" s="789"/>
      <c r="FEL12" s="789"/>
      <c r="FEM12" s="789"/>
      <c r="FEN12" s="789"/>
      <c r="FEO12" s="789"/>
      <c r="FEP12" s="789"/>
      <c r="FEQ12" s="789"/>
      <c r="FER12" s="789"/>
      <c r="FES12" s="789"/>
      <c r="FET12" s="789"/>
      <c r="FEU12" s="789"/>
      <c r="FEV12" s="789"/>
      <c r="FEW12" s="789"/>
      <c r="FEX12" s="789"/>
      <c r="FEY12" s="789"/>
      <c r="FEZ12" s="789"/>
      <c r="FFA12" s="789"/>
      <c r="FFB12" s="789"/>
      <c r="FFC12" s="789"/>
      <c r="FFD12" s="789"/>
      <c r="FFE12" s="789"/>
      <c r="FFF12" s="789"/>
      <c r="FFG12" s="789"/>
      <c r="FFH12" s="789"/>
      <c r="FFI12" s="789"/>
      <c r="FFJ12" s="789"/>
      <c r="FFK12" s="789"/>
      <c r="FFL12" s="789"/>
      <c r="FFM12" s="789"/>
      <c r="FFN12" s="789"/>
      <c r="FFO12" s="789"/>
      <c r="FFP12" s="789"/>
      <c r="FFQ12" s="789"/>
      <c r="FFR12" s="789"/>
      <c r="FFS12" s="789"/>
      <c r="FFT12" s="789"/>
      <c r="FFU12" s="789"/>
      <c r="FFV12" s="789"/>
      <c r="FFW12" s="789"/>
      <c r="FFX12" s="789"/>
      <c r="FFY12" s="789"/>
      <c r="FFZ12" s="789"/>
      <c r="FGA12" s="789"/>
      <c r="FGB12" s="789"/>
      <c r="FGC12" s="789"/>
      <c r="FGD12" s="789"/>
      <c r="FGE12" s="789"/>
      <c r="FGF12" s="789"/>
      <c r="FGG12" s="789"/>
      <c r="FGH12" s="789"/>
      <c r="FGI12" s="789"/>
      <c r="FGJ12" s="789"/>
      <c r="FGK12" s="789"/>
      <c r="FGL12" s="789"/>
      <c r="FGM12" s="789"/>
      <c r="FGN12" s="789"/>
      <c r="FGO12" s="789"/>
      <c r="FGP12" s="789"/>
      <c r="FGQ12" s="789"/>
      <c r="FGR12" s="789"/>
      <c r="FGS12" s="789"/>
      <c r="FGT12" s="789"/>
      <c r="FGU12" s="789"/>
      <c r="FGV12" s="789"/>
      <c r="FGW12" s="789"/>
      <c r="FGX12" s="789"/>
      <c r="FGY12" s="789"/>
      <c r="FGZ12" s="789"/>
      <c r="FHA12" s="789"/>
      <c r="FHB12" s="789"/>
      <c r="FHC12" s="789"/>
      <c r="FHD12" s="789"/>
      <c r="FHE12" s="789"/>
      <c r="FHF12" s="789"/>
      <c r="FHG12" s="789"/>
      <c r="FHH12" s="789"/>
      <c r="FHI12" s="789"/>
      <c r="FHJ12" s="789"/>
      <c r="FHK12" s="789"/>
      <c r="FHL12" s="789"/>
      <c r="FHM12" s="789"/>
      <c r="FHN12" s="789"/>
      <c r="FHO12" s="789"/>
      <c r="FHP12" s="789"/>
      <c r="FHQ12" s="789"/>
      <c r="FHR12" s="789"/>
      <c r="FHS12" s="789"/>
      <c r="FHT12" s="789"/>
      <c r="FHU12" s="789"/>
      <c r="FHV12" s="789"/>
      <c r="FHW12" s="789"/>
      <c r="FHX12" s="789"/>
      <c r="FHY12" s="789"/>
      <c r="FHZ12" s="789"/>
      <c r="FIA12" s="789"/>
      <c r="FIB12" s="789"/>
      <c r="FIC12" s="789"/>
      <c r="FID12" s="789"/>
      <c r="FIE12" s="789"/>
      <c r="FIF12" s="789"/>
      <c r="FIG12" s="789"/>
      <c r="FIH12" s="789"/>
      <c r="FII12" s="789"/>
      <c r="FIJ12" s="789"/>
      <c r="FIK12" s="789"/>
      <c r="FIL12" s="789"/>
      <c r="FIM12" s="789"/>
      <c r="FIN12" s="789"/>
      <c r="FIO12" s="789"/>
      <c r="FIP12" s="789"/>
      <c r="FIQ12" s="789"/>
      <c r="FIR12" s="789"/>
      <c r="FIS12" s="789"/>
      <c r="FIT12" s="789"/>
      <c r="FIU12" s="789"/>
      <c r="FIV12" s="789"/>
      <c r="FIW12" s="789"/>
      <c r="FIX12" s="789"/>
      <c r="FIY12" s="789"/>
      <c r="FIZ12" s="789"/>
      <c r="FJA12" s="789"/>
      <c r="FJB12" s="789"/>
      <c r="FJC12" s="789"/>
      <c r="FJD12" s="789"/>
      <c r="FJE12" s="789"/>
      <c r="FJF12" s="789"/>
      <c r="FJG12" s="789"/>
      <c r="FJH12" s="789"/>
      <c r="FJI12" s="789"/>
      <c r="FJJ12" s="789"/>
      <c r="FJK12" s="789"/>
      <c r="FJL12" s="789"/>
      <c r="FJM12" s="789"/>
      <c r="FJN12" s="789"/>
      <c r="FJO12" s="789"/>
      <c r="FJP12" s="789"/>
      <c r="FJQ12" s="789"/>
      <c r="FJR12" s="789"/>
      <c r="FJS12" s="789"/>
      <c r="FJT12" s="789"/>
      <c r="FJU12" s="789"/>
      <c r="FJV12" s="789"/>
      <c r="FJW12" s="789"/>
      <c r="FJX12" s="789"/>
      <c r="FJY12" s="789"/>
      <c r="FJZ12" s="789"/>
      <c r="FKA12" s="789"/>
      <c r="FKB12" s="789"/>
      <c r="FKC12" s="789"/>
      <c r="FKD12" s="789"/>
      <c r="FKE12" s="789"/>
      <c r="FKF12" s="789"/>
      <c r="FKG12" s="789"/>
      <c r="FKH12" s="789"/>
      <c r="FKI12" s="789"/>
      <c r="FKJ12" s="789"/>
      <c r="FKK12" s="789"/>
      <c r="FKL12" s="789"/>
      <c r="FKM12" s="789"/>
      <c r="FKN12" s="789"/>
      <c r="FKO12" s="789"/>
      <c r="FKP12" s="789"/>
      <c r="FKQ12" s="789"/>
      <c r="FKR12" s="789"/>
      <c r="FKS12" s="789"/>
      <c r="FKT12" s="789"/>
      <c r="FKU12" s="789"/>
      <c r="FKV12" s="789"/>
      <c r="FKW12" s="789"/>
      <c r="FKX12" s="789"/>
      <c r="FKY12" s="789"/>
      <c r="FKZ12" s="789"/>
      <c r="FLA12" s="789"/>
      <c r="FLB12" s="789"/>
      <c r="FLC12" s="789"/>
      <c r="FLD12" s="789"/>
      <c r="FLE12" s="789"/>
      <c r="FLF12" s="789"/>
      <c r="FLG12" s="789"/>
      <c r="FLH12" s="789"/>
      <c r="FLI12" s="789"/>
      <c r="FLJ12" s="789"/>
      <c r="FLK12" s="789"/>
      <c r="FLL12" s="789"/>
      <c r="FLM12" s="789"/>
      <c r="FLN12" s="789"/>
      <c r="FLO12" s="789"/>
      <c r="FLP12" s="789"/>
      <c r="FLQ12" s="789"/>
      <c r="FLR12" s="789"/>
      <c r="FLS12" s="789"/>
      <c r="FLT12" s="789"/>
      <c r="FLU12" s="789"/>
      <c r="FLV12" s="789"/>
      <c r="FLW12" s="789"/>
      <c r="FLX12" s="789"/>
      <c r="FLY12" s="789"/>
      <c r="FLZ12" s="789"/>
      <c r="FMA12" s="789"/>
      <c r="FMB12" s="789"/>
      <c r="FMC12" s="789"/>
      <c r="FMD12" s="789"/>
      <c r="FME12" s="789"/>
      <c r="FMF12" s="789"/>
      <c r="FMG12" s="789"/>
      <c r="FMH12" s="789"/>
      <c r="FMI12" s="789"/>
      <c r="FMJ12" s="789"/>
      <c r="FMK12" s="789"/>
      <c r="FML12" s="789"/>
      <c r="FMM12" s="789"/>
      <c r="FMN12" s="789"/>
      <c r="FMO12" s="789"/>
      <c r="FMP12" s="789"/>
      <c r="FMQ12" s="789"/>
      <c r="FMR12" s="789"/>
      <c r="FMS12" s="789"/>
      <c r="FMT12" s="789"/>
      <c r="FMU12" s="789"/>
      <c r="FMV12" s="789"/>
      <c r="FMW12" s="789"/>
      <c r="FMX12" s="789"/>
      <c r="FMY12" s="789"/>
      <c r="FMZ12" s="789"/>
      <c r="FNA12" s="789"/>
      <c r="FNB12" s="789"/>
      <c r="FNC12" s="789"/>
      <c r="FND12" s="789"/>
      <c r="FNE12" s="789"/>
      <c r="FNF12" s="789"/>
      <c r="FNG12" s="789"/>
      <c r="FNH12" s="789"/>
      <c r="FNI12" s="789"/>
      <c r="FNJ12" s="789"/>
      <c r="FNK12" s="789"/>
      <c r="FNL12" s="789"/>
      <c r="FNM12" s="789"/>
      <c r="FNN12" s="789"/>
      <c r="FNO12" s="789"/>
      <c r="FNP12" s="789"/>
      <c r="FNQ12" s="789"/>
      <c r="FNR12" s="789"/>
      <c r="FNS12" s="789"/>
      <c r="FNT12" s="789"/>
      <c r="FNU12" s="789"/>
      <c r="FNV12" s="789"/>
      <c r="FNW12" s="789"/>
      <c r="FNX12" s="789"/>
      <c r="FNY12" s="789"/>
      <c r="FNZ12" s="789"/>
      <c r="FOA12" s="789"/>
      <c r="FOB12" s="789"/>
      <c r="FOC12" s="789"/>
      <c r="FOD12" s="789"/>
      <c r="FOE12" s="789"/>
      <c r="FOF12" s="789"/>
      <c r="FOG12" s="789"/>
      <c r="FOH12" s="789"/>
      <c r="FOI12" s="789"/>
      <c r="FOJ12" s="789"/>
      <c r="FOK12" s="789"/>
      <c r="FOL12" s="789"/>
      <c r="FOM12" s="789"/>
      <c r="FON12" s="789"/>
      <c r="FOO12" s="789"/>
      <c r="FOP12" s="789"/>
      <c r="FOQ12" s="789"/>
      <c r="FOR12" s="789"/>
      <c r="FOS12" s="789"/>
      <c r="FOT12" s="789"/>
      <c r="FOU12" s="789"/>
      <c r="FOV12" s="789"/>
      <c r="FOW12" s="789"/>
      <c r="FOX12" s="789"/>
      <c r="FOY12" s="789"/>
      <c r="FOZ12" s="789"/>
      <c r="FPA12" s="789"/>
      <c r="FPB12" s="789"/>
      <c r="FPC12" s="789"/>
      <c r="FPD12" s="789"/>
      <c r="FPE12" s="789"/>
      <c r="FPF12" s="789"/>
      <c r="FPG12" s="789"/>
      <c r="FPH12" s="789"/>
      <c r="FPI12" s="789"/>
      <c r="FPJ12" s="789"/>
      <c r="FPK12" s="789"/>
      <c r="FPL12" s="789"/>
      <c r="FPM12" s="789"/>
      <c r="FPN12" s="789"/>
      <c r="FPO12" s="789"/>
      <c r="FPP12" s="789"/>
      <c r="FPQ12" s="789"/>
      <c r="FPR12" s="789"/>
      <c r="FPS12" s="789"/>
      <c r="FPT12" s="789"/>
      <c r="FPU12" s="789"/>
      <c r="FPV12" s="789"/>
      <c r="FPW12" s="789"/>
      <c r="FPX12" s="789"/>
      <c r="FPY12" s="789"/>
      <c r="FPZ12" s="789"/>
      <c r="FQA12" s="789"/>
      <c r="FQB12" s="789"/>
      <c r="FQC12" s="789"/>
      <c r="FQD12" s="789"/>
      <c r="FQE12" s="789"/>
      <c r="FQF12" s="789"/>
      <c r="FQG12" s="789"/>
      <c r="FQH12" s="789"/>
      <c r="FQI12" s="789"/>
      <c r="FQJ12" s="789"/>
      <c r="FQK12" s="789"/>
      <c r="FQL12" s="789"/>
      <c r="FQM12" s="789"/>
      <c r="FQN12" s="789"/>
      <c r="FQO12" s="789"/>
      <c r="FQP12" s="789"/>
      <c r="FQQ12" s="789"/>
      <c r="FQR12" s="789"/>
      <c r="FQS12" s="789"/>
      <c r="FQT12" s="789"/>
      <c r="FQU12" s="789"/>
      <c r="FQV12" s="789"/>
      <c r="FQW12" s="789"/>
      <c r="FQX12" s="789"/>
      <c r="FQY12" s="789"/>
      <c r="FQZ12" s="789"/>
      <c r="FRA12" s="789"/>
      <c r="FRB12" s="789"/>
      <c r="FRC12" s="789"/>
      <c r="FRD12" s="789"/>
      <c r="FRE12" s="789"/>
      <c r="FRF12" s="789"/>
      <c r="FRG12" s="789"/>
      <c r="FRH12" s="789"/>
      <c r="FRI12" s="789"/>
      <c r="FRJ12" s="789"/>
      <c r="FRK12" s="789"/>
      <c r="FRL12" s="789"/>
      <c r="FRM12" s="789"/>
      <c r="FRN12" s="789"/>
      <c r="FRO12" s="789"/>
      <c r="FRP12" s="789"/>
      <c r="FRQ12" s="789"/>
      <c r="FRR12" s="789"/>
      <c r="FRS12" s="789"/>
      <c r="FRT12" s="789"/>
      <c r="FRU12" s="789"/>
      <c r="FRV12" s="789"/>
      <c r="FRW12" s="789"/>
      <c r="FRX12" s="789"/>
      <c r="FRY12" s="789"/>
      <c r="FRZ12" s="789"/>
      <c r="FSA12" s="789"/>
      <c r="FSB12" s="789"/>
      <c r="FSC12" s="789"/>
      <c r="FSD12" s="789"/>
      <c r="FSE12" s="789"/>
      <c r="FSF12" s="789"/>
      <c r="FSG12" s="789"/>
      <c r="FSH12" s="789"/>
      <c r="FSI12" s="789"/>
      <c r="FSJ12" s="789"/>
      <c r="FSK12" s="789"/>
      <c r="FSL12" s="789"/>
      <c r="FSM12" s="789"/>
      <c r="FSN12" s="789"/>
      <c r="FSO12" s="789"/>
      <c r="FSP12" s="789"/>
      <c r="FSQ12" s="789"/>
      <c r="FSR12" s="789"/>
      <c r="FSS12" s="789"/>
      <c r="FST12" s="789"/>
      <c r="FSU12" s="789"/>
      <c r="FSV12" s="789"/>
      <c r="FSW12" s="789"/>
      <c r="FSX12" s="789"/>
      <c r="FSY12" s="789"/>
      <c r="FSZ12" s="789"/>
      <c r="FTA12" s="789"/>
      <c r="FTB12" s="789"/>
      <c r="FTC12" s="789"/>
      <c r="FTD12" s="789"/>
      <c r="FTE12" s="789"/>
      <c r="FTF12" s="789"/>
      <c r="FTG12" s="789"/>
      <c r="FTH12" s="789"/>
      <c r="FTI12" s="789"/>
      <c r="FTJ12" s="789"/>
      <c r="FTK12" s="789"/>
      <c r="FTL12" s="789"/>
      <c r="FTM12" s="789"/>
      <c r="FTN12" s="789"/>
      <c r="FTO12" s="789"/>
      <c r="FTP12" s="789"/>
      <c r="FTQ12" s="789"/>
      <c r="FTR12" s="789"/>
      <c r="FTS12" s="789"/>
      <c r="FTT12" s="789"/>
      <c r="FTU12" s="789"/>
      <c r="FTV12" s="789"/>
      <c r="FTW12" s="789"/>
      <c r="FTX12" s="789"/>
      <c r="FTY12" s="789"/>
      <c r="FTZ12" s="789"/>
      <c r="FUA12" s="789"/>
      <c r="FUB12" s="789"/>
      <c r="FUC12" s="789"/>
      <c r="FUD12" s="789"/>
      <c r="FUE12" s="789"/>
      <c r="FUF12" s="789"/>
      <c r="FUG12" s="789"/>
      <c r="FUH12" s="789"/>
      <c r="FUI12" s="789"/>
      <c r="FUJ12" s="789"/>
      <c r="FUK12" s="789"/>
      <c r="FUL12" s="789"/>
      <c r="FUM12" s="789"/>
      <c r="FUN12" s="789"/>
      <c r="FUO12" s="789"/>
      <c r="FUP12" s="789"/>
      <c r="FUQ12" s="789"/>
      <c r="FUR12" s="789"/>
      <c r="FUS12" s="789"/>
      <c r="FUT12" s="789"/>
      <c r="FUU12" s="789"/>
      <c r="FUV12" s="789"/>
      <c r="FUW12" s="789"/>
      <c r="FUX12" s="789"/>
      <c r="FUY12" s="789"/>
      <c r="FUZ12" s="789"/>
      <c r="FVA12" s="789"/>
      <c r="FVB12" s="789"/>
      <c r="FVC12" s="789"/>
      <c r="FVD12" s="789"/>
      <c r="FVE12" s="789"/>
      <c r="FVF12" s="789"/>
      <c r="FVG12" s="789"/>
      <c r="FVH12" s="789"/>
      <c r="FVI12" s="789"/>
      <c r="FVJ12" s="789"/>
      <c r="FVK12" s="789"/>
      <c r="FVL12" s="789"/>
      <c r="FVM12" s="789"/>
      <c r="FVN12" s="789"/>
      <c r="FVO12" s="789"/>
      <c r="FVP12" s="789"/>
      <c r="FVQ12" s="789"/>
      <c r="FVR12" s="789"/>
      <c r="FVS12" s="789"/>
      <c r="FVT12" s="789"/>
      <c r="FVU12" s="789"/>
      <c r="FVV12" s="789"/>
      <c r="FVW12" s="789"/>
      <c r="FVX12" s="789"/>
      <c r="FVY12" s="789"/>
      <c r="FVZ12" s="789"/>
      <c r="FWA12" s="789"/>
      <c r="FWB12" s="789"/>
      <c r="FWC12" s="789"/>
      <c r="FWD12" s="789"/>
      <c r="FWE12" s="789"/>
      <c r="FWF12" s="789"/>
      <c r="FWG12" s="789"/>
      <c r="FWH12" s="789"/>
      <c r="FWI12" s="789"/>
      <c r="FWJ12" s="789"/>
      <c r="FWK12" s="789"/>
      <c r="FWL12" s="789"/>
      <c r="FWM12" s="789"/>
      <c r="FWN12" s="789"/>
      <c r="FWO12" s="789"/>
      <c r="FWP12" s="789"/>
      <c r="FWQ12" s="789"/>
      <c r="FWR12" s="789"/>
      <c r="FWS12" s="789"/>
      <c r="FWT12" s="789"/>
      <c r="FWU12" s="789"/>
      <c r="FWV12" s="789"/>
      <c r="FWW12" s="789"/>
      <c r="FWX12" s="789"/>
      <c r="FWY12" s="789"/>
      <c r="FWZ12" s="789"/>
      <c r="FXA12" s="789"/>
      <c r="FXB12" s="789"/>
      <c r="FXC12" s="789"/>
      <c r="FXD12" s="789"/>
      <c r="FXE12" s="789"/>
      <c r="FXF12" s="789"/>
      <c r="FXG12" s="789"/>
      <c r="FXH12" s="789"/>
      <c r="FXI12" s="789"/>
      <c r="FXJ12" s="789"/>
      <c r="FXK12" s="789"/>
      <c r="FXL12" s="789"/>
      <c r="FXM12" s="789"/>
      <c r="FXN12" s="789"/>
      <c r="FXO12" s="789"/>
      <c r="FXP12" s="789"/>
      <c r="FXQ12" s="789"/>
      <c r="FXR12" s="789"/>
      <c r="FXS12" s="789"/>
      <c r="FXT12" s="789"/>
      <c r="FXU12" s="789"/>
      <c r="FXV12" s="789"/>
      <c r="FXW12" s="789"/>
      <c r="FXX12" s="789"/>
      <c r="FXY12" s="789"/>
      <c r="FXZ12" s="789"/>
      <c r="FYA12" s="789"/>
      <c r="FYB12" s="789"/>
      <c r="FYC12" s="789"/>
      <c r="FYD12" s="789"/>
      <c r="FYE12" s="789"/>
      <c r="FYF12" s="789"/>
      <c r="FYG12" s="789"/>
      <c r="FYH12" s="789"/>
      <c r="FYI12" s="789"/>
      <c r="FYJ12" s="789"/>
      <c r="FYK12" s="789"/>
      <c r="FYL12" s="789"/>
      <c r="FYM12" s="789"/>
      <c r="FYN12" s="789"/>
      <c r="FYO12" s="789"/>
      <c r="FYP12" s="789"/>
      <c r="FYQ12" s="789"/>
      <c r="FYR12" s="789"/>
      <c r="FYS12" s="789"/>
      <c r="FYT12" s="789"/>
      <c r="FYU12" s="789"/>
      <c r="FYV12" s="789"/>
      <c r="FYW12" s="789"/>
      <c r="FYX12" s="789"/>
      <c r="FYY12" s="789"/>
      <c r="FYZ12" s="789"/>
      <c r="FZA12" s="789"/>
      <c r="FZB12" s="789"/>
      <c r="FZC12" s="789"/>
      <c r="FZD12" s="789"/>
      <c r="FZE12" s="789"/>
      <c r="FZF12" s="789"/>
      <c r="FZG12" s="789"/>
      <c r="FZH12" s="789"/>
      <c r="FZI12" s="789"/>
      <c r="FZJ12" s="789"/>
      <c r="FZK12" s="789"/>
      <c r="FZL12" s="789"/>
      <c r="FZM12" s="789"/>
      <c r="FZN12" s="789"/>
      <c r="FZO12" s="789"/>
      <c r="FZP12" s="789"/>
      <c r="FZQ12" s="789"/>
      <c r="FZR12" s="789"/>
      <c r="FZS12" s="789"/>
      <c r="FZT12" s="789"/>
      <c r="FZU12" s="789"/>
      <c r="FZV12" s="789"/>
      <c r="FZW12" s="789"/>
      <c r="FZX12" s="789"/>
      <c r="FZY12" s="789"/>
      <c r="FZZ12" s="789"/>
      <c r="GAA12" s="789"/>
      <c r="GAB12" s="789"/>
      <c r="GAC12" s="789"/>
      <c r="GAD12" s="789"/>
      <c r="GAE12" s="789"/>
      <c r="GAF12" s="789"/>
      <c r="GAG12" s="789"/>
      <c r="GAH12" s="789"/>
      <c r="GAI12" s="789"/>
      <c r="GAJ12" s="789"/>
      <c r="GAK12" s="789"/>
      <c r="GAL12" s="789"/>
      <c r="GAM12" s="789"/>
      <c r="GAN12" s="789"/>
      <c r="GAO12" s="789"/>
      <c r="GAP12" s="789"/>
      <c r="GAQ12" s="789"/>
      <c r="GAR12" s="789"/>
      <c r="GAS12" s="789"/>
      <c r="GAT12" s="789"/>
      <c r="GAU12" s="789"/>
      <c r="GAV12" s="789"/>
      <c r="GAW12" s="789"/>
      <c r="GAX12" s="789"/>
      <c r="GAY12" s="789"/>
      <c r="GAZ12" s="789"/>
      <c r="GBA12" s="789"/>
      <c r="GBB12" s="789"/>
      <c r="GBC12" s="789"/>
      <c r="GBD12" s="789"/>
      <c r="GBE12" s="789"/>
      <c r="GBF12" s="789"/>
      <c r="GBG12" s="789"/>
      <c r="GBH12" s="789"/>
      <c r="GBI12" s="789"/>
      <c r="GBJ12" s="789"/>
      <c r="GBK12" s="789"/>
      <c r="GBL12" s="789"/>
      <c r="GBM12" s="789"/>
      <c r="GBN12" s="789"/>
      <c r="GBO12" s="789"/>
      <c r="GBP12" s="789"/>
      <c r="GBQ12" s="789"/>
      <c r="GBR12" s="789"/>
      <c r="GBS12" s="789"/>
      <c r="GBT12" s="789"/>
      <c r="GBU12" s="789"/>
      <c r="GBV12" s="789"/>
      <c r="GBW12" s="789"/>
      <c r="GBX12" s="789"/>
      <c r="GBY12" s="789"/>
      <c r="GBZ12" s="789"/>
      <c r="GCA12" s="789"/>
      <c r="GCB12" s="789"/>
      <c r="GCC12" s="789"/>
      <c r="GCD12" s="789"/>
      <c r="GCE12" s="789"/>
      <c r="GCF12" s="789"/>
      <c r="GCG12" s="789"/>
      <c r="GCH12" s="789"/>
      <c r="GCI12" s="789"/>
      <c r="GCJ12" s="789"/>
      <c r="GCK12" s="789"/>
      <c r="GCL12" s="789"/>
      <c r="GCM12" s="789"/>
      <c r="GCN12" s="789"/>
      <c r="GCO12" s="789"/>
      <c r="GCP12" s="789"/>
      <c r="GCQ12" s="789"/>
      <c r="GCR12" s="789"/>
      <c r="GCS12" s="789"/>
      <c r="GCT12" s="789"/>
      <c r="GCU12" s="789"/>
      <c r="GCV12" s="789"/>
      <c r="GCW12" s="789"/>
      <c r="GCX12" s="789"/>
      <c r="GCY12" s="789"/>
      <c r="GCZ12" s="789"/>
      <c r="GDA12" s="789"/>
      <c r="GDB12" s="789"/>
      <c r="GDC12" s="789"/>
      <c r="GDD12" s="789"/>
      <c r="GDE12" s="789"/>
      <c r="GDF12" s="789"/>
      <c r="GDG12" s="789"/>
      <c r="GDH12" s="789"/>
      <c r="GDI12" s="789"/>
      <c r="GDJ12" s="789"/>
      <c r="GDK12" s="789"/>
      <c r="GDL12" s="789"/>
      <c r="GDM12" s="789"/>
      <c r="GDN12" s="789"/>
      <c r="GDO12" s="789"/>
      <c r="GDP12" s="789"/>
      <c r="GDQ12" s="789"/>
      <c r="GDR12" s="789"/>
      <c r="GDS12" s="789"/>
      <c r="GDT12" s="789"/>
      <c r="GDU12" s="789"/>
      <c r="GDV12" s="789"/>
      <c r="GDW12" s="789"/>
      <c r="GDX12" s="789"/>
      <c r="GDY12" s="789"/>
      <c r="GDZ12" s="789"/>
      <c r="GEA12" s="789"/>
      <c r="GEB12" s="789"/>
      <c r="GEC12" s="789"/>
      <c r="GED12" s="789"/>
      <c r="GEE12" s="789"/>
      <c r="GEF12" s="789"/>
      <c r="GEG12" s="789"/>
      <c r="GEH12" s="789"/>
      <c r="GEI12" s="789"/>
      <c r="GEJ12" s="789"/>
      <c r="GEK12" s="789"/>
      <c r="GEL12" s="789"/>
      <c r="GEM12" s="789"/>
      <c r="GEN12" s="789"/>
      <c r="GEO12" s="789"/>
      <c r="GEP12" s="789"/>
      <c r="GEQ12" s="789"/>
      <c r="GER12" s="789"/>
      <c r="GES12" s="789"/>
      <c r="GET12" s="789"/>
      <c r="GEU12" s="789"/>
      <c r="GEV12" s="789"/>
      <c r="GEW12" s="789"/>
      <c r="GEX12" s="789"/>
      <c r="GEY12" s="789"/>
      <c r="GEZ12" s="789"/>
      <c r="GFA12" s="789"/>
      <c r="GFB12" s="789"/>
      <c r="GFC12" s="789"/>
      <c r="GFD12" s="789"/>
      <c r="GFE12" s="789"/>
      <c r="GFF12" s="789"/>
      <c r="GFG12" s="789"/>
      <c r="GFH12" s="789"/>
      <c r="GFI12" s="789"/>
      <c r="GFJ12" s="789"/>
      <c r="GFK12" s="789"/>
      <c r="GFL12" s="789"/>
      <c r="GFM12" s="789"/>
      <c r="GFN12" s="789"/>
      <c r="GFO12" s="789"/>
      <c r="GFP12" s="789"/>
      <c r="GFQ12" s="789"/>
      <c r="GFR12" s="789"/>
      <c r="GFS12" s="789"/>
      <c r="GFT12" s="789"/>
      <c r="GFU12" s="789"/>
      <c r="GFV12" s="789"/>
      <c r="GFW12" s="789"/>
      <c r="GFX12" s="789"/>
      <c r="GFY12" s="789"/>
      <c r="GFZ12" s="789"/>
      <c r="GGA12" s="789"/>
      <c r="GGB12" s="789"/>
      <c r="GGC12" s="789"/>
      <c r="GGD12" s="789"/>
      <c r="GGE12" s="789"/>
      <c r="GGF12" s="789"/>
      <c r="GGG12" s="789"/>
      <c r="GGH12" s="789"/>
      <c r="GGI12" s="789"/>
      <c r="GGJ12" s="789"/>
      <c r="GGK12" s="789"/>
      <c r="GGL12" s="789"/>
      <c r="GGM12" s="789"/>
      <c r="GGN12" s="789"/>
      <c r="GGO12" s="789"/>
      <c r="GGP12" s="789"/>
      <c r="GGQ12" s="789"/>
      <c r="GGR12" s="789"/>
      <c r="GGS12" s="789"/>
      <c r="GGT12" s="789"/>
      <c r="GGU12" s="789"/>
      <c r="GGV12" s="789"/>
      <c r="GGW12" s="789"/>
      <c r="GGX12" s="789"/>
      <c r="GGY12" s="789"/>
      <c r="GGZ12" s="789"/>
      <c r="GHA12" s="789"/>
      <c r="GHB12" s="789"/>
      <c r="GHC12" s="789"/>
      <c r="GHD12" s="789"/>
      <c r="GHE12" s="789"/>
      <c r="GHF12" s="789"/>
      <c r="GHG12" s="789"/>
      <c r="GHH12" s="789"/>
      <c r="GHI12" s="789"/>
      <c r="GHJ12" s="789"/>
      <c r="GHK12" s="789"/>
      <c r="GHL12" s="789"/>
      <c r="GHM12" s="789"/>
      <c r="GHN12" s="789"/>
      <c r="GHO12" s="789"/>
      <c r="GHP12" s="789"/>
      <c r="GHQ12" s="789"/>
      <c r="GHR12" s="789"/>
      <c r="GHS12" s="789"/>
      <c r="GHT12" s="789"/>
      <c r="GHU12" s="789"/>
      <c r="GHV12" s="789"/>
      <c r="GHW12" s="789"/>
      <c r="GHX12" s="789"/>
      <c r="GHY12" s="789"/>
      <c r="GHZ12" s="789"/>
      <c r="GIA12" s="789"/>
      <c r="GIB12" s="789"/>
      <c r="GIC12" s="789"/>
      <c r="GID12" s="789"/>
      <c r="GIE12" s="789"/>
      <c r="GIF12" s="789"/>
      <c r="GIG12" s="789"/>
      <c r="GIH12" s="789"/>
      <c r="GII12" s="789"/>
      <c r="GIJ12" s="789"/>
      <c r="GIK12" s="789"/>
      <c r="GIL12" s="789"/>
      <c r="GIM12" s="789"/>
      <c r="GIN12" s="789"/>
      <c r="GIO12" s="789"/>
      <c r="GIP12" s="789"/>
      <c r="GIQ12" s="789"/>
      <c r="GIR12" s="789"/>
      <c r="GIS12" s="789"/>
      <c r="GIT12" s="789"/>
      <c r="GIU12" s="789"/>
      <c r="GIV12" s="789"/>
      <c r="GIW12" s="789"/>
      <c r="GIX12" s="789"/>
      <c r="GIY12" s="789"/>
      <c r="GIZ12" s="789"/>
      <c r="GJA12" s="789"/>
      <c r="GJB12" s="789"/>
      <c r="GJC12" s="789"/>
      <c r="GJD12" s="789"/>
      <c r="GJE12" s="789"/>
      <c r="GJF12" s="789"/>
      <c r="GJG12" s="789"/>
      <c r="GJH12" s="789"/>
      <c r="GJI12" s="789"/>
      <c r="GJJ12" s="789"/>
      <c r="GJK12" s="789"/>
      <c r="GJL12" s="789"/>
      <c r="GJM12" s="789"/>
      <c r="GJN12" s="789"/>
      <c r="GJO12" s="789"/>
      <c r="GJP12" s="789"/>
      <c r="GJQ12" s="789"/>
      <c r="GJR12" s="789"/>
      <c r="GJS12" s="789"/>
      <c r="GJT12" s="789"/>
      <c r="GJU12" s="789"/>
      <c r="GJV12" s="789"/>
      <c r="GJW12" s="789"/>
      <c r="GJX12" s="789"/>
      <c r="GJY12" s="789"/>
      <c r="GJZ12" s="789"/>
      <c r="GKA12" s="789"/>
      <c r="GKB12" s="789"/>
      <c r="GKC12" s="789"/>
      <c r="GKD12" s="789"/>
      <c r="GKE12" s="789"/>
      <c r="GKF12" s="789"/>
      <c r="GKG12" s="789"/>
      <c r="GKH12" s="789"/>
      <c r="GKI12" s="789"/>
      <c r="GKJ12" s="789"/>
      <c r="GKK12" s="789"/>
      <c r="GKL12" s="789"/>
      <c r="GKM12" s="789"/>
      <c r="GKN12" s="789"/>
      <c r="GKO12" s="789"/>
      <c r="GKP12" s="789"/>
      <c r="GKQ12" s="789"/>
      <c r="GKR12" s="789"/>
      <c r="GKS12" s="789"/>
      <c r="GKT12" s="789"/>
      <c r="GKU12" s="789"/>
      <c r="GKV12" s="789"/>
      <c r="GKW12" s="789"/>
      <c r="GKX12" s="789"/>
      <c r="GKY12" s="789"/>
      <c r="GKZ12" s="789"/>
      <c r="GLA12" s="789"/>
      <c r="GLB12" s="789"/>
      <c r="GLC12" s="789"/>
      <c r="GLD12" s="789"/>
      <c r="GLE12" s="789"/>
      <c r="GLF12" s="789"/>
      <c r="GLG12" s="789"/>
      <c r="GLH12" s="789"/>
      <c r="GLI12" s="789"/>
      <c r="GLJ12" s="789"/>
      <c r="GLK12" s="789"/>
      <c r="GLL12" s="789"/>
      <c r="GLM12" s="789"/>
      <c r="GLN12" s="789"/>
      <c r="GLO12" s="789"/>
      <c r="GLP12" s="789"/>
      <c r="GLQ12" s="789"/>
      <c r="GLR12" s="789"/>
      <c r="GLS12" s="789"/>
      <c r="GLT12" s="789"/>
      <c r="GLU12" s="789"/>
      <c r="GLV12" s="789"/>
      <c r="GLW12" s="789"/>
      <c r="GLX12" s="789"/>
      <c r="GLY12" s="789"/>
      <c r="GLZ12" s="789"/>
      <c r="GMA12" s="789"/>
      <c r="GMB12" s="789"/>
      <c r="GMC12" s="789"/>
      <c r="GMD12" s="789"/>
      <c r="GME12" s="789"/>
      <c r="GMF12" s="789"/>
      <c r="GMG12" s="789"/>
      <c r="GMH12" s="789"/>
      <c r="GMI12" s="789"/>
      <c r="GMJ12" s="789"/>
      <c r="GMK12" s="789"/>
      <c r="GML12" s="789"/>
      <c r="GMM12" s="789"/>
      <c r="GMN12" s="789"/>
      <c r="GMO12" s="789"/>
      <c r="GMP12" s="789"/>
      <c r="GMQ12" s="789"/>
      <c r="GMR12" s="789"/>
      <c r="GMS12" s="789"/>
      <c r="GMT12" s="789"/>
      <c r="GMU12" s="789"/>
      <c r="GMV12" s="789"/>
      <c r="GMW12" s="789"/>
      <c r="GMX12" s="789"/>
      <c r="GMY12" s="789"/>
      <c r="GMZ12" s="789"/>
      <c r="GNA12" s="789"/>
      <c r="GNB12" s="789"/>
      <c r="GNC12" s="789"/>
      <c r="GND12" s="789"/>
      <c r="GNE12" s="789"/>
      <c r="GNF12" s="789"/>
      <c r="GNG12" s="789"/>
      <c r="GNH12" s="789"/>
      <c r="GNI12" s="789"/>
      <c r="GNJ12" s="789"/>
      <c r="GNK12" s="789"/>
      <c r="GNL12" s="789"/>
      <c r="GNM12" s="789"/>
      <c r="GNN12" s="789"/>
      <c r="GNO12" s="789"/>
      <c r="GNP12" s="789"/>
      <c r="GNQ12" s="789"/>
      <c r="GNR12" s="789"/>
      <c r="GNS12" s="789"/>
      <c r="GNT12" s="789"/>
      <c r="GNU12" s="789"/>
      <c r="GNV12" s="789"/>
      <c r="GNW12" s="789"/>
      <c r="GNX12" s="789"/>
      <c r="GNY12" s="789"/>
      <c r="GNZ12" s="789"/>
      <c r="GOA12" s="789"/>
      <c r="GOB12" s="789"/>
      <c r="GOC12" s="789"/>
      <c r="GOD12" s="789"/>
      <c r="GOE12" s="789"/>
      <c r="GOF12" s="789"/>
      <c r="GOG12" s="789"/>
      <c r="GOH12" s="789"/>
      <c r="GOI12" s="789"/>
      <c r="GOJ12" s="789"/>
      <c r="GOK12" s="789"/>
      <c r="GOL12" s="789"/>
      <c r="GOM12" s="789"/>
      <c r="GON12" s="789"/>
      <c r="GOO12" s="789"/>
      <c r="GOP12" s="789"/>
      <c r="GOQ12" s="789"/>
      <c r="GOR12" s="789"/>
      <c r="GOS12" s="789"/>
      <c r="GOT12" s="789"/>
      <c r="GOU12" s="789"/>
      <c r="GOV12" s="789"/>
      <c r="GOW12" s="789"/>
      <c r="GOX12" s="789"/>
      <c r="GOY12" s="789"/>
      <c r="GOZ12" s="789"/>
      <c r="GPA12" s="789"/>
      <c r="GPB12" s="789"/>
      <c r="GPC12" s="789"/>
      <c r="GPD12" s="789"/>
      <c r="GPE12" s="789"/>
      <c r="GPF12" s="789"/>
      <c r="GPG12" s="789"/>
      <c r="GPH12" s="789"/>
      <c r="GPI12" s="789"/>
      <c r="GPJ12" s="789"/>
      <c r="GPK12" s="789"/>
      <c r="GPL12" s="789"/>
      <c r="GPM12" s="789"/>
      <c r="GPN12" s="789"/>
      <c r="GPO12" s="789"/>
      <c r="GPP12" s="789"/>
      <c r="GPQ12" s="789"/>
      <c r="GPR12" s="789"/>
      <c r="GPS12" s="789"/>
      <c r="GPT12" s="789"/>
      <c r="GPU12" s="789"/>
      <c r="GPV12" s="789"/>
      <c r="GPW12" s="789"/>
      <c r="GPX12" s="789"/>
      <c r="GPY12" s="789"/>
      <c r="GPZ12" s="789"/>
      <c r="GQA12" s="789"/>
      <c r="GQB12" s="789"/>
      <c r="GQC12" s="789"/>
      <c r="GQD12" s="789"/>
      <c r="GQE12" s="789"/>
      <c r="GQF12" s="789"/>
      <c r="GQG12" s="789"/>
      <c r="GQH12" s="789"/>
      <c r="GQI12" s="789"/>
      <c r="GQJ12" s="789"/>
      <c r="GQK12" s="789"/>
      <c r="GQL12" s="789"/>
      <c r="GQM12" s="789"/>
      <c r="GQN12" s="789"/>
      <c r="GQO12" s="789"/>
      <c r="GQP12" s="789"/>
      <c r="GQQ12" s="789"/>
      <c r="GQR12" s="789"/>
      <c r="GQS12" s="789"/>
      <c r="GQT12" s="789"/>
      <c r="GQU12" s="789"/>
      <c r="GQV12" s="789"/>
      <c r="GQW12" s="789"/>
      <c r="GQX12" s="789"/>
      <c r="GQY12" s="789"/>
      <c r="GQZ12" s="789"/>
      <c r="GRA12" s="789"/>
      <c r="GRB12" s="789"/>
      <c r="GRC12" s="789"/>
      <c r="GRD12" s="789"/>
      <c r="GRE12" s="789"/>
      <c r="GRF12" s="789"/>
      <c r="GRG12" s="789"/>
      <c r="GRH12" s="789"/>
      <c r="GRI12" s="789"/>
      <c r="GRJ12" s="789"/>
      <c r="GRK12" s="789"/>
      <c r="GRL12" s="789"/>
      <c r="GRM12" s="789"/>
      <c r="GRN12" s="789"/>
      <c r="GRO12" s="789"/>
      <c r="GRP12" s="789"/>
      <c r="GRQ12" s="789"/>
      <c r="GRR12" s="789"/>
      <c r="GRS12" s="789"/>
      <c r="GRT12" s="789"/>
      <c r="GRU12" s="789"/>
      <c r="GRV12" s="789"/>
      <c r="GRW12" s="789"/>
      <c r="GRX12" s="789"/>
      <c r="GRY12" s="789"/>
      <c r="GRZ12" s="789"/>
      <c r="GSA12" s="789"/>
      <c r="GSB12" s="789"/>
      <c r="GSC12" s="789"/>
      <c r="GSD12" s="789"/>
      <c r="GSE12" s="789"/>
      <c r="GSF12" s="789"/>
      <c r="GSG12" s="789"/>
      <c r="GSH12" s="789"/>
      <c r="GSI12" s="789"/>
      <c r="GSJ12" s="789"/>
      <c r="GSK12" s="789"/>
      <c r="GSL12" s="789"/>
      <c r="GSM12" s="789"/>
      <c r="GSN12" s="789"/>
      <c r="GSO12" s="789"/>
      <c r="GSP12" s="789"/>
      <c r="GSQ12" s="789"/>
      <c r="GSR12" s="789"/>
      <c r="GSS12" s="789"/>
      <c r="GST12" s="789"/>
      <c r="GSU12" s="789"/>
      <c r="GSV12" s="789"/>
      <c r="GSW12" s="789"/>
      <c r="GSX12" s="789"/>
      <c r="GSY12" s="789"/>
      <c r="GSZ12" s="789"/>
      <c r="GTA12" s="789"/>
      <c r="GTB12" s="789"/>
      <c r="GTC12" s="789"/>
      <c r="GTD12" s="789"/>
      <c r="GTE12" s="789"/>
      <c r="GTF12" s="789"/>
      <c r="GTG12" s="789"/>
      <c r="GTH12" s="789"/>
      <c r="GTI12" s="789"/>
      <c r="GTJ12" s="789"/>
      <c r="GTK12" s="789"/>
      <c r="GTL12" s="789"/>
      <c r="GTM12" s="789"/>
      <c r="GTN12" s="789"/>
      <c r="GTO12" s="789"/>
      <c r="GTP12" s="789"/>
      <c r="GTQ12" s="789"/>
      <c r="GTR12" s="789"/>
      <c r="GTS12" s="789"/>
      <c r="GTT12" s="789"/>
      <c r="GTU12" s="789"/>
      <c r="GTV12" s="789"/>
      <c r="GTW12" s="789"/>
      <c r="GTX12" s="789"/>
      <c r="GTY12" s="789"/>
      <c r="GTZ12" s="789"/>
      <c r="GUA12" s="789"/>
      <c r="GUB12" s="789"/>
      <c r="GUC12" s="789"/>
      <c r="GUD12" s="789"/>
      <c r="GUE12" s="789"/>
      <c r="GUF12" s="789"/>
      <c r="GUG12" s="789"/>
      <c r="GUH12" s="789"/>
      <c r="GUI12" s="789"/>
      <c r="GUJ12" s="789"/>
      <c r="GUK12" s="789"/>
      <c r="GUL12" s="789"/>
      <c r="GUM12" s="789"/>
      <c r="GUN12" s="789"/>
      <c r="GUO12" s="789"/>
      <c r="GUP12" s="789"/>
      <c r="GUQ12" s="789"/>
      <c r="GUR12" s="789"/>
      <c r="GUS12" s="789"/>
      <c r="GUT12" s="789"/>
      <c r="GUU12" s="789"/>
      <c r="GUV12" s="789"/>
      <c r="GUW12" s="789"/>
      <c r="GUX12" s="789"/>
      <c r="GUY12" s="789"/>
      <c r="GUZ12" s="789"/>
      <c r="GVA12" s="789"/>
      <c r="GVB12" s="789"/>
      <c r="GVC12" s="789"/>
      <c r="GVD12" s="789"/>
      <c r="GVE12" s="789"/>
      <c r="GVF12" s="789"/>
      <c r="GVG12" s="789"/>
      <c r="GVH12" s="789"/>
      <c r="GVI12" s="789"/>
      <c r="GVJ12" s="789"/>
      <c r="GVK12" s="789"/>
      <c r="GVL12" s="789"/>
      <c r="GVM12" s="789"/>
      <c r="GVN12" s="789"/>
      <c r="GVO12" s="789"/>
      <c r="GVP12" s="789"/>
      <c r="GVQ12" s="789"/>
      <c r="GVR12" s="789"/>
      <c r="GVS12" s="789"/>
      <c r="GVT12" s="789"/>
      <c r="GVU12" s="789"/>
      <c r="GVV12" s="789"/>
      <c r="GVW12" s="789"/>
      <c r="GVX12" s="789"/>
      <c r="GVY12" s="789"/>
      <c r="GVZ12" s="789"/>
      <c r="GWA12" s="789"/>
      <c r="GWB12" s="789"/>
      <c r="GWC12" s="789"/>
      <c r="GWD12" s="789"/>
      <c r="GWE12" s="789"/>
      <c r="GWF12" s="789"/>
      <c r="GWG12" s="789"/>
      <c r="GWH12" s="789"/>
      <c r="GWI12" s="789"/>
      <c r="GWJ12" s="789"/>
      <c r="GWK12" s="789"/>
      <c r="GWL12" s="789"/>
      <c r="GWM12" s="789"/>
      <c r="GWN12" s="789"/>
      <c r="GWO12" s="789"/>
      <c r="GWP12" s="789"/>
      <c r="GWQ12" s="789"/>
      <c r="GWR12" s="789"/>
      <c r="GWS12" s="789"/>
      <c r="GWT12" s="789"/>
      <c r="GWU12" s="789"/>
      <c r="GWV12" s="789"/>
      <c r="GWW12" s="789"/>
      <c r="GWX12" s="789"/>
      <c r="GWY12" s="789"/>
      <c r="GWZ12" s="789"/>
      <c r="GXA12" s="789"/>
      <c r="GXB12" s="789"/>
      <c r="GXC12" s="789"/>
      <c r="GXD12" s="789"/>
      <c r="GXE12" s="789"/>
      <c r="GXF12" s="789"/>
      <c r="GXG12" s="789"/>
      <c r="GXH12" s="789"/>
      <c r="GXI12" s="789"/>
      <c r="GXJ12" s="789"/>
      <c r="GXK12" s="789"/>
      <c r="GXL12" s="789"/>
      <c r="GXM12" s="789"/>
      <c r="GXN12" s="789"/>
      <c r="GXO12" s="789"/>
      <c r="GXP12" s="789"/>
      <c r="GXQ12" s="789"/>
      <c r="GXR12" s="789"/>
      <c r="GXS12" s="789"/>
      <c r="GXT12" s="789"/>
      <c r="GXU12" s="789"/>
      <c r="GXV12" s="789"/>
      <c r="GXW12" s="789"/>
      <c r="GXX12" s="789"/>
      <c r="GXY12" s="789"/>
      <c r="GXZ12" s="789"/>
      <c r="GYA12" s="789"/>
      <c r="GYB12" s="789"/>
      <c r="GYC12" s="789"/>
      <c r="GYD12" s="789"/>
      <c r="GYE12" s="789"/>
      <c r="GYF12" s="789"/>
      <c r="GYG12" s="789"/>
      <c r="GYH12" s="789"/>
      <c r="GYI12" s="789"/>
      <c r="GYJ12" s="789"/>
      <c r="GYK12" s="789"/>
      <c r="GYL12" s="789"/>
      <c r="GYM12" s="789"/>
      <c r="GYN12" s="789"/>
      <c r="GYO12" s="789"/>
      <c r="GYP12" s="789"/>
      <c r="GYQ12" s="789"/>
      <c r="GYR12" s="789"/>
      <c r="GYS12" s="789"/>
      <c r="GYT12" s="789"/>
      <c r="GYU12" s="789"/>
      <c r="GYV12" s="789"/>
      <c r="GYW12" s="789"/>
      <c r="GYX12" s="789"/>
      <c r="GYY12" s="789"/>
      <c r="GYZ12" s="789"/>
      <c r="GZA12" s="789"/>
      <c r="GZB12" s="789"/>
      <c r="GZC12" s="789"/>
      <c r="GZD12" s="789"/>
      <c r="GZE12" s="789"/>
      <c r="GZF12" s="789"/>
      <c r="GZG12" s="789"/>
      <c r="GZH12" s="789"/>
      <c r="GZI12" s="789"/>
      <c r="GZJ12" s="789"/>
      <c r="GZK12" s="789"/>
      <c r="GZL12" s="789"/>
      <c r="GZM12" s="789"/>
      <c r="GZN12" s="789"/>
      <c r="GZO12" s="789"/>
      <c r="GZP12" s="789"/>
      <c r="GZQ12" s="789"/>
      <c r="GZR12" s="789"/>
      <c r="GZS12" s="789"/>
      <c r="GZT12" s="789"/>
      <c r="GZU12" s="789"/>
      <c r="GZV12" s="789"/>
      <c r="GZW12" s="789"/>
      <c r="GZX12" s="789"/>
      <c r="GZY12" s="789"/>
      <c r="GZZ12" s="789"/>
      <c r="HAA12" s="789"/>
      <c r="HAB12" s="789"/>
      <c r="HAC12" s="789"/>
      <c r="HAD12" s="789"/>
      <c r="HAE12" s="789"/>
      <c r="HAF12" s="789"/>
      <c r="HAG12" s="789"/>
      <c r="HAH12" s="789"/>
      <c r="HAI12" s="789"/>
      <c r="HAJ12" s="789"/>
      <c r="HAK12" s="789"/>
      <c r="HAL12" s="789"/>
      <c r="HAM12" s="789"/>
      <c r="HAN12" s="789"/>
      <c r="HAO12" s="789"/>
      <c r="HAP12" s="789"/>
      <c r="HAQ12" s="789"/>
      <c r="HAR12" s="789"/>
      <c r="HAS12" s="789"/>
      <c r="HAT12" s="789"/>
      <c r="HAU12" s="789"/>
      <c r="HAV12" s="789"/>
      <c r="HAW12" s="789"/>
      <c r="HAX12" s="789"/>
      <c r="HAY12" s="789"/>
      <c r="HAZ12" s="789"/>
      <c r="HBA12" s="789"/>
      <c r="HBB12" s="789"/>
      <c r="HBC12" s="789"/>
      <c r="HBD12" s="789"/>
      <c r="HBE12" s="789"/>
      <c r="HBF12" s="789"/>
      <c r="HBG12" s="789"/>
      <c r="HBH12" s="789"/>
      <c r="HBI12" s="789"/>
      <c r="HBJ12" s="789"/>
      <c r="HBK12" s="789"/>
      <c r="HBL12" s="789"/>
      <c r="HBM12" s="789"/>
      <c r="HBN12" s="789"/>
      <c r="HBO12" s="789"/>
      <c r="HBP12" s="789"/>
      <c r="HBQ12" s="789"/>
      <c r="HBR12" s="789"/>
      <c r="HBS12" s="789"/>
      <c r="HBT12" s="789"/>
      <c r="HBU12" s="789"/>
      <c r="HBV12" s="789"/>
      <c r="HBW12" s="789"/>
      <c r="HBX12" s="789"/>
      <c r="HBY12" s="789"/>
      <c r="HBZ12" s="789"/>
      <c r="HCA12" s="789"/>
      <c r="HCB12" s="789"/>
      <c r="HCC12" s="789"/>
      <c r="HCD12" s="789"/>
      <c r="HCE12" s="789"/>
      <c r="HCF12" s="789"/>
      <c r="HCG12" s="789"/>
      <c r="HCH12" s="789"/>
      <c r="HCI12" s="789"/>
      <c r="HCJ12" s="789"/>
      <c r="HCK12" s="789"/>
      <c r="HCL12" s="789"/>
      <c r="HCM12" s="789"/>
      <c r="HCN12" s="789"/>
      <c r="HCO12" s="789"/>
      <c r="HCP12" s="789"/>
      <c r="HCQ12" s="789"/>
      <c r="HCR12" s="789"/>
      <c r="HCS12" s="789"/>
      <c r="HCT12" s="789"/>
      <c r="HCU12" s="789"/>
      <c r="HCV12" s="789"/>
      <c r="HCW12" s="789"/>
      <c r="HCX12" s="789"/>
      <c r="HCY12" s="789"/>
      <c r="HCZ12" s="789"/>
      <c r="HDA12" s="789"/>
      <c r="HDB12" s="789"/>
      <c r="HDC12" s="789"/>
      <c r="HDD12" s="789"/>
      <c r="HDE12" s="789"/>
      <c r="HDF12" s="789"/>
      <c r="HDG12" s="789"/>
      <c r="HDH12" s="789"/>
      <c r="HDI12" s="789"/>
      <c r="HDJ12" s="789"/>
      <c r="HDK12" s="789"/>
      <c r="HDL12" s="789"/>
      <c r="HDM12" s="789"/>
      <c r="HDN12" s="789"/>
      <c r="HDO12" s="789"/>
      <c r="HDP12" s="789"/>
      <c r="HDQ12" s="789"/>
      <c r="HDR12" s="789"/>
      <c r="HDS12" s="789"/>
      <c r="HDT12" s="789"/>
      <c r="HDU12" s="789"/>
      <c r="HDV12" s="789"/>
      <c r="HDW12" s="789"/>
      <c r="HDX12" s="789"/>
      <c r="HDY12" s="789"/>
      <c r="HDZ12" s="789"/>
      <c r="HEA12" s="789"/>
      <c r="HEB12" s="789"/>
      <c r="HEC12" s="789"/>
      <c r="HED12" s="789"/>
      <c r="HEE12" s="789"/>
      <c r="HEF12" s="789"/>
      <c r="HEG12" s="789"/>
      <c r="HEH12" s="789"/>
      <c r="HEI12" s="789"/>
      <c r="HEJ12" s="789"/>
      <c r="HEK12" s="789"/>
      <c r="HEL12" s="789"/>
      <c r="HEM12" s="789"/>
      <c r="HEN12" s="789"/>
      <c r="HEO12" s="789"/>
      <c r="HEP12" s="789"/>
      <c r="HEQ12" s="789"/>
      <c r="HER12" s="789"/>
      <c r="HES12" s="789"/>
      <c r="HET12" s="789"/>
      <c r="HEU12" s="789"/>
      <c r="HEV12" s="789"/>
      <c r="HEW12" s="789"/>
      <c r="HEX12" s="789"/>
      <c r="HEY12" s="789"/>
      <c r="HEZ12" s="789"/>
      <c r="HFA12" s="789"/>
      <c r="HFB12" s="789"/>
      <c r="HFC12" s="789"/>
      <c r="HFD12" s="789"/>
      <c r="HFE12" s="789"/>
      <c r="HFF12" s="789"/>
      <c r="HFG12" s="789"/>
      <c r="HFH12" s="789"/>
      <c r="HFI12" s="789"/>
      <c r="HFJ12" s="789"/>
      <c r="HFK12" s="789"/>
      <c r="HFL12" s="789"/>
      <c r="HFM12" s="789"/>
      <c r="HFN12" s="789"/>
      <c r="HFO12" s="789"/>
      <c r="HFP12" s="789"/>
      <c r="HFQ12" s="789"/>
      <c r="HFR12" s="789"/>
      <c r="HFS12" s="789"/>
      <c r="HFT12" s="789"/>
      <c r="HFU12" s="789"/>
      <c r="HFV12" s="789"/>
      <c r="HFW12" s="789"/>
      <c r="HFX12" s="789"/>
      <c r="HFY12" s="789"/>
      <c r="HFZ12" s="789"/>
      <c r="HGA12" s="789"/>
      <c r="HGB12" s="789"/>
      <c r="HGC12" s="789"/>
      <c r="HGD12" s="789"/>
      <c r="HGE12" s="789"/>
      <c r="HGF12" s="789"/>
      <c r="HGG12" s="789"/>
      <c r="HGH12" s="789"/>
      <c r="HGI12" s="789"/>
      <c r="HGJ12" s="789"/>
      <c r="HGK12" s="789"/>
      <c r="HGL12" s="789"/>
      <c r="HGM12" s="789"/>
      <c r="HGN12" s="789"/>
      <c r="HGO12" s="789"/>
      <c r="HGP12" s="789"/>
      <c r="HGQ12" s="789"/>
      <c r="HGR12" s="789"/>
      <c r="HGS12" s="789"/>
      <c r="HGT12" s="789"/>
      <c r="HGU12" s="789"/>
      <c r="HGV12" s="789"/>
      <c r="HGW12" s="789"/>
      <c r="HGX12" s="789"/>
      <c r="HGY12" s="789"/>
      <c r="HGZ12" s="789"/>
      <c r="HHA12" s="789"/>
      <c r="HHB12" s="789"/>
      <c r="HHC12" s="789"/>
      <c r="HHD12" s="789"/>
      <c r="HHE12" s="789"/>
      <c r="HHF12" s="789"/>
      <c r="HHG12" s="789"/>
      <c r="HHH12" s="789"/>
      <c r="HHI12" s="789"/>
      <c r="HHJ12" s="789"/>
      <c r="HHK12" s="789"/>
      <c r="HHL12" s="789"/>
      <c r="HHM12" s="789"/>
      <c r="HHN12" s="789"/>
      <c r="HHO12" s="789"/>
      <c r="HHP12" s="789"/>
      <c r="HHQ12" s="789"/>
      <c r="HHR12" s="789"/>
      <c r="HHS12" s="789"/>
      <c r="HHT12" s="789"/>
      <c r="HHU12" s="789"/>
      <c r="HHV12" s="789"/>
      <c r="HHW12" s="789"/>
      <c r="HHX12" s="789"/>
      <c r="HHY12" s="789"/>
      <c r="HHZ12" s="789"/>
      <c r="HIA12" s="789"/>
      <c r="HIB12" s="789"/>
      <c r="HIC12" s="789"/>
      <c r="HID12" s="789"/>
      <c r="HIE12" s="789"/>
      <c r="HIF12" s="789"/>
      <c r="HIG12" s="789"/>
      <c r="HIH12" s="789"/>
      <c r="HII12" s="789"/>
      <c r="HIJ12" s="789"/>
      <c r="HIK12" s="789"/>
      <c r="HIL12" s="789"/>
      <c r="HIM12" s="789"/>
      <c r="HIN12" s="789"/>
      <c r="HIO12" s="789"/>
      <c r="HIP12" s="789"/>
      <c r="HIQ12" s="789"/>
      <c r="HIR12" s="789"/>
      <c r="HIS12" s="789"/>
      <c r="HIT12" s="789"/>
      <c r="HIU12" s="789"/>
      <c r="HIV12" s="789"/>
      <c r="HIW12" s="789"/>
      <c r="HIX12" s="789"/>
      <c r="HIY12" s="789"/>
      <c r="HIZ12" s="789"/>
      <c r="HJA12" s="789"/>
      <c r="HJB12" s="789"/>
      <c r="HJC12" s="789"/>
      <c r="HJD12" s="789"/>
      <c r="HJE12" s="789"/>
      <c r="HJF12" s="789"/>
      <c r="HJG12" s="789"/>
      <c r="HJH12" s="789"/>
      <c r="HJI12" s="789"/>
      <c r="HJJ12" s="789"/>
      <c r="HJK12" s="789"/>
      <c r="HJL12" s="789"/>
      <c r="HJM12" s="789"/>
      <c r="HJN12" s="789"/>
      <c r="HJO12" s="789"/>
      <c r="HJP12" s="789"/>
      <c r="HJQ12" s="789"/>
      <c r="HJR12" s="789"/>
      <c r="HJS12" s="789"/>
      <c r="HJT12" s="789"/>
      <c r="HJU12" s="789"/>
      <c r="HJV12" s="789"/>
      <c r="HJW12" s="789"/>
      <c r="HJX12" s="789"/>
      <c r="HJY12" s="789"/>
      <c r="HJZ12" s="789"/>
      <c r="HKA12" s="789"/>
      <c r="HKB12" s="789"/>
      <c r="HKC12" s="789"/>
      <c r="HKD12" s="789"/>
      <c r="HKE12" s="789"/>
      <c r="HKF12" s="789"/>
      <c r="HKG12" s="789"/>
      <c r="HKH12" s="789"/>
      <c r="HKI12" s="789"/>
      <c r="HKJ12" s="789"/>
      <c r="HKK12" s="789"/>
      <c r="HKL12" s="789"/>
      <c r="HKM12" s="789"/>
      <c r="HKN12" s="789"/>
      <c r="HKO12" s="789"/>
      <c r="HKP12" s="789"/>
      <c r="HKQ12" s="789"/>
      <c r="HKR12" s="789"/>
      <c r="HKS12" s="789"/>
      <c r="HKT12" s="789"/>
      <c r="HKU12" s="789"/>
      <c r="HKV12" s="789"/>
      <c r="HKW12" s="789"/>
      <c r="HKX12" s="789"/>
      <c r="HKY12" s="789"/>
      <c r="HKZ12" s="789"/>
      <c r="HLA12" s="789"/>
      <c r="HLB12" s="789"/>
      <c r="HLC12" s="789"/>
      <c r="HLD12" s="789"/>
      <c r="HLE12" s="789"/>
      <c r="HLF12" s="789"/>
      <c r="HLG12" s="789"/>
      <c r="HLH12" s="789"/>
      <c r="HLI12" s="789"/>
      <c r="HLJ12" s="789"/>
      <c r="HLK12" s="789"/>
      <c r="HLL12" s="789"/>
      <c r="HLM12" s="789"/>
      <c r="HLN12" s="789"/>
      <c r="HLO12" s="789"/>
      <c r="HLP12" s="789"/>
      <c r="HLQ12" s="789"/>
      <c r="HLR12" s="789"/>
      <c r="HLS12" s="789"/>
      <c r="HLT12" s="789"/>
      <c r="HLU12" s="789"/>
      <c r="HLV12" s="789"/>
      <c r="HLW12" s="789"/>
      <c r="HLX12" s="789"/>
      <c r="HLY12" s="789"/>
      <c r="HLZ12" s="789"/>
      <c r="HMA12" s="789"/>
      <c r="HMB12" s="789"/>
      <c r="HMC12" s="789"/>
      <c r="HMD12" s="789"/>
      <c r="HME12" s="789"/>
      <c r="HMF12" s="789"/>
      <c r="HMG12" s="789"/>
      <c r="HMH12" s="789"/>
      <c r="HMI12" s="789"/>
      <c r="HMJ12" s="789"/>
      <c r="HMK12" s="789"/>
      <c r="HML12" s="789"/>
      <c r="HMM12" s="789"/>
      <c r="HMN12" s="789"/>
      <c r="HMO12" s="789"/>
      <c r="HMP12" s="789"/>
      <c r="HMQ12" s="789"/>
      <c r="HMR12" s="789"/>
      <c r="HMS12" s="789"/>
      <c r="HMT12" s="789"/>
      <c r="HMU12" s="789"/>
      <c r="HMV12" s="789"/>
      <c r="HMW12" s="789"/>
      <c r="HMX12" s="789"/>
      <c r="HMY12" s="789"/>
      <c r="HMZ12" s="789"/>
      <c r="HNA12" s="789"/>
      <c r="HNB12" s="789"/>
      <c r="HNC12" s="789"/>
      <c r="HND12" s="789"/>
      <c r="HNE12" s="789"/>
      <c r="HNF12" s="789"/>
      <c r="HNG12" s="789"/>
      <c r="HNH12" s="789"/>
      <c r="HNI12" s="789"/>
      <c r="HNJ12" s="789"/>
      <c r="HNK12" s="789"/>
      <c r="HNL12" s="789"/>
      <c r="HNM12" s="789"/>
      <c r="HNN12" s="789"/>
      <c r="HNO12" s="789"/>
      <c r="HNP12" s="789"/>
      <c r="HNQ12" s="789"/>
      <c r="HNR12" s="789"/>
      <c r="HNS12" s="789"/>
      <c r="HNT12" s="789"/>
      <c r="HNU12" s="789"/>
      <c r="HNV12" s="789"/>
      <c r="HNW12" s="789"/>
      <c r="HNX12" s="789"/>
      <c r="HNY12" s="789"/>
      <c r="HNZ12" s="789"/>
      <c r="HOA12" s="789"/>
      <c r="HOB12" s="789"/>
      <c r="HOC12" s="789"/>
      <c r="HOD12" s="789"/>
      <c r="HOE12" s="789"/>
      <c r="HOF12" s="789"/>
      <c r="HOG12" s="789"/>
      <c r="HOH12" s="789"/>
      <c r="HOI12" s="789"/>
      <c r="HOJ12" s="789"/>
      <c r="HOK12" s="789"/>
      <c r="HOL12" s="789"/>
      <c r="HOM12" s="789"/>
      <c r="HON12" s="789"/>
      <c r="HOO12" s="789"/>
      <c r="HOP12" s="789"/>
      <c r="HOQ12" s="789"/>
      <c r="HOR12" s="789"/>
      <c r="HOS12" s="789"/>
      <c r="HOT12" s="789"/>
      <c r="HOU12" s="789"/>
      <c r="HOV12" s="789"/>
      <c r="HOW12" s="789"/>
      <c r="HOX12" s="789"/>
      <c r="HOY12" s="789"/>
      <c r="HOZ12" s="789"/>
      <c r="HPA12" s="789"/>
      <c r="HPB12" s="789"/>
      <c r="HPC12" s="789"/>
      <c r="HPD12" s="789"/>
      <c r="HPE12" s="789"/>
      <c r="HPF12" s="789"/>
      <c r="HPG12" s="789"/>
      <c r="HPH12" s="789"/>
      <c r="HPI12" s="789"/>
      <c r="HPJ12" s="789"/>
      <c r="HPK12" s="789"/>
      <c r="HPL12" s="789"/>
      <c r="HPM12" s="789"/>
      <c r="HPN12" s="789"/>
      <c r="HPO12" s="789"/>
      <c r="HPP12" s="789"/>
      <c r="HPQ12" s="789"/>
      <c r="HPR12" s="789"/>
      <c r="HPS12" s="789"/>
      <c r="HPT12" s="789"/>
      <c r="HPU12" s="789"/>
      <c r="HPV12" s="789"/>
      <c r="HPW12" s="789"/>
      <c r="HPX12" s="789"/>
      <c r="HPY12" s="789"/>
      <c r="HPZ12" s="789"/>
      <c r="HQA12" s="789"/>
      <c r="HQB12" s="789"/>
      <c r="HQC12" s="789"/>
      <c r="HQD12" s="789"/>
      <c r="HQE12" s="789"/>
      <c r="HQF12" s="789"/>
      <c r="HQG12" s="789"/>
      <c r="HQH12" s="789"/>
      <c r="HQI12" s="789"/>
      <c r="HQJ12" s="789"/>
      <c r="HQK12" s="789"/>
      <c r="HQL12" s="789"/>
      <c r="HQM12" s="789"/>
      <c r="HQN12" s="789"/>
      <c r="HQO12" s="789"/>
      <c r="HQP12" s="789"/>
      <c r="HQQ12" s="789"/>
      <c r="HQR12" s="789"/>
      <c r="HQS12" s="789"/>
      <c r="HQT12" s="789"/>
      <c r="HQU12" s="789"/>
      <c r="HQV12" s="789"/>
      <c r="HQW12" s="789"/>
      <c r="HQX12" s="789"/>
      <c r="HQY12" s="789"/>
      <c r="HQZ12" s="789"/>
      <c r="HRA12" s="789"/>
      <c r="HRB12" s="789"/>
      <c r="HRC12" s="789"/>
      <c r="HRD12" s="789"/>
      <c r="HRE12" s="789"/>
      <c r="HRF12" s="789"/>
      <c r="HRG12" s="789"/>
      <c r="HRH12" s="789"/>
      <c r="HRI12" s="789"/>
      <c r="HRJ12" s="789"/>
      <c r="HRK12" s="789"/>
      <c r="HRL12" s="789"/>
      <c r="HRM12" s="789"/>
      <c r="HRN12" s="789"/>
      <c r="HRO12" s="789"/>
      <c r="HRP12" s="789"/>
      <c r="HRQ12" s="789"/>
      <c r="HRR12" s="789"/>
      <c r="HRS12" s="789"/>
      <c r="HRT12" s="789"/>
      <c r="HRU12" s="789"/>
      <c r="HRV12" s="789"/>
      <c r="HRW12" s="789"/>
      <c r="HRX12" s="789"/>
      <c r="HRY12" s="789"/>
      <c r="HRZ12" s="789"/>
      <c r="HSA12" s="789"/>
      <c r="HSB12" s="789"/>
      <c r="HSC12" s="789"/>
      <c r="HSD12" s="789"/>
      <c r="HSE12" s="789"/>
      <c r="HSF12" s="789"/>
      <c r="HSG12" s="789"/>
      <c r="HSH12" s="789"/>
      <c r="HSI12" s="789"/>
      <c r="HSJ12" s="789"/>
      <c r="HSK12" s="789"/>
      <c r="HSL12" s="789"/>
      <c r="HSM12" s="789"/>
      <c r="HSN12" s="789"/>
      <c r="HSO12" s="789"/>
      <c r="HSP12" s="789"/>
      <c r="HSQ12" s="789"/>
      <c r="HSR12" s="789"/>
      <c r="HSS12" s="789"/>
      <c r="HST12" s="789"/>
      <c r="HSU12" s="789"/>
      <c r="HSV12" s="789"/>
      <c r="HSW12" s="789"/>
      <c r="HSX12" s="789"/>
      <c r="HSY12" s="789"/>
      <c r="HSZ12" s="789"/>
      <c r="HTA12" s="789"/>
      <c r="HTB12" s="789"/>
      <c r="HTC12" s="789"/>
      <c r="HTD12" s="789"/>
      <c r="HTE12" s="789"/>
      <c r="HTF12" s="789"/>
      <c r="HTG12" s="789"/>
      <c r="HTH12" s="789"/>
      <c r="HTI12" s="789"/>
      <c r="HTJ12" s="789"/>
      <c r="HTK12" s="789"/>
      <c r="HTL12" s="789"/>
      <c r="HTM12" s="789"/>
      <c r="HTN12" s="789"/>
      <c r="HTO12" s="789"/>
      <c r="HTP12" s="789"/>
      <c r="HTQ12" s="789"/>
      <c r="HTR12" s="789"/>
      <c r="HTS12" s="789"/>
      <c r="HTT12" s="789"/>
      <c r="HTU12" s="789"/>
      <c r="HTV12" s="789"/>
      <c r="HTW12" s="789"/>
      <c r="HTX12" s="789"/>
      <c r="HTY12" s="789"/>
      <c r="HTZ12" s="789"/>
      <c r="HUA12" s="789"/>
      <c r="HUB12" s="789"/>
      <c r="HUC12" s="789"/>
      <c r="HUD12" s="789"/>
      <c r="HUE12" s="789"/>
      <c r="HUF12" s="789"/>
      <c r="HUG12" s="789"/>
      <c r="HUH12" s="789"/>
      <c r="HUI12" s="789"/>
      <c r="HUJ12" s="789"/>
      <c r="HUK12" s="789"/>
      <c r="HUL12" s="789"/>
      <c r="HUM12" s="789"/>
      <c r="HUN12" s="789"/>
      <c r="HUO12" s="789"/>
      <c r="HUP12" s="789"/>
      <c r="HUQ12" s="789"/>
      <c r="HUR12" s="789"/>
      <c r="HUS12" s="789"/>
      <c r="HUT12" s="789"/>
      <c r="HUU12" s="789"/>
      <c r="HUV12" s="789"/>
      <c r="HUW12" s="789"/>
      <c r="HUX12" s="789"/>
      <c r="HUY12" s="789"/>
      <c r="HUZ12" s="789"/>
      <c r="HVA12" s="789"/>
      <c r="HVB12" s="789"/>
      <c r="HVC12" s="789"/>
      <c r="HVD12" s="789"/>
      <c r="HVE12" s="789"/>
      <c r="HVF12" s="789"/>
      <c r="HVG12" s="789"/>
      <c r="HVH12" s="789"/>
      <c r="HVI12" s="789"/>
      <c r="HVJ12" s="789"/>
      <c r="HVK12" s="789"/>
      <c r="HVL12" s="789"/>
      <c r="HVM12" s="789"/>
      <c r="HVN12" s="789"/>
      <c r="HVO12" s="789"/>
      <c r="HVP12" s="789"/>
      <c r="HVQ12" s="789"/>
      <c r="HVR12" s="789"/>
      <c r="HVS12" s="789"/>
      <c r="HVT12" s="789"/>
      <c r="HVU12" s="789"/>
      <c r="HVV12" s="789"/>
      <c r="HVW12" s="789"/>
      <c r="HVX12" s="789"/>
      <c r="HVY12" s="789"/>
      <c r="HVZ12" s="789"/>
      <c r="HWA12" s="789"/>
      <c r="HWB12" s="789"/>
      <c r="HWC12" s="789"/>
      <c r="HWD12" s="789"/>
      <c r="HWE12" s="789"/>
      <c r="HWF12" s="789"/>
      <c r="HWG12" s="789"/>
      <c r="HWH12" s="789"/>
      <c r="HWI12" s="789"/>
      <c r="HWJ12" s="789"/>
      <c r="HWK12" s="789"/>
      <c r="HWL12" s="789"/>
      <c r="HWM12" s="789"/>
      <c r="HWN12" s="789"/>
      <c r="HWO12" s="789"/>
      <c r="HWP12" s="789"/>
      <c r="HWQ12" s="789"/>
      <c r="HWR12" s="789"/>
      <c r="HWS12" s="789"/>
      <c r="HWT12" s="789"/>
      <c r="HWU12" s="789"/>
      <c r="HWV12" s="789"/>
      <c r="HWW12" s="789"/>
      <c r="HWX12" s="789"/>
      <c r="HWY12" s="789"/>
      <c r="HWZ12" s="789"/>
      <c r="HXA12" s="789"/>
      <c r="HXB12" s="789"/>
      <c r="HXC12" s="789"/>
      <c r="HXD12" s="789"/>
      <c r="HXE12" s="789"/>
      <c r="HXF12" s="789"/>
      <c r="HXG12" s="789"/>
      <c r="HXH12" s="789"/>
      <c r="HXI12" s="789"/>
      <c r="HXJ12" s="789"/>
      <c r="HXK12" s="789"/>
      <c r="HXL12" s="789"/>
      <c r="HXM12" s="789"/>
      <c r="HXN12" s="789"/>
      <c r="HXO12" s="789"/>
      <c r="HXP12" s="789"/>
      <c r="HXQ12" s="789"/>
      <c r="HXR12" s="789"/>
      <c r="HXS12" s="789"/>
      <c r="HXT12" s="789"/>
      <c r="HXU12" s="789"/>
      <c r="HXV12" s="789"/>
      <c r="HXW12" s="789"/>
      <c r="HXX12" s="789"/>
      <c r="HXY12" s="789"/>
      <c r="HXZ12" s="789"/>
      <c r="HYA12" s="789"/>
      <c r="HYB12" s="789"/>
      <c r="HYC12" s="789"/>
      <c r="HYD12" s="789"/>
      <c r="HYE12" s="789"/>
      <c r="HYF12" s="789"/>
      <c r="HYG12" s="789"/>
      <c r="HYH12" s="789"/>
      <c r="HYI12" s="789"/>
      <c r="HYJ12" s="789"/>
      <c r="HYK12" s="789"/>
      <c r="HYL12" s="789"/>
      <c r="HYM12" s="789"/>
      <c r="HYN12" s="789"/>
      <c r="HYO12" s="789"/>
      <c r="HYP12" s="789"/>
      <c r="HYQ12" s="789"/>
      <c r="HYR12" s="789"/>
      <c r="HYS12" s="789"/>
      <c r="HYT12" s="789"/>
      <c r="HYU12" s="789"/>
      <c r="HYV12" s="789"/>
      <c r="HYW12" s="789"/>
      <c r="HYX12" s="789"/>
      <c r="HYY12" s="789"/>
      <c r="HYZ12" s="789"/>
      <c r="HZA12" s="789"/>
      <c r="HZB12" s="789"/>
      <c r="HZC12" s="789"/>
      <c r="HZD12" s="789"/>
      <c r="HZE12" s="789"/>
      <c r="HZF12" s="789"/>
      <c r="HZG12" s="789"/>
      <c r="HZH12" s="789"/>
      <c r="HZI12" s="789"/>
      <c r="HZJ12" s="789"/>
      <c r="HZK12" s="789"/>
      <c r="HZL12" s="789"/>
      <c r="HZM12" s="789"/>
      <c r="HZN12" s="789"/>
      <c r="HZO12" s="789"/>
      <c r="HZP12" s="789"/>
      <c r="HZQ12" s="789"/>
      <c r="HZR12" s="789"/>
      <c r="HZS12" s="789"/>
      <c r="HZT12" s="789"/>
      <c r="HZU12" s="789"/>
      <c r="HZV12" s="789"/>
      <c r="HZW12" s="789"/>
      <c r="HZX12" s="789"/>
      <c r="HZY12" s="789"/>
      <c r="HZZ12" s="789"/>
      <c r="IAA12" s="789"/>
      <c r="IAB12" s="789"/>
      <c r="IAC12" s="789"/>
      <c r="IAD12" s="789"/>
      <c r="IAE12" s="789"/>
      <c r="IAF12" s="789"/>
      <c r="IAG12" s="789"/>
      <c r="IAH12" s="789"/>
      <c r="IAI12" s="789"/>
      <c r="IAJ12" s="789"/>
      <c r="IAK12" s="789"/>
      <c r="IAL12" s="789"/>
      <c r="IAM12" s="789"/>
      <c r="IAN12" s="789"/>
      <c r="IAO12" s="789"/>
      <c r="IAP12" s="789"/>
      <c r="IAQ12" s="789"/>
      <c r="IAR12" s="789"/>
      <c r="IAS12" s="789"/>
      <c r="IAT12" s="789"/>
      <c r="IAU12" s="789"/>
      <c r="IAV12" s="789"/>
      <c r="IAW12" s="789"/>
      <c r="IAX12" s="789"/>
      <c r="IAY12" s="789"/>
      <c r="IAZ12" s="789"/>
      <c r="IBA12" s="789"/>
      <c r="IBB12" s="789"/>
      <c r="IBC12" s="789"/>
      <c r="IBD12" s="789"/>
      <c r="IBE12" s="789"/>
      <c r="IBF12" s="789"/>
      <c r="IBG12" s="789"/>
      <c r="IBH12" s="789"/>
      <c r="IBI12" s="789"/>
      <c r="IBJ12" s="789"/>
      <c r="IBK12" s="789"/>
      <c r="IBL12" s="789"/>
      <c r="IBM12" s="789"/>
      <c r="IBN12" s="789"/>
      <c r="IBO12" s="789"/>
      <c r="IBP12" s="789"/>
      <c r="IBQ12" s="789"/>
      <c r="IBR12" s="789"/>
      <c r="IBS12" s="789"/>
      <c r="IBT12" s="789"/>
      <c r="IBU12" s="789"/>
      <c r="IBV12" s="789"/>
      <c r="IBW12" s="789"/>
      <c r="IBX12" s="789"/>
      <c r="IBY12" s="789"/>
      <c r="IBZ12" s="789"/>
      <c r="ICA12" s="789"/>
      <c r="ICB12" s="789"/>
      <c r="ICC12" s="789"/>
      <c r="ICD12" s="789"/>
      <c r="ICE12" s="789"/>
      <c r="ICF12" s="789"/>
      <c r="ICG12" s="789"/>
      <c r="ICH12" s="789"/>
      <c r="ICI12" s="789"/>
      <c r="ICJ12" s="789"/>
      <c r="ICK12" s="789"/>
      <c r="ICL12" s="789"/>
      <c r="ICM12" s="789"/>
      <c r="ICN12" s="789"/>
      <c r="ICO12" s="789"/>
      <c r="ICP12" s="789"/>
      <c r="ICQ12" s="789"/>
      <c r="ICR12" s="789"/>
      <c r="ICS12" s="789"/>
      <c r="ICT12" s="789"/>
      <c r="ICU12" s="789"/>
      <c r="ICV12" s="789"/>
      <c r="ICW12" s="789"/>
      <c r="ICX12" s="789"/>
      <c r="ICY12" s="789"/>
      <c r="ICZ12" s="789"/>
      <c r="IDA12" s="789"/>
      <c r="IDB12" s="789"/>
      <c r="IDC12" s="789"/>
      <c r="IDD12" s="789"/>
      <c r="IDE12" s="789"/>
      <c r="IDF12" s="789"/>
      <c r="IDG12" s="789"/>
      <c r="IDH12" s="789"/>
      <c r="IDI12" s="789"/>
      <c r="IDJ12" s="789"/>
      <c r="IDK12" s="789"/>
      <c r="IDL12" s="789"/>
      <c r="IDM12" s="789"/>
      <c r="IDN12" s="789"/>
      <c r="IDO12" s="789"/>
      <c r="IDP12" s="789"/>
      <c r="IDQ12" s="789"/>
      <c r="IDR12" s="789"/>
      <c r="IDS12" s="789"/>
      <c r="IDT12" s="789"/>
      <c r="IDU12" s="789"/>
      <c r="IDV12" s="789"/>
      <c r="IDW12" s="789"/>
      <c r="IDX12" s="789"/>
      <c r="IDY12" s="789"/>
      <c r="IDZ12" s="789"/>
      <c r="IEA12" s="789"/>
      <c r="IEB12" s="789"/>
      <c r="IEC12" s="789"/>
      <c r="IED12" s="789"/>
      <c r="IEE12" s="789"/>
      <c r="IEF12" s="789"/>
      <c r="IEG12" s="789"/>
      <c r="IEH12" s="789"/>
      <c r="IEI12" s="789"/>
      <c r="IEJ12" s="789"/>
      <c r="IEK12" s="789"/>
      <c r="IEL12" s="789"/>
      <c r="IEM12" s="789"/>
      <c r="IEN12" s="789"/>
      <c r="IEO12" s="789"/>
      <c r="IEP12" s="789"/>
      <c r="IEQ12" s="789"/>
      <c r="IER12" s="789"/>
      <c r="IES12" s="789"/>
      <c r="IET12" s="789"/>
      <c r="IEU12" s="789"/>
      <c r="IEV12" s="789"/>
      <c r="IEW12" s="789"/>
      <c r="IEX12" s="789"/>
      <c r="IEY12" s="789"/>
      <c r="IEZ12" s="789"/>
      <c r="IFA12" s="789"/>
      <c r="IFB12" s="789"/>
      <c r="IFC12" s="789"/>
      <c r="IFD12" s="789"/>
      <c r="IFE12" s="789"/>
      <c r="IFF12" s="789"/>
      <c r="IFG12" s="789"/>
      <c r="IFH12" s="789"/>
      <c r="IFI12" s="789"/>
      <c r="IFJ12" s="789"/>
      <c r="IFK12" s="789"/>
      <c r="IFL12" s="789"/>
      <c r="IFM12" s="789"/>
      <c r="IFN12" s="789"/>
      <c r="IFO12" s="789"/>
      <c r="IFP12" s="789"/>
      <c r="IFQ12" s="789"/>
      <c r="IFR12" s="789"/>
      <c r="IFS12" s="789"/>
      <c r="IFT12" s="789"/>
      <c r="IFU12" s="789"/>
      <c r="IFV12" s="789"/>
      <c r="IFW12" s="789"/>
      <c r="IFX12" s="789"/>
      <c r="IFY12" s="789"/>
      <c r="IFZ12" s="789"/>
      <c r="IGA12" s="789"/>
      <c r="IGB12" s="789"/>
      <c r="IGC12" s="789"/>
      <c r="IGD12" s="789"/>
      <c r="IGE12" s="789"/>
      <c r="IGF12" s="789"/>
      <c r="IGG12" s="789"/>
      <c r="IGH12" s="789"/>
      <c r="IGI12" s="789"/>
      <c r="IGJ12" s="789"/>
      <c r="IGK12" s="789"/>
      <c r="IGL12" s="789"/>
      <c r="IGM12" s="789"/>
      <c r="IGN12" s="789"/>
      <c r="IGO12" s="789"/>
      <c r="IGP12" s="789"/>
      <c r="IGQ12" s="789"/>
      <c r="IGR12" s="789"/>
      <c r="IGS12" s="789"/>
      <c r="IGT12" s="789"/>
      <c r="IGU12" s="789"/>
      <c r="IGV12" s="789"/>
      <c r="IGW12" s="789"/>
      <c r="IGX12" s="789"/>
      <c r="IGY12" s="789"/>
      <c r="IGZ12" s="789"/>
      <c r="IHA12" s="789"/>
      <c r="IHB12" s="789"/>
      <c r="IHC12" s="789"/>
      <c r="IHD12" s="789"/>
      <c r="IHE12" s="789"/>
      <c r="IHF12" s="789"/>
      <c r="IHG12" s="789"/>
      <c r="IHH12" s="789"/>
      <c r="IHI12" s="789"/>
      <c r="IHJ12" s="789"/>
      <c r="IHK12" s="789"/>
      <c r="IHL12" s="789"/>
      <c r="IHM12" s="789"/>
      <c r="IHN12" s="789"/>
      <c r="IHO12" s="789"/>
      <c r="IHP12" s="789"/>
      <c r="IHQ12" s="789"/>
      <c r="IHR12" s="789"/>
      <c r="IHS12" s="789"/>
      <c r="IHT12" s="789"/>
      <c r="IHU12" s="789"/>
      <c r="IHV12" s="789"/>
      <c r="IHW12" s="789"/>
      <c r="IHX12" s="789"/>
      <c r="IHY12" s="789"/>
      <c r="IHZ12" s="789"/>
      <c r="IIA12" s="789"/>
      <c r="IIB12" s="789"/>
      <c r="IIC12" s="789"/>
      <c r="IID12" s="789"/>
      <c r="IIE12" s="789"/>
      <c r="IIF12" s="789"/>
      <c r="IIG12" s="789"/>
      <c r="IIH12" s="789"/>
      <c r="III12" s="789"/>
      <c r="IIJ12" s="789"/>
      <c r="IIK12" s="789"/>
      <c r="IIL12" s="789"/>
      <c r="IIM12" s="789"/>
      <c r="IIN12" s="789"/>
      <c r="IIO12" s="789"/>
      <c r="IIP12" s="789"/>
      <c r="IIQ12" s="789"/>
      <c r="IIR12" s="789"/>
      <c r="IIS12" s="789"/>
      <c r="IIT12" s="789"/>
      <c r="IIU12" s="789"/>
      <c r="IIV12" s="789"/>
      <c r="IIW12" s="789"/>
      <c r="IIX12" s="789"/>
      <c r="IIY12" s="789"/>
      <c r="IIZ12" s="789"/>
      <c r="IJA12" s="789"/>
      <c r="IJB12" s="789"/>
      <c r="IJC12" s="789"/>
      <c r="IJD12" s="789"/>
      <c r="IJE12" s="789"/>
      <c r="IJF12" s="789"/>
      <c r="IJG12" s="789"/>
      <c r="IJH12" s="789"/>
      <c r="IJI12" s="789"/>
      <c r="IJJ12" s="789"/>
      <c r="IJK12" s="789"/>
      <c r="IJL12" s="789"/>
      <c r="IJM12" s="789"/>
      <c r="IJN12" s="789"/>
      <c r="IJO12" s="789"/>
      <c r="IJP12" s="789"/>
      <c r="IJQ12" s="789"/>
      <c r="IJR12" s="789"/>
      <c r="IJS12" s="789"/>
      <c r="IJT12" s="789"/>
      <c r="IJU12" s="789"/>
      <c r="IJV12" s="789"/>
      <c r="IJW12" s="789"/>
      <c r="IJX12" s="789"/>
      <c r="IJY12" s="789"/>
      <c r="IJZ12" s="789"/>
      <c r="IKA12" s="789"/>
      <c r="IKB12" s="789"/>
      <c r="IKC12" s="789"/>
      <c r="IKD12" s="789"/>
      <c r="IKE12" s="789"/>
      <c r="IKF12" s="789"/>
      <c r="IKG12" s="789"/>
      <c r="IKH12" s="789"/>
      <c r="IKI12" s="789"/>
      <c r="IKJ12" s="789"/>
      <c r="IKK12" s="789"/>
      <c r="IKL12" s="789"/>
      <c r="IKM12" s="789"/>
      <c r="IKN12" s="789"/>
      <c r="IKO12" s="789"/>
      <c r="IKP12" s="789"/>
      <c r="IKQ12" s="789"/>
      <c r="IKR12" s="789"/>
      <c r="IKS12" s="789"/>
      <c r="IKT12" s="789"/>
      <c r="IKU12" s="789"/>
      <c r="IKV12" s="789"/>
      <c r="IKW12" s="789"/>
      <c r="IKX12" s="789"/>
      <c r="IKY12" s="789"/>
      <c r="IKZ12" s="789"/>
      <c r="ILA12" s="789"/>
      <c r="ILB12" s="789"/>
      <c r="ILC12" s="789"/>
      <c r="ILD12" s="789"/>
      <c r="ILE12" s="789"/>
      <c r="ILF12" s="789"/>
      <c r="ILG12" s="789"/>
      <c r="ILH12" s="789"/>
      <c r="ILI12" s="789"/>
      <c r="ILJ12" s="789"/>
      <c r="ILK12" s="789"/>
      <c r="ILL12" s="789"/>
      <c r="ILM12" s="789"/>
      <c r="ILN12" s="789"/>
      <c r="ILO12" s="789"/>
      <c r="ILP12" s="789"/>
      <c r="ILQ12" s="789"/>
      <c r="ILR12" s="789"/>
      <c r="ILS12" s="789"/>
      <c r="ILT12" s="789"/>
      <c r="ILU12" s="789"/>
      <c r="ILV12" s="789"/>
      <c r="ILW12" s="789"/>
      <c r="ILX12" s="789"/>
      <c r="ILY12" s="789"/>
      <c r="ILZ12" s="789"/>
      <c r="IMA12" s="789"/>
      <c r="IMB12" s="789"/>
      <c r="IMC12" s="789"/>
      <c r="IMD12" s="789"/>
      <c r="IME12" s="789"/>
      <c r="IMF12" s="789"/>
      <c r="IMG12" s="789"/>
      <c r="IMH12" s="789"/>
      <c r="IMI12" s="789"/>
      <c r="IMJ12" s="789"/>
      <c r="IMK12" s="789"/>
      <c r="IML12" s="789"/>
      <c r="IMM12" s="789"/>
      <c r="IMN12" s="789"/>
      <c r="IMO12" s="789"/>
      <c r="IMP12" s="789"/>
      <c r="IMQ12" s="789"/>
      <c r="IMR12" s="789"/>
      <c r="IMS12" s="789"/>
      <c r="IMT12" s="789"/>
      <c r="IMU12" s="789"/>
      <c r="IMV12" s="789"/>
      <c r="IMW12" s="789"/>
      <c r="IMX12" s="789"/>
      <c r="IMY12" s="789"/>
      <c r="IMZ12" s="789"/>
      <c r="INA12" s="789"/>
      <c r="INB12" s="789"/>
      <c r="INC12" s="789"/>
      <c r="IND12" s="789"/>
      <c r="INE12" s="789"/>
      <c r="INF12" s="789"/>
      <c r="ING12" s="789"/>
      <c r="INH12" s="789"/>
      <c r="INI12" s="789"/>
      <c r="INJ12" s="789"/>
      <c r="INK12" s="789"/>
      <c r="INL12" s="789"/>
      <c r="INM12" s="789"/>
      <c r="INN12" s="789"/>
      <c r="INO12" s="789"/>
      <c r="INP12" s="789"/>
      <c r="INQ12" s="789"/>
      <c r="INR12" s="789"/>
      <c r="INS12" s="789"/>
      <c r="INT12" s="789"/>
      <c r="INU12" s="789"/>
      <c r="INV12" s="789"/>
      <c r="INW12" s="789"/>
      <c r="INX12" s="789"/>
      <c r="INY12" s="789"/>
      <c r="INZ12" s="789"/>
      <c r="IOA12" s="789"/>
      <c r="IOB12" s="789"/>
      <c r="IOC12" s="789"/>
      <c r="IOD12" s="789"/>
      <c r="IOE12" s="789"/>
      <c r="IOF12" s="789"/>
      <c r="IOG12" s="789"/>
      <c r="IOH12" s="789"/>
      <c r="IOI12" s="789"/>
      <c r="IOJ12" s="789"/>
      <c r="IOK12" s="789"/>
      <c r="IOL12" s="789"/>
      <c r="IOM12" s="789"/>
      <c r="ION12" s="789"/>
      <c r="IOO12" s="789"/>
      <c r="IOP12" s="789"/>
      <c r="IOQ12" s="789"/>
      <c r="IOR12" s="789"/>
      <c r="IOS12" s="789"/>
      <c r="IOT12" s="789"/>
      <c r="IOU12" s="789"/>
      <c r="IOV12" s="789"/>
      <c r="IOW12" s="789"/>
      <c r="IOX12" s="789"/>
      <c r="IOY12" s="789"/>
      <c r="IOZ12" s="789"/>
      <c r="IPA12" s="789"/>
      <c r="IPB12" s="789"/>
      <c r="IPC12" s="789"/>
      <c r="IPD12" s="789"/>
      <c r="IPE12" s="789"/>
      <c r="IPF12" s="789"/>
      <c r="IPG12" s="789"/>
      <c r="IPH12" s="789"/>
      <c r="IPI12" s="789"/>
      <c r="IPJ12" s="789"/>
      <c r="IPK12" s="789"/>
      <c r="IPL12" s="789"/>
      <c r="IPM12" s="789"/>
      <c r="IPN12" s="789"/>
      <c r="IPO12" s="789"/>
      <c r="IPP12" s="789"/>
      <c r="IPQ12" s="789"/>
      <c r="IPR12" s="789"/>
      <c r="IPS12" s="789"/>
      <c r="IPT12" s="789"/>
      <c r="IPU12" s="789"/>
      <c r="IPV12" s="789"/>
      <c r="IPW12" s="789"/>
      <c r="IPX12" s="789"/>
      <c r="IPY12" s="789"/>
      <c r="IPZ12" s="789"/>
      <c r="IQA12" s="789"/>
      <c r="IQB12" s="789"/>
      <c r="IQC12" s="789"/>
      <c r="IQD12" s="789"/>
      <c r="IQE12" s="789"/>
      <c r="IQF12" s="789"/>
      <c r="IQG12" s="789"/>
      <c r="IQH12" s="789"/>
      <c r="IQI12" s="789"/>
      <c r="IQJ12" s="789"/>
      <c r="IQK12" s="789"/>
      <c r="IQL12" s="789"/>
      <c r="IQM12" s="789"/>
      <c r="IQN12" s="789"/>
      <c r="IQO12" s="789"/>
      <c r="IQP12" s="789"/>
      <c r="IQQ12" s="789"/>
      <c r="IQR12" s="789"/>
      <c r="IQS12" s="789"/>
      <c r="IQT12" s="789"/>
      <c r="IQU12" s="789"/>
      <c r="IQV12" s="789"/>
      <c r="IQW12" s="789"/>
      <c r="IQX12" s="789"/>
      <c r="IQY12" s="789"/>
      <c r="IQZ12" s="789"/>
      <c r="IRA12" s="789"/>
      <c r="IRB12" s="789"/>
      <c r="IRC12" s="789"/>
      <c r="IRD12" s="789"/>
      <c r="IRE12" s="789"/>
      <c r="IRF12" s="789"/>
      <c r="IRG12" s="789"/>
      <c r="IRH12" s="789"/>
      <c r="IRI12" s="789"/>
      <c r="IRJ12" s="789"/>
      <c r="IRK12" s="789"/>
      <c r="IRL12" s="789"/>
      <c r="IRM12" s="789"/>
      <c r="IRN12" s="789"/>
      <c r="IRO12" s="789"/>
      <c r="IRP12" s="789"/>
      <c r="IRQ12" s="789"/>
      <c r="IRR12" s="789"/>
      <c r="IRS12" s="789"/>
      <c r="IRT12" s="789"/>
      <c r="IRU12" s="789"/>
      <c r="IRV12" s="789"/>
      <c r="IRW12" s="789"/>
      <c r="IRX12" s="789"/>
      <c r="IRY12" s="789"/>
      <c r="IRZ12" s="789"/>
      <c r="ISA12" s="789"/>
      <c r="ISB12" s="789"/>
      <c r="ISC12" s="789"/>
      <c r="ISD12" s="789"/>
      <c r="ISE12" s="789"/>
      <c r="ISF12" s="789"/>
      <c r="ISG12" s="789"/>
      <c r="ISH12" s="789"/>
      <c r="ISI12" s="789"/>
      <c r="ISJ12" s="789"/>
      <c r="ISK12" s="789"/>
      <c r="ISL12" s="789"/>
      <c r="ISM12" s="789"/>
      <c r="ISN12" s="789"/>
      <c r="ISO12" s="789"/>
      <c r="ISP12" s="789"/>
      <c r="ISQ12" s="789"/>
      <c r="ISR12" s="789"/>
      <c r="ISS12" s="789"/>
      <c r="IST12" s="789"/>
      <c r="ISU12" s="789"/>
      <c r="ISV12" s="789"/>
      <c r="ISW12" s="789"/>
      <c r="ISX12" s="789"/>
      <c r="ISY12" s="789"/>
      <c r="ISZ12" s="789"/>
      <c r="ITA12" s="789"/>
      <c r="ITB12" s="789"/>
      <c r="ITC12" s="789"/>
      <c r="ITD12" s="789"/>
      <c r="ITE12" s="789"/>
      <c r="ITF12" s="789"/>
      <c r="ITG12" s="789"/>
      <c r="ITH12" s="789"/>
      <c r="ITI12" s="789"/>
      <c r="ITJ12" s="789"/>
      <c r="ITK12" s="789"/>
      <c r="ITL12" s="789"/>
      <c r="ITM12" s="789"/>
      <c r="ITN12" s="789"/>
      <c r="ITO12" s="789"/>
      <c r="ITP12" s="789"/>
      <c r="ITQ12" s="789"/>
      <c r="ITR12" s="789"/>
      <c r="ITS12" s="789"/>
      <c r="ITT12" s="789"/>
      <c r="ITU12" s="789"/>
      <c r="ITV12" s="789"/>
      <c r="ITW12" s="789"/>
      <c r="ITX12" s="789"/>
      <c r="ITY12" s="789"/>
      <c r="ITZ12" s="789"/>
      <c r="IUA12" s="789"/>
      <c r="IUB12" s="789"/>
      <c r="IUC12" s="789"/>
      <c r="IUD12" s="789"/>
      <c r="IUE12" s="789"/>
      <c r="IUF12" s="789"/>
      <c r="IUG12" s="789"/>
      <c r="IUH12" s="789"/>
      <c r="IUI12" s="789"/>
      <c r="IUJ12" s="789"/>
      <c r="IUK12" s="789"/>
      <c r="IUL12" s="789"/>
      <c r="IUM12" s="789"/>
      <c r="IUN12" s="789"/>
      <c r="IUO12" s="789"/>
      <c r="IUP12" s="789"/>
      <c r="IUQ12" s="789"/>
      <c r="IUR12" s="789"/>
      <c r="IUS12" s="789"/>
      <c r="IUT12" s="789"/>
      <c r="IUU12" s="789"/>
      <c r="IUV12" s="789"/>
      <c r="IUW12" s="789"/>
      <c r="IUX12" s="789"/>
      <c r="IUY12" s="789"/>
      <c r="IUZ12" s="789"/>
      <c r="IVA12" s="789"/>
      <c r="IVB12" s="789"/>
      <c r="IVC12" s="789"/>
      <c r="IVD12" s="789"/>
      <c r="IVE12" s="789"/>
      <c r="IVF12" s="789"/>
      <c r="IVG12" s="789"/>
      <c r="IVH12" s="789"/>
      <c r="IVI12" s="789"/>
      <c r="IVJ12" s="789"/>
      <c r="IVK12" s="789"/>
      <c r="IVL12" s="789"/>
      <c r="IVM12" s="789"/>
      <c r="IVN12" s="789"/>
      <c r="IVO12" s="789"/>
      <c r="IVP12" s="789"/>
      <c r="IVQ12" s="789"/>
      <c r="IVR12" s="789"/>
      <c r="IVS12" s="789"/>
      <c r="IVT12" s="789"/>
      <c r="IVU12" s="789"/>
      <c r="IVV12" s="789"/>
      <c r="IVW12" s="789"/>
      <c r="IVX12" s="789"/>
      <c r="IVY12" s="789"/>
      <c r="IVZ12" s="789"/>
      <c r="IWA12" s="789"/>
      <c r="IWB12" s="789"/>
      <c r="IWC12" s="789"/>
      <c r="IWD12" s="789"/>
      <c r="IWE12" s="789"/>
      <c r="IWF12" s="789"/>
      <c r="IWG12" s="789"/>
      <c r="IWH12" s="789"/>
      <c r="IWI12" s="789"/>
      <c r="IWJ12" s="789"/>
      <c r="IWK12" s="789"/>
      <c r="IWL12" s="789"/>
      <c r="IWM12" s="789"/>
      <c r="IWN12" s="789"/>
      <c r="IWO12" s="789"/>
      <c r="IWP12" s="789"/>
      <c r="IWQ12" s="789"/>
      <c r="IWR12" s="789"/>
      <c r="IWS12" s="789"/>
      <c r="IWT12" s="789"/>
      <c r="IWU12" s="789"/>
      <c r="IWV12" s="789"/>
      <c r="IWW12" s="789"/>
      <c r="IWX12" s="789"/>
      <c r="IWY12" s="789"/>
      <c r="IWZ12" s="789"/>
      <c r="IXA12" s="789"/>
      <c r="IXB12" s="789"/>
      <c r="IXC12" s="789"/>
      <c r="IXD12" s="789"/>
      <c r="IXE12" s="789"/>
      <c r="IXF12" s="789"/>
      <c r="IXG12" s="789"/>
      <c r="IXH12" s="789"/>
      <c r="IXI12" s="789"/>
      <c r="IXJ12" s="789"/>
      <c r="IXK12" s="789"/>
      <c r="IXL12" s="789"/>
      <c r="IXM12" s="789"/>
      <c r="IXN12" s="789"/>
      <c r="IXO12" s="789"/>
      <c r="IXP12" s="789"/>
      <c r="IXQ12" s="789"/>
      <c r="IXR12" s="789"/>
      <c r="IXS12" s="789"/>
      <c r="IXT12" s="789"/>
      <c r="IXU12" s="789"/>
      <c r="IXV12" s="789"/>
      <c r="IXW12" s="789"/>
      <c r="IXX12" s="789"/>
      <c r="IXY12" s="789"/>
      <c r="IXZ12" s="789"/>
      <c r="IYA12" s="789"/>
      <c r="IYB12" s="789"/>
      <c r="IYC12" s="789"/>
      <c r="IYD12" s="789"/>
      <c r="IYE12" s="789"/>
      <c r="IYF12" s="789"/>
      <c r="IYG12" s="789"/>
      <c r="IYH12" s="789"/>
      <c r="IYI12" s="789"/>
      <c r="IYJ12" s="789"/>
      <c r="IYK12" s="789"/>
      <c r="IYL12" s="789"/>
      <c r="IYM12" s="789"/>
      <c r="IYN12" s="789"/>
      <c r="IYO12" s="789"/>
      <c r="IYP12" s="789"/>
      <c r="IYQ12" s="789"/>
      <c r="IYR12" s="789"/>
      <c r="IYS12" s="789"/>
      <c r="IYT12" s="789"/>
      <c r="IYU12" s="789"/>
      <c r="IYV12" s="789"/>
      <c r="IYW12" s="789"/>
      <c r="IYX12" s="789"/>
      <c r="IYY12" s="789"/>
      <c r="IYZ12" s="789"/>
      <c r="IZA12" s="789"/>
      <c r="IZB12" s="789"/>
      <c r="IZC12" s="789"/>
      <c r="IZD12" s="789"/>
      <c r="IZE12" s="789"/>
      <c r="IZF12" s="789"/>
      <c r="IZG12" s="789"/>
      <c r="IZH12" s="789"/>
      <c r="IZI12" s="789"/>
      <c r="IZJ12" s="789"/>
      <c r="IZK12" s="789"/>
      <c r="IZL12" s="789"/>
      <c r="IZM12" s="789"/>
      <c r="IZN12" s="789"/>
      <c r="IZO12" s="789"/>
      <c r="IZP12" s="789"/>
      <c r="IZQ12" s="789"/>
      <c r="IZR12" s="789"/>
      <c r="IZS12" s="789"/>
      <c r="IZT12" s="789"/>
      <c r="IZU12" s="789"/>
      <c r="IZV12" s="789"/>
      <c r="IZW12" s="789"/>
      <c r="IZX12" s="789"/>
      <c r="IZY12" s="789"/>
      <c r="IZZ12" s="789"/>
      <c r="JAA12" s="789"/>
      <c r="JAB12" s="789"/>
      <c r="JAC12" s="789"/>
      <c r="JAD12" s="789"/>
      <c r="JAE12" s="789"/>
      <c r="JAF12" s="789"/>
      <c r="JAG12" s="789"/>
      <c r="JAH12" s="789"/>
      <c r="JAI12" s="789"/>
      <c r="JAJ12" s="789"/>
      <c r="JAK12" s="789"/>
      <c r="JAL12" s="789"/>
      <c r="JAM12" s="789"/>
      <c r="JAN12" s="789"/>
      <c r="JAO12" s="789"/>
      <c r="JAP12" s="789"/>
      <c r="JAQ12" s="789"/>
      <c r="JAR12" s="789"/>
      <c r="JAS12" s="789"/>
      <c r="JAT12" s="789"/>
      <c r="JAU12" s="789"/>
      <c r="JAV12" s="789"/>
      <c r="JAW12" s="789"/>
      <c r="JAX12" s="789"/>
      <c r="JAY12" s="789"/>
      <c r="JAZ12" s="789"/>
      <c r="JBA12" s="789"/>
      <c r="JBB12" s="789"/>
      <c r="JBC12" s="789"/>
      <c r="JBD12" s="789"/>
      <c r="JBE12" s="789"/>
      <c r="JBF12" s="789"/>
      <c r="JBG12" s="789"/>
      <c r="JBH12" s="789"/>
      <c r="JBI12" s="789"/>
      <c r="JBJ12" s="789"/>
      <c r="JBK12" s="789"/>
      <c r="JBL12" s="789"/>
      <c r="JBM12" s="789"/>
      <c r="JBN12" s="789"/>
      <c r="JBO12" s="789"/>
      <c r="JBP12" s="789"/>
      <c r="JBQ12" s="789"/>
      <c r="JBR12" s="789"/>
      <c r="JBS12" s="789"/>
      <c r="JBT12" s="789"/>
      <c r="JBU12" s="789"/>
      <c r="JBV12" s="789"/>
      <c r="JBW12" s="789"/>
      <c r="JBX12" s="789"/>
      <c r="JBY12" s="789"/>
      <c r="JBZ12" s="789"/>
      <c r="JCA12" s="789"/>
      <c r="JCB12" s="789"/>
      <c r="JCC12" s="789"/>
      <c r="JCD12" s="789"/>
      <c r="JCE12" s="789"/>
      <c r="JCF12" s="789"/>
      <c r="JCG12" s="789"/>
      <c r="JCH12" s="789"/>
      <c r="JCI12" s="789"/>
      <c r="JCJ12" s="789"/>
      <c r="JCK12" s="789"/>
      <c r="JCL12" s="789"/>
      <c r="JCM12" s="789"/>
      <c r="JCN12" s="789"/>
      <c r="JCO12" s="789"/>
      <c r="JCP12" s="789"/>
      <c r="JCQ12" s="789"/>
      <c r="JCR12" s="789"/>
      <c r="JCS12" s="789"/>
      <c r="JCT12" s="789"/>
      <c r="JCU12" s="789"/>
      <c r="JCV12" s="789"/>
      <c r="JCW12" s="789"/>
      <c r="JCX12" s="789"/>
      <c r="JCY12" s="789"/>
      <c r="JCZ12" s="789"/>
      <c r="JDA12" s="789"/>
      <c r="JDB12" s="789"/>
      <c r="JDC12" s="789"/>
      <c r="JDD12" s="789"/>
      <c r="JDE12" s="789"/>
      <c r="JDF12" s="789"/>
      <c r="JDG12" s="789"/>
      <c r="JDH12" s="789"/>
      <c r="JDI12" s="789"/>
      <c r="JDJ12" s="789"/>
      <c r="JDK12" s="789"/>
      <c r="JDL12" s="789"/>
      <c r="JDM12" s="789"/>
      <c r="JDN12" s="789"/>
      <c r="JDO12" s="789"/>
      <c r="JDP12" s="789"/>
      <c r="JDQ12" s="789"/>
      <c r="JDR12" s="789"/>
      <c r="JDS12" s="789"/>
      <c r="JDT12" s="789"/>
      <c r="JDU12" s="789"/>
      <c r="JDV12" s="789"/>
      <c r="JDW12" s="789"/>
      <c r="JDX12" s="789"/>
      <c r="JDY12" s="789"/>
      <c r="JDZ12" s="789"/>
      <c r="JEA12" s="789"/>
      <c r="JEB12" s="789"/>
      <c r="JEC12" s="789"/>
      <c r="JED12" s="789"/>
      <c r="JEE12" s="789"/>
      <c r="JEF12" s="789"/>
      <c r="JEG12" s="789"/>
      <c r="JEH12" s="789"/>
      <c r="JEI12" s="789"/>
      <c r="JEJ12" s="789"/>
      <c r="JEK12" s="789"/>
      <c r="JEL12" s="789"/>
      <c r="JEM12" s="789"/>
      <c r="JEN12" s="789"/>
      <c r="JEO12" s="789"/>
      <c r="JEP12" s="789"/>
      <c r="JEQ12" s="789"/>
      <c r="JER12" s="789"/>
      <c r="JES12" s="789"/>
      <c r="JET12" s="789"/>
      <c r="JEU12" s="789"/>
      <c r="JEV12" s="789"/>
      <c r="JEW12" s="789"/>
      <c r="JEX12" s="789"/>
      <c r="JEY12" s="789"/>
      <c r="JEZ12" s="789"/>
      <c r="JFA12" s="789"/>
      <c r="JFB12" s="789"/>
      <c r="JFC12" s="789"/>
      <c r="JFD12" s="789"/>
      <c r="JFE12" s="789"/>
      <c r="JFF12" s="789"/>
      <c r="JFG12" s="789"/>
      <c r="JFH12" s="789"/>
      <c r="JFI12" s="789"/>
      <c r="JFJ12" s="789"/>
      <c r="JFK12" s="789"/>
      <c r="JFL12" s="789"/>
      <c r="JFM12" s="789"/>
      <c r="JFN12" s="789"/>
      <c r="JFO12" s="789"/>
      <c r="JFP12" s="789"/>
      <c r="JFQ12" s="789"/>
      <c r="JFR12" s="789"/>
      <c r="JFS12" s="789"/>
      <c r="JFT12" s="789"/>
      <c r="JFU12" s="789"/>
      <c r="JFV12" s="789"/>
      <c r="JFW12" s="789"/>
      <c r="JFX12" s="789"/>
      <c r="JFY12" s="789"/>
      <c r="JFZ12" s="789"/>
      <c r="JGA12" s="789"/>
      <c r="JGB12" s="789"/>
      <c r="JGC12" s="789"/>
      <c r="JGD12" s="789"/>
      <c r="JGE12" s="789"/>
      <c r="JGF12" s="789"/>
      <c r="JGG12" s="789"/>
      <c r="JGH12" s="789"/>
      <c r="JGI12" s="789"/>
      <c r="JGJ12" s="789"/>
      <c r="JGK12" s="789"/>
      <c r="JGL12" s="789"/>
      <c r="JGM12" s="789"/>
      <c r="JGN12" s="789"/>
      <c r="JGO12" s="789"/>
      <c r="JGP12" s="789"/>
      <c r="JGQ12" s="789"/>
      <c r="JGR12" s="789"/>
      <c r="JGS12" s="789"/>
      <c r="JGT12" s="789"/>
      <c r="JGU12" s="789"/>
      <c r="JGV12" s="789"/>
      <c r="JGW12" s="789"/>
      <c r="JGX12" s="789"/>
      <c r="JGY12" s="789"/>
      <c r="JGZ12" s="789"/>
      <c r="JHA12" s="789"/>
      <c r="JHB12" s="789"/>
      <c r="JHC12" s="789"/>
      <c r="JHD12" s="789"/>
      <c r="JHE12" s="789"/>
      <c r="JHF12" s="789"/>
      <c r="JHG12" s="789"/>
      <c r="JHH12" s="789"/>
      <c r="JHI12" s="789"/>
      <c r="JHJ12" s="789"/>
      <c r="JHK12" s="789"/>
      <c r="JHL12" s="789"/>
      <c r="JHM12" s="789"/>
      <c r="JHN12" s="789"/>
      <c r="JHO12" s="789"/>
      <c r="JHP12" s="789"/>
      <c r="JHQ12" s="789"/>
      <c r="JHR12" s="789"/>
      <c r="JHS12" s="789"/>
      <c r="JHT12" s="789"/>
      <c r="JHU12" s="789"/>
      <c r="JHV12" s="789"/>
      <c r="JHW12" s="789"/>
      <c r="JHX12" s="789"/>
      <c r="JHY12" s="789"/>
      <c r="JHZ12" s="789"/>
      <c r="JIA12" s="789"/>
      <c r="JIB12" s="789"/>
      <c r="JIC12" s="789"/>
      <c r="JID12" s="789"/>
      <c r="JIE12" s="789"/>
      <c r="JIF12" s="789"/>
      <c r="JIG12" s="789"/>
      <c r="JIH12" s="789"/>
      <c r="JII12" s="789"/>
      <c r="JIJ12" s="789"/>
      <c r="JIK12" s="789"/>
      <c r="JIL12" s="789"/>
      <c r="JIM12" s="789"/>
      <c r="JIN12" s="789"/>
      <c r="JIO12" s="789"/>
      <c r="JIP12" s="789"/>
      <c r="JIQ12" s="789"/>
      <c r="JIR12" s="789"/>
      <c r="JIS12" s="789"/>
      <c r="JIT12" s="789"/>
      <c r="JIU12" s="789"/>
      <c r="JIV12" s="789"/>
      <c r="JIW12" s="789"/>
      <c r="JIX12" s="789"/>
      <c r="JIY12" s="789"/>
      <c r="JIZ12" s="789"/>
      <c r="JJA12" s="789"/>
      <c r="JJB12" s="789"/>
      <c r="JJC12" s="789"/>
      <c r="JJD12" s="789"/>
      <c r="JJE12" s="789"/>
      <c r="JJF12" s="789"/>
      <c r="JJG12" s="789"/>
      <c r="JJH12" s="789"/>
      <c r="JJI12" s="789"/>
      <c r="JJJ12" s="789"/>
      <c r="JJK12" s="789"/>
      <c r="JJL12" s="789"/>
      <c r="JJM12" s="789"/>
      <c r="JJN12" s="789"/>
      <c r="JJO12" s="789"/>
      <c r="JJP12" s="789"/>
      <c r="JJQ12" s="789"/>
      <c r="JJR12" s="789"/>
      <c r="JJS12" s="789"/>
      <c r="JJT12" s="789"/>
      <c r="JJU12" s="789"/>
      <c r="JJV12" s="789"/>
      <c r="JJW12" s="789"/>
      <c r="JJX12" s="789"/>
      <c r="JJY12" s="789"/>
      <c r="JJZ12" s="789"/>
      <c r="JKA12" s="789"/>
      <c r="JKB12" s="789"/>
      <c r="JKC12" s="789"/>
      <c r="JKD12" s="789"/>
      <c r="JKE12" s="789"/>
      <c r="JKF12" s="789"/>
      <c r="JKG12" s="789"/>
      <c r="JKH12" s="789"/>
      <c r="JKI12" s="789"/>
      <c r="JKJ12" s="789"/>
      <c r="JKK12" s="789"/>
      <c r="JKL12" s="789"/>
      <c r="JKM12" s="789"/>
      <c r="JKN12" s="789"/>
      <c r="JKO12" s="789"/>
      <c r="JKP12" s="789"/>
      <c r="JKQ12" s="789"/>
      <c r="JKR12" s="789"/>
      <c r="JKS12" s="789"/>
      <c r="JKT12" s="789"/>
      <c r="JKU12" s="789"/>
      <c r="JKV12" s="789"/>
      <c r="JKW12" s="789"/>
      <c r="JKX12" s="789"/>
      <c r="JKY12" s="789"/>
      <c r="JKZ12" s="789"/>
      <c r="JLA12" s="789"/>
      <c r="JLB12" s="789"/>
      <c r="JLC12" s="789"/>
      <c r="JLD12" s="789"/>
      <c r="JLE12" s="789"/>
      <c r="JLF12" s="789"/>
      <c r="JLG12" s="789"/>
      <c r="JLH12" s="789"/>
      <c r="JLI12" s="789"/>
      <c r="JLJ12" s="789"/>
      <c r="JLK12" s="789"/>
      <c r="JLL12" s="789"/>
      <c r="JLM12" s="789"/>
      <c r="JLN12" s="789"/>
      <c r="JLO12" s="789"/>
      <c r="JLP12" s="789"/>
      <c r="JLQ12" s="789"/>
      <c r="JLR12" s="789"/>
      <c r="JLS12" s="789"/>
      <c r="JLT12" s="789"/>
      <c r="JLU12" s="789"/>
      <c r="JLV12" s="789"/>
      <c r="JLW12" s="789"/>
      <c r="JLX12" s="789"/>
      <c r="JLY12" s="789"/>
      <c r="JLZ12" s="789"/>
      <c r="JMA12" s="789"/>
      <c r="JMB12" s="789"/>
      <c r="JMC12" s="789"/>
      <c r="JMD12" s="789"/>
      <c r="JME12" s="789"/>
      <c r="JMF12" s="789"/>
      <c r="JMG12" s="789"/>
      <c r="JMH12" s="789"/>
      <c r="JMI12" s="789"/>
      <c r="JMJ12" s="789"/>
      <c r="JMK12" s="789"/>
      <c r="JML12" s="789"/>
      <c r="JMM12" s="789"/>
      <c r="JMN12" s="789"/>
      <c r="JMO12" s="789"/>
      <c r="JMP12" s="789"/>
      <c r="JMQ12" s="789"/>
      <c r="JMR12" s="789"/>
      <c r="JMS12" s="789"/>
      <c r="JMT12" s="789"/>
      <c r="JMU12" s="789"/>
      <c r="JMV12" s="789"/>
      <c r="JMW12" s="789"/>
      <c r="JMX12" s="789"/>
      <c r="JMY12" s="789"/>
      <c r="JMZ12" s="789"/>
      <c r="JNA12" s="789"/>
      <c r="JNB12" s="789"/>
      <c r="JNC12" s="789"/>
      <c r="JND12" s="789"/>
      <c r="JNE12" s="789"/>
      <c r="JNF12" s="789"/>
      <c r="JNG12" s="789"/>
      <c r="JNH12" s="789"/>
      <c r="JNI12" s="789"/>
      <c r="JNJ12" s="789"/>
      <c r="JNK12" s="789"/>
      <c r="JNL12" s="789"/>
      <c r="JNM12" s="789"/>
      <c r="JNN12" s="789"/>
      <c r="JNO12" s="789"/>
      <c r="JNP12" s="789"/>
      <c r="JNQ12" s="789"/>
      <c r="JNR12" s="789"/>
      <c r="JNS12" s="789"/>
      <c r="JNT12" s="789"/>
      <c r="JNU12" s="789"/>
      <c r="JNV12" s="789"/>
      <c r="JNW12" s="789"/>
      <c r="JNX12" s="789"/>
      <c r="JNY12" s="789"/>
      <c r="JNZ12" s="789"/>
      <c r="JOA12" s="789"/>
      <c r="JOB12" s="789"/>
      <c r="JOC12" s="789"/>
      <c r="JOD12" s="789"/>
      <c r="JOE12" s="789"/>
      <c r="JOF12" s="789"/>
      <c r="JOG12" s="789"/>
      <c r="JOH12" s="789"/>
      <c r="JOI12" s="789"/>
      <c r="JOJ12" s="789"/>
      <c r="JOK12" s="789"/>
      <c r="JOL12" s="789"/>
      <c r="JOM12" s="789"/>
      <c r="JON12" s="789"/>
      <c r="JOO12" s="789"/>
      <c r="JOP12" s="789"/>
      <c r="JOQ12" s="789"/>
      <c r="JOR12" s="789"/>
      <c r="JOS12" s="789"/>
      <c r="JOT12" s="789"/>
      <c r="JOU12" s="789"/>
      <c r="JOV12" s="789"/>
      <c r="JOW12" s="789"/>
      <c r="JOX12" s="789"/>
      <c r="JOY12" s="789"/>
      <c r="JOZ12" s="789"/>
      <c r="JPA12" s="789"/>
      <c r="JPB12" s="789"/>
      <c r="JPC12" s="789"/>
      <c r="JPD12" s="789"/>
      <c r="JPE12" s="789"/>
      <c r="JPF12" s="789"/>
      <c r="JPG12" s="789"/>
      <c r="JPH12" s="789"/>
      <c r="JPI12" s="789"/>
      <c r="JPJ12" s="789"/>
      <c r="JPK12" s="789"/>
      <c r="JPL12" s="789"/>
      <c r="JPM12" s="789"/>
      <c r="JPN12" s="789"/>
      <c r="JPO12" s="789"/>
      <c r="JPP12" s="789"/>
      <c r="JPQ12" s="789"/>
      <c r="JPR12" s="789"/>
      <c r="JPS12" s="789"/>
      <c r="JPT12" s="789"/>
      <c r="JPU12" s="789"/>
      <c r="JPV12" s="789"/>
      <c r="JPW12" s="789"/>
      <c r="JPX12" s="789"/>
      <c r="JPY12" s="789"/>
      <c r="JPZ12" s="789"/>
      <c r="JQA12" s="789"/>
      <c r="JQB12" s="789"/>
      <c r="JQC12" s="789"/>
      <c r="JQD12" s="789"/>
      <c r="JQE12" s="789"/>
      <c r="JQF12" s="789"/>
      <c r="JQG12" s="789"/>
      <c r="JQH12" s="789"/>
      <c r="JQI12" s="789"/>
      <c r="JQJ12" s="789"/>
      <c r="JQK12" s="789"/>
      <c r="JQL12" s="789"/>
      <c r="JQM12" s="789"/>
      <c r="JQN12" s="789"/>
      <c r="JQO12" s="789"/>
      <c r="JQP12" s="789"/>
      <c r="JQQ12" s="789"/>
      <c r="JQR12" s="789"/>
      <c r="JQS12" s="789"/>
      <c r="JQT12" s="789"/>
      <c r="JQU12" s="789"/>
      <c r="JQV12" s="789"/>
      <c r="JQW12" s="789"/>
      <c r="JQX12" s="789"/>
      <c r="JQY12" s="789"/>
      <c r="JQZ12" s="789"/>
      <c r="JRA12" s="789"/>
      <c r="JRB12" s="789"/>
      <c r="JRC12" s="789"/>
      <c r="JRD12" s="789"/>
      <c r="JRE12" s="789"/>
      <c r="JRF12" s="789"/>
      <c r="JRG12" s="789"/>
      <c r="JRH12" s="789"/>
      <c r="JRI12" s="789"/>
      <c r="JRJ12" s="789"/>
      <c r="JRK12" s="789"/>
      <c r="JRL12" s="789"/>
      <c r="JRM12" s="789"/>
      <c r="JRN12" s="789"/>
      <c r="JRO12" s="789"/>
      <c r="JRP12" s="789"/>
      <c r="JRQ12" s="789"/>
      <c r="JRR12" s="789"/>
      <c r="JRS12" s="789"/>
      <c r="JRT12" s="789"/>
      <c r="JRU12" s="789"/>
      <c r="JRV12" s="789"/>
      <c r="JRW12" s="789"/>
      <c r="JRX12" s="789"/>
      <c r="JRY12" s="789"/>
      <c r="JRZ12" s="789"/>
      <c r="JSA12" s="789"/>
      <c r="JSB12" s="789"/>
      <c r="JSC12" s="789"/>
      <c r="JSD12" s="789"/>
      <c r="JSE12" s="789"/>
      <c r="JSF12" s="789"/>
      <c r="JSG12" s="789"/>
      <c r="JSH12" s="789"/>
      <c r="JSI12" s="789"/>
      <c r="JSJ12" s="789"/>
      <c r="JSK12" s="789"/>
      <c r="JSL12" s="789"/>
      <c r="JSM12" s="789"/>
      <c r="JSN12" s="789"/>
      <c r="JSO12" s="789"/>
      <c r="JSP12" s="789"/>
      <c r="JSQ12" s="789"/>
      <c r="JSR12" s="789"/>
      <c r="JSS12" s="789"/>
      <c r="JST12" s="789"/>
      <c r="JSU12" s="789"/>
      <c r="JSV12" s="789"/>
      <c r="JSW12" s="789"/>
      <c r="JSX12" s="789"/>
      <c r="JSY12" s="789"/>
      <c r="JSZ12" s="789"/>
      <c r="JTA12" s="789"/>
      <c r="JTB12" s="789"/>
      <c r="JTC12" s="789"/>
      <c r="JTD12" s="789"/>
      <c r="JTE12" s="789"/>
      <c r="JTF12" s="789"/>
      <c r="JTG12" s="789"/>
      <c r="JTH12" s="789"/>
      <c r="JTI12" s="789"/>
      <c r="JTJ12" s="789"/>
      <c r="JTK12" s="789"/>
      <c r="JTL12" s="789"/>
      <c r="JTM12" s="789"/>
      <c r="JTN12" s="789"/>
      <c r="JTO12" s="789"/>
      <c r="JTP12" s="789"/>
      <c r="JTQ12" s="789"/>
      <c r="JTR12" s="789"/>
      <c r="JTS12" s="789"/>
      <c r="JTT12" s="789"/>
      <c r="JTU12" s="789"/>
      <c r="JTV12" s="789"/>
      <c r="JTW12" s="789"/>
      <c r="JTX12" s="789"/>
      <c r="JTY12" s="789"/>
      <c r="JTZ12" s="789"/>
      <c r="JUA12" s="789"/>
      <c r="JUB12" s="789"/>
      <c r="JUC12" s="789"/>
      <c r="JUD12" s="789"/>
      <c r="JUE12" s="789"/>
      <c r="JUF12" s="789"/>
      <c r="JUG12" s="789"/>
      <c r="JUH12" s="789"/>
      <c r="JUI12" s="789"/>
      <c r="JUJ12" s="789"/>
      <c r="JUK12" s="789"/>
      <c r="JUL12" s="789"/>
      <c r="JUM12" s="789"/>
      <c r="JUN12" s="789"/>
      <c r="JUO12" s="789"/>
      <c r="JUP12" s="789"/>
      <c r="JUQ12" s="789"/>
      <c r="JUR12" s="789"/>
      <c r="JUS12" s="789"/>
      <c r="JUT12" s="789"/>
      <c r="JUU12" s="789"/>
      <c r="JUV12" s="789"/>
      <c r="JUW12" s="789"/>
      <c r="JUX12" s="789"/>
      <c r="JUY12" s="789"/>
      <c r="JUZ12" s="789"/>
      <c r="JVA12" s="789"/>
      <c r="JVB12" s="789"/>
      <c r="JVC12" s="789"/>
      <c r="JVD12" s="789"/>
      <c r="JVE12" s="789"/>
      <c r="JVF12" s="789"/>
      <c r="JVG12" s="789"/>
      <c r="JVH12" s="789"/>
      <c r="JVI12" s="789"/>
      <c r="JVJ12" s="789"/>
      <c r="JVK12" s="789"/>
      <c r="JVL12" s="789"/>
      <c r="JVM12" s="789"/>
      <c r="JVN12" s="789"/>
      <c r="JVO12" s="789"/>
      <c r="JVP12" s="789"/>
      <c r="JVQ12" s="789"/>
      <c r="JVR12" s="789"/>
      <c r="JVS12" s="789"/>
      <c r="JVT12" s="789"/>
      <c r="JVU12" s="789"/>
      <c r="JVV12" s="789"/>
      <c r="JVW12" s="789"/>
      <c r="JVX12" s="789"/>
      <c r="JVY12" s="789"/>
      <c r="JVZ12" s="789"/>
      <c r="JWA12" s="789"/>
      <c r="JWB12" s="789"/>
      <c r="JWC12" s="789"/>
      <c r="JWD12" s="789"/>
      <c r="JWE12" s="789"/>
      <c r="JWF12" s="789"/>
      <c r="JWG12" s="789"/>
      <c r="JWH12" s="789"/>
      <c r="JWI12" s="789"/>
      <c r="JWJ12" s="789"/>
      <c r="JWK12" s="789"/>
      <c r="JWL12" s="789"/>
      <c r="JWM12" s="789"/>
      <c r="JWN12" s="789"/>
      <c r="JWO12" s="789"/>
      <c r="JWP12" s="789"/>
      <c r="JWQ12" s="789"/>
      <c r="JWR12" s="789"/>
      <c r="JWS12" s="789"/>
      <c r="JWT12" s="789"/>
      <c r="JWU12" s="789"/>
      <c r="JWV12" s="789"/>
      <c r="JWW12" s="789"/>
      <c r="JWX12" s="789"/>
      <c r="JWY12" s="789"/>
      <c r="JWZ12" s="789"/>
      <c r="JXA12" s="789"/>
      <c r="JXB12" s="789"/>
      <c r="JXC12" s="789"/>
      <c r="JXD12" s="789"/>
      <c r="JXE12" s="789"/>
      <c r="JXF12" s="789"/>
      <c r="JXG12" s="789"/>
      <c r="JXH12" s="789"/>
      <c r="JXI12" s="789"/>
      <c r="JXJ12" s="789"/>
      <c r="JXK12" s="789"/>
      <c r="JXL12" s="789"/>
      <c r="JXM12" s="789"/>
      <c r="JXN12" s="789"/>
      <c r="JXO12" s="789"/>
      <c r="JXP12" s="789"/>
      <c r="JXQ12" s="789"/>
      <c r="JXR12" s="789"/>
      <c r="JXS12" s="789"/>
      <c r="JXT12" s="789"/>
      <c r="JXU12" s="789"/>
      <c r="JXV12" s="789"/>
      <c r="JXW12" s="789"/>
      <c r="JXX12" s="789"/>
      <c r="JXY12" s="789"/>
      <c r="JXZ12" s="789"/>
      <c r="JYA12" s="789"/>
      <c r="JYB12" s="789"/>
      <c r="JYC12" s="789"/>
      <c r="JYD12" s="789"/>
      <c r="JYE12" s="789"/>
      <c r="JYF12" s="789"/>
      <c r="JYG12" s="789"/>
      <c r="JYH12" s="789"/>
      <c r="JYI12" s="789"/>
      <c r="JYJ12" s="789"/>
      <c r="JYK12" s="789"/>
      <c r="JYL12" s="789"/>
      <c r="JYM12" s="789"/>
      <c r="JYN12" s="789"/>
      <c r="JYO12" s="789"/>
      <c r="JYP12" s="789"/>
      <c r="JYQ12" s="789"/>
      <c r="JYR12" s="789"/>
      <c r="JYS12" s="789"/>
      <c r="JYT12" s="789"/>
      <c r="JYU12" s="789"/>
      <c r="JYV12" s="789"/>
      <c r="JYW12" s="789"/>
      <c r="JYX12" s="789"/>
      <c r="JYY12" s="789"/>
      <c r="JYZ12" s="789"/>
      <c r="JZA12" s="789"/>
      <c r="JZB12" s="789"/>
      <c r="JZC12" s="789"/>
      <c r="JZD12" s="789"/>
      <c r="JZE12" s="789"/>
      <c r="JZF12" s="789"/>
      <c r="JZG12" s="789"/>
      <c r="JZH12" s="789"/>
      <c r="JZI12" s="789"/>
      <c r="JZJ12" s="789"/>
      <c r="JZK12" s="789"/>
      <c r="JZL12" s="789"/>
      <c r="JZM12" s="789"/>
      <c r="JZN12" s="789"/>
      <c r="JZO12" s="789"/>
      <c r="JZP12" s="789"/>
      <c r="JZQ12" s="789"/>
      <c r="JZR12" s="789"/>
      <c r="JZS12" s="789"/>
      <c r="JZT12" s="789"/>
      <c r="JZU12" s="789"/>
      <c r="JZV12" s="789"/>
      <c r="JZW12" s="789"/>
      <c r="JZX12" s="789"/>
      <c r="JZY12" s="789"/>
      <c r="JZZ12" s="789"/>
      <c r="KAA12" s="789"/>
      <c r="KAB12" s="789"/>
      <c r="KAC12" s="789"/>
      <c r="KAD12" s="789"/>
      <c r="KAE12" s="789"/>
      <c r="KAF12" s="789"/>
      <c r="KAG12" s="789"/>
      <c r="KAH12" s="789"/>
      <c r="KAI12" s="789"/>
      <c r="KAJ12" s="789"/>
      <c r="KAK12" s="789"/>
      <c r="KAL12" s="789"/>
      <c r="KAM12" s="789"/>
      <c r="KAN12" s="789"/>
      <c r="KAO12" s="789"/>
      <c r="KAP12" s="789"/>
      <c r="KAQ12" s="789"/>
      <c r="KAR12" s="789"/>
      <c r="KAS12" s="789"/>
      <c r="KAT12" s="789"/>
      <c r="KAU12" s="789"/>
      <c r="KAV12" s="789"/>
      <c r="KAW12" s="789"/>
      <c r="KAX12" s="789"/>
      <c r="KAY12" s="789"/>
      <c r="KAZ12" s="789"/>
      <c r="KBA12" s="789"/>
      <c r="KBB12" s="789"/>
      <c r="KBC12" s="789"/>
      <c r="KBD12" s="789"/>
      <c r="KBE12" s="789"/>
      <c r="KBF12" s="789"/>
      <c r="KBG12" s="789"/>
      <c r="KBH12" s="789"/>
      <c r="KBI12" s="789"/>
      <c r="KBJ12" s="789"/>
      <c r="KBK12" s="789"/>
      <c r="KBL12" s="789"/>
      <c r="KBM12" s="789"/>
      <c r="KBN12" s="789"/>
      <c r="KBO12" s="789"/>
      <c r="KBP12" s="789"/>
      <c r="KBQ12" s="789"/>
      <c r="KBR12" s="789"/>
      <c r="KBS12" s="789"/>
      <c r="KBT12" s="789"/>
      <c r="KBU12" s="789"/>
      <c r="KBV12" s="789"/>
      <c r="KBW12" s="789"/>
      <c r="KBX12" s="789"/>
      <c r="KBY12" s="789"/>
      <c r="KBZ12" s="789"/>
      <c r="KCA12" s="789"/>
      <c r="KCB12" s="789"/>
      <c r="KCC12" s="789"/>
      <c r="KCD12" s="789"/>
      <c r="KCE12" s="789"/>
      <c r="KCF12" s="789"/>
      <c r="KCG12" s="789"/>
      <c r="KCH12" s="789"/>
      <c r="KCI12" s="789"/>
      <c r="KCJ12" s="789"/>
      <c r="KCK12" s="789"/>
      <c r="KCL12" s="789"/>
      <c r="KCM12" s="789"/>
      <c r="KCN12" s="789"/>
      <c r="KCO12" s="789"/>
      <c r="KCP12" s="789"/>
      <c r="KCQ12" s="789"/>
      <c r="KCR12" s="789"/>
      <c r="KCS12" s="789"/>
      <c r="KCT12" s="789"/>
      <c r="KCU12" s="789"/>
      <c r="KCV12" s="789"/>
      <c r="KCW12" s="789"/>
      <c r="KCX12" s="789"/>
      <c r="KCY12" s="789"/>
      <c r="KCZ12" s="789"/>
      <c r="KDA12" s="789"/>
      <c r="KDB12" s="789"/>
      <c r="KDC12" s="789"/>
      <c r="KDD12" s="789"/>
      <c r="KDE12" s="789"/>
      <c r="KDF12" s="789"/>
      <c r="KDG12" s="789"/>
      <c r="KDH12" s="789"/>
      <c r="KDI12" s="789"/>
      <c r="KDJ12" s="789"/>
      <c r="KDK12" s="789"/>
      <c r="KDL12" s="789"/>
      <c r="KDM12" s="789"/>
      <c r="KDN12" s="789"/>
      <c r="KDO12" s="789"/>
      <c r="KDP12" s="789"/>
      <c r="KDQ12" s="789"/>
      <c r="KDR12" s="789"/>
      <c r="KDS12" s="789"/>
      <c r="KDT12" s="789"/>
      <c r="KDU12" s="789"/>
      <c r="KDV12" s="789"/>
      <c r="KDW12" s="789"/>
      <c r="KDX12" s="789"/>
      <c r="KDY12" s="789"/>
      <c r="KDZ12" s="789"/>
      <c r="KEA12" s="789"/>
      <c r="KEB12" s="789"/>
      <c r="KEC12" s="789"/>
      <c r="KED12" s="789"/>
      <c r="KEE12" s="789"/>
      <c r="KEF12" s="789"/>
      <c r="KEG12" s="789"/>
      <c r="KEH12" s="789"/>
      <c r="KEI12" s="789"/>
      <c r="KEJ12" s="789"/>
      <c r="KEK12" s="789"/>
      <c r="KEL12" s="789"/>
      <c r="KEM12" s="789"/>
      <c r="KEN12" s="789"/>
      <c r="KEO12" s="789"/>
      <c r="KEP12" s="789"/>
      <c r="KEQ12" s="789"/>
      <c r="KER12" s="789"/>
      <c r="KES12" s="789"/>
      <c r="KET12" s="789"/>
      <c r="KEU12" s="789"/>
      <c r="KEV12" s="789"/>
      <c r="KEW12" s="789"/>
      <c r="KEX12" s="789"/>
      <c r="KEY12" s="789"/>
      <c r="KEZ12" s="789"/>
      <c r="KFA12" s="789"/>
      <c r="KFB12" s="789"/>
      <c r="KFC12" s="789"/>
      <c r="KFD12" s="789"/>
      <c r="KFE12" s="789"/>
      <c r="KFF12" s="789"/>
      <c r="KFG12" s="789"/>
      <c r="KFH12" s="789"/>
      <c r="KFI12" s="789"/>
      <c r="KFJ12" s="789"/>
      <c r="KFK12" s="789"/>
      <c r="KFL12" s="789"/>
      <c r="KFM12" s="789"/>
      <c r="KFN12" s="789"/>
      <c r="KFO12" s="789"/>
      <c r="KFP12" s="789"/>
      <c r="KFQ12" s="789"/>
      <c r="KFR12" s="789"/>
      <c r="KFS12" s="789"/>
      <c r="KFT12" s="789"/>
      <c r="KFU12" s="789"/>
      <c r="KFV12" s="789"/>
      <c r="KFW12" s="789"/>
      <c r="KFX12" s="789"/>
      <c r="KFY12" s="789"/>
      <c r="KFZ12" s="789"/>
      <c r="KGA12" s="789"/>
      <c r="KGB12" s="789"/>
      <c r="KGC12" s="789"/>
      <c r="KGD12" s="789"/>
      <c r="KGE12" s="789"/>
      <c r="KGF12" s="789"/>
      <c r="KGG12" s="789"/>
      <c r="KGH12" s="789"/>
      <c r="KGI12" s="789"/>
      <c r="KGJ12" s="789"/>
      <c r="KGK12" s="789"/>
      <c r="KGL12" s="789"/>
      <c r="KGM12" s="789"/>
      <c r="KGN12" s="789"/>
      <c r="KGO12" s="789"/>
      <c r="KGP12" s="789"/>
      <c r="KGQ12" s="789"/>
      <c r="KGR12" s="789"/>
      <c r="KGS12" s="789"/>
      <c r="KGT12" s="789"/>
      <c r="KGU12" s="789"/>
      <c r="KGV12" s="789"/>
      <c r="KGW12" s="789"/>
      <c r="KGX12" s="789"/>
      <c r="KGY12" s="789"/>
      <c r="KGZ12" s="789"/>
      <c r="KHA12" s="789"/>
      <c r="KHB12" s="789"/>
      <c r="KHC12" s="789"/>
      <c r="KHD12" s="789"/>
      <c r="KHE12" s="789"/>
      <c r="KHF12" s="789"/>
      <c r="KHG12" s="789"/>
      <c r="KHH12" s="789"/>
      <c r="KHI12" s="789"/>
      <c r="KHJ12" s="789"/>
      <c r="KHK12" s="789"/>
      <c r="KHL12" s="789"/>
      <c r="KHM12" s="789"/>
      <c r="KHN12" s="789"/>
      <c r="KHO12" s="789"/>
      <c r="KHP12" s="789"/>
      <c r="KHQ12" s="789"/>
      <c r="KHR12" s="789"/>
      <c r="KHS12" s="789"/>
      <c r="KHT12" s="789"/>
      <c r="KHU12" s="789"/>
      <c r="KHV12" s="789"/>
      <c r="KHW12" s="789"/>
      <c r="KHX12" s="789"/>
      <c r="KHY12" s="789"/>
      <c r="KHZ12" s="789"/>
      <c r="KIA12" s="789"/>
      <c r="KIB12" s="789"/>
      <c r="KIC12" s="789"/>
      <c r="KID12" s="789"/>
      <c r="KIE12" s="789"/>
      <c r="KIF12" s="789"/>
      <c r="KIG12" s="789"/>
      <c r="KIH12" s="789"/>
      <c r="KII12" s="789"/>
      <c r="KIJ12" s="789"/>
      <c r="KIK12" s="789"/>
      <c r="KIL12" s="789"/>
      <c r="KIM12" s="789"/>
      <c r="KIN12" s="789"/>
      <c r="KIO12" s="789"/>
      <c r="KIP12" s="789"/>
      <c r="KIQ12" s="789"/>
      <c r="KIR12" s="789"/>
      <c r="KIS12" s="789"/>
      <c r="KIT12" s="789"/>
      <c r="KIU12" s="789"/>
      <c r="KIV12" s="789"/>
      <c r="KIW12" s="789"/>
      <c r="KIX12" s="789"/>
      <c r="KIY12" s="789"/>
      <c r="KIZ12" s="789"/>
      <c r="KJA12" s="789"/>
      <c r="KJB12" s="789"/>
      <c r="KJC12" s="789"/>
      <c r="KJD12" s="789"/>
      <c r="KJE12" s="789"/>
      <c r="KJF12" s="789"/>
      <c r="KJG12" s="789"/>
      <c r="KJH12" s="789"/>
      <c r="KJI12" s="789"/>
      <c r="KJJ12" s="789"/>
      <c r="KJK12" s="789"/>
      <c r="KJL12" s="789"/>
      <c r="KJM12" s="789"/>
      <c r="KJN12" s="789"/>
      <c r="KJO12" s="789"/>
      <c r="KJP12" s="789"/>
      <c r="KJQ12" s="789"/>
      <c r="KJR12" s="789"/>
      <c r="KJS12" s="789"/>
      <c r="KJT12" s="789"/>
      <c r="KJU12" s="789"/>
      <c r="KJV12" s="789"/>
      <c r="KJW12" s="789"/>
      <c r="KJX12" s="789"/>
      <c r="KJY12" s="789"/>
      <c r="KJZ12" s="789"/>
      <c r="KKA12" s="789"/>
      <c r="KKB12" s="789"/>
      <c r="KKC12" s="789"/>
      <c r="KKD12" s="789"/>
      <c r="KKE12" s="789"/>
      <c r="KKF12" s="789"/>
      <c r="KKG12" s="789"/>
      <c r="KKH12" s="789"/>
      <c r="KKI12" s="789"/>
      <c r="KKJ12" s="789"/>
      <c r="KKK12" s="789"/>
      <c r="KKL12" s="789"/>
      <c r="KKM12" s="789"/>
      <c r="KKN12" s="789"/>
      <c r="KKO12" s="789"/>
      <c r="KKP12" s="789"/>
      <c r="KKQ12" s="789"/>
      <c r="KKR12" s="789"/>
      <c r="KKS12" s="789"/>
      <c r="KKT12" s="789"/>
      <c r="KKU12" s="789"/>
      <c r="KKV12" s="789"/>
      <c r="KKW12" s="789"/>
      <c r="KKX12" s="789"/>
      <c r="KKY12" s="789"/>
      <c r="KKZ12" s="789"/>
      <c r="KLA12" s="789"/>
      <c r="KLB12" s="789"/>
      <c r="KLC12" s="789"/>
      <c r="KLD12" s="789"/>
      <c r="KLE12" s="789"/>
      <c r="KLF12" s="789"/>
      <c r="KLG12" s="789"/>
      <c r="KLH12" s="789"/>
      <c r="KLI12" s="789"/>
      <c r="KLJ12" s="789"/>
      <c r="KLK12" s="789"/>
      <c r="KLL12" s="789"/>
      <c r="KLM12" s="789"/>
      <c r="KLN12" s="789"/>
      <c r="KLO12" s="789"/>
      <c r="KLP12" s="789"/>
      <c r="KLQ12" s="789"/>
      <c r="KLR12" s="789"/>
      <c r="KLS12" s="789"/>
      <c r="KLT12" s="789"/>
      <c r="KLU12" s="789"/>
      <c r="KLV12" s="789"/>
      <c r="KLW12" s="789"/>
      <c r="KLX12" s="789"/>
      <c r="KLY12" s="789"/>
      <c r="KLZ12" s="789"/>
      <c r="KMA12" s="789"/>
      <c r="KMB12" s="789"/>
      <c r="KMC12" s="789"/>
      <c r="KMD12" s="789"/>
      <c r="KME12" s="789"/>
      <c r="KMF12" s="789"/>
      <c r="KMG12" s="789"/>
      <c r="KMH12" s="789"/>
      <c r="KMI12" s="789"/>
      <c r="KMJ12" s="789"/>
      <c r="KMK12" s="789"/>
      <c r="KML12" s="789"/>
      <c r="KMM12" s="789"/>
      <c r="KMN12" s="789"/>
      <c r="KMO12" s="789"/>
      <c r="KMP12" s="789"/>
      <c r="KMQ12" s="789"/>
      <c r="KMR12" s="789"/>
      <c r="KMS12" s="789"/>
      <c r="KMT12" s="789"/>
      <c r="KMU12" s="789"/>
      <c r="KMV12" s="789"/>
      <c r="KMW12" s="789"/>
      <c r="KMX12" s="789"/>
      <c r="KMY12" s="789"/>
      <c r="KMZ12" s="789"/>
      <c r="KNA12" s="789"/>
      <c r="KNB12" s="789"/>
      <c r="KNC12" s="789"/>
      <c r="KND12" s="789"/>
      <c r="KNE12" s="789"/>
      <c r="KNF12" s="789"/>
      <c r="KNG12" s="789"/>
      <c r="KNH12" s="789"/>
      <c r="KNI12" s="789"/>
      <c r="KNJ12" s="789"/>
      <c r="KNK12" s="789"/>
      <c r="KNL12" s="789"/>
      <c r="KNM12" s="789"/>
      <c r="KNN12" s="789"/>
      <c r="KNO12" s="789"/>
      <c r="KNP12" s="789"/>
      <c r="KNQ12" s="789"/>
      <c r="KNR12" s="789"/>
      <c r="KNS12" s="789"/>
      <c r="KNT12" s="789"/>
      <c r="KNU12" s="789"/>
      <c r="KNV12" s="789"/>
      <c r="KNW12" s="789"/>
      <c r="KNX12" s="789"/>
      <c r="KNY12" s="789"/>
      <c r="KNZ12" s="789"/>
      <c r="KOA12" s="789"/>
      <c r="KOB12" s="789"/>
      <c r="KOC12" s="789"/>
      <c r="KOD12" s="789"/>
      <c r="KOE12" s="789"/>
      <c r="KOF12" s="789"/>
      <c r="KOG12" s="789"/>
      <c r="KOH12" s="789"/>
      <c r="KOI12" s="789"/>
      <c r="KOJ12" s="789"/>
      <c r="KOK12" s="789"/>
      <c r="KOL12" s="789"/>
      <c r="KOM12" s="789"/>
      <c r="KON12" s="789"/>
      <c r="KOO12" s="789"/>
      <c r="KOP12" s="789"/>
      <c r="KOQ12" s="789"/>
      <c r="KOR12" s="789"/>
      <c r="KOS12" s="789"/>
      <c r="KOT12" s="789"/>
      <c r="KOU12" s="789"/>
      <c r="KOV12" s="789"/>
      <c r="KOW12" s="789"/>
      <c r="KOX12" s="789"/>
      <c r="KOY12" s="789"/>
      <c r="KOZ12" s="789"/>
      <c r="KPA12" s="789"/>
      <c r="KPB12" s="789"/>
      <c r="KPC12" s="789"/>
      <c r="KPD12" s="789"/>
      <c r="KPE12" s="789"/>
      <c r="KPF12" s="789"/>
      <c r="KPG12" s="789"/>
      <c r="KPH12" s="789"/>
      <c r="KPI12" s="789"/>
      <c r="KPJ12" s="789"/>
      <c r="KPK12" s="789"/>
      <c r="KPL12" s="789"/>
      <c r="KPM12" s="789"/>
      <c r="KPN12" s="789"/>
      <c r="KPO12" s="789"/>
      <c r="KPP12" s="789"/>
      <c r="KPQ12" s="789"/>
      <c r="KPR12" s="789"/>
      <c r="KPS12" s="789"/>
      <c r="KPT12" s="789"/>
      <c r="KPU12" s="789"/>
      <c r="KPV12" s="789"/>
      <c r="KPW12" s="789"/>
      <c r="KPX12" s="789"/>
      <c r="KPY12" s="789"/>
      <c r="KPZ12" s="789"/>
      <c r="KQA12" s="789"/>
      <c r="KQB12" s="789"/>
      <c r="KQC12" s="789"/>
      <c r="KQD12" s="789"/>
      <c r="KQE12" s="789"/>
      <c r="KQF12" s="789"/>
      <c r="KQG12" s="789"/>
      <c r="KQH12" s="789"/>
      <c r="KQI12" s="789"/>
      <c r="KQJ12" s="789"/>
      <c r="KQK12" s="789"/>
      <c r="KQL12" s="789"/>
      <c r="KQM12" s="789"/>
      <c r="KQN12" s="789"/>
      <c r="KQO12" s="789"/>
      <c r="KQP12" s="789"/>
      <c r="KQQ12" s="789"/>
      <c r="KQR12" s="789"/>
      <c r="KQS12" s="789"/>
      <c r="KQT12" s="789"/>
      <c r="KQU12" s="789"/>
      <c r="KQV12" s="789"/>
      <c r="KQW12" s="789"/>
      <c r="KQX12" s="789"/>
      <c r="KQY12" s="789"/>
      <c r="KQZ12" s="789"/>
      <c r="KRA12" s="789"/>
      <c r="KRB12" s="789"/>
      <c r="KRC12" s="789"/>
      <c r="KRD12" s="789"/>
      <c r="KRE12" s="789"/>
      <c r="KRF12" s="789"/>
      <c r="KRG12" s="789"/>
      <c r="KRH12" s="789"/>
      <c r="KRI12" s="789"/>
      <c r="KRJ12" s="789"/>
      <c r="KRK12" s="789"/>
      <c r="KRL12" s="789"/>
      <c r="KRM12" s="789"/>
      <c r="KRN12" s="789"/>
      <c r="KRO12" s="789"/>
      <c r="KRP12" s="789"/>
      <c r="KRQ12" s="789"/>
      <c r="KRR12" s="789"/>
      <c r="KRS12" s="789"/>
      <c r="KRT12" s="789"/>
      <c r="KRU12" s="789"/>
      <c r="KRV12" s="789"/>
      <c r="KRW12" s="789"/>
      <c r="KRX12" s="789"/>
      <c r="KRY12" s="789"/>
      <c r="KRZ12" s="789"/>
      <c r="KSA12" s="789"/>
      <c r="KSB12" s="789"/>
      <c r="KSC12" s="789"/>
      <c r="KSD12" s="789"/>
      <c r="KSE12" s="789"/>
      <c r="KSF12" s="789"/>
      <c r="KSG12" s="789"/>
      <c r="KSH12" s="789"/>
      <c r="KSI12" s="789"/>
      <c r="KSJ12" s="789"/>
      <c r="KSK12" s="789"/>
      <c r="KSL12" s="789"/>
      <c r="KSM12" s="789"/>
      <c r="KSN12" s="789"/>
      <c r="KSO12" s="789"/>
      <c r="KSP12" s="789"/>
      <c r="KSQ12" s="789"/>
      <c r="KSR12" s="789"/>
      <c r="KSS12" s="789"/>
      <c r="KST12" s="789"/>
      <c r="KSU12" s="789"/>
      <c r="KSV12" s="789"/>
      <c r="KSW12" s="789"/>
      <c r="KSX12" s="789"/>
      <c r="KSY12" s="789"/>
      <c r="KSZ12" s="789"/>
      <c r="KTA12" s="789"/>
      <c r="KTB12" s="789"/>
      <c r="KTC12" s="789"/>
      <c r="KTD12" s="789"/>
      <c r="KTE12" s="789"/>
      <c r="KTF12" s="789"/>
      <c r="KTG12" s="789"/>
      <c r="KTH12" s="789"/>
      <c r="KTI12" s="789"/>
      <c r="KTJ12" s="789"/>
      <c r="KTK12" s="789"/>
      <c r="KTL12" s="789"/>
      <c r="KTM12" s="789"/>
      <c r="KTN12" s="789"/>
      <c r="KTO12" s="789"/>
      <c r="KTP12" s="789"/>
      <c r="KTQ12" s="789"/>
      <c r="KTR12" s="789"/>
      <c r="KTS12" s="789"/>
      <c r="KTT12" s="789"/>
      <c r="KTU12" s="789"/>
      <c r="KTV12" s="789"/>
      <c r="KTW12" s="789"/>
      <c r="KTX12" s="789"/>
      <c r="KTY12" s="789"/>
      <c r="KTZ12" s="789"/>
      <c r="KUA12" s="789"/>
      <c r="KUB12" s="789"/>
      <c r="KUC12" s="789"/>
      <c r="KUD12" s="789"/>
      <c r="KUE12" s="789"/>
      <c r="KUF12" s="789"/>
      <c r="KUG12" s="789"/>
      <c r="KUH12" s="789"/>
      <c r="KUI12" s="789"/>
      <c r="KUJ12" s="789"/>
      <c r="KUK12" s="789"/>
      <c r="KUL12" s="789"/>
      <c r="KUM12" s="789"/>
      <c r="KUN12" s="789"/>
      <c r="KUO12" s="789"/>
      <c r="KUP12" s="789"/>
      <c r="KUQ12" s="789"/>
      <c r="KUR12" s="789"/>
      <c r="KUS12" s="789"/>
      <c r="KUT12" s="789"/>
      <c r="KUU12" s="789"/>
      <c r="KUV12" s="789"/>
      <c r="KUW12" s="789"/>
      <c r="KUX12" s="789"/>
      <c r="KUY12" s="789"/>
      <c r="KUZ12" s="789"/>
      <c r="KVA12" s="789"/>
      <c r="KVB12" s="789"/>
      <c r="KVC12" s="789"/>
      <c r="KVD12" s="789"/>
      <c r="KVE12" s="789"/>
      <c r="KVF12" s="789"/>
      <c r="KVG12" s="789"/>
      <c r="KVH12" s="789"/>
      <c r="KVI12" s="789"/>
      <c r="KVJ12" s="789"/>
      <c r="KVK12" s="789"/>
      <c r="KVL12" s="789"/>
      <c r="KVM12" s="789"/>
      <c r="KVN12" s="789"/>
      <c r="KVO12" s="789"/>
      <c r="KVP12" s="789"/>
      <c r="KVQ12" s="789"/>
      <c r="KVR12" s="789"/>
      <c r="KVS12" s="789"/>
      <c r="KVT12" s="789"/>
      <c r="KVU12" s="789"/>
      <c r="KVV12" s="789"/>
      <c r="KVW12" s="789"/>
      <c r="KVX12" s="789"/>
      <c r="KVY12" s="789"/>
      <c r="KVZ12" s="789"/>
      <c r="KWA12" s="789"/>
      <c r="KWB12" s="789"/>
      <c r="KWC12" s="789"/>
      <c r="KWD12" s="789"/>
      <c r="KWE12" s="789"/>
      <c r="KWF12" s="789"/>
      <c r="KWG12" s="789"/>
      <c r="KWH12" s="789"/>
      <c r="KWI12" s="789"/>
      <c r="KWJ12" s="789"/>
      <c r="KWK12" s="789"/>
      <c r="KWL12" s="789"/>
      <c r="KWM12" s="789"/>
      <c r="KWN12" s="789"/>
      <c r="KWO12" s="789"/>
      <c r="KWP12" s="789"/>
      <c r="KWQ12" s="789"/>
      <c r="KWR12" s="789"/>
      <c r="KWS12" s="789"/>
      <c r="KWT12" s="789"/>
      <c r="KWU12" s="789"/>
      <c r="KWV12" s="789"/>
      <c r="KWW12" s="789"/>
      <c r="KWX12" s="789"/>
      <c r="KWY12" s="789"/>
      <c r="KWZ12" s="789"/>
      <c r="KXA12" s="789"/>
      <c r="KXB12" s="789"/>
      <c r="KXC12" s="789"/>
      <c r="KXD12" s="789"/>
      <c r="KXE12" s="789"/>
      <c r="KXF12" s="789"/>
      <c r="KXG12" s="789"/>
      <c r="KXH12" s="789"/>
      <c r="KXI12" s="789"/>
      <c r="KXJ12" s="789"/>
      <c r="KXK12" s="789"/>
      <c r="KXL12" s="789"/>
      <c r="KXM12" s="789"/>
      <c r="KXN12" s="789"/>
      <c r="KXO12" s="789"/>
      <c r="KXP12" s="789"/>
      <c r="KXQ12" s="789"/>
      <c r="KXR12" s="789"/>
      <c r="KXS12" s="789"/>
      <c r="KXT12" s="789"/>
      <c r="KXU12" s="789"/>
      <c r="KXV12" s="789"/>
      <c r="KXW12" s="789"/>
      <c r="KXX12" s="789"/>
      <c r="KXY12" s="789"/>
      <c r="KXZ12" s="789"/>
      <c r="KYA12" s="789"/>
      <c r="KYB12" s="789"/>
      <c r="KYC12" s="789"/>
      <c r="KYD12" s="789"/>
      <c r="KYE12" s="789"/>
      <c r="KYF12" s="789"/>
      <c r="KYG12" s="789"/>
      <c r="KYH12" s="789"/>
      <c r="KYI12" s="789"/>
      <c r="KYJ12" s="789"/>
      <c r="KYK12" s="789"/>
      <c r="KYL12" s="789"/>
      <c r="KYM12" s="789"/>
      <c r="KYN12" s="789"/>
      <c r="KYO12" s="789"/>
      <c r="KYP12" s="789"/>
      <c r="KYQ12" s="789"/>
      <c r="KYR12" s="789"/>
      <c r="KYS12" s="789"/>
      <c r="KYT12" s="789"/>
      <c r="KYU12" s="789"/>
      <c r="KYV12" s="789"/>
      <c r="KYW12" s="789"/>
      <c r="KYX12" s="789"/>
      <c r="KYY12" s="789"/>
      <c r="KYZ12" s="789"/>
      <c r="KZA12" s="789"/>
      <c r="KZB12" s="789"/>
      <c r="KZC12" s="789"/>
      <c r="KZD12" s="789"/>
      <c r="KZE12" s="789"/>
      <c r="KZF12" s="789"/>
      <c r="KZG12" s="789"/>
      <c r="KZH12" s="789"/>
      <c r="KZI12" s="789"/>
      <c r="KZJ12" s="789"/>
      <c r="KZK12" s="789"/>
      <c r="KZL12" s="789"/>
      <c r="KZM12" s="789"/>
      <c r="KZN12" s="789"/>
      <c r="KZO12" s="789"/>
      <c r="KZP12" s="789"/>
      <c r="KZQ12" s="789"/>
      <c r="KZR12" s="789"/>
      <c r="KZS12" s="789"/>
      <c r="KZT12" s="789"/>
      <c r="KZU12" s="789"/>
      <c r="KZV12" s="789"/>
      <c r="KZW12" s="789"/>
      <c r="KZX12" s="789"/>
      <c r="KZY12" s="789"/>
      <c r="KZZ12" s="789"/>
      <c r="LAA12" s="789"/>
      <c r="LAB12" s="789"/>
      <c r="LAC12" s="789"/>
      <c r="LAD12" s="789"/>
      <c r="LAE12" s="789"/>
      <c r="LAF12" s="789"/>
      <c r="LAG12" s="789"/>
      <c r="LAH12" s="789"/>
      <c r="LAI12" s="789"/>
      <c r="LAJ12" s="789"/>
      <c r="LAK12" s="789"/>
      <c r="LAL12" s="789"/>
      <c r="LAM12" s="789"/>
      <c r="LAN12" s="789"/>
      <c r="LAO12" s="789"/>
      <c r="LAP12" s="789"/>
      <c r="LAQ12" s="789"/>
      <c r="LAR12" s="789"/>
      <c r="LAS12" s="789"/>
      <c r="LAT12" s="789"/>
      <c r="LAU12" s="789"/>
      <c r="LAV12" s="789"/>
      <c r="LAW12" s="789"/>
      <c r="LAX12" s="789"/>
      <c r="LAY12" s="789"/>
      <c r="LAZ12" s="789"/>
      <c r="LBA12" s="789"/>
      <c r="LBB12" s="789"/>
      <c r="LBC12" s="789"/>
      <c r="LBD12" s="789"/>
      <c r="LBE12" s="789"/>
      <c r="LBF12" s="789"/>
      <c r="LBG12" s="789"/>
      <c r="LBH12" s="789"/>
      <c r="LBI12" s="789"/>
      <c r="LBJ12" s="789"/>
      <c r="LBK12" s="789"/>
      <c r="LBL12" s="789"/>
      <c r="LBM12" s="789"/>
      <c r="LBN12" s="789"/>
      <c r="LBO12" s="789"/>
      <c r="LBP12" s="789"/>
      <c r="LBQ12" s="789"/>
      <c r="LBR12" s="789"/>
      <c r="LBS12" s="789"/>
      <c r="LBT12" s="789"/>
      <c r="LBU12" s="789"/>
      <c r="LBV12" s="789"/>
      <c r="LBW12" s="789"/>
      <c r="LBX12" s="789"/>
      <c r="LBY12" s="789"/>
      <c r="LBZ12" s="789"/>
      <c r="LCA12" s="789"/>
      <c r="LCB12" s="789"/>
      <c r="LCC12" s="789"/>
      <c r="LCD12" s="789"/>
      <c r="LCE12" s="789"/>
      <c r="LCF12" s="789"/>
      <c r="LCG12" s="789"/>
      <c r="LCH12" s="789"/>
      <c r="LCI12" s="789"/>
      <c r="LCJ12" s="789"/>
      <c r="LCK12" s="789"/>
      <c r="LCL12" s="789"/>
      <c r="LCM12" s="789"/>
      <c r="LCN12" s="789"/>
      <c r="LCO12" s="789"/>
      <c r="LCP12" s="789"/>
      <c r="LCQ12" s="789"/>
      <c r="LCR12" s="789"/>
      <c r="LCS12" s="789"/>
      <c r="LCT12" s="789"/>
      <c r="LCU12" s="789"/>
      <c r="LCV12" s="789"/>
      <c r="LCW12" s="789"/>
      <c r="LCX12" s="789"/>
      <c r="LCY12" s="789"/>
      <c r="LCZ12" s="789"/>
      <c r="LDA12" s="789"/>
      <c r="LDB12" s="789"/>
      <c r="LDC12" s="789"/>
      <c r="LDD12" s="789"/>
      <c r="LDE12" s="789"/>
      <c r="LDF12" s="789"/>
      <c r="LDG12" s="789"/>
      <c r="LDH12" s="789"/>
      <c r="LDI12" s="789"/>
      <c r="LDJ12" s="789"/>
      <c r="LDK12" s="789"/>
      <c r="LDL12" s="789"/>
      <c r="LDM12" s="789"/>
      <c r="LDN12" s="789"/>
      <c r="LDO12" s="789"/>
      <c r="LDP12" s="789"/>
      <c r="LDQ12" s="789"/>
      <c r="LDR12" s="789"/>
      <c r="LDS12" s="789"/>
      <c r="LDT12" s="789"/>
      <c r="LDU12" s="789"/>
      <c r="LDV12" s="789"/>
      <c r="LDW12" s="789"/>
      <c r="LDX12" s="789"/>
      <c r="LDY12" s="789"/>
      <c r="LDZ12" s="789"/>
      <c r="LEA12" s="789"/>
      <c r="LEB12" s="789"/>
      <c r="LEC12" s="789"/>
      <c r="LED12" s="789"/>
      <c r="LEE12" s="789"/>
      <c r="LEF12" s="789"/>
      <c r="LEG12" s="789"/>
      <c r="LEH12" s="789"/>
      <c r="LEI12" s="789"/>
      <c r="LEJ12" s="789"/>
      <c r="LEK12" s="789"/>
      <c r="LEL12" s="789"/>
      <c r="LEM12" s="789"/>
      <c r="LEN12" s="789"/>
      <c r="LEO12" s="789"/>
      <c r="LEP12" s="789"/>
      <c r="LEQ12" s="789"/>
      <c r="LER12" s="789"/>
      <c r="LES12" s="789"/>
      <c r="LET12" s="789"/>
      <c r="LEU12" s="789"/>
      <c r="LEV12" s="789"/>
      <c r="LEW12" s="789"/>
      <c r="LEX12" s="789"/>
      <c r="LEY12" s="789"/>
      <c r="LEZ12" s="789"/>
      <c r="LFA12" s="789"/>
      <c r="LFB12" s="789"/>
      <c r="LFC12" s="789"/>
      <c r="LFD12" s="789"/>
      <c r="LFE12" s="789"/>
      <c r="LFF12" s="789"/>
      <c r="LFG12" s="789"/>
      <c r="LFH12" s="789"/>
      <c r="LFI12" s="789"/>
      <c r="LFJ12" s="789"/>
      <c r="LFK12" s="789"/>
      <c r="LFL12" s="789"/>
      <c r="LFM12" s="789"/>
      <c r="LFN12" s="789"/>
      <c r="LFO12" s="789"/>
      <c r="LFP12" s="789"/>
      <c r="LFQ12" s="789"/>
      <c r="LFR12" s="789"/>
      <c r="LFS12" s="789"/>
      <c r="LFT12" s="789"/>
      <c r="LFU12" s="789"/>
      <c r="LFV12" s="789"/>
      <c r="LFW12" s="789"/>
      <c r="LFX12" s="789"/>
      <c r="LFY12" s="789"/>
      <c r="LFZ12" s="789"/>
      <c r="LGA12" s="789"/>
      <c r="LGB12" s="789"/>
      <c r="LGC12" s="789"/>
      <c r="LGD12" s="789"/>
      <c r="LGE12" s="789"/>
      <c r="LGF12" s="789"/>
      <c r="LGG12" s="789"/>
      <c r="LGH12" s="789"/>
      <c r="LGI12" s="789"/>
      <c r="LGJ12" s="789"/>
      <c r="LGK12" s="789"/>
      <c r="LGL12" s="789"/>
      <c r="LGM12" s="789"/>
      <c r="LGN12" s="789"/>
      <c r="LGO12" s="789"/>
      <c r="LGP12" s="789"/>
      <c r="LGQ12" s="789"/>
      <c r="LGR12" s="789"/>
      <c r="LGS12" s="789"/>
      <c r="LGT12" s="789"/>
      <c r="LGU12" s="789"/>
      <c r="LGV12" s="789"/>
      <c r="LGW12" s="789"/>
      <c r="LGX12" s="789"/>
      <c r="LGY12" s="789"/>
      <c r="LGZ12" s="789"/>
      <c r="LHA12" s="789"/>
      <c r="LHB12" s="789"/>
      <c r="LHC12" s="789"/>
      <c r="LHD12" s="789"/>
      <c r="LHE12" s="789"/>
      <c r="LHF12" s="789"/>
      <c r="LHG12" s="789"/>
      <c r="LHH12" s="789"/>
      <c r="LHI12" s="789"/>
      <c r="LHJ12" s="789"/>
      <c r="LHK12" s="789"/>
      <c r="LHL12" s="789"/>
      <c r="LHM12" s="789"/>
      <c r="LHN12" s="789"/>
      <c r="LHO12" s="789"/>
      <c r="LHP12" s="789"/>
      <c r="LHQ12" s="789"/>
      <c r="LHR12" s="789"/>
      <c r="LHS12" s="789"/>
      <c r="LHT12" s="789"/>
      <c r="LHU12" s="789"/>
      <c r="LHV12" s="789"/>
      <c r="LHW12" s="789"/>
      <c r="LHX12" s="789"/>
      <c r="LHY12" s="789"/>
      <c r="LHZ12" s="789"/>
      <c r="LIA12" s="789"/>
      <c r="LIB12" s="789"/>
      <c r="LIC12" s="789"/>
      <c r="LID12" s="789"/>
      <c r="LIE12" s="789"/>
      <c r="LIF12" s="789"/>
      <c r="LIG12" s="789"/>
      <c r="LIH12" s="789"/>
      <c r="LII12" s="789"/>
      <c r="LIJ12" s="789"/>
      <c r="LIK12" s="789"/>
      <c r="LIL12" s="789"/>
      <c r="LIM12" s="789"/>
      <c r="LIN12" s="789"/>
      <c r="LIO12" s="789"/>
      <c r="LIP12" s="789"/>
      <c r="LIQ12" s="789"/>
      <c r="LIR12" s="789"/>
      <c r="LIS12" s="789"/>
      <c r="LIT12" s="789"/>
      <c r="LIU12" s="789"/>
      <c r="LIV12" s="789"/>
      <c r="LIW12" s="789"/>
      <c r="LIX12" s="789"/>
      <c r="LIY12" s="789"/>
      <c r="LIZ12" s="789"/>
      <c r="LJA12" s="789"/>
      <c r="LJB12" s="789"/>
      <c r="LJC12" s="789"/>
      <c r="LJD12" s="789"/>
      <c r="LJE12" s="789"/>
      <c r="LJF12" s="789"/>
      <c r="LJG12" s="789"/>
      <c r="LJH12" s="789"/>
      <c r="LJI12" s="789"/>
      <c r="LJJ12" s="789"/>
      <c r="LJK12" s="789"/>
      <c r="LJL12" s="789"/>
      <c r="LJM12" s="789"/>
      <c r="LJN12" s="789"/>
      <c r="LJO12" s="789"/>
      <c r="LJP12" s="789"/>
      <c r="LJQ12" s="789"/>
      <c r="LJR12" s="789"/>
      <c r="LJS12" s="789"/>
      <c r="LJT12" s="789"/>
      <c r="LJU12" s="789"/>
      <c r="LJV12" s="789"/>
      <c r="LJW12" s="789"/>
      <c r="LJX12" s="789"/>
      <c r="LJY12" s="789"/>
      <c r="LJZ12" s="789"/>
      <c r="LKA12" s="789"/>
      <c r="LKB12" s="789"/>
      <c r="LKC12" s="789"/>
      <c r="LKD12" s="789"/>
      <c r="LKE12" s="789"/>
      <c r="LKF12" s="789"/>
      <c r="LKG12" s="789"/>
      <c r="LKH12" s="789"/>
      <c r="LKI12" s="789"/>
      <c r="LKJ12" s="789"/>
      <c r="LKK12" s="789"/>
      <c r="LKL12" s="789"/>
      <c r="LKM12" s="789"/>
      <c r="LKN12" s="789"/>
      <c r="LKO12" s="789"/>
      <c r="LKP12" s="789"/>
      <c r="LKQ12" s="789"/>
      <c r="LKR12" s="789"/>
      <c r="LKS12" s="789"/>
      <c r="LKT12" s="789"/>
      <c r="LKU12" s="789"/>
      <c r="LKV12" s="789"/>
      <c r="LKW12" s="789"/>
      <c r="LKX12" s="789"/>
      <c r="LKY12" s="789"/>
      <c r="LKZ12" s="789"/>
      <c r="LLA12" s="789"/>
      <c r="LLB12" s="789"/>
      <c r="LLC12" s="789"/>
      <c r="LLD12" s="789"/>
      <c r="LLE12" s="789"/>
      <c r="LLF12" s="789"/>
      <c r="LLG12" s="789"/>
      <c r="LLH12" s="789"/>
      <c r="LLI12" s="789"/>
      <c r="LLJ12" s="789"/>
      <c r="LLK12" s="789"/>
      <c r="LLL12" s="789"/>
      <c r="LLM12" s="789"/>
      <c r="LLN12" s="789"/>
      <c r="LLO12" s="789"/>
      <c r="LLP12" s="789"/>
      <c r="LLQ12" s="789"/>
      <c r="LLR12" s="789"/>
      <c r="LLS12" s="789"/>
      <c r="LLT12" s="789"/>
      <c r="LLU12" s="789"/>
      <c r="LLV12" s="789"/>
      <c r="LLW12" s="789"/>
      <c r="LLX12" s="789"/>
      <c r="LLY12" s="789"/>
      <c r="LLZ12" s="789"/>
      <c r="LMA12" s="789"/>
      <c r="LMB12" s="789"/>
      <c r="LMC12" s="789"/>
      <c r="LMD12" s="789"/>
      <c r="LME12" s="789"/>
      <c r="LMF12" s="789"/>
      <c r="LMG12" s="789"/>
      <c r="LMH12" s="789"/>
      <c r="LMI12" s="789"/>
      <c r="LMJ12" s="789"/>
      <c r="LMK12" s="789"/>
      <c r="LML12" s="789"/>
      <c r="LMM12" s="789"/>
      <c r="LMN12" s="789"/>
      <c r="LMO12" s="789"/>
      <c r="LMP12" s="789"/>
      <c r="LMQ12" s="789"/>
      <c r="LMR12" s="789"/>
      <c r="LMS12" s="789"/>
      <c r="LMT12" s="789"/>
      <c r="LMU12" s="789"/>
      <c r="LMV12" s="789"/>
      <c r="LMW12" s="789"/>
      <c r="LMX12" s="789"/>
      <c r="LMY12" s="789"/>
      <c r="LMZ12" s="789"/>
      <c r="LNA12" s="789"/>
      <c r="LNB12" s="789"/>
      <c r="LNC12" s="789"/>
      <c r="LND12" s="789"/>
      <c r="LNE12" s="789"/>
      <c r="LNF12" s="789"/>
      <c r="LNG12" s="789"/>
      <c r="LNH12" s="789"/>
      <c r="LNI12" s="789"/>
      <c r="LNJ12" s="789"/>
      <c r="LNK12" s="789"/>
      <c r="LNL12" s="789"/>
      <c r="LNM12" s="789"/>
      <c r="LNN12" s="789"/>
      <c r="LNO12" s="789"/>
      <c r="LNP12" s="789"/>
      <c r="LNQ12" s="789"/>
      <c r="LNR12" s="789"/>
      <c r="LNS12" s="789"/>
      <c r="LNT12" s="789"/>
      <c r="LNU12" s="789"/>
      <c r="LNV12" s="789"/>
      <c r="LNW12" s="789"/>
      <c r="LNX12" s="789"/>
      <c r="LNY12" s="789"/>
      <c r="LNZ12" s="789"/>
      <c r="LOA12" s="789"/>
      <c r="LOB12" s="789"/>
      <c r="LOC12" s="789"/>
      <c r="LOD12" s="789"/>
      <c r="LOE12" s="789"/>
      <c r="LOF12" s="789"/>
      <c r="LOG12" s="789"/>
      <c r="LOH12" s="789"/>
      <c r="LOI12" s="789"/>
      <c r="LOJ12" s="789"/>
      <c r="LOK12" s="789"/>
      <c r="LOL12" s="789"/>
      <c r="LOM12" s="789"/>
      <c r="LON12" s="789"/>
      <c r="LOO12" s="789"/>
      <c r="LOP12" s="789"/>
      <c r="LOQ12" s="789"/>
      <c r="LOR12" s="789"/>
      <c r="LOS12" s="789"/>
      <c r="LOT12" s="789"/>
      <c r="LOU12" s="789"/>
      <c r="LOV12" s="789"/>
      <c r="LOW12" s="789"/>
      <c r="LOX12" s="789"/>
      <c r="LOY12" s="789"/>
      <c r="LOZ12" s="789"/>
      <c r="LPA12" s="789"/>
      <c r="LPB12" s="789"/>
      <c r="LPC12" s="789"/>
      <c r="LPD12" s="789"/>
      <c r="LPE12" s="789"/>
      <c r="LPF12" s="789"/>
      <c r="LPG12" s="789"/>
      <c r="LPH12" s="789"/>
      <c r="LPI12" s="789"/>
      <c r="LPJ12" s="789"/>
      <c r="LPK12" s="789"/>
      <c r="LPL12" s="789"/>
      <c r="LPM12" s="789"/>
      <c r="LPN12" s="789"/>
      <c r="LPO12" s="789"/>
      <c r="LPP12" s="789"/>
      <c r="LPQ12" s="789"/>
      <c r="LPR12" s="789"/>
      <c r="LPS12" s="789"/>
      <c r="LPT12" s="789"/>
      <c r="LPU12" s="789"/>
      <c r="LPV12" s="789"/>
      <c r="LPW12" s="789"/>
      <c r="LPX12" s="789"/>
      <c r="LPY12" s="789"/>
      <c r="LPZ12" s="789"/>
      <c r="LQA12" s="789"/>
      <c r="LQB12" s="789"/>
      <c r="LQC12" s="789"/>
      <c r="LQD12" s="789"/>
      <c r="LQE12" s="789"/>
      <c r="LQF12" s="789"/>
      <c r="LQG12" s="789"/>
      <c r="LQH12" s="789"/>
      <c r="LQI12" s="789"/>
      <c r="LQJ12" s="789"/>
      <c r="LQK12" s="789"/>
      <c r="LQL12" s="789"/>
      <c r="LQM12" s="789"/>
      <c r="LQN12" s="789"/>
      <c r="LQO12" s="789"/>
      <c r="LQP12" s="789"/>
      <c r="LQQ12" s="789"/>
      <c r="LQR12" s="789"/>
      <c r="LQS12" s="789"/>
      <c r="LQT12" s="789"/>
      <c r="LQU12" s="789"/>
      <c r="LQV12" s="789"/>
      <c r="LQW12" s="789"/>
      <c r="LQX12" s="789"/>
      <c r="LQY12" s="789"/>
      <c r="LQZ12" s="789"/>
      <c r="LRA12" s="789"/>
      <c r="LRB12" s="789"/>
      <c r="LRC12" s="789"/>
      <c r="LRD12" s="789"/>
      <c r="LRE12" s="789"/>
      <c r="LRF12" s="789"/>
      <c r="LRG12" s="789"/>
      <c r="LRH12" s="789"/>
      <c r="LRI12" s="789"/>
      <c r="LRJ12" s="789"/>
      <c r="LRK12" s="789"/>
      <c r="LRL12" s="789"/>
      <c r="LRM12" s="789"/>
      <c r="LRN12" s="789"/>
      <c r="LRO12" s="789"/>
      <c r="LRP12" s="789"/>
      <c r="LRQ12" s="789"/>
      <c r="LRR12" s="789"/>
      <c r="LRS12" s="789"/>
      <c r="LRT12" s="789"/>
      <c r="LRU12" s="789"/>
      <c r="LRV12" s="789"/>
      <c r="LRW12" s="789"/>
      <c r="LRX12" s="789"/>
      <c r="LRY12" s="789"/>
      <c r="LRZ12" s="789"/>
      <c r="LSA12" s="789"/>
      <c r="LSB12" s="789"/>
      <c r="LSC12" s="789"/>
      <c r="LSD12" s="789"/>
      <c r="LSE12" s="789"/>
      <c r="LSF12" s="789"/>
      <c r="LSG12" s="789"/>
      <c r="LSH12" s="789"/>
      <c r="LSI12" s="789"/>
      <c r="LSJ12" s="789"/>
      <c r="LSK12" s="789"/>
      <c r="LSL12" s="789"/>
      <c r="LSM12" s="789"/>
      <c r="LSN12" s="789"/>
      <c r="LSO12" s="789"/>
      <c r="LSP12" s="789"/>
      <c r="LSQ12" s="789"/>
      <c r="LSR12" s="789"/>
      <c r="LSS12" s="789"/>
      <c r="LST12" s="789"/>
      <c r="LSU12" s="789"/>
      <c r="LSV12" s="789"/>
      <c r="LSW12" s="789"/>
      <c r="LSX12" s="789"/>
      <c r="LSY12" s="789"/>
      <c r="LSZ12" s="789"/>
      <c r="LTA12" s="789"/>
      <c r="LTB12" s="789"/>
      <c r="LTC12" s="789"/>
      <c r="LTD12" s="789"/>
      <c r="LTE12" s="789"/>
      <c r="LTF12" s="789"/>
      <c r="LTG12" s="789"/>
      <c r="LTH12" s="789"/>
      <c r="LTI12" s="789"/>
      <c r="LTJ12" s="789"/>
      <c r="LTK12" s="789"/>
      <c r="LTL12" s="789"/>
      <c r="LTM12" s="789"/>
      <c r="LTN12" s="789"/>
      <c r="LTO12" s="789"/>
      <c r="LTP12" s="789"/>
      <c r="LTQ12" s="789"/>
      <c r="LTR12" s="789"/>
      <c r="LTS12" s="789"/>
      <c r="LTT12" s="789"/>
      <c r="LTU12" s="789"/>
      <c r="LTV12" s="789"/>
      <c r="LTW12" s="789"/>
      <c r="LTX12" s="789"/>
      <c r="LTY12" s="789"/>
      <c r="LTZ12" s="789"/>
      <c r="LUA12" s="789"/>
      <c r="LUB12" s="789"/>
      <c r="LUC12" s="789"/>
      <c r="LUD12" s="789"/>
      <c r="LUE12" s="789"/>
      <c r="LUF12" s="789"/>
      <c r="LUG12" s="789"/>
      <c r="LUH12" s="789"/>
      <c r="LUI12" s="789"/>
      <c r="LUJ12" s="789"/>
      <c r="LUK12" s="789"/>
      <c r="LUL12" s="789"/>
      <c r="LUM12" s="789"/>
      <c r="LUN12" s="789"/>
      <c r="LUO12" s="789"/>
      <c r="LUP12" s="789"/>
      <c r="LUQ12" s="789"/>
      <c r="LUR12" s="789"/>
      <c r="LUS12" s="789"/>
      <c r="LUT12" s="789"/>
      <c r="LUU12" s="789"/>
      <c r="LUV12" s="789"/>
      <c r="LUW12" s="789"/>
      <c r="LUX12" s="789"/>
      <c r="LUY12" s="789"/>
      <c r="LUZ12" s="789"/>
      <c r="LVA12" s="789"/>
      <c r="LVB12" s="789"/>
      <c r="LVC12" s="789"/>
      <c r="LVD12" s="789"/>
      <c r="LVE12" s="789"/>
      <c r="LVF12" s="789"/>
      <c r="LVG12" s="789"/>
      <c r="LVH12" s="789"/>
      <c r="LVI12" s="789"/>
      <c r="LVJ12" s="789"/>
      <c r="LVK12" s="789"/>
      <c r="LVL12" s="789"/>
      <c r="LVM12" s="789"/>
      <c r="LVN12" s="789"/>
      <c r="LVO12" s="789"/>
      <c r="LVP12" s="789"/>
      <c r="LVQ12" s="789"/>
      <c r="LVR12" s="789"/>
      <c r="LVS12" s="789"/>
      <c r="LVT12" s="789"/>
      <c r="LVU12" s="789"/>
      <c r="LVV12" s="789"/>
      <c r="LVW12" s="789"/>
      <c r="LVX12" s="789"/>
      <c r="LVY12" s="789"/>
      <c r="LVZ12" s="789"/>
      <c r="LWA12" s="789"/>
      <c r="LWB12" s="789"/>
      <c r="LWC12" s="789"/>
      <c r="LWD12" s="789"/>
      <c r="LWE12" s="789"/>
      <c r="LWF12" s="789"/>
      <c r="LWG12" s="789"/>
      <c r="LWH12" s="789"/>
      <c r="LWI12" s="789"/>
      <c r="LWJ12" s="789"/>
      <c r="LWK12" s="789"/>
      <c r="LWL12" s="789"/>
      <c r="LWM12" s="789"/>
      <c r="LWN12" s="789"/>
      <c r="LWO12" s="789"/>
      <c r="LWP12" s="789"/>
      <c r="LWQ12" s="789"/>
      <c r="LWR12" s="789"/>
      <c r="LWS12" s="789"/>
      <c r="LWT12" s="789"/>
      <c r="LWU12" s="789"/>
      <c r="LWV12" s="789"/>
      <c r="LWW12" s="789"/>
      <c r="LWX12" s="789"/>
      <c r="LWY12" s="789"/>
      <c r="LWZ12" s="789"/>
      <c r="LXA12" s="789"/>
      <c r="LXB12" s="789"/>
      <c r="LXC12" s="789"/>
      <c r="LXD12" s="789"/>
      <c r="LXE12" s="789"/>
      <c r="LXF12" s="789"/>
      <c r="LXG12" s="789"/>
      <c r="LXH12" s="789"/>
      <c r="LXI12" s="789"/>
      <c r="LXJ12" s="789"/>
      <c r="LXK12" s="789"/>
      <c r="LXL12" s="789"/>
      <c r="LXM12" s="789"/>
      <c r="LXN12" s="789"/>
      <c r="LXO12" s="789"/>
      <c r="LXP12" s="789"/>
      <c r="LXQ12" s="789"/>
      <c r="LXR12" s="789"/>
      <c r="LXS12" s="789"/>
      <c r="LXT12" s="789"/>
      <c r="LXU12" s="789"/>
      <c r="LXV12" s="789"/>
      <c r="LXW12" s="789"/>
      <c r="LXX12" s="789"/>
      <c r="LXY12" s="789"/>
      <c r="LXZ12" s="789"/>
      <c r="LYA12" s="789"/>
      <c r="LYB12" s="789"/>
      <c r="LYC12" s="789"/>
      <c r="LYD12" s="789"/>
      <c r="LYE12" s="789"/>
      <c r="LYF12" s="789"/>
      <c r="LYG12" s="789"/>
      <c r="LYH12" s="789"/>
      <c r="LYI12" s="789"/>
      <c r="LYJ12" s="789"/>
      <c r="LYK12" s="789"/>
      <c r="LYL12" s="789"/>
      <c r="LYM12" s="789"/>
      <c r="LYN12" s="789"/>
      <c r="LYO12" s="789"/>
      <c r="LYP12" s="789"/>
      <c r="LYQ12" s="789"/>
      <c r="LYR12" s="789"/>
      <c r="LYS12" s="789"/>
      <c r="LYT12" s="789"/>
      <c r="LYU12" s="789"/>
      <c r="LYV12" s="789"/>
      <c r="LYW12" s="789"/>
      <c r="LYX12" s="789"/>
      <c r="LYY12" s="789"/>
      <c r="LYZ12" s="789"/>
      <c r="LZA12" s="789"/>
      <c r="LZB12" s="789"/>
      <c r="LZC12" s="789"/>
      <c r="LZD12" s="789"/>
      <c r="LZE12" s="789"/>
      <c r="LZF12" s="789"/>
      <c r="LZG12" s="789"/>
      <c r="LZH12" s="789"/>
      <c r="LZI12" s="789"/>
      <c r="LZJ12" s="789"/>
      <c r="LZK12" s="789"/>
      <c r="LZL12" s="789"/>
      <c r="LZM12" s="789"/>
      <c r="LZN12" s="789"/>
      <c r="LZO12" s="789"/>
      <c r="LZP12" s="789"/>
      <c r="LZQ12" s="789"/>
      <c r="LZR12" s="789"/>
      <c r="LZS12" s="789"/>
      <c r="LZT12" s="789"/>
      <c r="LZU12" s="789"/>
      <c r="LZV12" s="789"/>
      <c r="LZW12" s="789"/>
      <c r="LZX12" s="789"/>
      <c r="LZY12" s="789"/>
      <c r="LZZ12" s="789"/>
      <c r="MAA12" s="789"/>
      <c r="MAB12" s="789"/>
      <c r="MAC12" s="789"/>
      <c r="MAD12" s="789"/>
      <c r="MAE12" s="789"/>
      <c r="MAF12" s="789"/>
      <c r="MAG12" s="789"/>
      <c r="MAH12" s="789"/>
      <c r="MAI12" s="789"/>
      <c r="MAJ12" s="789"/>
      <c r="MAK12" s="789"/>
      <c r="MAL12" s="789"/>
      <c r="MAM12" s="789"/>
      <c r="MAN12" s="789"/>
      <c r="MAO12" s="789"/>
      <c r="MAP12" s="789"/>
      <c r="MAQ12" s="789"/>
      <c r="MAR12" s="789"/>
      <c r="MAS12" s="789"/>
      <c r="MAT12" s="789"/>
      <c r="MAU12" s="789"/>
      <c r="MAV12" s="789"/>
      <c r="MAW12" s="789"/>
      <c r="MAX12" s="789"/>
      <c r="MAY12" s="789"/>
      <c r="MAZ12" s="789"/>
      <c r="MBA12" s="789"/>
      <c r="MBB12" s="789"/>
      <c r="MBC12" s="789"/>
      <c r="MBD12" s="789"/>
      <c r="MBE12" s="789"/>
      <c r="MBF12" s="789"/>
      <c r="MBG12" s="789"/>
      <c r="MBH12" s="789"/>
      <c r="MBI12" s="789"/>
      <c r="MBJ12" s="789"/>
      <c r="MBK12" s="789"/>
      <c r="MBL12" s="789"/>
      <c r="MBM12" s="789"/>
      <c r="MBN12" s="789"/>
      <c r="MBO12" s="789"/>
      <c r="MBP12" s="789"/>
      <c r="MBQ12" s="789"/>
      <c r="MBR12" s="789"/>
      <c r="MBS12" s="789"/>
      <c r="MBT12" s="789"/>
      <c r="MBU12" s="789"/>
      <c r="MBV12" s="789"/>
      <c r="MBW12" s="789"/>
      <c r="MBX12" s="789"/>
      <c r="MBY12" s="789"/>
      <c r="MBZ12" s="789"/>
      <c r="MCA12" s="789"/>
      <c r="MCB12" s="789"/>
      <c r="MCC12" s="789"/>
      <c r="MCD12" s="789"/>
      <c r="MCE12" s="789"/>
      <c r="MCF12" s="789"/>
      <c r="MCG12" s="789"/>
      <c r="MCH12" s="789"/>
      <c r="MCI12" s="789"/>
      <c r="MCJ12" s="789"/>
      <c r="MCK12" s="789"/>
      <c r="MCL12" s="789"/>
      <c r="MCM12" s="789"/>
      <c r="MCN12" s="789"/>
      <c r="MCO12" s="789"/>
      <c r="MCP12" s="789"/>
      <c r="MCQ12" s="789"/>
      <c r="MCR12" s="789"/>
      <c r="MCS12" s="789"/>
      <c r="MCT12" s="789"/>
      <c r="MCU12" s="789"/>
      <c r="MCV12" s="789"/>
      <c r="MCW12" s="789"/>
      <c r="MCX12" s="789"/>
      <c r="MCY12" s="789"/>
      <c r="MCZ12" s="789"/>
      <c r="MDA12" s="789"/>
      <c r="MDB12" s="789"/>
      <c r="MDC12" s="789"/>
      <c r="MDD12" s="789"/>
      <c r="MDE12" s="789"/>
      <c r="MDF12" s="789"/>
      <c r="MDG12" s="789"/>
      <c r="MDH12" s="789"/>
      <c r="MDI12" s="789"/>
      <c r="MDJ12" s="789"/>
      <c r="MDK12" s="789"/>
      <c r="MDL12" s="789"/>
      <c r="MDM12" s="789"/>
      <c r="MDN12" s="789"/>
      <c r="MDO12" s="789"/>
      <c r="MDP12" s="789"/>
      <c r="MDQ12" s="789"/>
      <c r="MDR12" s="789"/>
      <c r="MDS12" s="789"/>
      <c r="MDT12" s="789"/>
      <c r="MDU12" s="789"/>
      <c r="MDV12" s="789"/>
      <c r="MDW12" s="789"/>
      <c r="MDX12" s="789"/>
      <c r="MDY12" s="789"/>
      <c r="MDZ12" s="789"/>
      <c r="MEA12" s="789"/>
      <c r="MEB12" s="789"/>
      <c r="MEC12" s="789"/>
      <c r="MED12" s="789"/>
      <c r="MEE12" s="789"/>
      <c r="MEF12" s="789"/>
      <c r="MEG12" s="789"/>
      <c r="MEH12" s="789"/>
      <c r="MEI12" s="789"/>
      <c r="MEJ12" s="789"/>
      <c r="MEK12" s="789"/>
      <c r="MEL12" s="789"/>
      <c r="MEM12" s="789"/>
      <c r="MEN12" s="789"/>
      <c r="MEO12" s="789"/>
      <c r="MEP12" s="789"/>
      <c r="MEQ12" s="789"/>
      <c r="MER12" s="789"/>
      <c r="MES12" s="789"/>
      <c r="MET12" s="789"/>
      <c r="MEU12" s="789"/>
      <c r="MEV12" s="789"/>
      <c r="MEW12" s="789"/>
      <c r="MEX12" s="789"/>
      <c r="MEY12" s="789"/>
      <c r="MEZ12" s="789"/>
      <c r="MFA12" s="789"/>
      <c r="MFB12" s="789"/>
      <c r="MFC12" s="789"/>
      <c r="MFD12" s="789"/>
      <c r="MFE12" s="789"/>
      <c r="MFF12" s="789"/>
      <c r="MFG12" s="789"/>
      <c r="MFH12" s="789"/>
      <c r="MFI12" s="789"/>
      <c r="MFJ12" s="789"/>
      <c r="MFK12" s="789"/>
      <c r="MFL12" s="789"/>
      <c r="MFM12" s="789"/>
      <c r="MFN12" s="789"/>
      <c r="MFO12" s="789"/>
      <c r="MFP12" s="789"/>
      <c r="MFQ12" s="789"/>
      <c r="MFR12" s="789"/>
      <c r="MFS12" s="789"/>
      <c r="MFT12" s="789"/>
      <c r="MFU12" s="789"/>
      <c r="MFV12" s="789"/>
      <c r="MFW12" s="789"/>
      <c r="MFX12" s="789"/>
      <c r="MFY12" s="789"/>
      <c r="MFZ12" s="789"/>
      <c r="MGA12" s="789"/>
      <c r="MGB12" s="789"/>
      <c r="MGC12" s="789"/>
      <c r="MGD12" s="789"/>
      <c r="MGE12" s="789"/>
      <c r="MGF12" s="789"/>
      <c r="MGG12" s="789"/>
      <c r="MGH12" s="789"/>
      <c r="MGI12" s="789"/>
      <c r="MGJ12" s="789"/>
      <c r="MGK12" s="789"/>
      <c r="MGL12" s="789"/>
      <c r="MGM12" s="789"/>
      <c r="MGN12" s="789"/>
      <c r="MGO12" s="789"/>
      <c r="MGP12" s="789"/>
      <c r="MGQ12" s="789"/>
      <c r="MGR12" s="789"/>
      <c r="MGS12" s="789"/>
      <c r="MGT12" s="789"/>
      <c r="MGU12" s="789"/>
      <c r="MGV12" s="789"/>
      <c r="MGW12" s="789"/>
      <c r="MGX12" s="789"/>
      <c r="MGY12" s="789"/>
      <c r="MGZ12" s="789"/>
      <c r="MHA12" s="789"/>
      <c r="MHB12" s="789"/>
      <c r="MHC12" s="789"/>
      <c r="MHD12" s="789"/>
      <c r="MHE12" s="789"/>
      <c r="MHF12" s="789"/>
      <c r="MHG12" s="789"/>
      <c r="MHH12" s="789"/>
      <c r="MHI12" s="789"/>
      <c r="MHJ12" s="789"/>
      <c r="MHK12" s="789"/>
      <c r="MHL12" s="789"/>
      <c r="MHM12" s="789"/>
      <c r="MHN12" s="789"/>
      <c r="MHO12" s="789"/>
      <c r="MHP12" s="789"/>
      <c r="MHQ12" s="789"/>
      <c r="MHR12" s="789"/>
      <c r="MHS12" s="789"/>
      <c r="MHT12" s="789"/>
      <c r="MHU12" s="789"/>
      <c r="MHV12" s="789"/>
      <c r="MHW12" s="789"/>
      <c r="MHX12" s="789"/>
      <c r="MHY12" s="789"/>
      <c r="MHZ12" s="789"/>
      <c r="MIA12" s="789"/>
      <c r="MIB12" s="789"/>
      <c r="MIC12" s="789"/>
      <c r="MID12" s="789"/>
      <c r="MIE12" s="789"/>
      <c r="MIF12" s="789"/>
      <c r="MIG12" s="789"/>
      <c r="MIH12" s="789"/>
      <c r="MII12" s="789"/>
      <c r="MIJ12" s="789"/>
      <c r="MIK12" s="789"/>
      <c r="MIL12" s="789"/>
      <c r="MIM12" s="789"/>
      <c r="MIN12" s="789"/>
      <c r="MIO12" s="789"/>
      <c r="MIP12" s="789"/>
      <c r="MIQ12" s="789"/>
      <c r="MIR12" s="789"/>
      <c r="MIS12" s="789"/>
      <c r="MIT12" s="789"/>
      <c r="MIU12" s="789"/>
      <c r="MIV12" s="789"/>
      <c r="MIW12" s="789"/>
      <c r="MIX12" s="789"/>
      <c r="MIY12" s="789"/>
      <c r="MIZ12" s="789"/>
      <c r="MJA12" s="789"/>
      <c r="MJB12" s="789"/>
      <c r="MJC12" s="789"/>
      <c r="MJD12" s="789"/>
      <c r="MJE12" s="789"/>
      <c r="MJF12" s="789"/>
      <c r="MJG12" s="789"/>
      <c r="MJH12" s="789"/>
      <c r="MJI12" s="789"/>
      <c r="MJJ12" s="789"/>
      <c r="MJK12" s="789"/>
      <c r="MJL12" s="789"/>
      <c r="MJM12" s="789"/>
      <c r="MJN12" s="789"/>
      <c r="MJO12" s="789"/>
      <c r="MJP12" s="789"/>
      <c r="MJQ12" s="789"/>
      <c r="MJR12" s="789"/>
      <c r="MJS12" s="789"/>
      <c r="MJT12" s="789"/>
      <c r="MJU12" s="789"/>
      <c r="MJV12" s="789"/>
      <c r="MJW12" s="789"/>
      <c r="MJX12" s="789"/>
      <c r="MJY12" s="789"/>
      <c r="MJZ12" s="789"/>
      <c r="MKA12" s="789"/>
      <c r="MKB12" s="789"/>
      <c r="MKC12" s="789"/>
      <c r="MKD12" s="789"/>
      <c r="MKE12" s="789"/>
      <c r="MKF12" s="789"/>
      <c r="MKG12" s="789"/>
      <c r="MKH12" s="789"/>
      <c r="MKI12" s="789"/>
      <c r="MKJ12" s="789"/>
      <c r="MKK12" s="789"/>
      <c r="MKL12" s="789"/>
      <c r="MKM12" s="789"/>
      <c r="MKN12" s="789"/>
      <c r="MKO12" s="789"/>
      <c r="MKP12" s="789"/>
      <c r="MKQ12" s="789"/>
      <c r="MKR12" s="789"/>
      <c r="MKS12" s="789"/>
      <c r="MKT12" s="789"/>
      <c r="MKU12" s="789"/>
      <c r="MKV12" s="789"/>
      <c r="MKW12" s="789"/>
      <c r="MKX12" s="789"/>
      <c r="MKY12" s="789"/>
      <c r="MKZ12" s="789"/>
      <c r="MLA12" s="789"/>
      <c r="MLB12" s="789"/>
      <c r="MLC12" s="789"/>
      <c r="MLD12" s="789"/>
      <c r="MLE12" s="789"/>
      <c r="MLF12" s="789"/>
      <c r="MLG12" s="789"/>
      <c r="MLH12" s="789"/>
      <c r="MLI12" s="789"/>
      <c r="MLJ12" s="789"/>
      <c r="MLK12" s="789"/>
      <c r="MLL12" s="789"/>
      <c r="MLM12" s="789"/>
      <c r="MLN12" s="789"/>
      <c r="MLO12" s="789"/>
      <c r="MLP12" s="789"/>
      <c r="MLQ12" s="789"/>
      <c r="MLR12" s="789"/>
      <c r="MLS12" s="789"/>
      <c r="MLT12" s="789"/>
      <c r="MLU12" s="789"/>
      <c r="MLV12" s="789"/>
      <c r="MLW12" s="789"/>
      <c r="MLX12" s="789"/>
      <c r="MLY12" s="789"/>
      <c r="MLZ12" s="789"/>
      <c r="MMA12" s="789"/>
      <c r="MMB12" s="789"/>
      <c r="MMC12" s="789"/>
      <c r="MMD12" s="789"/>
      <c r="MME12" s="789"/>
      <c r="MMF12" s="789"/>
      <c r="MMG12" s="789"/>
      <c r="MMH12" s="789"/>
      <c r="MMI12" s="789"/>
      <c r="MMJ12" s="789"/>
      <c r="MMK12" s="789"/>
      <c r="MML12" s="789"/>
      <c r="MMM12" s="789"/>
      <c r="MMN12" s="789"/>
      <c r="MMO12" s="789"/>
      <c r="MMP12" s="789"/>
      <c r="MMQ12" s="789"/>
      <c r="MMR12" s="789"/>
      <c r="MMS12" s="789"/>
      <c r="MMT12" s="789"/>
      <c r="MMU12" s="789"/>
      <c r="MMV12" s="789"/>
      <c r="MMW12" s="789"/>
      <c r="MMX12" s="789"/>
      <c r="MMY12" s="789"/>
      <c r="MMZ12" s="789"/>
      <c r="MNA12" s="789"/>
      <c r="MNB12" s="789"/>
      <c r="MNC12" s="789"/>
      <c r="MND12" s="789"/>
      <c r="MNE12" s="789"/>
      <c r="MNF12" s="789"/>
      <c r="MNG12" s="789"/>
      <c r="MNH12" s="789"/>
      <c r="MNI12" s="789"/>
      <c r="MNJ12" s="789"/>
      <c r="MNK12" s="789"/>
      <c r="MNL12" s="789"/>
      <c r="MNM12" s="789"/>
      <c r="MNN12" s="789"/>
      <c r="MNO12" s="789"/>
      <c r="MNP12" s="789"/>
      <c r="MNQ12" s="789"/>
      <c r="MNR12" s="789"/>
      <c r="MNS12" s="789"/>
      <c r="MNT12" s="789"/>
      <c r="MNU12" s="789"/>
      <c r="MNV12" s="789"/>
      <c r="MNW12" s="789"/>
      <c r="MNX12" s="789"/>
      <c r="MNY12" s="789"/>
      <c r="MNZ12" s="789"/>
      <c r="MOA12" s="789"/>
      <c r="MOB12" s="789"/>
      <c r="MOC12" s="789"/>
      <c r="MOD12" s="789"/>
      <c r="MOE12" s="789"/>
      <c r="MOF12" s="789"/>
      <c r="MOG12" s="789"/>
      <c r="MOH12" s="789"/>
      <c r="MOI12" s="789"/>
      <c r="MOJ12" s="789"/>
      <c r="MOK12" s="789"/>
      <c r="MOL12" s="789"/>
      <c r="MOM12" s="789"/>
      <c r="MON12" s="789"/>
      <c r="MOO12" s="789"/>
      <c r="MOP12" s="789"/>
      <c r="MOQ12" s="789"/>
      <c r="MOR12" s="789"/>
      <c r="MOS12" s="789"/>
      <c r="MOT12" s="789"/>
      <c r="MOU12" s="789"/>
      <c r="MOV12" s="789"/>
      <c r="MOW12" s="789"/>
      <c r="MOX12" s="789"/>
      <c r="MOY12" s="789"/>
      <c r="MOZ12" s="789"/>
      <c r="MPA12" s="789"/>
      <c r="MPB12" s="789"/>
      <c r="MPC12" s="789"/>
      <c r="MPD12" s="789"/>
      <c r="MPE12" s="789"/>
      <c r="MPF12" s="789"/>
      <c r="MPG12" s="789"/>
      <c r="MPH12" s="789"/>
      <c r="MPI12" s="789"/>
      <c r="MPJ12" s="789"/>
      <c r="MPK12" s="789"/>
      <c r="MPL12" s="789"/>
      <c r="MPM12" s="789"/>
      <c r="MPN12" s="789"/>
      <c r="MPO12" s="789"/>
      <c r="MPP12" s="789"/>
      <c r="MPQ12" s="789"/>
      <c r="MPR12" s="789"/>
      <c r="MPS12" s="789"/>
      <c r="MPT12" s="789"/>
      <c r="MPU12" s="789"/>
      <c r="MPV12" s="789"/>
      <c r="MPW12" s="789"/>
      <c r="MPX12" s="789"/>
      <c r="MPY12" s="789"/>
      <c r="MPZ12" s="789"/>
      <c r="MQA12" s="789"/>
      <c r="MQB12" s="789"/>
      <c r="MQC12" s="789"/>
      <c r="MQD12" s="789"/>
      <c r="MQE12" s="789"/>
      <c r="MQF12" s="789"/>
      <c r="MQG12" s="789"/>
      <c r="MQH12" s="789"/>
      <c r="MQI12" s="789"/>
      <c r="MQJ12" s="789"/>
      <c r="MQK12" s="789"/>
      <c r="MQL12" s="789"/>
      <c r="MQM12" s="789"/>
      <c r="MQN12" s="789"/>
      <c r="MQO12" s="789"/>
      <c r="MQP12" s="789"/>
      <c r="MQQ12" s="789"/>
      <c r="MQR12" s="789"/>
      <c r="MQS12" s="789"/>
      <c r="MQT12" s="789"/>
      <c r="MQU12" s="789"/>
      <c r="MQV12" s="789"/>
      <c r="MQW12" s="789"/>
      <c r="MQX12" s="789"/>
      <c r="MQY12" s="789"/>
      <c r="MQZ12" s="789"/>
      <c r="MRA12" s="789"/>
      <c r="MRB12" s="789"/>
      <c r="MRC12" s="789"/>
      <c r="MRD12" s="789"/>
      <c r="MRE12" s="789"/>
      <c r="MRF12" s="789"/>
      <c r="MRG12" s="789"/>
      <c r="MRH12" s="789"/>
      <c r="MRI12" s="789"/>
      <c r="MRJ12" s="789"/>
      <c r="MRK12" s="789"/>
      <c r="MRL12" s="789"/>
      <c r="MRM12" s="789"/>
      <c r="MRN12" s="789"/>
      <c r="MRO12" s="789"/>
      <c r="MRP12" s="789"/>
      <c r="MRQ12" s="789"/>
      <c r="MRR12" s="789"/>
      <c r="MRS12" s="789"/>
      <c r="MRT12" s="789"/>
      <c r="MRU12" s="789"/>
      <c r="MRV12" s="789"/>
      <c r="MRW12" s="789"/>
      <c r="MRX12" s="789"/>
      <c r="MRY12" s="789"/>
      <c r="MRZ12" s="789"/>
      <c r="MSA12" s="789"/>
      <c r="MSB12" s="789"/>
      <c r="MSC12" s="789"/>
      <c r="MSD12" s="789"/>
      <c r="MSE12" s="789"/>
      <c r="MSF12" s="789"/>
      <c r="MSG12" s="789"/>
      <c r="MSH12" s="789"/>
      <c r="MSI12" s="789"/>
      <c r="MSJ12" s="789"/>
      <c r="MSK12" s="789"/>
      <c r="MSL12" s="789"/>
      <c r="MSM12" s="789"/>
      <c r="MSN12" s="789"/>
      <c r="MSO12" s="789"/>
      <c r="MSP12" s="789"/>
      <c r="MSQ12" s="789"/>
      <c r="MSR12" s="789"/>
      <c r="MSS12" s="789"/>
      <c r="MST12" s="789"/>
      <c r="MSU12" s="789"/>
      <c r="MSV12" s="789"/>
      <c r="MSW12" s="789"/>
      <c r="MSX12" s="789"/>
      <c r="MSY12" s="789"/>
      <c r="MSZ12" s="789"/>
      <c r="MTA12" s="789"/>
      <c r="MTB12" s="789"/>
      <c r="MTC12" s="789"/>
      <c r="MTD12" s="789"/>
      <c r="MTE12" s="789"/>
      <c r="MTF12" s="789"/>
      <c r="MTG12" s="789"/>
      <c r="MTH12" s="789"/>
      <c r="MTI12" s="789"/>
      <c r="MTJ12" s="789"/>
      <c r="MTK12" s="789"/>
      <c r="MTL12" s="789"/>
      <c r="MTM12" s="789"/>
      <c r="MTN12" s="789"/>
      <c r="MTO12" s="789"/>
      <c r="MTP12" s="789"/>
      <c r="MTQ12" s="789"/>
      <c r="MTR12" s="789"/>
      <c r="MTS12" s="789"/>
      <c r="MTT12" s="789"/>
      <c r="MTU12" s="789"/>
      <c r="MTV12" s="789"/>
      <c r="MTW12" s="789"/>
      <c r="MTX12" s="789"/>
      <c r="MTY12" s="789"/>
      <c r="MTZ12" s="789"/>
      <c r="MUA12" s="789"/>
      <c r="MUB12" s="789"/>
      <c r="MUC12" s="789"/>
      <c r="MUD12" s="789"/>
      <c r="MUE12" s="789"/>
      <c r="MUF12" s="789"/>
      <c r="MUG12" s="789"/>
      <c r="MUH12" s="789"/>
      <c r="MUI12" s="789"/>
      <c r="MUJ12" s="789"/>
      <c r="MUK12" s="789"/>
      <c r="MUL12" s="789"/>
      <c r="MUM12" s="789"/>
      <c r="MUN12" s="789"/>
      <c r="MUO12" s="789"/>
      <c r="MUP12" s="789"/>
      <c r="MUQ12" s="789"/>
      <c r="MUR12" s="789"/>
      <c r="MUS12" s="789"/>
      <c r="MUT12" s="789"/>
      <c r="MUU12" s="789"/>
      <c r="MUV12" s="789"/>
      <c r="MUW12" s="789"/>
      <c r="MUX12" s="789"/>
      <c r="MUY12" s="789"/>
      <c r="MUZ12" s="789"/>
      <c r="MVA12" s="789"/>
      <c r="MVB12" s="789"/>
      <c r="MVC12" s="789"/>
      <c r="MVD12" s="789"/>
      <c r="MVE12" s="789"/>
      <c r="MVF12" s="789"/>
      <c r="MVG12" s="789"/>
      <c r="MVH12" s="789"/>
      <c r="MVI12" s="789"/>
      <c r="MVJ12" s="789"/>
      <c r="MVK12" s="789"/>
      <c r="MVL12" s="789"/>
      <c r="MVM12" s="789"/>
      <c r="MVN12" s="789"/>
      <c r="MVO12" s="789"/>
      <c r="MVP12" s="789"/>
      <c r="MVQ12" s="789"/>
      <c r="MVR12" s="789"/>
      <c r="MVS12" s="789"/>
      <c r="MVT12" s="789"/>
      <c r="MVU12" s="789"/>
      <c r="MVV12" s="789"/>
      <c r="MVW12" s="789"/>
      <c r="MVX12" s="789"/>
      <c r="MVY12" s="789"/>
      <c r="MVZ12" s="789"/>
      <c r="MWA12" s="789"/>
      <c r="MWB12" s="789"/>
      <c r="MWC12" s="789"/>
      <c r="MWD12" s="789"/>
      <c r="MWE12" s="789"/>
      <c r="MWF12" s="789"/>
      <c r="MWG12" s="789"/>
      <c r="MWH12" s="789"/>
      <c r="MWI12" s="789"/>
      <c r="MWJ12" s="789"/>
      <c r="MWK12" s="789"/>
      <c r="MWL12" s="789"/>
      <c r="MWM12" s="789"/>
      <c r="MWN12" s="789"/>
      <c r="MWO12" s="789"/>
      <c r="MWP12" s="789"/>
      <c r="MWQ12" s="789"/>
      <c r="MWR12" s="789"/>
      <c r="MWS12" s="789"/>
      <c r="MWT12" s="789"/>
      <c r="MWU12" s="789"/>
      <c r="MWV12" s="789"/>
      <c r="MWW12" s="789"/>
      <c r="MWX12" s="789"/>
      <c r="MWY12" s="789"/>
      <c r="MWZ12" s="789"/>
      <c r="MXA12" s="789"/>
      <c r="MXB12" s="789"/>
      <c r="MXC12" s="789"/>
      <c r="MXD12" s="789"/>
      <c r="MXE12" s="789"/>
      <c r="MXF12" s="789"/>
      <c r="MXG12" s="789"/>
      <c r="MXH12" s="789"/>
      <c r="MXI12" s="789"/>
      <c r="MXJ12" s="789"/>
      <c r="MXK12" s="789"/>
      <c r="MXL12" s="789"/>
      <c r="MXM12" s="789"/>
      <c r="MXN12" s="789"/>
      <c r="MXO12" s="789"/>
      <c r="MXP12" s="789"/>
      <c r="MXQ12" s="789"/>
      <c r="MXR12" s="789"/>
      <c r="MXS12" s="789"/>
      <c r="MXT12" s="789"/>
      <c r="MXU12" s="789"/>
      <c r="MXV12" s="789"/>
      <c r="MXW12" s="789"/>
      <c r="MXX12" s="789"/>
      <c r="MXY12" s="789"/>
      <c r="MXZ12" s="789"/>
      <c r="MYA12" s="789"/>
      <c r="MYB12" s="789"/>
      <c r="MYC12" s="789"/>
      <c r="MYD12" s="789"/>
      <c r="MYE12" s="789"/>
      <c r="MYF12" s="789"/>
      <c r="MYG12" s="789"/>
      <c r="MYH12" s="789"/>
      <c r="MYI12" s="789"/>
      <c r="MYJ12" s="789"/>
      <c r="MYK12" s="789"/>
      <c r="MYL12" s="789"/>
      <c r="MYM12" s="789"/>
      <c r="MYN12" s="789"/>
      <c r="MYO12" s="789"/>
      <c r="MYP12" s="789"/>
      <c r="MYQ12" s="789"/>
      <c r="MYR12" s="789"/>
      <c r="MYS12" s="789"/>
      <c r="MYT12" s="789"/>
      <c r="MYU12" s="789"/>
      <c r="MYV12" s="789"/>
      <c r="MYW12" s="789"/>
      <c r="MYX12" s="789"/>
      <c r="MYY12" s="789"/>
      <c r="MYZ12" s="789"/>
      <c r="MZA12" s="789"/>
      <c r="MZB12" s="789"/>
      <c r="MZC12" s="789"/>
      <c r="MZD12" s="789"/>
      <c r="MZE12" s="789"/>
      <c r="MZF12" s="789"/>
      <c r="MZG12" s="789"/>
      <c r="MZH12" s="789"/>
      <c r="MZI12" s="789"/>
      <c r="MZJ12" s="789"/>
      <c r="MZK12" s="789"/>
      <c r="MZL12" s="789"/>
      <c r="MZM12" s="789"/>
      <c r="MZN12" s="789"/>
      <c r="MZO12" s="789"/>
      <c r="MZP12" s="789"/>
      <c r="MZQ12" s="789"/>
      <c r="MZR12" s="789"/>
      <c r="MZS12" s="789"/>
      <c r="MZT12" s="789"/>
      <c r="MZU12" s="789"/>
      <c r="MZV12" s="789"/>
      <c r="MZW12" s="789"/>
      <c r="MZX12" s="789"/>
      <c r="MZY12" s="789"/>
      <c r="MZZ12" s="789"/>
      <c r="NAA12" s="789"/>
      <c r="NAB12" s="789"/>
      <c r="NAC12" s="789"/>
      <c r="NAD12" s="789"/>
      <c r="NAE12" s="789"/>
      <c r="NAF12" s="789"/>
      <c r="NAG12" s="789"/>
      <c r="NAH12" s="789"/>
      <c r="NAI12" s="789"/>
      <c r="NAJ12" s="789"/>
      <c r="NAK12" s="789"/>
      <c r="NAL12" s="789"/>
      <c r="NAM12" s="789"/>
      <c r="NAN12" s="789"/>
      <c r="NAO12" s="789"/>
      <c r="NAP12" s="789"/>
      <c r="NAQ12" s="789"/>
      <c r="NAR12" s="789"/>
      <c r="NAS12" s="789"/>
      <c r="NAT12" s="789"/>
      <c r="NAU12" s="789"/>
      <c r="NAV12" s="789"/>
      <c r="NAW12" s="789"/>
      <c r="NAX12" s="789"/>
      <c r="NAY12" s="789"/>
      <c r="NAZ12" s="789"/>
      <c r="NBA12" s="789"/>
      <c r="NBB12" s="789"/>
      <c r="NBC12" s="789"/>
      <c r="NBD12" s="789"/>
      <c r="NBE12" s="789"/>
      <c r="NBF12" s="789"/>
      <c r="NBG12" s="789"/>
      <c r="NBH12" s="789"/>
      <c r="NBI12" s="789"/>
      <c r="NBJ12" s="789"/>
      <c r="NBK12" s="789"/>
      <c r="NBL12" s="789"/>
      <c r="NBM12" s="789"/>
      <c r="NBN12" s="789"/>
      <c r="NBO12" s="789"/>
      <c r="NBP12" s="789"/>
      <c r="NBQ12" s="789"/>
      <c r="NBR12" s="789"/>
      <c r="NBS12" s="789"/>
      <c r="NBT12" s="789"/>
      <c r="NBU12" s="789"/>
      <c r="NBV12" s="789"/>
      <c r="NBW12" s="789"/>
      <c r="NBX12" s="789"/>
      <c r="NBY12" s="789"/>
      <c r="NBZ12" s="789"/>
      <c r="NCA12" s="789"/>
      <c r="NCB12" s="789"/>
      <c r="NCC12" s="789"/>
      <c r="NCD12" s="789"/>
      <c r="NCE12" s="789"/>
      <c r="NCF12" s="789"/>
      <c r="NCG12" s="789"/>
      <c r="NCH12" s="789"/>
      <c r="NCI12" s="789"/>
      <c r="NCJ12" s="789"/>
      <c r="NCK12" s="789"/>
      <c r="NCL12" s="789"/>
      <c r="NCM12" s="789"/>
      <c r="NCN12" s="789"/>
      <c r="NCO12" s="789"/>
      <c r="NCP12" s="789"/>
      <c r="NCQ12" s="789"/>
      <c r="NCR12" s="789"/>
      <c r="NCS12" s="789"/>
      <c r="NCT12" s="789"/>
      <c r="NCU12" s="789"/>
      <c r="NCV12" s="789"/>
      <c r="NCW12" s="789"/>
      <c r="NCX12" s="789"/>
      <c r="NCY12" s="789"/>
      <c r="NCZ12" s="789"/>
      <c r="NDA12" s="789"/>
      <c r="NDB12" s="789"/>
      <c r="NDC12" s="789"/>
      <c r="NDD12" s="789"/>
      <c r="NDE12" s="789"/>
      <c r="NDF12" s="789"/>
      <c r="NDG12" s="789"/>
      <c r="NDH12" s="789"/>
      <c r="NDI12" s="789"/>
      <c r="NDJ12" s="789"/>
      <c r="NDK12" s="789"/>
      <c r="NDL12" s="789"/>
      <c r="NDM12" s="789"/>
      <c r="NDN12" s="789"/>
      <c r="NDO12" s="789"/>
      <c r="NDP12" s="789"/>
      <c r="NDQ12" s="789"/>
      <c r="NDR12" s="789"/>
      <c r="NDS12" s="789"/>
      <c r="NDT12" s="789"/>
      <c r="NDU12" s="789"/>
      <c r="NDV12" s="789"/>
      <c r="NDW12" s="789"/>
      <c r="NDX12" s="789"/>
      <c r="NDY12" s="789"/>
      <c r="NDZ12" s="789"/>
      <c r="NEA12" s="789"/>
      <c r="NEB12" s="789"/>
      <c r="NEC12" s="789"/>
      <c r="NED12" s="789"/>
      <c r="NEE12" s="789"/>
      <c r="NEF12" s="789"/>
      <c r="NEG12" s="789"/>
      <c r="NEH12" s="789"/>
      <c r="NEI12" s="789"/>
      <c r="NEJ12" s="789"/>
      <c r="NEK12" s="789"/>
      <c r="NEL12" s="789"/>
      <c r="NEM12" s="789"/>
      <c r="NEN12" s="789"/>
      <c r="NEO12" s="789"/>
      <c r="NEP12" s="789"/>
      <c r="NEQ12" s="789"/>
      <c r="NER12" s="789"/>
      <c r="NES12" s="789"/>
      <c r="NET12" s="789"/>
      <c r="NEU12" s="789"/>
      <c r="NEV12" s="789"/>
      <c r="NEW12" s="789"/>
      <c r="NEX12" s="789"/>
      <c r="NEY12" s="789"/>
      <c r="NEZ12" s="789"/>
      <c r="NFA12" s="789"/>
      <c r="NFB12" s="789"/>
      <c r="NFC12" s="789"/>
      <c r="NFD12" s="789"/>
      <c r="NFE12" s="789"/>
      <c r="NFF12" s="789"/>
      <c r="NFG12" s="789"/>
      <c r="NFH12" s="789"/>
      <c r="NFI12" s="789"/>
      <c r="NFJ12" s="789"/>
      <c r="NFK12" s="789"/>
      <c r="NFL12" s="789"/>
      <c r="NFM12" s="789"/>
      <c r="NFN12" s="789"/>
      <c r="NFO12" s="789"/>
      <c r="NFP12" s="789"/>
      <c r="NFQ12" s="789"/>
      <c r="NFR12" s="789"/>
      <c r="NFS12" s="789"/>
      <c r="NFT12" s="789"/>
      <c r="NFU12" s="789"/>
      <c r="NFV12" s="789"/>
      <c r="NFW12" s="789"/>
      <c r="NFX12" s="789"/>
      <c r="NFY12" s="789"/>
      <c r="NFZ12" s="789"/>
      <c r="NGA12" s="789"/>
      <c r="NGB12" s="789"/>
      <c r="NGC12" s="789"/>
      <c r="NGD12" s="789"/>
      <c r="NGE12" s="789"/>
      <c r="NGF12" s="789"/>
      <c r="NGG12" s="789"/>
      <c r="NGH12" s="789"/>
      <c r="NGI12" s="789"/>
      <c r="NGJ12" s="789"/>
      <c r="NGK12" s="789"/>
      <c r="NGL12" s="789"/>
      <c r="NGM12" s="789"/>
      <c r="NGN12" s="789"/>
      <c r="NGO12" s="789"/>
      <c r="NGP12" s="789"/>
      <c r="NGQ12" s="789"/>
      <c r="NGR12" s="789"/>
      <c r="NGS12" s="789"/>
      <c r="NGT12" s="789"/>
      <c r="NGU12" s="789"/>
      <c r="NGV12" s="789"/>
      <c r="NGW12" s="789"/>
      <c r="NGX12" s="789"/>
      <c r="NGY12" s="789"/>
      <c r="NGZ12" s="789"/>
      <c r="NHA12" s="789"/>
      <c r="NHB12" s="789"/>
      <c r="NHC12" s="789"/>
      <c r="NHD12" s="789"/>
      <c r="NHE12" s="789"/>
      <c r="NHF12" s="789"/>
      <c r="NHG12" s="789"/>
      <c r="NHH12" s="789"/>
      <c r="NHI12" s="789"/>
      <c r="NHJ12" s="789"/>
      <c r="NHK12" s="789"/>
      <c r="NHL12" s="789"/>
      <c r="NHM12" s="789"/>
      <c r="NHN12" s="789"/>
      <c r="NHO12" s="789"/>
      <c r="NHP12" s="789"/>
      <c r="NHQ12" s="789"/>
      <c r="NHR12" s="789"/>
      <c r="NHS12" s="789"/>
      <c r="NHT12" s="789"/>
      <c r="NHU12" s="789"/>
      <c r="NHV12" s="789"/>
      <c r="NHW12" s="789"/>
      <c r="NHX12" s="789"/>
      <c r="NHY12" s="789"/>
      <c r="NHZ12" s="789"/>
      <c r="NIA12" s="789"/>
      <c r="NIB12" s="789"/>
      <c r="NIC12" s="789"/>
      <c r="NID12" s="789"/>
      <c r="NIE12" s="789"/>
      <c r="NIF12" s="789"/>
      <c r="NIG12" s="789"/>
      <c r="NIH12" s="789"/>
      <c r="NII12" s="789"/>
      <c r="NIJ12" s="789"/>
      <c r="NIK12" s="789"/>
      <c r="NIL12" s="789"/>
      <c r="NIM12" s="789"/>
      <c r="NIN12" s="789"/>
      <c r="NIO12" s="789"/>
      <c r="NIP12" s="789"/>
      <c r="NIQ12" s="789"/>
      <c r="NIR12" s="789"/>
      <c r="NIS12" s="789"/>
      <c r="NIT12" s="789"/>
      <c r="NIU12" s="789"/>
      <c r="NIV12" s="789"/>
      <c r="NIW12" s="789"/>
      <c r="NIX12" s="789"/>
      <c r="NIY12" s="789"/>
      <c r="NIZ12" s="789"/>
      <c r="NJA12" s="789"/>
      <c r="NJB12" s="789"/>
      <c r="NJC12" s="789"/>
      <c r="NJD12" s="789"/>
      <c r="NJE12" s="789"/>
      <c r="NJF12" s="789"/>
      <c r="NJG12" s="789"/>
      <c r="NJH12" s="789"/>
      <c r="NJI12" s="789"/>
      <c r="NJJ12" s="789"/>
      <c r="NJK12" s="789"/>
      <c r="NJL12" s="789"/>
      <c r="NJM12" s="789"/>
      <c r="NJN12" s="789"/>
      <c r="NJO12" s="789"/>
      <c r="NJP12" s="789"/>
      <c r="NJQ12" s="789"/>
      <c r="NJR12" s="789"/>
      <c r="NJS12" s="789"/>
      <c r="NJT12" s="789"/>
      <c r="NJU12" s="789"/>
      <c r="NJV12" s="789"/>
      <c r="NJW12" s="789"/>
      <c r="NJX12" s="789"/>
      <c r="NJY12" s="789"/>
      <c r="NJZ12" s="789"/>
      <c r="NKA12" s="789"/>
      <c r="NKB12" s="789"/>
      <c r="NKC12" s="789"/>
      <c r="NKD12" s="789"/>
      <c r="NKE12" s="789"/>
      <c r="NKF12" s="789"/>
      <c r="NKG12" s="789"/>
      <c r="NKH12" s="789"/>
      <c r="NKI12" s="789"/>
      <c r="NKJ12" s="789"/>
      <c r="NKK12" s="789"/>
      <c r="NKL12" s="789"/>
      <c r="NKM12" s="789"/>
      <c r="NKN12" s="789"/>
      <c r="NKO12" s="789"/>
      <c r="NKP12" s="789"/>
      <c r="NKQ12" s="789"/>
      <c r="NKR12" s="789"/>
      <c r="NKS12" s="789"/>
      <c r="NKT12" s="789"/>
      <c r="NKU12" s="789"/>
      <c r="NKV12" s="789"/>
      <c r="NKW12" s="789"/>
      <c r="NKX12" s="789"/>
      <c r="NKY12" s="789"/>
      <c r="NKZ12" s="789"/>
      <c r="NLA12" s="789"/>
      <c r="NLB12" s="789"/>
      <c r="NLC12" s="789"/>
      <c r="NLD12" s="789"/>
      <c r="NLE12" s="789"/>
      <c r="NLF12" s="789"/>
      <c r="NLG12" s="789"/>
      <c r="NLH12" s="789"/>
      <c r="NLI12" s="789"/>
      <c r="NLJ12" s="789"/>
      <c r="NLK12" s="789"/>
      <c r="NLL12" s="789"/>
      <c r="NLM12" s="789"/>
      <c r="NLN12" s="789"/>
      <c r="NLO12" s="789"/>
      <c r="NLP12" s="789"/>
      <c r="NLQ12" s="789"/>
      <c r="NLR12" s="789"/>
      <c r="NLS12" s="789"/>
      <c r="NLT12" s="789"/>
      <c r="NLU12" s="789"/>
      <c r="NLV12" s="789"/>
      <c r="NLW12" s="789"/>
      <c r="NLX12" s="789"/>
      <c r="NLY12" s="789"/>
      <c r="NLZ12" s="789"/>
      <c r="NMA12" s="789"/>
      <c r="NMB12" s="789"/>
      <c r="NMC12" s="789"/>
      <c r="NMD12" s="789"/>
      <c r="NME12" s="789"/>
      <c r="NMF12" s="789"/>
      <c r="NMG12" s="789"/>
      <c r="NMH12" s="789"/>
      <c r="NMI12" s="789"/>
      <c r="NMJ12" s="789"/>
      <c r="NMK12" s="789"/>
      <c r="NML12" s="789"/>
      <c r="NMM12" s="789"/>
      <c r="NMN12" s="789"/>
      <c r="NMO12" s="789"/>
      <c r="NMP12" s="789"/>
      <c r="NMQ12" s="789"/>
      <c r="NMR12" s="789"/>
      <c r="NMS12" s="789"/>
      <c r="NMT12" s="789"/>
      <c r="NMU12" s="789"/>
      <c r="NMV12" s="789"/>
      <c r="NMW12" s="789"/>
      <c r="NMX12" s="789"/>
      <c r="NMY12" s="789"/>
      <c r="NMZ12" s="789"/>
      <c r="NNA12" s="789"/>
      <c r="NNB12" s="789"/>
      <c r="NNC12" s="789"/>
      <c r="NND12" s="789"/>
      <c r="NNE12" s="789"/>
      <c r="NNF12" s="789"/>
      <c r="NNG12" s="789"/>
      <c r="NNH12" s="789"/>
      <c r="NNI12" s="789"/>
      <c r="NNJ12" s="789"/>
      <c r="NNK12" s="789"/>
      <c r="NNL12" s="789"/>
      <c r="NNM12" s="789"/>
      <c r="NNN12" s="789"/>
      <c r="NNO12" s="789"/>
      <c r="NNP12" s="789"/>
      <c r="NNQ12" s="789"/>
      <c r="NNR12" s="789"/>
      <c r="NNS12" s="789"/>
      <c r="NNT12" s="789"/>
      <c r="NNU12" s="789"/>
      <c r="NNV12" s="789"/>
      <c r="NNW12" s="789"/>
      <c r="NNX12" s="789"/>
      <c r="NNY12" s="789"/>
      <c r="NNZ12" s="789"/>
      <c r="NOA12" s="789"/>
      <c r="NOB12" s="789"/>
      <c r="NOC12" s="789"/>
      <c r="NOD12" s="789"/>
      <c r="NOE12" s="789"/>
      <c r="NOF12" s="789"/>
      <c r="NOG12" s="789"/>
      <c r="NOH12" s="789"/>
      <c r="NOI12" s="789"/>
      <c r="NOJ12" s="789"/>
      <c r="NOK12" s="789"/>
      <c r="NOL12" s="789"/>
      <c r="NOM12" s="789"/>
      <c r="NON12" s="789"/>
      <c r="NOO12" s="789"/>
      <c r="NOP12" s="789"/>
      <c r="NOQ12" s="789"/>
      <c r="NOR12" s="789"/>
      <c r="NOS12" s="789"/>
      <c r="NOT12" s="789"/>
      <c r="NOU12" s="789"/>
      <c r="NOV12" s="789"/>
      <c r="NOW12" s="789"/>
      <c r="NOX12" s="789"/>
      <c r="NOY12" s="789"/>
      <c r="NOZ12" s="789"/>
      <c r="NPA12" s="789"/>
      <c r="NPB12" s="789"/>
      <c r="NPC12" s="789"/>
      <c r="NPD12" s="789"/>
      <c r="NPE12" s="789"/>
      <c r="NPF12" s="789"/>
      <c r="NPG12" s="789"/>
      <c r="NPH12" s="789"/>
      <c r="NPI12" s="789"/>
      <c r="NPJ12" s="789"/>
      <c r="NPK12" s="789"/>
      <c r="NPL12" s="789"/>
      <c r="NPM12" s="789"/>
      <c r="NPN12" s="789"/>
      <c r="NPO12" s="789"/>
      <c r="NPP12" s="789"/>
      <c r="NPQ12" s="789"/>
      <c r="NPR12" s="789"/>
      <c r="NPS12" s="789"/>
      <c r="NPT12" s="789"/>
      <c r="NPU12" s="789"/>
      <c r="NPV12" s="789"/>
      <c r="NPW12" s="789"/>
      <c r="NPX12" s="789"/>
      <c r="NPY12" s="789"/>
      <c r="NPZ12" s="789"/>
      <c r="NQA12" s="789"/>
      <c r="NQB12" s="789"/>
      <c r="NQC12" s="789"/>
      <c r="NQD12" s="789"/>
      <c r="NQE12" s="789"/>
      <c r="NQF12" s="789"/>
      <c r="NQG12" s="789"/>
      <c r="NQH12" s="789"/>
      <c r="NQI12" s="789"/>
      <c r="NQJ12" s="789"/>
      <c r="NQK12" s="789"/>
      <c r="NQL12" s="789"/>
      <c r="NQM12" s="789"/>
      <c r="NQN12" s="789"/>
      <c r="NQO12" s="789"/>
      <c r="NQP12" s="789"/>
      <c r="NQQ12" s="789"/>
      <c r="NQR12" s="789"/>
      <c r="NQS12" s="789"/>
      <c r="NQT12" s="789"/>
      <c r="NQU12" s="789"/>
      <c r="NQV12" s="789"/>
      <c r="NQW12" s="789"/>
      <c r="NQX12" s="789"/>
      <c r="NQY12" s="789"/>
      <c r="NQZ12" s="789"/>
      <c r="NRA12" s="789"/>
      <c r="NRB12" s="789"/>
      <c r="NRC12" s="789"/>
      <c r="NRD12" s="789"/>
      <c r="NRE12" s="789"/>
      <c r="NRF12" s="789"/>
      <c r="NRG12" s="789"/>
      <c r="NRH12" s="789"/>
      <c r="NRI12" s="789"/>
      <c r="NRJ12" s="789"/>
      <c r="NRK12" s="789"/>
      <c r="NRL12" s="789"/>
      <c r="NRM12" s="789"/>
      <c r="NRN12" s="789"/>
      <c r="NRO12" s="789"/>
      <c r="NRP12" s="789"/>
      <c r="NRQ12" s="789"/>
      <c r="NRR12" s="789"/>
      <c r="NRS12" s="789"/>
      <c r="NRT12" s="789"/>
      <c r="NRU12" s="789"/>
      <c r="NRV12" s="789"/>
      <c r="NRW12" s="789"/>
      <c r="NRX12" s="789"/>
      <c r="NRY12" s="789"/>
      <c r="NRZ12" s="789"/>
      <c r="NSA12" s="789"/>
      <c r="NSB12" s="789"/>
      <c r="NSC12" s="789"/>
      <c r="NSD12" s="789"/>
      <c r="NSE12" s="789"/>
      <c r="NSF12" s="789"/>
      <c r="NSG12" s="789"/>
      <c r="NSH12" s="789"/>
      <c r="NSI12" s="789"/>
      <c r="NSJ12" s="789"/>
      <c r="NSK12" s="789"/>
      <c r="NSL12" s="789"/>
      <c r="NSM12" s="789"/>
      <c r="NSN12" s="789"/>
      <c r="NSO12" s="789"/>
      <c r="NSP12" s="789"/>
      <c r="NSQ12" s="789"/>
      <c r="NSR12" s="789"/>
      <c r="NSS12" s="789"/>
      <c r="NST12" s="789"/>
      <c r="NSU12" s="789"/>
      <c r="NSV12" s="789"/>
      <c r="NSW12" s="789"/>
      <c r="NSX12" s="789"/>
      <c r="NSY12" s="789"/>
      <c r="NSZ12" s="789"/>
      <c r="NTA12" s="789"/>
      <c r="NTB12" s="789"/>
      <c r="NTC12" s="789"/>
      <c r="NTD12" s="789"/>
      <c r="NTE12" s="789"/>
      <c r="NTF12" s="789"/>
      <c r="NTG12" s="789"/>
      <c r="NTH12" s="789"/>
      <c r="NTI12" s="789"/>
      <c r="NTJ12" s="789"/>
      <c r="NTK12" s="789"/>
      <c r="NTL12" s="789"/>
      <c r="NTM12" s="789"/>
      <c r="NTN12" s="789"/>
      <c r="NTO12" s="789"/>
      <c r="NTP12" s="789"/>
      <c r="NTQ12" s="789"/>
      <c r="NTR12" s="789"/>
      <c r="NTS12" s="789"/>
      <c r="NTT12" s="789"/>
      <c r="NTU12" s="789"/>
      <c r="NTV12" s="789"/>
      <c r="NTW12" s="789"/>
      <c r="NTX12" s="789"/>
      <c r="NTY12" s="789"/>
      <c r="NTZ12" s="789"/>
      <c r="NUA12" s="789"/>
      <c r="NUB12" s="789"/>
      <c r="NUC12" s="789"/>
      <c r="NUD12" s="789"/>
      <c r="NUE12" s="789"/>
      <c r="NUF12" s="789"/>
      <c r="NUG12" s="789"/>
      <c r="NUH12" s="789"/>
      <c r="NUI12" s="789"/>
      <c r="NUJ12" s="789"/>
      <c r="NUK12" s="789"/>
      <c r="NUL12" s="789"/>
      <c r="NUM12" s="789"/>
      <c r="NUN12" s="789"/>
      <c r="NUO12" s="789"/>
      <c r="NUP12" s="789"/>
      <c r="NUQ12" s="789"/>
      <c r="NUR12" s="789"/>
      <c r="NUS12" s="789"/>
      <c r="NUT12" s="789"/>
      <c r="NUU12" s="789"/>
      <c r="NUV12" s="789"/>
      <c r="NUW12" s="789"/>
      <c r="NUX12" s="789"/>
      <c r="NUY12" s="789"/>
      <c r="NUZ12" s="789"/>
      <c r="NVA12" s="789"/>
      <c r="NVB12" s="789"/>
      <c r="NVC12" s="789"/>
      <c r="NVD12" s="789"/>
      <c r="NVE12" s="789"/>
      <c r="NVF12" s="789"/>
      <c r="NVG12" s="789"/>
      <c r="NVH12" s="789"/>
      <c r="NVI12" s="789"/>
      <c r="NVJ12" s="789"/>
      <c r="NVK12" s="789"/>
      <c r="NVL12" s="789"/>
      <c r="NVM12" s="789"/>
      <c r="NVN12" s="789"/>
      <c r="NVO12" s="789"/>
      <c r="NVP12" s="789"/>
      <c r="NVQ12" s="789"/>
      <c r="NVR12" s="789"/>
      <c r="NVS12" s="789"/>
      <c r="NVT12" s="789"/>
      <c r="NVU12" s="789"/>
      <c r="NVV12" s="789"/>
      <c r="NVW12" s="789"/>
      <c r="NVX12" s="789"/>
      <c r="NVY12" s="789"/>
      <c r="NVZ12" s="789"/>
      <c r="NWA12" s="789"/>
      <c r="NWB12" s="789"/>
      <c r="NWC12" s="789"/>
      <c r="NWD12" s="789"/>
      <c r="NWE12" s="789"/>
      <c r="NWF12" s="789"/>
      <c r="NWG12" s="789"/>
      <c r="NWH12" s="789"/>
      <c r="NWI12" s="789"/>
      <c r="NWJ12" s="789"/>
      <c r="NWK12" s="789"/>
      <c r="NWL12" s="789"/>
      <c r="NWM12" s="789"/>
      <c r="NWN12" s="789"/>
      <c r="NWO12" s="789"/>
      <c r="NWP12" s="789"/>
      <c r="NWQ12" s="789"/>
      <c r="NWR12" s="789"/>
      <c r="NWS12" s="789"/>
      <c r="NWT12" s="789"/>
      <c r="NWU12" s="789"/>
      <c r="NWV12" s="789"/>
      <c r="NWW12" s="789"/>
      <c r="NWX12" s="789"/>
      <c r="NWY12" s="789"/>
      <c r="NWZ12" s="789"/>
      <c r="NXA12" s="789"/>
      <c r="NXB12" s="789"/>
      <c r="NXC12" s="789"/>
      <c r="NXD12" s="789"/>
      <c r="NXE12" s="789"/>
      <c r="NXF12" s="789"/>
      <c r="NXG12" s="789"/>
      <c r="NXH12" s="789"/>
      <c r="NXI12" s="789"/>
      <c r="NXJ12" s="789"/>
      <c r="NXK12" s="789"/>
      <c r="NXL12" s="789"/>
      <c r="NXM12" s="789"/>
      <c r="NXN12" s="789"/>
      <c r="NXO12" s="789"/>
      <c r="NXP12" s="789"/>
      <c r="NXQ12" s="789"/>
      <c r="NXR12" s="789"/>
      <c r="NXS12" s="789"/>
      <c r="NXT12" s="789"/>
      <c r="NXU12" s="789"/>
      <c r="NXV12" s="789"/>
      <c r="NXW12" s="789"/>
      <c r="NXX12" s="789"/>
      <c r="NXY12" s="789"/>
      <c r="NXZ12" s="789"/>
      <c r="NYA12" s="789"/>
      <c r="NYB12" s="789"/>
      <c r="NYC12" s="789"/>
      <c r="NYD12" s="789"/>
      <c r="NYE12" s="789"/>
      <c r="NYF12" s="789"/>
      <c r="NYG12" s="789"/>
      <c r="NYH12" s="789"/>
      <c r="NYI12" s="789"/>
      <c r="NYJ12" s="789"/>
      <c r="NYK12" s="789"/>
      <c r="NYL12" s="789"/>
      <c r="NYM12" s="789"/>
      <c r="NYN12" s="789"/>
      <c r="NYO12" s="789"/>
      <c r="NYP12" s="789"/>
      <c r="NYQ12" s="789"/>
      <c r="NYR12" s="789"/>
      <c r="NYS12" s="789"/>
      <c r="NYT12" s="789"/>
      <c r="NYU12" s="789"/>
      <c r="NYV12" s="789"/>
      <c r="NYW12" s="789"/>
      <c r="NYX12" s="789"/>
      <c r="NYY12" s="789"/>
      <c r="NYZ12" s="789"/>
      <c r="NZA12" s="789"/>
      <c r="NZB12" s="789"/>
      <c r="NZC12" s="789"/>
      <c r="NZD12" s="789"/>
      <c r="NZE12" s="789"/>
      <c r="NZF12" s="789"/>
      <c r="NZG12" s="789"/>
      <c r="NZH12" s="789"/>
      <c r="NZI12" s="789"/>
      <c r="NZJ12" s="789"/>
      <c r="NZK12" s="789"/>
      <c r="NZL12" s="789"/>
      <c r="NZM12" s="789"/>
      <c r="NZN12" s="789"/>
      <c r="NZO12" s="789"/>
      <c r="NZP12" s="789"/>
      <c r="NZQ12" s="789"/>
      <c r="NZR12" s="789"/>
      <c r="NZS12" s="789"/>
      <c r="NZT12" s="789"/>
      <c r="NZU12" s="789"/>
      <c r="NZV12" s="789"/>
      <c r="NZW12" s="789"/>
      <c r="NZX12" s="789"/>
      <c r="NZY12" s="789"/>
      <c r="NZZ12" s="789"/>
      <c r="OAA12" s="789"/>
      <c r="OAB12" s="789"/>
      <c r="OAC12" s="789"/>
      <c r="OAD12" s="789"/>
      <c r="OAE12" s="789"/>
      <c r="OAF12" s="789"/>
      <c r="OAG12" s="789"/>
      <c r="OAH12" s="789"/>
      <c r="OAI12" s="789"/>
      <c r="OAJ12" s="789"/>
      <c r="OAK12" s="789"/>
      <c r="OAL12" s="789"/>
      <c r="OAM12" s="789"/>
      <c r="OAN12" s="789"/>
      <c r="OAO12" s="789"/>
      <c r="OAP12" s="789"/>
      <c r="OAQ12" s="789"/>
      <c r="OAR12" s="789"/>
      <c r="OAS12" s="789"/>
      <c r="OAT12" s="789"/>
      <c r="OAU12" s="789"/>
      <c r="OAV12" s="789"/>
      <c r="OAW12" s="789"/>
      <c r="OAX12" s="789"/>
      <c r="OAY12" s="789"/>
      <c r="OAZ12" s="789"/>
      <c r="OBA12" s="789"/>
      <c r="OBB12" s="789"/>
      <c r="OBC12" s="789"/>
      <c r="OBD12" s="789"/>
      <c r="OBE12" s="789"/>
      <c r="OBF12" s="789"/>
      <c r="OBG12" s="789"/>
      <c r="OBH12" s="789"/>
      <c r="OBI12" s="789"/>
      <c r="OBJ12" s="789"/>
      <c r="OBK12" s="789"/>
      <c r="OBL12" s="789"/>
      <c r="OBM12" s="789"/>
      <c r="OBN12" s="789"/>
      <c r="OBO12" s="789"/>
      <c r="OBP12" s="789"/>
      <c r="OBQ12" s="789"/>
      <c r="OBR12" s="789"/>
      <c r="OBS12" s="789"/>
      <c r="OBT12" s="789"/>
      <c r="OBU12" s="789"/>
      <c r="OBV12" s="789"/>
      <c r="OBW12" s="789"/>
      <c r="OBX12" s="789"/>
      <c r="OBY12" s="789"/>
      <c r="OBZ12" s="789"/>
      <c r="OCA12" s="789"/>
      <c r="OCB12" s="789"/>
      <c r="OCC12" s="789"/>
      <c r="OCD12" s="789"/>
      <c r="OCE12" s="789"/>
      <c r="OCF12" s="789"/>
      <c r="OCG12" s="789"/>
      <c r="OCH12" s="789"/>
      <c r="OCI12" s="789"/>
      <c r="OCJ12" s="789"/>
      <c r="OCK12" s="789"/>
      <c r="OCL12" s="789"/>
      <c r="OCM12" s="789"/>
      <c r="OCN12" s="789"/>
      <c r="OCO12" s="789"/>
      <c r="OCP12" s="789"/>
      <c r="OCQ12" s="789"/>
      <c r="OCR12" s="789"/>
      <c r="OCS12" s="789"/>
      <c r="OCT12" s="789"/>
      <c r="OCU12" s="789"/>
      <c r="OCV12" s="789"/>
      <c r="OCW12" s="789"/>
      <c r="OCX12" s="789"/>
      <c r="OCY12" s="789"/>
      <c r="OCZ12" s="789"/>
      <c r="ODA12" s="789"/>
      <c r="ODB12" s="789"/>
      <c r="ODC12" s="789"/>
      <c r="ODD12" s="789"/>
      <c r="ODE12" s="789"/>
      <c r="ODF12" s="789"/>
      <c r="ODG12" s="789"/>
      <c r="ODH12" s="789"/>
      <c r="ODI12" s="789"/>
      <c r="ODJ12" s="789"/>
      <c r="ODK12" s="789"/>
      <c r="ODL12" s="789"/>
      <c r="ODM12" s="789"/>
      <c r="ODN12" s="789"/>
      <c r="ODO12" s="789"/>
      <c r="ODP12" s="789"/>
      <c r="ODQ12" s="789"/>
      <c r="ODR12" s="789"/>
      <c r="ODS12" s="789"/>
      <c r="ODT12" s="789"/>
      <c r="ODU12" s="789"/>
      <c r="ODV12" s="789"/>
      <c r="ODW12" s="789"/>
      <c r="ODX12" s="789"/>
      <c r="ODY12" s="789"/>
      <c r="ODZ12" s="789"/>
      <c r="OEA12" s="789"/>
      <c r="OEB12" s="789"/>
      <c r="OEC12" s="789"/>
      <c r="OED12" s="789"/>
      <c r="OEE12" s="789"/>
      <c r="OEF12" s="789"/>
      <c r="OEG12" s="789"/>
      <c r="OEH12" s="789"/>
      <c r="OEI12" s="789"/>
      <c r="OEJ12" s="789"/>
      <c r="OEK12" s="789"/>
      <c r="OEL12" s="789"/>
      <c r="OEM12" s="789"/>
      <c r="OEN12" s="789"/>
      <c r="OEO12" s="789"/>
      <c r="OEP12" s="789"/>
      <c r="OEQ12" s="789"/>
      <c r="OER12" s="789"/>
      <c r="OES12" s="789"/>
      <c r="OET12" s="789"/>
      <c r="OEU12" s="789"/>
      <c r="OEV12" s="789"/>
      <c r="OEW12" s="789"/>
      <c r="OEX12" s="789"/>
      <c r="OEY12" s="789"/>
      <c r="OEZ12" s="789"/>
      <c r="OFA12" s="789"/>
      <c r="OFB12" s="789"/>
      <c r="OFC12" s="789"/>
      <c r="OFD12" s="789"/>
      <c r="OFE12" s="789"/>
      <c r="OFF12" s="789"/>
      <c r="OFG12" s="789"/>
      <c r="OFH12" s="789"/>
      <c r="OFI12" s="789"/>
      <c r="OFJ12" s="789"/>
      <c r="OFK12" s="789"/>
      <c r="OFL12" s="789"/>
      <c r="OFM12" s="789"/>
      <c r="OFN12" s="789"/>
      <c r="OFO12" s="789"/>
      <c r="OFP12" s="789"/>
      <c r="OFQ12" s="789"/>
      <c r="OFR12" s="789"/>
      <c r="OFS12" s="789"/>
      <c r="OFT12" s="789"/>
      <c r="OFU12" s="789"/>
      <c r="OFV12" s="789"/>
      <c r="OFW12" s="789"/>
      <c r="OFX12" s="789"/>
      <c r="OFY12" s="789"/>
      <c r="OFZ12" s="789"/>
      <c r="OGA12" s="789"/>
      <c r="OGB12" s="789"/>
      <c r="OGC12" s="789"/>
      <c r="OGD12" s="789"/>
      <c r="OGE12" s="789"/>
      <c r="OGF12" s="789"/>
      <c r="OGG12" s="789"/>
      <c r="OGH12" s="789"/>
      <c r="OGI12" s="789"/>
      <c r="OGJ12" s="789"/>
      <c r="OGK12" s="789"/>
      <c r="OGL12" s="789"/>
      <c r="OGM12" s="789"/>
      <c r="OGN12" s="789"/>
      <c r="OGO12" s="789"/>
      <c r="OGP12" s="789"/>
      <c r="OGQ12" s="789"/>
      <c r="OGR12" s="789"/>
      <c r="OGS12" s="789"/>
      <c r="OGT12" s="789"/>
      <c r="OGU12" s="789"/>
      <c r="OGV12" s="789"/>
      <c r="OGW12" s="789"/>
      <c r="OGX12" s="789"/>
      <c r="OGY12" s="789"/>
      <c r="OGZ12" s="789"/>
      <c r="OHA12" s="789"/>
      <c r="OHB12" s="789"/>
      <c r="OHC12" s="789"/>
      <c r="OHD12" s="789"/>
      <c r="OHE12" s="789"/>
      <c r="OHF12" s="789"/>
      <c r="OHG12" s="789"/>
      <c r="OHH12" s="789"/>
      <c r="OHI12" s="789"/>
      <c r="OHJ12" s="789"/>
      <c r="OHK12" s="789"/>
      <c r="OHL12" s="789"/>
      <c r="OHM12" s="789"/>
      <c r="OHN12" s="789"/>
      <c r="OHO12" s="789"/>
      <c r="OHP12" s="789"/>
      <c r="OHQ12" s="789"/>
      <c r="OHR12" s="789"/>
      <c r="OHS12" s="789"/>
      <c r="OHT12" s="789"/>
      <c r="OHU12" s="789"/>
      <c r="OHV12" s="789"/>
      <c r="OHW12" s="789"/>
      <c r="OHX12" s="789"/>
      <c r="OHY12" s="789"/>
      <c r="OHZ12" s="789"/>
      <c r="OIA12" s="789"/>
      <c r="OIB12" s="789"/>
      <c r="OIC12" s="789"/>
      <c r="OID12" s="789"/>
      <c r="OIE12" s="789"/>
      <c r="OIF12" s="789"/>
      <c r="OIG12" s="789"/>
      <c r="OIH12" s="789"/>
      <c r="OII12" s="789"/>
      <c r="OIJ12" s="789"/>
      <c r="OIK12" s="789"/>
      <c r="OIL12" s="789"/>
      <c r="OIM12" s="789"/>
      <c r="OIN12" s="789"/>
      <c r="OIO12" s="789"/>
      <c r="OIP12" s="789"/>
      <c r="OIQ12" s="789"/>
      <c r="OIR12" s="789"/>
      <c r="OIS12" s="789"/>
      <c r="OIT12" s="789"/>
      <c r="OIU12" s="789"/>
      <c r="OIV12" s="789"/>
      <c r="OIW12" s="789"/>
      <c r="OIX12" s="789"/>
      <c r="OIY12" s="789"/>
      <c r="OIZ12" s="789"/>
      <c r="OJA12" s="789"/>
      <c r="OJB12" s="789"/>
      <c r="OJC12" s="789"/>
      <c r="OJD12" s="789"/>
      <c r="OJE12" s="789"/>
      <c r="OJF12" s="789"/>
      <c r="OJG12" s="789"/>
      <c r="OJH12" s="789"/>
      <c r="OJI12" s="789"/>
      <c r="OJJ12" s="789"/>
      <c r="OJK12" s="789"/>
      <c r="OJL12" s="789"/>
      <c r="OJM12" s="789"/>
      <c r="OJN12" s="789"/>
      <c r="OJO12" s="789"/>
      <c r="OJP12" s="789"/>
      <c r="OJQ12" s="789"/>
      <c r="OJR12" s="789"/>
      <c r="OJS12" s="789"/>
      <c r="OJT12" s="789"/>
      <c r="OJU12" s="789"/>
      <c r="OJV12" s="789"/>
      <c r="OJW12" s="789"/>
      <c r="OJX12" s="789"/>
      <c r="OJY12" s="789"/>
      <c r="OJZ12" s="789"/>
      <c r="OKA12" s="789"/>
      <c r="OKB12" s="789"/>
      <c r="OKC12" s="789"/>
      <c r="OKD12" s="789"/>
      <c r="OKE12" s="789"/>
      <c r="OKF12" s="789"/>
      <c r="OKG12" s="789"/>
      <c r="OKH12" s="789"/>
      <c r="OKI12" s="789"/>
      <c r="OKJ12" s="789"/>
      <c r="OKK12" s="789"/>
      <c r="OKL12" s="789"/>
      <c r="OKM12" s="789"/>
      <c r="OKN12" s="789"/>
      <c r="OKO12" s="789"/>
      <c r="OKP12" s="789"/>
      <c r="OKQ12" s="789"/>
      <c r="OKR12" s="789"/>
      <c r="OKS12" s="789"/>
      <c r="OKT12" s="789"/>
      <c r="OKU12" s="789"/>
      <c r="OKV12" s="789"/>
      <c r="OKW12" s="789"/>
      <c r="OKX12" s="789"/>
      <c r="OKY12" s="789"/>
      <c r="OKZ12" s="789"/>
      <c r="OLA12" s="789"/>
      <c r="OLB12" s="789"/>
      <c r="OLC12" s="789"/>
      <c r="OLD12" s="789"/>
      <c r="OLE12" s="789"/>
      <c r="OLF12" s="789"/>
      <c r="OLG12" s="789"/>
      <c r="OLH12" s="789"/>
      <c r="OLI12" s="789"/>
      <c r="OLJ12" s="789"/>
      <c r="OLK12" s="789"/>
      <c r="OLL12" s="789"/>
      <c r="OLM12" s="789"/>
      <c r="OLN12" s="789"/>
      <c r="OLO12" s="789"/>
      <c r="OLP12" s="789"/>
      <c r="OLQ12" s="789"/>
      <c r="OLR12" s="789"/>
      <c r="OLS12" s="789"/>
      <c r="OLT12" s="789"/>
      <c r="OLU12" s="789"/>
      <c r="OLV12" s="789"/>
      <c r="OLW12" s="789"/>
      <c r="OLX12" s="789"/>
      <c r="OLY12" s="789"/>
      <c r="OLZ12" s="789"/>
      <c r="OMA12" s="789"/>
      <c r="OMB12" s="789"/>
      <c r="OMC12" s="789"/>
      <c r="OMD12" s="789"/>
      <c r="OME12" s="789"/>
      <c r="OMF12" s="789"/>
      <c r="OMG12" s="789"/>
      <c r="OMH12" s="789"/>
      <c r="OMI12" s="789"/>
      <c r="OMJ12" s="789"/>
      <c r="OMK12" s="789"/>
      <c r="OML12" s="789"/>
      <c r="OMM12" s="789"/>
      <c r="OMN12" s="789"/>
      <c r="OMO12" s="789"/>
      <c r="OMP12" s="789"/>
      <c r="OMQ12" s="789"/>
      <c r="OMR12" s="789"/>
      <c r="OMS12" s="789"/>
      <c r="OMT12" s="789"/>
      <c r="OMU12" s="789"/>
      <c r="OMV12" s="789"/>
      <c r="OMW12" s="789"/>
      <c r="OMX12" s="789"/>
      <c r="OMY12" s="789"/>
      <c r="OMZ12" s="789"/>
      <c r="ONA12" s="789"/>
      <c r="ONB12" s="789"/>
      <c r="ONC12" s="789"/>
      <c r="OND12" s="789"/>
      <c r="ONE12" s="789"/>
      <c r="ONF12" s="789"/>
      <c r="ONG12" s="789"/>
      <c r="ONH12" s="789"/>
      <c r="ONI12" s="789"/>
      <c r="ONJ12" s="789"/>
      <c r="ONK12" s="789"/>
      <c r="ONL12" s="789"/>
      <c r="ONM12" s="789"/>
      <c r="ONN12" s="789"/>
      <c r="ONO12" s="789"/>
      <c r="ONP12" s="789"/>
      <c r="ONQ12" s="789"/>
      <c r="ONR12" s="789"/>
      <c r="ONS12" s="789"/>
      <c r="ONT12" s="789"/>
      <c r="ONU12" s="789"/>
      <c r="ONV12" s="789"/>
      <c r="ONW12" s="789"/>
      <c r="ONX12" s="789"/>
      <c r="ONY12" s="789"/>
      <c r="ONZ12" s="789"/>
      <c r="OOA12" s="789"/>
      <c r="OOB12" s="789"/>
      <c r="OOC12" s="789"/>
      <c r="OOD12" s="789"/>
      <c r="OOE12" s="789"/>
      <c r="OOF12" s="789"/>
      <c r="OOG12" s="789"/>
      <c r="OOH12" s="789"/>
      <c r="OOI12" s="789"/>
      <c r="OOJ12" s="789"/>
      <c r="OOK12" s="789"/>
      <c r="OOL12" s="789"/>
      <c r="OOM12" s="789"/>
      <c r="OON12" s="789"/>
      <c r="OOO12" s="789"/>
      <c r="OOP12" s="789"/>
      <c r="OOQ12" s="789"/>
      <c r="OOR12" s="789"/>
      <c r="OOS12" s="789"/>
      <c r="OOT12" s="789"/>
      <c r="OOU12" s="789"/>
      <c r="OOV12" s="789"/>
      <c r="OOW12" s="789"/>
      <c r="OOX12" s="789"/>
      <c r="OOY12" s="789"/>
      <c r="OOZ12" s="789"/>
      <c r="OPA12" s="789"/>
      <c r="OPB12" s="789"/>
      <c r="OPC12" s="789"/>
      <c r="OPD12" s="789"/>
      <c r="OPE12" s="789"/>
      <c r="OPF12" s="789"/>
      <c r="OPG12" s="789"/>
      <c r="OPH12" s="789"/>
      <c r="OPI12" s="789"/>
      <c r="OPJ12" s="789"/>
      <c r="OPK12" s="789"/>
      <c r="OPL12" s="789"/>
      <c r="OPM12" s="789"/>
      <c r="OPN12" s="789"/>
      <c r="OPO12" s="789"/>
      <c r="OPP12" s="789"/>
      <c r="OPQ12" s="789"/>
      <c r="OPR12" s="789"/>
      <c r="OPS12" s="789"/>
      <c r="OPT12" s="789"/>
      <c r="OPU12" s="789"/>
      <c r="OPV12" s="789"/>
      <c r="OPW12" s="789"/>
      <c r="OPX12" s="789"/>
      <c r="OPY12" s="789"/>
      <c r="OPZ12" s="789"/>
      <c r="OQA12" s="789"/>
      <c r="OQB12" s="789"/>
      <c r="OQC12" s="789"/>
      <c r="OQD12" s="789"/>
      <c r="OQE12" s="789"/>
      <c r="OQF12" s="789"/>
      <c r="OQG12" s="789"/>
      <c r="OQH12" s="789"/>
      <c r="OQI12" s="789"/>
      <c r="OQJ12" s="789"/>
      <c r="OQK12" s="789"/>
      <c r="OQL12" s="789"/>
      <c r="OQM12" s="789"/>
      <c r="OQN12" s="789"/>
      <c r="OQO12" s="789"/>
      <c r="OQP12" s="789"/>
      <c r="OQQ12" s="789"/>
      <c r="OQR12" s="789"/>
      <c r="OQS12" s="789"/>
      <c r="OQT12" s="789"/>
      <c r="OQU12" s="789"/>
      <c r="OQV12" s="789"/>
      <c r="OQW12" s="789"/>
      <c r="OQX12" s="789"/>
      <c r="OQY12" s="789"/>
      <c r="OQZ12" s="789"/>
      <c r="ORA12" s="789"/>
      <c r="ORB12" s="789"/>
      <c r="ORC12" s="789"/>
      <c r="ORD12" s="789"/>
      <c r="ORE12" s="789"/>
      <c r="ORF12" s="789"/>
      <c r="ORG12" s="789"/>
      <c r="ORH12" s="789"/>
      <c r="ORI12" s="789"/>
      <c r="ORJ12" s="789"/>
      <c r="ORK12" s="789"/>
      <c r="ORL12" s="789"/>
      <c r="ORM12" s="789"/>
      <c r="ORN12" s="789"/>
      <c r="ORO12" s="789"/>
      <c r="ORP12" s="789"/>
      <c r="ORQ12" s="789"/>
      <c r="ORR12" s="789"/>
      <c r="ORS12" s="789"/>
      <c r="ORT12" s="789"/>
      <c r="ORU12" s="789"/>
      <c r="ORV12" s="789"/>
      <c r="ORW12" s="789"/>
      <c r="ORX12" s="789"/>
      <c r="ORY12" s="789"/>
      <c r="ORZ12" s="789"/>
      <c r="OSA12" s="789"/>
      <c r="OSB12" s="789"/>
      <c r="OSC12" s="789"/>
      <c r="OSD12" s="789"/>
      <c r="OSE12" s="789"/>
      <c r="OSF12" s="789"/>
      <c r="OSG12" s="789"/>
      <c r="OSH12" s="789"/>
      <c r="OSI12" s="789"/>
      <c r="OSJ12" s="789"/>
      <c r="OSK12" s="789"/>
      <c r="OSL12" s="789"/>
      <c r="OSM12" s="789"/>
      <c r="OSN12" s="789"/>
      <c r="OSO12" s="789"/>
      <c r="OSP12" s="789"/>
      <c r="OSQ12" s="789"/>
      <c r="OSR12" s="789"/>
      <c r="OSS12" s="789"/>
      <c r="OST12" s="789"/>
      <c r="OSU12" s="789"/>
      <c r="OSV12" s="789"/>
      <c r="OSW12" s="789"/>
      <c r="OSX12" s="789"/>
      <c r="OSY12" s="789"/>
      <c r="OSZ12" s="789"/>
      <c r="OTA12" s="789"/>
      <c r="OTB12" s="789"/>
      <c r="OTC12" s="789"/>
      <c r="OTD12" s="789"/>
      <c r="OTE12" s="789"/>
      <c r="OTF12" s="789"/>
      <c r="OTG12" s="789"/>
      <c r="OTH12" s="789"/>
      <c r="OTI12" s="789"/>
      <c r="OTJ12" s="789"/>
      <c r="OTK12" s="789"/>
      <c r="OTL12" s="789"/>
      <c r="OTM12" s="789"/>
      <c r="OTN12" s="789"/>
      <c r="OTO12" s="789"/>
      <c r="OTP12" s="789"/>
      <c r="OTQ12" s="789"/>
      <c r="OTR12" s="789"/>
      <c r="OTS12" s="789"/>
      <c r="OTT12" s="789"/>
      <c r="OTU12" s="789"/>
      <c r="OTV12" s="789"/>
      <c r="OTW12" s="789"/>
      <c r="OTX12" s="789"/>
      <c r="OTY12" s="789"/>
      <c r="OTZ12" s="789"/>
      <c r="OUA12" s="789"/>
      <c r="OUB12" s="789"/>
      <c r="OUC12" s="789"/>
      <c r="OUD12" s="789"/>
      <c r="OUE12" s="789"/>
      <c r="OUF12" s="789"/>
      <c r="OUG12" s="789"/>
      <c r="OUH12" s="789"/>
      <c r="OUI12" s="789"/>
      <c r="OUJ12" s="789"/>
      <c r="OUK12" s="789"/>
      <c r="OUL12" s="789"/>
      <c r="OUM12" s="789"/>
      <c r="OUN12" s="789"/>
      <c r="OUO12" s="789"/>
      <c r="OUP12" s="789"/>
      <c r="OUQ12" s="789"/>
      <c r="OUR12" s="789"/>
      <c r="OUS12" s="789"/>
      <c r="OUT12" s="789"/>
      <c r="OUU12" s="789"/>
      <c r="OUV12" s="789"/>
      <c r="OUW12" s="789"/>
      <c r="OUX12" s="789"/>
      <c r="OUY12" s="789"/>
      <c r="OUZ12" s="789"/>
      <c r="OVA12" s="789"/>
      <c r="OVB12" s="789"/>
      <c r="OVC12" s="789"/>
      <c r="OVD12" s="789"/>
      <c r="OVE12" s="789"/>
      <c r="OVF12" s="789"/>
      <c r="OVG12" s="789"/>
      <c r="OVH12" s="789"/>
      <c r="OVI12" s="789"/>
      <c r="OVJ12" s="789"/>
      <c r="OVK12" s="789"/>
      <c r="OVL12" s="789"/>
      <c r="OVM12" s="789"/>
      <c r="OVN12" s="789"/>
      <c r="OVO12" s="789"/>
      <c r="OVP12" s="789"/>
      <c r="OVQ12" s="789"/>
      <c r="OVR12" s="789"/>
      <c r="OVS12" s="789"/>
      <c r="OVT12" s="789"/>
      <c r="OVU12" s="789"/>
      <c r="OVV12" s="789"/>
      <c r="OVW12" s="789"/>
      <c r="OVX12" s="789"/>
      <c r="OVY12" s="789"/>
      <c r="OVZ12" s="789"/>
      <c r="OWA12" s="789"/>
      <c r="OWB12" s="789"/>
      <c r="OWC12" s="789"/>
      <c r="OWD12" s="789"/>
      <c r="OWE12" s="789"/>
      <c r="OWF12" s="789"/>
      <c r="OWG12" s="789"/>
      <c r="OWH12" s="789"/>
      <c r="OWI12" s="789"/>
      <c r="OWJ12" s="789"/>
      <c r="OWK12" s="789"/>
      <c r="OWL12" s="789"/>
      <c r="OWM12" s="789"/>
      <c r="OWN12" s="789"/>
      <c r="OWO12" s="789"/>
      <c r="OWP12" s="789"/>
      <c r="OWQ12" s="789"/>
      <c r="OWR12" s="789"/>
      <c r="OWS12" s="789"/>
      <c r="OWT12" s="789"/>
      <c r="OWU12" s="789"/>
      <c r="OWV12" s="789"/>
      <c r="OWW12" s="789"/>
      <c r="OWX12" s="789"/>
      <c r="OWY12" s="789"/>
      <c r="OWZ12" s="789"/>
      <c r="OXA12" s="789"/>
      <c r="OXB12" s="789"/>
      <c r="OXC12" s="789"/>
      <c r="OXD12" s="789"/>
      <c r="OXE12" s="789"/>
      <c r="OXF12" s="789"/>
      <c r="OXG12" s="789"/>
      <c r="OXH12" s="789"/>
      <c r="OXI12" s="789"/>
      <c r="OXJ12" s="789"/>
      <c r="OXK12" s="789"/>
      <c r="OXL12" s="789"/>
      <c r="OXM12" s="789"/>
      <c r="OXN12" s="789"/>
      <c r="OXO12" s="789"/>
      <c r="OXP12" s="789"/>
      <c r="OXQ12" s="789"/>
      <c r="OXR12" s="789"/>
      <c r="OXS12" s="789"/>
      <c r="OXT12" s="789"/>
      <c r="OXU12" s="789"/>
      <c r="OXV12" s="789"/>
      <c r="OXW12" s="789"/>
      <c r="OXX12" s="789"/>
      <c r="OXY12" s="789"/>
      <c r="OXZ12" s="789"/>
      <c r="OYA12" s="789"/>
      <c r="OYB12" s="789"/>
      <c r="OYC12" s="789"/>
      <c r="OYD12" s="789"/>
      <c r="OYE12" s="789"/>
      <c r="OYF12" s="789"/>
      <c r="OYG12" s="789"/>
      <c r="OYH12" s="789"/>
      <c r="OYI12" s="789"/>
      <c r="OYJ12" s="789"/>
      <c r="OYK12" s="789"/>
      <c r="OYL12" s="789"/>
      <c r="OYM12" s="789"/>
      <c r="OYN12" s="789"/>
      <c r="OYO12" s="789"/>
      <c r="OYP12" s="789"/>
      <c r="OYQ12" s="789"/>
      <c r="OYR12" s="789"/>
      <c r="OYS12" s="789"/>
      <c r="OYT12" s="789"/>
      <c r="OYU12" s="789"/>
      <c r="OYV12" s="789"/>
      <c r="OYW12" s="789"/>
      <c r="OYX12" s="789"/>
      <c r="OYY12" s="789"/>
      <c r="OYZ12" s="789"/>
      <c r="OZA12" s="789"/>
      <c r="OZB12" s="789"/>
      <c r="OZC12" s="789"/>
      <c r="OZD12" s="789"/>
      <c r="OZE12" s="789"/>
      <c r="OZF12" s="789"/>
      <c r="OZG12" s="789"/>
      <c r="OZH12" s="789"/>
      <c r="OZI12" s="789"/>
      <c r="OZJ12" s="789"/>
      <c r="OZK12" s="789"/>
      <c r="OZL12" s="789"/>
      <c r="OZM12" s="789"/>
      <c r="OZN12" s="789"/>
      <c r="OZO12" s="789"/>
      <c r="OZP12" s="789"/>
      <c r="OZQ12" s="789"/>
      <c r="OZR12" s="789"/>
      <c r="OZS12" s="789"/>
      <c r="OZT12" s="789"/>
      <c r="OZU12" s="789"/>
      <c r="OZV12" s="789"/>
      <c r="OZW12" s="789"/>
      <c r="OZX12" s="789"/>
      <c r="OZY12" s="789"/>
      <c r="OZZ12" s="789"/>
      <c r="PAA12" s="789"/>
      <c r="PAB12" s="789"/>
      <c r="PAC12" s="789"/>
      <c r="PAD12" s="789"/>
      <c r="PAE12" s="789"/>
      <c r="PAF12" s="789"/>
      <c r="PAG12" s="789"/>
      <c r="PAH12" s="789"/>
      <c r="PAI12" s="789"/>
      <c r="PAJ12" s="789"/>
      <c r="PAK12" s="789"/>
      <c r="PAL12" s="789"/>
      <c r="PAM12" s="789"/>
      <c r="PAN12" s="789"/>
      <c r="PAO12" s="789"/>
      <c r="PAP12" s="789"/>
      <c r="PAQ12" s="789"/>
      <c r="PAR12" s="789"/>
      <c r="PAS12" s="789"/>
      <c r="PAT12" s="789"/>
      <c r="PAU12" s="789"/>
      <c r="PAV12" s="789"/>
      <c r="PAW12" s="789"/>
      <c r="PAX12" s="789"/>
      <c r="PAY12" s="789"/>
      <c r="PAZ12" s="789"/>
      <c r="PBA12" s="789"/>
      <c r="PBB12" s="789"/>
      <c r="PBC12" s="789"/>
      <c r="PBD12" s="789"/>
      <c r="PBE12" s="789"/>
      <c r="PBF12" s="789"/>
      <c r="PBG12" s="789"/>
      <c r="PBH12" s="789"/>
      <c r="PBI12" s="789"/>
      <c r="PBJ12" s="789"/>
      <c r="PBK12" s="789"/>
      <c r="PBL12" s="789"/>
      <c r="PBM12" s="789"/>
      <c r="PBN12" s="789"/>
      <c r="PBO12" s="789"/>
      <c r="PBP12" s="789"/>
      <c r="PBQ12" s="789"/>
      <c r="PBR12" s="789"/>
      <c r="PBS12" s="789"/>
      <c r="PBT12" s="789"/>
      <c r="PBU12" s="789"/>
      <c r="PBV12" s="789"/>
      <c r="PBW12" s="789"/>
      <c r="PBX12" s="789"/>
      <c r="PBY12" s="789"/>
      <c r="PBZ12" s="789"/>
      <c r="PCA12" s="789"/>
      <c r="PCB12" s="789"/>
      <c r="PCC12" s="789"/>
      <c r="PCD12" s="789"/>
      <c r="PCE12" s="789"/>
      <c r="PCF12" s="789"/>
      <c r="PCG12" s="789"/>
      <c r="PCH12" s="789"/>
      <c r="PCI12" s="789"/>
      <c r="PCJ12" s="789"/>
      <c r="PCK12" s="789"/>
      <c r="PCL12" s="789"/>
      <c r="PCM12" s="789"/>
      <c r="PCN12" s="789"/>
      <c r="PCO12" s="789"/>
      <c r="PCP12" s="789"/>
      <c r="PCQ12" s="789"/>
      <c r="PCR12" s="789"/>
      <c r="PCS12" s="789"/>
      <c r="PCT12" s="789"/>
      <c r="PCU12" s="789"/>
      <c r="PCV12" s="789"/>
      <c r="PCW12" s="789"/>
      <c r="PCX12" s="789"/>
      <c r="PCY12" s="789"/>
      <c r="PCZ12" s="789"/>
      <c r="PDA12" s="789"/>
      <c r="PDB12" s="789"/>
      <c r="PDC12" s="789"/>
      <c r="PDD12" s="789"/>
      <c r="PDE12" s="789"/>
      <c r="PDF12" s="789"/>
      <c r="PDG12" s="789"/>
      <c r="PDH12" s="789"/>
      <c r="PDI12" s="789"/>
      <c r="PDJ12" s="789"/>
      <c r="PDK12" s="789"/>
      <c r="PDL12" s="789"/>
      <c r="PDM12" s="789"/>
      <c r="PDN12" s="789"/>
      <c r="PDO12" s="789"/>
      <c r="PDP12" s="789"/>
      <c r="PDQ12" s="789"/>
      <c r="PDR12" s="789"/>
      <c r="PDS12" s="789"/>
      <c r="PDT12" s="789"/>
      <c r="PDU12" s="789"/>
      <c r="PDV12" s="789"/>
      <c r="PDW12" s="789"/>
      <c r="PDX12" s="789"/>
      <c r="PDY12" s="789"/>
      <c r="PDZ12" s="789"/>
      <c r="PEA12" s="789"/>
      <c r="PEB12" s="789"/>
      <c r="PEC12" s="789"/>
      <c r="PED12" s="789"/>
      <c r="PEE12" s="789"/>
      <c r="PEF12" s="789"/>
      <c r="PEG12" s="789"/>
      <c r="PEH12" s="789"/>
      <c r="PEI12" s="789"/>
      <c r="PEJ12" s="789"/>
      <c r="PEK12" s="789"/>
      <c r="PEL12" s="789"/>
      <c r="PEM12" s="789"/>
      <c r="PEN12" s="789"/>
      <c r="PEO12" s="789"/>
      <c r="PEP12" s="789"/>
      <c r="PEQ12" s="789"/>
      <c r="PER12" s="789"/>
      <c r="PES12" s="789"/>
      <c r="PET12" s="789"/>
      <c r="PEU12" s="789"/>
      <c r="PEV12" s="789"/>
      <c r="PEW12" s="789"/>
      <c r="PEX12" s="789"/>
      <c r="PEY12" s="789"/>
      <c r="PEZ12" s="789"/>
      <c r="PFA12" s="789"/>
      <c r="PFB12" s="789"/>
      <c r="PFC12" s="789"/>
      <c r="PFD12" s="789"/>
      <c r="PFE12" s="789"/>
      <c r="PFF12" s="789"/>
      <c r="PFG12" s="789"/>
      <c r="PFH12" s="789"/>
      <c r="PFI12" s="789"/>
      <c r="PFJ12" s="789"/>
      <c r="PFK12" s="789"/>
      <c r="PFL12" s="789"/>
      <c r="PFM12" s="789"/>
      <c r="PFN12" s="789"/>
      <c r="PFO12" s="789"/>
      <c r="PFP12" s="789"/>
      <c r="PFQ12" s="789"/>
      <c r="PFR12" s="789"/>
      <c r="PFS12" s="789"/>
      <c r="PFT12" s="789"/>
      <c r="PFU12" s="789"/>
      <c r="PFV12" s="789"/>
      <c r="PFW12" s="789"/>
      <c r="PFX12" s="789"/>
      <c r="PFY12" s="789"/>
      <c r="PFZ12" s="789"/>
      <c r="PGA12" s="789"/>
      <c r="PGB12" s="789"/>
      <c r="PGC12" s="789"/>
      <c r="PGD12" s="789"/>
      <c r="PGE12" s="789"/>
      <c r="PGF12" s="789"/>
      <c r="PGG12" s="789"/>
      <c r="PGH12" s="789"/>
      <c r="PGI12" s="789"/>
      <c r="PGJ12" s="789"/>
      <c r="PGK12" s="789"/>
      <c r="PGL12" s="789"/>
      <c r="PGM12" s="789"/>
      <c r="PGN12" s="789"/>
      <c r="PGO12" s="789"/>
      <c r="PGP12" s="789"/>
      <c r="PGQ12" s="789"/>
      <c r="PGR12" s="789"/>
      <c r="PGS12" s="789"/>
      <c r="PGT12" s="789"/>
      <c r="PGU12" s="789"/>
      <c r="PGV12" s="789"/>
      <c r="PGW12" s="789"/>
      <c r="PGX12" s="789"/>
      <c r="PGY12" s="789"/>
      <c r="PGZ12" s="789"/>
      <c r="PHA12" s="789"/>
      <c r="PHB12" s="789"/>
      <c r="PHC12" s="789"/>
      <c r="PHD12" s="789"/>
      <c r="PHE12" s="789"/>
      <c r="PHF12" s="789"/>
      <c r="PHG12" s="789"/>
      <c r="PHH12" s="789"/>
      <c r="PHI12" s="789"/>
      <c r="PHJ12" s="789"/>
      <c r="PHK12" s="789"/>
      <c r="PHL12" s="789"/>
      <c r="PHM12" s="789"/>
      <c r="PHN12" s="789"/>
      <c r="PHO12" s="789"/>
      <c r="PHP12" s="789"/>
      <c r="PHQ12" s="789"/>
      <c r="PHR12" s="789"/>
      <c r="PHS12" s="789"/>
      <c r="PHT12" s="789"/>
      <c r="PHU12" s="789"/>
      <c r="PHV12" s="789"/>
      <c r="PHW12" s="789"/>
      <c r="PHX12" s="789"/>
      <c r="PHY12" s="789"/>
      <c r="PHZ12" s="789"/>
      <c r="PIA12" s="789"/>
      <c r="PIB12" s="789"/>
      <c r="PIC12" s="789"/>
      <c r="PID12" s="789"/>
      <c r="PIE12" s="789"/>
      <c r="PIF12" s="789"/>
      <c r="PIG12" s="789"/>
      <c r="PIH12" s="789"/>
      <c r="PII12" s="789"/>
      <c r="PIJ12" s="789"/>
      <c r="PIK12" s="789"/>
      <c r="PIL12" s="789"/>
      <c r="PIM12" s="789"/>
      <c r="PIN12" s="789"/>
      <c r="PIO12" s="789"/>
      <c r="PIP12" s="789"/>
      <c r="PIQ12" s="789"/>
      <c r="PIR12" s="789"/>
      <c r="PIS12" s="789"/>
      <c r="PIT12" s="789"/>
      <c r="PIU12" s="789"/>
      <c r="PIV12" s="789"/>
      <c r="PIW12" s="789"/>
      <c r="PIX12" s="789"/>
      <c r="PIY12" s="789"/>
      <c r="PIZ12" s="789"/>
      <c r="PJA12" s="789"/>
      <c r="PJB12" s="789"/>
      <c r="PJC12" s="789"/>
      <c r="PJD12" s="789"/>
      <c r="PJE12" s="789"/>
      <c r="PJF12" s="789"/>
      <c r="PJG12" s="789"/>
      <c r="PJH12" s="789"/>
      <c r="PJI12" s="789"/>
      <c r="PJJ12" s="789"/>
      <c r="PJK12" s="789"/>
      <c r="PJL12" s="789"/>
      <c r="PJM12" s="789"/>
      <c r="PJN12" s="789"/>
      <c r="PJO12" s="789"/>
      <c r="PJP12" s="789"/>
      <c r="PJQ12" s="789"/>
      <c r="PJR12" s="789"/>
      <c r="PJS12" s="789"/>
      <c r="PJT12" s="789"/>
      <c r="PJU12" s="789"/>
      <c r="PJV12" s="789"/>
      <c r="PJW12" s="789"/>
      <c r="PJX12" s="789"/>
      <c r="PJY12" s="789"/>
      <c r="PJZ12" s="789"/>
      <c r="PKA12" s="789"/>
      <c r="PKB12" s="789"/>
      <c r="PKC12" s="789"/>
      <c r="PKD12" s="789"/>
      <c r="PKE12" s="789"/>
      <c r="PKF12" s="789"/>
      <c r="PKG12" s="789"/>
      <c r="PKH12" s="789"/>
      <c r="PKI12" s="789"/>
      <c r="PKJ12" s="789"/>
      <c r="PKK12" s="789"/>
      <c r="PKL12" s="789"/>
      <c r="PKM12" s="789"/>
      <c r="PKN12" s="789"/>
      <c r="PKO12" s="789"/>
      <c r="PKP12" s="789"/>
      <c r="PKQ12" s="789"/>
      <c r="PKR12" s="789"/>
      <c r="PKS12" s="789"/>
      <c r="PKT12" s="789"/>
      <c r="PKU12" s="789"/>
      <c r="PKV12" s="789"/>
      <c r="PKW12" s="789"/>
      <c r="PKX12" s="789"/>
      <c r="PKY12" s="789"/>
      <c r="PKZ12" s="789"/>
      <c r="PLA12" s="789"/>
      <c r="PLB12" s="789"/>
      <c r="PLC12" s="789"/>
      <c r="PLD12" s="789"/>
      <c r="PLE12" s="789"/>
      <c r="PLF12" s="789"/>
      <c r="PLG12" s="789"/>
      <c r="PLH12" s="789"/>
      <c r="PLI12" s="789"/>
      <c r="PLJ12" s="789"/>
      <c r="PLK12" s="789"/>
      <c r="PLL12" s="789"/>
      <c r="PLM12" s="789"/>
      <c r="PLN12" s="789"/>
      <c r="PLO12" s="789"/>
      <c r="PLP12" s="789"/>
      <c r="PLQ12" s="789"/>
      <c r="PLR12" s="789"/>
      <c r="PLS12" s="789"/>
      <c r="PLT12" s="789"/>
      <c r="PLU12" s="789"/>
      <c r="PLV12" s="789"/>
      <c r="PLW12" s="789"/>
      <c r="PLX12" s="789"/>
      <c r="PLY12" s="789"/>
      <c r="PLZ12" s="789"/>
      <c r="PMA12" s="789"/>
      <c r="PMB12" s="789"/>
      <c r="PMC12" s="789"/>
      <c r="PMD12" s="789"/>
      <c r="PME12" s="789"/>
      <c r="PMF12" s="789"/>
      <c r="PMG12" s="789"/>
      <c r="PMH12" s="789"/>
      <c r="PMI12" s="789"/>
      <c r="PMJ12" s="789"/>
      <c r="PMK12" s="789"/>
      <c r="PML12" s="789"/>
      <c r="PMM12" s="789"/>
      <c r="PMN12" s="789"/>
      <c r="PMO12" s="789"/>
      <c r="PMP12" s="789"/>
      <c r="PMQ12" s="789"/>
      <c r="PMR12" s="789"/>
      <c r="PMS12" s="789"/>
      <c r="PMT12" s="789"/>
      <c r="PMU12" s="789"/>
      <c r="PMV12" s="789"/>
      <c r="PMW12" s="789"/>
      <c r="PMX12" s="789"/>
      <c r="PMY12" s="789"/>
      <c r="PMZ12" s="789"/>
      <c r="PNA12" s="789"/>
      <c r="PNB12" s="789"/>
      <c r="PNC12" s="789"/>
      <c r="PND12" s="789"/>
      <c r="PNE12" s="789"/>
      <c r="PNF12" s="789"/>
      <c r="PNG12" s="789"/>
      <c r="PNH12" s="789"/>
      <c r="PNI12" s="789"/>
      <c r="PNJ12" s="789"/>
      <c r="PNK12" s="789"/>
      <c r="PNL12" s="789"/>
      <c r="PNM12" s="789"/>
      <c r="PNN12" s="789"/>
      <c r="PNO12" s="789"/>
      <c r="PNP12" s="789"/>
      <c r="PNQ12" s="789"/>
      <c r="PNR12" s="789"/>
      <c r="PNS12" s="789"/>
      <c r="PNT12" s="789"/>
      <c r="PNU12" s="789"/>
      <c r="PNV12" s="789"/>
      <c r="PNW12" s="789"/>
      <c r="PNX12" s="789"/>
      <c r="PNY12" s="789"/>
      <c r="PNZ12" s="789"/>
      <c r="POA12" s="789"/>
      <c r="POB12" s="789"/>
      <c r="POC12" s="789"/>
      <c r="POD12" s="789"/>
      <c r="POE12" s="789"/>
      <c r="POF12" s="789"/>
      <c r="POG12" s="789"/>
      <c r="POH12" s="789"/>
      <c r="POI12" s="789"/>
      <c r="POJ12" s="789"/>
      <c r="POK12" s="789"/>
      <c r="POL12" s="789"/>
      <c r="POM12" s="789"/>
      <c r="PON12" s="789"/>
      <c r="POO12" s="789"/>
      <c r="POP12" s="789"/>
      <c r="POQ12" s="789"/>
      <c r="POR12" s="789"/>
      <c r="POS12" s="789"/>
      <c r="POT12" s="789"/>
      <c r="POU12" s="789"/>
      <c r="POV12" s="789"/>
      <c r="POW12" s="789"/>
      <c r="POX12" s="789"/>
      <c r="POY12" s="789"/>
      <c r="POZ12" s="789"/>
      <c r="PPA12" s="789"/>
      <c r="PPB12" s="789"/>
      <c r="PPC12" s="789"/>
      <c r="PPD12" s="789"/>
      <c r="PPE12" s="789"/>
      <c r="PPF12" s="789"/>
      <c r="PPG12" s="789"/>
      <c r="PPH12" s="789"/>
      <c r="PPI12" s="789"/>
      <c r="PPJ12" s="789"/>
      <c r="PPK12" s="789"/>
      <c r="PPL12" s="789"/>
      <c r="PPM12" s="789"/>
      <c r="PPN12" s="789"/>
      <c r="PPO12" s="789"/>
      <c r="PPP12" s="789"/>
      <c r="PPQ12" s="789"/>
      <c r="PPR12" s="789"/>
      <c r="PPS12" s="789"/>
      <c r="PPT12" s="789"/>
      <c r="PPU12" s="789"/>
      <c r="PPV12" s="789"/>
      <c r="PPW12" s="789"/>
      <c r="PPX12" s="789"/>
      <c r="PPY12" s="789"/>
      <c r="PPZ12" s="789"/>
      <c r="PQA12" s="789"/>
      <c r="PQB12" s="789"/>
      <c r="PQC12" s="789"/>
      <c r="PQD12" s="789"/>
      <c r="PQE12" s="789"/>
      <c r="PQF12" s="789"/>
      <c r="PQG12" s="789"/>
      <c r="PQH12" s="789"/>
      <c r="PQI12" s="789"/>
      <c r="PQJ12" s="789"/>
      <c r="PQK12" s="789"/>
      <c r="PQL12" s="789"/>
      <c r="PQM12" s="789"/>
      <c r="PQN12" s="789"/>
      <c r="PQO12" s="789"/>
      <c r="PQP12" s="789"/>
      <c r="PQQ12" s="789"/>
      <c r="PQR12" s="789"/>
      <c r="PQS12" s="789"/>
      <c r="PQT12" s="789"/>
      <c r="PQU12" s="789"/>
      <c r="PQV12" s="789"/>
      <c r="PQW12" s="789"/>
      <c r="PQX12" s="789"/>
      <c r="PQY12" s="789"/>
      <c r="PQZ12" s="789"/>
      <c r="PRA12" s="789"/>
      <c r="PRB12" s="789"/>
      <c r="PRC12" s="789"/>
      <c r="PRD12" s="789"/>
      <c r="PRE12" s="789"/>
      <c r="PRF12" s="789"/>
      <c r="PRG12" s="789"/>
      <c r="PRH12" s="789"/>
      <c r="PRI12" s="789"/>
      <c r="PRJ12" s="789"/>
      <c r="PRK12" s="789"/>
      <c r="PRL12" s="789"/>
      <c r="PRM12" s="789"/>
      <c r="PRN12" s="789"/>
      <c r="PRO12" s="789"/>
      <c r="PRP12" s="789"/>
      <c r="PRQ12" s="789"/>
      <c r="PRR12" s="789"/>
      <c r="PRS12" s="789"/>
      <c r="PRT12" s="789"/>
      <c r="PRU12" s="789"/>
      <c r="PRV12" s="789"/>
      <c r="PRW12" s="789"/>
      <c r="PRX12" s="789"/>
      <c r="PRY12" s="789"/>
      <c r="PRZ12" s="789"/>
      <c r="PSA12" s="789"/>
      <c r="PSB12" s="789"/>
      <c r="PSC12" s="789"/>
      <c r="PSD12" s="789"/>
      <c r="PSE12" s="789"/>
      <c r="PSF12" s="789"/>
      <c r="PSG12" s="789"/>
      <c r="PSH12" s="789"/>
      <c r="PSI12" s="789"/>
      <c r="PSJ12" s="789"/>
      <c r="PSK12" s="789"/>
      <c r="PSL12" s="789"/>
      <c r="PSM12" s="789"/>
      <c r="PSN12" s="789"/>
      <c r="PSO12" s="789"/>
      <c r="PSP12" s="789"/>
      <c r="PSQ12" s="789"/>
      <c r="PSR12" s="789"/>
      <c r="PSS12" s="789"/>
      <c r="PST12" s="789"/>
      <c r="PSU12" s="789"/>
      <c r="PSV12" s="789"/>
      <c r="PSW12" s="789"/>
      <c r="PSX12" s="789"/>
      <c r="PSY12" s="789"/>
      <c r="PSZ12" s="789"/>
      <c r="PTA12" s="789"/>
      <c r="PTB12" s="789"/>
      <c r="PTC12" s="789"/>
      <c r="PTD12" s="789"/>
      <c r="PTE12" s="789"/>
      <c r="PTF12" s="789"/>
      <c r="PTG12" s="789"/>
      <c r="PTH12" s="789"/>
      <c r="PTI12" s="789"/>
      <c r="PTJ12" s="789"/>
      <c r="PTK12" s="789"/>
      <c r="PTL12" s="789"/>
      <c r="PTM12" s="789"/>
      <c r="PTN12" s="789"/>
      <c r="PTO12" s="789"/>
      <c r="PTP12" s="789"/>
      <c r="PTQ12" s="789"/>
      <c r="PTR12" s="789"/>
      <c r="PTS12" s="789"/>
      <c r="PTT12" s="789"/>
      <c r="PTU12" s="789"/>
      <c r="PTV12" s="789"/>
      <c r="PTW12" s="789"/>
      <c r="PTX12" s="789"/>
      <c r="PTY12" s="789"/>
      <c r="PTZ12" s="789"/>
      <c r="PUA12" s="789"/>
      <c r="PUB12" s="789"/>
      <c r="PUC12" s="789"/>
      <c r="PUD12" s="789"/>
      <c r="PUE12" s="789"/>
      <c r="PUF12" s="789"/>
      <c r="PUG12" s="789"/>
      <c r="PUH12" s="789"/>
      <c r="PUI12" s="789"/>
      <c r="PUJ12" s="789"/>
      <c r="PUK12" s="789"/>
      <c r="PUL12" s="789"/>
      <c r="PUM12" s="789"/>
      <c r="PUN12" s="789"/>
      <c r="PUO12" s="789"/>
      <c r="PUP12" s="789"/>
      <c r="PUQ12" s="789"/>
      <c r="PUR12" s="789"/>
      <c r="PUS12" s="789"/>
      <c r="PUT12" s="789"/>
      <c r="PUU12" s="789"/>
      <c r="PUV12" s="789"/>
      <c r="PUW12" s="789"/>
      <c r="PUX12" s="789"/>
      <c r="PUY12" s="789"/>
      <c r="PUZ12" s="789"/>
      <c r="PVA12" s="789"/>
      <c r="PVB12" s="789"/>
      <c r="PVC12" s="789"/>
      <c r="PVD12" s="789"/>
      <c r="PVE12" s="789"/>
      <c r="PVF12" s="789"/>
      <c r="PVG12" s="789"/>
      <c r="PVH12" s="789"/>
      <c r="PVI12" s="789"/>
      <c r="PVJ12" s="789"/>
      <c r="PVK12" s="789"/>
      <c r="PVL12" s="789"/>
      <c r="PVM12" s="789"/>
      <c r="PVN12" s="789"/>
      <c r="PVO12" s="789"/>
      <c r="PVP12" s="789"/>
      <c r="PVQ12" s="789"/>
      <c r="PVR12" s="789"/>
      <c r="PVS12" s="789"/>
      <c r="PVT12" s="789"/>
      <c r="PVU12" s="789"/>
      <c r="PVV12" s="789"/>
      <c r="PVW12" s="789"/>
      <c r="PVX12" s="789"/>
      <c r="PVY12" s="789"/>
      <c r="PVZ12" s="789"/>
      <c r="PWA12" s="789"/>
      <c r="PWB12" s="789"/>
      <c r="PWC12" s="789"/>
      <c r="PWD12" s="789"/>
      <c r="PWE12" s="789"/>
      <c r="PWF12" s="789"/>
      <c r="PWG12" s="789"/>
      <c r="PWH12" s="789"/>
      <c r="PWI12" s="789"/>
      <c r="PWJ12" s="789"/>
      <c r="PWK12" s="789"/>
      <c r="PWL12" s="789"/>
      <c r="PWM12" s="789"/>
      <c r="PWN12" s="789"/>
      <c r="PWO12" s="789"/>
      <c r="PWP12" s="789"/>
      <c r="PWQ12" s="789"/>
      <c r="PWR12" s="789"/>
      <c r="PWS12" s="789"/>
      <c r="PWT12" s="789"/>
      <c r="PWU12" s="789"/>
      <c r="PWV12" s="789"/>
      <c r="PWW12" s="789"/>
      <c r="PWX12" s="789"/>
      <c r="PWY12" s="789"/>
      <c r="PWZ12" s="789"/>
      <c r="PXA12" s="789"/>
      <c r="PXB12" s="789"/>
      <c r="PXC12" s="789"/>
      <c r="PXD12" s="789"/>
      <c r="PXE12" s="789"/>
      <c r="PXF12" s="789"/>
      <c r="PXG12" s="789"/>
      <c r="PXH12" s="789"/>
      <c r="PXI12" s="789"/>
      <c r="PXJ12" s="789"/>
      <c r="PXK12" s="789"/>
      <c r="PXL12" s="789"/>
      <c r="PXM12" s="789"/>
      <c r="PXN12" s="789"/>
      <c r="PXO12" s="789"/>
      <c r="PXP12" s="789"/>
      <c r="PXQ12" s="789"/>
      <c r="PXR12" s="789"/>
      <c r="PXS12" s="789"/>
      <c r="PXT12" s="789"/>
      <c r="PXU12" s="789"/>
      <c r="PXV12" s="789"/>
      <c r="PXW12" s="789"/>
      <c r="PXX12" s="789"/>
      <c r="PXY12" s="789"/>
      <c r="PXZ12" s="789"/>
      <c r="PYA12" s="789"/>
      <c r="PYB12" s="789"/>
      <c r="PYC12" s="789"/>
      <c r="PYD12" s="789"/>
      <c r="PYE12" s="789"/>
      <c r="PYF12" s="789"/>
      <c r="PYG12" s="789"/>
      <c r="PYH12" s="789"/>
      <c r="PYI12" s="789"/>
      <c r="PYJ12" s="789"/>
      <c r="PYK12" s="789"/>
      <c r="PYL12" s="789"/>
      <c r="PYM12" s="789"/>
      <c r="PYN12" s="789"/>
      <c r="PYO12" s="789"/>
      <c r="PYP12" s="789"/>
      <c r="PYQ12" s="789"/>
      <c r="PYR12" s="789"/>
      <c r="PYS12" s="789"/>
      <c r="PYT12" s="789"/>
      <c r="PYU12" s="789"/>
      <c r="PYV12" s="789"/>
      <c r="PYW12" s="789"/>
      <c r="PYX12" s="789"/>
      <c r="PYY12" s="789"/>
      <c r="PYZ12" s="789"/>
      <c r="PZA12" s="789"/>
      <c r="PZB12" s="789"/>
      <c r="PZC12" s="789"/>
      <c r="PZD12" s="789"/>
      <c r="PZE12" s="789"/>
      <c r="PZF12" s="789"/>
      <c r="PZG12" s="789"/>
      <c r="PZH12" s="789"/>
      <c r="PZI12" s="789"/>
      <c r="PZJ12" s="789"/>
      <c r="PZK12" s="789"/>
      <c r="PZL12" s="789"/>
      <c r="PZM12" s="789"/>
      <c r="PZN12" s="789"/>
      <c r="PZO12" s="789"/>
      <c r="PZP12" s="789"/>
      <c r="PZQ12" s="789"/>
      <c r="PZR12" s="789"/>
      <c r="PZS12" s="789"/>
      <c r="PZT12" s="789"/>
      <c r="PZU12" s="789"/>
      <c r="PZV12" s="789"/>
      <c r="PZW12" s="789"/>
      <c r="PZX12" s="789"/>
      <c r="PZY12" s="789"/>
      <c r="PZZ12" s="789"/>
      <c r="QAA12" s="789"/>
      <c r="QAB12" s="789"/>
      <c r="QAC12" s="789"/>
      <c r="QAD12" s="789"/>
      <c r="QAE12" s="789"/>
      <c r="QAF12" s="789"/>
      <c r="QAG12" s="789"/>
      <c r="QAH12" s="789"/>
      <c r="QAI12" s="789"/>
      <c r="QAJ12" s="789"/>
      <c r="QAK12" s="789"/>
      <c r="QAL12" s="789"/>
      <c r="QAM12" s="789"/>
      <c r="QAN12" s="789"/>
      <c r="QAO12" s="789"/>
      <c r="QAP12" s="789"/>
      <c r="QAQ12" s="789"/>
      <c r="QAR12" s="789"/>
      <c r="QAS12" s="789"/>
      <c r="QAT12" s="789"/>
      <c r="QAU12" s="789"/>
      <c r="QAV12" s="789"/>
      <c r="QAW12" s="789"/>
      <c r="QAX12" s="789"/>
      <c r="QAY12" s="789"/>
      <c r="QAZ12" s="789"/>
      <c r="QBA12" s="789"/>
      <c r="QBB12" s="789"/>
      <c r="QBC12" s="789"/>
      <c r="QBD12" s="789"/>
      <c r="QBE12" s="789"/>
      <c r="QBF12" s="789"/>
      <c r="QBG12" s="789"/>
      <c r="QBH12" s="789"/>
      <c r="QBI12" s="789"/>
      <c r="QBJ12" s="789"/>
      <c r="QBK12" s="789"/>
      <c r="QBL12" s="789"/>
      <c r="QBM12" s="789"/>
      <c r="QBN12" s="789"/>
      <c r="QBO12" s="789"/>
      <c r="QBP12" s="789"/>
      <c r="QBQ12" s="789"/>
      <c r="QBR12" s="789"/>
      <c r="QBS12" s="789"/>
      <c r="QBT12" s="789"/>
      <c r="QBU12" s="789"/>
      <c r="QBV12" s="789"/>
      <c r="QBW12" s="789"/>
      <c r="QBX12" s="789"/>
      <c r="QBY12" s="789"/>
      <c r="QBZ12" s="789"/>
      <c r="QCA12" s="789"/>
      <c r="QCB12" s="789"/>
      <c r="QCC12" s="789"/>
      <c r="QCD12" s="789"/>
      <c r="QCE12" s="789"/>
      <c r="QCF12" s="789"/>
      <c r="QCG12" s="789"/>
      <c r="QCH12" s="789"/>
      <c r="QCI12" s="789"/>
      <c r="QCJ12" s="789"/>
      <c r="QCK12" s="789"/>
      <c r="QCL12" s="789"/>
      <c r="QCM12" s="789"/>
      <c r="QCN12" s="789"/>
      <c r="QCO12" s="789"/>
      <c r="QCP12" s="789"/>
      <c r="QCQ12" s="789"/>
      <c r="QCR12" s="789"/>
      <c r="QCS12" s="789"/>
      <c r="QCT12" s="789"/>
      <c r="QCU12" s="789"/>
      <c r="QCV12" s="789"/>
      <c r="QCW12" s="789"/>
      <c r="QCX12" s="789"/>
      <c r="QCY12" s="789"/>
      <c r="QCZ12" s="789"/>
      <c r="QDA12" s="789"/>
      <c r="QDB12" s="789"/>
      <c r="QDC12" s="789"/>
      <c r="QDD12" s="789"/>
      <c r="QDE12" s="789"/>
      <c r="QDF12" s="789"/>
      <c r="QDG12" s="789"/>
      <c r="QDH12" s="789"/>
      <c r="QDI12" s="789"/>
      <c r="QDJ12" s="789"/>
      <c r="QDK12" s="789"/>
      <c r="QDL12" s="789"/>
      <c r="QDM12" s="789"/>
      <c r="QDN12" s="789"/>
      <c r="QDO12" s="789"/>
      <c r="QDP12" s="789"/>
      <c r="QDQ12" s="789"/>
      <c r="QDR12" s="789"/>
      <c r="QDS12" s="789"/>
      <c r="QDT12" s="789"/>
      <c r="QDU12" s="789"/>
      <c r="QDV12" s="789"/>
      <c r="QDW12" s="789"/>
      <c r="QDX12" s="789"/>
      <c r="QDY12" s="789"/>
      <c r="QDZ12" s="789"/>
      <c r="QEA12" s="789"/>
      <c r="QEB12" s="789"/>
      <c r="QEC12" s="789"/>
      <c r="QED12" s="789"/>
      <c r="QEE12" s="789"/>
      <c r="QEF12" s="789"/>
      <c r="QEG12" s="789"/>
      <c r="QEH12" s="789"/>
      <c r="QEI12" s="789"/>
      <c r="QEJ12" s="789"/>
      <c r="QEK12" s="789"/>
      <c r="QEL12" s="789"/>
      <c r="QEM12" s="789"/>
      <c r="QEN12" s="789"/>
      <c r="QEO12" s="789"/>
      <c r="QEP12" s="789"/>
      <c r="QEQ12" s="789"/>
      <c r="QER12" s="789"/>
      <c r="QES12" s="789"/>
      <c r="QET12" s="789"/>
      <c r="QEU12" s="789"/>
      <c r="QEV12" s="789"/>
      <c r="QEW12" s="789"/>
      <c r="QEX12" s="789"/>
      <c r="QEY12" s="789"/>
      <c r="QEZ12" s="789"/>
      <c r="QFA12" s="789"/>
      <c r="QFB12" s="789"/>
      <c r="QFC12" s="789"/>
      <c r="QFD12" s="789"/>
      <c r="QFE12" s="789"/>
      <c r="QFF12" s="789"/>
      <c r="QFG12" s="789"/>
      <c r="QFH12" s="789"/>
      <c r="QFI12" s="789"/>
      <c r="QFJ12" s="789"/>
      <c r="QFK12" s="789"/>
      <c r="QFL12" s="789"/>
      <c r="QFM12" s="789"/>
      <c r="QFN12" s="789"/>
      <c r="QFO12" s="789"/>
      <c r="QFP12" s="789"/>
      <c r="QFQ12" s="789"/>
      <c r="QFR12" s="789"/>
      <c r="QFS12" s="789"/>
      <c r="QFT12" s="789"/>
      <c r="QFU12" s="789"/>
      <c r="QFV12" s="789"/>
      <c r="QFW12" s="789"/>
      <c r="QFX12" s="789"/>
      <c r="QFY12" s="789"/>
      <c r="QFZ12" s="789"/>
      <c r="QGA12" s="789"/>
      <c r="QGB12" s="789"/>
      <c r="QGC12" s="789"/>
      <c r="QGD12" s="789"/>
      <c r="QGE12" s="789"/>
      <c r="QGF12" s="789"/>
      <c r="QGG12" s="789"/>
      <c r="QGH12" s="789"/>
      <c r="QGI12" s="789"/>
      <c r="QGJ12" s="789"/>
      <c r="QGK12" s="789"/>
      <c r="QGL12" s="789"/>
      <c r="QGM12" s="789"/>
      <c r="QGN12" s="789"/>
      <c r="QGO12" s="789"/>
      <c r="QGP12" s="789"/>
      <c r="QGQ12" s="789"/>
      <c r="QGR12" s="789"/>
      <c r="QGS12" s="789"/>
      <c r="QGT12" s="789"/>
      <c r="QGU12" s="789"/>
      <c r="QGV12" s="789"/>
      <c r="QGW12" s="789"/>
      <c r="QGX12" s="789"/>
      <c r="QGY12" s="789"/>
      <c r="QGZ12" s="789"/>
      <c r="QHA12" s="789"/>
      <c r="QHB12" s="789"/>
      <c r="QHC12" s="789"/>
      <c r="QHD12" s="789"/>
      <c r="QHE12" s="789"/>
      <c r="QHF12" s="789"/>
      <c r="QHG12" s="789"/>
      <c r="QHH12" s="789"/>
      <c r="QHI12" s="789"/>
      <c r="QHJ12" s="789"/>
      <c r="QHK12" s="789"/>
      <c r="QHL12" s="789"/>
      <c r="QHM12" s="789"/>
      <c r="QHN12" s="789"/>
      <c r="QHO12" s="789"/>
      <c r="QHP12" s="789"/>
      <c r="QHQ12" s="789"/>
      <c r="QHR12" s="789"/>
      <c r="QHS12" s="789"/>
      <c r="QHT12" s="789"/>
      <c r="QHU12" s="789"/>
      <c r="QHV12" s="789"/>
      <c r="QHW12" s="789"/>
      <c r="QHX12" s="789"/>
      <c r="QHY12" s="789"/>
      <c r="QHZ12" s="789"/>
      <c r="QIA12" s="789"/>
      <c r="QIB12" s="789"/>
      <c r="QIC12" s="789"/>
      <c r="QID12" s="789"/>
      <c r="QIE12" s="789"/>
      <c r="QIF12" s="789"/>
      <c r="QIG12" s="789"/>
      <c r="QIH12" s="789"/>
      <c r="QII12" s="789"/>
      <c r="QIJ12" s="789"/>
      <c r="QIK12" s="789"/>
      <c r="QIL12" s="789"/>
      <c r="QIM12" s="789"/>
      <c r="QIN12" s="789"/>
      <c r="QIO12" s="789"/>
      <c r="QIP12" s="789"/>
      <c r="QIQ12" s="789"/>
      <c r="QIR12" s="789"/>
      <c r="QIS12" s="789"/>
      <c r="QIT12" s="789"/>
      <c r="QIU12" s="789"/>
      <c r="QIV12" s="789"/>
      <c r="QIW12" s="789"/>
      <c r="QIX12" s="789"/>
      <c r="QIY12" s="789"/>
      <c r="QIZ12" s="789"/>
      <c r="QJA12" s="789"/>
      <c r="QJB12" s="789"/>
      <c r="QJC12" s="789"/>
      <c r="QJD12" s="789"/>
      <c r="QJE12" s="789"/>
      <c r="QJF12" s="789"/>
      <c r="QJG12" s="789"/>
      <c r="QJH12" s="789"/>
      <c r="QJI12" s="789"/>
      <c r="QJJ12" s="789"/>
      <c r="QJK12" s="789"/>
      <c r="QJL12" s="789"/>
      <c r="QJM12" s="789"/>
      <c r="QJN12" s="789"/>
      <c r="QJO12" s="789"/>
      <c r="QJP12" s="789"/>
      <c r="QJQ12" s="789"/>
      <c r="QJR12" s="789"/>
      <c r="QJS12" s="789"/>
      <c r="QJT12" s="789"/>
      <c r="QJU12" s="789"/>
      <c r="QJV12" s="789"/>
      <c r="QJW12" s="789"/>
      <c r="QJX12" s="789"/>
      <c r="QJY12" s="789"/>
      <c r="QJZ12" s="789"/>
      <c r="QKA12" s="789"/>
      <c r="QKB12" s="789"/>
      <c r="QKC12" s="789"/>
      <c r="QKD12" s="789"/>
      <c r="QKE12" s="789"/>
      <c r="QKF12" s="789"/>
      <c r="QKG12" s="789"/>
      <c r="QKH12" s="789"/>
      <c r="QKI12" s="789"/>
      <c r="QKJ12" s="789"/>
      <c r="QKK12" s="789"/>
      <c r="QKL12" s="789"/>
      <c r="QKM12" s="789"/>
      <c r="QKN12" s="789"/>
      <c r="QKO12" s="789"/>
      <c r="QKP12" s="789"/>
      <c r="QKQ12" s="789"/>
      <c r="QKR12" s="789"/>
      <c r="QKS12" s="789"/>
      <c r="QKT12" s="789"/>
      <c r="QKU12" s="789"/>
      <c r="QKV12" s="789"/>
      <c r="QKW12" s="789"/>
      <c r="QKX12" s="789"/>
      <c r="QKY12" s="789"/>
      <c r="QKZ12" s="789"/>
      <c r="QLA12" s="789"/>
      <c r="QLB12" s="789"/>
      <c r="QLC12" s="789"/>
      <c r="QLD12" s="789"/>
      <c r="QLE12" s="789"/>
      <c r="QLF12" s="789"/>
      <c r="QLG12" s="789"/>
      <c r="QLH12" s="789"/>
      <c r="QLI12" s="789"/>
      <c r="QLJ12" s="789"/>
      <c r="QLK12" s="789"/>
      <c r="QLL12" s="789"/>
      <c r="QLM12" s="789"/>
      <c r="QLN12" s="789"/>
      <c r="QLO12" s="789"/>
      <c r="QLP12" s="789"/>
      <c r="QLQ12" s="789"/>
      <c r="QLR12" s="789"/>
      <c r="QLS12" s="789"/>
      <c r="QLT12" s="789"/>
      <c r="QLU12" s="789"/>
      <c r="QLV12" s="789"/>
      <c r="QLW12" s="789"/>
      <c r="QLX12" s="789"/>
      <c r="QLY12" s="789"/>
      <c r="QLZ12" s="789"/>
      <c r="QMA12" s="789"/>
      <c r="QMB12" s="789"/>
      <c r="QMC12" s="789"/>
      <c r="QMD12" s="789"/>
      <c r="QME12" s="789"/>
      <c r="QMF12" s="789"/>
      <c r="QMG12" s="789"/>
      <c r="QMH12" s="789"/>
      <c r="QMI12" s="789"/>
      <c r="QMJ12" s="789"/>
      <c r="QMK12" s="789"/>
      <c r="QML12" s="789"/>
      <c r="QMM12" s="789"/>
      <c r="QMN12" s="789"/>
      <c r="QMO12" s="789"/>
      <c r="QMP12" s="789"/>
      <c r="QMQ12" s="789"/>
      <c r="QMR12" s="789"/>
      <c r="QMS12" s="789"/>
      <c r="QMT12" s="789"/>
      <c r="QMU12" s="789"/>
      <c r="QMV12" s="789"/>
      <c r="QMW12" s="789"/>
      <c r="QMX12" s="789"/>
      <c r="QMY12" s="789"/>
      <c r="QMZ12" s="789"/>
      <c r="QNA12" s="789"/>
      <c r="QNB12" s="789"/>
      <c r="QNC12" s="789"/>
      <c r="QND12" s="789"/>
      <c r="QNE12" s="789"/>
      <c r="QNF12" s="789"/>
      <c r="QNG12" s="789"/>
      <c r="QNH12" s="789"/>
      <c r="QNI12" s="789"/>
      <c r="QNJ12" s="789"/>
      <c r="QNK12" s="789"/>
      <c r="QNL12" s="789"/>
      <c r="QNM12" s="789"/>
      <c r="QNN12" s="789"/>
      <c r="QNO12" s="789"/>
      <c r="QNP12" s="789"/>
      <c r="QNQ12" s="789"/>
      <c r="QNR12" s="789"/>
      <c r="QNS12" s="789"/>
      <c r="QNT12" s="789"/>
      <c r="QNU12" s="789"/>
      <c r="QNV12" s="789"/>
      <c r="QNW12" s="789"/>
      <c r="QNX12" s="789"/>
      <c r="QNY12" s="789"/>
      <c r="QNZ12" s="789"/>
      <c r="QOA12" s="789"/>
      <c r="QOB12" s="789"/>
      <c r="QOC12" s="789"/>
      <c r="QOD12" s="789"/>
      <c r="QOE12" s="789"/>
      <c r="QOF12" s="789"/>
      <c r="QOG12" s="789"/>
      <c r="QOH12" s="789"/>
      <c r="QOI12" s="789"/>
      <c r="QOJ12" s="789"/>
      <c r="QOK12" s="789"/>
      <c r="QOL12" s="789"/>
      <c r="QOM12" s="789"/>
      <c r="QON12" s="789"/>
      <c r="QOO12" s="789"/>
      <c r="QOP12" s="789"/>
      <c r="QOQ12" s="789"/>
      <c r="QOR12" s="789"/>
      <c r="QOS12" s="789"/>
      <c r="QOT12" s="789"/>
      <c r="QOU12" s="789"/>
      <c r="QOV12" s="789"/>
      <c r="QOW12" s="789"/>
      <c r="QOX12" s="789"/>
      <c r="QOY12" s="789"/>
      <c r="QOZ12" s="789"/>
      <c r="QPA12" s="789"/>
      <c r="QPB12" s="789"/>
      <c r="QPC12" s="789"/>
      <c r="QPD12" s="789"/>
      <c r="QPE12" s="789"/>
      <c r="QPF12" s="789"/>
      <c r="QPG12" s="789"/>
      <c r="QPH12" s="789"/>
      <c r="QPI12" s="789"/>
      <c r="QPJ12" s="789"/>
      <c r="QPK12" s="789"/>
      <c r="QPL12" s="789"/>
      <c r="QPM12" s="789"/>
      <c r="QPN12" s="789"/>
      <c r="QPO12" s="789"/>
      <c r="QPP12" s="789"/>
      <c r="QPQ12" s="789"/>
      <c r="QPR12" s="789"/>
      <c r="QPS12" s="789"/>
      <c r="QPT12" s="789"/>
      <c r="QPU12" s="789"/>
      <c r="QPV12" s="789"/>
      <c r="QPW12" s="789"/>
      <c r="QPX12" s="789"/>
      <c r="QPY12" s="789"/>
      <c r="QPZ12" s="789"/>
      <c r="QQA12" s="789"/>
      <c r="QQB12" s="789"/>
      <c r="QQC12" s="789"/>
      <c r="QQD12" s="789"/>
      <c r="QQE12" s="789"/>
      <c r="QQF12" s="789"/>
      <c r="QQG12" s="789"/>
      <c r="QQH12" s="789"/>
      <c r="QQI12" s="789"/>
      <c r="QQJ12" s="789"/>
      <c r="QQK12" s="789"/>
      <c r="QQL12" s="789"/>
      <c r="QQM12" s="789"/>
      <c r="QQN12" s="789"/>
      <c r="QQO12" s="789"/>
      <c r="QQP12" s="789"/>
      <c r="QQQ12" s="789"/>
      <c r="QQR12" s="789"/>
      <c r="QQS12" s="789"/>
      <c r="QQT12" s="789"/>
      <c r="QQU12" s="789"/>
      <c r="QQV12" s="789"/>
      <c r="QQW12" s="789"/>
      <c r="QQX12" s="789"/>
      <c r="QQY12" s="789"/>
      <c r="QQZ12" s="789"/>
      <c r="QRA12" s="789"/>
      <c r="QRB12" s="789"/>
      <c r="QRC12" s="789"/>
      <c r="QRD12" s="789"/>
      <c r="QRE12" s="789"/>
      <c r="QRF12" s="789"/>
      <c r="QRG12" s="789"/>
      <c r="QRH12" s="789"/>
      <c r="QRI12" s="789"/>
      <c r="QRJ12" s="789"/>
      <c r="QRK12" s="789"/>
      <c r="QRL12" s="789"/>
      <c r="QRM12" s="789"/>
      <c r="QRN12" s="789"/>
      <c r="QRO12" s="789"/>
      <c r="QRP12" s="789"/>
      <c r="QRQ12" s="789"/>
      <c r="QRR12" s="789"/>
      <c r="QRS12" s="789"/>
      <c r="QRT12" s="789"/>
      <c r="QRU12" s="789"/>
      <c r="QRV12" s="789"/>
      <c r="QRW12" s="789"/>
      <c r="QRX12" s="789"/>
      <c r="QRY12" s="789"/>
      <c r="QRZ12" s="789"/>
      <c r="QSA12" s="789"/>
      <c r="QSB12" s="789"/>
      <c r="QSC12" s="789"/>
      <c r="QSD12" s="789"/>
      <c r="QSE12" s="789"/>
      <c r="QSF12" s="789"/>
      <c r="QSG12" s="789"/>
      <c r="QSH12" s="789"/>
      <c r="QSI12" s="789"/>
      <c r="QSJ12" s="789"/>
      <c r="QSK12" s="789"/>
      <c r="QSL12" s="789"/>
      <c r="QSM12" s="789"/>
      <c r="QSN12" s="789"/>
      <c r="QSO12" s="789"/>
      <c r="QSP12" s="789"/>
      <c r="QSQ12" s="789"/>
      <c r="QSR12" s="789"/>
      <c r="QSS12" s="789"/>
      <c r="QST12" s="789"/>
      <c r="QSU12" s="789"/>
      <c r="QSV12" s="789"/>
      <c r="QSW12" s="789"/>
      <c r="QSX12" s="789"/>
      <c r="QSY12" s="789"/>
      <c r="QSZ12" s="789"/>
      <c r="QTA12" s="789"/>
      <c r="QTB12" s="789"/>
      <c r="QTC12" s="789"/>
      <c r="QTD12" s="789"/>
      <c r="QTE12" s="789"/>
      <c r="QTF12" s="789"/>
      <c r="QTG12" s="789"/>
      <c r="QTH12" s="789"/>
      <c r="QTI12" s="789"/>
      <c r="QTJ12" s="789"/>
      <c r="QTK12" s="789"/>
      <c r="QTL12" s="789"/>
      <c r="QTM12" s="789"/>
      <c r="QTN12" s="789"/>
      <c r="QTO12" s="789"/>
      <c r="QTP12" s="789"/>
      <c r="QTQ12" s="789"/>
      <c r="QTR12" s="789"/>
      <c r="QTS12" s="789"/>
      <c r="QTT12" s="789"/>
      <c r="QTU12" s="789"/>
      <c r="QTV12" s="789"/>
      <c r="QTW12" s="789"/>
      <c r="QTX12" s="789"/>
      <c r="QTY12" s="789"/>
      <c r="QTZ12" s="789"/>
      <c r="QUA12" s="789"/>
      <c r="QUB12" s="789"/>
      <c r="QUC12" s="789"/>
      <c r="QUD12" s="789"/>
      <c r="QUE12" s="789"/>
      <c r="QUF12" s="789"/>
      <c r="QUG12" s="789"/>
      <c r="QUH12" s="789"/>
      <c r="QUI12" s="789"/>
      <c r="QUJ12" s="789"/>
      <c r="QUK12" s="789"/>
      <c r="QUL12" s="789"/>
      <c r="QUM12" s="789"/>
      <c r="QUN12" s="789"/>
      <c r="QUO12" s="789"/>
      <c r="QUP12" s="789"/>
      <c r="QUQ12" s="789"/>
      <c r="QUR12" s="789"/>
      <c r="QUS12" s="789"/>
      <c r="QUT12" s="789"/>
      <c r="QUU12" s="789"/>
      <c r="QUV12" s="789"/>
      <c r="QUW12" s="789"/>
      <c r="QUX12" s="789"/>
      <c r="QUY12" s="789"/>
      <c r="QUZ12" s="789"/>
      <c r="QVA12" s="789"/>
      <c r="QVB12" s="789"/>
      <c r="QVC12" s="789"/>
      <c r="QVD12" s="789"/>
      <c r="QVE12" s="789"/>
      <c r="QVF12" s="789"/>
      <c r="QVG12" s="789"/>
      <c r="QVH12" s="789"/>
      <c r="QVI12" s="789"/>
      <c r="QVJ12" s="789"/>
      <c r="QVK12" s="789"/>
      <c r="QVL12" s="789"/>
      <c r="QVM12" s="789"/>
      <c r="QVN12" s="789"/>
      <c r="QVO12" s="789"/>
      <c r="QVP12" s="789"/>
      <c r="QVQ12" s="789"/>
      <c r="QVR12" s="789"/>
      <c r="QVS12" s="789"/>
      <c r="QVT12" s="789"/>
      <c r="QVU12" s="789"/>
      <c r="QVV12" s="789"/>
      <c r="QVW12" s="789"/>
      <c r="QVX12" s="789"/>
      <c r="QVY12" s="789"/>
      <c r="QVZ12" s="789"/>
      <c r="QWA12" s="789"/>
      <c r="QWB12" s="789"/>
      <c r="QWC12" s="789"/>
      <c r="QWD12" s="789"/>
      <c r="QWE12" s="789"/>
      <c r="QWF12" s="789"/>
      <c r="QWG12" s="789"/>
      <c r="QWH12" s="789"/>
      <c r="QWI12" s="789"/>
      <c r="QWJ12" s="789"/>
      <c r="QWK12" s="789"/>
      <c r="QWL12" s="789"/>
      <c r="QWM12" s="789"/>
      <c r="QWN12" s="789"/>
      <c r="QWO12" s="789"/>
      <c r="QWP12" s="789"/>
      <c r="QWQ12" s="789"/>
      <c r="QWR12" s="789"/>
      <c r="QWS12" s="789"/>
      <c r="QWT12" s="789"/>
      <c r="QWU12" s="789"/>
      <c r="QWV12" s="789"/>
      <c r="QWW12" s="789"/>
      <c r="QWX12" s="789"/>
      <c r="QWY12" s="789"/>
      <c r="QWZ12" s="789"/>
      <c r="QXA12" s="789"/>
      <c r="QXB12" s="789"/>
      <c r="QXC12" s="789"/>
      <c r="QXD12" s="789"/>
      <c r="QXE12" s="789"/>
      <c r="QXF12" s="789"/>
      <c r="QXG12" s="789"/>
      <c r="QXH12" s="789"/>
      <c r="QXI12" s="789"/>
      <c r="QXJ12" s="789"/>
      <c r="QXK12" s="789"/>
      <c r="QXL12" s="789"/>
      <c r="QXM12" s="789"/>
      <c r="QXN12" s="789"/>
      <c r="QXO12" s="789"/>
      <c r="QXP12" s="789"/>
      <c r="QXQ12" s="789"/>
      <c r="QXR12" s="789"/>
      <c r="QXS12" s="789"/>
      <c r="QXT12" s="789"/>
      <c r="QXU12" s="789"/>
      <c r="QXV12" s="789"/>
      <c r="QXW12" s="789"/>
      <c r="QXX12" s="789"/>
      <c r="QXY12" s="789"/>
      <c r="QXZ12" s="789"/>
      <c r="QYA12" s="789"/>
      <c r="QYB12" s="789"/>
      <c r="QYC12" s="789"/>
      <c r="QYD12" s="789"/>
      <c r="QYE12" s="789"/>
      <c r="QYF12" s="789"/>
      <c r="QYG12" s="789"/>
      <c r="QYH12" s="789"/>
      <c r="QYI12" s="789"/>
      <c r="QYJ12" s="789"/>
      <c r="QYK12" s="789"/>
      <c r="QYL12" s="789"/>
      <c r="QYM12" s="789"/>
      <c r="QYN12" s="789"/>
      <c r="QYO12" s="789"/>
      <c r="QYP12" s="789"/>
      <c r="QYQ12" s="789"/>
      <c r="QYR12" s="789"/>
      <c r="QYS12" s="789"/>
      <c r="QYT12" s="789"/>
      <c r="QYU12" s="789"/>
      <c r="QYV12" s="789"/>
      <c r="QYW12" s="789"/>
      <c r="QYX12" s="789"/>
      <c r="QYY12" s="789"/>
      <c r="QYZ12" s="789"/>
      <c r="QZA12" s="789"/>
      <c r="QZB12" s="789"/>
      <c r="QZC12" s="789"/>
      <c r="QZD12" s="789"/>
      <c r="QZE12" s="789"/>
      <c r="QZF12" s="789"/>
      <c r="QZG12" s="789"/>
      <c r="QZH12" s="789"/>
      <c r="QZI12" s="789"/>
      <c r="QZJ12" s="789"/>
      <c r="QZK12" s="789"/>
      <c r="QZL12" s="789"/>
      <c r="QZM12" s="789"/>
      <c r="QZN12" s="789"/>
      <c r="QZO12" s="789"/>
      <c r="QZP12" s="789"/>
      <c r="QZQ12" s="789"/>
      <c r="QZR12" s="789"/>
      <c r="QZS12" s="789"/>
      <c r="QZT12" s="789"/>
      <c r="QZU12" s="789"/>
      <c r="QZV12" s="789"/>
      <c r="QZW12" s="789"/>
      <c r="QZX12" s="789"/>
      <c r="QZY12" s="789"/>
      <c r="QZZ12" s="789"/>
      <c r="RAA12" s="789"/>
      <c r="RAB12" s="789"/>
      <c r="RAC12" s="789"/>
      <c r="RAD12" s="789"/>
      <c r="RAE12" s="789"/>
      <c r="RAF12" s="789"/>
      <c r="RAG12" s="789"/>
      <c r="RAH12" s="789"/>
      <c r="RAI12" s="789"/>
      <c r="RAJ12" s="789"/>
      <c r="RAK12" s="789"/>
      <c r="RAL12" s="789"/>
      <c r="RAM12" s="789"/>
      <c r="RAN12" s="789"/>
      <c r="RAO12" s="789"/>
      <c r="RAP12" s="789"/>
      <c r="RAQ12" s="789"/>
      <c r="RAR12" s="789"/>
      <c r="RAS12" s="789"/>
      <c r="RAT12" s="789"/>
      <c r="RAU12" s="789"/>
      <c r="RAV12" s="789"/>
      <c r="RAW12" s="789"/>
      <c r="RAX12" s="789"/>
      <c r="RAY12" s="789"/>
      <c r="RAZ12" s="789"/>
      <c r="RBA12" s="789"/>
      <c r="RBB12" s="789"/>
      <c r="RBC12" s="789"/>
      <c r="RBD12" s="789"/>
      <c r="RBE12" s="789"/>
      <c r="RBF12" s="789"/>
      <c r="RBG12" s="789"/>
      <c r="RBH12" s="789"/>
      <c r="RBI12" s="789"/>
      <c r="RBJ12" s="789"/>
      <c r="RBK12" s="789"/>
      <c r="RBL12" s="789"/>
      <c r="RBM12" s="789"/>
      <c r="RBN12" s="789"/>
      <c r="RBO12" s="789"/>
      <c r="RBP12" s="789"/>
      <c r="RBQ12" s="789"/>
      <c r="RBR12" s="789"/>
      <c r="RBS12" s="789"/>
      <c r="RBT12" s="789"/>
      <c r="RBU12" s="789"/>
      <c r="RBV12" s="789"/>
      <c r="RBW12" s="789"/>
      <c r="RBX12" s="789"/>
      <c r="RBY12" s="789"/>
      <c r="RBZ12" s="789"/>
      <c r="RCA12" s="789"/>
      <c r="RCB12" s="789"/>
      <c r="RCC12" s="789"/>
      <c r="RCD12" s="789"/>
      <c r="RCE12" s="789"/>
      <c r="RCF12" s="789"/>
      <c r="RCG12" s="789"/>
      <c r="RCH12" s="789"/>
      <c r="RCI12" s="789"/>
      <c r="RCJ12" s="789"/>
      <c r="RCK12" s="789"/>
      <c r="RCL12" s="789"/>
      <c r="RCM12" s="789"/>
      <c r="RCN12" s="789"/>
      <c r="RCO12" s="789"/>
      <c r="RCP12" s="789"/>
      <c r="RCQ12" s="789"/>
      <c r="RCR12" s="789"/>
      <c r="RCS12" s="789"/>
      <c r="RCT12" s="789"/>
      <c r="RCU12" s="789"/>
      <c r="RCV12" s="789"/>
      <c r="RCW12" s="789"/>
      <c r="RCX12" s="789"/>
      <c r="RCY12" s="789"/>
      <c r="RCZ12" s="789"/>
      <c r="RDA12" s="789"/>
      <c r="RDB12" s="789"/>
      <c r="RDC12" s="789"/>
      <c r="RDD12" s="789"/>
      <c r="RDE12" s="789"/>
      <c r="RDF12" s="789"/>
      <c r="RDG12" s="789"/>
      <c r="RDH12" s="789"/>
      <c r="RDI12" s="789"/>
      <c r="RDJ12" s="789"/>
      <c r="RDK12" s="789"/>
      <c r="RDL12" s="789"/>
      <c r="RDM12" s="789"/>
      <c r="RDN12" s="789"/>
      <c r="RDO12" s="789"/>
      <c r="RDP12" s="789"/>
      <c r="RDQ12" s="789"/>
      <c r="RDR12" s="789"/>
      <c r="RDS12" s="789"/>
      <c r="RDT12" s="789"/>
      <c r="RDU12" s="789"/>
      <c r="RDV12" s="789"/>
      <c r="RDW12" s="789"/>
      <c r="RDX12" s="789"/>
      <c r="RDY12" s="789"/>
      <c r="RDZ12" s="789"/>
      <c r="REA12" s="789"/>
      <c r="REB12" s="789"/>
      <c r="REC12" s="789"/>
      <c r="RED12" s="789"/>
      <c r="REE12" s="789"/>
      <c r="REF12" s="789"/>
      <c r="REG12" s="789"/>
      <c r="REH12" s="789"/>
      <c r="REI12" s="789"/>
      <c r="REJ12" s="789"/>
      <c r="REK12" s="789"/>
      <c r="REL12" s="789"/>
      <c r="REM12" s="789"/>
      <c r="REN12" s="789"/>
      <c r="REO12" s="789"/>
      <c r="REP12" s="789"/>
      <c r="REQ12" s="789"/>
      <c r="RER12" s="789"/>
      <c r="RES12" s="789"/>
      <c r="RET12" s="789"/>
      <c r="REU12" s="789"/>
      <c r="REV12" s="789"/>
      <c r="REW12" s="789"/>
      <c r="REX12" s="789"/>
      <c r="REY12" s="789"/>
      <c r="REZ12" s="789"/>
      <c r="RFA12" s="789"/>
      <c r="RFB12" s="789"/>
      <c r="RFC12" s="789"/>
      <c r="RFD12" s="789"/>
      <c r="RFE12" s="789"/>
      <c r="RFF12" s="789"/>
      <c r="RFG12" s="789"/>
      <c r="RFH12" s="789"/>
      <c r="RFI12" s="789"/>
      <c r="RFJ12" s="789"/>
      <c r="RFK12" s="789"/>
      <c r="RFL12" s="789"/>
      <c r="RFM12" s="789"/>
      <c r="RFN12" s="789"/>
      <c r="RFO12" s="789"/>
      <c r="RFP12" s="789"/>
      <c r="RFQ12" s="789"/>
      <c r="RFR12" s="789"/>
      <c r="RFS12" s="789"/>
      <c r="RFT12" s="789"/>
      <c r="RFU12" s="789"/>
      <c r="RFV12" s="789"/>
      <c r="RFW12" s="789"/>
      <c r="RFX12" s="789"/>
      <c r="RFY12" s="789"/>
      <c r="RFZ12" s="789"/>
      <c r="RGA12" s="789"/>
      <c r="RGB12" s="789"/>
      <c r="RGC12" s="789"/>
      <c r="RGD12" s="789"/>
      <c r="RGE12" s="789"/>
      <c r="RGF12" s="789"/>
      <c r="RGG12" s="789"/>
      <c r="RGH12" s="789"/>
      <c r="RGI12" s="789"/>
      <c r="RGJ12" s="789"/>
      <c r="RGK12" s="789"/>
      <c r="RGL12" s="789"/>
      <c r="RGM12" s="789"/>
      <c r="RGN12" s="789"/>
      <c r="RGO12" s="789"/>
      <c r="RGP12" s="789"/>
      <c r="RGQ12" s="789"/>
      <c r="RGR12" s="789"/>
      <c r="RGS12" s="789"/>
      <c r="RGT12" s="789"/>
      <c r="RGU12" s="789"/>
      <c r="RGV12" s="789"/>
      <c r="RGW12" s="789"/>
      <c r="RGX12" s="789"/>
      <c r="RGY12" s="789"/>
      <c r="RGZ12" s="789"/>
      <c r="RHA12" s="789"/>
      <c r="RHB12" s="789"/>
      <c r="RHC12" s="789"/>
      <c r="RHD12" s="789"/>
      <c r="RHE12" s="789"/>
      <c r="RHF12" s="789"/>
      <c r="RHG12" s="789"/>
      <c r="RHH12" s="789"/>
      <c r="RHI12" s="789"/>
      <c r="RHJ12" s="789"/>
      <c r="RHK12" s="789"/>
      <c r="RHL12" s="789"/>
      <c r="RHM12" s="789"/>
      <c r="RHN12" s="789"/>
      <c r="RHO12" s="789"/>
      <c r="RHP12" s="789"/>
      <c r="RHQ12" s="789"/>
      <c r="RHR12" s="789"/>
      <c r="RHS12" s="789"/>
      <c r="RHT12" s="789"/>
      <c r="RHU12" s="789"/>
      <c r="RHV12" s="789"/>
      <c r="RHW12" s="789"/>
      <c r="RHX12" s="789"/>
      <c r="RHY12" s="789"/>
      <c r="RHZ12" s="789"/>
      <c r="RIA12" s="789"/>
      <c r="RIB12" s="789"/>
      <c r="RIC12" s="789"/>
      <c r="RID12" s="789"/>
      <c r="RIE12" s="789"/>
      <c r="RIF12" s="789"/>
      <c r="RIG12" s="789"/>
      <c r="RIH12" s="789"/>
      <c r="RII12" s="789"/>
      <c r="RIJ12" s="789"/>
      <c r="RIK12" s="789"/>
      <c r="RIL12" s="789"/>
      <c r="RIM12" s="789"/>
      <c r="RIN12" s="789"/>
      <c r="RIO12" s="789"/>
      <c r="RIP12" s="789"/>
      <c r="RIQ12" s="789"/>
      <c r="RIR12" s="789"/>
      <c r="RIS12" s="789"/>
      <c r="RIT12" s="789"/>
      <c r="RIU12" s="789"/>
      <c r="RIV12" s="789"/>
      <c r="RIW12" s="789"/>
      <c r="RIX12" s="789"/>
      <c r="RIY12" s="789"/>
      <c r="RIZ12" s="789"/>
      <c r="RJA12" s="789"/>
      <c r="RJB12" s="789"/>
      <c r="RJC12" s="789"/>
      <c r="RJD12" s="789"/>
      <c r="RJE12" s="789"/>
      <c r="RJF12" s="789"/>
      <c r="RJG12" s="789"/>
      <c r="RJH12" s="789"/>
      <c r="RJI12" s="789"/>
      <c r="RJJ12" s="789"/>
      <c r="RJK12" s="789"/>
      <c r="RJL12" s="789"/>
      <c r="RJM12" s="789"/>
      <c r="RJN12" s="789"/>
      <c r="RJO12" s="789"/>
      <c r="RJP12" s="789"/>
      <c r="RJQ12" s="789"/>
      <c r="RJR12" s="789"/>
      <c r="RJS12" s="789"/>
      <c r="RJT12" s="789"/>
      <c r="RJU12" s="789"/>
      <c r="RJV12" s="789"/>
      <c r="RJW12" s="789"/>
      <c r="RJX12" s="789"/>
      <c r="RJY12" s="789"/>
      <c r="RJZ12" s="789"/>
      <c r="RKA12" s="789"/>
      <c r="RKB12" s="789"/>
      <c r="RKC12" s="789"/>
      <c r="RKD12" s="789"/>
      <c r="RKE12" s="789"/>
      <c r="RKF12" s="789"/>
      <c r="RKG12" s="789"/>
      <c r="RKH12" s="789"/>
      <c r="RKI12" s="789"/>
      <c r="RKJ12" s="789"/>
      <c r="RKK12" s="789"/>
      <c r="RKL12" s="789"/>
      <c r="RKM12" s="789"/>
      <c r="RKN12" s="789"/>
      <c r="RKO12" s="789"/>
      <c r="RKP12" s="789"/>
      <c r="RKQ12" s="789"/>
      <c r="RKR12" s="789"/>
      <c r="RKS12" s="789"/>
      <c r="RKT12" s="789"/>
      <c r="RKU12" s="789"/>
      <c r="RKV12" s="789"/>
      <c r="RKW12" s="789"/>
      <c r="RKX12" s="789"/>
      <c r="RKY12" s="789"/>
      <c r="RKZ12" s="789"/>
      <c r="RLA12" s="789"/>
      <c r="RLB12" s="789"/>
      <c r="RLC12" s="789"/>
      <c r="RLD12" s="789"/>
      <c r="RLE12" s="789"/>
      <c r="RLF12" s="789"/>
      <c r="RLG12" s="789"/>
      <c r="RLH12" s="789"/>
      <c r="RLI12" s="789"/>
      <c r="RLJ12" s="789"/>
      <c r="RLK12" s="789"/>
      <c r="RLL12" s="789"/>
      <c r="RLM12" s="789"/>
      <c r="RLN12" s="789"/>
      <c r="RLO12" s="789"/>
      <c r="RLP12" s="789"/>
      <c r="RLQ12" s="789"/>
      <c r="RLR12" s="789"/>
      <c r="RLS12" s="789"/>
      <c r="RLT12" s="789"/>
      <c r="RLU12" s="789"/>
      <c r="RLV12" s="789"/>
      <c r="RLW12" s="789"/>
      <c r="RLX12" s="789"/>
      <c r="RLY12" s="789"/>
      <c r="RLZ12" s="789"/>
      <c r="RMA12" s="789"/>
      <c r="RMB12" s="789"/>
      <c r="RMC12" s="789"/>
      <c r="RMD12" s="789"/>
      <c r="RME12" s="789"/>
      <c r="RMF12" s="789"/>
      <c r="RMG12" s="789"/>
      <c r="RMH12" s="789"/>
      <c r="RMI12" s="789"/>
      <c r="RMJ12" s="789"/>
      <c r="RMK12" s="789"/>
      <c r="RML12" s="789"/>
      <c r="RMM12" s="789"/>
      <c r="RMN12" s="789"/>
      <c r="RMO12" s="789"/>
      <c r="RMP12" s="789"/>
      <c r="RMQ12" s="789"/>
      <c r="RMR12" s="789"/>
      <c r="RMS12" s="789"/>
      <c r="RMT12" s="789"/>
      <c r="RMU12" s="789"/>
      <c r="RMV12" s="789"/>
      <c r="RMW12" s="789"/>
      <c r="RMX12" s="789"/>
      <c r="RMY12" s="789"/>
      <c r="RMZ12" s="789"/>
      <c r="RNA12" s="789"/>
      <c r="RNB12" s="789"/>
      <c r="RNC12" s="789"/>
      <c r="RND12" s="789"/>
      <c r="RNE12" s="789"/>
      <c r="RNF12" s="789"/>
      <c r="RNG12" s="789"/>
      <c r="RNH12" s="789"/>
      <c r="RNI12" s="789"/>
      <c r="RNJ12" s="789"/>
      <c r="RNK12" s="789"/>
      <c r="RNL12" s="789"/>
      <c r="RNM12" s="789"/>
      <c r="RNN12" s="789"/>
      <c r="RNO12" s="789"/>
      <c r="RNP12" s="789"/>
      <c r="RNQ12" s="789"/>
      <c r="RNR12" s="789"/>
      <c r="RNS12" s="789"/>
      <c r="RNT12" s="789"/>
      <c r="RNU12" s="789"/>
      <c r="RNV12" s="789"/>
      <c r="RNW12" s="789"/>
      <c r="RNX12" s="789"/>
      <c r="RNY12" s="789"/>
      <c r="RNZ12" s="789"/>
      <c r="ROA12" s="789"/>
      <c r="ROB12" s="789"/>
      <c r="ROC12" s="789"/>
      <c r="ROD12" s="789"/>
      <c r="ROE12" s="789"/>
      <c r="ROF12" s="789"/>
      <c r="ROG12" s="789"/>
      <c r="ROH12" s="789"/>
      <c r="ROI12" s="789"/>
      <c r="ROJ12" s="789"/>
      <c r="ROK12" s="789"/>
      <c r="ROL12" s="789"/>
      <c r="ROM12" s="789"/>
      <c r="RON12" s="789"/>
      <c r="ROO12" s="789"/>
      <c r="ROP12" s="789"/>
      <c r="ROQ12" s="789"/>
      <c r="ROR12" s="789"/>
      <c r="ROS12" s="789"/>
      <c r="ROT12" s="789"/>
      <c r="ROU12" s="789"/>
      <c r="ROV12" s="789"/>
      <c r="ROW12" s="789"/>
      <c r="ROX12" s="789"/>
      <c r="ROY12" s="789"/>
      <c r="ROZ12" s="789"/>
      <c r="RPA12" s="789"/>
      <c r="RPB12" s="789"/>
      <c r="RPC12" s="789"/>
      <c r="RPD12" s="789"/>
      <c r="RPE12" s="789"/>
      <c r="RPF12" s="789"/>
      <c r="RPG12" s="789"/>
      <c r="RPH12" s="789"/>
      <c r="RPI12" s="789"/>
      <c r="RPJ12" s="789"/>
      <c r="RPK12" s="789"/>
      <c r="RPL12" s="789"/>
      <c r="RPM12" s="789"/>
      <c r="RPN12" s="789"/>
      <c r="RPO12" s="789"/>
      <c r="RPP12" s="789"/>
      <c r="RPQ12" s="789"/>
      <c r="RPR12" s="789"/>
      <c r="RPS12" s="789"/>
      <c r="RPT12" s="789"/>
      <c r="RPU12" s="789"/>
      <c r="RPV12" s="789"/>
      <c r="RPW12" s="789"/>
      <c r="RPX12" s="789"/>
      <c r="RPY12" s="789"/>
      <c r="RPZ12" s="789"/>
      <c r="RQA12" s="789"/>
      <c r="RQB12" s="789"/>
      <c r="RQC12" s="789"/>
      <c r="RQD12" s="789"/>
      <c r="RQE12" s="789"/>
      <c r="RQF12" s="789"/>
      <c r="RQG12" s="789"/>
      <c r="RQH12" s="789"/>
      <c r="RQI12" s="789"/>
      <c r="RQJ12" s="789"/>
      <c r="RQK12" s="789"/>
      <c r="RQL12" s="789"/>
      <c r="RQM12" s="789"/>
      <c r="RQN12" s="789"/>
      <c r="RQO12" s="789"/>
      <c r="RQP12" s="789"/>
      <c r="RQQ12" s="789"/>
      <c r="RQR12" s="789"/>
      <c r="RQS12" s="789"/>
      <c r="RQT12" s="789"/>
      <c r="RQU12" s="789"/>
      <c r="RQV12" s="789"/>
      <c r="RQW12" s="789"/>
      <c r="RQX12" s="789"/>
      <c r="RQY12" s="789"/>
      <c r="RQZ12" s="789"/>
      <c r="RRA12" s="789"/>
      <c r="RRB12" s="789"/>
      <c r="RRC12" s="789"/>
      <c r="RRD12" s="789"/>
      <c r="RRE12" s="789"/>
      <c r="RRF12" s="789"/>
      <c r="RRG12" s="789"/>
      <c r="RRH12" s="789"/>
      <c r="RRI12" s="789"/>
      <c r="RRJ12" s="789"/>
      <c r="RRK12" s="789"/>
      <c r="RRL12" s="789"/>
      <c r="RRM12" s="789"/>
      <c r="RRN12" s="789"/>
      <c r="RRO12" s="789"/>
      <c r="RRP12" s="789"/>
      <c r="RRQ12" s="789"/>
      <c r="RRR12" s="789"/>
      <c r="RRS12" s="789"/>
      <c r="RRT12" s="789"/>
      <c r="RRU12" s="789"/>
      <c r="RRV12" s="789"/>
      <c r="RRW12" s="789"/>
      <c r="RRX12" s="789"/>
      <c r="RRY12" s="789"/>
      <c r="RRZ12" s="789"/>
      <c r="RSA12" s="789"/>
      <c r="RSB12" s="789"/>
      <c r="RSC12" s="789"/>
      <c r="RSD12" s="789"/>
      <c r="RSE12" s="789"/>
      <c r="RSF12" s="789"/>
      <c r="RSG12" s="789"/>
      <c r="RSH12" s="789"/>
      <c r="RSI12" s="789"/>
      <c r="RSJ12" s="789"/>
      <c r="RSK12" s="789"/>
      <c r="RSL12" s="789"/>
      <c r="RSM12" s="789"/>
      <c r="RSN12" s="789"/>
      <c r="RSO12" s="789"/>
      <c r="RSP12" s="789"/>
      <c r="RSQ12" s="789"/>
      <c r="RSR12" s="789"/>
      <c r="RSS12" s="789"/>
      <c r="RST12" s="789"/>
      <c r="RSU12" s="789"/>
      <c r="RSV12" s="789"/>
      <c r="RSW12" s="789"/>
      <c r="RSX12" s="789"/>
      <c r="RSY12" s="789"/>
      <c r="RSZ12" s="789"/>
      <c r="RTA12" s="789"/>
      <c r="RTB12" s="789"/>
      <c r="RTC12" s="789"/>
      <c r="RTD12" s="789"/>
      <c r="RTE12" s="789"/>
      <c r="RTF12" s="789"/>
      <c r="RTG12" s="789"/>
      <c r="RTH12" s="789"/>
      <c r="RTI12" s="789"/>
      <c r="RTJ12" s="789"/>
      <c r="RTK12" s="789"/>
      <c r="RTL12" s="789"/>
      <c r="RTM12" s="789"/>
      <c r="RTN12" s="789"/>
      <c r="RTO12" s="789"/>
      <c r="RTP12" s="789"/>
      <c r="RTQ12" s="789"/>
      <c r="RTR12" s="789"/>
      <c r="RTS12" s="789"/>
      <c r="RTT12" s="789"/>
      <c r="RTU12" s="789"/>
      <c r="RTV12" s="789"/>
      <c r="RTW12" s="789"/>
      <c r="RTX12" s="789"/>
      <c r="RTY12" s="789"/>
      <c r="RTZ12" s="789"/>
      <c r="RUA12" s="789"/>
      <c r="RUB12" s="789"/>
      <c r="RUC12" s="789"/>
      <c r="RUD12" s="789"/>
      <c r="RUE12" s="789"/>
      <c r="RUF12" s="789"/>
      <c r="RUG12" s="789"/>
      <c r="RUH12" s="789"/>
      <c r="RUI12" s="789"/>
      <c r="RUJ12" s="789"/>
      <c r="RUK12" s="789"/>
      <c r="RUL12" s="789"/>
      <c r="RUM12" s="789"/>
      <c r="RUN12" s="789"/>
      <c r="RUO12" s="789"/>
      <c r="RUP12" s="789"/>
      <c r="RUQ12" s="789"/>
      <c r="RUR12" s="789"/>
      <c r="RUS12" s="789"/>
      <c r="RUT12" s="789"/>
      <c r="RUU12" s="789"/>
      <c r="RUV12" s="789"/>
      <c r="RUW12" s="789"/>
      <c r="RUX12" s="789"/>
      <c r="RUY12" s="789"/>
      <c r="RUZ12" s="789"/>
      <c r="RVA12" s="789"/>
      <c r="RVB12" s="789"/>
      <c r="RVC12" s="789"/>
      <c r="RVD12" s="789"/>
      <c r="RVE12" s="789"/>
      <c r="RVF12" s="789"/>
      <c r="RVG12" s="789"/>
      <c r="RVH12" s="789"/>
      <c r="RVI12" s="789"/>
      <c r="RVJ12" s="789"/>
      <c r="RVK12" s="789"/>
      <c r="RVL12" s="789"/>
      <c r="RVM12" s="789"/>
      <c r="RVN12" s="789"/>
      <c r="RVO12" s="789"/>
      <c r="RVP12" s="789"/>
      <c r="RVQ12" s="789"/>
      <c r="RVR12" s="789"/>
      <c r="RVS12" s="789"/>
      <c r="RVT12" s="789"/>
      <c r="RVU12" s="789"/>
      <c r="RVV12" s="789"/>
      <c r="RVW12" s="789"/>
      <c r="RVX12" s="789"/>
      <c r="RVY12" s="789"/>
      <c r="RVZ12" s="789"/>
      <c r="RWA12" s="789"/>
      <c r="RWB12" s="789"/>
      <c r="RWC12" s="789"/>
      <c r="RWD12" s="789"/>
      <c r="RWE12" s="789"/>
      <c r="RWF12" s="789"/>
      <c r="RWG12" s="789"/>
      <c r="RWH12" s="789"/>
      <c r="RWI12" s="789"/>
      <c r="RWJ12" s="789"/>
      <c r="RWK12" s="789"/>
      <c r="RWL12" s="789"/>
      <c r="RWM12" s="789"/>
      <c r="RWN12" s="789"/>
      <c r="RWO12" s="789"/>
      <c r="RWP12" s="789"/>
      <c r="RWQ12" s="789"/>
      <c r="RWR12" s="789"/>
      <c r="RWS12" s="789"/>
      <c r="RWT12" s="789"/>
      <c r="RWU12" s="789"/>
      <c r="RWV12" s="789"/>
      <c r="RWW12" s="789"/>
      <c r="RWX12" s="789"/>
      <c r="RWY12" s="789"/>
      <c r="RWZ12" s="789"/>
      <c r="RXA12" s="789"/>
      <c r="RXB12" s="789"/>
      <c r="RXC12" s="789"/>
      <c r="RXD12" s="789"/>
      <c r="RXE12" s="789"/>
      <c r="RXF12" s="789"/>
      <c r="RXG12" s="789"/>
      <c r="RXH12" s="789"/>
      <c r="RXI12" s="789"/>
      <c r="RXJ12" s="789"/>
      <c r="RXK12" s="789"/>
      <c r="RXL12" s="789"/>
      <c r="RXM12" s="789"/>
      <c r="RXN12" s="789"/>
      <c r="RXO12" s="789"/>
      <c r="RXP12" s="789"/>
      <c r="RXQ12" s="789"/>
      <c r="RXR12" s="789"/>
      <c r="RXS12" s="789"/>
      <c r="RXT12" s="789"/>
      <c r="RXU12" s="789"/>
      <c r="RXV12" s="789"/>
      <c r="RXW12" s="789"/>
      <c r="RXX12" s="789"/>
      <c r="RXY12" s="789"/>
      <c r="RXZ12" s="789"/>
      <c r="RYA12" s="789"/>
      <c r="RYB12" s="789"/>
      <c r="RYC12" s="789"/>
      <c r="RYD12" s="789"/>
      <c r="RYE12" s="789"/>
      <c r="RYF12" s="789"/>
      <c r="RYG12" s="789"/>
      <c r="RYH12" s="789"/>
      <c r="RYI12" s="789"/>
      <c r="RYJ12" s="789"/>
      <c r="RYK12" s="789"/>
      <c r="RYL12" s="789"/>
      <c r="RYM12" s="789"/>
      <c r="RYN12" s="789"/>
      <c r="RYO12" s="789"/>
      <c r="RYP12" s="789"/>
      <c r="RYQ12" s="789"/>
      <c r="RYR12" s="789"/>
      <c r="RYS12" s="789"/>
      <c r="RYT12" s="789"/>
      <c r="RYU12" s="789"/>
      <c r="RYV12" s="789"/>
      <c r="RYW12" s="789"/>
      <c r="RYX12" s="789"/>
      <c r="RYY12" s="789"/>
      <c r="RYZ12" s="789"/>
      <c r="RZA12" s="789"/>
      <c r="RZB12" s="789"/>
      <c r="RZC12" s="789"/>
      <c r="RZD12" s="789"/>
      <c r="RZE12" s="789"/>
      <c r="RZF12" s="789"/>
      <c r="RZG12" s="789"/>
      <c r="RZH12" s="789"/>
      <c r="RZI12" s="789"/>
      <c r="RZJ12" s="789"/>
      <c r="RZK12" s="789"/>
      <c r="RZL12" s="789"/>
      <c r="RZM12" s="789"/>
      <c r="RZN12" s="789"/>
      <c r="RZO12" s="789"/>
      <c r="RZP12" s="789"/>
      <c r="RZQ12" s="789"/>
      <c r="RZR12" s="789"/>
      <c r="RZS12" s="789"/>
      <c r="RZT12" s="789"/>
      <c r="RZU12" s="789"/>
      <c r="RZV12" s="789"/>
      <c r="RZW12" s="789"/>
      <c r="RZX12" s="789"/>
      <c r="RZY12" s="789"/>
      <c r="RZZ12" s="789"/>
      <c r="SAA12" s="789"/>
      <c r="SAB12" s="789"/>
      <c r="SAC12" s="789"/>
      <c r="SAD12" s="789"/>
      <c r="SAE12" s="789"/>
      <c r="SAF12" s="789"/>
      <c r="SAG12" s="789"/>
      <c r="SAH12" s="789"/>
      <c r="SAI12" s="789"/>
      <c r="SAJ12" s="789"/>
      <c r="SAK12" s="789"/>
      <c r="SAL12" s="789"/>
      <c r="SAM12" s="789"/>
      <c r="SAN12" s="789"/>
      <c r="SAO12" s="789"/>
      <c r="SAP12" s="789"/>
      <c r="SAQ12" s="789"/>
      <c r="SAR12" s="789"/>
      <c r="SAS12" s="789"/>
      <c r="SAT12" s="789"/>
      <c r="SAU12" s="789"/>
      <c r="SAV12" s="789"/>
      <c r="SAW12" s="789"/>
      <c r="SAX12" s="789"/>
      <c r="SAY12" s="789"/>
      <c r="SAZ12" s="789"/>
      <c r="SBA12" s="789"/>
      <c r="SBB12" s="789"/>
      <c r="SBC12" s="789"/>
      <c r="SBD12" s="789"/>
      <c r="SBE12" s="789"/>
      <c r="SBF12" s="789"/>
      <c r="SBG12" s="789"/>
      <c r="SBH12" s="789"/>
      <c r="SBI12" s="789"/>
      <c r="SBJ12" s="789"/>
      <c r="SBK12" s="789"/>
      <c r="SBL12" s="789"/>
      <c r="SBM12" s="789"/>
      <c r="SBN12" s="789"/>
      <c r="SBO12" s="789"/>
      <c r="SBP12" s="789"/>
      <c r="SBQ12" s="789"/>
      <c r="SBR12" s="789"/>
      <c r="SBS12" s="789"/>
      <c r="SBT12" s="789"/>
      <c r="SBU12" s="789"/>
      <c r="SBV12" s="789"/>
      <c r="SBW12" s="789"/>
      <c r="SBX12" s="789"/>
      <c r="SBY12" s="789"/>
      <c r="SBZ12" s="789"/>
      <c r="SCA12" s="789"/>
      <c r="SCB12" s="789"/>
      <c r="SCC12" s="789"/>
      <c r="SCD12" s="789"/>
      <c r="SCE12" s="789"/>
      <c r="SCF12" s="789"/>
      <c r="SCG12" s="789"/>
      <c r="SCH12" s="789"/>
      <c r="SCI12" s="789"/>
      <c r="SCJ12" s="789"/>
      <c r="SCK12" s="789"/>
      <c r="SCL12" s="789"/>
      <c r="SCM12" s="789"/>
      <c r="SCN12" s="789"/>
      <c r="SCO12" s="789"/>
      <c r="SCP12" s="789"/>
      <c r="SCQ12" s="789"/>
      <c r="SCR12" s="789"/>
      <c r="SCS12" s="789"/>
      <c r="SCT12" s="789"/>
      <c r="SCU12" s="789"/>
      <c r="SCV12" s="789"/>
      <c r="SCW12" s="789"/>
      <c r="SCX12" s="789"/>
      <c r="SCY12" s="789"/>
      <c r="SCZ12" s="789"/>
      <c r="SDA12" s="789"/>
      <c r="SDB12" s="789"/>
      <c r="SDC12" s="789"/>
      <c r="SDD12" s="789"/>
      <c r="SDE12" s="789"/>
      <c r="SDF12" s="789"/>
      <c r="SDG12" s="789"/>
      <c r="SDH12" s="789"/>
      <c r="SDI12" s="789"/>
      <c r="SDJ12" s="789"/>
      <c r="SDK12" s="789"/>
      <c r="SDL12" s="789"/>
      <c r="SDM12" s="789"/>
      <c r="SDN12" s="789"/>
      <c r="SDO12" s="789"/>
      <c r="SDP12" s="789"/>
      <c r="SDQ12" s="789"/>
      <c r="SDR12" s="789"/>
      <c r="SDS12" s="789"/>
      <c r="SDT12" s="789"/>
      <c r="SDU12" s="789"/>
      <c r="SDV12" s="789"/>
      <c r="SDW12" s="789"/>
      <c r="SDX12" s="789"/>
      <c r="SDY12" s="789"/>
      <c r="SDZ12" s="789"/>
      <c r="SEA12" s="789"/>
      <c r="SEB12" s="789"/>
      <c r="SEC12" s="789"/>
      <c r="SED12" s="789"/>
      <c r="SEE12" s="789"/>
      <c r="SEF12" s="789"/>
      <c r="SEG12" s="789"/>
      <c r="SEH12" s="789"/>
      <c r="SEI12" s="789"/>
      <c r="SEJ12" s="789"/>
      <c r="SEK12" s="789"/>
      <c r="SEL12" s="789"/>
      <c r="SEM12" s="789"/>
      <c r="SEN12" s="789"/>
      <c r="SEO12" s="789"/>
      <c r="SEP12" s="789"/>
      <c r="SEQ12" s="789"/>
      <c r="SER12" s="789"/>
      <c r="SES12" s="789"/>
      <c r="SET12" s="789"/>
      <c r="SEU12" s="789"/>
      <c r="SEV12" s="789"/>
      <c r="SEW12" s="789"/>
      <c r="SEX12" s="789"/>
      <c r="SEY12" s="789"/>
      <c r="SEZ12" s="789"/>
      <c r="SFA12" s="789"/>
      <c r="SFB12" s="789"/>
      <c r="SFC12" s="789"/>
      <c r="SFD12" s="789"/>
      <c r="SFE12" s="789"/>
      <c r="SFF12" s="789"/>
      <c r="SFG12" s="789"/>
      <c r="SFH12" s="789"/>
      <c r="SFI12" s="789"/>
      <c r="SFJ12" s="789"/>
      <c r="SFK12" s="789"/>
      <c r="SFL12" s="789"/>
      <c r="SFM12" s="789"/>
      <c r="SFN12" s="789"/>
      <c r="SFO12" s="789"/>
      <c r="SFP12" s="789"/>
      <c r="SFQ12" s="789"/>
      <c r="SFR12" s="789"/>
      <c r="SFS12" s="789"/>
      <c r="SFT12" s="789"/>
      <c r="SFU12" s="789"/>
      <c r="SFV12" s="789"/>
      <c r="SFW12" s="789"/>
      <c r="SFX12" s="789"/>
      <c r="SFY12" s="789"/>
      <c r="SFZ12" s="789"/>
      <c r="SGA12" s="789"/>
      <c r="SGB12" s="789"/>
      <c r="SGC12" s="789"/>
      <c r="SGD12" s="789"/>
      <c r="SGE12" s="789"/>
      <c r="SGF12" s="789"/>
      <c r="SGG12" s="789"/>
      <c r="SGH12" s="789"/>
      <c r="SGI12" s="789"/>
      <c r="SGJ12" s="789"/>
      <c r="SGK12" s="789"/>
      <c r="SGL12" s="789"/>
      <c r="SGM12" s="789"/>
      <c r="SGN12" s="789"/>
      <c r="SGO12" s="789"/>
      <c r="SGP12" s="789"/>
      <c r="SGQ12" s="789"/>
      <c r="SGR12" s="789"/>
      <c r="SGS12" s="789"/>
      <c r="SGT12" s="789"/>
      <c r="SGU12" s="789"/>
      <c r="SGV12" s="789"/>
      <c r="SGW12" s="789"/>
      <c r="SGX12" s="789"/>
      <c r="SGY12" s="789"/>
      <c r="SGZ12" s="789"/>
      <c r="SHA12" s="789"/>
      <c r="SHB12" s="789"/>
      <c r="SHC12" s="789"/>
      <c r="SHD12" s="789"/>
      <c r="SHE12" s="789"/>
      <c r="SHF12" s="789"/>
      <c r="SHG12" s="789"/>
      <c r="SHH12" s="789"/>
      <c r="SHI12" s="789"/>
      <c r="SHJ12" s="789"/>
      <c r="SHK12" s="789"/>
      <c r="SHL12" s="789"/>
      <c r="SHM12" s="789"/>
      <c r="SHN12" s="789"/>
      <c r="SHO12" s="789"/>
      <c r="SHP12" s="789"/>
      <c r="SHQ12" s="789"/>
      <c r="SHR12" s="789"/>
      <c r="SHS12" s="789"/>
      <c r="SHT12" s="789"/>
      <c r="SHU12" s="789"/>
      <c r="SHV12" s="789"/>
      <c r="SHW12" s="789"/>
      <c r="SHX12" s="789"/>
      <c r="SHY12" s="789"/>
      <c r="SHZ12" s="789"/>
      <c r="SIA12" s="789"/>
      <c r="SIB12" s="789"/>
      <c r="SIC12" s="789"/>
      <c r="SID12" s="789"/>
      <c r="SIE12" s="789"/>
      <c r="SIF12" s="789"/>
      <c r="SIG12" s="789"/>
      <c r="SIH12" s="789"/>
      <c r="SII12" s="789"/>
      <c r="SIJ12" s="789"/>
      <c r="SIK12" s="789"/>
      <c r="SIL12" s="789"/>
      <c r="SIM12" s="789"/>
      <c r="SIN12" s="789"/>
      <c r="SIO12" s="789"/>
      <c r="SIP12" s="789"/>
      <c r="SIQ12" s="789"/>
      <c r="SIR12" s="789"/>
      <c r="SIS12" s="789"/>
      <c r="SIT12" s="789"/>
      <c r="SIU12" s="789"/>
      <c r="SIV12" s="789"/>
      <c r="SIW12" s="789"/>
      <c r="SIX12" s="789"/>
      <c r="SIY12" s="789"/>
      <c r="SIZ12" s="789"/>
      <c r="SJA12" s="789"/>
      <c r="SJB12" s="789"/>
      <c r="SJC12" s="789"/>
      <c r="SJD12" s="789"/>
      <c r="SJE12" s="789"/>
      <c r="SJF12" s="789"/>
      <c r="SJG12" s="789"/>
      <c r="SJH12" s="789"/>
      <c r="SJI12" s="789"/>
      <c r="SJJ12" s="789"/>
      <c r="SJK12" s="789"/>
      <c r="SJL12" s="789"/>
      <c r="SJM12" s="789"/>
      <c r="SJN12" s="789"/>
      <c r="SJO12" s="789"/>
      <c r="SJP12" s="789"/>
      <c r="SJQ12" s="789"/>
      <c r="SJR12" s="789"/>
      <c r="SJS12" s="789"/>
      <c r="SJT12" s="789"/>
      <c r="SJU12" s="789"/>
      <c r="SJV12" s="789"/>
      <c r="SJW12" s="789"/>
      <c r="SJX12" s="789"/>
      <c r="SJY12" s="789"/>
      <c r="SJZ12" s="789"/>
      <c r="SKA12" s="789"/>
      <c r="SKB12" s="789"/>
      <c r="SKC12" s="789"/>
      <c r="SKD12" s="789"/>
      <c r="SKE12" s="789"/>
      <c r="SKF12" s="789"/>
      <c r="SKG12" s="789"/>
      <c r="SKH12" s="789"/>
      <c r="SKI12" s="789"/>
      <c r="SKJ12" s="789"/>
      <c r="SKK12" s="789"/>
      <c r="SKL12" s="789"/>
      <c r="SKM12" s="789"/>
      <c r="SKN12" s="789"/>
      <c r="SKO12" s="789"/>
      <c r="SKP12" s="789"/>
      <c r="SKQ12" s="789"/>
      <c r="SKR12" s="789"/>
      <c r="SKS12" s="789"/>
      <c r="SKT12" s="789"/>
      <c r="SKU12" s="789"/>
      <c r="SKV12" s="789"/>
      <c r="SKW12" s="789"/>
      <c r="SKX12" s="789"/>
      <c r="SKY12" s="789"/>
      <c r="SKZ12" s="789"/>
      <c r="SLA12" s="789"/>
      <c r="SLB12" s="789"/>
      <c r="SLC12" s="789"/>
      <c r="SLD12" s="789"/>
      <c r="SLE12" s="789"/>
      <c r="SLF12" s="789"/>
      <c r="SLG12" s="789"/>
      <c r="SLH12" s="789"/>
      <c r="SLI12" s="789"/>
      <c r="SLJ12" s="789"/>
      <c r="SLK12" s="789"/>
      <c r="SLL12" s="789"/>
      <c r="SLM12" s="789"/>
      <c r="SLN12" s="789"/>
      <c r="SLO12" s="789"/>
      <c r="SLP12" s="789"/>
      <c r="SLQ12" s="789"/>
      <c r="SLR12" s="789"/>
      <c r="SLS12" s="789"/>
      <c r="SLT12" s="789"/>
      <c r="SLU12" s="789"/>
      <c r="SLV12" s="789"/>
      <c r="SLW12" s="789"/>
      <c r="SLX12" s="789"/>
      <c r="SLY12" s="789"/>
      <c r="SLZ12" s="789"/>
      <c r="SMA12" s="789"/>
      <c r="SMB12" s="789"/>
      <c r="SMC12" s="789"/>
      <c r="SMD12" s="789"/>
      <c r="SME12" s="789"/>
      <c r="SMF12" s="789"/>
      <c r="SMG12" s="789"/>
      <c r="SMH12" s="789"/>
      <c r="SMI12" s="789"/>
      <c r="SMJ12" s="789"/>
      <c r="SMK12" s="789"/>
      <c r="SML12" s="789"/>
      <c r="SMM12" s="789"/>
      <c r="SMN12" s="789"/>
      <c r="SMO12" s="789"/>
      <c r="SMP12" s="789"/>
      <c r="SMQ12" s="789"/>
      <c r="SMR12" s="789"/>
      <c r="SMS12" s="789"/>
      <c r="SMT12" s="789"/>
      <c r="SMU12" s="789"/>
      <c r="SMV12" s="789"/>
      <c r="SMW12" s="789"/>
      <c r="SMX12" s="789"/>
      <c r="SMY12" s="789"/>
      <c r="SMZ12" s="789"/>
      <c r="SNA12" s="789"/>
      <c r="SNB12" s="789"/>
      <c r="SNC12" s="789"/>
      <c r="SND12" s="789"/>
      <c r="SNE12" s="789"/>
      <c r="SNF12" s="789"/>
      <c r="SNG12" s="789"/>
      <c r="SNH12" s="789"/>
      <c r="SNI12" s="789"/>
      <c r="SNJ12" s="789"/>
      <c r="SNK12" s="789"/>
      <c r="SNL12" s="789"/>
      <c r="SNM12" s="789"/>
      <c r="SNN12" s="789"/>
      <c r="SNO12" s="789"/>
      <c r="SNP12" s="789"/>
      <c r="SNQ12" s="789"/>
      <c r="SNR12" s="789"/>
      <c r="SNS12" s="789"/>
      <c r="SNT12" s="789"/>
      <c r="SNU12" s="789"/>
      <c r="SNV12" s="789"/>
      <c r="SNW12" s="789"/>
      <c r="SNX12" s="789"/>
      <c r="SNY12" s="789"/>
      <c r="SNZ12" s="789"/>
      <c r="SOA12" s="789"/>
      <c r="SOB12" s="789"/>
      <c r="SOC12" s="789"/>
      <c r="SOD12" s="789"/>
      <c r="SOE12" s="789"/>
      <c r="SOF12" s="789"/>
      <c r="SOG12" s="789"/>
      <c r="SOH12" s="789"/>
      <c r="SOI12" s="789"/>
      <c r="SOJ12" s="789"/>
      <c r="SOK12" s="789"/>
      <c r="SOL12" s="789"/>
      <c r="SOM12" s="789"/>
      <c r="SON12" s="789"/>
      <c r="SOO12" s="789"/>
      <c r="SOP12" s="789"/>
      <c r="SOQ12" s="789"/>
      <c r="SOR12" s="789"/>
      <c r="SOS12" s="789"/>
      <c r="SOT12" s="789"/>
      <c r="SOU12" s="789"/>
      <c r="SOV12" s="789"/>
      <c r="SOW12" s="789"/>
      <c r="SOX12" s="789"/>
      <c r="SOY12" s="789"/>
      <c r="SOZ12" s="789"/>
      <c r="SPA12" s="789"/>
      <c r="SPB12" s="789"/>
      <c r="SPC12" s="789"/>
      <c r="SPD12" s="789"/>
      <c r="SPE12" s="789"/>
      <c r="SPF12" s="789"/>
      <c r="SPG12" s="789"/>
      <c r="SPH12" s="789"/>
      <c r="SPI12" s="789"/>
      <c r="SPJ12" s="789"/>
      <c r="SPK12" s="789"/>
      <c r="SPL12" s="789"/>
      <c r="SPM12" s="789"/>
      <c r="SPN12" s="789"/>
      <c r="SPO12" s="789"/>
      <c r="SPP12" s="789"/>
      <c r="SPQ12" s="789"/>
      <c r="SPR12" s="789"/>
      <c r="SPS12" s="789"/>
      <c r="SPT12" s="789"/>
      <c r="SPU12" s="789"/>
      <c r="SPV12" s="789"/>
      <c r="SPW12" s="789"/>
      <c r="SPX12" s="789"/>
      <c r="SPY12" s="789"/>
      <c r="SPZ12" s="789"/>
      <c r="SQA12" s="789"/>
      <c r="SQB12" s="789"/>
      <c r="SQC12" s="789"/>
      <c r="SQD12" s="789"/>
      <c r="SQE12" s="789"/>
      <c r="SQF12" s="789"/>
      <c r="SQG12" s="789"/>
      <c r="SQH12" s="789"/>
      <c r="SQI12" s="789"/>
      <c r="SQJ12" s="789"/>
      <c r="SQK12" s="789"/>
      <c r="SQL12" s="789"/>
      <c r="SQM12" s="789"/>
      <c r="SQN12" s="789"/>
      <c r="SQO12" s="789"/>
      <c r="SQP12" s="789"/>
      <c r="SQQ12" s="789"/>
      <c r="SQR12" s="789"/>
      <c r="SQS12" s="789"/>
      <c r="SQT12" s="789"/>
      <c r="SQU12" s="789"/>
      <c r="SQV12" s="789"/>
      <c r="SQW12" s="789"/>
      <c r="SQX12" s="789"/>
      <c r="SQY12" s="789"/>
      <c r="SQZ12" s="789"/>
      <c r="SRA12" s="789"/>
      <c r="SRB12" s="789"/>
      <c r="SRC12" s="789"/>
      <c r="SRD12" s="789"/>
      <c r="SRE12" s="789"/>
      <c r="SRF12" s="789"/>
      <c r="SRG12" s="789"/>
      <c r="SRH12" s="789"/>
      <c r="SRI12" s="789"/>
      <c r="SRJ12" s="789"/>
      <c r="SRK12" s="789"/>
      <c r="SRL12" s="789"/>
      <c r="SRM12" s="789"/>
      <c r="SRN12" s="789"/>
      <c r="SRO12" s="789"/>
      <c r="SRP12" s="789"/>
      <c r="SRQ12" s="789"/>
      <c r="SRR12" s="789"/>
      <c r="SRS12" s="789"/>
      <c r="SRT12" s="789"/>
      <c r="SRU12" s="789"/>
      <c r="SRV12" s="789"/>
      <c r="SRW12" s="789"/>
      <c r="SRX12" s="789"/>
      <c r="SRY12" s="789"/>
      <c r="SRZ12" s="789"/>
      <c r="SSA12" s="789"/>
      <c r="SSB12" s="789"/>
      <c r="SSC12" s="789"/>
      <c r="SSD12" s="789"/>
      <c r="SSE12" s="789"/>
      <c r="SSF12" s="789"/>
      <c r="SSG12" s="789"/>
      <c r="SSH12" s="789"/>
      <c r="SSI12" s="789"/>
      <c r="SSJ12" s="789"/>
      <c r="SSK12" s="789"/>
      <c r="SSL12" s="789"/>
      <c r="SSM12" s="789"/>
      <c r="SSN12" s="789"/>
      <c r="SSO12" s="789"/>
      <c r="SSP12" s="789"/>
      <c r="SSQ12" s="789"/>
      <c r="SSR12" s="789"/>
      <c r="SSS12" s="789"/>
      <c r="SST12" s="789"/>
      <c r="SSU12" s="789"/>
      <c r="SSV12" s="789"/>
      <c r="SSW12" s="789"/>
      <c r="SSX12" s="789"/>
      <c r="SSY12" s="789"/>
      <c r="SSZ12" s="789"/>
      <c r="STA12" s="789"/>
      <c r="STB12" s="789"/>
      <c r="STC12" s="789"/>
      <c r="STD12" s="789"/>
      <c r="STE12" s="789"/>
      <c r="STF12" s="789"/>
      <c r="STG12" s="789"/>
      <c r="STH12" s="789"/>
      <c r="STI12" s="789"/>
      <c r="STJ12" s="789"/>
      <c r="STK12" s="789"/>
      <c r="STL12" s="789"/>
      <c r="STM12" s="789"/>
      <c r="STN12" s="789"/>
      <c r="STO12" s="789"/>
      <c r="STP12" s="789"/>
      <c r="STQ12" s="789"/>
      <c r="STR12" s="789"/>
      <c r="STS12" s="789"/>
      <c r="STT12" s="789"/>
      <c r="STU12" s="789"/>
      <c r="STV12" s="789"/>
      <c r="STW12" s="789"/>
      <c r="STX12" s="789"/>
      <c r="STY12" s="789"/>
      <c r="STZ12" s="789"/>
      <c r="SUA12" s="789"/>
      <c r="SUB12" s="789"/>
      <c r="SUC12" s="789"/>
      <c r="SUD12" s="789"/>
      <c r="SUE12" s="789"/>
      <c r="SUF12" s="789"/>
      <c r="SUG12" s="789"/>
      <c r="SUH12" s="789"/>
      <c r="SUI12" s="789"/>
      <c r="SUJ12" s="789"/>
      <c r="SUK12" s="789"/>
      <c r="SUL12" s="789"/>
      <c r="SUM12" s="789"/>
      <c r="SUN12" s="789"/>
      <c r="SUO12" s="789"/>
      <c r="SUP12" s="789"/>
      <c r="SUQ12" s="789"/>
      <c r="SUR12" s="789"/>
      <c r="SUS12" s="789"/>
      <c r="SUT12" s="789"/>
      <c r="SUU12" s="789"/>
      <c r="SUV12" s="789"/>
      <c r="SUW12" s="789"/>
      <c r="SUX12" s="789"/>
      <c r="SUY12" s="789"/>
      <c r="SUZ12" s="789"/>
      <c r="SVA12" s="789"/>
      <c r="SVB12" s="789"/>
      <c r="SVC12" s="789"/>
      <c r="SVD12" s="789"/>
      <c r="SVE12" s="789"/>
      <c r="SVF12" s="789"/>
      <c r="SVG12" s="789"/>
      <c r="SVH12" s="789"/>
      <c r="SVI12" s="789"/>
      <c r="SVJ12" s="789"/>
      <c r="SVK12" s="789"/>
      <c r="SVL12" s="789"/>
      <c r="SVM12" s="789"/>
      <c r="SVN12" s="789"/>
      <c r="SVO12" s="789"/>
      <c r="SVP12" s="789"/>
      <c r="SVQ12" s="789"/>
      <c r="SVR12" s="789"/>
      <c r="SVS12" s="789"/>
      <c r="SVT12" s="789"/>
      <c r="SVU12" s="789"/>
      <c r="SVV12" s="789"/>
      <c r="SVW12" s="789"/>
      <c r="SVX12" s="789"/>
      <c r="SVY12" s="789"/>
      <c r="SVZ12" s="789"/>
      <c r="SWA12" s="789"/>
      <c r="SWB12" s="789"/>
      <c r="SWC12" s="789"/>
      <c r="SWD12" s="789"/>
      <c r="SWE12" s="789"/>
      <c r="SWF12" s="789"/>
      <c r="SWG12" s="789"/>
      <c r="SWH12" s="789"/>
      <c r="SWI12" s="789"/>
      <c r="SWJ12" s="789"/>
      <c r="SWK12" s="789"/>
      <c r="SWL12" s="789"/>
      <c r="SWM12" s="789"/>
      <c r="SWN12" s="789"/>
      <c r="SWO12" s="789"/>
      <c r="SWP12" s="789"/>
      <c r="SWQ12" s="789"/>
      <c r="SWR12" s="789"/>
      <c r="SWS12" s="789"/>
      <c r="SWT12" s="789"/>
      <c r="SWU12" s="789"/>
      <c r="SWV12" s="789"/>
      <c r="SWW12" s="789"/>
      <c r="SWX12" s="789"/>
      <c r="SWY12" s="789"/>
      <c r="SWZ12" s="789"/>
      <c r="SXA12" s="789"/>
      <c r="SXB12" s="789"/>
      <c r="SXC12" s="789"/>
      <c r="SXD12" s="789"/>
      <c r="SXE12" s="789"/>
      <c r="SXF12" s="789"/>
      <c r="SXG12" s="789"/>
      <c r="SXH12" s="789"/>
      <c r="SXI12" s="789"/>
      <c r="SXJ12" s="789"/>
      <c r="SXK12" s="789"/>
      <c r="SXL12" s="789"/>
      <c r="SXM12" s="789"/>
      <c r="SXN12" s="789"/>
      <c r="SXO12" s="789"/>
      <c r="SXP12" s="789"/>
      <c r="SXQ12" s="789"/>
      <c r="SXR12" s="789"/>
      <c r="SXS12" s="789"/>
      <c r="SXT12" s="789"/>
      <c r="SXU12" s="789"/>
      <c r="SXV12" s="789"/>
      <c r="SXW12" s="789"/>
      <c r="SXX12" s="789"/>
      <c r="SXY12" s="789"/>
      <c r="SXZ12" s="789"/>
      <c r="SYA12" s="789"/>
      <c r="SYB12" s="789"/>
      <c r="SYC12" s="789"/>
      <c r="SYD12" s="789"/>
      <c r="SYE12" s="789"/>
      <c r="SYF12" s="789"/>
      <c r="SYG12" s="789"/>
      <c r="SYH12" s="789"/>
      <c r="SYI12" s="789"/>
      <c r="SYJ12" s="789"/>
      <c r="SYK12" s="789"/>
      <c r="SYL12" s="789"/>
      <c r="SYM12" s="789"/>
      <c r="SYN12" s="789"/>
      <c r="SYO12" s="789"/>
      <c r="SYP12" s="789"/>
      <c r="SYQ12" s="789"/>
      <c r="SYR12" s="789"/>
      <c r="SYS12" s="789"/>
      <c r="SYT12" s="789"/>
      <c r="SYU12" s="789"/>
      <c r="SYV12" s="789"/>
      <c r="SYW12" s="789"/>
      <c r="SYX12" s="789"/>
      <c r="SYY12" s="789"/>
      <c r="SYZ12" s="789"/>
      <c r="SZA12" s="789"/>
      <c r="SZB12" s="789"/>
      <c r="SZC12" s="789"/>
      <c r="SZD12" s="789"/>
      <c r="SZE12" s="789"/>
      <c r="SZF12" s="789"/>
      <c r="SZG12" s="789"/>
      <c r="SZH12" s="789"/>
      <c r="SZI12" s="789"/>
      <c r="SZJ12" s="789"/>
      <c r="SZK12" s="789"/>
      <c r="SZL12" s="789"/>
      <c r="SZM12" s="789"/>
      <c r="SZN12" s="789"/>
      <c r="SZO12" s="789"/>
      <c r="SZP12" s="789"/>
      <c r="SZQ12" s="789"/>
      <c r="SZR12" s="789"/>
      <c r="SZS12" s="789"/>
      <c r="SZT12" s="789"/>
      <c r="SZU12" s="789"/>
      <c r="SZV12" s="789"/>
      <c r="SZW12" s="789"/>
      <c r="SZX12" s="789"/>
      <c r="SZY12" s="789"/>
      <c r="SZZ12" s="789"/>
      <c r="TAA12" s="789"/>
      <c r="TAB12" s="789"/>
      <c r="TAC12" s="789"/>
      <c r="TAD12" s="789"/>
      <c r="TAE12" s="789"/>
      <c r="TAF12" s="789"/>
      <c r="TAG12" s="789"/>
      <c r="TAH12" s="789"/>
      <c r="TAI12" s="789"/>
      <c r="TAJ12" s="789"/>
      <c r="TAK12" s="789"/>
      <c r="TAL12" s="789"/>
      <c r="TAM12" s="789"/>
      <c r="TAN12" s="789"/>
      <c r="TAO12" s="789"/>
      <c r="TAP12" s="789"/>
      <c r="TAQ12" s="789"/>
      <c r="TAR12" s="789"/>
      <c r="TAS12" s="789"/>
      <c r="TAT12" s="789"/>
      <c r="TAU12" s="789"/>
      <c r="TAV12" s="789"/>
      <c r="TAW12" s="789"/>
      <c r="TAX12" s="789"/>
      <c r="TAY12" s="789"/>
      <c r="TAZ12" s="789"/>
      <c r="TBA12" s="789"/>
      <c r="TBB12" s="789"/>
      <c r="TBC12" s="789"/>
      <c r="TBD12" s="789"/>
      <c r="TBE12" s="789"/>
      <c r="TBF12" s="789"/>
      <c r="TBG12" s="789"/>
      <c r="TBH12" s="789"/>
      <c r="TBI12" s="789"/>
      <c r="TBJ12" s="789"/>
      <c r="TBK12" s="789"/>
      <c r="TBL12" s="789"/>
      <c r="TBM12" s="789"/>
      <c r="TBN12" s="789"/>
      <c r="TBO12" s="789"/>
      <c r="TBP12" s="789"/>
      <c r="TBQ12" s="789"/>
      <c r="TBR12" s="789"/>
      <c r="TBS12" s="789"/>
      <c r="TBT12" s="789"/>
      <c r="TBU12" s="789"/>
      <c r="TBV12" s="789"/>
      <c r="TBW12" s="789"/>
      <c r="TBX12" s="789"/>
      <c r="TBY12" s="789"/>
      <c r="TBZ12" s="789"/>
      <c r="TCA12" s="789"/>
      <c r="TCB12" s="789"/>
      <c r="TCC12" s="789"/>
      <c r="TCD12" s="789"/>
      <c r="TCE12" s="789"/>
      <c r="TCF12" s="789"/>
      <c r="TCG12" s="789"/>
      <c r="TCH12" s="789"/>
      <c r="TCI12" s="789"/>
      <c r="TCJ12" s="789"/>
      <c r="TCK12" s="789"/>
      <c r="TCL12" s="789"/>
      <c r="TCM12" s="789"/>
      <c r="TCN12" s="789"/>
      <c r="TCO12" s="789"/>
      <c r="TCP12" s="789"/>
      <c r="TCQ12" s="789"/>
      <c r="TCR12" s="789"/>
      <c r="TCS12" s="789"/>
      <c r="TCT12" s="789"/>
      <c r="TCU12" s="789"/>
      <c r="TCV12" s="789"/>
      <c r="TCW12" s="789"/>
      <c r="TCX12" s="789"/>
      <c r="TCY12" s="789"/>
      <c r="TCZ12" s="789"/>
      <c r="TDA12" s="789"/>
      <c r="TDB12" s="789"/>
      <c r="TDC12" s="789"/>
      <c r="TDD12" s="789"/>
      <c r="TDE12" s="789"/>
      <c r="TDF12" s="789"/>
      <c r="TDG12" s="789"/>
      <c r="TDH12" s="789"/>
      <c r="TDI12" s="789"/>
      <c r="TDJ12" s="789"/>
      <c r="TDK12" s="789"/>
      <c r="TDL12" s="789"/>
      <c r="TDM12" s="789"/>
      <c r="TDN12" s="789"/>
      <c r="TDO12" s="789"/>
      <c r="TDP12" s="789"/>
      <c r="TDQ12" s="789"/>
      <c r="TDR12" s="789"/>
      <c r="TDS12" s="789"/>
      <c r="TDT12" s="789"/>
      <c r="TDU12" s="789"/>
      <c r="TDV12" s="789"/>
      <c r="TDW12" s="789"/>
      <c r="TDX12" s="789"/>
      <c r="TDY12" s="789"/>
      <c r="TDZ12" s="789"/>
      <c r="TEA12" s="789"/>
      <c r="TEB12" s="789"/>
      <c r="TEC12" s="789"/>
      <c r="TED12" s="789"/>
      <c r="TEE12" s="789"/>
      <c r="TEF12" s="789"/>
      <c r="TEG12" s="789"/>
      <c r="TEH12" s="789"/>
      <c r="TEI12" s="789"/>
      <c r="TEJ12" s="789"/>
      <c r="TEK12" s="789"/>
      <c r="TEL12" s="789"/>
      <c r="TEM12" s="789"/>
      <c r="TEN12" s="789"/>
      <c r="TEO12" s="789"/>
      <c r="TEP12" s="789"/>
      <c r="TEQ12" s="789"/>
      <c r="TER12" s="789"/>
      <c r="TES12" s="789"/>
      <c r="TET12" s="789"/>
      <c r="TEU12" s="789"/>
      <c r="TEV12" s="789"/>
      <c r="TEW12" s="789"/>
      <c r="TEX12" s="789"/>
      <c r="TEY12" s="789"/>
      <c r="TEZ12" s="789"/>
      <c r="TFA12" s="789"/>
      <c r="TFB12" s="789"/>
      <c r="TFC12" s="789"/>
      <c r="TFD12" s="789"/>
      <c r="TFE12" s="789"/>
      <c r="TFF12" s="789"/>
      <c r="TFG12" s="789"/>
      <c r="TFH12" s="789"/>
      <c r="TFI12" s="789"/>
      <c r="TFJ12" s="789"/>
      <c r="TFK12" s="789"/>
      <c r="TFL12" s="789"/>
      <c r="TFM12" s="789"/>
      <c r="TFN12" s="789"/>
      <c r="TFO12" s="789"/>
      <c r="TFP12" s="789"/>
      <c r="TFQ12" s="789"/>
      <c r="TFR12" s="789"/>
      <c r="TFS12" s="789"/>
      <c r="TFT12" s="789"/>
      <c r="TFU12" s="789"/>
      <c r="TFV12" s="789"/>
      <c r="TFW12" s="789"/>
      <c r="TFX12" s="789"/>
      <c r="TFY12" s="789"/>
      <c r="TFZ12" s="789"/>
      <c r="TGA12" s="789"/>
      <c r="TGB12" s="789"/>
      <c r="TGC12" s="789"/>
      <c r="TGD12" s="789"/>
      <c r="TGE12" s="789"/>
      <c r="TGF12" s="789"/>
      <c r="TGG12" s="789"/>
      <c r="TGH12" s="789"/>
      <c r="TGI12" s="789"/>
      <c r="TGJ12" s="789"/>
      <c r="TGK12" s="789"/>
      <c r="TGL12" s="789"/>
      <c r="TGM12" s="789"/>
      <c r="TGN12" s="789"/>
      <c r="TGO12" s="789"/>
      <c r="TGP12" s="789"/>
      <c r="TGQ12" s="789"/>
      <c r="TGR12" s="789"/>
      <c r="TGS12" s="789"/>
      <c r="TGT12" s="789"/>
      <c r="TGU12" s="789"/>
      <c r="TGV12" s="789"/>
      <c r="TGW12" s="789"/>
      <c r="TGX12" s="789"/>
      <c r="TGY12" s="789"/>
      <c r="TGZ12" s="789"/>
      <c r="THA12" s="789"/>
      <c r="THB12" s="789"/>
      <c r="THC12" s="789"/>
      <c r="THD12" s="789"/>
      <c r="THE12" s="789"/>
      <c r="THF12" s="789"/>
      <c r="THG12" s="789"/>
      <c r="THH12" s="789"/>
      <c r="THI12" s="789"/>
      <c r="THJ12" s="789"/>
      <c r="THK12" s="789"/>
      <c r="THL12" s="789"/>
      <c r="THM12" s="789"/>
      <c r="THN12" s="789"/>
      <c r="THO12" s="789"/>
      <c r="THP12" s="789"/>
      <c r="THQ12" s="789"/>
      <c r="THR12" s="789"/>
      <c r="THS12" s="789"/>
      <c r="THT12" s="789"/>
      <c r="THU12" s="789"/>
      <c r="THV12" s="789"/>
      <c r="THW12" s="789"/>
      <c r="THX12" s="789"/>
      <c r="THY12" s="789"/>
      <c r="THZ12" s="789"/>
      <c r="TIA12" s="789"/>
      <c r="TIB12" s="789"/>
      <c r="TIC12" s="789"/>
      <c r="TID12" s="789"/>
      <c r="TIE12" s="789"/>
      <c r="TIF12" s="789"/>
      <c r="TIG12" s="789"/>
      <c r="TIH12" s="789"/>
      <c r="TII12" s="789"/>
      <c r="TIJ12" s="789"/>
      <c r="TIK12" s="789"/>
      <c r="TIL12" s="789"/>
      <c r="TIM12" s="789"/>
      <c r="TIN12" s="789"/>
      <c r="TIO12" s="789"/>
      <c r="TIP12" s="789"/>
      <c r="TIQ12" s="789"/>
      <c r="TIR12" s="789"/>
      <c r="TIS12" s="789"/>
      <c r="TIT12" s="789"/>
      <c r="TIU12" s="789"/>
      <c r="TIV12" s="789"/>
      <c r="TIW12" s="789"/>
      <c r="TIX12" s="789"/>
      <c r="TIY12" s="789"/>
      <c r="TIZ12" s="789"/>
      <c r="TJA12" s="789"/>
      <c r="TJB12" s="789"/>
      <c r="TJC12" s="789"/>
      <c r="TJD12" s="789"/>
      <c r="TJE12" s="789"/>
      <c r="TJF12" s="789"/>
      <c r="TJG12" s="789"/>
      <c r="TJH12" s="789"/>
      <c r="TJI12" s="789"/>
      <c r="TJJ12" s="789"/>
      <c r="TJK12" s="789"/>
      <c r="TJL12" s="789"/>
      <c r="TJM12" s="789"/>
      <c r="TJN12" s="789"/>
      <c r="TJO12" s="789"/>
      <c r="TJP12" s="789"/>
      <c r="TJQ12" s="789"/>
      <c r="TJR12" s="789"/>
      <c r="TJS12" s="789"/>
      <c r="TJT12" s="789"/>
      <c r="TJU12" s="789"/>
      <c r="TJV12" s="789"/>
      <c r="TJW12" s="789"/>
      <c r="TJX12" s="789"/>
      <c r="TJY12" s="789"/>
      <c r="TJZ12" s="789"/>
      <c r="TKA12" s="789"/>
      <c r="TKB12" s="789"/>
      <c r="TKC12" s="789"/>
      <c r="TKD12" s="789"/>
      <c r="TKE12" s="789"/>
      <c r="TKF12" s="789"/>
      <c r="TKG12" s="789"/>
      <c r="TKH12" s="789"/>
      <c r="TKI12" s="789"/>
      <c r="TKJ12" s="789"/>
      <c r="TKK12" s="789"/>
      <c r="TKL12" s="789"/>
      <c r="TKM12" s="789"/>
      <c r="TKN12" s="789"/>
      <c r="TKO12" s="789"/>
      <c r="TKP12" s="789"/>
      <c r="TKQ12" s="789"/>
      <c r="TKR12" s="789"/>
      <c r="TKS12" s="789"/>
      <c r="TKT12" s="789"/>
      <c r="TKU12" s="789"/>
      <c r="TKV12" s="789"/>
      <c r="TKW12" s="789"/>
      <c r="TKX12" s="789"/>
      <c r="TKY12" s="789"/>
      <c r="TKZ12" s="789"/>
      <c r="TLA12" s="789"/>
      <c r="TLB12" s="789"/>
      <c r="TLC12" s="789"/>
      <c r="TLD12" s="789"/>
      <c r="TLE12" s="789"/>
      <c r="TLF12" s="789"/>
      <c r="TLG12" s="789"/>
      <c r="TLH12" s="789"/>
      <c r="TLI12" s="789"/>
      <c r="TLJ12" s="789"/>
      <c r="TLK12" s="789"/>
      <c r="TLL12" s="789"/>
      <c r="TLM12" s="789"/>
      <c r="TLN12" s="789"/>
      <c r="TLO12" s="789"/>
      <c r="TLP12" s="789"/>
      <c r="TLQ12" s="789"/>
      <c r="TLR12" s="789"/>
      <c r="TLS12" s="789"/>
      <c r="TLT12" s="789"/>
      <c r="TLU12" s="789"/>
      <c r="TLV12" s="789"/>
      <c r="TLW12" s="789"/>
      <c r="TLX12" s="789"/>
      <c r="TLY12" s="789"/>
      <c r="TLZ12" s="789"/>
      <c r="TMA12" s="789"/>
      <c r="TMB12" s="789"/>
      <c r="TMC12" s="789"/>
      <c r="TMD12" s="789"/>
      <c r="TME12" s="789"/>
      <c r="TMF12" s="789"/>
      <c r="TMG12" s="789"/>
      <c r="TMH12" s="789"/>
      <c r="TMI12" s="789"/>
      <c r="TMJ12" s="789"/>
      <c r="TMK12" s="789"/>
      <c r="TML12" s="789"/>
      <c r="TMM12" s="789"/>
      <c r="TMN12" s="789"/>
      <c r="TMO12" s="789"/>
      <c r="TMP12" s="789"/>
      <c r="TMQ12" s="789"/>
      <c r="TMR12" s="789"/>
      <c r="TMS12" s="789"/>
      <c r="TMT12" s="789"/>
      <c r="TMU12" s="789"/>
      <c r="TMV12" s="789"/>
      <c r="TMW12" s="789"/>
      <c r="TMX12" s="789"/>
      <c r="TMY12" s="789"/>
      <c r="TMZ12" s="789"/>
      <c r="TNA12" s="789"/>
      <c r="TNB12" s="789"/>
      <c r="TNC12" s="789"/>
      <c r="TND12" s="789"/>
      <c r="TNE12" s="789"/>
      <c r="TNF12" s="789"/>
      <c r="TNG12" s="789"/>
      <c r="TNH12" s="789"/>
      <c r="TNI12" s="789"/>
      <c r="TNJ12" s="789"/>
      <c r="TNK12" s="789"/>
      <c r="TNL12" s="789"/>
      <c r="TNM12" s="789"/>
      <c r="TNN12" s="789"/>
      <c r="TNO12" s="789"/>
      <c r="TNP12" s="789"/>
      <c r="TNQ12" s="789"/>
      <c r="TNR12" s="789"/>
      <c r="TNS12" s="789"/>
      <c r="TNT12" s="789"/>
      <c r="TNU12" s="789"/>
      <c r="TNV12" s="789"/>
      <c r="TNW12" s="789"/>
      <c r="TNX12" s="789"/>
      <c r="TNY12" s="789"/>
      <c r="TNZ12" s="789"/>
      <c r="TOA12" s="789"/>
      <c r="TOB12" s="789"/>
      <c r="TOC12" s="789"/>
      <c r="TOD12" s="789"/>
      <c r="TOE12" s="789"/>
      <c r="TOF12" s="789"/>
      <c r="TOG12" s="789"/>
      <c r="TOH12" s="789"/>
      <c r="TOI12" s="789"/>
      <c r="TOJ12" s="789"/>
      <c r="TOK12" s="789"/>
      <c r="TOL12" s="789"/>
      <c r="TOM12" s="789"/>
      <c r="TON12" s="789"/>
      <c r="TOO12" s="789"/>
      <c r="TOP12" s="789"/>
      <c r="TOQ12" s="789"/>
      <c r="TOR12" s="789"/>
      <c r="TOS12" s="789"/>
      <c r="TOT12" s="789"/>
      <c r="TOU12" s="789"/>
      <c r="TOV12" s="789"/>
      <c r="TOW12" s="789"/>
      <c r="TOX12" s="789"/>
      <c r="TOY12" s="789"/>
      <c r="TOZ12" s="789"/>
      <c r="TPA12" s="789"/>
      <c r="TPB12" s="789"/>
      <c r="TPC12" s="789"/>
      <c r="TPD12" s="789"/>
      <c r="TPE12" s="789"/>
      <c r="TPF12" s="789"/>
      <c r="TPG12" s="789"/>
      <c r="TPH12" s="789"/>
      <c r="TPI12" s="789"/>
      <c r="TPJ12" s="789"/>
      <c r="TPK12" s="789"/>
      <c r="TPL12" s="789"/>
      <c r="TPM12" s="789"/>
      <c r="TPN12" s="789"/>
      <c r="TPO12" s="789"/>
      <c r="TPP12" s="789"/>
      <c r="TPQ12" s="789"/>
      <c r="TPR12" s="789"/>
      <c r="TPS12" s="789"/>
      <c r="TPT12" s="789"/>
      <c r="TPU12" s="789"/>
      <c r="TPV12" s="789"/>
      <c r="TPW12" s="789"/>
      <c r="TPX12" s="789"/>
      <c r="TPY12" s="789"/>
      <c r="TPZ12" s="789"/>
      <c r="TQA12" s="789"/>
      <c r="TQB12" s="789"/>
      <c r="TQC12" s="789"/>
      <c r="TQD12" s="789"/>
      <c r="TQE12" s="789"/>
      <c r="TQF12" s="789"/>
      <c r="TQG12" s="789"/>
      <c r="TQH12" s="789"/>
      <c r="TQI12" s="789"/>
      <c r="TQJ12" s="789"/>
      <c r="TQK12" s="789"/>
      <c r="TQL12" s="789"/>
      <c r="TQM12" s="789"/>
      <c r="TQN12" s="789"/>
      <c r="TQO12" s="789"/>
      <c r="TQP12" s="789"/>
      <c r="TQQ12" s="789"/>
      <c r="TQR12" s="789"/>
      <c r="TQS12" s="789"/>
      <c r="TQT12" s="789"/>
      <c r="TQU12" s="789"/>
      <c r="TQV12" s="789"/>
      <c r="TQW12" s="789"/>
      <c r="TQX12" s="789"/>
      <c r="TQY12" s="789"/>
      <c r="TQZ12" s="789"/>
      <c r="TRA12" s="789"/>
      <c r="TRB12" s="789"/>
      <c r="TRC12" s="789"/>
      <c r="TRD12" s="789"/>
      <c r="TRE12" s="789"/>
      <c r="TRF12" s="789"/>
      <c r="TRG12" s="789"/>
      <c r="TRH12" s="789"/>
      <c r="TRI12" s="789"/>
      <c r="TRJ12" s="789"/>
      <c r="TRK12" s="789"/>
      <c r="TRL12" s="789"/>
      <c r="TRM12" s="789"/>
      <c r="TRN12" s="789"/>
      <c r="TRO12" s="789"/>
      <c r="TRP12" s="789"/>
      <c r="TRQ12" s="789"/>
      <c r="TRR12" s="789"/>
      <c r="TRS12" s="789"/>
      <c r="TRT12" s="789"/>
      <c r="TRU12" s="789"/>
      <c r="TRV12" s="789"/>
      <c r="TRW12" s="789"/>
      <c r="TRX12" s="789"/>
      <c r="TRY12" s="789"/>
      <c r="TRZ12" s="789"/>
      <c r="TSA12" s="789"/>
      <c r="TSB12" s="789"/>
      <c r="TSC12" s="789"/>
      <c r="TSD12" s="789"/>
      <c r="TSE12" s="789"/>
      <c r="TSF12" s="789"/>
      <c r="TSG12" s="789"/>
      <c r="TSH12" s="789"/>
      <c r="TSI12" s="789"/>
      <c r="TSJ12" s="789"/>
      <c r="TSK12" s="789"/>
      <c r="TSL12" s="789"/>
      <c r="TSM12" s="789"/>
      <c r="TSN12" s="789"/>
      <c r="TSO12" s="789"/>
      <c r="TSP12" s="789"/>
      <c r="TSQ12" s="789"/>
      <c r="TSR12" s="789"/>
      <c r="TSS12" s="789"/>
      <c r="TST12" s="789"/>
      <c r="TSU12" s="789"/>
      <c r="TSV12" s="789"/>
      <c r="TSW12" s="789"/>
      <c r="TSX12" s="789"/>
      <c r="TSY12" s="789"/>
      <c r="TSZ12" s="789"/>
      <c r="TTA12" s="789"/>
      <c r="TTB12" s="789"/>
      <c r="TTC12" s="789"/>
      <c r="TTD12" s="789"/>
      <c r="TTE12" s="789"/>
      <c r="TTF12" s="789"/>
      <c r="TTG12" s="789"/>
      <c r="TTH12" s="789"/>
      <c r="TTI12" s="789"/>
      <c r="TTJ12" s="789"/>
      <c r="TTK12" s="789"/>
      <c r="TTL12" s="789"/>
      <c r="TTM12" s="789"/>
      <c r="TTN12" s="789"/>
      <c r="TTO12" s="789"/>
      <c r="TTP12" s="789"/>
      <c r="TTQ12" s="789"/>
      <c r="TTR12" s="789"/>
      <c r="TTS12" s="789"/>
      <c r="TTT12" s="789"/>
      <c r="TTU12" s="789"/>
      <c r="TTV12" s="789"/>
      <c r="TTW12" s="789"/>
      <c r="TTX12" s="789"/>
      <c r="TTY12" s="789"/>
      <c r="TTZ12" s="789"/>
      <c r="TUA12" s="789"/>
      <c r="TUB12" s="789"/>
      <c r="TUC12" s="789"/>
      <c r="TUD12" s="789"/>
      <c r="TUE12" s="789"/>
      <c r="TUF12" s="789"/>
      <c r="TUG12" s="789"/>
      <c r="TUH12" s="789"/>
      <c r="TUI12" s="789"/>
      <c r="TUJ12" s="789"/>
      <c r="TUK12" s="789"/>
      <c r="TUL12" s="789"/>
      <c r="TUM12" s="789"/>
      <c r="TUN12" s="789"/>
      <c r="TUO12" s="789"/>
      <c r="TUP12" s="789"/>
      <c r="TUQ12" s="789"/>
      <c r="TUR12" s="789"/>
      <c r="TUS12" s="789"/>
      <c r="TUT12" s="789"/>
      <c r="TUU12" s="789"/>
      <c r="TUV12" s="789"/>
      <c r="TUW12" s="789"/>
      <c r="TUX12" s="789"/>
      <c r="TUY12" s="789"/>
      <c r="TUZ12" s="789"/>
      <c r="TVA12" s="789"/>
      <c r="TVB12" s="789"/>
      <c r="TVC12" s="789"/>
      <c r="TVD12" s="789"/>
      <c r="TVE12" s="789"/>
      <c r="TVF12" s="789"/>
      <c r="TVG12" s="789"/>
      <c r="TVH12" s="789"/>
      <c r="TVI12" s="789"/>
      <c r="TVJ12" s="789"/>
      <c r="TVK12" s="789"/>
      <c r="TVL12" s="789"/>
      <c r="TVM12" s="789"/>
      <c r="TVN12" s="789"/>
      <c r="TVO12" s="789"/>
      <c r="TVP12" s="789"/>
      <c r="TVQ12" s="789"/>
      <c r="TVR12" s="789"/>
      <c r="TVS12" s="789"/>
      <c r="TVT12" s="789"/>
      <c r="TVU12" s="789"/>
      <c r="TVV12" s="789"/>
      <c r="TVW12" s="789"/>
      <c r="TVX12" s="789"/>
      <c r="TVY12" s="789"/>
      <c r="TVZ12" s="789"/>
      <c r="TWA12" s="789"/>
      <c r="TWB12" s="789"/>
      <c r="TWC12" s="789"/>
      <c r="TWD12" s="789"/>
      <c r="TWE12" s="789"/>
      <c r="TWF12" s="789"/>
      <c r="TWG12" s="789"/>
      <c r="TWH12" s="789"/>
      <c r="TWI12" s="789"/>
      <c r="TWJ12" s="789"/>
      <c r="TWK12" s="789"/>
      <c r="TWL12" s="789"/>
      <c r="TWM12" s="789"/>
      <c r="TWN12" s="789"/>
      <c r="TWO12" s="789"/>
      <c r="TWP12" s="789"/>
      <c r="TWQ12" s="789"/>
      <c r="TWR12" s="789"/>
      <c r="TWS12" s="789"/>
      <c r="TWT12" s="789"/>
      <c r="TWU12" s="789"/>
      <c r="TWV12" s="789"/>
      <c r="TWW12" s="789"/>
      <c r="TWX12" s="789"/>
      <c r="TWY12" s="789"/>
      <c r="TWZ12" s="789"/>
      <c r="TXA12" s="789"/>
      <c r="TXB12" s="789"/>
      <c r="TXC12" s="789"/>
      <c r="TXD12" s="789"/>
      <c r="TXE12" s="789"/>
      <c r="TXF12" s="789"/>
      <c r="TXG12" s="789"/>
      <c r="TXH12" s="789"/>
      <c r="TXI12" s="789"/>
      <c r="TXJ12" s="789"/>
      <c r="TXK12" s="789"/>
      <c r="TXL12" s="789"/>
      <c r="TXM12" s="789"/>
      <c r="TXN12" s="789"/>
      <c r="TXO12" s="789"/>
      <c r="TXP12" s="789"/>
      <c r="TXQ12" s="789"/>
      <c r="TXR12" s="789"/>
      <c r="TXS12" s="789"/>
      <c r="TXT12" s="789"/>
      <c r="TXU12" s="789"/>
      <c r="TXV12" s="789"/>
      <c r="TXW12" s="789"/>
      <c r="TXX12" s="789"/>
      <c r="TXY12" s="789"/>
      <c r="TXZ12" s="789"/>
      <c r="TYA12" s="789"/>
      <c r="TYB12" s="789"/>
      <c r="TYC12" s="789"/>
      <c r="TYD12" s="789"/>
      <c r="TYE12" s="789"/>
      <c r="TYF12" s="789"/>
      <c r="TYG12" s="789"/>
      <c r="TYH12" s="789"/>
      <c r="TYI12" s="789"/>
      <c r="TYJ12" s="789"/>
      <c r="TYK12" s="789"/>
      <c r="TYL12" s="789"/>
      <c r="TYM12" s="789"/>
      <c r="TYN12" s="789"/>
      <c r="TYO12" s="789"/>
      <c r="TYP12" s="789"/>
      <c r="TYQ12" s="789"/>
      <c r="TYR12" s="789"/>
      <c r="TYS12" s="789"/>
      <c r="TYT12" s="789"/>
      <c r="TYU12" s="789"/>
      <c r="TYV12" s="789"/>
      <c r="TYW12" s="789"/>
      <c r="TYX12" s="789"/>
      <c r="TYY12" s="789"/>
      <c r="TYZ12" s="789"/>
      <c r="TZA12" s="789"/>
      <c r="TZB12" s="789"/>
      <c r="TZC12" s="789"/>
      <c r="TZD12" s="789"/>
      <c r="TZE12" s="789"/>
      <c r="TZF12" s="789"/>
      <c r="TZG12" s="789"/>
      <c r="TZH12" s="789"/>
      <c r="TZI12" s="789"/>
      <c r="TZJ12" s="789"/>
      <c r="TZK12" s="789"/>
      <c r="TZL12" s="789"/>
      <c r="TZM12" s="789"/>
      <c r="TZN12" s="789"/>
      <c r="TZO12" s="789"/>
      <c r="TZP12" s="789"/>
      <c r="TZQ12" s="789"/>
      <c r="TZR12" s="789"/>
      <c r="TZS12" s="789"/>
      <c r="TZT12" s="789"/>
      <c r="TZU12" s="789"/>
      <c r="TZV12" s="789"/>
      <c r="TZW12" s="789"/>
      <c r="TZX12" s="789"/>
      <c r="TZY12" s="789"/>
      <c r="TZZ12" s="789"/>
      <c r="UAA12" s="789"/>
      <c r="UAB12" s="789"/>
      <c r="UAC12" s="789"/>
      <c r="UAD12" s="789"/>
      <c r="UAE12" s="789"/>
      <c r="UAF12" s="789"/>
      <c r="UAG12" s="789"/>
      <c r="UAH12" s="789"/>
      <c r="UAI12" s="789"/>
      <c r="UAJ12" s="789"/>
      <c r="UAK12" s="789"/>
      <c r="UAL12" s="789"/>
      <c r="UAM12" s="789"/>
      <c r="UAN12" s="789"/>
      <c r="UAO12" s="789"/>
      <c r="UAP12" s="789"/>
      <c r="UAQ12" s="789"/>
      <c r="UAR12" s="789"/>
      <c r="UAS12" s="789"/>
      <c r="UAT12" s="789"/>
      <c r="UAU12" s="789"/>
      <c r="UAV12" s="789"/>
      <c r="UAW12" s="789"/>
      <c r="UAX12" s="789"/>
      <c r="UAY12" s="789"/>
      <c r="UAZ12" s="789"/>
      <c r="UBA12" s="789"/>
      <c r="UBB12" s="789"/>
      <c r="UBC12" s="789"/>
      <c r="UBD12" s="789"/>
      <c r="UBE12" s="789"/>
      <c r="UBF12" s="789"/>
      <c r="UBG12" s="789"/>
      <c r="UBH12" s="789"/>
      <c r="UBI12" s="789"/>
      <c r="UBJ12" s="789"/>
      <c r="UBK12" s="789"/>
      <c r="UBL12" s="789"/>
      <c r="UBM12" s="789"/>
      <c r="UBN12" s="789"/>
      <c r="UBO12" s="789"/>
      <c r="UBP12" s="789"/>
      <c r="UBQ12" s="789"/>
      <c r="UBR12" s="789"/>
      <c r="UBS12" s="789"/>
      <c r="UBT12" s="789"/>
      <c r="UBU12" s="789"/>
      <c r="UBV12" s="789"/>
      <c r="UBW12" s="789"/>
      <c r="UBX12" s="789"/>
      <c r="UBY12" s="789"/>
      <c r="UBZ12" s="789"/>
      <c r="UCA12" s="789"/>
      <c r="UCB12" s="789"/>
      <c r="UCC12" s="789"/>
      <c r="UCD12" s="789"/>
      <c r="UCE12" s="789"/>
      <c r="UCF12" s="789"/>
      <c r="UCG12" s="789"/>
      <c r="UCH12" s="789"/>
      <c r="UCI12" s="789"/>
      <c r="UCJ12" s="789"/>
      <c r="UCK12" s="789"/>
      <c r="UCL12" s="789"/>
      <c r="UCM12" s="789"/>
      <c r="UCN12" s="789"/>
      <c r="UCO12" s="789"/>
      <c r="UCP12" s="789"/>
      <c r="UCQ12" s="789"/>
      <c r="UCR12" s="789"/>
      <c r="UCS12" s="789"/>
      <c r="UCT12" s="789"/>
      <c r="UCU12" s="789"/>
      <c r="UCV12" s="789"/>
      <c r="UCW12" s="789"/>
      <c r="UCX12" s="789"/>
      <c r="UCY12" s="789"/>
      <c r="UCZ12" s="789"/>
      <c r="UDA12" s="789"/>
      <c r="UDB12" s="789"/>
      <c r="UDC12" s="789"/>
      <c r="UDD12" s="789"/>
      <c r="UDE12" s="789"/>
      <c r="UDF12" s="789"/>
      <c r="UDG12" s="789"/>
      <c r="UDH12" s="789"/>
      <c r="UDI12" s="789"/>
      <c r="UDJ12" s="789"/>
      <c r="UDK12" s="789"/>
      <c r="UDL12" s="789"/>
      <c r="UDM12" s="789"/>
      <c r="UDN12" s="789"/>
      <c r="UDO12" s="789"/>
      <c r="UDP12" s="789"/>
      <c r="UDQ12" s="789"/>
      <c r="UDR12" s="789"/>
      <c r="UDS12" s="789"/>
      <c r="UDT12" s="789"/>
      <c r="UDU12" s="789"/>
      <c r="UDV12" s="789"/>
      <c r="UDW12" s="789"/>
      <c r="UDX12" s="789"/>
      <c r="UDY12" s="789"/>
      <c r="UDZ12" s="789"/>
      <c r="UEA12" s="789"/>
      <c r="UEB12" s="789"/>
      <c r="UEC12" s="789"/>
      <c r="UED12" s="789"/>
      <c r="UEE12" s="789"/>
      <c r="UEF12" s="789"/>
      <c r="UEG12" s="789"/>
      <c r="UEH12" s="789"/>
      <c r="UEI12" s="789"/>
      <c r="UEJ12" s="789"/>
      <c r="UEK12" s="789"/>
      <c r="UEL12" s="789"/>
      <c r="UEM12" s="789"/>
      <c r="UEN12" s="789"/>
      <c r="UEO12" s="789"/>
      <c r="UEP12" s="789"/>
      <c r="UEQ12" s="789"/>
      <c r="UER12" s="789"/>
      <c r="UES12" s="789"/>
      <c r="UET12" s="789"/>
      <c r="UEU12" s="789"/>
      <c r="UEV12" s="789"/>
      <c r="UEW12" s="789"/>
      <c r="UEX12" s="789"/>
      <c r="UEY12" s="789"/>
      <c r="UEZ12" s="789"/>
      <c r="UFA12" s="789"/>
      <c r="UFB12" s="789"/>
      <c r="UFC12" s="789"/>
      <c r="UFD12" s="789"/>
      <c r="UFE12" s="789"/>
      <c r="UFF12" s="789"/>
      <c r="UFG12" s="789"/>
      <c r="UFH12" s="789"/>
      <c r="UFI12" s="789"/>
      <c r="UFJ12" s="789"/>
      <c r="UFK12" s="789"/>
      <c r="UFL12" s="789"/>
      <c r="UFM12" s="789"/>
      <c r="UFN12" s="789"/>
      <c r="UFO12" s="789"/>
      <c r="UFP12" s="789"/>
      <c r="UFQ12" s="789"/>
      <c r="UFR12" s="789"/>
      <c r="UFS12" s="789"/>
      <c r="UFT12" s="789"/>
      <c r="UFU12" s="789"/>
      <c r="UFV12" s="789"/>
      <c r="UFW12" s="789"/>
      <c r="UFX12" s="789"/>
      <c r="UFY12" s="789"/>
      <c r="UFZ12" s="789"/>
      <c r="UGA12" s="789"/>
      <c r="UGB12" s="789"/>
      <c r="UGC12" s="789"/>
      <c r="UGD12" s="789"/>
      <c r="UGE12" s="789"/>
      <c r="UGF12" s="789"/>
      <c r="UGG12" s="789"/>
      <c r="UGH12" s="789"/>
      <c r="UGI12" s="789"/>
      <c r="UGJ12" s="789"/>
      <c r="UGK12" s="789"/>
      <c r="UGL12" s="789"/>
      <c r="UGM12" s="789"/>
      <c r="UGN12" s="789"/>
      <c r="UGO12" s="789"/>
      <c r="UGP12" s="789"/>
      <c r="UGQ12" s="789"/>
      <c r="UGR12" s="789"/>
      <c r="UGS12" s="789"/>
      <c r="UGT12" s="789"/>
      <c r="UGU12" s="789"/>
      <c r="UGV12" s="789"/>
      <c r="UGW12" s="789"/>
      <c r="UGX12" s="789"/>
      <c r="UGY12" s="789"/>
      <c r="UGZ12" s="789"/>
      <c r="UHA12" s="789"/>
      <c r="UHB12" s="789"/>
      <c r="UHC12" s="789"/>
      <c r="UHD12" s="789"/>
      <c r="UHE12" s="789"/>
      <c r="UHF12" s="789"/>
      <c r="UHG12" s="789"/>
      <c r="UHH12" s="789"/>
      <c r="UHI12" s="789"/>
      <c r="UHJ12" s="789"/>
      <c r="UHK12" s="789"/>
      <c r="UHL12" s="789"/>
      <c r="UHM12" s="789"/>
      <c r="UHN12" s="789"/>
      <c r="UHO12" s="789"/>
      <c r="UHP12" s="789"/>
      <c r="UHQ12" s="789"/>
      <c r="UHR12" s="789"/>
      <c r="UHS12" s="789"/>
      <c r="UHT12" s="789"/>
      <c r="UHU12" s="789"/>
      <c r="UHV12" s="789"/>
      <c r="UHW12" s="789"/>
      <c r="UHX12" s="789"/>
      <c r="UHY12" s="789"/>
      <c r="UHZ12" s="789"/>
      <c r="UIA12" s="789"/>
      <c r="UIB12" s="789"/>
      <c r="UIC12" s="789"/>
      <c r="UID12" s="789"/>
      <c r="UIE12" s="789"/>
      <c r="UIF12" s="789"/>
      <c r="UIG12" s="789"/>
      <c r="UIH12" s="789"/>
      <c r="UII12" s="789"/>
      <c r="UIJ12" s="789"/>
      <c r="UIK12" s="789"/>
      <c r="UIL12" s="789"/>
      <c r="UIM12" s="789"/>
      <c r="UIN12" s="789"/>
      <c r="UIO12" s="789"/>
      <c r="UIP12" s="789"/>
      <c r="UIQ12" s="789"/>
      <c r="UIR12" s="789"/>
      <c r="UIS12" s="789"/>
      <c r="UIT12" s="789"/>
      <c r="UIU12" s="789"/>
      <c r="UIV12" s="789"/>
      <c r="UIW12" s="789"/>
      <c r="UIX12" s="789"/>
      <c r="UIY12" s="789"/>
      <c r="UIZ12" s="789"/>
      <c r="UJA12" s="789"/>
      <c r="UJB12" s="789"/>
      <c r="UJC12" s="789"/>
      <c r="UJD12" s="789"/>
      <c r="UJE12" s="789"/>
      <c r="UJF12" s="789"/>
      <c r="UJG12" s="789"/>
      <c r="UJH12" s="789"/>
      <c r="UJI12" s="789"/>
      <c r="UJJ12" s="789"/>
      <c r="UJK12" s="789"/>
      <c r="UJL12" s="789"/>
      <c r="UJM12" s="789"/>
      <c r="UJN12" s="789"/>
      <c r="UJO12" s="789"/>
      <c r="UJP12" s="789"/>
      <c r="UJQ12" s="789"/>
      <c r="UJR12" s="789"/>
      <c r="UJS12" s="789"/>
      <c r="UJT12" s="789"/>
      <c r="UJU12" s="789"/>
      <c r="UJV12" s="789"/>
      <c r="UJW12" s="789"/>
      <c r="UJX12" s="789"/>
      <c r="UJY12" s="789"/>
      <c r="UJZ12" s="789"/>
      <c r="UKA12" s="789"/>
      <c r="UKB12" s="789"/>
      <c r="UKC12" s="789"/>
      <c r="UKD12" s="789"/>
      <c r="UKE12" s="789"/>
      <c r="UKF12" s="789"/>
      <c r="UKG12" s="789"/>
      <c r="UKH12" s="789"/>
      <c r="UKI12" s="789"/>
      <c r="UKJ12" s="789"/>
      <c r="UKK12" s="789"/>
      <c r="UKL12" s="789"/>
      <c r="UKM12" s="789"/>
      <c r="UKN12" s="789"/>
      <c r="UKO12" s="789"/>
      <c r="UKP12" s="789"/>
      <c r="UKQ12" s="789"/>
      <c r="UKR12" s="789"/>
      <c r="UKS12" s="789"/>
      <c r="UKT12" s="789"/>
      <c r="UKU12" s="789"/>
      <c r="UKV12" s="789"/>
      <c r="UKW12" s="789"/>
      <c r="UKX12" s="789"/>
      <c r="UKY12" s="789"/>
      <c r="UKZ12" s="789"/>
      <c r="ULA12" s="789"/>
      <c r="ULB12" s="789"/>
      <c r="ULC12" s="789"/>
      <c r="ULD12" s="789"/>
      <c r="ULE12" s="789"/>
      <c r="ULF12" s="789"/>
      <c r="ULG12" s="789"/>
      <c r="ULH12" s="789"/>
      <c r="ULI12" s="789"/>
      <c r="ULJ12" s="789"/>
      <c r="ULK12" s="789"/>
      <c r="ULL12" s="789"/>
      <c r="ULM12" s="789"/>
      <c r="ULN12" s="789"/>
      <c r="ULO12" s="789"/>
      <c r="ULP12" s="789"/>
      <c r="ULQ12" s="789"/>
      <c r="ULR12" s="789"/>
      <c r="ULS12" s="789"/>
      <c r="ULT12" s="789"/>
      <c r="ULU12" s="789"/>
      <c r="ULV12" s="789"/>
      <c r="ULW12" s="789"/>
      <c r="ULX12" s="789"/>
      <c r="ULY12" s="789"/>
      <c r="ULZ12" s="789"/>
      <c r="UMA12" s="789"/>
      <c r="UMB12" s="789"/>
      <c r="UMC12" s="789"/>
      <c r="UMD12" s="789"/>
      <c r="UME12" s="789"/>
      <c r="UMF12" s="789"/>
      <c r="UMG12" s="789"/>
      <c r="UMH12" s="789"/>
      <c r="UMI12" s="789"/>
      <c r="UMJ12" s="789"/>
      <c r="UMK12" s="789"/>
      <c r="UML12" s="789"/>
      <c r="UMM12" s="789"/>
      <c r="UMN12" s="789"/>
      <c r="UMO12" s="789"/>
      <c r="UMP12" s="789"/>
      <c r="UMQ12" s="789"/>
      <c r="UMR12" s="789"/>
      <c r="UMS12" s="789"/>
      <c r="UMT12" s="789"/>
      <c r="UMU12" s="789"/>
      <c r="UMV12" s="789"/>
      <c r="UMW12" s="789"/>
      <c r="UMX12" s="789"/>
      <c r="UMY12" s="789"/>
      <c r="UMZ12" s="789"/>
      <c r="UNA12" s="789"/>
      <c r="UNB12" s="789"/>
      <c r="UNC12" s="789"/>
      <c r="UND12" s="789"/>
      <c r="UNE12" s="789"/>
      <c r="UNF12" s="789"/>
      <c r="UNG12" s="789"/>
      <c r="UNH12" s="789"/>
      <c r="UNI12" s="789"/>
      <c r="UNJ12" s="789"/>
      <c r="UNK12" s="789"/>
      <c r="UNL12" s="789"/>
      <c r="UNM12" s="789"/>
      <c r="UNN12" s="789"/>
      <c r="UNO12" s="789"/>
      <c r="UNP12" s="789"/>
      <c r="UNQ12" s="789"/>
      <c r="UNR12" s="789"/>
      <c r="UNS12" s="789"/>
      <c r="UNT12" s="789"/>
      <c r="UNU12" s="789"/>
      <c r="UNV12" s="789"/>
      <c r="UNW12" s="789"/>
      <c r="UNX12" s="789"/>
      <c r="UNY12" s="789"/>
      <c r="UNZ12" s="789"/>
      <c r="UOA12" s="789"/>
      <c r="UOB12" s="789"/>
      <c r="UOC12" s="789"/>
      <c r="UOD12" s="789"/>
      <c r="UOE12" s="789"/>
      <c r="UOF12" s="789"/>
      <c r="UOG12" s="789"/>
      <c r="UOH12" s="789"/>
      <c r="UOI12" s="789"/>
      <c r="UOJ12" s="789"/>
      <c r="UOK12" s="789"/>
      <c r="UOL12" s="789"/>
      <c r="UOM12" s="789"/>
      <c r="UON12" s="789"/>
      <c r="UOO12" s="789"/>
      <c r="UOP12" s="789"/>
      <c r="UOQ12" s="789"/>
      <c r="UOR12" s="789"/>
      <c r="UOS12" s="789"/>
      <c r="UOT12" s="789"/>
      <c r="UOU12" s="789"/>
      <c r="UOV12" s="789"/>
      <c r="UOW12" s="789"/>
      <c r="UOX12" s="789"/>
      <c r="UOY12" s="789"/>
      <c r="UOZ12" s="789"/>
      <c r="UPA12" s="789"/>
      <c r="UPB12" s="789"/>
      <c r="UPC12" s="789"/>
      <c r="UPD12" s="789"/>
      <c r="UPE12" s="789"/>
      <c r="UPF12" s="789"/>
      <c r="UPG12" s="789"/>
      <c r="UPH12" s="789"/>
      <c r="UPI12" s="789"/>
      <c r="UPJ12" s="789"/>
      <c r="UPK12" s="789"/>
      <c r="UPL12" s="789"/>
      <c r="UPM12" s="789"/>
      <c r="UPN12" s="789"/>
      <c r="UPO12" s="789"/>
      <c r="UPP12" s="789"/>
      <c r="UPQ12" s="789"/>
      <c r="UPR12" s="789"/>
      <c r="UPS12" s="789"/>
      <c r="UPT12" s="789"/>
      <c r="UPU12" s="789"/>
      <c r="UPV12" s="789"/>
      <c r="UPW12" s="789"/>
      <c r="UPX12" s="789"/>
      <c r="UPY12" s="789"/>
      <c r="UPZ12" s="789"/>
      <c r="UQA12" s="789"/>
      <c r="UQB12" s="789"/>
      <c r="UQC12" s="789"/>
      <c r="UQD12" s="789"/>
      <c r="UQE12" s="789"/>
      <c r="UQF12" s="789"/>
      <c r="UQG12" s="789"/>
      <c r="UQH12" s="789"/>
      <c r="UQI12" s="789"/>
      <c r="UQJ12" s="789"/>
      <c r="UQK12" s="789"/>
      <c r="UQL12" s="789"/>
      <c r="UQM12" s="789"/>
      <c r="UQN12" s="789"/>
      <c r="UQO12" s="789"/>
      <c r="UQP12" s="789"/>
      <c r="UQQ12" s="789"/>
      <c r="UQR12" s="789"/>
      <c r="UQS12" s="789"/>
      <c r="UQT12" s="789"/>
      <c r="UQU12" s="789"/>
      <c r="UQV12" s="789"/>
      <c r="UQW12" s="789"/>
      <c r="UQX12" s="789"/>
      <c r="UQY12" s="789"/>
      <c r="UQZ12" s="789"/>
      <c r="URA12" s="789"/>
      <c r="URB12" s="789"/>
      <c r="URC12" s="789"/>
      <c r="URD12" s="789"/>
      <c r="URE12" s="789"/>
      <c r="URF12" s="789"/>
      <c r="URG12" s="789"/>
      <c r="URH12" s="789"/>
      <c r="URI12" s="789"/>
      <c r="URJ12" s="789"/>
      <c r="URK12" s="789"/>
      <c r="URL12" s="789"/>
      <c r="URM12" s="789"/>
      <c r="URN12" s="789"/>
      <c r="URO12" s="789"/>
      <c r="URP12" s="789"/>
      <c r="URQ12" s="789"/>
      <c r="URR12" s="789"/>
      <c r="URS12" s="789"/>
      <c r="URT12" s="789"/>
      <c r="URU12" s="789"/>
      <c r="URV12" s="789"/>
      <c r="URW12" s="789"/>
      <c r="URX12" s="789"/>
      <c r="URY12" s="789"/>
      <c r="URZ12" s="789"/>
      <c r="USA12" s="789"/>
      <c r="USB12" s="789"/>
      <c r="USC12" s="789"/>
      <c r="USD12" s="789"/>
      <c r="USE12" s="789"/>
      <c r="USF12" s="789"/>
      <c r="USG12" s="789"/>
      <c r="USH12" s="789"/>
      <c r="USI12" s="789"/>
      <c r="USJ12" s="789"/>
      <c r="USK12" s="789"/>
      <c r="USL12" s="789"/>
      <c r="USM12" s="789"/>
      <c r="USN12" s="789"/>
      <c r="USO12" s="789"/>
      <c r="USP12" s="789"/>
      <c r="USQ12" s="789"/>
      <c r="USR12" s="789"/>
      <c r="USS12" s="789"/>
      <c r="UST12" s="789"/>
      <c r="USU12" s="789"/>
      <c r="USV12" s="789"/>
      <c r="USW12" s="789"/>
      <c r="USX12" s="789"/>
      <c r="USY12" s="789"/>
      <c r="USZ12" s="789"/>
      <c r="UTA12" s="789"/>
      <c r="UTB12" s="789"/>
      <c r="UTC12" s="789"/>
      <c r="UTD12" s="789"/>
      <c r="UTE12" s="789"/>
      <c r="UTF12" s="789"/>
      <c r="UTG12" s="789"/>
      <c r="UTH12" s="789"/>
      <c r="UTI12" s="789"/>
      <c r="UTJ12" s="789"/>
      <c r="UTK12" s="789"/>
      <c r="UTL12" s="789"/>
      <c r="UTM12" s="789"/>
      <c r="UTN12" s="789"/>
      <c r="UTO12" s="789"/>
      <c r="UTP12" s="789"/>
      <c r="UTQ12" s="789"/>
      <c r="UTR12" s="789"/>
      <c r="UTS12" s="789"/>
      <c r="UTT12" s="789"/>
      <c r="UTU12" s="789"/>
      <c r="UTV12" s="789"/>
      <c r="UTW12" s="789"/>
      <c r="UTX12" s="789"/>
      <c r="UTY12" s="789"/>
      <c r="UTZ12" s="789"/>
      <c r="UUA12" s="789"/>
      <c r="UUB12" s="789"/>
      <c r="UUC12" s="789"/>
      <c r="UUD12" s="789"/>
      <c r="UUE12" s="789"/>
      <c r="UUF12" s="789"/>
      <c r="UUG12" s="789"/>
      <c r="UUH12" s="789"/>
      <c r="UUI12" s="789"/>
      <c r="UUJ12" s="789"/>
      <c r="UUK12" s="789"/>
      <c r="UUL12" s="789"/>
      <c r="UUM12" s="789"/>
      <c r="UUN12" s="789"/>
      <c r="UUO12" s="789"/>
      <c r="UUP12" s="789"/>
      <c r="UUQ12" s="789"/>
      <c r="UUR12" s="789"/>
      <c r="UUS12" s="789"/>
      <c r="UUT12" s="789"/>
      <c r="UUU12" s="789"/>
      <c r="UUV12" s="789"/>
      <c r="UUW12" s="789"/>
      <c r="UUX12" s="789"/>
      <c r="UUY12" s="789"/>
      <c r="UUZ12" s="789"/>
      <c r="UVA12" s="789"/>
      <c r="UVB12" s="789"/>
      <c r="UVC12" s="789"/>
      <c r="UVD12" s="789"/>
      <c r="UVE12" s="789"/>
      <c r="UVF12" s="789"/>
      <c r="UVG12" s="789"/>
      <c r="UVH12" s="789"/>
      <c r="UVI12" s="789"/>
      <c r="UVJ12" s="789"/>
      <c r="UVK12" s="789"/>
      <c r="UVL12" s="789"/>
      <c r="UVM12" s="789"/>
      <c r="UVN12" s="789"/>
      <c r="UVO12" s="789"/>
      <c r="UVP12" s="789"/>
      <c r="UVQ12" s="789"/>
      <c r="UVR12" s="789"/>
      <c r="UVS12" s="789"/>
      <c r="UVT12" s="789"/>
      <c r="UVU12" s="789"/>
      <c r="UVV12" s="789"/>
      <c r="UVW12" s="789"/>
      <c r="UVX12" s="789"/>
      <c r="UVY12" s="789"/>
      <c r="UVZ12" s="789"/>
      <c r="UWA12" s="789"/>
      <c r="UWB12" s="789"/>
      <c r="UWC12" s="789"/>
      <c r="UWD12" s="789"/>
      <c r="UWE12" s="789"/>
      <c r="UWF12" s="789"/>
      <c r="UWG12" s="789"/>
      <c r="UWH12" s="789"/>
      <c r="UWI12" s="789"/>
      <c r="UWJ12" s="789"/>
      <c r="UWK12" s="789"/>
      <c r="UWL12" s="789"/>
      <c r="UWM12" s="789"/>
      <c r="UWN12" s="789"/>
      <c r="UWO12" s="789"/>
      <c r="UWP12" s="789"/>
      <c r="UWQ12" s="789"/>
      <c r="UWR12" s="789"/>
      <c r="UWS12" s="789"/>
      <c r="UWT12" s="789"/>
      <c r="UWU12" s="789"/>
      <c r="UWV12" s="789"/>
      <c r="UWW12" s="789"/>
      <c r="UWX12" s="789"/>
      <c r="UWY12" s="789"/>
      <c r="UWZ12" s="789"/>
      <c r="UXA12" s="789"/>
      <c r="UXB12" s="789"/>
      <c r="UXC12" s="789"/>
      <c r="UXD12" s="789"/>
      <c r="UXE12" s="789"/>
      <c r="UXF12" s="789"/>
      <c r="UXG12" s="789"/>
      <c r="UXH12" s="789"/>
      <c r="UXI12" s="789"/>
      <c r="UXJ12" s="789"/>
      <c r="UXK12" s="789"/>
      <c r="UXL12" s="789"/>
      <c r="UXM12" s="789"/>
      <c r="UXN12" s="789"/>
      <c r="UXO12" s="789"/>
      <c r="UXP12" s="789"/>
      <c r="UXQ12" s="789"/>
      <c r="UXR12" s="789"/>
      <c r="UXS12" s="789"/>
      <c r="UXT12" s="789"/>
      <c r="UXU12" s="789"/>
      <c r="UXV12" s="789"/>
      <c r="UXW12" s="789"/>
      <c r="UXX12" s="789"/>
      <c r="UXY12" s="789"/>
      <c r="UXZ12" s="789"/>
      <c r="UYA12" s="789"/>
      <c r="UYB12" s="789"/>
      <c r="UYC12" s="789"/>
      <c r="UYD12" s="789"/>
      <c r="UYE12" s="789"/>
      <c r="UYF12" s="789"/>
      <c r="UYG12" s="789"/>
      <c r="UYH12" s="789"/>
      <c r="UYI12" s="789"/>
      <c r="UYJ12" s="789"/>
      <c r="UYK12" s="789"/>
      <c r="UYL12" s="789"/>
      <c r="UYM12" s="789"/>
      <c r="UYN12" s="789"/>
      <c r="UYO12" s="789"/>
      <c r="UYP12" s="789"/>
      <c r="UYQ12" s="789"/>
      <c r="UYR12" s="789"/>
      <c r="UYS12" s="789"/>
      <c r="UYT12" s="789"/>
      <c r="UYU12" s="789"/>
      <c r="UYV12" s="789"/>
      <c r="UYW12" s="789"/>
      <c r="UYX12" s="789"/>
      <c r="UYY12" s="789"/>
      <c r="UYZ12" s="789"/>
      <c r="UZA12" s="789"/>
      <c r="UZB12" s="789"/>
      <c r="UZC12" s="789"/>
      <c r="UZD12" s="789"/>
      <c r="UZE12" s="789"/>
      <c r="UZF12" s="789"/>
      <c r="UZG12" s="789"/>
      <c r="UZH12" s="789"/>
      <c r="UZI12" s="789"/>
      <c r="UZJ12" s="789"/>
      <c r="UZK12" s="789"/>
      <c r="UZL12" s="789"/>
      <c r="UZM12" s="789"/>
      <c r="UZN12" s="789"/>
      <c r="UZO12" s="789"/>
      <c r="UZP12" s="789"/>
      <c r="UZQ12" s="789"/>
      <c r="UZR12" s="789"/>
      <c r="UZS12" s="789"/>
      <c r="UZT12" s="789"/>
      <c r="UZU12" s="789"/>
      <c r="UZV12" s="789"/>
      <c r="UZW12" s="789"/>
      <c r="UZX12" s="789"/>
      <c r="UZY12" s="789"/>
      <c r="UZZ12" s="789"/>
      <c r="VAA12" s="789"/>
      <c r="VAB12" s="789"/>
      <c r="VAC12" s="789"/>
      <c r="VAD12" s="789"/>
      <c r="VAE12" s="789"/>
      <c r="VAF12" s="789"/>
      <c r="VAG12" s="789"/>
      <c r="VAH12" s="789"/>
      <c r="VAI12" s="789"/>
      <c r="VAJ12" s="789"/>
      <c r="VAK12" s="789"/>
      <c r="VAL12" s="789"/>
      <c r="VAM12" s="789"/>
      <c r="VAN12" s="789"/>
      <c r="VAO12" s="789"/>
      <c r="VAP12" s="789"/>
      <c r="VAQ12" s="789"/>
      <c r="VAR12" s="789"/>
      <c r="VAS12" s="789"/>
      <c r="VAT12" s="789"/>
      <c r="VAU12" s="789"/>
      <c r="VAV12" s="789"/>
      <c r="VAW12" s="789"/>
      <c r="VAX12" s="789"/>
      <c r="VAY12" s="789"/>
      <c r="VAZ12" s="789"/>
      <c r="VBA12" s="789"/>
      <c r="VBB12" s="789"/>
      <c r="VBC12" s="789"/>
      <c r="VBD12" s="789"/>
      <c r="VBE12" s="789"/>
      <c r="VBF12" s="789"/>
      <c r="VBG12" s="789"/>
      <c r="VBH12" s="789"/>
      <c r="VBI12" s="789"/>
      <c r="VBJ12" s="789"/>
      <c r="VBK12" s="789"/>
      <c r="VBL12" s="789"/>
      <c r="VBM12" s="789"/>
      <c r="VBN12" s="789"/>
      <c r="VBO12" s="789"/>
      <c r="VBP12" s="789"/>
      <c r="VBQ12" s="789"/>
      <c r="VBR12" s="789"/>
      <c r="VBS12" s="789"/>
      <c r="VBT12" s="789"/>
      <c r="VBU12" s="789"/>
      <c r="VBV12" s="789"/>
      <c r="VBW12" s="789"/>
      <c r="VBX12" s="789"/>
      <c r="VBY12" s="789"/>
      <c r="VBZ12" s="789"/>
      <c r="VCA12" s="789"/>
      <c r="VCB12" s="789"/>
      <c r="VCC12" s="789"/>
      <c r="VCD12" s="789"/>
      <c r="VCE12" s="789"/>
      <c r="VCF12" s="789"/>
      <c r="VCG12" s="789"/>
      <c r="VCH12" s="789"/>
      <c r="VCI12" s="789"/>
      <c r="VCJ12" s="789"/>
      <c r="VCK12" s="789"/>
      <c r="VCL12" s="789"/>
      <c r="VCM12" s="789"/>
      <c r="VCN12" s="789"/>
      <c r="VCO12" s="789"/>
      <c r="VCP12" s="789"/>
      <c r="VCQ12" s="789"/>
      <c r="VCR12" s="789"/>
      <c r="VCS12" s="789"/>
      <c r="VCT12" s="789"/>
      <c r="VCU12" s="789"/>
      <c r="VCV12" s="789"/>
      <c r="VCW12" s="789"/>
      <c r="VCX12" s="789"/>
      <c r="VCY12" s="789"/>
      <c r="VCZ12" s="789"/>
      <c r="VDA12" s="789"/>
      <c r="VDB12" s="789"/>
      <c r="VDC12" s="789"/>
      <c r="VDD12" s="789"/>
      <c r="VDE12" s="789"/>
      <c r="VDF12" s="789"/>
      <c r="VDG12" s="789"/>
      <c r="VDH12" s="789"/>
      <c r="VDI12" s="789"/>
      <c r="VDJ12" s="789"/>
      <c r="VDK12" s="789"/>
      <c r="VDL12" s="789"/>
      <c r="VDM12" s="789"/>
      <c r="VDN12" s="789"/>
      <c r="VDO12" s="789"/>
      <c r="VDP12" s="789"/>
      <c r="VDQ12" s="789"/>
      <c r="VDR12" s="789"/>
      <c r="VDS12" s="789"/>
      <c r="VDT12" s="789"/>
      <c r="VDU12" s="789"/>
      <c r="VDV12" s="789"/>
      <c r="VDW12" s="789"/>
      <c r="VDX12" s="789"/>
      <c r="VDY12" s="789"/>
      <c r="VDZ12" s="789"/>
      <c r="VEA12" s="789"/>
      <c r="VEB12" s="789"/>
      <c r="VEC12" s="789"/>
      <c r="VED12" s="789"/>
      <c r="VEE12" s="789"/>
      <c r="VEF12" s="789"/>
      <c r="VEG12" s="789"/>
      <c r="VEH12" s="789"/>
      <c r="VEI12" s="789"/>
      <c r="VEJ12" s="789"/>
      <c r="VEK12" s="789"/>
      <c r="VEL12" s="789"/>
      <c r="VEM12" s="789"/>
      <c r="VEN12" s="789"/>
      <c r="VEO12" s="789"/>
      <c r="VEP12" s="789"/>
      <c r="VEQ12" s="789"/>
      <c r="VER12" s="789"/>
      <c r="VES12" s="789"/>
      <c r="VET12" s="789"/>
      <c r="VEU12" s="789"/>
      <c r="VEV12" s="789"/>
      <c r="VEW12" s="789"/>
      <c r="VEX12" s="789"/>
      <c r="VEY12" s="789"/>
      <c r="VEZ12" s="789"/>
      <c r="VFA12" s="789"/>
      <c r="VFB12" s="789"/>
      <c r="VFC12" s="789"/>
      <c r="VFD12" s="789"/>
      <c r="VFE12" s="789"/>
      <c r="VFF12" s="789"/>
      <c r="VFG12" s="789"/>
      <c r="VFH12" s="789"/>
      <c r="VFI12" s="789"/>
      <c r="VFJ12" s="789"/>
      <c r="VFK12" s="789"/>
      <c r="VFL12" s="789"/>
      <c r="VFM12" s="789"/>
      <c r="VFN12" s="789"/>
      <c r="VFO12" s="789"/>
      <c r="VFP12" s="789"/>
      <c r="VFQ12" s="789"/>
      <c r="VFR12" s="789"/>
      <c r="VFS12" s="789"/>
      <c r="VFT12" s="789"/>
      <c r="VFU12" s="789"/>
      <c r="VFV12" s="789"/>
      <c r="VFW12" s="789"/>
      <c r="VFX12" s="789"/>
      <c r="VFY12" s="789"/>
      <c r="VFZ12" s="789"/>
      <c r="VGA12" s="789"/>
      <c r="VGB12" s="789"/>
      <c r="VGC12" s="789"/>
      <c r="VGD12" s="789"/>
      <c r="VGE12" s="789"/>
      <c r="VGF12" s="789"/>
      <c r="VGG12" s="789"/>
      <c r="VGH12" s="789"/>
      <c r="VGI12" s="789"/>
      <c r="VGJ12" s="789"/>
      <c r="VGK12" s="789"/>
      <c r="VGL12" s="789"/>
      <c r="VGM12" s="789"/>
      <c r="VGN12" s="789"/>
      <c r="VGO12" s="789"/>
      <c r="VGP12" s="789"/>
      <c r="VGQ12" s="789"/>
      <c r="VGR12" s="789"/>
      <c r="VGS12" s="789"/>
      <c r="VGT12" s="789"/>
      <c r="VGU12" s="789"/>
      <c r="VGV12" s="789"/>
      <c r="VGW12" s="789"/>
      <c r="VGX12" s="789"/>
      <c r="VGY12" s="789"/>
      <c r="VGZ12" s="789"/>
      <c r="VHA12" s="789"/>
      <c r="VHB12" s="789"/>
      <c r="VHC12" s="789"/>
      <c r="VHD12" s="789"/>
      <c r="VHE12" s="789"/>
      <c r="VHF12" s="789"/>
      <c r="VHG12" s="789"/>
      <c r="VHH12" s="789"/>
      <c r="VHI12" s="789"/>
      <c r="VHJ12" s="789"/>
      <c r="VHK12" s="789"/>
      <c r="VHL12" s="789"/>
      <c r="VHM12" s="789"/>
      <c r="VHN12" s="789"/>
      <c r="VHO12" s="789"/>
      <c r="VHP12" s="789"/>
      <c r="VHQ12" s="789"/>
      <c r="VHR12" s="789"/>
      <c r="VHS12" s="789"/>
      <c r="VHT12" s="789"/>
      <c r="VHU12" s="789"/>
      <c r="VHV12" s="789"/>
      <c r="VHW12" s="789"/>
      <c r="VHX12" s="789"/>
      <c r="VHY12" s="789"/>
      <c r="VHZ12" s="789"/>
      <c r="VIA12" s="789"/>
      <c r="VIB12" s="789"/>
      <c r="VIC12" s="789"/>
      <c r="VID12" s="789"/>
      <c r="VIE12" s="789"/>
      <c r="VIF12" s="789"/>
      <c r="VIG12" s="789"/>
      <c r="VIH12" s="789"/>
      <c r="VII12" s="789"/>
      <c r="VIJ12" s="789"/>
      <c r="VIK12" s="789"/>
      <c r="VIL12" s="789"/>
      <c r="VIM12" s="789"/>
      <c r="VIN12" s="789"/>
      <c r="VIO12" s="789"/>
      <c r="VIP12" s="789"/>
      <c r="VIQ12" s="789"/>
      <c r="VIR12" s="789"/>
      <c r="VIS12" s="789"/>
      <c r="VIT12" s="789"/>
      <c r="VIU12" s="789"/>
      <c r="VIV12" s="789"/>
      <c r="VIW12" s="789"/>
      <c r="VIX12" s="789"/>
      <c r="VIY12" s="789"/>
      <c r="VIZ12" s="789"/>
      <c r="VJA12" s="789"/>
      <c r="VJB12" s="789"/>
      <c r="VJC12" s="789"/>
      <c r="VJD12" s="789"/>
      <c r="VJE12" s="789"/>
      <c r="VJF12" s="789"/>
      <c r="VJG12" s="789"/>
      <c r="VJH12" s="789"/>
      <c r="VJI12" s="789"/>
      <c r="VJJ12" s="789"/>
      <c r="VJK12" s="789"/>
      <c r="VJL12" s="789"/>
      <c r="VJM12" s="789"/>
      <c r="VJN12" s="789"/>
      <c r="VJO12" s="789"/>
      <c r="VJP12" s="789"/>
      <c r="VJQ12" s="789"/>
      <c r="VJR12" s="789"/>
      <c r="VJS12" s="789"/>
      <c r="VJT12" s="789"/>
      <c r="VJU12" s="789"/>
      <c r="VJV12" s="789"/>
      <c r="VJW12" s="789"/>
      <c r="VJX12" s="789"/>
      <c r="VJY12" s="789"/>
      <c r="VJZ12" s="789"/>
      <c r="VKA12" s="789"/>
      <c r="VKB12" s="789"/>
      <c r="VKC12" s="789"/>
      <c r="VKD12" s="789"/>
      <c r="VKE12" s="789"/>
      <c r="VKF12" s="789"/>
      <c r="VKG12" s="789"/>
      <c r="VKH12" s="789"/>
      <c r="VKI12" s="789"/>
      <c r="VKJ12" s="789"/>
      <c r="VKK12" s="789"/>
      <c r="VKL12" s="789"/>
      <c r="VKM12" s="789"/>
      <c r="VKN12" s="789"/>
      <c r="VKO12" s="789"/>
      <c r="VKP12" s="789"/>
      <c r="VKQ12" s="789"/>
      <c r="VKR12" s="789"/>
      <c r="VKS12" s="789"/>
      <c r="VKT12" s="789"/>
      <c r="VKU12" s="789"/>
      <c r="VKV12" s="789"/>
      <c r="VKW12" s="789"/>
      <c r="VKX12" s="789"/>
      <c r="VKY12" s="789"/>
      <c r="VKZ12" s="789"/>
      <c r="VLA12" s="789"/>
      <c r="VLB12" s="789"/>
      <c r="VLC12" s="789"/>
      <c r="VLD12" s="789"/>
      <c r="VLE12" s="789"/>
      <c r="VLF12" s="789"/>
      <c r="VLG12" s="789"/>
      <c r="VLH12" s="789"/>
      <c r="VLI12" s="789"/>
      <c r="VLJ12" s="789"/>
      <c r="VLK12" s="789"/>
      <c r="VLL12" s="789"/>
      <c r="VLM12" s="789"/>
      <c r="VLN12" s="789"/>
      <c r="VLO12" s="789"/>
      <c r="VLP12" s="789"/>
      <c r="VLQ12" s="789"/>
      <c r="VLR12" s="789"/>
      <c r="VLS12" s="789"/>
      <c r="VLT12" s="789"/>
      <c r="VLU12" s="789"/>
      <c r="VLV12" s="789"/>
      <c r="VLW12" s="789"/>
      <c r="VLX12" s="789"/>
      <c r="VLY12" s="789"/>
      <c r="VLZ12" s="789"/>
      <c r="VMA12" s="789"/>
      <c r="VMB12" s="789"/>
      <c r="VMC12" s="789"/>
      <c r="VMD12" s="789"/>
      <c r="VME12" s="789"/>
      <c r="VMF12" s="789"/>
      <c r="VMG12" s="789"/>
      <c r="VMH12" s="789"/>
      <c r="VMI12" s="789"/>
      <c r="VMJ12" s="789"/>
      <c r="VMK12" s="789"/>
      <c r="VML12" s="789"/>
      <c r="VMM12" s="789"/>
      <c r="VMN12" s="789"/>
      <c r="VMO12" s="789"/>
      <c r="VMP12" s="789"/>
      <c r="VMQ12" s="789"/>
      <c r="VMR12" s="789"/>
      <c r="VMS12" s="789"/>
      <c r="VMT12" s="789"/>
      <c r="VMU12" s="789"/>
      <c r="VMV12" s="789"/>
      <c r="VMW12" s="789"/>
      <c r="VMX12" s="789"/>
      <c r="VMY12" s="789"/>
      <c r="VMZ12" s="789"/>
      <c r="VNA12" s="789"/>
      <c r="VNB12" s="789"/>
      <c r="VNC12" s="789"/>
      <c r="VND12" s="789"/>
      <c r="VNE12" s="789"/>
      <c r="VNF12" s="789"/>
      <c r="VNG12" s="789"/>
      <c r="VNH12" s="789"/>
      <c r="VNI12" s="789"/>
      <c r="VNJ12" s="789"/>
      <c r="VNK12" s="789"/>
      <c r="VNL12" s="789"/>
      <c r="VNM12" s="789"/>
      <c r="VNN12" s="789"/>
      <c r="VNO12" s="789"/>
      <c r="VNP12" s="789"/>
      <c r="VNQ12" s="789"/>
      <c r="VNR12" s="789"/>
      <c r="VNS12" s="789"/>
      <c r="VNT12" s="789"/>
      <c r="VNU12" s="789"/>
      <c r="VNV12" s="789"/>
      <c r="VNW12" s="789"/>
      <c r="VNX12" s="789"/>
      <c r="VNY12" s="789"/>
      <c r="VNZ12" s="789"/>
      <c r="VOA12" s="789"/>
      <c r="VOB12" s="789"/>
      <c r="VOC12" s="789"/>
      <c r="VOD12" s="789"/>
      <c r="VOE12" s="789"/>
      <c r="VOF12" s="789"/>
      <c r="VOG12" s="789"/>
      <c r="VOH12" s="789"/>
      <c r="VOI12" s="789"/>
      <c r="VOJ12" s="789"/>
      <c r="VOK12" s="789"/>
      <c r="VOL12" s="789"/>
      <c r="VOM12" s="789"/>
      <c r="VON12" s="789"/>
      <c r="VOO12" s="789"/>
      <c r="VOP12" s="789"/>
      <c r="VOQ12" s="789"/>
      <c r="VOR12" s="789"/>
      <c r="VOS12" s="789"/>
      <c r="VOT12" s="789"/>
      <c r="VOU12" s="789"/>
      <c r="VOV12" s="789"/>
      <c r="VOW12" s="789"/>
      <c r="VOX12" s="789"/>
      <c r="VOY12" s="789"/>
      <c r="VOZ12" s="789"/>
      <c r="VPA12" s="789"/>
      <c r="VPB12" s="789"/>
      <c r="VPC12" s="789"/>
      <c r="VPD12" s="789"/>
      <c r="VPE12" s="789"/>
      <c r="VPF12" s="789"/>
      <c r="VPG12" s="789"/>
      <c r="VPH12" s="789"/>
      <c r="VPI12" s="789"/>
      <c r="VPJ12" s="789"/>
      <c r="VPK12" s="789"/>
      <c r="VPL12" s="789"/>
      <c r="VPM12" s="789"/>
      <c r="VPN12" s="789"/>
      <c r="VPO12" s="789"/>
      <c r="VPP12" s="789"/>
      <c r="VPQ12" s="789"/>
      <c r="VPR12" s="789"/>
      <c r="VPS12" s="789"/>
      <c r="VPT12" s="789"/>
      <c r="VPU12" s="789"/>
      <c r="VPV12" s="789"/>
      <c r="VPW12" s="789"/>
      <c r="VPX12" s="789"/>
      <c r="VPY12" s="789"/>
      <c r="VPZ12" s="789"/>
      <c r="VQA12" s="789"/>
      <c r="VQB12" s="789"/>
      <c r="VQC12" s="789"/>
      <c r="VQD12" s="789"/>
      <c r="VQE12" s="789"/>
      <c r="VQF12" s="789"/>
      <c r="VQG12" s="789"/>
      <c r="VQH12" s="789"/>
      <c r="VQI12" s="789"/>
      <c r="VQJ12" s="789"/>
      <c r="VQK12" s="789"/>
      <c r="VQL12" s="789"/>
      <c r="VQM12" s="789"/>
      <c r="VQN12" s="789"/>
      <c r="VQO12" s="789"/>
      <c r="VQP12" s="789"/>
      <c r="VQQ12" s="789"/>
      <c r="VQR12" s="789"/>
      <c r="VQS12" s="789"/>
      <c r="VQT12" s="789"/>
      <c r="VQU12" s="789"/>
      <c r="VQV12" s="789"/>
      <c r="VQW12" s="789"/>
      <c r="VQX12" s="789"/>
      <c r="VQY12" s="789"/>
      <c r="VQZ12" s="789"/>
      <c r="VRA12" s="789"/>
      <c r="VRB12" s="789"/>
      <c r="VRC12" s="789"/>
      <c r="VRD12" s="789"/>
      <c r="VRE12" s="789"/>
      <c r="VRF12" s="789"/>
      <c r="VRG12" s="789"/>
      <c r="VRH12" s="789"/>
      <c r="VRI12" s="789"/>
      <c r="VRJ12" s="789"/>
      <c r="VRK12" s="789"/>
      <c r="VRL12" s="789"/>
      <c r="VRM12" s="789"/>
      <c r="VRN12" s="789"/>
      <c r="VRO12" s="789"/>
      <c r="VRP12" s="789"/>
      <c r="VRQ12" s="789"/>
      <c r="VRR12" s="789"/>
      <c r="VRS12" s="789"/>
      <c r="VRT12" s="789"/>
      <c r="VRU12" s="789"/>
      <c r="VRV12" s="789"/>
      <c r="VRW12" s="789"/>
      <c r="VRX12" s="789"/>
      <c r="VRY12" s="789"/>
      <c r="VRZ12" s="789"/>
      <c r="VSA12" s="789"/>
      <c r="VSB12" s="789"/>
      <c r="VSC12" s="789"/>
      <c r="VSD12" s="789"/>
      <c r="VSE12" s="789"/>
      <c r="VSF12" s="789"/>
      <c r="VSG12" s="789"/>
      <c r="VSH12" s="789"/>
      <c r="VSI12" s="789"/>
      <c r="VSJ12" s="789"/>
      <c r="VSK12" s="789"/>
      <c r="VSL12" s="789"/>
      <c r="VSM12" s="789"/>
      <c r="VSN12" s="789"/>
      <c r="VSO12" s="789"/>
      <c r="VSP12" s="789"/>
      <c r="VSQ12" s="789"/>
      <c r="VSR12" s="789"/>
      <c r="VSS12" s="789"/>
      <c r="VST12" s="789"/>
      <c r="VSU12" s="789"/>
      <c r="VSV12" s="789"/>
      <c r="VSW12" s="789"/>
      <c r="VSX12" s="789"/>
      <c r="VSY12" s="789"/>
      <c r="VSZ12" s="789"/>
      <c r="VTA12" s="789"/>
      <c r="VTB12" s="789"/>
      <c r="VTC12" s="789"/>
      <c r="VTD12" s="789"/>
      <c r="VTE12" s="789"/>
      <c r="VTF12" s="789"/>
      <c r="VTG12" s="789"/>
      <c r="VTH12" s="789"/>
      <c r="VTI12" s="789"/>
      <c r="VTJ12" s="789"/>
      <c r="VTK12" s="789"/>
      <c r="VTL12" s="789"/>
      <c r="VTM12" s="789"/>
      <c r="VTN12" s="789"/>
      <c r="VTO12" s="789"/>
      <c r="VTP12" s="789"/>
      <c r="VTQ12" s="789"/>
      <c r="VTR12" s="789"/>
      <c r="VTS12" s="789"/>
      <c r="VTT12" s="789"/>
      <c r="VTU12" s="789"/>
      <c r="VTV12" s="789"/>
      <c r="VTW12" s="789"/>
      <c r="VTX12" s="789"/>
      <c r="VTY12" s="789"/>
      <c r="VTZ12" s="789"/>
      <c r="VUA12" s="789"/>
      <c r="VUB12" s="789"/>
      <c r="VUC12" s="789"/>
      <c r="VUD12" s="789"/>
      <c r="VUE12" s="789"/>
      <c r="VUF12" s="789"/>
      <c r="VUG12" s="789"/>
      <c r="VUH12" s="789"/>
      <c r="VUI12" s="789"/>
      <c r="VUJ12" s="789"/>
      <c r="VUK12" s="789"/>
      <c r="VUL12" s="789"/>
      <c r="VUM12" s="789"/>
      <c r="VUN12" s="789"/>
      <c r="VUO12" s="789"/>
      <c r="VUP12" s="789"/>
      <c r="VUQ12" s="789"/>
      <c r="VUR12" s="789"/>
      <c r="VUS12" s="789"/>
      <c r="VUT12" s="789"/>
      <c r="VUU12" s="789"/>
      <c r="VUV12" s="789"/>
      <c r="VUW12" s="789"/>
      <c r="VUX12" s="789"/>
      <c r="VUY12" s="789"/>
      <c r="VUZ12" s="789"/>
      <c r="VVA12" s="789"/>
      <c r="VVB12" s="789"/>
      <c r="VVC12" s="789"/>
      <c r="VVD12" s="789"/>
      <c r="VVE12" s="789"/>
      <c r="VVF12" s="789"/>
      <c r="VVG12" s="789"/>
      <c r="VVH12" s="789"/>
      <c r="VVI12" s="789"/>
      <c r="VVJ12" s="789"/>
      <c r="VVK12" s="789"/>
      <c r="VVL12" s="789"/>
      <c r="VVM12" s="789"/>
      <c r="VVN12" s="789"/>
      <c r="VVO12" s="789"/>
      <c r="VVP12" s="789"/>
      <c r="VVQ12" s="789"/>
      <c r="VVR12" s="789"/>
      <c r="VVS12" s="789"/>
      <c r="VVT12" s="789"/>
      <c r="VVU12" s="789"/>
      <c r="VVV12" s="789"/>
      <c r="VVW12" s="789"/>
      <c r="VVX12" s="789"/>
      <c r="VVY12" s="789"/>
      <c r="VVZ12" s="789"/>
      <c r="VWA12" s="789"/>
      <c r="VWB12" s="789"/>
      <c r="VWC12" s="789"/>
      <c r="VWD12" s="789"/>
      <c r="VWE12" s="789"/>
      <c r="VWF12" s="789"/>
      <c r="VWG12" s="789"/>
      <c r="VWH12" s="789"/>
      <c r="VWI12" s="789"/>
      <c r="VWJ12" s="789"/>
      <c r="VWK12" s="789"/>
      <c r="VWL12" s="789"/>
      <c r="VWM12" s="789"/>
      <c r="VWN12" s="789"/>
      <c r="VWO12" s="789"/>
      <c r="VWP12" s="789"/>
      <c r="VWQ12" s="789"/>
      <c r="VWR12" s="789"/>
      <c r="VWS12" s="789"/>
      <c r="VWT12" s="789"/>
      <c r="VWU12" s="789"/>
      <c r="VWV12" s="789"/>
      <c r="VWW12" s="789"/>
      <c r="VWX12" s="789"/>
      <c r="VWY12" s="789"/>
      <c r="VWZ12" s="789"/>
      <c r="VXA12" s="789"/>
      <c r="VXB12" s="789"/>
      <c r="VXC12" s="789"/>
      <c r="VXD12" s="789"/>
      <c r="VXE12" s="789"/>
      <c r="VXF12" s="789"/>
      <c r="VXG12" s="789"/>
      <c r="VXH12" s="789"/>
      <c r="VXI12" s="789"/>
      <c r="VXJ12" s="789"/>
      <c r="VXK12" s="789"/>
      <c r="VXL12" s="789"/>
      <c r="VXM12" s="789"/>
      <c r="VXN12" s="789"/>
      <c r="VXO12" s="789"/>
      <c r="VXP12" s="789"/>
      <c r="VXQ12" s="789"/>
      <c r="VXR12" s="789"/>
      <c r="VXS12" s="789"/>
      <c r="VXT12" s="789"/>
      <c r="VXU12" s="789"/>
      <c r="VXV12" s="789"/>
      <c r="VXW12" s="789"/>
      <c r="VXX12" s="789"/>
      <c r="VXY12" s="789"/>
      <c r="VXZ12" s="789"/>
      <c r="VYA12" s="789"/>
      <c r="VYB12" s="789"/>
      <c r="VYC12" s="789"/>
      <c r="VYD12" s="789"/>
      <c r="VYE12" s="789"/>
      <c r="VYF12" s="789"/>
      <c r="VYG12" s="789"/>
      <c r="VYH12" s="789"/>
      <c r="VYI12" s="789"/>
      <c r="VYJ12" s="789"/>
      <c r="VYK12" s="789"/>
      <c r="VYL12" s="789"/>
      <c r="VYM12" s="789"/>
      <c r="VYN12" s="789"/>
      <c r="VYO12" s="789"/>
      <c r="VYP12" s="789"/>
      <c r="VYQ12" s="789"/>
      <c r="VYR12" s="789"/>
      <c r="VYS12" s="789"/>
      <c r="VYT12" s="789"/>
      <c r="VYU12" s="789"/>
      <c r="VYV12" s="789"/>
      <c r="VYW12" s="789"/>
      <c r="VYX12" s="789"/>
      <c r="VYY12" s="789"/>
      <c r="VYZ12" s="789"/>
      <c r="VZA12" s="789"/>
      <c r="VZB12" s="789"/>
      <c r="VZC12" s="789"/>
      <c r="VZD12" s="789"/>
      <c r="VZE12" s="789"/>
      <c r="VZF12" s="789"/>
      <c r="VZG12" s="789"/>
      <c r="VZH12" s="789"/>
      <c r="VZI12" s="789"/>
      <c r="VZJ12" s="789"/>
      <c r="VZK12" s="789"/>
      <c r="VZL12" s="789"/>
      <c r="VZM12" s="789"/>
      <c r="VZN12" s="789"/>
      <c r="VZO12" s="789"/>
      <c r="VZP12" s="789"/>
      <c r="VZQ12" s="789"/>
      <c r="VZR12" s="789"/>
      <c r="VZS12" s="789"/>
      <c r="VZT12" s="789"/>
      <c r="VZU12" s="789"/>
      <c r="VZV12" s="789"/>
      <c r="VZW12" s="789"/>
      <c r="VZX12" s="789"/>
      <c r="VZY12" s="789"/>
      <c r="VZZ12" s="789"/>
      <c r="WAA12" s="789"/>
      <c r="WAB12" s="789"/>
      <c r="WAC12" s="789"/>
      <c r="WAD12" s="789"/>
      <c r="WAE12" s="789"/>
      <c r="WAF12" s="789"/>
      <c r="WAG12" s="789"/>
      <c r="WAH12" s="789"/>
      <c r="WAI12" s="789"/>
      <c r="WAJ12" s="789"/>
      <c r="WAK12" s="789"/>
      <c r="WAL12" s="789"/>
      <c r="WAM12" s="789"/>
      <c r="WAN12" s="789"/>
      <c r="WAO12" s="789"/>
      <c r="WAP12" s="789"/>
      <c r="WAQ12" s="789"/>
      <c r="WAR12" s="789"/>
      <c r="WAS12" s="789"/>
      <c r="WAT12" s="789"/>
      <c r="WAU12" s="789"/>
      <c r="WAV12" s="789"/>
      <c r="WAW12" s="789"/>
      <c r="WAX12" s="789"/>
      <c r="WAY12" s="789"/>
      <c r="WAZ12" s="789"/>
      <c r="WBA12" s="789"/>
      <c r="WBB12" s="789"/>
      <c r="WBC12" s="789"/>
      <c r="WBD12" s="789"/>
      <c r="WBE12" s="789"/>
      <c r="WBF12" s="789"/>
      <c r="WBG12" s="789"/>
      <c r="WBH12" s="789"/>
      <c r="WBI12" s="789"/>
      <c r="WBJ12" s="789"/>
      <c r="WBK12" s="789"/>
      <c r="WBL12" s="789"/>
      <c r="WBM12" s="789"/>
      <c r="WBN12" s="789"/>
      <c r="WBO12" s="789"/>
      <c r="WBP12" s="789"/>
      <c r="WBQ12" s="789"/>
      <c r="WBR12" s="789"/>
      <c r="WBS12" s="789"/>
      <c r="WBT12" s="789"/>
      <c r="WBU12" s="789"/>
      <c r="WBV12" s="789"/>
      <c r="WBW12" s="789"/>
      <c r="WBX12" s="789"/>
      <c r="WBY12" s="789"/>
      <c r="WBZ12" s="789"/>
      <c r="WCA12" s="789"/>
      <c r="WCB12" s="789"/>
      <c r="WCC12" s="789"/>
      <c r="WCD12" s="789"/>
      <c r="WCE12" s="789"/>
      <c r="WCF12" s="789"/>
      <c r="WCG12" s="789"/>
      <c r="WCH12" s="789"/>
      <c r="WCI12" s="789"/>
      <c r="WCJ12" s="789"/>
      <c r="WCK12" s="789"/>
      <c r="WCL12" s="789"/>
      <c r="WCM12" s="789"/>
      <c r="WCN12" s="789"/>
      <c r="WCO12" s="789"/>
      <c r="WCP12" s="789"/>
      <c r="WCQ12" s="789"/>
      <c r="WCR12" s="789"/>
      <c r="WCS12" s="789"/>
      <c r="WCT12" s="789"/>
      <c r="WCU12" s="789"/>
      <c r="WCV12" s="789"/>
      <c r="WCW12" s="789"/>
      <c r="WCX12" s="789"/>
      <c r="WCY12" s="789"/>
      <c r="WCZ12" s="789"/>
      <c r="WDA12" s="789"/>
      <c r="WDB12" s="789"/>
      <c r="WDC12" s="789"/>
      <c r="WDD12" s="789"/>
      <c r="WDE12" s="789"/>
      <c r="WDF12" s="789"/>
      <c r="WDG12" s="789"/>
      <c r="WDH12" s="789"/>
      <c r="WDI12" s="789"/>
      <c r="WDJ12" s="789"/>
      <c r="WDK12" s="789"/>
      <c r="WDL12" s="789"/>
      <c r="WDM12" s="789"/>
      <c r="WDN12" s="789"/>
      <c r="WDO12" s="789"/>
      <c r="WDP12" s="789"/>
      <c r="WDQ12" s="789"/>
      <c r="WDR12" s="789"/>
      <c r="WDS12" s="789"/>
      <c r="WDT12" s="789"/>
      <c r="WDU12" s="789"/>
      <c r="WDV12" s="789"/>
      <c r="WDW12" s="789"/>
      <c r="WDX12" s="789"/>
      <c r="WDY12" s="789"/>
      <c r="WDZ12" s="789"/>
      <c r="WEA12" s="789"/>
      <c r="WEB12" s="789"/>
      <c r="WEC12" s="789"/>
      <c r="WED12" s="789"/>
      <c r="WEE12" s="789"/>
      <c r="WEF12" s="789"/>
      <c r="WEG12" s="789"/>
      <c r="WEH12" s="789"/>
      <c r="WEI12" s="789"/>
      <c r="WEJ12" s="789"/>
      <c r="WEK12" s="789"/>
      <c r="WEL12" s="789"/>
      <c r="WEM12" s="789"/>
      <c r="WEN12" s="789"/>
      <c r="WEO12" s="789"/>
      <c r="WEP12" s="789"/>
      <c r="WEQ12" s="789"/>
      <c r="WER12" s="789"/>
      <c r="WES12" s="789"/>
      <c r="WET12" s="789"/>
      <c r="WEU12" s="789"/>
      <c r="WEV12" s="789"/>
      <c r="WEW12" s="789"/>
      <c r="WEX12" s="789"/>
      <c r="WEY12" s="789"/>
      <c r="WEZ12" s="789"/>
      <c r="WFA12" s="789"/>
      <c r="WFB12" s="789"/>
      <c r="WFC12" s="789"/>
      <c r="WFD12" s="789"/>
      <c r="WFE12" s="789"/>
      <c r="WFF12" s="789"/>
      <c r="WFG12" s="789"/>
      <c r="WFH12" s="789"/>
      <c r="WFI12" s="789"/>
      <c r="WFJ12" s="789"/>
      <c r="WFK12" s="789"/>
      <c r="WFL12" s="789"/>
      <c r="WFM12" s="789"/>
      <c r="WFN12" s="789"/>
      <c r="WFO12" s="789"/>
      <c r="WFP12" s="789"/>
      <c r="WFQ12" s="789"/>
      <c r="WFR12" s="789"/>
      <c r="WFS12" s="789"/>
      <c r="WFT12" s="789"/>
      <c r="WFU12" s="789"/>
      <c r="WFV12" s="789"/>
      <c r="WFW12" s="789"/>
      <c r="WFX12" s="789"/>
      <c r="WFY12" s="789"/>
      <c r="WFZ12" s="789"/>
      <c r="WGA12" s="789"/>
      <c r="WGB12" s="789"/>
      <c r="WGC12" s="789"/>
      <c r="WGD12" s="789"/>
      <c r="WGE12" s="789"/>
      <c r="WGF12" s="789"/>
      <c r="WGG12" s="789"/>
      <c r="WGH12" s="789"/>
      <c r="WGI12" s="789"/>
      <c r="WGJ12" s="789"/>
      <c r="WGK12" s="789"/>
      <c r="WGL12" s="789"/>
      <c r="WGM12" s="789"/>
      <c r="WGN12" s="789"/>
      <c r="WGO12" s="789"/>
      <c r="WGP12" s="789"/>
      <c r="WGQ12" s="789"/>
      <c r="WGR12" s="789"/>
      <c r="WGS12" s="789"/>
      <c r="WGT12" s="789"/>
      <c r="WGU12" s="789"/>
      <c r="WGV12" s="789"/>
      <c r="WGW12" s="789"/>
      <c r="WGX12" s="789"/>
      <c r="WGY12" s="789"/>
      <c r="WGZ12" s="789"/>
      <c r="WHA12" s="789"/>
      <c r="WHB12" s="789"/>
      <c r="WHC12" s="789"/>
      <c r="WHD12" s="789"/>
      <c r="WHE12" s="789"/>
      <c r="WHF12" s="789"/>
      <c r="WHG12" s="789"/>
      <c r="WHH12" s="789"/>
      <c r="WHI12" s="789"/>
      <c r="WHJ12" s="789"/>
      <c r="WHK12" s="789"/>
      <c r="WHL12" s="789"/>
      <c r="WHM12" s="789"/>
      <c r="WHN12" s="789"/>
      <c r="WHO12" s="789"/>
      <c r="WHP12" s="789"/>
      <c r="WHQ12" s="789"/>
      <c r="WHR12" s="789"/>
      <c r="WHS12" s="789"/>
      <c r="WHT12" s="789"/>
      <c r="WHU12" s="789"/>
      <c r="WHV12" s="789"/>
      <c r="WHW12" s="789"/>
      <c r="WHX12" s="789"/>
      <c r="WHY12" s="789"/>
      <c r="WHZ12" s="789"/>
      <c r="WIA12" s="789"/>
      <c r="WIB12" s="789"/>
      <c r="WIC12" s="789"/>
      <c r="WID12" s="789"/>
      <c r="WIE12" s="789"/>
      <c r="WIF12" s="789"/>
      <c r="WIG12" s="789"/>
      <c r="WIH12" s="789"/>
      <c r="WII12" s="789"/>
      <c r="WIJ12" s="789"/>
      <c r="WIK12" s="789"/>
      <c r="WIL12" s="789"/>
      <c r="WIM12" s="789"/>
      <c r="WIN12" s="789"/>
      <c r="WIO12" s="789"/>
      <c r="WIP12" s="789"/>
      <c r="WIQ12" s="789"/>
      <c r="WIR12" s="789"/>
      <c r="WIS12" s="789"/>
      <c r="WIT12" s="789"/>
      <c r="WIU12" s="789"/>
      <c r="WIV12" s="789"/>
      <c r="WIW12" s="789"/>
      <c r="WIX12" s="789"/>
      <c r="WIY12" s="789"/>
      <c r="WIZ12" s="789"/>
      <c r="WJA12" s="789"/>
      <c r="WJB12" s="789"/>
      <c r="WJC12" s="789"/>
      <c r="WJD12" s="789"/>
      <c r="WJE12" s="789"/>
      <c r="WJF12" s="789"/>
      <c r="WJG12" s="789"/>
      <c r="WJH12" s="789"/>
      <c r="WJI12" s="789"/>
      <c r="WJJ12" s="789"/>
      <c r="WJK12" s="789"/>
      <c r="WJL12" s="789"/>
      <c r="WJM12" s="789"/>
      <c r="WJN12" s="789"/>
      <c r="WJO12" s="789"/>
      <c r="WJP12" s="789"/>
      <c r="WJQ12" s="789"/>
      <c r="WJR12" s="789"/>
      <c r="WJS12" s="789"/>
      <c r="WJT12" s="789"/>
      <c r="WJU12" s="789"/>
      <c r="WJV12" s="789"/>
      <c r="WJW12" s="789"/>
      <c r="WJX12" s="789"/>
      <c r="WJY12" s="789"/>
      <c r="WJZ12" s="789"/>
      <c r="WKA12" s="789"/>
      <c r="WKB12" s="789"/>
      <c r="WKC12" s="789"/>
      <c r="WKD12" s="789"/>
      <c r="WKE12" s="789"/>
      <c r="WKF12" s="789"/>
      <c r="WKG12" s="789"/>
      <c r="WKH12" s="789"/>
      <c r="WKI12" s="789"/>
      <c r="WKJ12" s="789"/>
      <c r="WKK12" s="789"/>
      <c r="WKL12" s="789"/>
      <c r="WKM12" s="789"/>
      <c r="WKN12" s="789"/>
      <c r="WKO12" s="789"/>
      <c r="WKP12" s="789"/>
      <c r="WKQ12" s="789"/>
      <c r="WKR12" s="789"/>
      <c r="WKS12" s="789"/>
      <c r="WKT12" s="789"/>
      <c r="WKU12" s="789"/>
      <c r="WKV12" s="789"/>
      <c r="WKW12" s="789"/>
      <c r="WKX12" s="789"/>
      <c r="WKY12" s="789"/>
      <c r="WKZ12" s="789"/>
      <c r="WLA12" s="789"/>
      <c r="WLB12" s="789"/>
      <c r="WLC12" s="789"/>
      <c r="WLD12" s="789"/>
      <c r="WLE12" s="789"/>
      <c r="WLF12" s="789"/>
      <c r="WLG12" s="789"/>
      <c r="WLH12" s="789"/>
      <c r="WLI12" s="789"/>
      <c r="WLJ12" s="789"/>
      <c r="WLK12" s="789"/>
      <c r="WLL12" s="789"/>
      <c r="WLM12" s="789"/>
      <c r="WLN12" s="789"/>
      <c r="WLO12" s="789"/>
      <c r="WLP12" s="789"/>
      <c r="WLQ12" s="789"/>
      <c r="WLR12" s="789"/>
      <c r="WLS12" s="789"/>
      <c r="WLT12" s="789"/>
      <c r="WLU12" s="789"/>
      <c r="WLV12" s="789"/>
      <c r="WLW12" s="789"/>
      <c r="WLX12" s="789"/>
      <c r="WLY12" s="789"/>
      <c r="WLZ12" s="789"/>
      <c r="WMA12" s="789"/>
      <c r="WMB12" s="789"/>
      <c r="WMC12" s="789"/>
      <c r="WMD12" s="789"/>
      <c r="WME12" s="789"/>
      <c r="WMF12" s="789"/>
      <c r="WMG12" s="789"/>
      <c r="WMH12" s="789"/>
      <c r="WMI12" s="789"/>
      <c r="WMJ12" s="789"/>
      <c r="WMK12" s="789"/>
      <c r="WML12" s="789"/>
      <c r="WMM12" s="789"/>
      <c r="WMN12" s="789"/>
      <c r="WMO12" s="789"/>
      <c r="WMP12" s="789"/>
      <c r="WMQ12" s="789"/>
      <c r="WMR12" s="789"/>
      <c r="WMS12" s="789"/>
      <c r="WMT12" s="789"/>
      <c r="WMU12" s="789"/>
      <c r="WMV12" s="789"/>
      <c r="WMW12" s="789"/>
      <c r="WMX12" s="789"/>
      <c r="WMY12" s="789"/>
      <c r="WMZ12" s="789"/>
      <c r="WNA12" s="789"/>
      <c r="WNB12" s="789"/>
      <c r="WNC12" s="789"/>
      <c r="WND12" s="789"/>
      <c r="WNE12" s="789"/>
      <c r="WNF12" s="789"/>
      <c r="WNG12" s="789"/>
      <c r="WNH12" s="789"/>
      <c r="WNI12" s="789"/>
      <c r="WNJ12" s="789"/>
      <c r="WNK12" s="789"/>
      <c r="WNL12" s="789"/>
      <c r="WNM12" s="789"/>
      <c r="WNN12" s="789"/>
      <c r="WNO12" s="789"/>
      <c r="WNP12" s="789"/>
      <c r="WNQ12" s="789"/>
      <c r="WNR12" s="789"/>
      <c r="WNS12" s="789"/>
      <c r="WNT12" s="789"/>
      <c r="WNU12" s="789"/>
      <c r="WNV12" s="789"/>
      <c r="WNW12" s="789"/>
      <c r="WNX12" s="789"/>
      <c r="WNY12" s="789"/>
      <c r="WNZ12" s="789"/>
      <c r="WOA12" s="789"/>
      <c r="WOB12" s="789"/>
      <c r="WOC12" s="789"/>
      <c r="WOD12" s="789"/>
      <c r="WOE12" s="789"/>
      <c r="WOF12" s="789"/>
      <c r="WOG12" s="789"/>
      <c r="WOH12" s="789"/>
      <c r="WOI12" s="789"/>
      <c r="WOJ12" s="789"/>
      <c r="WOK12" s="789"/>
      <c r="WOL12" s="789"/>
      <c r="WOM12" s="789"/>
      <c r="WON12" s="789"/>
      <c r="WOO12" s="789"/>
      <c r="WOP12" s="789"/>
      <c r="WOQ12" s="789"/>
      <c r="WOR12" s="789"/>
      <c r="WOS12" s="789"/>
      <c r="WOT12" s="789"/>
      <c r="WOU12" s="789"/>
      <c r="WOV12" s="789"/>
      <c r="WOW12" s="789"/>
      <c r="WOX12" s="789"/>
      <c r="WOY12" s="789"/>
      <c r="WOZ12" s="789"/>
      <c r="WPA12" s="789"/>
      <c r="WPB12" s="789"/>
      <c r="WPC12" s="789"/>
      <c r="WPD12" s="789"/>
      <c r="WPE12" s="789"/>
      <c r="WPF12" s="789"/>
      <c r="WPG12" s="789"/>
      <c r="WPH12" s="789"/>
      <c r="WPI12" s="789"/>
      <c r="WPJ12" s="789"/>
      <c r="WPK12" s="789"/>
      <c r="WPL12" s="789"/>
      <c r="WPM12" s="789"/>
      <c r="WPN12" s="789"/>
      <c r="WPO12" s="789"/>
      <c r="WPP12" s="789"/>
      <c r="WPQ12" s="789"/>
      <c r="WPR12" s="789"/>
      <c r="WPS12" s="789"/>
      <c r="WPT12" s="789"/>
      <c r="WPU12" s="789"/>
      <c r="WPV12" s="789"/>
      <c r="WPW12" s="789"/>
      <c r="WPX12" s="789"/>
      <c r="WPY12" s="789"/>
      <c r="WPZ12" s="789"/>
      <c r="WQA12" s="789"/>
      <c r="WQB12" s="789"/>
      <c r="WQC12" s="789"/>
      <c r="WQD12" s="789"/>
      <c r="WQE12" s="789"/>
      <c r="WQF12" s="789"/>
      <c r="WQG12" s="789"/>
      <c r="WQH12" s="789"/>
      <c r="WQI12" s="789"/>
      <c r="WQJ12" s="789"/>
      <c r="WQK12" s="789"/>
      <c r="WQL12" s="789"/>
      <c r="WQM12" s="789"/>
      <c r="WQN12" s="789"/>
      <c r="WQO12" s="789"/>
      <c r="WQP12" s="789"/>
      <c r="WQQ12" s="789"/>
      <c r="WQR12" s="789"/>
      <c r="WQS12" s="789"/>
      <c r="WQT12" s="789"/>
      <c r="WQU12" s="789"/>
      <c r="WQV12" s="789"/>
      <c r="WQW12" s="789"/>
      <c r="WQX12" s="789"/>
      <c r="WQY12" s="789"/>
      <c r="WQZ12" s="789"/>
      <c r="WRA12" s="789"/>
      <c r="WRB12" s="789"/>
      <c r="WRC12" s="789"/>
      <c r="WRD12" s="789"/>
      <c r="WRE12" s="789"/>
      <c r="WRF12" s="789"/>
      <c r="WRG12" s="789"/>
      <c r="WRH12" s="789"/>
      <c r="WRI12" s="789"/>
      <c r="WRJ12" s="789"/>
      <c r="WRK12" s="789"/>
      <c r="WRL12" s="789"/>
      <c r="WRM12" s="789"/>
      <c r="WRN12" s="789"/>
      <c r="WRO12" s="789"/>
      <c r="WRP12" s="789"/>
      <c r="WRQ12" s="789"/>
      <c r="WRR12" s="789"/>
      <c r="WRS12" s="789"/>
      <c r="WRT12" s="789"/>
      <c r="WRU12" s="789"/>
      <c r="WRV12" s="789"/>
      <c r="WRW12" s="789"/>
      <c r="WRX12" s="789"/>
      <c r="WRY12" s="789"/>
      <c r="WRZ12" s="789"/>
      <c r="WSA12" s="789"/>
      <c r="WSB12" s="789"/>
      <c r="WSC12" s="789"/>
      <c r="WSD12" s="789"/>
      <c r="WSE12" s="789"/>
      <c r="WSF12" s="789"/>
      <c r="WSG12" s="789"/>
      <c r="WSH12" s="789"/>
      <c r="WSI12" s="789"/>
      <c r="WSJ12" s="789"/>
      <c r="WSK12" s="789"/>
      <c r="WSL12" s="789"/>
      <c r="WSM12" s="789"/>
      <c r="WSN12" s="789"/>
      <c r="WSO12" s="789"/>
      <c r="WSP12" s="789"/>
      <c r="WSQ12" s="789"/>
      <c r="WSR12" s="789"/>
      <c r="WSS12" s="789"/>
      <c r="WST12" s="789"/>
      <c r="WSU12" s="789"/>
      <c r="WSV12" s="789"/>
      <c r="WSW12" s="789"/>
      <c r="WSX12" s="789"/>
      <c r="WSY12" s="789"/>
      <c r="WSZ12" s="789"/>
      <c r="WTA12" s="789"/>
      <c r="WTB12" s="789"/>
      <c r="WTC12" s="789"/>
      <c r="WTD12" s="789"/>
      <c r="WTE12" s="789"/>
      <c r="WTF12" s="789"/>
      <c r="WTG12" s="789"/>
      <c r="WTH12" s="789"/>
      <c r="WTI12" s="789"/>
      <c r="WTJ12" s="789"/>
      <c r="WTK12" s="789"/>
      <c r="WTL12" s="789"/>
      <c r="WTM12" s="789"/>
      <c r="WTN12" s="789"/>
      <c r="WTO12" s="789"/>
      <c r="WTP12" s="789"/>
      <c r="WTQ12" s="789"/>
      <c r="WTR12" s="789"/>
      <c r="WTS12" s="789"/>
      <c r="WTT12" s="789"/>
      <c r="WTU12" s="789"/>
      <c r="WTV12" s="789"/>
      <c r="WTW12" s="789"/>
      <c r="WTX12" s="789"/>
      <c r="WTY12" s="789"/>
      <c r="WTZ12" s="789"/>
      <c r="WUA12" s="789"/>
      <c r="WUB12" s="789"/>
      <c r="WUC12" s="789"/>
      <c r="WUD12" s="789"/>
      <c r="WUE12" s="789"/>
      <c r="WUF12" s="789"/>
      <c r="WUG12" s="789"/>
      <c r="WUH12" s="789"/>
      <c r="WUI12" s="789"/>
      <c r="WUJ12" s="789"/>
      <c r="WUK12" s="789"/>
      <c r="WUL12" s="789"/>
      <c r="WUM12" s="789"/>
      <c r="WUN12" s="789"/>
      <c r="WUO12" s="789"/>
      <c r="WUP12" s="789"/>
      <c r="WUQ12" s="789"/>
      <c r="WUR12" s="789"/>
      <c r="WUS12" s="789"/>
      <c r="WUT12" s="789"/>
      <c r="WUU12" s="789"/>
      <c r="WUV12" s="789"/>
      <c r="WUW12" s="789"/>
      <c r="WUX12" s="789"/>
      <c r="WUY12" s="789"/>
      <c r="WUZ12" s="789"/>
      <c r="WVA12" s="789"/>
      <c r="WVB12" s="789"/>
      <c r="WVC12" s="789"/>
      <c r="WVD12" s="789"/>
      <c r="WVE12" s="789"/>
      <c r="WVF12" s="789"/>
      <c r="WVG12" s="789"/>
      <c r="WVH12" s="789"/>
      <c r="WVI12" s="789"/>
      <c r="WVJ12" s="789"/>
      <c r="WVK12" s="789"/>
      <c r="WVL12" s="789"/>
      <c r="WVM12" s="789"/>
      <c r="WVN12" s="789"/>
      <c r="WVO12" s="789"/>
      <c r="WVP12" s="789"/>
      <c r="WVQ12" s="789"/>
      <c r="WVR12" s="789"/>
      <c r="WVS12" s="789"/>
      <c r="WVT12" s="789"/>
      <c r="WVU12" s="789"/>
      <c r="WVV12" s="789"/>
      <c r="WVW12" s="789"/>
      <c r="WVX12" s="789"/>
      <c r="WVY12" s="789"/>
      <c r="WVZ12" s="789"/>
      <c r="WWA12" s="789"/>
      <c r="WWB12" s="789"/>
      <c r="WWC12" s="789"/>
      <c r="WWD12" s="789"/>
      <c r="WWE12" s="789"/>
      <c r="WWF12" s="789"/>
      <c r="WWG12" s="789"/>
      <c r="WWH12" s="789"/>
      <c r="WWI12" s="789"/>
      <c r="WWJ12" s="789"/>
      <c r="WWK12" s="789"/>
      <c r="WWL12" s="789"/>
      <c r="WWM12" s="789"/>
      <c r="WWN12" s="789"/>
      <c r="WWO12" s="789"/>
      <c r="WWP12" s="789"/>
      <c r="WWQ12" s="789"/>
      <c r="WWR12" s="789"/>
      <c r="WWS12" s="789"/>
      <c r="WWT12" s="789"/>
      <c r="WWU12" s="789"/>
      <c r="WWV12" s="789"/>
      <c r="WWW12" s="789"/>
      <c r="WWX12" s="789"/>
      <c r="WWY12" s="789"/>
      <c r="WWZ12" s="789"/>
      <c r="WXA12" s="789"/>
      <c r="WXB12" s="789"/>
      <c r="WXC12" s="789"/>
      <c r="WXD12" s="789"/>
      <c r="WXE12" s="789"/>
      <c r="WXF12" s="789"/>
      <c r="WXG12" s="789"/>
      <c r="WXH12" s="789"/>
      <c r="WXI12" s="789"/>
      <c r="WXJ12" s="789"/>
      <c r="WXK12" s="789"/>
      <c r="WXL12" s="789"/>
      <c r="WXM12" s="789"/>
      <c r="WXN12" s="789"/>
      <c r="WXO12" s="789"/>
      <c r="WXP12" s="789"/>
      <c r="WXQ12" s="789"/>
      <c r="WXR12" s="789"/>
      <c r="WXS12" s="789"/>
      <c r="WXT12" s="789"/>
      <c r="WXU12" s="789"/>
      <c r="WXV12" s="789"/>
      <c r="WXW12" s="789"/>
      <c r="WXX12" s="789"/>
      <c r="WXY12" s="789"/>
      <c r="WXZ12" s="789"/>
      <c r="WYA12" s="789"/>
      <c r="WYB12" s="789"/>
      <c r="WYC12" s="789"/>
      <c r="WYD12" s="789"/>
      <c r="WYE12" s="789"/>
      <c r="WYF12" s="789"/>
      <c r="WYG12" s="789"/>
      <c r="WYH12" s="789"/>
      <c r="WYI12" s="789"/>
      <c r="WYJ12" s="789"/>
      <c r="WYK12" s="789"/>
      <c r="WYL12" s="789"/>
      <c r="WYM12" s="789"/>
      <c r="WYN12" s="789"/>
      <c r="WYO12" s="789"/>
      <c r="WYP12" s="789"/>
      <c r="WYQ12" s="789"/>
      <c r="WYR12" s="789"/>
      <c r="WYS12" s="789"/>
      <c r="WYT12" s="789"/>
      <c r="WYU12" s="789"/>
      <c r="WYV12" s="789"/>
      <c r="WYW12" s="789"/>
      <c r="WYX12" s="789"/>
      <c r="WYY12" s="789"/>
      <c r="WYZ12" s="789"/>
      <c r="WZA12" s="789"/>
      <c r="WZB12" s="789"/>
      <c r="WZC12" s="789"/>
      <c r="WZD12" s="789"/>
      <c r="WZE12" s="789"/>
      <c r="WZF12" s="789"/>
      <c r="WZG12" s="789"/>
      <c r="WZH12" s="789"/>
      <c r="WZI12" s="789"/>
      <c r="WZJ12" s="789"/>
      <c r="WZK12" s="789"/>
      <c r="WZL12" s="789"/>
      <c r="WZM12" s="789"/>
      <c r="WZN12" s="789"/>
      <c r="WZO12" s="789"/>
      <c r="WZP12" s="789"/>
      <c r="WZQ12" s="789"/>
      <c r="WZR12" s="789"/>
      <c r="WZS12" s="789"/>
      <c r="WZT12" s="789"/>
      <c r="WZU12" s="789"/>
      <c r="WZV12" s="789"/>
      <c r="WZW12" s="789"/>
      <c r="WZX12" s="789"/>
      <c r="WZY12" s="789"/>
      <c r="WZZ12" s="789"/>
      <c r="XAA12" s="789"/>
      <c r="XAB12" s="789"/>
      <c r="XAC12" s="789"/>
      <c r="XAD12" s="789"/>
      <c r="XAE12" s="789"/>
      <c r="XAF12" s="789"/>
      <c r="XAG12" s="789"/>
      <c r="XAH12" s="789"/>
      <c r="XAI12" s="789"/>
      <c r="XAJ12" s="789"/>
      <c r="XAK12" s="789"/>
      <c r="XAL12" s="789"/>
      <c r="XAM12" s="789"/>
      <c r="XAN12" s="789"/>
      <c r="XAO12" s="789"/>
      <c r="XAP12" s="789"/>
      <c r="XAQ12" s="789"/>
      <c r="XAR12" s="789"/>
      <c r="XAS12" s="789"/>
      <c r="XAT12" s="789"/>
      <c r="XAU12" s="789"/>
      <c r="XAV12" s="789"/>
      <c r="XAW12" s="789"/>
      <c r="XAX12" s="789"/>
      <c r="XAY12" s="789"/>
      <c r="XAZ12" s="789"/>
      <c r="XBA12" s="789"/>
      <c r="XBB12" s="789"/>
      <c r="XBC12" s="789"/>
      <c r="XBD12" s="789"/>
      <c r="XBE12" s="789"/>
      <c r="XBF12" s="789"/>
      <c r="XBG12" s="789"/>
      <c r="XBH12" s="789"/>
      <c r="XBI12" s="789"/>
      <c r="XBJ12" s="789"/>
      <c r="XBK12" s="789"/>
      <c r="XBL12" s="789"/>
      <c r="XBM12" s="789"/>
      <c r="XBN12" s="789"/>
      <c r="XBO12" s="789"/>
      <c r="XBP12" s="789"/>
      <c r="XBQ12" s="789"/>
      <c r="XBR12" s="789"/>
      <c r="XBS12" s="789"/>
      <c r="XBT12" s="789"/>
      <c r="XBU12" s="789"/>
      <c r="XBV12" s="789"/>
      <c r="XBW12" s="789"/>
      <c r="XBX12" s="789"/>
      <c r="XBY12" s="789"/>
      <c r="XBZ12" s="789"/>
      <c r="XCA12" s="789"/>
      <c r="XCB12" s="789"/>
      <c r="XCC12" s="789"/>
      <c r="XCD12" s="789"/>
      <c r="XCE12" s="789"/>
      <c r="XCF12" s="789"/>
      <c r="XCG12" s="789"/>
      <c r="XCH12" s="789"/>
      <c r="XCI12" s="789"/>
      <c r="XCJ12" s="789"/>
      <c r="XCK12" s="789"/>
      <c r="XCL12" s="789"/>
      <c r="XCM12" s="789"/>
      <c r="XCN12" s="789"/>
      <c r="XCO12" s="789"/>
      <c r="XCP12" s="789"/>
      <c r="XCQ12" s="789"/>
      <c r="XCR12" s="789"/>
      <c r="XCS12" s="789"/>
      <c r="XCT12" s="789"/>
      <c r="XCU12" s="789"/>
      <c r="XCV12" s="789"/>
      <c r="XCW12" s="789"/>
      <c r="XCX12" s="789"/>
      <c r="XCY12" s="789"/>
      <c r="XCZ12" s="789"/>
      <c r="XDA12" s="789"/>
      <c r="XDB12" s="789"/>
      <c r="XDC12" s="789"/>
      <c r="XDD12" s="789"/>
      <c r="XDE12" s="789"/>
      <c r="XDF12" s="789"/>
      <c r="XDG12" s="789"/>
      <c r="XDH12" s="789"/>
      <c r="XDI12" s="789"/>
      <c r="XDJ12" s="789"/>
      <c r="XDK12" s="789"/>
      <c r="XDL12" s="789"/>
      <c r="XDM12" s="789"/>
      <c r="XDN12" s="789"/>
      <c r="XDO12" s="789"/>
      <c r="XDP12" s="789"/>
      <c r="XDQ12" s="789"/>
      <c r="XDR12" s="789"/>
      <c r="XDS12" s="789"/>
      <c r="XDT12" s="789"/>
      <c r="XDU12" s="789"/>
      <c r="XDV12" s="789"/>
      <c r="XDW12" s="789"/>
      <c r="XDX12" s="789"/>
      <c r="XDY12" s="789"/>
      <c r="XDZ12" s="789"/>
      <c r="XEA12" s="789"/>
      <c r="XEB12" s="789"/>
      <c r="XEC12" s="789"/>
      <c r="XED12" s="789"/>
      <c r="XEE12" s="789"/>
      <c r="XEF12" s="789"/>
      <c r="XEG12" s="789"/>
      <c r="XEH12" s="789"/>
      <c r="XEI12" s="789"/>
      <c r="XEJ12" s="789"/>
      <c r="XEK12" s="789"/>
      <c r="XEL12" s="789"/>
      <c r="XEM12" s="789"/>
      <c r="XEN12" s="789"/>
      <c r="XEO12" s="789"/>
      <c r="XEP12" s="789"/>
      <c r="XEQ12" s="789"/>
      <c r="XER12" s="789"/>
      <c r="XES12" s="789"/>
      <c r="XET12" s="789"/>
      <c r="XEU12" s="789"/>
      <c r="XEV12" s="789"/>
      <c r="XEW12" s="789"/>
      <c r="XEX12" s="789"/>
      <c r="XEY12" s="789"/>
      <c r="XEZ12" s="789"/>
      <c r="XFA12" s="789"/>
      <c r="XFB12" s="789"/>
      <c r="XFC12" s="789"/>
      <c r="XFD12" s="789"/>
    </row>
    <row r="13" spans="1:16384" ht="38.25" customHeight="1">
      <c r="A13" s="9" t="s">
        <v>184</v>
      </c>
      <c r="B13" s="5" t="s">
        <v>169</v>
      </c>
      <c r="C13" s="5" t="s">
        <v>170</v>
      </c>
      <c r="O13" s="789"/>
      <c r="P13" s="789"/>
      <c r="Q13" s="789"/>
      <c r="R13" s="789"/>
      <c r="S13" s="789"/>
      <c r="T13" s="789"/>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c r="AT13" s="789"/>
      <c r="AU13" s="789"/>
      <c r="AV13" s="789"/>
      <c r="AW13" s="789"/>
      <c r="AX13" s="789"/>
      <c r="AY13" s="789"/>
      <c r="AZ13" s="789"/>
      <c r="BA13" s="789"/>
      <c r="BB13" s="789"/>
      <c r="BC13" s="789"/>
      <c r="BD13" s="789"/>
      <c r="BE13" s="789"/>
      <c r="BF13" s="789"/>
      <c r="BG13" s="789"/>
      <c r="BH13" s="789"/>
      <c r="BI13" s="789"/>
      <c r="BJ13" s="789"/>
      <c r="BK13" s="789"/>
      <c r="BL13" s="789"/>
      <c r="BM13" s="789"/>
      <c r="BN13" s="789"/>
      <c r="BO13" s="789"/>
      <c r="BP13" s="789"/>
      <c r="BQ13" s="789"/>
      <c r="BR13" s="789"/>
      <c r="BS13" s="789"/>
      <c r="BT13" s="789"/>
      <c r="BU13" s="789"/>
      <c r="BV13" s="789"/>
      <c r="BW13" s="789"/>
      <c r="BX13" s="789"/>
      <c r="BY13" s="789"/>
      <c r="BZ13" s="789"/>
      <c r="CA13" s="789"/>
      <c r="CB13" s="789"/>
      <c r="CC13" s="789"/>
      <c r="CD13" s="789"/>
      <c r="CE13" s="789"/>
      <c r="CF13" s="789"/>
      <c r="CG13" s="789"/>
      <c r="CH13" s="789"/>
      <c r="CI13" s="789"/>
      <c r="CJ13" s="789"/>
      <c r="CK13" s="789"/>
      <c r="CL13" s="789"/>
      <c r="CM13" s="789"/>
      <c r="CN13" s="789"/>
      <c r="CO13" s="789"/>
      <c r="CP13" s="789"/>
      <c r="CQ13" s="789"/>
      <c r="CR13" s="789"/>
      <c r="CS13" s="789"/>
      <c r="CT13" s="789"/>
      <c r="CU13" s="789"/>
      <c r="CV13" s="789"/>
      <c r="CW13" s="789"/>
      <c r="CX13" s="789"/>
      <c r="CY13" s="789"/>
      <c r="CZ13" s="789"/>
      <c r="DA13" s="789"/>
      <c r="DB13" s="789"/>
      <c r="DC13" s="789"/>
      <c r="DD13" s="789"/>
      <c r="DE13" s="789"/>
      <c r="DF13" s="789"/>
      <c r="DG13" s="789"/>
      <c r="DH13" s="789"/>
      <c r="DI13" s="789"/>
      <c r="DJ13" s="789"/>
      <c r="DK13" s="789"/>
      <c r="DL13" s="789"/>
      <c r="DM13" s="789"/>
      <c r="DN13" s="789"/>
      <c r="DO13" s="789"/>
      <c r="DP13" s="789"/>
      <c r="DQ13" s="789"/>
      <c r="DR13" s="789"/>
      <c r="DS13" s="789"/>
      <c r="DT13" s="789"/>
      <c r="DU13" s="789"/>
      <c r="DV13" s="789"/>
      <c r="DW13" s="789"/>
      <c r="DX13" s="789"/>
      <c r="DY13" s="789"/>
      <c r="DZ13" s="789"/>
      <c r="EA13" s="789"/>
      <c r="EB13" s="789"/>
      <c r="EC13" s="789"/>
      <c r="ED13" s="789"/>
      <c r="EE13" s="789"/>
      <c r="EF13" s="789"/>
      <c r="EG13" s="789"/>
      <c r="EH13" s="789"/>
      <c r="EI13" s="789"/>
      <c r="EJ13" s="789"/>
      <c r="EK13" s="789"/>
      <c r="EL13" s="789"/>
      <c r="EM13" s="789"/>
      <c r="EN13" s="789"/>
      <c r="EO13" s="789"/>
      <c r="EP13" s="789"/>
      <c r="EQ13" s="789"/>
      <c r="ER13" s="789"/>
      <c r="ES13" s="789"/>
      <c r="ET13" s="789"/>
      <c r="EU13" s="789"/>
      <c r="EV13" s="789"/>
      <c r="EW13" s="789"/>
      <c r="EX13" s="789"/>
      <c r="EY13" s="789"/>
      <c r="EZ13" s="789"/>
      <c r="FA13" s="789"/>
      <c r="FB13" s="789"/>
      <c r="FC13" s="789"/>
      <c r="FD13" s="789"/>
      <c r="FE13" s="789"/>
      <c r="FF13" s="789"/>
      <c r="FG13" s="789"/>
      <c r="FH13" s="789"/>
      <c r="FI13" s="789"/>
      <c r="FJ13" s="789"/>
      <c r="FK13" s="789"/>
      <c r="FL13" s="789"/>
      <c r="FM13" s="789"/>
      <c r="FN13" s="789"/>
      <c r="FO13" s="789"/>
      <c r="FP13" s="789"/>
      <c r="FQ13" s="789"/>
      <c r="FR13" s="789"/>
      <c r="FS13" s="789"/>
      <c r="FT13" s="789"/>
      <c r="FU13" s="789"/>
      <c r="FV13" s="789"/>
      <c r="FW13" s="789"/>
      <c r="FX13" s="789"/>
      <c r="FY13" s="789"/>
      <c r="FZ13" s="789"/>
      <c r="GA13" s="789"/>
      <c r="GB13" s="789"/>
      <c r="GC13" s="789"/>
      <c r="GD13" s="789"/>
      <c r="GE13" s="789"/>
      <c r="GF13" s="789"/>
      <c r="GG13" s="789"/>
      <c r="GH13" s="789"/>
      <c r="GI13" s="789"/>
      <c r="GJ13" s="789"/>
      <c r="GK13" s="789"/>
      <c r="GL13" s="789"/>
      <c r="GM13" s="789"/>
      <c r="GN13" s="789"/>
      <c r="GO13" s="789"/>
      <c r="GP13" s="789"/>
      <c r="GQ13" s="789"/>
      <c r="GR13" s="789"/>
      <c r="GS13" s="789"/>
      <c r="GT13" s="789"/>
      <c r="GU13" s="789"/>
      <c r="GV13" s="789"/>
      <c r="GW13" s="789"/>
      <c r="GX13" s="789"/>
      <c r="GY13" s="789"/>
      <c r="GZ13" s="789"/>
      <c r="HA13" s="789"/>
      <c r="HB13" s="789"/>
      <c r="HC13" s="789"/>
      <c r="HD13" s="789"/>
      <c r="HE13" s="789"/>
      <c r="HF13" s="789"/>
      <c r="HG13" s="789"/>
      <c r="HH13" s="789"/>
      <c r="HI13" s="789"/>
      <c r="HJ13" s="789"/>
      <c r="HK13" s="789"/>
      <c r="HL13" s="789"/>
      <c r="HM13" s="789"/>
      <c r="HN13" s="789"/>
      <c r="HO13" s="789"/>
      <c r="HP13" s="789"/>
      <c r="HQ13" s="789"/>
      <c r="HR13" s="789"/>
      <c r="HS13" s="789"/>
      <c r="HT13" s="789"/>
      <c r="HU13" s="789"/>
      <c r="HV13" s="789"/>
      <c r="HW13" s="789"/>
      <c r="HX13" s="789"/>
      <c r="HY13" s="789"/>
      <c r="HZ13" s="789"/>
      <c r="IA13" s="789"/>
      <c r="IB13" s="789"/>
      <c r="IC13" s="789"/>
      <c r="ID13" s="789"/>
      <c r="IE13" s="789"/>
      <c r="IF13" s="789"/>
      <c r="IG13" s="789"/>
      <c r="IH13" s="789"/>
      <c r="II13" s="789"/>
      <c r="IJ13" s="789"/>
      <c r="IK13" s="789"/>
      <c r="IL13" s="789"/>
      <c r="IM13" s="789"/>
      <c r="IN13" s="789"/>
      <c r="IO13" s="789"/>
      <c r="IP13" s="789"/>
      <c r="IQ13" s="789"/>
      <c r="IR13" s="789"/>
      <c r="IS13" s="789"/>
      <c r="IT13" s="789"/>
      <c r="IU13" s="789"/>
      <c r="IV13" s="789"/>
      <c r="IW13" s="789"/>
      <c r="IX13" s="789"/>
      <c r="IY13" s="789"/>
      <c r="IZ13" s="789"/>
      <c r="JA13" s="789"/>
      <c r="JB13" s="789"/>
      <c r="JC13" s="789"/>
      <c r="JD13" s="789"/>
      <c r="JE13" s="789"/>
      <c r="JF13" s="789"/>
      <c r="JG13" s="789"/>
      <c r="JH13" s="789"/>
      <c r="JI13" s="789"/>
      <c r="JJ13" s="789"/>
      <c r="JK13" s="789"/>
      <c r="JL13" s="789"/>
      <c r="JM13" s="789"/>
      <c r="JN13" s="789"/>
      <c r="JO13" s="789"/>
      <c r="JP13" s="789"/>
      <c r="JQ13" s="789"/>
      <c r="JR13" s="789"/>
      <c r="JS13" s="789"/>
      <c r="JT13" s="789"/>
      <c r="JU13" s="789"/>
      <c r="JV13" s="789"/>
      <c r="JW13" s="789"/>
      <c r="JX13" s="789"/>
      <c r="JY13" s="789"/>
      <c r="JZ13" s="789"/>
      <c r="KA13" s="789"/>
      <c r="KB13" s="789"/>
      <c r="KC13" s="789"/>
      <c r="KD13" s="789"/>
      <c r="KE13" s="789"/>
      <c r="KF13" s="789"/>
      <c r="KG13" s="789"/>
      <c r="KH13" s="789"/>
      <c r="KI13" s="789"/>
      <c r="KJ13" s="789"/>
      <c r="KK13" s="789"/>
      <c r="KL13" s="789"/>
      <c r="KM13" s="789"/>
      <c r="KN13" s="789"/>
      <c r="KO13" s="789"/>
      <c r="KP13" s="789"/>
      <c r="KQ13" s="789"/>
      <c r="KR13" s="789"/>
      <c r="KS13" s="789"/>
      <c r="KT13" s="789"/>
      <c r="KU13" s="789"/>
      <c r="KV13" s="789"/>
      <c r="KW13" s="789"/>
      <c r="KX13" s="789"/>
      <c r="KY13" s="789"/>
      <c r="KZ13" s="789"/>
      <c r="LA13" s="789"/>
      <c r="LB13" s="789"/>
      <c r="LC13" s="789"/>
      <c r="LD13" s="789"/>
      <c r="LE13" s="789"/>
      <c r="LF13" s="789"/>
      <c r="LG13" s="789"/>
      <c r="LH13" s="789"/>
      <c r="LI13" s="789"/>
      <c r="LJ13" s="789"/>
      <c r="LK13" s="789"/>
      <c r="LL13" s="789"/>
      <c r="LM13" s="789"/>
      <c r="LN13" s="789"/>
      <c r="LO13" s="789"/>
      <c r="LP13" s="789"/>
      <c r="LQ13" s="789"/>
      <c r="LR13" s="789"/>
      <c r="LS13" s="789"/>
      <c r="LT13" s="789"/>
      <c r="LU13" s="789"/>
      <c r="LV13" s="789"/>
      <c r="LW13" s="789"/>
      <c r="LX13" s="789"/>
      <c r="LY13" s="789"/>
      <c r="LZ13" s="789"/>
      <c r="MA13" s="789"/>
      <c r="MB13" s="789"/>
      <c r="MC13" s="789"/>
      <c r="MD13" s="789"/>
      <c r="ME13" s="789"/>
      <c r="MF13" s="789"/>
      <c r="MG13" s="789"/>
      <c r="MH13" s="789"/>
      <c r="MI13" s="789"/>
      <c r="MJ13" s="789"/>
      <c r="MK13" s="789"/>
      <c r="ML13" s="789"/>
      <c r="MM13" s="789"/>
      <c r="MN13" s="789"/>
      <c r="MO13" s="789"/>
      <c r="MP13" s="789"/>
      <c r="MQ13" s="789"/>
      <c r="MR13" s="789"/>
      <c r="MS13" s="789"/>
      <c r="MT13" s="789"/>
      <c r="MU13" s="789"/>
      <c r="MV13" s="789"/>
      <c r="MW13" s="789"/>
      <c r="MX13" s="789"/>
      <c r="MY13" s="789"/>
      <c r="MZ13" s="789"/>
      <c r="NA13" s="789"/>
      <c r="NB13" s="789"/>
      <c r="NC13" s="789"/>
      <c r="ND13" s="789"/>
      <c r="NE13" s="789"/>
      <c r="NF13" s="789"/>
      <c r="NG13" s="789"/>
      <c r="NH13" s="789"/>
      <c r="NI13" s="789"/>
      <c r="NJ13" s="789"/>
      <c r="NK13" s="789"/>
      <c r="NL13" s="789"/>
      <c r="NM13" s="789"/>
      <c r="NN13" s="789"/>
      <c r="NO13" s="789"/>
      <c r="NP13" s="789"/>
      <c r="NQ13" s="789"/>
      <c r="NR13" s="789"/>
      <c r="NS13" s="789"/>
      <c r="NT13" s="789"/>
      <c r="NU13" s="789"/>
      <c r="NV13" s="789"/>
      <c r="NW13" s="789"/>
      <c r="NX13" s="789"/>
      <c r="NY13" s="789"/>
      <c r="NZ13" s="789"/>
      <c r="OA13" s="789"/>
      <c r="OB13" s="789"/>
      <c r="OC13" s="789"/>
      <c r="OD13" s="789"/>
      <c r="OE13" s="789"/>
      <c r="OF13" s="789"/>
      <c r="OG13" s="789"/>
      <c r="OH13" s="789"/>
      <c r="OI13" s="789"/>
      <c r="OJ13" s="789"/>
      <c r="OK13" s="789"/>
      <c r="OL13" s="789"/>
      <c r="OM13" s="789"/>
      <c r="ON13" s="789"/>
      <c r="OO13" s="789"/>
      <c r="OP13" s="789"/>
      <c r="OQ13" s="789"/>
      <c r="OR13" s="789"/>
      <c r="OS13" s="789"/>
      <c r="OT13" s="789"/>
      <c r="OU13" s="789"/>
      <c r="OV13" s="789"/>
      <c r="OW13" s="789"/>
      <c r="OX13" s="789"/>
      <c r="OY13" s="789"/>
      <c r="OZ13" s="789"/>
      <c r="PA13" s="789"/>
      <c r="PB13" s="789"/>
      <c r="PC13" s="789"/>
      <c r="PD13" s="789"/>
      <c r="PE13" s="789"/>
      <c r="PF13" s="789"/>
      <c r="PG13" s="789"/>
      <c r="PH13" s="789"/>
      <c r="PI13" s="789"/>
      <c r="PJ13" s="789"/>
      <c r="PK13" s="789"/>
      <c r="PL13" s="789"/>
      <c r="PM13" s="789"/>
      <c r="PN13" s="789"/>
      <c r="PO13" s="789"/>
      <c r="PP13" s="789"/>
      <c r="PQ13" s="789"/>
      <c r="PR13" s="789"/>
      <c r="PS13" s="789"/>
      <c r="PT13" s="789"/>
      <c r="PU13" s="789"/>
      <c r="PV13" s="789"/>
      <c r="PW13" s="789"/>
      <c r="PX13" s="789"/>
      <c r="PY13" s="789"/>
      <c r="PZ13" s="789"/>
      <c r="QA13" s="789"/>
      <c r="QB13" s="789"/>
      <c r="QC13" s="789"/>
      <c r="QD13" s="789"/>
      <c r="QE13" s="789"/>
      <c r="QF13" s="789"/>
      <c r="QG13" s="789"/>
      <c r="QH13" s="789"/>
      <c r="QI13" s="789"/>
      <c r="QJ13" s="789"/>
      <c r="QK13" s="789"/>
      <c r="QL13" s="789"/>
      <c r="QM13" s="789"/>
      <c r="QN13" s="789"/>
      <c r="QO13" s="789"/>
      <c r="QP13" s="789"/>
      <c r="QQ13" s="789"/>
      <c r="QR13" s="789"/>
      <c r="QS13" s="789"/>
      <c r="QT13" s="789"/>
      <c r="QU13" s="789"/>
      <c r="QV13" s="789"/>
      <c r="QW13" s="789"/>
      <c r="QX13" s="789"/>
      <c r="QY13" s="789"/>
      <c r="QZ13" s="789"/>
      <c r="RA13" s="789"/>
      <c r="RB13" s="789"/>
      <c r="RC13" s="789"/>
      <c r="RD13" s="789"/>
      <c r="RE13" s="789"/>
      <c r="RF13" s="789"/>
      <c r="RG13" s="789"/>
      <c r="RH13" s="789"/>
      <c r="RI13" s="789"/>
      <c r="RJ13" s="789"/>
      <c r="RK13" s="789"/>
      <c r="RL13" s="789"/>
      <c r="RM13" s="789"/>
      <c r="RN13" s="789"/>
      <c r="RO13" s="789"/>
      <c r="RP13" s="789"/>
      <c r="RQ13" s="789"/>
      <c r="RR13" s="789"/>
      <c r="RS13" s="789"/>
      <c r="RT13" s="789"/>
      <c r="RU13" s="789"/>
      <c r="RV13" s="789"/>
      <c r="RW13" s="789"/>
      <c r="RX13" s="789"/>
      <c r="RY13" s="789"/>
      <c r="RZ13" s="789"/>
      <c r="SA13" s="789"/>
      <c r="SB13" s="789"/>
      <c r="SC13" s="789"/>
      <c r="SD13" s="789"/>
      <c r="SE13" s="789"/>
      <c r="SF13" s="789"/>
      <c r="SG13" s="789"/>
      <c r="SH13" s="789"/>
      <c r="SI13" s="789"/>
      <c r="SJ13" s="789"/>
      <c r="SK13" s="789"/>
      <c r="SL13" s="789"/>
      <c r="SM13" s="789"/>
      <c r="SN13" s="789"/>
      <c r="SO13" s="789"/>
      <c r="SP13" s="789"/>
      <c r="SQ13" s="789"/>
      <c r="SR13" s="789"/>
      <c r="SS13" s="789"/>
      <c r="ST13" s="789"/>
      <c r="SU13" s="789"/>
      <c r="SV13" s="789"/>
      <c r="SW13" s="789"/>
      <c r="SX13" s="789"/>
      <c r="SY13" s="789"/>
      <c r="SZ13" s="789"/>
      <c r="TA13" s="789"/>
      <c r="TB13" s="789"/>
      <c r="TC13" s="789"/>
      <c r="TD13" s="789"/>
      <c r="TE13" s="789"/>
      <c r="TF13" s="789"/>
      <c r="TG13" s="789"/>
      <c r="TH13" s="789"/>
      <c r="TI13" s="789"/>
      <c r="TJ13" s="789"/>
      <c r="TK13" s="789"/>
      <c r="TL13" s="789"/>
      <c r="TM13" s="789"/>
      <c r="TN13" s="789"/>
      <c r="TO13" s="789"/>
      <c r="TP13" s="789"/>
      <c r="TQ13" s="789"/>
      <c r="TR13" s="789"/>
      <c r="TS13" s="789"/>
      <c r="TT13" s="789"/>
      <c r="TU13" s="789"/>
      <c r="TV13" s="789"/>
      <c r="TW13" s="789"/>
      <c r="TX13" s="789"/>
      <c r="TY13" s="789"/>
      <c r="TZ13" s="789"/>
      <c r="UA13" s="789"/>
      <c r="UB13" s="789"/>
      <c r="UC13" s="789"/>
      <c r="UD13" s="789"/>
      <c r="UE13" s="789"/>
      <c r="UF13" s="789"/>
      <c r="UG13" s="789"/>
      <c r="UH13" s="789"/>
      <c r="UI13" s="789"/>
      <c r="UJ13" s="789"/>
      <c r="UK13" s="789"/>
      <c r="UL13" s="789"/>
      <c r="UM13" s="789"/>
      <c r="UN13" s="789"/>
      <c r="UO13" s="789"/>
      <c r="UP13" s="789"/>
      <c r="UQ13" s="789"/>
      <c r="UR13" s="789"/>
      <c r="US13" s="789"/>
      <c r="UT13" s="789"/>
      <c r="UU13" s="789"/>
      <c r="UV13" s="789"/>
      <c r="UW13" s="789"/>
      <c r="UX13" s="789"/>
      <c r="UY13" s="789"/>
      <c r="UZ13" s="789"/>
      <c r="VA13" s="789"/>
      <c r="VB13" s="789"/>
      <c r="VC13" s="789"/>
      <c r="VD13" s="789"/>
      <c r="VE13" s="789"/>
      <c r="VF13" s="789"/>
      <c r="VG13" s="789"/>
      <c r="VH13" s="789"/>
      <c r="VI13" s="789"/>
      <c r="VJ13" s="789"/>
      <c r="VK13" s="789"/>
      <c r="VL13" s="789"/>
      <c r="VM13" s="789"/>
      <c r="VN13" s="789"/>
      <c r="VO13" s="789"/>
      <c r="VP13" s="789"/>
      <c r="VQ13" s="789"/>
      <c r="VR13" s="789"/>
      <c r="VS13" s="789"/>
      <c r="VT13" s="789"/>
      <c r="VU13" s="789"/>
      <c r="VV13" s="789"/>
      <c r="VW13" s="789"/>
      <c r="VX13" s="789"/>
      <c r="VY13" s="789"/>
      <c r="VZ13" s="789"/>
      <c r="WA13" s="789"/>
      <c r="WB13" s="789"/>
      <c r="WC13" s="789"/>
      <c r="WD13" s="789"/>
      <c r="WE13" s="789"/>
      <c r="WF13" s="789"/>
      <c r="WG13" s="789"/>
      <c r="WH13" s="789"/>
      <c r="WI13" s="789"/>
      <c r="WJ13" s="789"/>
      <c r="WK13" s="789"/>
      <c r="WL13" s="789"/>
      <c r="WM13" s="789"/>
      <c r="WN13" s="789"/>
      <c r="WO13" s="789"/>
      <c r="WP13" s="789"/>
      <c r="WQ13" s="789"/>
      <c r="WR13" s="789"/>
      <c r="WS13" s="789"/>
      <c r="WT13" s="789"/>
      <c r="WU13" s="789"/>
      <c r="WV13" s="789"/>
      <c r="WW13" s="789"/>
      <c r="WX13" s="789"/>
      <c r="WY13" s="789"/>
      <c r="WZ13" s="789"/>
      <c r="XA13" s="789"/>
      <c r="XB13" s="789"/>
      <c r="XC13" s="789"/>
      <c r="XD13" s="789"/>
      <c r="XE13" s="789"/>
      <c r="XF13" s="789"/>
      <c r="XG13" s="789"/>
      <c r="XH13" s="789"/>
      <c r="XI13" s="789"/>
      <c r="XJ13" s="789"/>
      <c r="XK13" s="789"/>
      <c r="XL13" s="789"/>
      <c r="XM13" s="789"/>
      <c r="XN13" s="789"/>
      <c r="XO13" s="789"/>
      <c r="XP13" s="789"/>
      <c r="XQ13" s="789"/>
      <c r="XR13" s="789"/>
      <c r="XS13" s="789"/>
      <c r="XT13" s="789"/>
      <c r="XU13" s="789"/>
      <c r="XV13" s="789"/>
      <c r="XW13" s="789"/>
      <c r="XX13" s="789"/>
      <c r="XY13" s="789"/>
      <c r="XZ13" s="789"/>
      <c r="YA13" s="789"/>
      <c r="YB13" s="789"/>
      <c r="YC13" s="789"/>
      <c r="YD13" s="789"/>
      <c r="YE13" s="789"/>
      <c r="YF13" s="789"/>
      <c r="YG13" s="789"/>
      <c r="YH13" s="789"/>
      <c r="YI13" s="789"/>
      <c r="YJ13" s="789"/>
      <c r="YK13" s="789"/>
      <c r="YL13" s="789"/>
      <c r="YM13" s="789"/>
      <c r="YN13" s="789"/>
      <c r="YO13" s="789"/>
      <c r="YP13" s="789"/>
      <c r="YQ13" s="789"/>
      <c r="YR13" s="789"/>
      <c r="YS13" s="789"/>
      <c r="YT13" s="789"/>
      <c r="YU13" s="789"/>
      <c r="YV13" s="789"/>
      <c r="YW13" s="789"/>
      <c r="YX13" s="789"/>
      <c r="YY13" s="789"/>
      <c r="YZ13" s="789"/>
      <c r="ZA13" s="789"/>
      <c r="ZB13" s="789"/>
      <c r="ZC13" s="789"/>
      <c r="ZD13" s="789"/>
      <c r="ZE13" s="789"/>
      <c r="ZF13" s="789"/>
      <c r="ZG13" s="789"/>
      <c r="ZH13" s="789"/>
      <c r="ZI13" s="789"/>
      <c r="ZJ13" s="789"/>
      <c r="ZK13" s="789"/>
      <c r="ZL13" s="789"/>
      <c r="ZM13" s="789"/>
      <c r="ZN13" s="789"/>
      <c r="ZO13" s="789"/>
      <c r="ZP13" s="789"/>
      <c r="ZQ13" s="789"/>
      <c r="ZR13" s="789"/>
      <c r="ZS13" s="789"/>
      <c r="ZT13" s="789"/>
      <c r="ZU13" s="789"/>
      <c r="ZV13" s="789"/>
      <c r="ZW13" s="789"/>
      <c r="ZX13" s="789"/>
      <c r="ZY13" s="789"/>
      <c r="ZZ13" s="789"/>
      <c r="AAA13" s="789"/>
      <c r="AAB13" s="789"/>
      <c r="AAC13" s="789"/>
      <c r="AAD13" s="789"/>
      <c r="AAE13" s="789"/>
      <c r="AAF13" s="789"/>
      <c r="AAG13" s="789"/>
      <c r="AAH13" s="789"/>
      <c r="AAI13" s="789"/>
      <c r="AAJ13" s="789"/>
      <c r="AAK13" s="789"/>
      <c r="AAL13" s="789"/>
      <c r="AAM13" s="789"/>
      <c r="AAN13" s="789"/>
      <c r="AAO13" s="789"/>
      <c r="AAP13" s="789"/>
      <c r="AAQ13" s="789"/>
      <c r="AAR13" s="789"/>
      <c r="AAS13" s="789"/>
      <c r="AAT13" s="789"/>
      <c r="AAU13" s="789"/>
      <c r="AAV13" s="789"/>
      <c r="AAW13" s="789"/>
      <c r="AAX13" s="789"/>
      <c r="AAY13" s="789"/>
      <c r="AAZ13" s="789"/>
      <c r="ABA13" s="789"/>
      <c r="ABB13" s="789"/>
      <c r="ABC13" s="789"/>
      <c r="ABD13" s="789"/>
      <c r="ABE13" s="789"/>
      <c r="ABF13" s="789"/>
      <c r="ABG13" s="789"/>
      <c r="ABH13" s="789"/>
      <c r="ABI13" s="789"/>
      <c r="ABJ13" s="789"/>
      <c r="ABK13" s="789"/>
      <c r="ABL13" s="789"/>
      <c r="ABM13" s="789"/>
      <c r="ABN13" s="789"/>
      <c r="ABO13" s="789"/>
      <c r="ABP13" s="789"/>
      <c r="ABQ13" s="789"/>
      <c r="ABR13" s="789"/>
      <c r="ABS13" s="789"/>
      <c r="ABT13" s="789"/>
      <c r="ABU13" s="789"/>
      <c r="ABV13" s="789"/>
      <c r="ABW13" s="789"/>
      <c r="ABX13" s="789"/>
      <c r="ABY13" s="789"/>
      <c r="ABZ13" s="789"/>
      <c r="ACA13" s="789"/>
      <c r="ACB13" s="789"/>
      <c r="ACC13" s="789"/>
      <c r="ACD13" s="789"/>
      <c r="ACE13" s="789"/>
      <c r="ACF13" s="789"/>
      <c r="ACG13" s="789"/>
      <c r="ACH13" s="789"/>
      <c r="ACI13" s="789"/>
      <c r="ACJ13" s="789"/>
      <c r="ACK13" s="789"/>
      <c r="ACL13" s="789"/>
      <c r="ACM13" s="789"/>
      <c r="ACN13" s="789"/>
      <c r="ACO13" s="789"/>
      <c r="ACP13" s="789"/>
      <c r="ACQ13" s="789"/>
      <c r="ACR13" s="789"/>
      <c r="ACS13" s="789"/>
      <c r="ACT13" s="789"/>
      <c r="ACU13" s="789"/>
      <c r="ACV13" s="789"/>
      <c r="ACW13" s="789"/>
      <c r="ACX13" s="789"/>
      <c r="ACY13" s="789"/>
      <c r="ACZ13" s="789"/>
      <c r="ADA13" s="789"/>
      <c r="ADB13" s="789"/>
      <c r="ADC13" s="789"/>
      <c r="ADD13" s="789"/>
      <c r="ADE13" s="789"/>
      <c r="ADF13" s="789"/>
      <c r="ADG13" s="789"/>
      <c r="ADH13" s="789"/>
      <c r="ADI13" s="789"/>
      <c r="ADJ13" s="789"/>
      <c r="ADK13" s="789"/>
      <c r="ADL13" s="789"/>
      <c r="ADM13" s="789"/>
      <c r="ADN13" s="789"/>
      <c r="ADO13" s="789"/>
      <c r="ADP13" s="789"/>
      <c r="ADQ13" s="789"/>
      <c r="ADR13" s="789"/>
      <c r="ADS13" s="789"/>
      <c r="ADT13" s="789"/>
      <c r="ADU13" s="789"/>
      <c r="ADV13" s="789"/>
      <c r="ADW13" s="789"/>
      <c r="ADX13" s="789"/>
      <c r="ADY13" s="789"/>
      <c r="ADZ13" s="789"/>
      <c r="AEA13" s="789"/>
      <c r="AEB13" s="789"/>
      <c r="AEC13" s="789"/>
      <c r="AED13" s="789"/>
      <c r="AEE13" s="789"/>
      <c r="AEF13" s="789"/>
      <c r="AEG13" s="789"/>
      <c r="AEH13" s="789"/>
      <c r="AEI13" s="789"/>
      <c r="AEJ13" s="789"/>
      <c r="AEK13" s="789"/>
      <c r="AEL13" s="789"/>
      <c r="AEM13" s="789"/>
      <c r="AEN13" s="789"/>
      <c r="AEO13" s="789"/>
      <c r="AEP13" s="789"/>
      <c r="AEQ13" s="789"/>
      <c r="AER13" s="789"/>
      <c r="AES13" s="789"/>
      <c r="AET13" s="789"/>
      <c r="AEU13" s="789"/>
      <c r="AEV13" s="789"/>
      <c r="AEW13" s="789"/>
      <c r="AEX13" s="789"/>
      <c r="AEY13" s="789"/>
      <c r="AEZ13" s="789"/>
      <c r="AFA13" s="789"/>
      <c r="AFB13" s="789"/>
      <c r="AFC13" s="789"/>
      <c r="AFD13" s="789"/>
      <c r="AFE13" s="789"/>
      <c r="AFF13" s="789"/>
      <c r="AFG13" s="789"/>
      <c r="AFH13" s="789"/>
      <c r="AFI13" s="789"/>
      <c r="AFJ13" s="789"/>
      <c r="AFK13" s="789"/>
      <c r="AFL13" s="789"/>
      <c r="AFM13" s="789"/>
      <c r="AFN13" s="789"/>
      <c r="AFO13" s="789"/>
      <c r="AFP13" s="789"/>
      <c r="AFQ13" s="789"/>
      <c r="AFR13" s="789"/>
      <c r="AFS13" s="789"/>
      <c r="AFT13" s="789"/>
      <c r="AFU13" s="789"/>
      <c r="AFV13" s="789"/>
      <c r="AFW13" s="789"/>
      <c r="AFX13" s="789"/>
      <c r="AFY13" s="789"/>
      <c r="AFZ13" s="789"/>
      <c r="AGA13" s="789"/>
      <c r="AGB13" s="789"/>
      <c r="AGC13" s="789"/>
      <c r="AGD13" s="789"/>
      <c r="AGE13" s="789"/>
      <c r="AGF13" s="789"/>
      <c r="AGG13" s="789"/>
      <c r="AGH13" s="789"/>
      <c r="AGI13" s="789"/>
      <c r="AGJ13" s="789"/>
      <c r="AGK13" s="789"/>
      <c r="AGL13" s="789"/>
      <c r="AGM13" s="789"/>
      <c r="AGN13" s="789"/>
      <c r="AGO13" s="789"/>
      <c r="AGP13" s="789"/>
      <c r="AGQ13" s="789"/>
      <c r="AGR13" s="789"/>
      <c r="AGS13" s="789"/>
      <c r="AGT13" s="789"/>
      <c r="AGU13" s="789"/>
      <c r="AGV13" s="789"/>
      <c r="AGW13" s="789"/>
      <c r="AGX13" s="789"/>
      <c r="AGY13" s="789"/>
      <c r="AGZ13" s="789"/>
      <c r="AHA13" s="789"/>
      <c r="AHB13" s="789"/>
      <c r="AHC13" s="789"/>
      <c r="AHD13" s="789"/>
      <c r="AHE13" s="789"/>
      <c r="AHF13" s="789"/>
      <c r="AHG13" s="789"/>
      <c r="AHH13" s="789"/>
      <c r="AHI13" s="789"/>
      <c r="AHJ13" s="789"/>
      <c r="AHK13" s="789"/>
      <c r="AHL13" s="789"/>
      <c r="AHM13" s="789"/>
      <c r="AHN13" s="789"/>
      <c r="AHO13" s="789"/>
      <c r="AHP13" s="789"/>
      <c r="AHQ13" s="789"/>
      <c r="AHR13" s="789"/>
      <c r="AHS13" s="789"/>
      <c r="AHT13" s="789"/>
      <c r="AHU13" s="789"/>
      <c r="AHV13" s="789"/>
      <c r="AHW13" s="789"/>
      <c r="AHX13" s="789"/>
      <c r="AHY13" s="789"/>
      <c r="AHZ13" s="789"/>
      <c r="AIA13" s="789"/>
      <c r="AIB13" s="789"/>
      <c r="AIC13" s="789"/>
      <c r="AID13" s="789"/>
      <c r="AIE13" s="789"/>
      <c r="AIF13" s="789"/>
      <c r="AIG13" s="789"/>
      <c r="AIH13" s="789"/>
      <c r="AII13" s="789"/>
      <c r="AIJ13" s="789"/>
      <c r="AIK13" s="789"/>
      <c r="AIL13" s="789"/>
      <c r="AIM13" s="789"/>
      <c r="AIN13" s="789"/>
      <c r="AIO13" s="789"/>
      <c r="AIP13" s="789"/>
      <c r="AIQ13" s="789"/>
      <c r="AIR13" s="789"/>
      <c r="AIS13" s="789"/>
      <c r="AIT13" s="789"/>
      <c r="AIU13" s="789"/>
      <c r="AIV13" s="789"/>
      <c r="AIW13" s="789"/>
      <c r="AIX13" s="789"/>
      <c r="AIY13" s="789"/>
      <c r="AIZ13" s="789"/>
      <c r="AJA13" s="789"/>
      <c r="AJB13" s="789"/>
      <c r="AJC13" s="789"/>
      <c r="AJD13" s="789"/>
      <c r="AJE13" s="789"/>
      <c r="AJF13" s="789"/>
      <c r="AJG13" s="789"/>
      <c r="AJH13" s="789"/>
      <c r="AJI13" s="789"/>
      <c r="AJJ13" s="789"/>
      <c r="AJK13" s="789"/>
      <c r="AJL13" s="789"/>
      <c r="AJM13" s="789"/>
      <c r="AJN13" s="789"/>
      <c r="AJO13" s="789"/>
      <c r="AJP13" s="789"/>
      <c r="AJQ13" s="789"/>
      <c r="AJR13" s="789"/>
      <c r="AJS13" s="789"/>
      <c r="AJT13" s="789"/>
      <c r="AJU13" s="789"/>
      <c r="AJV13" s="789"/>
      <c r="AJW13" s="789"/>
      <c r="AJX13" s="789"/>
      <c r="AJY13" s="789"/>
      <c r="AJZ13" s="789"/>
      <c r="AKA13" s="789"/>
      <c r="AKB13" s="789"/>
      <c r="AKC13" s="789"/>
      <c r="AKD13" s="789"/>
      <c r="AKE13" s="789"/>
      <c r="AKF13" s="789"/>
      <c r="AKG13" s="789"/>
      <c r="AKH13" s="789"/>
      <c r="AKI13" s="789"/>
      <c r="AKJ13" s="789"/>
      <c r="AKK13" s="789"/>
      <c r="AKL13" s="789"/>
      <c r="AKM13" s="789"/>
      <c r="AKN13" s="789"/>
      <c r="AKO13" s="789"/>
      <c r="AKP13" s="789"/>
      <c r="AKQ13" s="789"/>
      <c r="AKR13" s="789"/>
      <c r="AKS13" s="789"/>
      <c r="AKT13" s="789"/>
      <c r="AKU13" s="789"/>
      <c r="AKV13" s="789"/>
      <c r="AKW13" s="789"/>
      <c r="AKX13" s="789"/>
      <c r="AKY13" s="789"/>
      <c r="AKZ13" s="789"/>
      <c r="ALA13" s="789"/>
      <c r="ALB13" s="789"/>
      <c r="ALC13" s="789"/>
      <c r="ALD13" s="789"/>
      <c r="ALE13" s="789"/>
      <c r="ALF13" s="789"/>
      <c r="ALG13" s="789"/>
      <c r="ALH13" s="789"/>
      <c r="ALI13" s="789"/>
      <c r="ALJ13" s="789"/>
      <c r="ALK13" s="789"/>
      <c r="ALL13" s="789"/>
      <c r="ALM13" s="789"/>
      <c r="ALN13" s="789"/>
      <c r="ALO13" s="789"/>
      <c r="ALP13" s="789"/>
      <c r="ALQ13" s="789"/>
      <c r="ALR13" s="789"/>
      <c r="ALS13" s="789"/>
      <c r="ALT13" s="789"/>
      <c r="ALU13" s="789"/>
      <c r="ALV13" s="789"/>
      <c r="ALW13" s="789"/>
      <c r="ALX13" s="789"/>
      <c r="ALY13" s="789"/>
      <c r="ALZ13" s="789"/>
      <c r="AMA13" s="789"/>
      <c r="AMB13" s="789"/>
      <c r="AMC13" s="789"/>
      <c r="AMD13" s="789"/>
      <c r="AME13" s="789"/>
      <c r="AMF13" s="789"/>
      <c r="AMG13" s="789"/>
      <c r="AMH13" s="789"/>
      <c r="AMI13" s="789"/>
      <c r="AMJ13" s="789"/>
      <c r="AMK13" s="789"/>
      <c r="AML13" s="789"/>
      <c r="AMM13" s="789"/>
      <c r="AMN13" s="789"/>
      <c r="AMO13" s="789"/>
      <c r="AMP13" s="789"/>
      <c r="AMQ13" s="789"/>
      <c r="AMR13" s="789"/>
      <c r="AMS13" s="789"/>
      <c r="AMT13" s="789"/>
      <c r="AMU13" s="789"/>
      <c r="AMV13" s="789"/>
      <c r="AMW13" s="789"/>
      <c r="AMX13" s="789"/>
      <c r="AMY13" s="789"/>
      <c r="AMZ13" s="789"/>
      <c r="ANA13" s="789"/>
      <c r="ANB13" s="789"/>
      <c r="ANC13" s="789"/>
      <c r="AND13" s="789"/>
      <c r="ANE13" s="789"/>
      <c r="ANF13" s="789"/>
      <c r="ANG13" s="789"/>
      <c r="ANH13" s="789"/>
      <c r="ANI13" s="789"/>
      <c r="ANJ13" s="789"/>
      <c r="ANK13" s="789"/>
      <c r="ANL13" s="789"/>
      <c r="ANM13" s="789"/>
      <c r="ANN13" s="789"/>
      <c r="ANO13" s="789"/>
      <c r="ANP13" s="789"/>
      <c r="ANQ13" s="789"/>
      <c r="ANR13" s="789"/>
      <c r="ANS13" s="789"/>
      <c r="ANT13" s="789"/>
      <c r="ANU13" s="789"/>
      <c r="ANV13" s="789"/>
      <c r="ANW13" s="789"/>
      <c r="ANX13" s="789"/>
      <c r="ANY13" s="789"/>
      <c r="ANZ13" s="789"/>
      <c r="AOA13" s="789"/>
      <c r="AOB13" s="789"/>
      <c r="AOC13" s="789"/>
      <c r="AOD13" s="789"/>
      <c r="AOE13" s="789"/>
      <c r="AOF13" s="789"/>
      <c r="AOG13" s="789"/>
      <c r="AOH13" s="789"/>
      <c r="AOI13" s="789"/>
      <c r="AOJ13" s="789"/>
      <c r="AOK13" s="789"/>
      <c r="AOL13" s="789"/>
      <c r="AOM13" s="789"/>
      <c r="AON13" s="789"/>
      <c r="AOO13" s="789"/>
      <c r="AOP13" s="789"/>
      <c r="AOQ13" s="789"/>
      <c r="AOR13" s="789"/>
      <c r="AOS13" s="789"/>
      <c r="AOT13" s="789"/>
      <c r="AOU13" s="789"/>
      <c r="AOV13" s="789"/>
      <c r="AOW13" s="789"/>
      <c r="AOX13" s="789"/>
      <c r="AOY13" s="789"/>
      <c r="AOZ13" s="789"/>
      <c r="APA13" s="789"/>
      <c r="APB13" s="789"/>
      <c r="APC13" s="789"/>
      <c r="APD13" s="789"/>
      <c r="APE13" s="789"/>
      <c r="APF13" s="789"/>
      <c r="APG13" s="789"/>
      <c r="APH13" s="789"/>
      <c r="API13" s="789"/>
      <c r="APJ13" s="789"/>
      <c r="APK13" s="789"/>
      <c r="APL13" s="789"/>
      <c r="APM13" s="789"/>
      <c r="APN13" s="789"/>
      <c r="APO13" s="789"/>
      <c r="APP13" s="789"/>
      <c r="APQ13" s="789"/>
      <c r="APR13" s="789"/>
      <c r="APS13" s="789"/>
      <c r="APT13" s="789"/>
      <c r="APU13" s="789"/>
      <c r="APV13" s="789"/>
      <c r="APW13" s="789"/>
      <c r="APX13" s="789"/>
      <c r="APY13" s="789"/>
      <c r="APZ13" s="789"/>
      <c r="AQA13" s="789"/>
      <c r="AQB13" s="789"/>
      <c r="AQC13" s="789"/>
      <c r="AQD13" s="789"/>
      <c r="AQE13" s="789"/>
      <c r="AQF13" s="789"/>
      <c r="AQG13" s="789"/>
      <c r="AQH13" s="789"/>
      <c r="AQI13" s="789"/>
      <c r="AQJ13" s="789"/>
      <c r="AQK13" s="789"/>
      <c r="AQL13" s="789"/>
      <c r="AQM13" s="789"/>
      <c r="AQN13" s="789"/>
      <c r="AQO13" s="789"/>
      <c r="AQP13" s="789"/>
      <c r="AQQ13" s="789"/>
      <c r="AQR13" s="789"/>
      <c r="AQS13" s="789"/>
      <c r="AQT13" s="789"/>
      <c r="AQU13" s="789"/>
      <c r="AQV13" s="789"/>
      <c r="AQW13" s="789"/>
      <c r="AQX13" s="789"/>
      <c r="AQY13" s="789"/>
      <c r="AQZ13" s="789"/>
      <c r="ARA13" s="789"/>
      <c r="ARB13" s="789"/>
      <c r="ARC13" s="789"/>
      <c r="ARD13" s="789"/>
      <c r="ARE13" s="789"/>
      <c r="ARF13" s="789"/>
      <c r="ARG13" s="789"/>
      <c r="ARH13" s="789"/>
      <c r="ARI13" s="789"/>
      <c r="ARJ13" s="789"/>
      <c r="ARK13" s="789"/>
      <c r="ARL13" s="789"/>
      <c r="ARM13" s="789"/>
      <c r="ARN13" s="789"/>
      <c r="ARO13" s="789"/>
      <c r="ARP13" s="789"/>
      <c r="ARQ13" s="789"/>
      <c r="ARR13" s="789"/>
      <c r="ARS13" s="789"/>
      <c r="ART13" s="789"/>
      <c r="ARU13" s="789"/>
      <c r="ARV13" s="789"/>
      <c r="ARW13" s="789"/>
      <c r="ARX13" s="789"/>
      <c r="ARY13" s="789"/>
      <c r="ARZ13" s="789"/>
      <c r="ASA13" s="789"/>
      <c r="ASB13" s="789"/>
      <c r="ASC13" s="789"/>
      <c r="ASD13" s="789"/>
      <c r="ASE13" s="789"/>
      <c r="ASF13" s="789"/>
      <c r="ASG13" s="789"/>
      <c r="ASH13" s="789"/>
      <c r="ASI13" s="789"/>
      <c r="ASJ13" s="789"/>
      <c r="ASK13" s="789"/>
      <c r="ASL13" s="789"/>
      <c r="ASM13" s="789"/>
      <c r="ASN13" s="789"/>
      <c r="ASO13" s="789"/>
      <c r="ASP13" s="789"/>
      <c r="ASQ13" s="789"/>
      <c r="ASR13" s="789"/>
      <c r="ASS13" s="789"/>
      <c r="AST13" s="789"/>
      <c r="ASU13" s="789"/>
      <c r="ASV13" s="789"/>
      <c r="ASW13" s="789"/>
      <c r="ASX13" s="789"/>
      <c r="ASY13" s="789"/>
      <c r="ASZ13" s="789"/>
      <c r="ATA13" s="789"/>
      <c r="ATB13" s="789"/>
      <c r="ATC13" s="789"/>
      <c r="ATD13" s="789"/>
      <c r="ATE13" s="789"/>
      <c r="ATF13" s="789"/>
      <c r="ATG13" s="789"/>
      <c r="ATH13" s="789"/>
      <c r="ATI13" s="789"/>
      <c r="ATJ13" s="789"/>
      <c r="ATK13" s="789"/>
      <c r="ATL13" s="789"/>
      <c r="ATM13" s="789"/>
      <c r="ATN13" s="789"/>
      <c r="ATO13" s="789"/>
      <c r="ATP13" s="789"/>
      <c r="ATQ13" s="789"/>
      <c r="ATR13" s="789"/>
      <c r="ATS13" s="789"/>
      <c r="ATT13" s="789"/>
      <c r="ATU13" s="789"/>
      <c r="ATV13" s="789"/>
      <c r="ATW13" s="789"/>
      <c r="ATX13" s="789"/>
      <c r="ATY13" s="789"/>
      <c r="ATZ13" s="789"/>
      <c r="AUA13" s="789"/>
      <c r="AUB13" s="789"/>
      <c r="AUC13" s="789"/>
      <c r="AUD13" s="789"/>
      <c r="AUE13" s="789"/>
      <c r="AUF13" s="789"/>
      <c r="AUG13" s="789"/>
      <c r="AUH13" s="789"/>
      <c r="AUI13" s="789"/>
      <c r="AUJ13" s="789"/>
      <c r="AUK13" s="789"/>
      <c r="AUL13" s="789"/>
      <c r="AUM13" s="789"/>
      <c r="AUN13" s="789"/>
      <c r="AUO13" s="789"/>
      <c r="AUP13" s="789"/>
      <c r="AUQ13" s="789"/>
      <c r="AUR13" s="789"/>
      <c r="AUS13" s="789"/>
      <c r="AUT13" s="789"/>
      <c r="AUU13" s="789"/>
      <c r="AUV13" s="789"/>
      <c r="AUW13" s="789"/>
      <c r="AUX13" s="789"/>
      <c r="AUY13" s="789"/>
      <c r="AUZ13" s="789"/>
      <c r="AVA13" s="789"/>
      <c r="AVB13" s="789"/>
      <c r="AVC13" s="789"/>
      <c r="AVD13" s="789"/>
      <c r="AVE13" s="789"/>
      <c r="AVF13" s="789"/>
      <c r="AVG13" s="789"/>
      <c r="AVH13" s="789"/>
      <c r="AVI13" s="789"/>
      <c r="AVJ13" s="789"/>
      <c r="AVK13" s="789"/>
      <c r="AVL13" s="789"/>
      <c r="AVM13" s="789"/>
      <c r="AVN13" s="789"/>
      <c r="AVO13" s="789"/>
      <c r="AVP13" s="789"/>
      <c r="AVQ13" s="789"/>
      <c r="AVR13" s="789"/>
      <c r="AVS13" s="789"/>
      <c r="AVT13" s="789"/>
      <c r="AVU13" s="789"/>
      <c r="AVV13" s="789"/>
      <c r="AVW13" s="789"/>
      <c r="AVX13" s="789"/>
      <c r="AVY13" s="789"/>
      <c r="AVZ13" s="789"/>
      <c r="AWA13" s="789"/>
      <c r="AWB13" s="789"/>
      <c r="AWC13" s="789"/>
      <c r="AWD13" s="789"/>
      <c r="AWE13" s="789"/>
      <c r="AWF13" s="789"/>
      <c r="AWG13" s="789"/>
      <c r="AWH13" s="789"/>
      <c r="AWI13" s="789"/>
      <c r="AWJ13" s="789"/>
      <c r="AWK13" s="789"/>
      <c r="AWL13" s="789"/>
      <c r="AWM13" s="789"/>
      <c r="AWN13" s="789"/>
      <c r="AWO13" s="789"/>
      <c r="AWP13" s="789"/>
      <c r="AWQ13" s="789"/>
      <c r="AWR13" s="789"/>
      <c r="AWS13" s="789"/>
      <c r="AWT13" s="789"/>
      <c r="AWU13" s="789"/>
      <c r="AWV13" s="789"/>
      <c r="AWW13" s="789"/>
      <c r="AWX13" s="789"/>
      <c r="AWY13" s="789"/>
      <c r="AWZ13" s="789"/>
      <c r="AXA13" s="789"/>
      <c r="AXB13" s="789"/>
      <c r="AXC13" s="789"/>
      <c r="AXD13" s="789"/>
      <c r="AXE13" s="789"/>
      <c r="AXF13" s="789"/>
      <c r="AXG13" s="789"/>
      <c r="AXH13" s="789"/>
      <c r="AXI13" s="789"/>
      <c r="AXJ13" s="789"/>
      <c r="AXK13" s="789"/>
      <c r="AXL13" s="789"/>
      <c r="AXM13" s="789"/>
      <c r="AXN13" s="789"/>
      <c r="AXO13" s="789"/>
      <c r="AXP13" s="789"/>
      <c r="AXQ13" s="789"/>
      <c r="AXR13" s="789"/>
      <c r="AXS13" s="789"/>
      <c r="AXT13" s="789"/>
      <c r="AXU13" s="789"/>
      <c r="AXV13" s="789"/>
      <c r="AXW13" s="789"/>
      <c r="AXX13" s="789"/>
      <c r="AXY13" s="789"/>
      <c r="AXZ13" s="789"/>
      <c r="AYA13" s="789"/>
      <c r="AYB13" s="789"/>
      <c r="AYC13" s="789"/>
      <c r="AYD13" s="789"/>
      <c r="AYE13" s="789"/>
      <c r="AYF13" s="789"/>
      <c r="AYG13" s="789"/>
      <c r="AYH13" s="789"/>
      <c r="AYI13" s="789"/>
      <c r="AYJ13" s="789"/>
      <c r="AYK13" s="789"/>
      <c r="AYL13" s="789"/>
      <c r="AYM13" s="789"/>
      <c r="AYN13" s="789"/>
      <c r="AYO13" s="789"/>
      <c r="AYP13" s="789"/>
      <c r="AYQ13" s="789"/>
      <c r="AYR13" s="789"/>
      <c r="AYS13" s="789"/>
      <c r="AYT13" s="789"/>
      <c r="AYU13" s="789"/>
      <c r="AYV13" s="789"/>
      <c r="AYW13" s="789"/>
      <c r="AYX13" s="789"/>
      <c r="AYY13" s="789"/>
      <c r="AYZ13" s="789"/>
      <c r="AZA13" s="789"/>
      <c r="AZB13" s="789"/>
      <c r="AZC13" s="789"/>
      <c r="AZD13" s="789"/>
      <c r="AZE13" s="789"/>
      <c r="AZF13" s="789"/>
      <c r="AZG13" s="789"/>
      <c r="AZH13" s="789"/>
      <c r="AZI13" s="789"/>
      <c r="AZJ13" s="789"/>
      <c r="AZK13" s="789"/>
      <c r="AZL13" s="789"/>
      <c r="AZM13" s="789"/>
      <c r="AZN13" s="789"/>
      <c r="AZO13" s="789"/>
      <c r="AZP13" s="789"/>
      <c r="AZQ13" s="789"/>
      <c r="AZR13" s="789"/>
      <c r="AZS13" s="789"/>
      <c r="AZT13" s="789"/>
      <c r="AZU13" s="789"/>
      <c r="AZV13" s="789"/>
      <c r="AZW13" s="789"/>
      <c r="AZX13" s="789"/>
      <c r="AZY13" s="789"/>
      <c r="AZZ13" s="789"/>
      <c r="BAA13" s="789"/>
      <c r="BAB13" s="789"/>
      <c r="BAC13" s="789"/>
      <c r="BAD13" s="789"/>
      <c r="BAE13" s="789"/>
      <c r="BAF13" s="789"/>
      <c r="BAG13" s="789"/>
      <c r="BAH13" s="789"/>
      <c r="BAI13" s="789"/>
      <c r="BAJ13" s="789"/>
      <c r="BAK13" s="789"/>
      <c r="BAL13" s="789"/>
      <c r="BAM13" s="789"/>
      <c r="BAN13" s="789"/>
      <c r="BAO13" s="789"/>
      <c r="BAP13" s="789"/>
      <c r="BAQ13" s="789"/>
      <c r="BAR13" s="789"/>
      <c r="BAS13" s="789"/>
      <c r="BAT13" s="789"/>
      <c r="BAU13" s="789"/>
      <c r="BAV13" s="789"/>
      <c r="BAW13" s="789"/>
      <c r="BAX13" s="789"/>
      <c r="BAY13" s="789"/>
      <c r="BAZ13" s="789"/>
      <c r="BBA13" s="789"/>
      <c r="BBB13" s="789"/>
      <c r="BBC13" s="789"/>
      <c r="BBD13" s="789"/>
      <c r="BBE13" s="789"/>
      <c r="BBF13" s="789"/>
      <c r="BBG13" s="789"/>
      <c r="BBH13" s="789"/>
      <c r="BBI13" s="789"/>
      <c r="BBJ13" s="789"/>
      <c r="BBK13" s="789"/>
      <c r="BBL13" s="789"/>
      <c r="BBM13" s="789"/>
      <c r="BBN13" s="789"/>
      <c r="BBO13" s="789"/>
      <c r="BBP13" s="789"/>
      <c r="BBQ13" s="789"/>
      <c r="BBR13" s="789"/>
      <c r="BBS13" s="789"/>
      <c r="BBT13" s="789"/>
      <c r="BBU13" s="789"/>
      <c r="BBV13" s="789"/>
      <c r="BBW13" s="789"/>
      <c r="BBX13" s="789"/>
      <c r="BBY13" s="789"/>
      <c r="BBZ13" s="789"/>
      <c r="BCA13" s="789"/>
      <c r="BCB13" s="789"/>
      <c r="BCC13" s="789"/>
      <c r="BCD13" s="789"/>
      <c r="BCE13" s="789"/>
      <c r="BCF13" s="789"/>
      <c r="BCG13" s="789"/>
      <c r="BCH13" s="789"/>
      <c r="BCI13" s="789"/>
      <c r="BCJ13" s="789"/>
      <c r="BCK13" s="789"/>
      <c r="BCL13" s="789"/>
      <c r="BCM13" s="789"/>
      <c r="BCN13" s="789"/>
      <c r="BCO13" s="789"/>
      <c r="BCP13" s="789"/>
      <c r="BCQ13" s="789"/>
      <c r="BCR13" s="789"/>
      <c r="BCS13" s="789"/>
      <c r="BCT13" s="789"/>
      <c r="BCU13" s="789"/>
      <c r="BCV13" s="789"/>
      <c r="BCW13" s="789"/>
      <c r="BCX13" s="789"/>
      <c r="BCY13" s="789"/>
      <c r="BCZ13" s="789"/>
      <c r="BDA13" s="789"/>
      <c r="BDB13" s="789"/>
      <c r="BDC13" s="789"/>
      <c r="BDD13" s="789"/>
      <c r="BDE13" s="789"/>
      <c r="BDF13" s="789"/>
      <c r="BDG13" s="789"/>
      <c r="BDH13" s="789"/>
      <c r="BDI13" s="789"/>
      <c r="BDJ13" s="789"/>
      <c r="BDK13" s="789"/>
      <c r="BDL13" s="789"/>
      <c r="BDM13" s="789"/>
      <c r="BDN13" s="789"/>
      <c r="BDO13" s="789"/>
      <c r="BDP13" s="789"/>
      <c r="BDQ13" s="789"/>
      <c r="BDR13" s="789"/>
      <c r="BDS13" s="789"/>
      <c r="BDT13" s="789"/>
      <c r="BDU13" s="789"/>
      <c r="BDV13" s="789"/>
      <c r="BDW13" s="789"/>
      <c r="BDX13" s="789"/>
      <c r="BDY13" s="789"/>
      <c r="BDZ13" s="789"/>
      <c r="BEA13" s="789"/>
      <c r="BEB13" s="789"/>
      <c r="BEC13" s="789"/>
      <c r="BED13" s="789"/>
      <c r="BEE13" s="789"/>
      <c r="BEF13" s="789"/>
      <c r="BEG13" s="789"/>
      <c r="BEH13" s="789"/>
      <c r="BEI13" s="789"/>
      <c r="BEJ13" s="789"/>
      <c r="BEK13" s="789"/>
      <c r="BEL13" s="789"/>
      <c r="BEM13" s="789"/>
      <c r="BEN13" s="789"/>
      <c r="BEO13" s="789"/>
      <c r="BEP13" s="789"/>
      <c r="BEQ13" s="789"/>
      <c r="BER13" s="789"/>
      <c r="BES13" s="789"/>
      <c r="BET13" s="789"/>
      <c r="BEU13" s="789"/>
      <c r="BEV13" s="789"/>
      <c r="BEW13" s="789"/>
      <c r="BEX13" s="789"/>
      <c r="BEY13" s="789"/>
      <c r="BEZ13" s="789"/>
      <c r="BFA13" s="789"/>
      <c r="BFB13" s="789"/>
      <c r="BFC13" s="789"/>
      <c r="BFD13" s="789"/>
      <c r="BFE13" s="789"/>
      <c r="BFF13" s="789"/>
      <c r="BFG13" s="789"/>
      <c r="BFH13" s="789"/>
      <c r="BFI13" s="789"/>
      <c r="BFJ13" s="789"/>
      <c r="BFK13" s="789"/>
      <c r="BFL13" s="789"/>
      <c r="BFM13" s="789"/>
      <c r="BFN13" s="789"/>
      <c r="BFO13" s="789"/>
      <c r="BFP13" s="789"/>
      <c r="BFQ13" s="789"/>
      <c r="BFR13" s="789"/>
      <c r="BFS13" s="789"/>
      <c r="BFT13" s="789"/>
      <c r="BFU13" s="789"/>
      <c r="BFV13" s="789"/>
      <c r="BFW13" s="789"/>
      <c r="BFX13" s="789"/>
      <c r="BFY13" s="789"/>
      <c r="BFZ13" s="789"/>
      <c r="BGA13" s="789"/>
      <c r="BGB13" s="789"/>
      <c r="BGC13" s="789"/>
      <c r="BGD13" s="789"/>
      <c r="BGE13" s="789"/>
      <c r="BGF13" s="789"/>
      <c r="BGG13" s="789"/>
      <c r="BGH13" s="789"/>
      <c r="BGI13" s="789"/>
      <c r="BGJ13" s="789"/>
      <c r="BGK13" s="789"/>
      <c r="BGL13" s="789"/>
      <c r="BGM13" s="789"/>
      <c r="BGN13" s="789"/>
      <c r="BGO13" s="789"/>
      <c r="BGP13" s="789"/>
      <c r="BGQ13" s="789"/>
      <c r="BGR13" s="789"/>
      <c r="BGS13" s="789"/>
      <c r="BGT13" s="789"/>
      <c r="BGU13" s="789"/>
      <c r="BGV13" s="789"/>
      <c r="BGW13" s="789"/>
      <c r="BGX13" s="789"/>
      <c r="BGY13" s="789"/>
      <c r="BGZ13" s="789"/>
      <c r="BHA13" s="789"/>
      <c r="BHB13" s="789"/>
      <c r="BHC13" s="789"/>
      <c r="BHD13" s="789"/>
      <c r="BHE13" s="789"/>
      <c r="BHF13" s="789"/>
      <c r="BHG13" s="789"/>
      <c r="BHH13" s="789"/>
      <c r="BHI13" s="789"/>
      <c r="BHJ13" s="789"/>
      <c r="BHK13" s="789"/>
      <c r="BHL13" s="789"/>
      <c r="BHM13" s="789"/>
      <c r="BHN13" s="789"/>
      <c r="BHO13" s="789"/>
      <c r="BHP13" s="789"/>
      <c r="BHQ13" s="789"/>
      <c r="BHR13" s="789"/>
      <c r="BHS13" s="789"/>
      <c r="BHT13" s="789"/>
      <c r="BHU13" s="789"/>
      <c r="BHV13" s="789"/>
      <c r="BHW13" s="789"/>
      <c r="BHX13" s="789"/>
      <c r="BHY13" s="789"/>
      <c r="BHZ13" s="789"/>
      <c r="BIA13" s="789"/>
      <c r="BIB13" s="789"/>
      <c r="BIC13" s="789"/>
      <c r="BID13" s="789"/>
      <c r="BIE13" s="789"/>
      <c r="BIF13" s="789"/>
      <c r="BIG13" s="789"/>
      <c r="BIH13" s="789"/>
      <c r="BII13" s="789"/>
      <c r="BIJ13" s="789"/>
      <c r="BIK13" s="789"/>
      <c r="BIL13" s="789"/>
      <c r="BIM13" s="789"/>
      <c r="BIN13" s="789"/>
      <c r="BIO13" s="789"/>
      <c r="BIP13" s="789"/>
      <c r="BIQ13" s="789"/>
      <c r="BIR13" s="789"/>
      <c r="BIS13" s="789"/>
      <c r="BIT13" s="789"/>
      <c r="BIU13" s="789"/>
      <c r="BIV13" s="789"/>
      <c r="BIW13" s="789"/>
      <c r="BIX13" s="789"/>
      <c r="BIY13" s="789"/>
      <c r="BIZ13" s="789"/>
      <c r="BJA13" s="789"/>
      <c r="BJB13" s="789"/>
      <c r="BJC13" s="789"/>
      <c r="BJD13" s="789"/>
      <c r="BJE13" s="789"/>
      <c r="BJF13" s="789"/>
      <c r="BJG13" s="789"/>
      <c r="BJH13" s="789"/>
      <c r="BJI13" s="789"/>
      <c r="BJJ13" s="789"/>
      <c r="BJK13" s="789"/>
      <c r="BJL13" s="789"/>
      <c r="BJM13" s="789"/>
      <c r="BJN13" s="789"/>
      <c r="BJO13" s="789"/>
      <c r="BJP13" s="789"/>
      <c r="BJQ13" s="789"/>
      <c r="BJR13" s="789"/>
      <c r="BJS13" s="789"/>
      <c r="BJT13" s="789"/>
      <c r="BJU13" s="789"/>
      <c r="BJV13" s="789"/>
      <c r="BJW13" s="789"/>
      <c r="BJX13" s="789"/>
      <c r="BJY13" s="789"/>
      <c r="BJZ13" s="789"/>
      <c r="BKA13" s="789"/>
      <c r="BKB13" s="789"/>
      <c r="BKC13" s="789"/>
      <c r="BKD13" s="789"/>
      <c r="BKE13" s="789"/>
      <c r="BKF13" s="789"/>
      <c r="BKG13" s="789"/>
      <c r="BKH13" s="789"/>
      <c r="BKI13" s="789"/>
      <c r="BKJ13" s="789"/>
      <c r="BKK13" s="789"/>
      <c r="BKL13" s="789"/>
      <c r="BKM13" s="789"/>
      <c r="BKN13" s="789"/>
      <c r="BKO13" s="789"/>
      <c r="BKP13" s="789"/>
      <c r="BKQ13" s="789"/>
      <c r="BKR13" s="789"/>
      <c r="BKS13" s="789"/>
      <c r="BKT13" s="789"/>
      <c r="BKU13" s="789"/>
      <c r="BKV13" s="789"/>
      <c r="BKW13" s="789"/>
      <c r="BKX13" s="789"/>
      <c r="BKY13" s="789"/>
      <c r="BKZ13" s="789"/>
      <c r="BLA13" s="789"/>
      <c r="BLB13" s="789"/>
      <c r="BLC13" s="789"/>
      <c r="BLD13" s="789"/>
      <c r="BLE13" s="789"/>
      <c r="BLF13" s="789"/>
      <c r="BLG13" s="789"/>
      <c r="BLH13" s="789"/>
      <c r="BLI13" s="789"/>
      <c r="BLJ13" s="789"/>
      <c r="BLK13" s="789"/>
      <c r="BLL13" s="789"/>
      <c r="BLM13" s="789"/>
      <c r="BLN13" s="789"/>
      <c r="BLO13" s="789"/>
      <c r="BLP13" s="789"/>
      <c r="BLQ13" s="789"/>
      <c r="BLR13" s="789"/>
      <c r="BLS13" s="789"/>
      <c r="BLT13" s="789"/>
      <c r="BLU13" s="789"/>
      <c r="BLV13" s="789"/>
      <c r="BLW13" s="789"/>
      <c r="BLX13" s="789"/>
      <c r="BLY13" s="789"/>
      <c r="BLZ13" s="789"/>
      <c r="BMA13" s="789"/>
      <c r="BMB13" s="789"/>
      <c r="BMC13" s="789"/>
      <c r="BMD13" s="789"/>
      <c r="BME13" s="789"/>
      <c r="BMF13" s="789"/>
      <c r="BMG13" s="789"/>
      <c r="BMH13" s="789"/>
      <c r="BMI13" s="789"/>
      <c r="BMJ13" s="789"/>
      <c r="BMK13" s="789"/>
      <c r="BML13" s="789"/>
      <c r="BMM13" s="789"/>
      <c r="BMN13" s="789"/>
      <c r="BMO13" s="789"/>
      <c r="BMP13" s="789"/>
      <c r="BMQ13" s="789"/>
      <c r="BMR13" s="789"/>
      <c r="BMS13" s="789"/>
      <c r="BMT13" s="789"/>
      <c r="BMU13" s="789"/>
      <c r="BMV13" s="789"/>
      <c r="BMW13" s="789"/>
      <c r="BMX13" s="789"/>
      <c r="BMY13" s="789"/>
      <c r="BMZ13" s="789"/>
      <c r="BNA13" s="789"/>
      <c r="BNB13" s="789"/>
      <c r="BNC13" s="789"/>
      <c r="BND13" s="789"/>
      <c r="BNE13" s="789"/>
      <c r="BNF13" s="789"/>
      <c r="BNG13" s="789"/>
      <c r="BNH13" s="789"/>
      <c r="BNI13" s="789"/>
      <c r="BNJ13" s="789"/>
      <c r="BNK13" s="789"/>
      <c r="BNL13" s="789"/>
      <c r="BNM13" s="789"/>
      <c r="BNN13" s="789"/>
      <c r="BNO13" s="789"/>
      <c r="BNP13" s="789"/>
      <c r="BNQ13" s="789"/>
      <c r="BNR13" s="789"/>
      <c r="BNS13" s="789"/>
      <c r="BNT13" s="789"/>
      <c r="BNU13" s="789"/>
      <c r="BNV13" s="789"/>
      <c r="BNW13" s="789"/>
      <c r="BNX13" s="789"/>
      <c r="BNY13" s="789"/>
      <c r="BNZ13" s="789"/>
      <c r="BOA13" s="789"/>
      <c r="BOB13" s="789"/>
      <c r="BOC13" s="789"/>
      <c r="BOD13" s="789"/>
      <c r="BOE13" s="789"/>
      <c r="BOF13" s="789"/>
      <c r="BOG13" s="789"/>
      <c r="BOH13" s="789"/>
      <c r="BOI13" s="789"/>
      <c r="BOJ13" s="789"/>
      <c r="BOK13" s="789"/>
      <c r="BOL13" s="789"/>
      <c r="BOM13" s="789"/>
      <c r="BON13" s="789"/>
      <c r="BOO13" s="789"/>
      <c r="BOP13" s="789"/>
      <c r="BOQ13" s="789"/>
      <c r="BOR13" s="789"/>
      <c r="BOS13" s="789"/>
      <c r="BOT13" s="789"/>
      <c r="BOU13" s="789"/>
      <c r="BOV13" s="789"/>
      <c r="BOW13" s="789"/>
      <c r="BOX13" s="789"/>
      <c r="BOY13" s="789"/>
      <c r="BOZ13" s="789"/>
      <c r="BPA13" s="789"/>
      <c r="BPB13" s="789"/>
      <c r="BPC13" s="789"/>
      <c r="BPD13" s="789"/>
      <c r="BPE13" s="789"/>
      <c r="BPF13" s="789"/>
      <c r="BPG13" s="789"/>
      <c r="BPH13" s="789"/>
      <c r="BPI13" s="789"/>
      <c r="BPJ13" s="789"/>
      <c r="BPK13" s="789"/>
      <c r="BPL13" s="789"/>
      <c r="BPM13" s="789"/>
      <c r="BPN13" s="789"/>
      <c r="BPO13" s="789"/>
      <c r="BPP13" s="789"/>
      <c r="BPQ13" s="789"/>
      <c r="BPR13" s="789"/>
      <c r="BPS13" s="789"/>
      <c r="BPT13" s="789"/>
      <c r="BPU13" s="789"/>
      <c r="BPV13" s="789"/>
      <c r="BPW13" s="789"/>
      <c r="BPX13" s="789"/>
      <c r="BPY13" s="789"/>
      <c r="BPZ13" s="789"/>
      <c r="BQA13" s="789"/>
      <c r="BQB13" s="789"/>
      <c r="BQC13" s="789"/>
      <c r="BQD13" s="789"/>
      <c r="BQE13" s="789"/>
      <c r="BQF13" s="789"/>
      <c r="BQG13" s="789"/>
      <c r="BQH13" s="789"/>
      <c r="BQI13" s="789"/>
      <c r="BQJ13" s="789"/>
      <c r="BQK13" s="789"/>
      <c r="BQL13" s="789"/>
      <c r="BQM13" s="789"/>
      <c r="BQN13" s="789"/>
      <c r="BQO13" s="789"/>
      <c r="BQP13" s="789"/>
      <c r="BQQ13" s="789"/>
      <c r="BQR13" s="789"/>
      <c r="BQS13" s="789"/>
      <c r="BQT13" s="789"/>
      <c r="BQU13" s="789"/>
      <c r="BQV13" s="789"/>
      <c r="BQW13" s="789"/>
      <c r="BQX13" s="789"/>
      <c r="BQY13" s="789"/>
      <c r="BQZ13" s="789"/>
      <c r="BRA13" s="789"/>
      <c r="BRB13" s="789"/>
      <c r="BRC13" s="789"/>
      <c r="BRD13" s="789"/>
      <c r="BRE13" s="789"/>
      <c r="BRF13" s="789"/>
      <c r="BRG13" s="789"/>
      <c r="BRH13" s="789"/>
      <c r="BRI13" s="789"/>
      <c r="BRJ13" s="789"/>
      <c r="BRK13" s="789"/>
      <c r="BRL13" s="789"/>
      <c r="BRM13" s="789"/>
      <c r="BRN13" s="789"/>
      <c r="BRO13" s="789"/>
      <c r="BRP13" s="789"/>
      <c r="BRQ13" s="789"/>
      <c r="BRR13" s="789"/>
      <c r="BRS13" s="789"/>
      <c r="BRT13" s="789"/>
      <c r="BRU13" s="789"/>
      <c r="BRV13" s="789"/>
      <c r="BRW13" s="789"/>
      <c r="BRX13" s="789"/>
      <c r="BRY13" s="789"/>
      <c r="BRZ13" s="789"/>
      <c r="BSA13" s="789"/>
      <c r="BSB13" s="789"/>
      <c r="BSC13" s="789"/>
      <c r="BSD13" s="789"/>
      <c r="BSE13" s="789"/>
      <c r="BSF13" s="789"/>
      <c r="BSG13" s="789"/>
      <c r="BSH13" s="789"/>
      <c r="BSI13" s="789"/>
      <c r="BSJ13" s="789"/>
      <c r="BSK13" s="789"/>
      <c r="BSL13" s="789"/>
      <c r="BSM13" s="789"/>
      <c r="BSN13" s="789"/>
      <c r="BSO13" s="789"/>
      <c r="BSP13" s="789"/>
      <c r="BSQ13" s="789"/>
      <c r="BSR13" s="789"/>
      <c r="BSS13" s="789"/>
      <c r="BST13" s="789"/>
      <c r="BSU13" s="789"/>
      <c r="BSV13" s="789"/>
      <c r="BSW13" s="789"/>
      <c r="BSX13" s="789"/>
      <c r="BSY13" s="789"/>
      <c r="BSZ13" s="789"/>
      <c r="BTA13" s="789"/>
      <c r="BTB13" s="789"/>
      <c r="BTC13" s="789"/>
      <c r="BTD13" s="789"/>
      <c r="BTE13" s="789"/>
      <c r="BTF13" s="789"/>
      <c r="BTG13" s="789"/>
      <c r="BTH13" s="789"/>
      <c r="BTI13" s="789"/>
      <c r="BTJ13" s="789"/>
      <c r="BTK13" s="789"/>
      <c r="BTL13" s="789"/>
      <c r="BTM13" s="789"/>
      <c r="BTN13" s="789"/>
      <c r="BTO13" s="789"/>
      <c r="BTP13" s="789"/>
      <c r="BTQ13" s="789"/>
      <c r="BTR13" s="789"/>
      <c r="BTS13" s="789"/>
      <c r="BTT13" s="789"/>
      <c r="BTU13" s="789"/>
      <c r="BTV13" s="789"/>
      <c r="BTW13" s="789"/>
      <c r="BTX13" s="789"/>
      <c r="BTY13" s="789"/>
      <c r="BTZ13" s="789"/>
      <c r="BUA13" s="789"/>
      <c r="BUB13" s="789"/>
      <c r="BUC13" s="789"/>
      <c r="BUD13" s="789"/>
      <c r="BUE13" s="789"/>
      <c r="BUF13" s="789"/>
      <c r="BUG13" s="789"/>
      <c r="BUH13" s="789"/>
      <c r="BUI13" s="789"/>
      <c r="BUJ13" s="789"/>
      <c r="BUK13" s="789"/>
      <c r="BUL13" s="789"/>
      <c r="BUM13" s="789"/>
      <c r="BUN13" s="789"/>
      <c r="BUO13" s="789"/>
      <c r="BUP13" s="789"/>
      <c r="BUQ13" s="789"/>
      <c r="BUR13" s="789"/>
      <c r="BUS13" s="789"/>
      <c r="BUT13" s="789"/>
      <c r="BUU13" s="789"/>
      <c r="BUV13" s="789"/>
      <c r="BUW13" s="789"/>
      <c r="BUX13" s="789"/>
      <c r="BUY13" s="789"/>
      <c r="BUZ13" s="789"/>
      <c r="BVA13" s="789"/>
      <c r="BVB13" s="789"/>
      <c r="BVC13" s="789"/>
      <c r="BVD13" s="789"/>
      <c r="BVE13" s="789"/>
      <c r="BVF13" s="789"/>
      <c r="BVG13" s="789"/>
      <c r="BVH13" s="789"/>
      <c r="BVI13" s="789"/>
      <c r="BVJ13" s="789"/>
      <c r="BVK13" s="789"/>
      <c r="BVL13" s="789"/>
      <c r="BVM13" s="789"/>
      <c r="BVN13" s="789"/>
      <c r="BVO13" s="789"/>
      <c r="BVP13" s="789"/>
      <c r="BVQ13" s="789"/>
      <c r="BVR13" s="789"/>
      <c r="BVS13" s="789"/>
      <c r="BVT13" s="789"/>
      <c r="BVU13" s="789"/>
      <c r="BVV13" s="789"/>
      <c r="BVW13" s="789"/>
      <c r="BVX13" s="789"/>
      <c r="BVY13" s="789"/>
      <c r="BVZ13" s="789"/>
      <c r="BWA13" s="789"/>
      <c r="BWB13" s="789"/>
      <c r="BWC13" s="789"/>
      <c r="BWD13" s="789"/>
      <c r="BWE13" s="789"/>
      <c r="BWF13" s="789"/>
      <c r="BWG13" s="789"/>
      <c r="BWH13" s="789"/>
      <c r="BWI13" s="789"/>
      <c r="BWJ13" s="789"/>
      <c r="BWK13" s="789"/>
      <c r="BWL13" s="789"/>
      <c r="BWM13" s="789"/>
      <c r="BWN13" s="789"/>
      <c r="BWO13" s="789"/>
      <c r="BWP13" s="789"/>
      <c r="BWQ13" s="789"/>
      <c r="BWR13" s="789"/>
      <c r="BWS13" s="789"/>
      <c r="BWT13" s="789"/>
      <c r="BWU13" s="789"/>
      <c r="BWV13" s="789"/>
      <c r="BWW13" s="789"/>
      <c r="BWX13" s="789"/>
      <c r="BWY13" s="789"/>
      <c r="BWZ13" s="789"/>
      <c r="BXA13" s="789"/>
      <c r="BXB13" s="789"/>
      <c r="BXC13" s="789"/>
      <c r="BXD13" s="789"/>
      <c r="BXE13" s="789"/>
      <c r="BXF13" s="789"/>
      <c r="BXG13" s="789"/>
      <c r="BXH13" s="789"/>
      <c r="BXI13" s="789"/>
      <c r="BXJ13" s="789"/>
      <c r="BXK13" s="789"/>
      <c r="BXL13" s="789"/>
      <c r="BXM13" s="789"/>
      <c r="BXN13" s="789"/>
      <c r="BXO13" s="789"/>
      <c r="BXP13" s="789"/>
      <c r="BXQ13" s="789"/>
      <c r="BXR13" s="789"/>
      <c r="BXS13" s="789"/>
      <c r="BXT13" s="789"/>
      <c r="BXU13" s="789"/>
      <c r="BXV13" s="789"/>
      <c r="BXW13" s="789"/>
      <c r="BXX13" s="789"/>
      <c r="BXY13" s="789"/>
      <c r="BXZ13" s="789"/>
      <c r="BYA13" s="789"/>
      <c r="BYB13" s="789"/>
      <c r="BYC13" s="789"/>
      <c r="BYD13" s="789"/>
      <c r="BYE13" s="789"/>
      <c r="BYF13" s="789"/>
      <c r="BYG13" s="789"/>
      <c r="BYH13" s="789"/>
      <c r="BYI13" s="789"/>
      <c r="BYJ13" s="789"/>
      <c r="BYK13" s="789"/>
      <c r="BYL13" s="789"/>
      <c r="BYM13" s="789"/>
      <c r="BYN13" s="789"/>
      <c r="BYO13" s="789"/>
      <c r="BYP13" s="789"/>
      <c r="BYQ13" s="789"/>
      <c r="BYR13" s="789"/>
      <c r="BYS13" s="789"/>
      <c r="BYT13" s="789"/>
      <c r="BYU13" s="789"/>
      <c r="BYV13" s="789"/>
      <c r="BYW13" s="789"/>
      <c r="BYX13" s="789"/>
      <c r="BYY13" s="789"/>
      <c r="BYZ13" s="789"/>
      <c r="BZA13" s="789"/>
      <c r="BZB13" s="789"/>
      <c r="BZC13" s="789"/>
      <c r="BZD13" s="789"/>
      <c r="BZE13" s="789"/>
      <c r="BZF13" s="789"/>
      <c r="BZG13" s="789"/>
      <c r="BZH13" s="789"/>
      <c r="BZI13" s="789"/>
      <c r="BZJ13" s="789"/>
      <c r="BZK13" s="789"/>
      <c r="BZL13" s="789"/>
      <c r="BZM13" s="789"/>
      <c r="BZN13" s="789"/>
      <c r="BZO13" s="789"/>
      <c r="BZP13" s="789"/>
      <c r="BZQ13" s="789"/>
      <c r="BZR13" s="789"/>
      <c r="BZS13" s="789"/>
      <c r="BZT13" s="789"/>
      <c r="BZU13" s="789"/>
      <c r="BZV13" s="789"/>
      <c r="BZW13" s="789"/>
      <c r="BZX13" s="789"/>
      <c r="BZY13" s="789"/>
      <c r="BZZ13" s="789"/>
      <c r="CAA13" s="789"/>
      <c r="CAB13" s="789"/>
      <c r="CAC13" s="789"/>
      <c r="CAD13" s="789"/>
      <c r="CAE13" s="789"/>
      <c r="CAF13" s="789"/>
      <c r="CAG13" s="789"/>
      <c r="CAH13" s="789"/>
      <c r="CAI13" s="789"/>
      <c r="CAJ13" s="789"/>
      <c r="CAK13" s="789"/>
      <c r="CAL13" s="789"/>
      <c r="CAM13" s="789"/>
      <c r="CAN13" s="789"/>
      <c r="CAO13" s="789"/>
      <c r="CAP13" s="789"/>
      <c r="CAQ13" s="789"/>
      <c r="CAR13" s="789"/>
      <c r="CAS13" s="789"/>
      <c r="CAT13" s="789"/>
      <c r="CAU13" s="789"/>
      <c r="CAV13" s="789"/>
      <c r="CAW13" s="789"/>
      <c r="CAX13" s="789"/>
      <c r="CAY13" s="789"/>
      <c r="CAZ13" s="789"/>
      <c r="CBA13" s="789"/>
      <c r="CBB13" s="789"/>
      <c r="CBC13" s="789"/>
      <c r="CBD13" s="789"/>
      <c r="CBE13" s="789"/>
      <c r="CBF13" s="789"/>
      <c r="CBG13" s="789"/>
      <c r="CBH13" s="789"/>
      <c r="CBI13" s="789"/>
      <c r="CBJ13" s="789"/>
      <c r="CBK13" s="789"/>
      <c r="CBL13" s="789"/>
      <c r="CBM13" s="789"/>
      <c r="CBN13" s="789"/>
      <c r="CBO13" s="789"/>
      <c r="CBP13" s="789"/>
      <c r="CBQ13" s="789"/>
      <c r="CBR13" s="789"/>
      <c r="CBS13" s="789"/>
      <c r="CBT13" s="789"/>
      <c r="CBU13" s="789"/>
      <c r="CBV13" s="789"/>
      <c r="CBW13" s="789"/>
      <c r="CBX13" s="789"/>
      <c r="CBY13" s="789"/>
      <c r="CBZ13" s="789"/>
      <c r="CCA13" s="789"/>
      <c r="CCB13" s="789"/>
      <c r="CCC13" s="789"/>
      <c r="CCD13" s="789"/>
      <c r="CCE13" s="789"/>
      <c r="CCF13" s="789"/>
      <c r="CCG13" s="789"/>
      <c r="CCH13" s="789"/>
      <c r="CCI13" s="789"/>
      <c r="CCJ13" s="789"/>
      <c r="CCK13" s="789"/>
      <c r="CCL13" s="789"/>
      <c r="CCM13" s="789"/>
      <c r="CCN13" s="789"/>
      <c r="CCO13" s="789"/>
      <c r="CCP13" s="789"/>
      <c r="CCQ13" s="789"/>
      <c r="CCR13" s="789"/>
      <c r="CCS13" s="789"/>
      <c r="CCT13" s="789"/>
      <c r="CCU13" s="789"/>
      <c r="CCV13" s="789"/>
      <c r="CCW13" s="789"/>
      <c r="CCX13" s="789"/>
      <c r="CCY13" s="789"/>
      <c r="CCZ13" s="789"/>
      <c r="CDA13" s="789"/>
      <c r="CDB13" s="789"/>
      <c r="CDC13" s="789"/>
      <c r="CDD13" s="789"/>
      <c r="CDE13" s="789"/>
      <c r="CDF13" s="789"/>
      <c r="CDG13" s="789"/>
      <c r="CDH13" s="789"/>
      <c r="CDI13" s="789"/>
      <c r="CDJ13" s="789"/>
      <c r="CDK13" s="789"/>
      <c r="CDL13" s="789"/>
      <c r="CDM13" s="789"/>
      <c r="CDN13" s="789"/>
      <c r="CDO13" s="789"/>
      <c r="CDP13" s="789"/>
      <c r="CDQ13" s="789"/>
      <c r="CDR13" s="789"/>
      <c r="CDS13" s="789"/>
      <c r="CDT13" s="789"/>
      <c r="CDU13" s="789"/>
      <c r="CDV13" s="789"/>
      <c r="CDW13" s="789"/>
      <c r="CDX13" s="789"/>
      <c r="CDY13" s="789"/>
      <c r="CDZ13" s="789"/>
      <c r="CEA13" s="789"/>
      <c r="CEB13" s="789"/>
      <c r="CEC13" s="789"/>
      <c r="CED13" s="789"/>
      <c r="CEE13" s="789"/>
      <c r="CEF13" s="789"/>
      <c r="CEG13" s="789"/>
      <c r="CEH13" s="789"/>
      <c r="CEI13" s="789"/>
      <c r="CEJ13" s="789"/>
      <c r="CEK13" s="789"/>
      <c r="CEL13" s="789"/>
      <c r="CEM13" s="789"/>
      <c r="CEN13" s="789"/>
      <c r="CEO13" s="789"/>
      <c r="CEP13" s="789"/>
      <c r="CEQ13" s="789"/>
      <c r="CER13" s="789"/>
      <c r="CES13" s="789"/>
      <c r="CET13" s="789"/>
      <c r="CEU13" s="789"/>
      <c r="CEV13" s="789"/>
      <c r="CEW13" s="789"/>
      <c r="CEX13" s="789"/>
      <c r="CEY13" s="789"/>
      <c r="CEZ13" s="789"/>
      <c r="CFA13" s="789"/>
      <c r="CFB13" s="789"/>
      <c r="CFC13" s="789"/>
      <c r="CFD13" s="789"/>
      <c r="CFE13" s="789"/>
      <c r="CFF13" s="789"/>
      <c r="CFG13" s="789"/>
      <c r="CFH13" s="789"/>
      <c r="CFI13" s="789"/>
      <c r="CFJ13" s="789"/>
      <c r="CFK13" s="789"/>
      <c r="CFL13" s="789"/>
      <c r="CFM13" s="789"/>
      <c r="CFN13" s="789"/>
      <c r="CFO13" s="789"/>
      <c r="CFP13" s="789"/>
      <c r="CFQ13" s="789"/>
      <c r="CFR13" s="789"/>
      <c r="CFS13" s="789"/>
      <c r="CFT13" s="789"/>
      <c r="CFU13" s="789"/>
      <c r="CFV13" s="789"/>
      <c r="CFW13" s="789"/>
      <c r="CFX13" s="789"/>
      <c r="CFY13" s="789"/>
      <c r="CFZ13" s="789"/>
      <c r="CGA13" s="789"/>
      <c r="CGB13" s="789"/>
      <c r="CGC13" s="789"/>
      <c r="CGD13" s="789"/>
      <c r="CGE13" s="789"/>
      <c r="CGF13" s="789"/>
      <c r="CGG13" s="789"/>
      <c r="CGH13" s="789"/>
      <c r="CGI13" s="789"/>
      <c r="CGJ13" s="789"/>
      <c r="CGK13" s="789"/>
      <c r="CGL13" s="789"/>
      <c r="CGM13" s="789"/>
      <c r="CGN13" s="789"/>
      <c r="CGO13" s="789"/>
      <c r="CGP13" s="789"/>
      <c r="CGQ13" s="789"/>
      <c r="CGR13" s="789"/>
      <c r="CGS13" s="789"/>
      <c r="CGT13" s="789"/>
      <c r="CGU13" s="789"/>
      <c r="CGV13" s="789"/>
      <c r="CGW13" s="789"/>
      <c r="CGX13" s="789"/>
      <c r="CGY13" s="789"/>
      <c r="CGZ13" s="789"/>
      <c r="CHA13" s="789"/>
      <c r="CHB13" s="789"/>
      <c r="CHC13" s="789"/>
      <c r="CHD13" s="789"/>
      <c r="CHE13" s="789"/>
      <c r="CHF13" s="789"/>
      <c r="CHG13" s="789"/>
      <c r="CHH13" s="789"/>
      <c r="CHI13" s="789"/>
      <c r="CHJ13" s="789"/>
      <c r="CHK13" s="789"/>
      <c r="CHL13" s="789"/>
      <c r="CHM13" s="789"/>
      <c r="CHN13" s="789"/>
      <c r="CHO13" s="789"/>
      <c r="CHP13" s="789"/>
      <c r="CHQ13" s="789"/>
      <c r="CHR13" s="789"/>
      <c r="CHS13" s="789"/>
      <c r="CHT13" s="789"/>
      <c r="CHU13" s="789"/>
      <c r="CHV13" s="789"/>
      <c r="CHW13" s="789"/>
      <c r="CHX13" s="789"/>
      <c r="CHY13" s="789"/>
      <c r="CHZ13" s="789"/>
      <c r="CIA13" s="789"/>
      <c r="CIB13" s="789"/>
      <c r="CIC13" s="789"/>
      <c r="CID13" s="789"/>
      <c r="CIE13" s="789"/>
      <c r="CIF13" s="789"/>
      <c r="CIG13" s="789"/>
      <c r="CIH13" s="789"/>
      <c r="CII13" s="789"/>
      <c r="CIJ13" s="789"/>
      <c r="CIK13" s="789"/>
      <c r="CIL13" s="789"/>
      <c r="CIM13" s="789"/>
      <c r="CIN13" s="789"/>
      <c r="CIO13" s="789"/>
      <c r="CIP13" s="789"/>
      <c r="CIQ13" s="789"/>
      <c r="CIR13" s="789"/>
      <c r="CIS13" s="789"/>
      <c r="CIT13" s="789"/>
      <c r="CIU13" s="789"/>
      <c r="CIV13" s="789"/>
      <c r="CIW13" s="789"/>
      <c r="CIX13" s="789"/>
      <c r="CIY13" s="789"/>
      <c r="CIZ13" s="789"/>
      <c r="CJA13" s="789"/>
      <c r="CJB13" s="789"/>
      <c r="CJC13" s="789"/>
      <c r="CJD13" s="789"/>
      <c r="CJE13" s="789"/>
      <c r="CJF13" s="789"/>
      <c r="CJG13" s="789"/>
      <c r="CJH13" s="789"/>
      <c r="CJI13" s="789"/>
      <c r="CJJ13" s="789"/>
      <c r="CJK13" s="789"/>
      <c r="CJL13" s="789"/>
      <c r="CJM13" s="789"/>
      <c r="CJN13" s="789"/>
      <c r="CJO13" s="789"/>
      <c r="CJP13" s="789"/>
      <c r="CJQ13" s="789"/>
      <c r="CJR13" s="789"/>
      <c r="CJS13" s="789"/>
      <c r="CJT13" s="789"/>
      <c r="CJU13" s="789"/>
      <c r="CJV13" s="789"/>
      <c r="CJW13" s="789"/>
      <c r="CJX13" s="789"/>
      <c r="CJY13" s="789"/>
      <c r="CJZ13" s="789"/>
      <c r="CKA13" s="789"/>
      <c r="CKB13" s="789"/>
      <c r="CKC13" s="789"/>
      <c r="CKD13" s="789"/>
      <c r="CKE13" s="789"/>
      <c r="CKF13" s="789"/>
      <c r="CKG13" s="789"/>
      <c r="CKH13" s="789"/>
      <c r="CKI13" s="789"/>
      <c r="CKJ13" s="789"/>
      <c r="CKK13" s="789"/>
      <c r="CKL13" s="789"/>
      <c r="CKM13" s="789"/>
      <c r="CKN13" s="789"/>
      <c r="CKO13" s="789"/>
      <c r="CKP13" s="789"/>
      <c r="CKQ13" s="789"/>
      <c r="CKR13" s="789"/>
      <c r="CKS13" s="789"/>
      <c r="CKT13" s="789"/>
      <c r="CKU13" s="789"/>
      <c r="CKV13" s="789"/>
      <c r="CKW13" s="789"/>
      <c r="CKX13" s="789"/>
      <c r="CKY13" s="789"/>
      <c r="CKZ13" s="789"/>
      <c r="CLA13" s="789"/>
      <c r="CLB13" s="789"/>
      <c r="CLC13" s="789"/>
      <c r="CLD13" s="789"/>
      <c r="CLE13" s="789"/>
      <c r="CLF13" s="789"/>
      <c r="CLG13" s="789"/>
      <c r="CLH13" s="789"/>
      <c r="CLI13" s="789"/>
      <c r="CLJ13" s="789"/>
      <c r="CLK13" s="789"/>
      <c r="CLL13" s="789"/>
      <c r="CLM13" s="789"/>
      <c r="CLN13" s="789"/>
      <c r="CLO13" s="789"/>
      <c r="CLP13" s="789"/>
      <c r="CLQ13" s="789"/>
      <c r="CLR13" s="789"/>
      <c r="CLS13" s="789"/>
      <c r="CLT13" s="789"/>
      <c r="CLU13" s="789"/>
      <c r="CLV13" s="789"/>
      <c r="CLW13" s="789"/>
      <c r="CLX13" s="789"/>
      <c r="CLY13" s="789"/>
      <c r="CLZ13" s="789"/>
      <c r="CMA13" s="789"/>
      <c r="CMB13" s="789"/>
      <c r="CMC13" s="789"/>
      <c r="CMD13" s="789"/>
      <c r="CME13" s="789"/>
      <c r="CMF13" s="789"/>
      <c r="CMG13" s="789"/>
      <c r="CMH13" s="789"/>
      <c r="CMI13" s="789"/>
      <c r="CMJ13" s="789"/>
      <c r="CMK13" s="789"/>
      <c r="CML13" s="789"/>
      <c r="CMM13" s="789"/>
      <c r="CMN13" s="789"/>
      <c r="CMO13" s="789"/>
      <c r="CMP13" s="789"/>
      <c r="CMQ13" s="789"/>
      <c r="CMR13" s="789"/>
      <c r="CMS13" s="789"/>
      <c r="CMT13" s="789"/>
      <c r="CMU13" s="789"/>
      <c r="CMV13" s="789"/>
      <c r="CMW13" s="789"/>
      <c r="CMX13" s="789"/>
      <c r="CMY13" s="789"/>
      <c r="CMZ13" s="789"/>
      <c r="CNA13" s="789"/>
      <c r="CNB13" s="789"/>
      <c r="CNC13" s="789"/>
      <c r="CND13" s="789"/>
      <c r="CNE13" s="789"/>
      <c r="CNF13" s="789"/>
      <c r="CNG13" s="789"/>
      <c r="CNH13" s="789"/>
      <c r="CNI13" s="789"/>
      <c r="CNJ13" s="789"/>
      <c r="CNK13" s="789"/>
      <c r="CNL13" s="789"/>
      <c r="CNM13" s="789"/>
      <c r="CNN13" s="789"/>
      <c r="CNO13" s="789"/>
      <c r="CNP13" s="789"/>
      <c r="CNQ13" s="789"/>
      <c r="CNR13" s="789"/>
      <c r="CNS13" s="789"/>
      <c r="CNT13" s="789"/>
      <c r="CNU13" s="789"/>
      <c r="CNV13" s="789"/>
      <c r="CNW13" s="789"/>
      <c r="CNX13" s="789"/>
      <c r="CNY13" s="789"/>
      <c r="CNZ13" s="789"/>
      <c r="COA13" s="789"/>
      <c r="COB13" s="789"/>
      <c r="COC13" s="789"/>
      <c r="COD13" s="789"/>
      <c r="COE13" s="789"/>
      <c r="COF13" s="789"/>
      <c r="COG13" s="789"/>
      <c r="COH13" s="789"/>
      <c r="COI13" s="789"/>
      <c r="COJ13" s="789"/>
      <c r="COK13" s="789"/>
      <c r="COL13" s="789"/>
      <c r="COM13" s="789"/>
      <c r="CON13" s="789"/>
      <c r="COO13" s="789"/>
      <c r="COP13" s="789"/>
      <c r="COQ13" s="789"/>
      <c r="COR13" s="789"/>
      <c r="COS13" s="789"/>
      <c r="COT13" s="789"/>
      <c r="COU13" s="789"/>
      <c r="COV13" s="789"/>
      <c r="COW13" s="789"/>
      <c r="COX13" s="789"/>
      <c r="COY13" s="789"/>
      <c r="COZ13" s="789"/>
      <c r="CPA13" s="789"/>
      <c r="CPB13" s="789"/>
      <c r="CPC13" s="789"/>
      <c r="CPD13" s="789"/>
      <c r="CPE13" s="789"/>
      <c r="CPF13" s="789"/>
      <c r="CPG13" s="789"/>
      <c r="CPH13" s="789"/>
      <c r="CPI13" s="789"/>
      <c r="CPJ13" s="789"/>
      <c r="CPK13" s="789"/>
      <c r="CPL13" s="789"/>
      <c r="CPM13" s="789"/>
      <c r="CPN13" s="789"/>
      <c r="CPO13" s="789"/>
      <c r="CPP13" s="789"/>
      <c r="CPQ13" s="789"/>
      <c r="CPR13" s="789"/>
      <c r="CPS13" s="789"/>
      <c r="CPT13" s="789"/>
      <c r="CPU13" s="789"/>
      <c r="CPV13" s="789"/>
      <c r="CPW13" s="789"/>
      <c r="CPX13" s="789"/>
      <c r="CPY13" s="789"/>
      <c r="CPZ13" s="789"/>
      <c r="CQA13" s="789"/>
      <c r="CQB13" s="789"/>
      <c r="CQC13" s="789"/>
      <c r="CQD13" s="789"/>
      <c r="CQE13" s="789"/>
      <c r="CQF13" s="789"/>
      <c r="CQG13" s="789"/>
      <c r="CQH13" s="789"/>
      <c r="CQI13" s="789"/>
      <c r="CQJ13" s="789"/>
      <c r="CQK13" s="789"/>
      <c r="CQL13" s="789"/>
      <c r="CQM13" s="789"/>
      <c r="CQN13" s="789"/>
      <c r="CQO13" s="789"/>
      <c r="CQP13" s="789"/>
      <c r="CQQ13" s="789"/>
      <c r="CQR13" s="789"/>
      <c r="CQS13" s="789"/>
      <c r="CQT13" s="789"/>
      <c r="CQU13" s="789"/>
      <c r="CQV13" s="789"/>
      <c r="CQW13" s="789"/>
      <c r="CQX13" s="789"/>
      <c r="CQY13" s="789"/>
      <c r="CQZ13" s="789"/>
      <c r="CRA13" s="789"/>
      <c r="CRB13" s="789"/>
      <c r="CRC13" s="789"/>
      <c r="CRD13" s="789"/>
      <c r="CRE13" s="789"/>
      <c r="CRF13" s="789"/>
      <c r="CRG13" s="789"/>
      <c r="CRH13" s="789"/>
      <c r="CRI13" s="789"/>
      <c r="CRJ13" s="789"/>
      <c r="CRK13" s="789"/>
      <c r="CRL13" s="789"/>
      <c r="CRM13" s="789"/>
      <c r="CRN13" s="789"/>
      <c r="CRO13" s="789"/>
      <c r="CRP13" s="789"/>
      <c r="CRQ13" s="789"/>
      <c r="CRR13" s="789"/>
      <c r="CRS13" s="789"/>
      <c r="CRT13" s="789"/>
      <c r="CRU13" s="789"/>
      <c r="CRV13" s="789"/>
      <c r="CRW13" s="789"/>
      <c r="CRX13" s="789"/>
      <c r="CRY13" s="789"/>
      <c r="CRZ13" s="789"/>
      <c r="CSA13" s="789"/>
      <c r="CSB13" s="789"/>
      <c r="CSC13" s="789"/>
      <c r="CSD13" s="789"/>
      <c r="CSE13" s="789"/>
      <c r="CSF13" s="789"/>
      <c r="CSG13" s="789"/>
      <c r="CSH13" s="789"/>
      <c r="CSI13" s="789"/>
      <c r="CSJ13" s="789"/>
      <c r="CSK13" s="789"/>
      <c r="CSL13" s="789"/>
      <c r="CSM13" s="789"/>
      <c r="CSN13" s="789"/>
      <c r="CSO13" s="789"/>
      <c r="CSP13" s="789"/>
      <c r="CSQ13" s="789"/>
      <c r="CSR13" s="789"/>
      <c r="CSS13" s="789"/>
      <c r="CST13" s="789"/>
      <c r="CSU13" s="789"/>
      <c r="CSV13" s="789"/>
      <c r="CSW13" s="789"/>
      <c r="CSX13" s="789"/>
      <c r="CSY13" s="789"/>
      <c r="CSZ13" s="789"/>
      <c r="CTA13" s="789"/>
      <c r="CTB13" s="789"/>
      <c r="CTC13" s="789"/>
      <c r="CTD13" s="789"/>
      <c r="CTE13" s="789"/>
      <c r="CTF13" s="789"/>
      <c r="CTG13" s="789"/>
      <c r="CTH13" s="789"/>
      <c r="CTI13" s="789"/>
      <c r="CTJ13" s="789"/>
      <c r="CTK13" s="789"/>
      <c r="CTL13" s="789"/>
      <c r="CTM13" s="789"/>
      <c r="CTN13" s="789"/>
      <c r="CTO13" s="789"/>
      <c r="CTP13" s="789"/>
      <c r="CTQ13" s="789"/>
      <c r="CTR13" s="789"/>
      <c r="CTS13" s="789"/>
      <c r="CTT13" s="789"/>
      <c r="CTU13" s="789"/>
      <c r="CTV13" s="789"/>
      <c r="CTW13" s="789"/>
      <c r="CTX13" s="789"/>
      <c r="CTY13" s="789"/>
      <c r="CTZ13" s="789"/>
      <c r="CUA13" s="789"/>
      <c r="CUB13" s="789"/>
      <c r="CUC13" s="789"/>
      <c r="CUD13" s="789"/>
      <c r="CUE13" s="789"/>
      <c r="CUF13" s="789"/>
      <c r="CUG13" s="789"/>
      <c r="CUH13" s="789"/>
      <c r="CUI13" s="789"/>
      <c r="CUJ13" s="789"/>
      <c r="CUK13" s="789"/>
      <c r="CUL13" s="789"/>
      <c r="CUM13" s="789"/>
      <c r="CUN13" s="789"/>
      <c r="CUO13" s="789"/>
      <c r="CUP13" s="789"/>
      <c r="CUQ13" s="789"/>
      <c r="CUR13" s="789"/>
      <c r="CUS13" s="789"/>
      <c r="CUT13" s="789"/>
      <c r="CUU13" s="789"/>
      <c r="CUV13" s="789"/>
      <c r="CUW13" s="789"/>
      <c r="CUX13" s="789"/>
      <c r="CUY13" s="789"/>
      <c r="CUZ13" s="789"/>
      <c r="CVA13" s="789"/>
      <c r="CVB13" s="789"/>
      <c r="CVC13" s="789"/>
      <c r="CVD13" s="789"/>
      <c r="CVE13" s="789"/>
      <c r="CVF13" s="789"/>
      <c r="CVG13" s="789"/>
      <c r="CVH13" s="789"/>
      <c r="CVI13" s="789"/>
      <c r="CVJ13" s="789"/>
      <c r="CVK13" s="789"/>
      <c r="CVL13" s="789"/>
      <c r="CVM13" s="789"/>
      <c r="CVN13" s="789"/>
      <c r="CVO13" s="789"/>
      <c r="CVP13" s="789"/>
      <c r="CVQ13" s="789"/>
      <c r="CVR13" s="789"/>
      <c r="CVS13" s="789"/>
      <c r="CVT13" s="789"/>
      <c r="CVU13" s="789"/>
      <c r="CVV13" s="789"/>
      <c r="CVW13" s="789"/>
      <c r="CVX13" s="789"/>
      <c r="CVY13" s="789"/>
      <c r="CVZ13" s="789"/>
      <c r="CWA13" s="789"/>
      <c r="CWB13" s="789"/>
      <c r="CWC13" s="789"/>
      <c r="CWD13" s="789"/>
      <c r="CWE13" s="789"/>
      <c r="CWF13" s="789"/>
      <c r="CWG13" s="789"/>
      <c r="CWH13" s="789"/>
      <c r="CWI13" s="789"/>
      <c r="CWJ13" s="789"/>
      <c r="CWK13" s="789"/>
      <c r="CWL13" s="789"/>
      <c r="CWM13" s="789"/>
      <c r="CWN13" s="789"/>
      <c r="CWO13" s="789"/>
      <c r="CWP13" s="789"/>
      <c r="CWQ13" s="789"/>
      <c r="CWR13" s="789"/>
      <c r="CWS13" s="789"/>
      <c r="CWT13" s="789"/>
      <c r="CWU13" s="789"/>
      <c r="CWV13" s="789"/>
      <c r="CWW13" s="789"/>
      <c r="CWX13" s="789"/>
      <c r="CWY13" s="789"/>
      <c r="CWZ13" s="789"/>
      <c r="CXA13" s="789"/>
      <c r="CXB13" s="789"/>
      <c r="CXC13" s="789"/>
      <c r="CXD13" s="789"/>
      <c r="CXE13" s="789"/>
      <c r="CXF13" s="789"/>
      <c r="CXG13" s="789"/>
      <c r="CXH13" s="789"/>
      <c r="CXI13" s="789"/>
      <c r="CXJ13" s="789"/>
      <c r="CXK13" s="789"/>
      <c r="CXL13" s="789"/>
      <c r="CXM13" s="789"/>
      <c r="CXN13" s="789"/>
      <c r="CXO13" s="789"/>
      <c r="CXP13" s="789"/>
      <c r="CXQ13" s="789"/>
      <c r="CXR13" s="789"/>
      <c r="CXS13" s="789"/>
      <c r="CXT13" s="789"/>
      <c r="CXU13" s="789"/>
      <c r="CXV13" s="789"/>
      <c r="CXW13" s="789"/>
      <c r="CXX13" s="789"/>
      <c r="CXY13" s="789"/>
      <c r="CXZ13" s="789"/>
      <c r="CYA13" s="789"/>
      <c r="CYB13" s="789"/>
      <c r="CYC13" s="789"/>
      <c r="CYD13" s="789"/>
      <c r="CYE13" s="789"/>
      <c r="CYF13" s="789"/>
      <c r="CYG13" s="789"/>
      <c r="CYH13" s="789"/>
      <c r="CYI13" s="789"/>
      <c r="CYJ13" s="789"/>
      <c r="CYK13" s="789"/>
      <c r="CYL13" s="789"/>
      <c r="CYM13" s="789"/>
      <c r="CYN13" s="789"/>
      <c r="CYO13" s="789"/>
      <c r="CYP13" s="789"/>
      <c r="CYQ13" s="789"/>
      <c r="CYR13" s="789"/>
      <c r="CYS13" s="789"/>
      <c r="CYT13" s="789"/>
      <c r="CYU13" s="789"/>
      <c r="CYV13" s="789"/>
      <c r="CYW13" s="789"/>
      <c r="CYX13" s="789"/>
      <c r="CYY13" s="789"/>
      <c r="CYZ13" s="789"/>
      <c r="CZA13" s="789"/>
      <c r="CZB13" s="789"/>
      <c r="CZC13" s="789"/>
      <c r="CZD13" s="789"/>
      <c r="CZE13" s="789"/>
      <c r="CZF13" s="789"/>
      <c r="CZG13" s="789"/>
      <c r="CZH13" s="789"/>
      <c r="CZI13" s="789"/>
      <c r="CZJ13" s="789"/>
      <c r="CZK13" s="789"/>
      <c r="CZL13" s="789"/>
      <c r="CZM13" s="789"/>
      <c r="CZN13" s="789"/>
      <c r="CZO13" s="789"/>
      <c r="CZP13" s="789"/>
      <c r="CZQ13" s="789"/>
      <c r="CZR13" s="789"/>
      <c r="CZS13" s="789"/>
      <c r="CZT13" s="789"/>
      <c r="CZU13" s="789"/>
      <c r="CZV13" s="789"/>
      <c r="CZW13" s="789"/>
      <c r="CZX13" s="789"/>
      <c r="CZY13" s="789"/>
      <c r="CZZ13" s="789"/>
      <c r="DAA13" s="789"/>
      <c r="DAB13" s="789"/>
      <c r="DAC13" s="789"/>
      <c r="DAD13" s="789"/>
      <c r="DAE13" s="789"/>
      <c r="DAF13" s="789"/>
      <c r="DAG13" s="789"/>
      <c r="DAH13" s="789"/>
      <c r="DAI13" s="789"/>
      <c r="DAJ13" s="789"/>
      <c r="DAK13" s="789"/>
      <c r="DAL13" s="789"/>
      <c r="DAM13" s="789"/>
      <c r="DAN13" s="789"/>
      <c r="DAO13" s="789"/>
      <c r="DAP13" s="789"/>
      <c r="DAQ13" s="789"/>
      <c r="DAR13" s="789"/>
      <c r="DAS13" s="789"/>
      <c r="DAT13" s="789"/>
      <c r="DAU13" s="789"/>
      <c r="DAV13" s="789"/>
      <c r="DAW13" s="789"/>
      <c r="DAX13" s="789"/>
      <c r="DAY13" s="789"/>
      <c r="DAZ13" s="789"/>
      <c r="DBA13" s="789"/>
      <c r="DBB13" s="789"/>
      <c r="DBC13" s="789"/>
      <c r="DBD13" s="789"/>
      <c r="DBE13" s="789"/>
      <c r="DBF13" s="789"/>
      <c r="DBG13" s="789"/>
      <c r="DBH13" s="789"/>
      <c r="DBI13" s="789"/>
      <c r="DBJ13" s="789"/>
      <c r="DBK13" s="789"/>
      <c r="DBL13" s="789"/>
      <c r="DBM13" s="789"/>
      <c r="DBN13" s="789"/>
      <c r="DBO13" s="789"/>
      <c r="DBP13" s="789"/>
      <c r="DBQ13" s="789"/>
      <c r="DBR13" s="789"/>
      <c r="DBS13" s="789"/>
      <c r="DBT13" s="789"/>
      <c r="DBU13" s="789"/>
      <c r="DBV13" s="789"/>
      <c r="DBW13" s="789"/>
      <c r="DBX13" s="789"/>
      <c r="DBY13" s="789"/>
      <c r="DBZ13" s="789"/>
      <c r="DCA13" s="789"/>
      <c r="DCB13" s="789"/>
      <c r="DCC13" s="789"/>
      <c r="DCD13" s="789"/>
      <c r="DCE13" s="789"/>
      <c r="DCF13" s="789"/>
      <c r="DCG13" s="789"/>
      <c r="DCH13" s="789"/>
      <c r="DCI13" s="789"/>
      <c r="DCJ13" s="789"/>
      <c r="DCK13" s="789"/>
      <c r="DCL13" s="789"/>
      <c r="DCM13" s="789"/>
      <c r="DCN13" s="789"/>
      <c r="DCO13" s="789"/>
      <c r="DCP13" s="789"/>
      <c r="DCQ13" s="789"/>
      <c r="DCR13" s="789"/>
      <c r="DCS13" s="789"/>
      <c r="DCT13" s="789"/>
      <c r="DCU13" s="789"/>
      <c r="DCV13" s="789"/>
      <c r="DCW13" s="789"/>
      <c r="DCX13" s="789"/>
      <c r="DCY13" s="789"/>
      <c r="DCZ13" s="789"/>
      <c r="DDA13" s="789"/>
      <c r="DDB13" s="789"/>
      <c r="DDC13" s="789"/>
      <c r="DDD13" s="789"/>
      <c r="DDE13" s="789"/>
      <c r="DDF13" s="789"/>
      <c r="DDG13" s="789"/>
      <c r="DDH13" s="789"/>
      <c r="DDI13" s="789"/>
      <c r="DDJ13" s="789"/>
      <c r="DDK13" s="789"/>
      <c r="DDL13" s="789"/>
      <c r="DDM13" s="789"/>
      <c r="DDN13" s="789"/>
      <c r="DDO13" s="789"/>
      <c r="DDP13" s="789"/>
      <c r="DDQ13" s="789"/>
      <c r="DDR13" s="789"/>
      <c r="DDS13" s="789"/>
      <c r="DDT13" s="789"/>
      <c r="DDU13" s="789"/>
      <c r="DDV13" s="789"/>
      <c r="DDW13" s="789"/>
      <c r="DDX13" s="789"/>
      <c r="DDY13" s="789"/>
      <c r="DDZ13" s="789"/>
      <c r="DEA13" s="789"/>
      <c r="DEB13" s="789"/>
      <c r="DEC13" s="789"/>
      <c r="DED13" s="789"/>
      <c r="DEE13" s="789"/>
      <c r="DEF13" s="789"/>
      <c r="DEG13" s="789"/>
      <c r="DEH13" s="789"/>
      <c r="DEI13" s="789"/>
      <c r="DEJ13" s="789"/>
      <c r="DEK13" s="789"/>
      <c r="DEL13" s="789"/>
      <c r="DEM13" s="789"/>
      <c r="DEN13" s="789"/>
      <c r="DEO13" s="789"/>
      <c r="DEP13" s="789"/>
      <c r="DEQ13" s="789"/>
      <c r="DER13" s="789"/>
      <c r="DES13" s="789"/>
      <c r="DET13" s="789"/>
      <c r="DEU13" s="789"/>
      <c r="DEV13" s="789"/>
      <c r="DEW13" s="789"/>
      <c r="DEX13" s="789"/>
      <c r="DEY13" s="789"/>
      <c r="DEZ13" s="789"/>
      <c r="DFA13" s="789"/>
      <c r="DFB13" s="789"/>
      <c r="DFC13" s="789"/>
      <c r="DFD13" s="789"/>
      <c r="DFE13" s="789"/>
      <c r="DFF13" s="789"/>
      <c r="DFG13" s="789"/>
      <c r="DFH13" s="789"/>
      <c r="DFI13" s="789"/>
      <c r="DFJ13" s="789"/>
      <c r="DFK13" s="789"/>
      <c r="DFL13" s="789"/>
      <c r="DFM13" s="789"/>
      <c r="DFN13" s="789"/>
      <c r="DFO13" s="789"/>
      <c r="DFP13" s="789"/>
      <c r="DFQ13" s="789"/>
      <c r="DFR13" s="789"/>
      <c r="DFS13" s="789"/>
      <c r="DFT13" s="789"/>
      <c r="DFU13" s="789"/>
      <c r="DFV13" s="789"/>
      <c r="DFW13" s="789"/>
      <c r="DFX13" s="789"/>
      <c r="DFY13" s="789"/>
      <c r="DFZ13" s="789"/>
      <c r="DGA13" s="789"/>
      <c r="DGB13" s="789"/>
      <c r="DGC13" s="789"/>
      <c r="DGD13" s="789"/>
      <c r="DGE13" s="789"/>
      <c r="DGF13" s="789"/>
      <c r="DGG13" s="789"/>
      <c r="DGH13" s="789"/>
      <c r="DGI13" s="789"/>
      <c r="DGJ13" s="789"/>
      <c r="DGK13" s="789"/>
      <c r="DGL13" s="789"/>
      <c r="DGM13" s="789"/>
      <c r="DGN13" s="789"/>
      <c r="DGO13" s="789"/>
      <c r="DGP13" s="789"/>
      <c r="DGQ13" s="789"/>
      <c r="DGR13" s="789"/>
      <c r="DGS13" s="789"/>
      <c r="DGT13" s="789"/>
      <c r="DGU13" s="789"/>
      <c r="DGV13" s="789"/>
      <c r="DGW13" s="789"/>
      <c r="DGX13" s="789"/>
      <c r="DGY13" s="789"/>
      <c r="DGZ13" s="789"/>
      <c r="DHA13" s="789"/>
      <c r="DHB13" s="789"/>
      <c r="DHC13" s="789"/>
      <c r="DHD13" s="789"/>
      <c r="DHE13" s="789"/>
      <c r="DHF13" s="789"/>
      <c r="DHG13" s="789"/>
      <c r="DHH13" s="789"/>
      <c r="DHI13" s="789"/>
      <c r="DHJ13" s="789"/>
      <c r="DHK13" s="789"/>
      <c r="DHL13" s="789"/>
      <c r="DHM13" s="789"/>
      <c r="DHN13" s="789"/>
      <c r="DHO13" s="789"/>
      <c r="DHP13" s="789"/>
      <c r="DHQ13" s="789"/>
      <c r="DHR13" s="789"/>
      <c r="DHS13" s="789"/>
      <c r="DHT13" s="789"/>
      <c r="DHU13" s="789"/>
      <c r="DHV13" s="789"/>
      <c r="DHW13" s="789"/>
      <c r="DHX13" s="789"/>
      <c r="DHY13" s="789"/>
      <c r="DHZ13" s="789"/>
      <c r="DIA13" s="789"/>
      <c r="DIB13" s="789"/>
      <c r="DIC13" s="789"/>
      <c r="DID13" s="789"/>
      <c r="DIE13" s="789"/>
      <c r="DIF13" s="789"/>
      <c r="DIG13" s="789"/>
      <c r="DIH13" s="789"/>
      <c r="DII13" s="789"/>
      <c r="DIJ13" s="789"/>
      <c r="DIK13" s="789"/>
      <c r="DIL13" s="789"/>
      <c r="DIM13" s="789"/>
      <c r="DIN13" s="789"/>
      <c r="DIO13" s="789"/>
      <c r="DIP13" s="789"/>
      <c r="DIQ13" s="789"/>
      <c r="DIR13" s="789"/>
      <c r="DIS13" s="789"/>
      <c r="DIT13" s="789"/>
      <c r="DIU13" s="789"/>
      <c r="DIV13" s="789"/>
      <c r="DIW13" s="789"/>
      <c r="DIX13" s="789"/>
      <c r="DIY13" s="789"/>
      <c r="DIZ13" s="789"/>
      <c r="DJA13" s="789"/>
      <c r="DJB13" s="789"/>
      <c r="DJC13" s="789"/>
      <c r="DJD13" s="789"/>
      <c r="DJE13" s="789"/>
      <c r="DJF13" s="789"/>
      <c r="DJG13" s="789"/>
      <c r="DJH13" s="789"/>
      <c r="DJI13" s="789"/>
      <c r="DJJ13" s="789"/>
      <c r="DJK13" s="789"/>
      <c r="DJL13" s="789"/>
      <c r="DJM13" s="789"/>
      <c r="DJN13" s="789"/>
      <c r="DJO13" s="789"/>
      <c r="DJP13" s="789"/>
      <c r="DJQ13" s="789"/>
      <c r="DJR13" s="789"/>
      <c r="DJS13" s="789"/>
      <c r="DJT13" s="789"/>
      <c r="DJU13" s="789"/>
      <c r="DJV13" s="789"/>
      <c r="DJW13" s="789"/>
      <c r="DJX13" s="789"/>
      <c r="DJY13" s="789"/>
      <c r="DJZ13" s="789"/>
      <c r="DKA13" s="789"/>
      <c r="DKB13" s="789"/>
      <c r="DKC13" s="789"/>
      <c r="DKD13" s="789"/>
      <c r="DKE13" s="789"/>
      <c r="DKF13" s="789"/>
      <c r="DKG13" s="789"/>
      <c r="DKH13" s="789"/>
      <c r="DKI13" s="789"/>
      <c r="DKJ13" s="789"/>
      <c r="DKK13" s="789"/>
      <c r="DKL13" s="789"/>
      <c r="DKM13" s="789"/>
      <c r="DKN13" s="789"/>
      <c r="DKO13" s="789"/>
      <c r="DKP13" s="789"/>
      <c r="DKQ13" s="789"/>
      <c r="DKR13" s="789"/>
      <c r="DKS13" s="789"/>
      <c r="DKT13" s="789"/>
      <c r="DKU13" s="789"/>
      <c r="DKV13" s="789"/>
      <c r="DKW13" s="789"/>
      <c r="DKX13" s="789"/>
      <c r="DKY13" s="789"/>
      <c r="DKZ13" s="789"/>
      <c r="DLA13" s="789"/>
      <c r="DLB13" s="789"/>
      <c r="DLC13" s="789"/>
      <c r="DLD13" s="789"/>
      <c r="DLE13" s="789"/>
      <c r="DLF13" s="789"/>
      <c r="DLG13" s="789"/>
      <c r="DLH13" s="789"/>
      <c r="DLI13" s="789"/>
      <c r="DLJ13" s="789"/>
      <c r="DLK13" s="789"/>
      <c r="DLL13" s="789"/>
      <c r="DLM13" s="789"/>
      <c r="DLN13" s="789"/>
      <c r="DLO13" s="789"/>
      <c r="DLP13" s="789"/>
      <c r="DLQ13" s="789"/>
      <c r="DLR13" s="789"/>
      <c r="DLS13" s="789"/>
      <c r="DLT13" s="789"/>
      <c r="DLU13" s="789"/>
      <c r="DLV13" s="789"/>
      <c r="DLW13" s="789"/>
      <c r="DLX13" s="789"/>
      <c r="DLY13" s="789"/>
      <c r="DLZ13" s="789"/>
      <c r="DMA13" s="789"/>
      <c r="DMB13" s="789"/>
      <c r="DMC13" s="789"/>
      <c r="DMD13" s="789"/>
      <c r="DME13" s="789"/>
      <c r="DMF13" s="789"/>
      <c r="DMG13" s="789"/>
      <c r="DMH13" s="789"/>
      <c r="DMI13" s="789"/>
      <c r="DMJ13" s="789"/>
      <c r="DMK13" s="789"/>
      <c r="DML13" s="789"/>
      <c r="DMM13" s="789"/>
      <c r="DMN13" s="789"/>
      <c r="DMO13" s="789"/>
      <c r="DMP13" s="789"/>
      <c r="DMQ13" s="789"/>
      <c r="DMR13" s="789"/>
      <c r="DMS13" s="789"/>
      <c r="DMT13" s="789"/>
      <c r="DMU13" s="789"/>
      <c r="DMV13" s="789"/>
      <c r="DMW13" s="789"/>
      <c r="DMX13" s="789"/>
      <c r="DMY13" s="789"/>
      <c r="DMZ13" s="789"/>
      <c r="DNA13" s="789"/>
      <c r="DNB13" s="789"/>
      <c r="DNC13" s="789"/>
      <c r="DND13" s="789"/>
      <c r="DNE13" s="789"/>
      <c r="DNF13" s="789"/>
      <c r="DNG13" s="789"/>
      <c r="DNH13" s="789"/>
      <c r="DNI13" s="789"/>
      <c r="DNJ13" s="789"/>
      <c r="DNK13" s="789"/>
      <c r="DNL13" s="789"/>
      <c r="DNM13" s="789"/>
      <c r="DNN13" s="789"/>
      <c r="DNO13" s="789"/>
      <c r="DNP13" s="789"/>
      <c r="DNQ13" s="789"/>
      <c r="DNR13" s="789"/>
      <c r="DNS13" s="789"/>
      <c r="DNT13" s="789"/>
      <c r="DNU13" s="789"/>
      <c r="DNV13" s="789"/>
      <c r="DNW13" s="789"/>
      <c r="DNX13" s="789"/>
      <c r="DNY13" s="789"/>
      <c r="DNZ13" s="789"/>
      <c r="DOA13" s="789"/>
      <c r="DOB13" s="789"/>
      <c r="DOC13" s="789"/>
      <c r="DOD13" s="789"/>
      <c r="DOE13" s="789"/>
      <c r="DOF13" s="789"/>
      <c r="DOG13" s="789"/>
      <c r="DOH13" s="789"/>
      <c r="DOI13" s="789"/>
      <c r="DOJ13" s="789"/>
      <c r="DOK13" s="789"/>
      <c r="DOL13" s="789"/>
      <c r="DOM13" s="789"/>
      <c r="DON13" s="789"/>
      <c r="DOO13" s="789"/>
      <c r="DOP13" s="789"/>
      <c r="DOQ13" s="789"/>
      <c r="DOR13" s="789"/>
      <c r="DOS13" s="789"/>
      <c r="DOT13" s="789"/>
      <c r="DOU13" s="789"/>
      <c r="DOV13" s="789"/>
      <c r="DOW13" s="789"/>
      <c r="DOX13" s="789"/>
      <c r="DOY13" s="789"/>
      <c r="DOZ13" s="789"/>
      <c r="DPA13" s="789"/>
      <c r="DPB13" s="789"/>
      <c r="DPC13" s="789"/>
      <c r="DPD13" s="789"/>
      <c r="DPE13" s="789"/>
      <c r="DPF13" s="789"/>
      <c r="DPG13" s="789"/>
      <c r="DPH13" s="789"/>
      <c r="DPI13" s="789"/>
      <c r="DPJ13" s="789"/>
      <c r="DPK13" s="789"/>
      <c r="DPL13" s="789"/>
      <c r="DPM13" s="789"/>
      <c r="DPN13" s="789"/>
      <c r="DPO13" s="789"/>
      <c r="DPP13" s="789"/>
      <c r="DPQ13" s="789"/>
      <c r="DPR13" s="789"/>
      <c r="DPS13" s="789"/>
      <c r="DPT13" s="789"/>
      <c r="DPU13" s="789"/>
      <c r="DPV13" s="789"/>
      <c r="DPW13" s="789"/>
      <c r="DPX13" s="789"/>
      <c r="DPY13" s="789"/>
      <c r="DPZ13" s="789"/>
      <c r="DQA13" s="789"/>
      <c r="DQB13" s="789"/>
      <c r="DQC13" s="789"/>
      <c r="DQD13" s="789"/>
      <c r="DQE13" s="789"/>
      <c r="DQF13" s="789"/>
      <c r="DQG13" s="789"/>
      <c r="DQH13" s="789"/>
      <c r="DQI13" s="789"/>
      <c r="DQJ13" s="789"/>
      <c r="DQK13" s="789"/>
      <c r="DQL13" s="789"/>
      <c r="DQM13" s="789"/>
      <c r="DQN13" s="789"/>
      <c r="DQO13" s="789"/>
      <c r="DQP13" s="789"/>
      <c r="DQQ13" s="789"/>
      <c r="DQR13" s="789"/>
      <c r="DQS13" s="789"/>
      <c r="DQT13" s="789"/>
      <c r="DQU13" s="789"/>
      <c r="DQV13" s="789"/>
      <c r="DQW13" s="789"/>
      <c r="DQX13" s="789"/>
      <c r="DQY13" s="789"/>
      <c r="DQZ13" s="789"/>
      <c r="DRA13" s="789"/>
      <c r="DRB13" s="789"/>
      <c r="DRC13" s="789"/>
      <c r="DRD13" s="789"/>
      <c r="DRE13" s="789"/>
      <c r="DRF13" s="789"/>
      <c r="DRG13" s="789"/>
      <c r="DRH13" s="789"/>
      <c r="DRI13" s="789"/>
      <c r="DRJ13" s="789"/>
      <c r="DRK13" s="789"/>
      <c r="DRL13" s="789"/>
      <c r="DRM13" s="789"/>
      <c r="DRN13" s="789"/>
      <c r="DRO13" s="789"/>
      <c r="DRP13" s="789"/>
      <c r="DRQ13" s="789"/>
      <c r="DRR13" s="789"/>
      <c r="DRS13" s="789"/>
      <c r="DRT13" s="789"/>
      <c r="DRU13" s="789"/>
      <c r="DRV13" s="789"/>
      <c r="DRW13" s="789"/>
      <c r="DRX13" s="789"/>
      <c r="DRY13" s="789"/>
      <c r="DRZ13" s="789"/>
      <c r="DSA13" s="789"/>
      <c r="DSB13" s="789"/>
      <c r="DSC13" s="789"/>
      <c r="DSD13" s="789"/>
      <c r="DSE13" s="789"/>
      <c r="DSF13" s="789"/>
      <c r="DSG13" s="789"/>
      <c r="DSH13" s="789"/>
      <c r="DSI13" s="789"/>
      <c r="DSJ13" s="789"/>
      <c r="DSK13" s="789"/>
      <c r="DSL13" s="789"/>
      <c r="DSM13" s="789"/>
      <c r="DSN13" s="789"/>
      <c r="DSO13" s="789"/>
      <c r="DSP13" s="789"/>
      <c r="DSQ13" s="789"/>
      <c r="DSR13" s="789"/>
      <c r="DSS13" s="789"/>
      <c r="DST13" s="789"/>
      <c r="DSU13" s="789"/>
      <c r="DSV13" s="789"/>
      <c r="DSW13" s="789"/>
      <c r="DSX13" s="789"/>
      <c r="DSY13" s="789"/>
      <c r="DSZ13" s="789"/>
      <c r="DTA13" s="789"/>
      <c r="DTB13" s="789"/>
      <c r="DTC13" s="789"/>
      <c r="DTD13" s="789"/>
      <c r="DTE13" s="789"/>
      <c r="DTF13" s="789"/>
      <c r="DTG13" s="789"/>
      <c r="DTH13" s="789"/>
      <c r="DTI13" s="789"/>
      <c r="DTJ13" s="789"/>
      <c r="DTK13" s="789"/>
      <c r="DTL13" s="789"/>
      <c r="DTM13" s="789"/>
      <c r="DTN13" s="789"/>
      <c r="DTO13" s="789"/>
      <c r="DTP13" s="789"/>
      <c r="DTQ13" s="789"/>
      <c r="DTR13" s="789"/>
      <c r="DTS13" s="789"/>
      <c r="DTT13" s="789"/>
      <c r="DTU13" s="789"/>
      <c r="DTV13" s="789"/>
      <c r="DTW13" s="789"/>
      <c r="DTX13" s="789"/>
      <c r="DTY13" s="789"/>
      <c r="DTZ13" s="789"/>
      <c r="DUA13" s="789"/>
      <c r="DUB13" s="789"/>
      <c r="DUC13" s="789"/>
      <c r="DUD13" s="789"/>
      <c r="DUE13" s="789"/>
      <c r="DUF13" s="789"/>
      <c r="DUG13" s="789"/>
      <c r="DUH13" s="789"/>
      <c r="DUI13" s="789"/>
      <c r="DUJ13" s="789"/>
      <c r="DUK13" s="789"/>
      <c r="DUL13" s="789"/>
      <c r="DUM13" s="789"/>
      <c r="DUN13" s="789"/>
      <c r="DUO13" s="789"/>
      <c r="DUP13" s="789"/>
      <c r="DUQ13" s="789"/>
      <c r="DUR13" s="789"/>
      <c r="DUS13" s="789"/>
      <c r="DUT13" s="789"/>
      <c r="DUU13" s="789"/>
      <c r="DUV13" s="789"/>
      <c r="DUW13" s="789"/>
      <c r="DUX13" s="789"/>
      <c r="DUY13" s="789"/>
      <c r="DUZ13" s="789"/>
      <c r="DVA13" s="789"/>
      <c r="DVB13" s="789"/>
      <c r="DVC13" s="789"/>
      <c r="DVD13" s="789"/>
      <c r="DVE13" s="789"/>
      <c r="DVF13" s="789"/>
      <c r="DVG13" s="789"/>
      <c r="DVH13" s="789"/>
      <c r="DVI13" s="789"/>
      <c r="DVJ13" s="789"/>
      <c r="DVK13" s="789"/>
      <c r="DVL13" s="789"/>
      <c r="DVM13" s="789"/>
      <c r="DVN13" s="789"/>
      <c r="DVO13" s="789"/>
      <c r="DVP13" s="789"/>
      <c r="DVQ13" s="789"/>
      <c r="DVR13" s="789"/>
      <c r="DVS13" s="789"/>
      <c r="DVT13" s="789"/>
      <c r="DVU13" s="789"/>
      <c r="DVV13" s="789"/>
      <c r="DVW13" s="789"/>
      <c r="DVX13" s="789"/>
      <c r="DVY13" s="789"/>
      <c r="DVZ13" s="789"/>
      <c r="DWA13" s="789"/>
      <c r="DWB13" s="789"/>
      <c r="DWC13" s="789"/>
      <c r="DWD13" s="789"/>
      <c r="DWE13" s="789"/>
      <c r="DWF13" s="789"/>
      <c r="DWG13" s="789"/>
      <c r="DWH13" s="789"/>
      <c r="DWI13" s="789"/>
      <c r="DWJ13" s="789"/>
      <c r="DWK13" s="789"/>
      <c r="DWL13" s="789"/>
      <c r="DWM13" s="789"/>
      <c r="DWN13" s="789"/>
      <c r="DWO13" s="789"/>
      <c r="DWP13" s="789"/>
      <c r="DWQ13" s="789"/>
      <c r="DWR13" s="789"/>
      <c r="DWS13" s="789"/>
      <c r="DWT13" s="789"/>
      <c r="DWU13" s="789"/>
      <c r="DWV13" s="789"/>
      <c r="DWW13" s="789"/>
      <c r="DWX13" s="789"/>
      <c r="DWY13" s="789"/>
      <c r="DWZ13" s="789"/>
      <c r="DXA13" s="789"/>
      <c r="DXB13" s="789"/>
      <c r="DXC13" s="789"/>
      <c r="DXD13" s="789"/>
      <c r="DXE13" s="789"/>
      <c r="DXF13" s="789"/>
      <c r="DXG13" s="789"/>
      <c r="DXH13" s="789"/>
      <c r="DXI13" s="789"/>
      <c r="DXJ13" s="789"/>
      <c r="DXK13" s="789"/>
      <c r="DXL13" s="789"/>
      <c r="DXM13" s="789"/>
      <c r="DXN13" s="789"/>
      <c r="DXO13" s="789"/>
      <c r="DXP13" s="789"/>
      <c r="DXQ13" s="789"/>
      <c r="DXR13" s="789"/>
      <c r="DXS13" s="789"/>
      <c r="DXT13" s="789"/>
      <c r="DXU13" s="789"/>
      <c r="DXV13" s="789"/>
      <c r="DXW13" s="789"/>
      <c r="DXX13" s="789"/>
      <c r="DXY13" s="789"/>
      <c r="DXZ13" s="789"/>
      <c r="DYA13" s="789"/>
      <c r="DYB13" s="789"/>
      <c r="DYC13" s="789"/>
      <c r="DYD13" s="789"/>
      <c r="DYE13" s="789"/>
      <c r="DYF13" s="789"/>
      <c r="DYG13" s="789"/>
      <c r="DYH13" s="789"/>
      <c r="DYI13" s="789"/>
      <c r="DYJ13" s="789"/>
      <c r="DYK13" s="789"/>
      <c r="DYL13" s="789"/>
      <c r="DYM13" s="789"/>
      <c r="DYN13" s="789"/>
      <c r="DYO13" s="789"/>
      <c r="DYP13" s="789"/>
      <c r="DYQ13" s="789"/>
      <c r="DYR13" s="789"/>
      <c r="DYS13" s="789"/>
      <c r="DYT13" s="789"/>
      <c r="DYU13" s="789"/>
      <c r="DYV13" s="789"/>
      <c r="DYW13" s="789"/>
      <c r="DYX13" s="789"/>
      <c r="DYY13" s="789"/>
      <c r="DYZ13" s="789"/>
      <c r="DZA13" s="789"/>
      <c r="DZB13" s="789"/>
      <c r="DZC13" s="789"/>
      <c r="DZD13" s="789"/>
      <c r="DZE13" s="789"/>
      <c r="DZF13" s="789"/>
      <c r="DZG13" s="789"/>
      <c r="DZH13" s="789"/>
      <c r="DZI13" s="789"/>
      <c r="DZJ13" s="789"/>
      <c r="DZK13" s="789"/>
      <c r="DZL13" s="789"/>
      <c r="DZM13" s="789"/>
      <c r="DZN13" s="789"/>
      <c r="DZO13" s="789"/>
      <c r="DZP13" s="789"/>
      <c r="DZQ13" s="789"/>
      <c r="DZR13" s="789"/>
      <c r="DZS13" s="789"/>
      <c r="DZT13" s="789"/>
      <c r="DZU13" s="789"/>
      <c r="DZV13" s="789"/>
      <c r="DZW13" s="789"/>
      <c r="DZX13" s="789"/>
      <c r="DZY13" s="789"/>
      <c r="DZZ13" s="789"/>
      <c r="EAA13" s="789"/>
      <c r="EAB13" s="789"/>
      <c r="EAC13" s="789"/>
      <c r="EAD13" s="789"/>
      <c r="EAE13" s="789"/>
      <c r="EAF13" s="789"/>
      <c r="EAG13" s="789"/>
      <c r="EAH13" s="789"/>
      <c r="EAI13" s="789"/>
      <c r="EAJ13" s="789"/>
      <c r="EAK13" s="789"/>
      <c r="EAL13" s="789"/>
      <c r="EAM13" s="789"/>
      <c r="EAN13" s="789"/>
      <c r="EAO13" s="789"/>
      <c r="EAP13" s="789"/>
      <c r="EAQ13" s="789"/>
      <c r="EAR13" s="789"/>
      <c r="EAS13" s="789"/>
      <c r="EAT13" s="789"/>
      <c r="EAU13" s="789"/>
      <c r="EAV13" s="789"/>
      <c r="EAW13" s="789"/>
      <c r="EAX13" s="789"/>
      <c r="EAY13" s="789"/>
      <c r="EAZ13" s="789"/>
      <c r="EBA13" s="789"/>
      <c r="EBB13" s="789"/>
      <c r="EBC13" s="789"/>
      <c r="EBD13" s="789"/>
      <c r="EBE13" s="789"/>
      <c r="EBF13" s="789"/>
      <c r="EBG13" s="789"/>
      <c r="EBH13" s="789"/>
      <c r="EBI13" s="789"/>
      <c r="EBJ13" s="789"/>
      <c r="EBK13" s="789"/>
      <c r="EBL13" s="789"/>
      <c r="EBM13" s="789"/>
      <c r="EBN13" s="789"/>
      <c r="EBO13" s="789"/>
      <c r="EBP13" s="789"/>
      <c r="EBQ13" s="789"/>
      <c r="EBR13" s="789"/>
      <c r="EBS13" s="789"/>
      <c r="EBT13" s="789"/>
      <c r="EBU13" s="789"/>
      <c r="EBV13" s="789"/>
      <c r="EBW13" s="789"/>
      <c r="EBX13" s="789"/>
      <c r="EBY13" s="789"/>
      <c r="EBZ13" s="789"/>
      <c r="ECA13" s="789"/>
      <c r="ECB13" s="789"/>
      <c r="ECC13" s="789"/>
      <c r="ECD13" s="789"/>
      <c r="ECE13" s="789"/>
      <c r="ECF13" s="789"/>
      <c r="ECG13" s="789"/>
      <c r="ECH13" s="789"/>
      <c r="ECI13" s="789"/>
      <c r="ECJ13" s="789"/>
      <c r="ECK13" s="789"/>
      <c r="ECL13" s="789"/>
      <c r="ECM13" s="789"/>
      <c r="ECN13" s="789"/>
      <c r="ECO13" s="789"/>
      <c r="ECP13" s="789"/>
      <c r="ECQ13" s="789"/>
      <c r="ECR13" s="789"/>
      <c r="ECS13" s="789"/>
      <c r="ECT13" s="789"/>
      <c r="ECU13" s="789"/>
      <c r="ECV13" s="789"/>
      <c r="ECW13" s="789"/>
      <c r="ECX13" s="789"/>
      <c r="ECY13" s="789"/>
      <c r="ECZ13" s="789"/>
      <c r="EDA13" s="789"/>
      <c r="EDB13" s="789"/>
      <c r="EDC13" s="789"/>
      <c r="EDD13" s="789"/>
      <c r="EDE13" s="789"/>
      <c r="EDF13" s="789"/>
      <c r="EDG13" s="789"/>
      <c r="EDH13" s="789"/>
      <c r="EDI13" s="789"/>
      <c r="EDJ13" s="789"/>
      <c r="EDK13" s="789"/>
      <c r="EDL13" s="789"/>
      <c r="EDM13" s="789"/>
      <c r="EDN13" s="789"/>
      <c r="EDO13" s="789"/>
      <c r="EDP13" s="789"/>
      <c r="EDQ13" s="789"/>
      <c r="EDR13" s="789"/>
      <c r="EDS13" s="789"/>
      <c r="EDT13" s="789"/>
      <c r="EDU13" s="789"/>
      <c r="EDV13" s="789"/>
      <c r="EDW13" s="789"/>
      <c r="EDX13" s="789"/>
      <c r="EDY13" s="789"/>
      <c r="EDZ13" s="789"/>
      <c r="EEA13" s="789"/>
      <c r="EEB13" s="789"/>
      <c r="EEC13" s="789"/>
      <c r="EED13" s="789"/>
      <c r="EEE13" s="789"/>
      <c r="EEF13" s="789"/>
      <c r="EEG13" s="789"/>
      <c r="EEH13" s="789"/>
      <c r="EEI13" s="789"/>
      <c r="EEJ13" s="789"/>
      <c r="EEK13" s="789"/>
      <c r="EEL13" s="789"/>
      <c r="EEM13" s="789"/>
      <c r="EEN13" s="789"/>
      <c r="EEO13" s="789"/>
      <c r="EEP13" s="789"/>
      <c r="EEQ13" s="789"/>
      <c r="EER13" s="789"/>
      <c r="EES13" s="789"/>
      <c r="EET13" s="789"/>
      <c r="EEU13" s="789"/>
      <c r="EEV13" s="789"/>
      <c r="EEW13" s="789"/>
      <c r="EEX13" s="789"/>
      <c r="EEY13" s="789"/>
      <c r="EEZ13" s="789"/>
      <c r="EFA13" s="789"/>
      <c r="EFB13" s="789"/>
      <c r="EFC13" s="789"/>
      <c r="EFD13" s="789"/>
      <c r="EFE13" s="789"/>
      <c r="EFF13" s="789"/>
      <c r="EFG13" s="789"/>
      <c r="EFH13" s="789"/>
      <c r="EFI13" s="789"/>
      <c r="EFJ13" s="789"/>
      <c r="EFK13" s="789"/>
      <c r="EFL13" s="789"/>
      <c r="EFM13" s="789"/>
      <c r="EFN13" s="789"/>
      <c r="EFO13" s="789"/>
      <c r="EFP13" s="789"/>
      <c r="EFQ13" s="789"/>
      <c r="EFR13" s="789"/>
      <c r="EFS13" s="789"/>
      <c r="EFT13" s="789"/>
      <c r="EFU13" s="789"/>
      <c r="EFV13" s="789"/>
      <c r="EFW13" s="789"/>
      <c r="EFX13" s="789"/>
      <c r="EFY13" s="789"/>
      <c r="EFZ13" s="789"/>
      <c r="EGA13" s="789"/>
      <c r="EGB13" s="789"/>
      <c r="EGC13" s="789"/>
      <c r="EGD13" s="789"/>
      <c r="EGE13" s="789"/>
      <c r="EGF13" s="789"/>
      <c r="EGG13" s="789"/>
      <c r="EGH13" s="789"/>
      <c r="EGI13" s="789"/>
      <c r="EGJ13" s="789"/>
      <c r="EGK13" s="789"/>
      <c r="EGL13" s="789"/>
      <c r="EGM13" s="789"/>
      <c r="EGN13" s="789"/>
      <c r="EGO13" s="789"/>
      <c r="EGP13" s="789"/>
      <c r="EGQ13" s="789"/>
      <c r="EGR13" s="789"/>
      <c r="EGS13" s="789"/>
      <c r="EGT13" s="789"/>
      <c r="EGU13" s="789"/>
      <c r="EGV13" s="789"/>
      <c r="EGW13" s="789"/>
      <c r="EGX13" s="789"/>
      <c r="EGY13" s="789"/>
      <c r="EGZ13" s="789"/>
      <c r="EHA13" s="789"/>
      <c r="EHB13" s="789"/>
      <c r="EHC13" s="789"/>
      <c r="EHD13" s="789"/>
      <c r="EHE13" s="789"/>
      <c r="EHF13" s="789"/>
      <c r="EHG13" s="789"/>
      <c r="EHH13" s="789"/>
      <c r="EHI13" s="789"/>
      <c r="EHJ13" s="789"/>
      <c r="EHK13" s="789"/>
      <c r="EHL13" s="789"/>
      <c r="EHM13" s="789"/>
      <c r="EHN13" s="789"/>
      <c r="EHO13" s="789"/>
      <c r="EHP13" s="789"/>
      <c r="EHQ13" s="789"/>
      <c r="EHR13" s="789"/>
      <c r="EHS13" s="789"/>
      <c r="EHT13" s="789"/>
      <c r="EHU13" s="789"/>
      <c r="EHV13" s="789"/>
      <c r="EHW13" s="789"/>
      <c r="EHX13" s="789"/>
      <c r="EHY13" s="789"/>
      <c r="EHZ13" s="789"/>
      <c r="EIA13" s="789"/>
      <c r="EIB13" s="789"/>
      <c r="EIC13" s="789"/>
      <c r="EID13" s="789"/>
      <c r="EIE13" s="789"/>
      <c r="EIF13" s="789"/>
      <c r="EIG13" s="789"/>
      <c r="EIH13" s="789"/>
      <c r="EII13" s="789"/>
      <c r="EIJ13" s="789"/>
      <c r="EIK13" s="789"/>
      <c r="EIL13" s="789"/>
      <c r="EIM13" s="789"/>
      <c r="EIN13" s="789"/>
      <c r="EIO13" s="789"/>
      <c r="EIP13" s="789"/>
      <c r="EIQ13" s="789"/>
      <c r="EIR13" s="789"/>
      <c r="EIS13" s="789"/>
      <c r="EIT13" s="789"/>
      <c r="EIU13" s="789"/>
      <c r="EIV13" s="789"/>
      <c r="EIW13" s="789"/>
      <c r="EIX13" s="789"/>
      <c r="EIY13" s="789"/>
      <c r="EIZ13" s="789"/>
      <c r="EJA13" s="789"/>
      <c r="EJB13" s="789"/>
      <c r="EJC13" s="789"/>
      <c r="EJD13" s="789"/>
      <c r="EJE13" s="789"/>
      <c r="EJF13" s="789"/>
      <c r="EJG13" s="789"/>
      <c r="EJH13" s="789"/>
      <c r="EJI13" s="789"/>
      <c r="EJJ13" s="789"/>
      <c r="EJK13" s="789"/>
      <c r="EJL13" s="789"/>
      <c r="EJM13" s="789"/>
      <c r="EJN13" s="789"/>
      <c r="EJO13" s="789"/>
      <c r="EJP13" s="789"/>
      <c r="EJQ13" s="789"/>
      <c r="EJR13" s="789"/>
      <c r="EJS13" s="789"/>
      <c r="EJT13" s="789"/>
      <c r="EJU13" s="789"/>
      <c r="EJV13" s="789"/>
      <c r="EJW13" s="789"/>
      <c r="EJX13" s="789"/>
      <c r="EJY13" s="789"/>
      <c r="EJZ13" s="789"/>
      <c r="EKA13" s="789"/>
      <c r="EKB13" s="789"/>
      <c r="EKC13" s="789"/>
      <c r="EKD13" s="789"/>
      <c r="EKE13" s="789"/>
      <c r="EKF13" s="789"/>
      <c r="EKG13" s="789"/>
      <c r="EKH13" s="789"/>
      <c r="EKI13" s="789"/>
      <c r="EKJ13" s="789"/>
      <c r="EKK13" s="789"/>
      <c r="EKL13" s="789"/>
      <c r="EKM13" s="789"/>
      <c r="EKN13" s="789"/>
      <c r="EKO13" s="789"/>
      <c r="EKP13" s="789"/>
      <c r="EKQ13" s="789"/>
      <c r="EKR13" s="789"/>
      <c r="EKS13" s="789"/>
      <c r="EKT13" s="789"/>
      <c r="EKU13" s="789"/>
      <c r="EKV13" s="789"/>
      <c r="EKW13" s="789"/>
      <c r="EKX13" s="789"/>
      <c r="EKY13" s="789"/>
      <c r="EKZ13" s="789"/>
      <c r="ELA13" s="789"/>
      <c r="ELB13" s="789"/>
      <c r="ELC13" s="789"/>
      <c r="ELD13" s="789"/>
      <c r="ELE13" s="789"/>
      <c r="ELF13" s="789"/>
      <c r="ELG13" s="789"/>
      <c r="ELH13" s="789"/>
      <c r="ELI13" s="789"/>
      <c r="ELJ13" s="789"/>
      <c r="ELK13" s="789"/>
      <c r="ELL13" s="789"/>
      <c r="ELM13" s="789"/>
      <c r="ELN13" s="789"/>
      <c r="ELO13" s="789"/>
      <c r="ELP13" s="789"/>
      <c r="ELQ13" s="789"/>
      <c r="ELR13" s="789"/>
      <c r="ELS13" s="789"/>
      <c r="ELT13" s="789"/>
      <c r="ELU13" s="789"/>
      <c r="ELV13" s="789"/>
      <c r="ELW13" s="789"/>
      <c r="ELX13" s="789"/>
      <c r="ELY13" s="789"/>
      <c r="ELZ13" s="789"/>
      <c r="EMA13" s="789"/>
      <c r="EMB13" s="789"/>
      <c r="EMC13" s="789"/>
      <c r="EMD13" s="789"/>
      <c r="EME13" s="789"/>
      <c r="EMF13" s="789"/>
      <c r="EMG13" s="789"/>
      <c r="EMH13" s="789"/>
      <c r="EMI13" s="789"/>
      <c r="EMJ13" s="789"/>
      <c r="EMK13" s="789"/>
      <c r="EML13" s="789"/>
      <c r="EMM13" s="789"/>
      <c r="EMN13" s="789"/>
      <c r="EMO13" s="789"/>
      <c r="EMP13" s="789"/>
      <c r="EMQ13" s="789"/>
      <c r="EMR13" s="789"/>
      <c r="EMS13" s="789"/>
      <c r="EMT13" s="789"/>
      <c r="EMU13" s="789"/>
      <c r="EMV13" s="789"/>
      <c r="EMW13" s="789"/>
      <c r="EMX13" s="789"/>
      <c r="EMY13" s="789"/>
      <c r="EMZ13" s="789"/>
      <c r="ENA13" s="789"/>
      <c r="ENB13" s="789"/>
      <c r="ENC13" s="789"/>
      <c r="END13" s="789"/>
      <c r="ENE13" s="789"/>
      <c r="ENF13" s="789"/>
      <c r="ENG13" s="789"/>
      <c r="ENH13" s="789"/>
      <c r="ENI13" s="789"/>
      <c r="ENJ13" s="789"/>
      <c r="ENK13" s="789"/>
      <c r="ENL13" s="789"/>
      <c r="ENM13" s="789"/>
      <c r="ENN13" s="789"/>
      <c r="ENO13" s="789"/>
      <c r="ENP13" s="789"/>
      <c r="ENQ13" s="789"/>
      <c r="ENR13" s="789"/>
      <c r="ENS13" s="789"/>
      <c r="ENT13" s="789"/>
      <c r="ENU13" s="789"/>
      <c r="ENV13" s="789"/>
      <c r="ENW13" s="789"/>
      <c r="ENX13" s="789"/>
      <c r="ENY13" s="789"/>
      <c r="ENZ13" s="789"/>
      <c r="EOA13" s="789"/>
      <c r="EOB13" s="789"/>
      <c r="EOC13" s="789"/>
      <c r="EOD13" s="789"/>
      <c r="EOE13" s="789"/>
      <c r="EOF13" s="789"/>
      <c r="EOG13" s="789"/>
      <c r="EOH13" s="789"/>
      <c r="EOI13" s="789"/>
      <c r="EOJ13" s="789"/>
      <c r="EOK13" s="789"/>
      <c r="EOL13" s="789"/>
      <c r="EOM13" s="789"/>
      <c r="EON13" s="789"/>
      <c r="EOO13" s="789"/>
      <c r="EOP13" s="789"/>
      <c r="EOQ13" s="789"/>
      <c r="EOR13" s="789"/>
      <c r="EOS13" s="789"/>
      <c r="EOT13" s="789"/>
      <c r="EOU13" s="789"/>
      <c r="EOV13" s="789"/>
      <c r="EOW13" s="789"/>
      <c r="EOX13" s="789"/>
      <c r="EOY13" s="789"/>
      <c r="EOZ13" s="789"/>
      <c r="EPA13" s="789"/>
      <c r="EPB13" s="789"/>
      <c r="EPC13" s="789"/>
      <c r="EPD13" s="789"/>
      <c r="EPE13" s="789"/>
      <c r="EPF13" s="789"/>
      <c r="EPG13" s="789"/>
      <c r="EPH13" s="789"/>
      <c r="EPI13" s="789"/>
      <c r="EPJ13" s="789"/>
      <c r="EPK13" s="789"/>
      <c r="EPL13" s="789"/>
      <c r="EPM13" s="789"/>
      <c r="EPN13" s="789"/>
      <c r="EPO13" s="789"/>
      <c r="EPP13" s="789"/>
      <c r="EPQ13" s="789"/>
      <c r="EPR13" s="789"/>
      <c r="EPS13" s="789"/>
      <c r="EPT13" s="789"/>
      <c r="EPU13" s="789"/>
      <c r="EPV13" s="789"/>
      <c r="EPW13" s="789"/>
      <c r="EPX13" s="789"/>
      <c r="EPY13" s="789"/>
      <c r="EPZ13" s="789"/>
      <c r="EQA13" s="789"/>
      <c r="EQB13" s="789"/>
      <c r="EQC13" s="789"/>
      <c r="EQD13" s="789"/>
      <c r="EQE13" s="789"/>
      <c r="EQF13" s="789"/>
      <c r="EQG13" s="789"/>
      <c r="EQH13" s="789"/>
      <c r="EQI13" s="789"/>
      <c r="EQJ13" s="789"/>
      <c r="EQK13" s="789"/>
      <c r="EQL13" s="789"/>
      <c r="EQM13" s="789"/>
      <c r="EQN13" s="789"/>
      <c r="EQO13" s="789"/>
      <c r="EQP13" s="789"/>
      <c r="EQQ13" s="789"/>
      <c r="EQR13" s="789"/>
      <c r="EQS13" s="789"/>
      <c r="EQT13" s="789"/>
      <c r="EQU13" s="789"/>
      <c r="EQV13" s="789"/>
      <c r="EQW13" s="789"/>
      <c r="EQX13" s="789"/>
      <c r="EQY13" s="789"/>
      <c r="EQZ13" s="789"/>
      <c r="ERA13" s="789"/>
      <c r="ERB13" s="789"/>
      <c r="ERC13" s="789"/>
      <c r="ERD13" s="789"/>
      <c r="ERE13" s="789"/>
      <c r="ERF13" s="789"/>
      <c r="ERG13" s="789"/>
      <c r="ERH13" s="789"/>
      <c r="ERI13" s="789"/>
      <c r="ERJ13" s="789"/>
      <c r="ERK13" s="789"/>
      <c r="ERL13" s="789"/>
      <c r="ERM13" s="789"/>
      <c r="ERN13" s="789"/>
      <c r="ERO13" s="789"/>
      <c r="ERP13" s="789"/>
      <c r="ERQ13" s="789"/>
      <c r="ERR13" s="789"/>
      <c r="ERS13" s="789"/>
      <c r="ERT13" s="789"/>
      <c r="ERU13" s="789"/>
      <c r="ERV13" s="789"/>
      <c r="ERW13" s="789"/>
      <c r="ERX13" s="789"/>
      <c r="ERY13" s="789"/>
      <c r="ERZ13" s="789"/>
      <c r="ESA13" s="789"/>
      <c r="ESB13" s="789"/>
      <c r="ESC13" s="789"/>
      <c r="ESD13" s="789"/>
      <c r="ESE13" s="789"/>
      <c r="ESF13" s="789"/>
      <c r="ESG13" s="789"/>
      <c r="ESH13" s="789"/>
      <c r="ESI13" s="789"/>
      <c r="ESJ13" s="789"/>
      <c r="ESK13" s="789"/>
      <c r="ESL13" s="789"/>
      <c r="ESM13" s="789"/>
      <c r="ESN13" s="789"/>
      <c r="ESO13" s="789"/>
      <c r="ESP13" s="789"/>
      <c r="ESQ13" s="789"/>
      <c r="ESR13" s="789"/>
      <c r="ESS13" s="789"/>
      <c r="EST13" s="789"/>
      <c r="ESU13" s="789"/>
      <c r="ESV13" s="789"/>
      <c r="ESW13" s="789"/>
      <c r="ESX13" s="789"/>
      <c r="ESY13" s="789"/>
      <c r="ESZ13" s="789"/>
      <c r="ETA13" s="789"/>
      <c r="ETB13" s="789"/>
      <c r="ETC13" s="789"/>
      <c r="ETD13" s="789"/>
      <c r="ETE13" s="789"/>
      <c r="ETF13" s="789"/>
      <c r="ETG13" s="789"/>
      <c r="ETH13" s="789"/>
      <c r="ETI13" s="789"/>
      <c r="ETJ13" s="789"/>
      <c r="ETK13" s="789"/>
      <c r="ETL13" s="789"/>
      <c r="ETM13" s="789"/>
      <c r="ETN13" s="789"/>
      <c r="ETO13" s="789"/>
      <c r="ETP13" s="789"/>
      <c r="ETQ13" s="789"/>
      <c r="ETR13" s="789"/>
      <c r="ETS13" s="789"/>
      <c r="ETT13" s="789"/>
      <c r="ETU13" s="789"/>
      <c r="ETV13" s="789"/>
      <c r="ETW13" s="789"/>
      <c r="ETX13" s="789"/>
      <c r="ETY13" s="789"/>
      <c r="ETZ13" s="789"/>
      <c r="EUA13" s="789"/>
      <c r="EUB13" s="789"/>
      <c r="EUC13" s="789"/>
      <c r="EUD13" s="789"/>
      <c r="EUE13" s="789"/>
      <c r="EUF13" s="789"/>
      <c r="EUG13" s="789"/>
      <c r="EUH13" s="789"/>
      <c r="EUI13" s="789"/>
      <c r="EUJ13" s="789"/>
      <c r="EUK13" s="789"/>
      <c r="EUL13" s="789"/>
      <c r="EUM13" s="789"/>
      <c r="EUN13" s="789"/>
      <c r="EUO13" s="789"/>
      <c r="EUP13" s="789"/>
      <c r="EUQ13" s="789"/>
      <c r="EUR13" s="789"/>
      <c r="EUS13" s="789"/>
      <c r="EUT13" s="789"/>
      <c r="EUU13" s="789"/>
      <c r="EUV13" s="789"/>
      <c r="EUW13" s="789"/>
      <c r="EUX13" s="789"/>
      <c r="EUY13" s="789"/>
      <c r="EUZ13" s="789"/>
      <c r="EVA13" s="789"/>
      <c r="EVB13" s="789"/>
      <c r="EVC13" s="789"/>
      <c r="EVD13" s="789"/>
      <c r="EVE13" s="789"/>
      <c r="EVF13" s="789"/>
      <c r="EVG13" s="789"/>
      <c r="EVH13" s="789"/>
      <c r="EVI13" s="789"/>
      <c r="EVJ13" s="789"/>
      <c r="EVK13" s="789"/>
      <c r="EVL13" s="789"/>
      <c r="EVM13" s="789"/>
      <c r="EVN13" s="789"/>
      <c r="EVO13" s="789"/>
      <c r="EVP13" s="789"/>
      <c r="EVQ13" s="789"/>
      <c r="EVR13" s="789"/>
      <c r="EVS13" s="789"/>
      <c r="EVT13" s="789"/>
      <c r="EVU13" s="789"/>
      <c r="EVV13" s="789"/>
      <c r="EVW13" s="789"/>
      <c r="EVX13" s="789"/>
      <c r="EVY13" s="789"/>
      <c r="EVZ13" s="789"/>
      <c r="EWA13" s="789"/>
      <c r="EWB13" s="789"/>
      <c r="EWC13" s="789"/>
      <c r="EWD13" s="789"/>
      <c r="EWE13" s="789"/>
      <c r="EWF13" s="789"/>
      <c r="EWG13" s="789"/>
      <c r="EWH13" s="789"/>
      <c r="EWI13" s="789"/>
      <c r="EWJ13" s="789"/>
      <c r="EWK13" s="789"/>
      <c r="EWL13" s="789"/>
      <c r="EWM13" s="789"/>
      <c r="EWN13" s="789"/>
      <c r="EWO13" s="789"/>
      <c r="EWP13" s="789"/>
      <c r="EWQ13" s="789"/>
      <c r="EWR13" s="789"/>
      <c r="EWS13" s="789"/>
      <c r="EWT13" s="789"/>
      <c r="EWU13" s="789"/>
      <c r="EWV13" s="789"/>
      <c r="EWW13" s="789"/>
      <c r="EWX13" s="789"/>
      <c r="EWY13" s="789"/>
      <c r="EWZ13" s="789"/>
      <c r="EXA13" s="789"/>
      <c r="EXB13" s="789"/>
      <c r="EXC13" s="789"/>
      <c r="EXD13" s="789"/>
      <c r="EXE13" s="789"/>
      <c r="EXF13" s="789"/>
      <c r="EXG13" s="789"/>
      <c r="EXH13" s="789"/>
      <c r="EXI13" s="789"/>
      <c r="EXJ13" s="789"/>
      <c r="EXK13" s="789"/>
      <c r="EXL13" s="789"/>
      <c r="EXM13" s="789"/>
      <c r="EXN13" s="789"/>
      <c r="EXO13" s="789"/>
      <c r="EXP13" s="789"/>
      <c r="EXQ13" s="789"/>
      <c r="EXR13" s="789"/>
      <c r="EXS13" s="789"/>
      <c r="EXT13" s="789"/>
      <c r="EXU13" s="789"/>
      <c r="EXV13" s="789"/>
      <c r="EXW13" s="789"/>
      <c r="EXX13" s="789"/>
      <c r="EXY13" s="789"/>
      <c r="EXZ13" s="789"/>
      <c r="EYA13" s="789"/>
      <c r="EYB13" s="789"/>
      <c r="EYC13" s="789"/>
      <c r="EYD13" s="789"/>
      <c r="EYE13" s="789"/>
      <c r="EYF13" s="789"/>
      <c r="EYG13" s="789"/>
      <c r="EYH13" s="789"/>
      <c r="EYI13" s="789"/>
      <c r="EYJ13" s="789"/>
      <c r="EYK13" s="789"/>
      <c r="EYL13" s="789"/>
      <c r="EYM13" s="789"/>
      <c r="EYN13" s="789"/>
      <c r="EYO13" s="789"/>
      <c r="EYP13" s="789"/>
      <c r="EYQ13" s="789"/>
      <c r="EYR13" s="789"/>
      <c r="EYS13" s="789"/>
      <c r="EYT13" s="789"/>
      <c r="EYU13" s="789"/>
      <c r="EYV13" s="789"/>
      <c r="EYW13" s="789"/>
      <c r="EYX13" s="789"/>
      <c r="EYY13" s="789"/>
      <c r="EYZ13" s="789"/>
      <c r="EZA13" s="789"/>
      <c r="EZB13" s="789"/>
      <c r="EZC13" s="789"/>
      <c r="EZD13" s="789"/>
      <c r="EZE13" s="789"/>
      <c r="EZF13" s="789"/>
      <c r="EZG13" s="789"/>
      <c r="EZH13" s="789"/>
      <c r="EZI13" s="789"/>
      <c r="EZJ13" s="789"/>
      <c r="EZK13" s="789"/>
      <c r="EZL13" s="789"/>
      <c r="EZM13" s="789"/>
      <c r="EZN13" s="789"/>
      <c r="EZO13" s="789"/>
      <c r="EZP13" s="789"/>
      <c r="EZQ13" s="789"/>
      <c r="EZR13" s="789"/>
      <c r="EZS13" s="789"/>
      <c r="EZT13" s="789"/>
      <c r="EZU13" s="789"/>
      <c r="EZV13" s="789"/>
      <c r="EZW13" s="789"/>
      <c r="EZX13" s="789"/>
      <c r="EZY13" s="789"/>
      <c r="EZZ13" s="789"/>
      <c r="FAA13" s="789"/>
      <c r="FAB13" s="789"/>
      <c r="FAC13" s="789"/>
      <c r="FAD13" s="789"/>
      <c r="FAE13" s="789"/>
      <c r="FAF13" s="789"/>
      <c r="FAG13" s="789"/>
      <c r="FAH13" s="789"/>
      <c r="FAI13" s="789"/>
      <c r="FAJ13" s="789"/>
      <c r="FAK13" s="789"/>
      <c r="FAL13" s="789"/>
      <c r="FAM13" s="789"/>
      <c r="FAN13" s="789"/>
      <c r="FAO13" s="789"/>
      <c r="FAP13" s="789"/>
      <c r="FAQ13" s="789"/>
      <c r="FAR13" s="789"/>
      <c r="FAS13" s="789"/>
      <c r="FAT13" s="789"/>
      <c r="FAU13" s="789"/>
      <c r="FAV13" s="789"/>
      <c r="FAW13" s="789"/>
      <c r="FAX13" s="789"/>
      <c r="FAY13" s="789"/>
      <c r="FAZ13" s="789"/>
      <c r="FBA13" s="789"/>
      <c r="FBB13" s="789"/>
      <c r="FBC13" s="789"/>
      <c r="FBD13" s="789"/>
      <c r="FBE13" s="789"/>
      <c r="FBF13" s="789"/>
      <c r="FBG13" s="789"/>
      <c r="FBH13" s="789"/>
      <c r="FBI13" s="789"/>
      <c r="FBJ13" s="789"/>
      <c r="FBK13" s="789"/>
      <c r="FBL13" s="789"/>
      <c r="FBM13" s="789"/>
      <c r="FBN13" s="789"/>
      <c r="FBO13" s="789"/>
      <c r="FBP13" s="789"/>
      <c r="FBQ13" s="789"/>
      <c r="FBR13" s="789"/>
      <c r="FBS13" s="789"/>
      <c r="FBT13" s="789"/>
      <c r="FBU13" s="789"/>
      <c r="FBV13" s="789"/>
      <c r="FBW13" s="789"/>
      <c r="FBX13" s="789"/>
      <c r="FBY13" s="789"/>
      <c r="FBZ13" s="789"/>
      <c r="FCA13" s="789"/>
      <c r="FCB13" s="789"/>
      <c r="FCC13" s="789"/>
      <c r="FCD13" s="789"/>
      <c r="FCE13" s="789"/>
      <c r="FCF13" s="789"/>
      <c r="FCG13" s="789"/>
      <c r="FCH13" s="789"/>
      <c r="FCI13" s="789"/>
      <c r="FCJ13" s="789"/>
      <c r="FCK13" s="789"/>
      <c r="FCL13" s="789"/>
      <c r="FCM13" s="789"/>
      <c r="FCN13" s="789"/>
      <c r="FCO13" s="789"/>
      <c r="FCP13" s="789"/>
      <c r="FCQ13" s="789"/>
      <c r="FCR13" s="789"/>
      <c r="FCS13" s="789"/>
      <c r="FCT13" s="789"/>
      <c r="FCU13" s="789"/>
      <c r="FCV13" s="789"/>
      <c r="FCW13" s="789"/>
      <c r="FCX13" s="789"/>
      <c r="FCY13" s="789"/>
      <c r="FCZ13" s="789"/>
      <c r="FDA13" s="789"/>
      <c r="FDB13" s="789"/>
      <c r="FDC13" s="789"/>
      <c r="FDD13" s="789"/>
      <c r="FDE13" s="789"/>
      <c r="FDF13" s="789"/>
      <c r="FDG13" s="789"/>
      <c r="FDH13" s="789"/>
      <c r="FDI13" s="789"/>
      <c r="FDJ13" s="789"/>
      <c r="FDK13" s="789"/>
      <c r="FDL13" s="789"/>
      <c r="FDM13" s="789"/>
      <c r="FDN13" s="789"/>
      <c r="FDO13" s="789"/>
      <c r="FDP13" s="789"/>
      <c r="FDQ13" s="789"/>
      <c r="FDR13" s="789"/>
      <c r="FDS13" s="789"/>
      <c r="FDT13" s="789"/>
      <c r="FDU13" s="789"/>
      <c r="FDV13" s="789"/>
      <c r="FDW13" s="789"/>
      <c r="FDX13" s="789"/>
      <c r="FDY13" s="789"/>
      <c r="FDZ13" s="789"/>
      <c r="FEA13" s="789"/>
      <c r="FEB13" s="789"/>
      <c r="FEC13" s="789"/>
      <c r="FED13" s="789"/>
      <c r="FEE13" s="789"/>
      <c r="FEF13" s="789"/>
      <c r="FEG13" s="789"/>
      <c r="FEH13" s="789"/>
      <c r="FEI13" s="789"/>
      <c r="FEJ13" s="789"/>
      <c r="FEK13" s="789"/>
      <c r="FEL13" s="789"/>
      <c r="FEM13" s="789"/>
      <c r="FEN13" s="789"/>
      <c r="FEO13" s="789"/>
      <c r="FEP13" s="789"/>
      <c r="FEQ13" s="789"/>
      <c r="FER13" s="789"/>
      <c r="FES13" s="789"/>
      <c r="FET13" s="789"/>
      <c r="FEU13" s="789"/>
      <c r="FEV13" s="789"/>
      <c r="FEW13" s="789"/>
      <c r="FEX13" s="789"/>
      <c r="FEY13" s="789"/>
      <c r="FEZ13" s="789"/>
      <c r="FFA13" s="789"/>
      <c r="FFB13" s="789"/>
      <c r="FFC13" s="789"/>
      <c r="FFD13" s="789"/>
      <c r="FFE13" s="789"/>
      <c r="FFF13" s="789"/>
      <c r="FFG13" s="789"/>
      <c r="FFH13" s="789"/>
      <c r="FFI13" s="789"/>
      <c r="FFJ13" s="789"/>
      <c r="FFK13" s="789"/>
      <c r="FFL13" s="789"/>
      <c r="FFM13" s="789"/>
      <c r="FFN13" s="789"/>
      <c r="FFO13" s="789"/>
      <c r="FFP13" s="789"/>
      <c r="FFQ13" s="789"/>
      <c r="FFR13" s="789"/>
      <c r="FFS13" s="789"/>
      <c r="FFT13" s="789"/>
      <c r="FFU13" s="789"/>
      <c r="FFV13" s="789"/>
      <c r="FFW13" s="789"/>
      <c r="FFX13" s="789"/>
      <c r="FFY13" s="789"/>
      <c r="FFZ13" s="789"/>
      <c r="FGA13" s="789"/>
      <c r="FGB13" s="789"/>
      <c r="FGC13" s="789"/>
      <c r="FGD13" s="789"/>
      <c r="FGE13" s="789"/>
      <c r="FGF13" s="789"/>
      <c r="FGG13" s="789"/>
      <c r="FGH13" s="789"/>
      <c r="FGI13" s="789"/>
      <c r="FGJ13" s="789"/>
      <c r="FGK13" s="789"/>
      <c r="FGL13" s="789"/>
      <c r="FGM13" s="789"/>
      <c r="FGN13" s="789"/>
      <c r="FGO13" s="789"/>
      <c r="FGP13" s="789"/>
      <c r="FGQ13" s="789"/>
      <c r="FGR13" s="789"/>
      <c r="FGS13" s="789"/>
      <c r="FGT13" s="789"/>
      <c r="FGU13" s="789"/>
      <c r="FGV13" s="789"/>
      <c r="FGW13" s="789"/>
      <c r="FGX13" s="789"/>
      <c r="FGY13" s="789"/>
      <c r="FGZ13" s="789"/>
      <c r="FHA13" s="789"/>
      <c r="FHB13" s="789"/>
      <c r="FHC13" s="789"/>
      <c r="FHD13" s="789"/>
      <c r="FHE13" s="789"/>
      <c r="FHF13" s="789"/>
      <c r="FHG13" s="789"/>
      <c r="FHH13" s="789"/>
      <c r="FHI13" s="789"/>
      <c r="FHJ13" s="789"/>
      <c r="FHK13" s="789"/>
      <c r="FHL13" s="789"/>
      <c r="FHM13" s="789"/>
      <c r="FHN13" s="789"/>
      <c r="FHO13" s="789"/>
      <c r="FHP13" s="789"/>
      <c r="FHQ13" s="789"/>
      <c r="FHR13" s="789"/>
      <c r="FHS13" s="789"/>
      <c r="FHT13" s="789"/>
      <c r="FHU13" s="789"/>
      <c r="FHV13" s="789"/>
      <c r="FHW13" s="789"/>
      <c r="FHX13" s="789"/>
      <c r="FHY13" s="789"/>
      <c r="FHZ13" s="789"/>
      <c r="FIA13" s="789"/>
      <c r="FIB13" s="789"/>
      <c r="FIC13" s="789"/>
      <c r="FID13" s="789"/>
      <c r="FIE13" s="789"/>
      <c r="FIF13" s="789"/>
      <c r="FIG13" s="789"/>
      <c r="FIH13" s="789"/>
      <c r="FII13" s="789"/>
      <c r="FIJ13" s="789"/>
      <c r="FIK13" s="789"/>
      <c r="FIL13" s="789"/>
      <c r="FIM13" s="789"/>
      <c r="FIN13" s="789"/>
      <c r="FIO13" s="789"/>
      <c r="FIP13" s="789"/>
      <c r="FIQ13" s="789"/>
      <c r="FIR13" s="789"/>
      <c r="FIS13" s="789"/>
      <c r="FIT13" s="789"/>
      <c r="FIU13" s="789"/>
      <c r="FIV13" s="789"/>
      <c r="FIW13" s="789"/>
      <c r="FIX13" s="789"/>
      <c r="FIY13" s="789"/>
      <c r="FIZ13" s="789"/>
      <c r="FJA13" s="789"/>
      <c r="FJB13" s="789"/>
      <c r="FJC13" s="789"/>
      <c r="FJD13" s="789"/>
      <c r="FJE13" s="789"/>
      <c r="FJF13" s="789"/>
      <c r="FJG13" s="789"/>
      <c r="FJH13" s="789"/>
      <c r="FJI13" s="789"/>
      <c r="FJJ13" s="789"/>
      <c r="FJK13" s="789"/>
      <c r="FJL13" s="789"/>
      <c r="FJM13" s="789"/>
      <c r="FJN13" s="789"/>
      <c r="FJO13" s="789"/>
      <c r="FJP13" s="789"/>
      <c r="FJQ13" s="789"/>
      <c r="FJR13" s="789"/>
      <c r="FJS13" s="789"/>
      <c r="FJT13" s="789"/>
      <c r="FJU13" s="789"/>
      <c r="FJV13" s="789"/>
      <c r="FJW13" s="789"/>
      <c r="FJX13" s="789"/>
      <c r="FJY13" s="789"/>
      <c r="FJZ13" s="789"/>
      <c r="FKA13" s="789"/>
      <c r="FKB13" s="789"/>
      <c r="FKC13" s="789"/>
      <c r="FKD13" s="789"/>
      <c r="FKE13" s="789"/>
      <c r="FKF13" s="789"/>
      <c r="FKG13" s="789"/>
      <c r="FKH13" s="789"/>
      <c r="FKI13" s="789"/>
      <c r="FKJ13" s="789"/>
      <c r="FKK13" s="789"/>
      <c r="FKL13" s="789"/>
      <c r="FKM13" s="789"/>
      <c r="FKN13" s="789"/>
      <c r="FKO13" s="789"/>
      <c r="FKP13" s="789"/>
      <c r="FKQ13" s="789"/>
      <c r="FKR13" s="789"/>
      <c r="FKS13" s="789"/>
      <c r="FKT13" s="789"/>
      <c r="FKU13" s="789"/>
      <c r="FKV13" s="789"/>
      <c r="FKW13" s="789"/>
      <c r="FKX13" s="789"/>
      <c r="FKY13" s="789"/>
      <c r="FKZ13" s="789"/>
      <c r="FLA13" s="789"/>
      <c r="FLB13" s="789"/>
      <c r="FLC13" s="789"/>
      <c r="FLD13" s="789"/>
      <c r="FLE13" s="789"/>
      <c r="FLF13" s="789"/>
      <c r="FLG13" s="789"/>
      <c r="FLH13" s="789"/>
      <c r="FLI13" s="789"/>
      <c r="FLJ13" s="789"/>
      <c r="FLK13" s="789"/>
      <c r="FLL13" s="789"/>
      <c r="FLM13" s="789"/>
      <c r="FLN13" s="789"/>
      <c r="FLO13" s="789"/>
      <c r="FLP13" s="789"/>
      <c r="FLQ13" s="789"/>
      <c r="FLR13" s="789"/>
      <c r="FLS13" s="789"/>
      <c r="FLT13" s="789"/>
      <c r="FLU13" s="789"/>
      <c r="FLV13" s="789"/>
      <c r="FLW13" s="789"/>
      <c r="FLX13" s="789"/>
      <c r="FLY13" s="789"/>
      <c r="FLZ13" s="789"/>
      <c r="FMA13" s="789"/>
      <c r="FMB13" s="789"/>
      <c r="FMC13" s="789"/>
      <c r="FMD13" s="789"/>
      <c r="FME13" s="789"/>
      <c r="FMF13" s="789"/>
      <c r="FMG13" s="789"/>
      <c r="FMH13" s="789"/>
      <c r="FMI13" s="789"/>
      <c r="FMJ13" s="789"/>
      <c r="FMK13" s="789"/>
      <c r="FML13" s="789"/>
      <c r="FMM13" s="789"/>
      <c r="FMN13" s="789"/>
      <c r="FMO13" s="789"/>
      <c r="FMP13" s="789"/>
      <c r="FMQ13" s="789"/>
      <c r="FMR13" s="789"/>
      <c r="FMS13" s="789"/>
      <c r="FMT13" s="789"/>
      <c r="FMU13" s="789"/>
      <c r="FMV13" s="789"/>
      <c r="FMW13" s="789"/>
      <c r="FMX13" s="789"/>
      <c r="FMY13" s="789"/>
      <c r="FMZ13" s="789"/>
      <c r="FNA13" s="789"/>
      <c r="FNB13" s="789"/>
      <c r="FNC13" s="789"/>
      <c r="FND13" s="789"/>
      <c r="FNE13" s="789"/>
      <c r="FNF13" s="789"/>
      <c r="FNG13" s="789"/>
      <c r="FNH13" s="789"/>
      <c r="FNI13" s="789"/>
      <c r="FNJ13" s="789"/>
      <c r="FNK13" s="789"/>
      <c r="FNL13" s="789"/>
      <c r="FNM13" s="789"/>
      <c r="FNN13" s="789"/>
      <c r="FNO13" s="789"/>
      <c r="FNP13" s="789"/>
      <c r="FNQ13" s="789"/>
      <c r="FNR13" s="789"/>
      <c r="FNS13" s="789"/>
      <c r="FNT13" s="789"/>
      <c r="FNU13" s="789"/>
      <c r="FNV13" s="789"/>
      <c r="FNW13" s="789"/>
      <c r="FNX13" s="789"/>
      <c r="FNY13" s="789"/>
      <c r="FNZ13" s="789"/>
      <c r="FOA13" s="789"/>
      <c r="FOB13" s="789"/>
      <c r="FOC13" s="789"/>
      <c r="FOD13" s="789"/>
      <c r="FOE13" s="789"/>
      <c r="FOF13" s="789"/>
      <c r="FOG13" s="789"/>
      <c r="FOH13" s="789"/>
      <c r="FOI13" s="789"/>
      <c r="FOJ13" s="789"/>
      <c r="FOK13" s="789"/>
      <c r="FOL13" s="789"/>
      <c r="FOM13" s="789"/>
      <c r="FON13" s="789"/>
      <c r="FOO13" s="789"/>
      <c r="FOP13" s="789"/>
      <c r="FOQ13" s="789"/>
      <c r="FOR13" s="789"/>
      <c r="FOS13" s="789"/>
      <c r="FOT13" s="789"/>
      <c r="FOU13" s="789"/>
      <c r="FOV13" s="789"/>
      <c r="FOW13" s="789"/>
      <c r="FOX13" s="789"/>
      <c r="FOY13" s="789"/>
      <c r="FOZ13" s="789"/>
      <c r="FPA13" s="789"/>
      <c r="FPB13" s="789"/>
      <c r="FPC13" s="789"/>
      <c r="FPD13" s="789"/>
      <c r="FPE13" s="789"/>
      <c r="FPF13" s="789"/>
      <c r="FPG13" s="789"/>
      <c r="FPH13" s="789"/>
      <c r="FPI13" s="789"/>
      <c r="FPJ13" s="789"/>
      <c r="FPK13" s="789"/>
      <c r="FPL13" s="789"/>
      <c r="FPM13" s="789"/>
      <c r="FPN13" s="789"/>
      <c r="FPO13" s="789"/>
      <c r="FPP13" s="789"/>
      <c r="FPQ13" s="789"/>
      <c r="FPR13" s="789"/>
      <c r="FPS13" s="789"/>
      <c r="FPT13" s="789"/>
      <c r="FPU13" s="789"/>
      <c r="FPV13" s="789"/>
      <c r="FPW13" s="789"/>
      <c r="FPX13" s="789"/>
      <c r="FPY13" s="789"/>
      <c r="FPZ13" s="789"/>
      <c r="FQA13" s="789"/>
      <c r="FQB13" s="789"/>
      <c r="FQC13" s="789"/>
      <c r="FQD13" s="789"/>
      <c r="FQE13" s="789"/>
      <c r="FQF13" s="789"/>
      <c r="FQG13" s="789"/>
      <c r="FQH13" s="789"/>
      <c r="FQI13" s="789"/>
      <c r="FQJ13" s="789"/>
      <c r="FQK13" s="789"/>
      <c r="FQL13" s="789"/>
      <c r="FQM13" s="789"/>
      <c r="FQN13" s="789"/>
      <c r="FQO13" s="789"/>
      <c r="FQP13" s="789"/>
      <c r="FQQ13" s="789"/>
      <c r="FQR13" s="789"/>
      <c r="FQS13" s="789"/>
      <c r="FQT13" s="789"/>
      <c r="FQU13" s="789"/>
      <c r="FQV13" s="789"/>
      <c r="FQW13" s="789"/>
      <c r="FQX13" s="789"/>
      <c r="FQY13" s="789"/>
      <c r="FQZ13" s="789"/>
      <c r="FRA13" s="789"/>
      <c r="FRB13" s="789"/>
      <c r="FRC13" s="789"/>
      <c r="FRD13" s="789"/>
      <c r="FRE13" s="789"/>
      <c r="FRF13" s="789"/>
      <c r="FRG13" s="789"/>
      <c r="FRH13" s="789"/>
      <c r="FRI13" s="789"/>
      <c r="FRJ13" s="789"/>
      <c r="FRK13" s="789"/>
      <c r="FRL13" s="789"/>
      <c r="FRM13" s="789"/>
      <c r="FRN13" s="789"/>
      <c r="FRO13" s="789"/>
      <c r="FRP13" s="789"/>
      <c r="FRQ13" s="789"/>
      <c r="FRR13" s="789"/>
      <c r="FRS13" s="789"/>
      <c r="FRT13" s="789"/>
      <c r="FRU13" s="789"/>
      <c r="FRV13" s="789"/>
      <c r="FRW13" s="789"/>
      <c r="FRX13" s="789"/>
      <c r="FRY13" s="789"/>
      <c r="FRZ13" s="789"/>
      <c r="FSA13" s="789"/>
      <c r="FSB13" s="789"/>
      <c r="FSC13" s="789"/>
      <c r="FSD13" s="789"/>
      <c r="FSE13" s="789"/>
      <c r="FSF13" s="789"/>
      <c r="FSG13" s="789"/>
      <c r="FSH13" s="789"/>
      <c r="FSI13" s="789"/>
      <c r="FSJ13" s="789"/>
      <c r="FSK13" s="789"/>
      <c r="FSL13" s="789"/>
      <c r="FSM13" s="789"/>
      <c r="FSN13" s="789"/>
      <c r="FSO13" s="789"/>
      <c r="FSP13" s="789"/>
      <c r="FSQ13" s="789"/>
      <c r="FSR13" s="789"/>
      <c r="FSS13" s="789"/>
      <c r="FST13" s="789"/>
      <c r="FSU13" s="789"/>
      <c r="FSV13" s="789"/>
      <c r="FSW13" s="789"/>
      <c r="FSX13" s="789"/>
      <c r="FSY13" s="789"/>
      <c r="FSZ13" s="789"/>
      <c r="FTA13" s="789"/>
      <c r="FTB13" s="789"/>
      <c r="FTC13" s="789"/>
      <c r="FTD13" s="789"/>
      <c r="FTE13" s="789"/>
      <c r="FTF13" s="789"/>
      <c r="FTG13" s="789"/>
      <c r="FTH13" s="789"/>
      <c r="FTI13" s="789"/>
      <c r="FTJ13" s="789"/>
      <c r="FTK13" s="789"/>
      <c r="FTL13" s="789"/>
      <c r="FTM13" s="789"/>
      <c r="FTN13" s="789"/>
      <c r="FTO13" s="789"/>
      <c r="FTP13" s="789"/>
      <c r="FTQ13" s="789"/>
      <c r="FTR13" s="789"/>
      <c r="FTS13" s="789"/>
      <c r="FTT13" s="789"/>
      <c r="FTU13" s="789"/>
      <c r="FTV13" s="789"/>
      <c r="FTW13" s="789"/>
      <c r="FTX13" s="789"/>
      <c r="FTY13" s="789"/>
      <c r="FTZ13" s="789"/>
      <c r="FUA13" s="789"/>
      <c r="FUB13" s="789"/>
      <c r="FUC13" s="789"/>
      <c r="FUD13" s="789"/>
      <c r="FUE13" s="789"/>
      <c r="FUF13" s="789"/>
      <c r="FUG13" s="789"/>
      <c r="FUH13" s="789"/>
      <c r="FUI13" s="789"/>
      <c r="FUJ13" s="789"/>
      <c r="FUK13" s="789"/>
      <c r="FUL13" s="789"/>
      <c r="FUM13" s="789"/>
      <c r="FUN13" s="789"/>
      <c r="FUO13" s="789"/>
      <c r="FUP13" s="789"/>
      <c r="FUQ13" s="789"/>
      <c r="FUR13" s="789"/>
      <c r="FUS13" s="789"/>
      <c r="FUT13" s="789"/>
      <c r="FUU13" s="789"/>
      <c r="FUV13" s="789"/>
      <c r="FUW13" s="789"/>
      <c r="FUX13" s="789"/>
      <c r="FUY13" s="789"/>
      <c r="FUZ13" s="789"/>
      <c r="FVA13" s="789"/>
      <c r="FVB13" s="789"/>
      <c r="FVC13" s="789"/>
      <c r="FVD13" s="789"/>
      <c r="FVE13" s="789"/>
      <c r="FVF13" s="789"/>
      <c r="FVG13" s="789"/>
      <c r="FVH13" s="789"/>
      <c r="FVI13" s="789"/>
      <c r="FVJ13" s="789"/>
      <c r="FVK13" s="789"/>
      <c r="FVL13" s="789"/>
      <c r="FVM13" s="789"/>
      <c r="FVN13" s="789"/>
      <c r="FVO13" s="789"/>
      <c r="FVP13" s="789"/>
      <c r="FVQ13" s="789"/>
      <c r="FVR13" s="789"/>
      <c r="FVS13" s="789"/>
      <c r="FVT13" s="789"/>
      <c r="FVU13" s="789"/>
      <c r="FVV13" s="789"/>
      <c r="FVW13" s="789"/>
      <c r="FVX13" s="789"/>
      <c r="FVY13" s="789"/>
      <c r="FVZ13" s="789"/>
      <c r="FWA13" s="789"/>
      <c r="FWB13" s="789"/>
      <c r="FWC13" s="789"/>
      <c r="FWD13" s="789"/>
      <c r="FWE13" s="789"/>
      <c r="FWF13" s="789"/>
      <c r="FWG13" s="789"/>
      <c r="FWH13" s="789"/>
      <c r="FWI13" s="789"/>
      <c r="FWJ13" s="789"/>
      <c r="FWK13" s="789"/>
      <c r="FWL13" s="789"/>
      <c r="FWM13" s="789"/>
      <c r="FWN13" s="789"/>
      <c r="FWO13" s="789"/>
      <c r="FWP13" s="789"/>
      <c r="FWQ13" s="789"/>
      <c r="FWR13" s="789"/>
      <c r="FWS13" s="789"/>
      <c r="FWT13" s="789"/>
      <c r="FWU13" s="789"/>
      <c r="FWV13" s="789"/>
      <c r="FWW13" s="789"/>
      <c r="FWX13" s="789"/>
      <c r="FWY13" s="789"/>
      <c r="FWZ13" s="789"/>
      <c r="FXA13" s="789"/>
      <c r="FXB13" s="789"/>
      <c r="FXC13" s="789"/>
      <c r="FXD13" s="789"/>
      <c r="FXE13" s="789"/>
      <c r="FXF13" s="789"/>
      <c r="FXG13" s="789"/>
      <c r="FXH13" s="789"/>
      <c r="FXI13" s="789"/>
      <c r="FXJ13" s="789"/>
      <c r="FXK13" s="789"/>
      <c r="FXL13" s="789"/>
      <c r="FXM13" s="789"/>
      <c r="FXN13" s="789"/>
      <c r="FXO13" s="789"/>
      <c r="FXP13" s="789"/>
      <c r="FXQ13" s="789"/>
      <c r="FXR13" s="789"/>
      <c r="FXS13" s="789"/>
      <c r="FXT13" s="789"/>
      <c r="FXU13" s="789"/>
      <c r="FXV13" s="789"/>
      <c r="FXW13" s="789"/>
      <c r="FXX13" s="789"/>
      <c r="FXY13" s="789"/>
      <c r="FXZ13" s="789"/>
      <c r="FYA13" s="789"/>
      <c r="FYB13" s="789"/>
      <c r="FYC13" s="789"/>
      <c r="FYD13" s="789"/>
      <c r="FYE13" s="789"/>
      <c r="FYF13" s="789"/>
      <c r="FYG13" s="789"/>
      <c r="FYH13" s="789"/>
      <c r="FYI13" s="789"/>
      <c r="FYJ13" s="789"/>
      <c r="FYK13" s="789"/>
      <c r="FYL13" s="789"/>
      <c r="FYM13" s="789"/>
      <c r="FYN13" s="789"/>
      <c r="FYO13" s="789"/>
      <c r="FYP13" s="789"/>
      <c r="FYQ13" s="789"/>
      <c r="FYR13" s="789"/>
      <c r="FYS13" s="789"/>
      <c r="FYT13" s="789"/>
      <c r="FYU13" s="789"/>
      <c r="FYV13" s="789"/>
      <c r="FYW13" s="789"/>
      <c r="FYX13" s="789"/>
      <c r="FYY13" s="789"/>
      <c r="FYZ13" s="789"/>
      <c r="FZA13" s="789"/>
      <c r="FZB13" s="789"/>
      <c r="FZC13" s="789"/>
      <c r="FZD13" s="789"/>
      <c r="FZE13" s="789"/>
      <c r="FZF13" s="789"/>
      <c r="FZG13" s="789"/>
      <c r="FZH13" s="789"/>
      <c r="FZI13" s="789"/>
      <c r="FZJ13" s="789"/>
      <c r="FZK13" s="789"/>
      <c r="FZL13" s="789"/>
      <c r="FZM13" s="789"/>
      <c r="FZN13" s="789"/>
      <c r="FZO13" s="789"/>
      <c r="FZP13" s="789"/>
      <c r="FZQ13" s="789"/>
      <c r="FZR13" s="789"/>
      <c r="FZS13" s="789"/>
      <c r="FZT13" s="789"/>
      <c r="FZU13" s="789"/>
      <c r="FZV13" s="789"/>
      <c r="FZW13" s="789"/>
      <c r="FZX13" s="789"/>
      <c r="FZY13" s="789"/>
      <c r="FZZ13" s="789"/>
      <c r="GAA13" s="789"/>
      <c r="GAB13" s="789"/>
      <c r="GAC13" s="789"/>
      <c r="GAD13" s="789"/>
      <c r="GAE13" s="789"/>
      <c r="GAF13" s="789"/>
      <c r="GAG13" s="789"/>
      <c r="GAH13" s="789"/>
      <c r="GAI13" s="789"/>
      <c r="GAJ13" s="789"/>
      <c r="GAK13" s="789"/>
      <c r="GAL13" s="789"/>
      <c r="GAM13" s="789"/>
      <c r="GAN13" s="789"/>
      <c r="GAO13" s="789"/>
      <c r="GAP13" s="789"/>
      <c r="GAQ13" s="789"/>
      <c r="GAR13" s="789"/>
      <c r="GAS13" s="789"/>
      <c r="GAT13" s="789"/>
      <c r="GAU13" s="789"/>
      <c r="GAV13" s="789"/>
      <c r="GAW13" s="789"/>
      <c r="GAX13" s="789"/>
      <c r="GAY13" s="789"/>
      <c r="GAZ13" s="789"/>
      <c r="GBA13" s="789"/>
      <c r="GBB13" s="789"/>
      <c r="GBC13" s="789"/>
      <c r="GBD13" s="789"/>
      <c r="GBE13" s="789"/>
      <c r="GBF13" s="789"/>
      <c r="GBG13" s="789"/>
      <c r="GBH13" s="789"/>
      <c r="GBI13" s="789"/>
      <c r="GBJ13" s="789"/>
      <c r="GBK13" s="789"/>
      <c r="GBL13" s="789"/>
      <c r="GBM13" s="789"/>
      <c r="GBN13" s="789"/>
      <c r="GBO13" s="789"/>
      <c r="GBP13" s="789"/>
      <c r="GBQ13" s="789"/>
      <c r="GBR13" s="789"/>
      <c r="GBS13" s="789"/>
      <c r="GBT13" s="789"/>
      <c r="GBU13" s="789"/>
      <c r="GBV13" s="789"/>
      <c r="GBW13" s="789"/>
      <c r="GBX13" s="789"/>
      <c r="GBY13" s="789"/>
      <c r="GBZ13" s="789"/>
      <c r="GCA13" s="789"/>
      <c r="GCB13" s="789"/>
      <c r="GCC13" s="789"/>
      <c r="GCD13" s="789"/>
      <c r="GCE13" s="789"/>
      <c r="GCF13" s="789"/>
      <c r="GCG13" s="789"/>
      <c r="GCH13" s="789"/>
      <c r="GCI13" s="789"/>
      <c r="GCJ13" s="789"/>
      <c r="GCK13" s="789"/>
      <c r="GCL13" s="789"/>
      <c r="GCM13" s="789"/>
      <c r="GCN13" s="789"/>
      <c r="GCO13" s="789"/>
      <c r="GCP13" s="789"/>
      <c r="GCQ13" s="789"/>
      <c r="GCR13" s="789"/>
      <c r="GCS13" s="789"/>
      <c r="GCT13" s="789"/>
      <c r="GCU13" s="789"/>
      <c r="GCV13" s="789"/>
      <c r="GCW13" s="789"/>
      <c r="GCX13" s="789"/>
      <c r="GCY13" s="789"/>
      <c r="GCZ13" s="789"/>
      <c r="GDA13" s="789"/>
      <c r="GDB13" s="789"/>
      <c r="GDC13" s="789"/>
      <c r="GDD13" s="789"/>
      <c r="GDE13" s="789"/>
      <c r="GDF13" s="789"/>
      <c r="GDG13" s="789"/>
      <c r="GDH13" s="789"/>
      <c r="GDI13" s="789"/>
      <c r="GDJ13" s="789"/>
      <c r="GDK13" s="789"/>
      <c r="GDL13" s="789"/>
      <c r="GDM13" s="789"/>
      <c r="GDN13" s="789"/>
      <c r="GDO13" s="789"/>
      <c r="GDP13" s="789"/>
      <c r="GDQ13" s="789"/>
      <c r="GDR13" s="789"/>
      <c r="GDS13" s="789"/>
      <c r="GDT13" s="789"/>
      <c r="GDU13" s="789"/>
      <c r="GDV13" s="789"/>
      <c r="GDW13" s="789"/>
      <c r="GDX13" s="789"/>
      <c r="GDY13" s="789"/>
      <c r="GDZ13" s="789"/>
      <c r="GEA13" s="789"/>
      <c r="GEB13" s="789"/>
      <c r="GEC13" s="789"/>
      <c r="GED13" s="789"/>
      <c r="GEE13" s="789"/>
      <c r="GEF13" s="789"/>
      <c r="GEG13" s="789"/>
      <c r="GEH13" s="789"/>
      <c r="GEI13" s="789"/>
      <c r="GEJ13" s="789"/>
      <c r="GEK13" s="789"/>
      <c r="GEL13" s="789"/>
      <c r="GEM13" s="789"/>
      <c r="GEN13" s="789"/>
      <c r="GEO13" s="789"/>
      <c r="GEP13" s="789"/>
      <c r="GEQ13" s="789"/>
      <c r="GER13" s="789"/>
      <c r="GES13" s="789"/>
      <c r="GET13" s="789"/>
      <c r="GEU13" s="789"/>
      <c r="GEV13" s="789"/>
      <c r="GEW13" s="789"/>
      <c r="GEX13" s="789"/>
      <c r="GEY13" s="789"/>
      <c r="GEZ13" s="789"/>
      <c r="GFA13" s="789"/>
      <c r="GFB13" s="789"/>
      <c r="GFC13" s="789"/>
      <c r="GFD13" s="789"/>
      <c r="GFE13" s="789"/>
      <c r="GFF13" s="789"/>
      <c r="GFG13" s="789"/>
      <c r="GFH13" s="789"/>
      <c r="GFI13" s="789"/>
      <c r="GFJ13" s="789"/>
      <c r="GFK13" s="789"/>
      <c r="GFL13" s="789"/>
      <c r="GFM13" s="789"/>
      <c r="GFN13" s="789"/>
      <c r="GFO13" s="789"/>
      <c r="GFP13" s="789"/>
      <c r="GFQ13" s="789"/>
      <c r="GFR13" s="789"/>
      <c r="GFS13" s="789"/>
      <c r="GFT13" s="789"/>
      <c r="GFU13" s="789"/>
      <c r="GFV13" s="789"/>
      <c r="GFW13" s="789"/>
      <c r="GFX13" s="789"/>
      <c r="GFY13" s="789"/>
      <c r="GFZ13" s="789"/>
      <c r="GGA13" s="789"/>
      <c r="GGB13" s="789"/>
      <c r="GGC13" s="789"/>
      <c r="GGD13" s="789"/>
      <c r="GGE13" s="789"/>
      <c r="GGF13" s="789"/>
      <c r="GGG13" s="789"/>
      <c r="GGH13" s="789"/>
      <c r="GGI13" s="789"/>
      <c r="GGJ13" s="789"/>
      <c r="GGK13" s="789"/>
      <c r="GGL13" s="789"/>
      <c r="GGM13" s="789"/>
      <c r="GGN13" s="789"/>
      <c r="GGO13" s="789"/>
      <c r="GGP13" s="789"/>
      <c r="GGQ13" s="789"/>
      <c r="GGR13" s="789"/>
      <c r="GGS13" s="789"/>
      <c r="GGT13" s="789"/>
      <c r="GGU13" s="789"/>
      <c r="GGV13" s="789"/>
      <c r="GGW13" s="789"/>
      <c r="GGX13" s="789"/>
      <c r="GGY13" s="789"/>
      <c r="GGZ13" s="789"/>
      <c r="GHA13" s="789"/>
      <c r="GHB13" s="789"/>
      <c r="GHC13" s="789"/>
      <c r="GHD13" s="789"/>
      <c r="GHE13" s="789"/>
      <c r="GHF13" s="789"/>
      <c r="GHG13" s="789"/>
      <c r="GHH13" s="789"/>
      <c r="GHI13" s="789"/>
      <c r="GHJ13" s="789"/>
      <c r="GHK13" s="789"/>
      <c r="GHL13" s="789"/>
      <c r="GHM13" s="789"/>
      <c r="GHN13" s="789"/>
      <c r="GHO13" s="789"/>
      <c r="GHP13" s="789"/>
      <c r="GHQ13" s="789"/>
      <c r="GHR13" s="789"/>
      <c r="GHS13" s="789"/>
      <c r="GHT13" s="789"/>
      <c r="GHU13" s="789"/>
      <c r="GHV13" s="789"/>
      <c r="GHW13" s="789"/>
      <c r="GHX13" s="789"/>
      <c r="GHY13" s="789"/>
      <c r="GHZ13" s="789"/>
      <c r="GIA13" s="789"/>
      <c r="GIB13" s="789"/>
      <c r="GIC13" s="789"/>
      <c r="GID13" s="789"/>
      <c r="GIE13" s="789"/>
      <c r="GIF13" s="789"/>
      <c r="GIG13" s="789"/>
      <c r="GIH13" s="789"/>
      <c r="GII13" s="789"/>
      <c r="GIJ13" s="789"/>
      <c r="GIK13" s="789"/>
      <c r="GIL13" s="789"/>
      <c r="GIM13" s="789"/>
      <c r="GIN13" s="789"/>
      <c r="GIO13" s="789"/>
      <c r="GIP13" s="789"/>
      <c r="GIQ13" s="789"/>
      <c r="GIR13" s="789"/>
      <c r="GIS13" s="789"/>
      <c r="GIT13" s="789"/>
      <c r="GIU13" s="789"/>
      <c r="GIV13" s="789"/>
      <c r="GIW13" s="789"/>
      <c r="GIX13" s="789"/>
      <c r="GIY13" s="789"/>
      <c r="GIZ13" s="789"/>
      <c r="GJA13" s="789"/>
      <c r="GJB13" s="789"/>
      <c r="GJC13" s="789"/>
      <c r="GJD13" s="789"/>
      <c r="GJE13" s="789"/>
      <c r="GJF13" s="789"/>
      <c r="GJG13" s="789"/>
      <c r="GJH13" s="789"/>
      <c r="GJI13" s="789"/>
      <c r="GJJ13" s="789"/>
      <c r="GJK13" s="789"/>
      <c r="GJL13" s="789"/>
      <c r="GJM13" s="789"/>
      <c r="GJN13" s="789"/>
      <c r="GJO13" s="789"/>
      <c r="GJP13" s="789"/>
      <c r="GJQ13" s="789"/>
      <c r="GJR13" s="789"/>
      <c r="GJS13" s="789"/>
      <c r="GJT13" s="789"/>
      <c r="GJU13" s="789"/>
      <c r="GJV13" s="789"/>
      <c r="GJW13" s="789"/>
      <c r="GJX13" s="789"/>
      <c r="GJY13" s="789"/>
      <c r="GJZ13" s="789"/>
      <c r="GKA13" s="789"/>
      <c r="GKB13" s="789"/>
      <c r="GKC13" s="789"/>
      <c r="GKD13" s="789"/>
      <c r="GKE13" s="789"/>
      <c r="GKF13" s="789"/>
      <c r="GKG13" s="789"/>
      <c r="GKH13" s="789"/>
      <c r="GKI13" s="789"/>
      <c r="GKJ13" s="789"/>
      <c r="GKK13" s="789"/>
      <c r="GKL13" s="789"/>
      <c r="GKM13" s="789"/>
      <c r="GKN13" s="789"/>
      <c r="GKO13" s="789"/>
      <c r="GKP13" s="789"/>
      <c r="GKQ13" s="789"/>
      <c r="GKR13" s="789"/>
      <c r="GKS13" s="789"/>
      <c r="GKT13" s="789"/>
      <c r="GKU13" s="789"/>
      <c r="GKV13" s="789"/>
      <c r="GKW13" s="789"/>
      <c r="GKX13" s="789"/>
      <c r="GKY13" s="789"/>
      <c r="GKZ13" s="789"/>
      <c r="GLA13" s="789"/>
      <c r="GLB13" s="789"/>
      <c r="GLC13" s="789"/>
      <c r="GLD13" s="789"/>
      <c r="GLE13" s="789"/>
      <c r="GLF13" s="789"/>
      <c r="GLG13" s="789"/>
      <c r="GLH13" s="789"/>
      <c r="GLI13" s="789"/>
      <c r="GLJ13" s="789"/>
      <c r="GLK13" s="789"/>
      <c r="GLL13" s="789"/>
      <c r="GLM13" s="789"/>
      <c r="GLN13" s="789"/>
      <c r="GLO13" s="789"/>
      <c r="GLP13" s="789"/>
      <c r="GLQ13" s="789"/>
      <c r="GLR13" s="789"/>
      <c r="GLS13" s="789"/>
      <c r="GLT13" s="789"/>
      <c r="GLU13" s="789"/>
      <c r="GLV13" s="789"/>
      <c r="GLW13" s="789"/>
      <c r="GLX13" s="789"/>
      <c r="GLY13" s="789"/>
      <c r="GLZ13" s="789"/>
      <c r="GMA13" s="789"/>
      <c r="GMB13" s="789"/>
      <c r="GMC13" s="789"/>
      <c r="GMD13" s="789"/>
      <c r="GME13" s="789"/>
      <c r="GMF13" s="789"/>
      <c r="GMG13" s="789"/>
      <c r="GMH13" s="789"/>
      <c r="GMI13" s="789"/>
      <c r="GMJ13" s="789"/>
      <c r="GMK13" s="789"/>
      <c r="GML13" s="789"/>
      <c r="GMM13" s="789"/>
      <c r="GMN13" s="789"/>
      <c r="GMO13" s="789"/>
      <c r="GMP13" s="789"/>
      <c r="GMQ13" s="789"/>
      <c r="GMR13" s="789"/>
      <c r="GMS13" s="789"/>
      <c r="GMT13" s="789"/>
      <c r="GMU13" s="789"/>
      <c r="GMV13" s="789"/>
      <c r="GMW13" s="789"/>
      <c r="GMX13" s="789"/>
      <c r="GMY13" s="789"/>
      <c r="GMZ13" s="789"/>
      <c r="GNA13" s="789"/>
      <c r="GNB13" s="789"/>
      <c r="GNC13" s="789"/>
      <c r="GND13" s="789"/>
      <c r="GNE13" s="789"/>
      <c r="GNF13" s="789"/>
      <c r="GNG13" s="789"/>
      <c r="GNH13" s="789"/>
      <c r="GNI13" s="789"/>
      <c r="GNJ13" s="789"/>
      <c r="GNK13" s="789"/>
      <c r="GNL13" s="789"/>
      <c r="GNM13" s="789"/>
      <c r="GNN13" s="789"/>
      <c r="GNO13" s="789"/>
      <c r="GNP13" s="789"/>
      <c r="GNQ13" s="789"/>
      <c r="GNR13" s="789"/>
      <c r="GNS13" s="789"/>
      <c r="GNT13" s="789"/>
      <c r="GNU13" s="789"/>
      <c r="GNV13" s="789"/>
      <c r="GNW13" s="789"/>
      <c r="GNX13" s="789"/>
      <c r="GNY13" s="789"/>
      <c r="GNZ13" s="789"/>
      <c r="GOA13" s="789"/>
      <c r="GOB13" s="789"/>
      <c r="GOC13" s="789"/>
      <c r="GOD13" s="789"/>
      <c r="GOE13" s="789"/>
      <c r="GOF13" s="789"/>
      <c r="GOG13" s="789"/>
      <c r="GOH13" s="789"/>
      <c r="GOI13" s="789"/>
      <c r="GOJ13" s="789"/>
      <c r="GOK13" s="789"/>
      <c r="GOL13" s="789"/>
      <c r="GOM13" s="789"/>
      <c r="GON13" s="789"/>
      <c r="GOO13" s="789"/>
      <c r="GOP13" s="789"/>
      <c r="GOQ13" s="789"/>
      <c r="GOR13" s="789"/>
      <c r="GOS13" s="789"/>
      <c r="GOT13" s="789"/>
      <c r="GOU13" s="789"/>
      <c r="GOV13" s="789"/>
      <c r="GOW13" s="789"/>
      <c r="GOX13" s="789"/>
      <c r="GOY13" s="789"/>
      <c r="GOZ13" s="789"/>
      <c r="GPA13" s="789"/>
      <c r="GPB13" s="789"/>
      <c r="GPC13" s="789"/>
      <c r="GPD13" s="789"/>
      <c r="GPE13" s="789"/>
      <c r="GPF13" s="789"/>
      <c r="GPG13" s="789"/>
      <c r="GPH13" s="789"/>
      <c r="GPI13" s="789"/>
      <c r="GPJ13" s="789"/>
      <c r="GPK13" s="789"/>
      <c r="GPL13" s="789"/>
      <c r="GPM13" s="789"/>
      <c r="GPN13" s="789"/>
      <c r="GPO13" s="789"/>
      <c r="GPP13" s="789"/>
      <c r="GPQ13" s="789"/>
      <c r="GPR13" s="789"/>
      <c r="GPS13" s="789"/>
      <c r="GPT13" s="789"/>
      <c r="GPU13" s="789"/>
      <c r="GPV13" s="789"/>
      <c r="GPW13" s="789"/>
      <c r="GPX13" s="789"/>
      <c r="GPY13" s="789"/>
      <c r="GPZ13" s="789"/>
      <c r="GQA13" s="789"/>
      <c r="GQB13" s="789"/>
      <c r="GQC13" s="789"/>
      <c r="GQD13" s="789"/>
      <c r="GQE13" s="789"/>
      <c r="GQF13" s="789"/>
      <c r="GQG13" s="789"/>
      <c r="GQH13" s="789"/>
      <c r="GQI13" s="789"/>
      <c r="GQJ13" s="789"/>
      <c r="GQK13" s="789"/>
      <c r="GQL13" s="789"/>
      <c r="GQM13" s="789"/>
      <c r="GQN13" s="789"/>
      <c r="GQO13" s="789"/>
      <c r="GQP13" s="789"/>
      <c r="GQQ13" s="789"/>
      <c r="GQR13" s="789"/>
      <c r="GQS13" s="789"/>
      <c r="GQT13" s="789"/>
      <c r="GQU13" s="789"/>
      <c r="GQV13" s="789"/>
      <c r="GQW13" s="789"/>
      <c r="GQX13" s="789"/>
      <c r="GQY13" s="789"/>
      <c r="GQZ13" s="789"/>
      <c r="GRA13" s="789"/>
      <c r="GRB13" s="789"/>
      <c r="GRC13" s="789"/>
      <c r="GRD13" s="789"/>
      <c r="GRE13" s="789"/>
      <c r="GRF13" s="789"/>
      <c r="GRG13" s="789"/>
      <c r="GRH13" s="789"/>
      <c r="GRI13" s="789"/>
      <c r="GRJ13" s="789"/>
      <c r="GRK13" s="789"/>
      <c r="GRL13" s="789"/>
      <c r="GRM13" s="789"/>
      <c r="GRN13" s="789"/>
      <c r="GRO13" s="789"/>
      <c r="GRP13" s="789"/>
      <c r="GRQ13" s="789"/>
      <c r="GRR13" s="789"/>
      <c r="GRS13" s="789"/>
      <c r="GRT13" s="789"/>
      <c r="GRU13" s="789"/>
      <c r="GRV13" s="789"/>
      <c r="GRW13" s="789"/>
      <c r="GRX13" s="789"/>
      <c r="GRY13" s="789"/>
      <c r="GRZ13" s="789"/>
      <c r="GSA13" s="789"/>
      <c r="GSB13" s="789"/>
      <c r="GSC13" s="789"/>
      <c r="GSD13" s="789"/>
      <c r="GSE13" s="789"/>
      <c r="GSF13" s="789"/>
      <c r="GSG13" s="789"/>
      <c r="GSH13" s="789"/>
      <c r="GSI13" s="789"/>
      <c r="GSJ13" s="789"/>
      <c r="GSK13" s="789"/>
      <c r="GSL13" s="789"/>
      <c r="GSM13" s="789"/>
      <c r="GSN13" s="789"/>
      <c r="GSO13" s="789"/>
      <c r="GSP13" s="789"/>
      <c r="GSQ13" s="789"/>
      <c r="GSR13" s="789"/>
      <c r="GSS13" s="789"/>
      <c r="GST13" s="789"/>
      <c r="GSU13" s="789"/>
      <c r="GSV13" s="789"/>
      <c r="GSW13" s="789"/>
      <c r="GSX13" s="789"/>
      <c r="GSY13" s="789"/>
      <c r="GSZ13" s="789"/>
      <c r="GTA13" s="789"/>
      <c r="GTB13" s="789"/>
      <c r="GTC13" s="789"/>
      <c r="GTD13" s="789"/>
      <c r="GTE13" s="789"/>
      <c r="GTF13" s="789"/>
      <c r="GTG13" s="789"/>
      <c r="GTH13" s="789"/>
      <c r="GTI13" s="789"/>
      <c r="GTJ13" s="789"/>
      <c r="GTK13" s="789"/>
      <c r="GTL13" s="789"/>
      <c r="GTM13" s="789"/>
      <c r="GTN13" s="789"/>
      <c r="GTO13" s="789"/>
      <c r="GTP13" s="789"/>
      <c r="GTQ13" s="789"/>
      <c r="GTR13" s="789"/>
      <c r="GTS13" s="789"/>
      <c r="GTT13" s="789"/>
      <c r="GTU13" s="789"/>
      <c r="GTV13" s="789"/>
      <c r="GTW13" s="789"/>
      <c r="GTX13" s="789"/>
      <c r="GTY13" s="789"/>
      <c r="GTZ13" s="789"/>
      <c r="GUA13" s="789"/>
      <c r="GUB13" s="789"/>
      <c r="GUC13" s="789"/>
      <c r="GUD13" s="789"/>
      <c r="GUE13" s="789"/>
      <c r="GUF13" s="789"/>
      <c r="GUG13" s="789"/>
      <c r="GUH13" s="789"/>
      <c r="GUI13" s="789"/>
      <c r="GUJ13" s="789"/>
      <c r="GUK13" s="789"/>
      <c r="GUL13" s="789"/>
      <c r="GUM13" s="789"/>
      <c r="GUN13" s="789"/>
      <c r="GUO13" s="789"/>
      <c r="GUP13" s="789"/>
      <c r="GUQ13" s="789"/>
      <c r="GUR13" s="789"/>
      <c r="GUS13" s="789"/>
      <c r="GUT13" s="789"/>
      <c r="GUU13" s="789"/>
      <c r="GUV13" s="789"/>
      <c r="GUW13" s="789"/>
      <c r="GUX13" s="789"/>
      <c r="GUY13" s="789"/>
      <c r="GUZ13" s="789"/>
      <c r="GVA13" s="789"/>
      <c r="GVB13" s="789"/>
      <c r="GVC13" s="789"/>
      <c r="GVD13" s="789"/>
      <c r="GVE13" s="789"/>
      <c r="GVF13" s="789"/>
      <c r="GVG13" s="789"/>
      <c r="GVH13" s="789"/>
      <c r="GVI13" s="789"/>
      <c r="GVJ13" s="789"/>
      <c r="GVK13" s="789"/>
      <c r="GVL13" s="789"/>
      <c r="GVM13" s="789"/>
      <c r="GVN13" s="789"/>
      <c r="GVO13" s="789"/>
      <c r="GVP13" s="789"/>
      <c r="GVQ13" s="789"/>
      <c r="GVR13" s="789"/>
      <c r="GVS13" s="789"/>
      <c r="GVT13" s="789"/>
      <c r="GVU13" s="789"/>
      <c r="GVV13" s="789"/>
      <c r="GVW13" s="789"/>
      <c r="GVX13" s="789"/>
      <c r="GVY13" s="789"/>
      <c r="GVZ13" s="789"/>
      <c r="GWA13" s="789"/>
      <c r="GWB13" s="789"/>
      <c r="GWC13" s="789"/>
      <c r="GWD13" s="789"/>
      <c r="GWE13" s="789"/>
      <c r="GWF13" s="789"/>
      <c r="GWG13" s="789"/>
      <c r="GWH13" s="789"/>
      <c r="GWI13" s="789"/>
      <c r="GWJ13" s="789"/>
      <c r="GWK13" s="789"/>
      <c r="GWL13" s="789"/>
      <c r="GWM13" s="789"/>
      <c r="GWN13" s="789"/>
      <c r="GWO13" s="789"/>
      <c r="GWP13" s="789"/>
      <c r="GWQ13" s="789"/>
      <c r="GWR13" s="789"/>
      <c r="GWS13" s="789"/>
      <c r="GWT13" s="789"/>
      <c r="GWU13" s="789"/>
      <c r="GWV13" s="789"/>
      <c r="GWW13" s="789"/>
      <c r="GWX13" s="789"/>
      <c r="GWY13" s="789"/>
      <c r="GWZ13" s="789"/>
      <c r="GXA13" s="789"/>
      <c r="GXB13" s="789"/>
      <c r="GXC13" s="789"/>
      <c r="GXD13" s="789"/>
      <c r="GXE13" s="789"/>
      <c r="GXF13" s="789"/>
      <c r="GXG13" s="789"/>
      <c r="GXH13" s="789"/>
      <c r="GXI13" s="789"/>
      <c r="GXJ13" s="789"/>
      <c r="GXK13" s="789"/>
      <c r="GXL13" s="789"/>
      <c r="GXM13" s="789"/>
      <c r="GXN13" s="789"/>
      <c r="GXO13" s="789"/>
      <c r="GXP13" s="789"/>
      <c r="GXQ13" s="789"/>
      <c r="GXR13" s="789"/>
      <c r="GXS13" s="789"/>
      <c r="GXT13" s="789"/>
      <c r="GXU13" s="789"/>
      <c r="GXV13" s="789"/>
      <c r="GXW13" s="789"/>
      <c r="GXX13" s="789"/>
      <c r="GXY13" s="789"/>
      <c r="GXZ13" s="789"/>
      <c r="GYA13" s="789"/>
      <c r="GYB13" s="789"/>
      <c r="GYC13" s="789"/>
      <c r="GYD13" s="789"/>
      <c r="GYE13" s="789"/>
      <c r="GYF13" s="789"/>
      <c r="GYG13" s="789"/>
      <c r="GYH13" s="789"/>
      <c r="GYI13" s="789"/>
      <c r="GYJ13" s="789"/>
      <c r="GYK13" s="789"/>
      <c r="GYL13" s="789"/>
      <c r="GYM13" s="789"/>
      <c r="GYN13" s="789"/>
      <c r="GYO13" s="789"/>
      <c r="GYP13" s="789"/>
      <c r="GYQ13" s="789"/>
      <c r="GYR13" s="789"/>
      <c r="GYS13" s="789"/>
      <c r="GYT13" s="789"/>
      <c r="GYU13" s="789"/>
      <c r="GYV13" s="789"/>
      <c r="GYW13" s="789"/>
      <c r="GYX13" s="789"/>
      <c r="GYY13" s="789"/>
      <c r="GYZ13" s="789"/>
      <c r="GZA13" s="789"/>
      <c r="GZB13" s="789"/>
      <c r="GZC13" s="789"/>
      <c r="GZD13" s="789"/>
      <c r="GZE13" s="789"/>
      <c r="GZF13" s="789"/>
      <c r="GZG13" s="789"/>
      <c r="GZH13" s="789"/>
      <c r="GZI13" s="789"/>
      <c r="GZJ13" s="789"/>
      <c r="GZK13" s="789"/>
      <c r="GZL13" s="789"/>
      <c r="GZM13" s="789"/>
      <c r="GZN13" s="789"/>
      <c r="GZO13" s="789"/>
      <c r="GZP13" s="789"/>
      <c r="GZQ13" s="789"/>
      <c r="GZR13" s="789"/>
      <c r="GZS13" s="789"/>
      <c r="GZT13" s="789"/>
      <c r="GZU13" s="789"/>
      <c r="GZV13" s="789"/>
      <c r="GZW13" s="789"/>
      <c r="GZX13" s="789"/>
      <c r="GZY13" s="789"/>
      <c r="GZZ13" s="789"/>
      <c r="HAA13" s="789"/>
      <c r="HAB13" s="789"/>
      <c r="HAC13" s="789"/>
      <c r="HAD13" s="789"/>
      <c r="HAE13" s="789"/>
      <c r="HAF13" s="789"/>
      <c r="HAG13" s="789"/>
      <c r="HAH13" s="789"/>
      <c r="HAI13" s="789"/>
      <c r="HAJ13" s="789"/>
      <c r="HAK13" s="789"/>
      <c r="HAL13" s="789"/>
      <c r="HAM13" s="789"/>
      <c r="HAN13" s="789"/>
      <c r="HAO13" s="789"/>
      <c r="HAP13" s="789"/>
      <c r="HAQ13" s="789"/>
      <c r="HAR13" s="789"/>
      <c r="HAS13" s="789"/>
      <c r="HAT13" s="789"/>
      <c r="HAU13" s="789"/>
      <c r="HAV13" s="789"/>
      <c r="HAW13" s="789"/>
      <c r="HAX13" s="789"/>
      <c r="HAY13" s="789"/>
      <c r="HAZ13" s="789"/>
      <c r="HBA13" s="789"/>
      <c r="HBB13" s="789"/>
      <c r="HBC13" s="789"/>
      <c r="HBD13" s="789"/>
      <c r="HBE13" s="789"/>
      <c r="HBF13" s="789"/>
      <c r="HBG13" s="789"/>
      <c r="HBH13" s="789"/>
      <c r="HBI13" s="789"/>
      <c r="HBJ13" s="789"/>
      <c r="HBK13" s="789"/>
      <c r="HBL13" s="789"/>
      <c r="HBM13" s="789"/>
      <c r="HBN13" s="789"/>
      <c r="HBO13" s="789"/>
      <c r="HBP13" s="789"/>
      <c r="HBQ13" s="789"/>
      <c r="HBR13" s="789"/>
      <c r="HBS13" s="789"/>
      <c r="HBT13" s="789"/>
      <c r="HBU13" s="789"/>
      <c r="HBV13" s="789"/>
      <c r="HBW13" s="789"/>
      <c r="HBX13" s="789"/>
      <c r="HBY13" s="789"/>
      <c r="HBZ13" s="789"/>
      <c r="HCA13" s="789"/>
      <c r="HCB13" s="789"/>
      <c r="HCC13" s="789"/>
      <c r="HCD13" s="789"/>
      <c r="HCE13" s="789"/>
      <c r="HCF13" s="789"/>
      <c r="HCG13" s="789"/>
      <c r="HCH13" s="789"/>
      <c r="HCI13" s="789"/>
      <c r="HCJ13" s="789"/>
      <c r="HCK13" s="789"/>
      <c r="HCL13" s="789"/>
      <c r="HCM13" s="789"/>
      <c r="HCN13" s="789"/>
      <c r="HCO13" s="789"/>
      <c r="HCP13" s="789"/>
      <c r="HCQ13" s="789"/>
      <c r="HCR13" s="789"/>
      <c r="HCS13" s="789"/>
      <c r="HCT13" s="789"/>
      <c r="HCU13" s="789"/>
      <c r="HCV13" s="789"/>
      <c r="HCW13" s="789"/>
      <c r="HCX13" s="789"/>
      <c r="HCY13" s="789"/>
      <c r="HCZ13" s="789"/>
      <c r="HDA13" s="789"/>
      <c r="HDB13" s="789"/>
      <c r="HDC13" s="789"/>
      <c r="HDD13" s="789"/>
      <c r="HDE13" s="789"/>
      <c r="HDF13" s="789"/>
      <c r="HDG13" s="789"/>
      <c r="HDH13" s="789"/>
      <c r="HDI13" s="789"/>
      <c r="HDJ13" s="789"/>
      <c r="HDK13" s="789"/>
      <c r="HDL13" s="789"/>
      <c r="HDM13" s="789"/>
      <c r="HDN13" s="789"/>
      <c r="HDO13" s="789"/>
      <c r="HDP13" s="789"/>
      <c r="HDQ13" s="789"/>
      <c r="HDR13" s="789"/>
      <c r="HDS13" s="789"/>
      <c r="HDT13" s="789"/>
      <c r="HDU13" s="789"/>
      <c r="HDV13" s="789"/>
      <c r="HDW13" s="789"/>
      <c r="HDX13" s="789"/>
      <c r="HDY13" s="789"/>
      <c r="HDZ13" s="789"/>
      <c r="HEA13" s="789"/>
      <c r="HEB13" s="789"/>
      <c r="HEC13" s="789"/>
      <c r="HED13" s="789"/>
      <c r="HEE13" s="789"/>
      <c r="HEF13" s="789"/>
      <c r="HEG13" s="789"/>
      <c r="HEH13" s="789"/>
      <c r="HEI13" s="789"/>
      <c r="HEJ13" s="789"/>
      <c r="HEK13" s="789"/>
      <c r="HEL13" s="789"/>
      <c r="HEM13" s="789"/>
      <c r="HEN13" s="789"/>
      <c r="HEO13" s="789"/>
      <c r="HEP13" s="789"/>
      <c r="HEQ13" s="789"/>
      <c r="HER13" s="789"/>
      <c r="HES13" s="789"/>
      <c r="HET13" s="789"/>
      <c r="HEU13" s="789"/>
      <c r="HEV13" s="789"/>
      <c r="HEW13" s="789"/>
      <c r="HEX13" s="789"/>
      <c r="HEY13" s="789"/>
      <c r="HEZ13" s="789"/>
      <c r="HFA13" s="789"/>
      <c r="HFB13" s="789"/>
      <c r="HFC13" s="789"/>
      <c r="HFD13" s="789"/>
      <c r="HFE13" s="789"/>
      <c r="HFF13" s="789"/>
      <c r="HFG13" s="789"/>
      <c r="HFH13" s="789"/>
      <c r="HFI13" s="789"/>
      <c r="HFJ13" s="789"/>
      <c r="HFK13" s="789"/>
      <c r="HFL13" s="789"/>
      <c r="HFM13" s="789"/>
      <c r="HFN13" s="789"/>
      <c r="HFO13" s="789"/>
      <c r="HFP13" s="789"/>
      <c r="HFQ13" s="789"/>
      <c r="HFR13" s="789"/>
      <c r="HFS13" s="789"/>
      <c r="HFT13" s="789"/>
      <c r="HFU13" s="789"/>
      <c r="HFV13" s="789"/>
      <c r="HFW13" s="789"/>
      <c r="HFX13" s="789"/>
      <c r="HFY13" s="789"/>
      <c r="HFZ13" s="789"/>
      <c r="HGA13" s="789"/>
      <c r="HGB13" s="789"/>
      <c r="HGC13" s="789"/>
      <c r="HGD13" s="789"/>
      <c r="HGE13" s="789"/>
      <c r="HGF13" s="789"/>
      <c r="HGG13" s="789"/>
      <c r="HGH13" s="789"/>
      <c r="HGI13" s="789"/>
      <c r="HGJ13" s="789"/>
      <c r="HGK13" s="789"/>
      <c r="HGL13" s="789"/>
      <c r="HGM13" s="789"/>
      <c r="HGN13" s="789"/>
      <c r="HGO13" s="789"/>
      <c r="HGP13" s="789"/>
      <c r="HGQ13" s="789"/>
      <c r="HGR13" s="789"/>
      <c r="HGS13" s="789"/>
      <c r="HGT13" s="789"/>
      <c r="HGU13" s="789"/>
      <c r="HGV13" s="789"/>
      <c r="HGW13" s="789"/>
      <c r="HGX13" s="789"/>
      <c r="HGY13" s="789"/>
      <c r="HGZ13" s="789"/>
      <c r="HHA13" s="789"/>
      <c r="HHB13" s="789"/>
      <c r="HHC13" s="789"/>
      <c r="HHD13" s="789"/>
      <c r="HHE13" s="789"/>
      <c r="HHF13" s="789"/>
      <c r="HHG13" s="789"/>
      <c r="HHH13" s="789"/>
      <c r="HHI13" s="789"/>
      <c r="HHJ13" s="789"/>
      <c r="HHK13" s="789"/>
      <c r="HHL13" s="789"/>
      <c r="HHM13" s="789"/>
      <c r="HHN13" s="789"/>
      <c r="HHO13" s="789"/>
      <c r="HHP13" s="789"/>
      <c r="HHQ13" s="789"/>
      <c r="HHR13" s="789"/>
      <c r="HHS13" s="789"/>
      <c r="HHT13" s="789"/>
      <c r="HHU13" s="789"/>
      <c r="HHV13" s="789"/>
      <c r="HHW13" s="789"/>
      <c r="HHX13" s="789"/>
      <c r="HHY13" s="789"/>
      <c r="HHZ13" s="789"/>
      <c r="HIA13" s="789"/>
      <c r="HIB13" s="789"/>
      <c r="HIC13" s="789"/>
      <c r="HID13" s="789"/>
      <c r="HIE13" s="789"/>
      <c r="HIF13" s="789"/>
      <c r="HIG13" s="789"/>
      <c r="HIH13" s="789"/>
      <c r="HII13" s="789"/>
      <c r="HIJ13" s="789"/>
      <c r="HIK13" s="789"/>
      <c r="HIL13" s="789"/>
      <c r="HIM13" s="789"/>
      <c r="HIN13" s="789"/>
      <c r="HIO13" s="789"/>
      <c r="HIP13" s="789"/>
      <c r="HIQ13" s="789"/>
      <c r="HIR13" s="789"/>
      <c r="HIS13" s="789"/>
      <c r="HIT13" s="789"/>
      <c r="HIU13" s="789"/>
      <c r="HIV13" s="789"/>
      <c r="HIW13" s="789"/>
      <c r="HIX13" s="789"/>
      <c r="HIY13" s="789"/>
      <c r="HIZ13" s="789"/>
      <c r="HJA13" s="789"/>
      <c r="HJB13" s="789"/>
      <c r="HJC13" s="789"/>
      <c r="HJD13" s="789"/>
      <c r="HJE13" s="789"/>
      <c r="HJF13" s="789"/>
      <c r="HJG13" s="789"/>
      <c r="HJH13" s="789"/>
      <c r="HJI13" s="789"/>
      <c r="HJJ13" s="789"/>
      <c r="HJK13" s="789"/>
      <c r="HJL13" s="789"/>
      <c r="HJM13" s="789"/>
      <c r="HJN13" s="789"/>
      <c r="HJO13" s="789"/>
      <c r="HJP13" s="789"/>
      <c r="HJQ13" s="789"/>
      <c r="HJR13" s="789"/>
      <c r="HJS13" s="789"/>
      <c r="HJT13" s="789"/>
      <c r="HJU13" s="789"/>
      <c r="HJV13" s="789"/>
      <c r="HJW13" s="789"/>
      <c r="HJX13" s="789"/>
      <c r="HJY13" s="789"/>
      <c r="HJZ13" s="789"/>
      <c r="HKA13" s="789"/>
      <c r="HKB13" s="789"/>
      <c r="HKC13" s="789"/>
      <c r="HKD13" s="789"/>
      <c r="HKE13" s="789"/>
      <c r="HKF13" s="789"/>
      <c r="HKG13" s="789"/>
      <c r="HKH13" s="789"/>
      <c r="HKI13" s="789"/>
      <c r="HKJ13" s="789"/>
      <c r="HKK13" s="789"/>
      <c r="HKL13" s="789"/>
      <c r="HKM13" s="789"/>
      <c r="HKN13" s="789"/>
      <c r="HKO13" s="789"/>
      <c r="HKP13" s="789"/>
      <c r="HKQ13" s="789"/>
      <c r="HKR13" s="789"/>
      <c r="HKS13" s="789"/>
      <c r="HKT13" s="789"/>
      <c r="HKU13" s="789"/>
      <c r="HKV13" s="789"/>
      <c r="HKW13" s="789"/>
      <c r="HKX13" s="789"/>
      <c r="HKY13" s="789"/>
      <c r="HKZ13" s="789"/>
      <c r="HLA13" s="789"/>
      <c r="HLB13" s="789"/>
      <c r="HLC13" s="789"/>
      <c r="HLD13" s="789"/>
      <c r="HLE13" s="789"/>
      <c r="HLF13" s="789"/>
      <c r="HLG13" s="789"/>
      <c r="HLH13" s="789"/>
      <c r="HLI13" s="789"/>
      <c r="HLJ13" s="789"/>
      <c r="HLK13" s="789"/>
      <c r="HLL13" s="789"/>
      <c r="HLM13" s="789"/>
      <c r="HLN13" s="789"/>
      <c r="HLO13" s="789"/>
      <c r="HLP13" s="789"/>
      <c r="HLQ13" s="789"/>
      <c r="HLR13" s="789"/>
      <c r="HLS13" s="789"/>
      <c r="HLT13" s="789"/>
      <c r="HLU13" s="789"/>
      <c r="HLV13" s="789"/>
      <c r="HLW13" s="789"/>
      <c r="HLX13" s="789"/>
      <c r="HLY13" s="789"/>
      <c r="HLZ13" s="789"/>
      <c r="HMA13" s="789"/>
      <c r="HMB13" s="789"/>
      <c r="HMC13" s="789"/>
      <c r="HMD13" s="789"/>
      <c r="HME13" s="789"/>
      <c r="HMF13" s="789"/>
      <c r="HMG13" s="789"/>
      <c r="HMH13" s="789"/>
      <c r="HMI13" s="789"/>
      <c r="HMJ13" s="789"/>
      <c r="HMK13" s="789"/>
      <c r="HML13" s="789"/>
      <c r="HMM13" s="789"/>
      <c r="HMN13" s="789"/>
      <c r="HMO13" s="789"/>
      <c r="HMP13" s="789"/>
      <c r="HMQ13" s="789"/>
      <c r="HMR13" s="789"/>
      <c r="HMS13" s="789"/>
      <c r="HMT13" s="789"/>
      <c r="HMU13" s="789"/>
      <c r="HMV13" s="789"/>
      <c r="HMW13" s="789"/>
      <c r="HMX13" s="789"/>
      <c r="HMY13" s="789"/>
      <c r="HMZ13" s="789"/>
      <c r="HNA13" s="789"/>
      <c r="HNB13" s="789"/>
      <c r="HNC13" s="789"/>
      <c r="HND13" s="789"/>
      <c r="HNE13" s="789"/>
      <c r="HNF13" s="789"/>
      <c r="HNG13" s="789"/>
      <c r="HNH13" s="789"/>
      <c r="HNI13" s="789"/>
      <c r="HNJ13" s="789"/>
      <c r="HNK13" s="789"/>
      <c r="HNL13" s="789"/>
      <c r="HNM13" s="789"/>
      <c r="HNN13" s="789"/>
      <c r="HNO13" s="789"/>
      <c r="HNP13" s="789"/>
      <c r="HNQ13" s="789"/>
      <c r="HNR13" s="789"/>
      <c r="HNS13" s="789"/>
      <c r="HNT13" s="789"/>
      <c r="HNU13" s="789"/>
      <c r="HNV13" s="789"/>
      <c r="HNW13" s="789"/>
      <c r="HNX13" s="789"/>
      <c r="HNY13" s="789"/>
      <c r="HNZ13" s="789"/>
      <c r="HOA13" s="789"/>
      <c r="HOB13" s="789"/>
      <c r="HOC13" s="789"/>
      <c r="HOD13" s="789"/>
      <c r="HOE13" s="789"/>
      <c r="HOF13" s="789"/>
      <c r="HOG13" s="789"/>
      <c r="HOH13" s="789"/>
      <c r="HOI13" s="789"/>
      <c r="HOJ13" s="789"/>
      <c r="HOK13" s="789"/>
      <c r="HOL13" s="789"/>
      <c r="HOM13" s="789"/>
      <c r="HON13" s="789"/>
      <c r="HOO13" s="789"/>
      <c r="HOP13" s="789"/>
      <c r="HOQ13" s="789"/>
      <c r="HOR13" s="789"/>
      <c r="HOS13" s="789"/>
      <c r="HOT13" s="789"/>
      <c r="HOU13" s="789"/>
      <c r="HOV13" s="789"/>
      <c r="HOW13" s="789"/>
      <c r="HOX13" s="789"/>
      <c r="HOY13" s="789"/>
      <c r="HOZ13" s="789"/>
      <c r="HPA13" s="789"/>
      <c r="HPB13" s="789"/>
      <c r="HPC13" s="789"/>
      <c r="HPD13" s="789"/>
      <c r="HPE13" s="789"/>
      <c r="HPF13" s="789"/>
      <c r="HPG13" s="789"/>
      <c r="HPH13" s="789"/>
      <c r="HPI13" s="789"/>
      <c r="HPJ13" s="789"/>
      <c r="HPK13" s="789"/>
      <c r="HPL13" s="789"/>
      <c r="HPM13" s="789"/>
      <c r="HPN13" s="789"/>
      <c r="HPO13" s="789"/>
      <c r="HPP13" s="789"/>
      <c r="HPQ13" s="789"/>
      <c r="HPR13" s="789"/>
      <c r="HPS13" s="789"/>
      <c r="HPT13" s="789"/>
      <c r="HPU13" s="789"/>
      <c r="HPV13" s="789"/>
      <c r="HPW13" s="789"/>
      <c r="HPX13" s="789"/>
      <c r="HPY13" s="789"/>
      <c r="HPZ13" s="789"/>
      <c r="HQA13" s="789"/>
      <c r="HQB13" s="789"/>
      <c r="HQC13" s="789"/>
      <c r="HQD13" s="789"/>
      <c r="HQE13" s="789"/>
      <c r="HQF13" s="789"/>
      <c r="HQG13" s="789"/>
      <c r="HQH13" s="789"/>
      <c r="HQI13" s="789"/>
      <c r="HQJ13" s="789"/>
      <c r="HQK13" s="789"/>
      <c r="HQL13" s="789"/>
      <c r="HQM13" s="789"/>
      <c r="HQN13" s="789"/>
      <c r="HQO13" s="789"/>
      <c r="HQP13" s="789"/>
      <c r="HQQ13" s="789"/>
      <c r="HQR13" s="789"/>
      <c r="HQS13" s="789"/>
      <c r="HQT13" s="789"/>
      <c r="HQU13" s="789"/>
      <c r="HQV13" s="789"/>
      <c r="HQW13" s="789"/>
      <c r="HQX13" s="789"/>
      <c r="HQY13" s="789"/>
      <c r="HQZ13" s="789"/>
      <c r="HRA13" s="789"/>
      <c r="HRB13" s="789"/>
      <c r="HRC13" s="789"/>
      <c r="HRD13" s="789"/>
      <c r="HRE13" s="789"/>
      <c r="HRF13" s="789"/>
      <c r="HRG13" s="789"/>
      <c r="HRH13" s="789"/>
      <c r="HRI13" s="789"/>
      <c r="HRJ13" s="789"/>
      <c r="HRK13" s="789"/>
      <c r="HRL13" s="789"/>
      <c r="HRM13" s="789"/>
      <c r="HRN13" s="789"/>
      <c r="HRO13" s="789"/>
      <c r="HRP13" s="789"/>
      <c r="HRQ13" s="789"/>
      <c r="HRR13" s="789"/>
      <c r="HRS13" s="789"/>
      <c r="HRT13" s="789"/>
      <c r="HRU13" s="789"/>
      <c r="HRV13" s="789"/>
      <c r="HRW13" s="789"/>
      <c r="HRX13" s="789"/>
      <c r="HRY13" s="789"/>
      <c r="HRZ13" s="789"/>
      <c r="HSA13" s="789"/>
      <c r="HSB13" s="789"/>
      <c r="HSC13" s="789"/>
      <c r="HSD13" s="789"/>
      <c r="HSE13" s="789"/>
      <c r="HSF13" s="789"/>
      <c r="HSG13" s="789"/>
      <c r="HSH13" s="789"/>
      <c r="HSI13" s="789"/>
      <c r="HSJ13" s="789"/>
      <c r="HSK13" s="789"/>
      <c r="HSL13" s="789"/>
      <c r="HSM13" s="789"/>
      <c r="HSN13" s="789"/>
      <c r="HSO13" s="789"/>
      <c r="HSP13" s="789"/>
      <c r="HSQ13" s="789"/>
      <c r="HSR13" s="789"/>
      <c r="HSS13" s="789"/>
      <c r="HST13" s="789"/>
      <c r="HSU13" s="789"/>
      <c r="HSV13" s="789"/>
      <c r="HSW13" s="789"/>
      <c r="HSX13" s="789"/>
      <c r="HSY13" s="789"/>
      <c r="HSZ13" s="789"/>
      <c r="HTA13" s="789"/>
      <c r="HTB13" s="789"/>
      <c r="HTC13" s="789"/>
      <c r="HTD13" s="789"/>
      <c r="HTE13" s="789"/>
      <c r="HTF13" s="789"/>
      <c r="HTG13" s="789"/>
      <c r="HTH13" s="789"/>
      <c r="HTI13" s="789"/>
      <c r="HTJ13" s="789"/>
      <c r="HTK13" s="789"/>
      <c r="HTL13" s="789"/>
      <c r="HTM13" s="789"/>
      <c r="HTN13" s="789"/>
      <c r="HTO13" s="789"/>
      <c r="HTP13" s="789"/>
      <c r="HTQ13" s="789"/>
      <c r="HTR13" s="789"/>
      <c r="HTS13" s="789"/>
      <c r="HTT13" s="789"/>
      <c r="HTU13" s="789"/>
      <c r="HTV13" s="789"/>
      <c r="HTW13" s="789"/>
      <c r="HTX13" s="789"/>
      <c r="HTY13" s="789"/>
      <c r="HTZ13" s="789"/>
      <c r="HUA13" s="789"/>
      <c r="HUB13" s="789"/>
      <c r="HUC13" s="789"/>
      <c r="HUD13" s="789"/>
      <c r="HUE13" s="789"/>
      <c r="HUF13" s="789"/>
      <c r="HUG13" s="789"/>
      <c r="HUH13" s="789"/>
      <c r="HUI13" s="789"/>
      <c r="HUJ13" s="789"/>
      <c r="HUK13" s="789"/>
      <c r="HUL13" s="789"/>
      <c r="HUM13" s="789"/>
      <c r="HUN13" s="789"/>
      <c r="HUO13" s="789"/>
      <c r="HUP13" s="789"/>
      <c r="HUQ13" s="789"/>
      <c r="HUR13" s="789"/>
      <c r="HUS13" s="789"/>
      <c r="HUT13" s="789"/>
      <c r="HUU13" s="789"/>
      <c r="HUV13" s="789"/>
      <c r="HUW13" s="789"/>
      <c r="HUX13" s="789"/>
      <c r="HUY13" s="789"/>
      <c r="HUZ13" s="789"/>
      <c r="HVA13" s="789"/>
      <c r="HVB13" s="789"/>
      <c r="HVC13" s="789"/>
      <c r="HVD13" s="789"/>
      <c r="HVE13" s="789"/>
      <c r="HVF13" s="789"/>
      <c r="HVG13" s="789"/>
      <c r="HVH13" s="789"/>
      <c r="HVI13" s="789"/>
      <c r="HVJ13" s="789"/>
      <c r="HVK13" s="789"/>
      <c r="HVL13" s="789"/>
      <c r="HVM13" s="789"/>
      <c r="HVN13" s="789"/>
      <c r="HVO13" s="789"/>
      <c r="HVP13" s="789"/>
      <c r="HVQ13" s="789"/>
      <c r="HVR13" s="789"/>
      <c r="HVS13" s="789"/>
      <c r="HVT13" s="789"/>
      <c r="HVU13" s="789"/>
      <c r="HVV13" s="789"/>
      <c r="HVW13" s="789"/>
      <c r="HVX13" s="789"/>
      <c r="HVY13" s="789"/>
      <c r="HVZ13" s="789"/>
      <c r="HWA13" s="789"/>
      <c r="HWB13" s="789"/>
      <c r="HWC13" s="789"/>
      <c r="HWD13" s="789"/>
      <c r="HWE13" s="789"/>
      <c r="HWF13" s="789"/>
      <c r="HWG13" s="789"/>
      <c r="HWH13" s="789"/>
      <c r="HWI13" s="789"/>
      <c r="HWJ13" s="789"/>
      <c r="HWK13" s="789"/>
      <c r="HWL13" s="789"/>
      <c r="HWM13" s="789"/>
      <c r="HWN13" s="789"/>
      <c r="HWO13" s="789"/>
      <c r="HWP13" s="789"/>
      <c r="HWQ13" s="789"/>
      <c r="HWR13" s="789"/>
      <c r="HWS13" s="789"/>
      <c r="HWT13" s="789"/>
      <c r="HWU13" s="789"/>
      <c r="HWV13" s="789"/>
      <c r="HWW13" s="789"/>
      <c r="HWX13" s="789"/>
      <c r="HWY13" s="789"/>
      <c r="HWZ13" s="789"/>
      <c r="HXA13" s="789"/>
      <c r="HXB13" s="789"/>
      <c r="HXC13" s="789"/>
      <c r="HXD13" s="789"/>
      <c r="HXE13" s="789"/>
      <c r="HXF13" s="789"/>
      <c r="HXG13" s="789"/>
      <c r="HXH13" s="789"/>
      <c r="HXI13" s="789"/>
      <c r="HXJ13" s="789"/>
      <c r="HXK13" s="789"/>
      <c r="HXL13" s="789"/>
      <c r="HXM13" s="789"/>
      <c r="HXN13" s="789"/>
      <c r="HXO13" s="789"/>
      <c r="HXP13" s="789"/>
      <c r="HXQ13" s="789"/>
      <c r="HXR13" s="789"/>
      <c r="HXS13" s="789"/>
      <c r="HXT13" s="789"/>
      <c r="HXU13" s="789"/>
      <c r="HXV13" s="789"/>
      <c r="HXW13" s="789"/>
      <c r="HXX13" s="789"/>
      <c r="HXY13" s="789"/>
      <c r="HXZ13" s="789"/>
      <c r="HYA13" s="789"/>
      <c r="HYB13" s="789"/>
      <c r="HYC13" s="789"/>
      <c r="HYD13" s="789"/>
      <c r="HYE13" s="789"/>
      <c r="HYF13" s="789"/>
      <c r="HYG13" s="789"/>
      <c r="HYH13" s="789"/>
      <c r="HYI13" s="789"/>
      <c r="HYJ13" s="789"/>
      <c r="HYK13" s="789"/>
      <c r="HYL13" s="789"/>
      <c r="HYM13" s="789"/>
      <c r="HYN13" s="789"/>
      <c r="HYO13" s="789"/>
      <c r="HYP13" s="789"/>
      <c r="HYQ13" s="789"/>
      <c r="HYR13" s="789"/>
      <c r="HYS13" s="789"/>
      <c r="HYT13" s="789"/>
      <c r="HYU13" s="789"/>
      <c r="HYV13" s="789"/>
      <c r="HYW13" s="789"/>
      <c r="HYX13" s="789"/>
      <c r="HYY13" s="789"/>
      <c r="HYZ13" s="789"/>
      <c r="HZA13" s="789"/>
      <c r="HZB13" s="789"/>
      <c r="HZC13" s="789"/>
      <c r="HZD13" s="789"/>
      <c r="HZE13" s="789"/>
      <c r="HZF13" s="789"/>
      <c r="HZG13" s="789"/>
      <c r="HZH13" s="789"/>
      <c r="HZI13" s="789"/>
      <c r="HZJ13" s="789"/>
      <c r="HZK13" s="789"/>
      <c r="HZL13" s="789"/>
      <c r="HZM13" s="789"/>
      <c r="HZN13" s="789"/>
      <c r="HZO13" s="789"/>
      <c r="HZP13" s="789"/>
      <c r="HZQ13" s="789"/>
      <c r="HZR13" s="789"/>
      <c r="HZS13" s="789"/>
      <c r="HZT13" s="789"/>
      <c r="HZU13" s="789"/>
      <c r="HZV13" s="789"/>
      <c r="HZW13" s="789"/>
      <c r="HZX13" s="789"/>
      <c r="HZY13" s="789"/>
      <c r="HZZ13" s="789"/>
      <c r="IAA13" s="789"/>
      <c r="IAB13" s="789"/>
      <c r="IAC13" s="789"/>
      <c r="IAD13" s="789"/>
      <c r="IAE13" s="789"/>
      <c r="IAF13" s="789"/>
      <c r="IAG13" s="789"/>
      <c r="IAH13" s="789"/>
      <c r="IAI13" s="789"/>
      <c r="IAJ13" s="789"/>
      <c r="IAK13" s="789"/>
      <c r="IAL13" s="789"/>
      <c r="IAM13" s="789"/>
      <c r="IAN13" s="789"/>
      <c r="IAO13" s="789"/>
      <c r="IAP13" s="789"/>
      <c r="IAQ13" s="789"/>
      <c r="IAR13" s="789"/>
      <c r="IAS13" s="789"/>
      <c r="IAT13" s="789"/>
      <c r="IAU13" s="789"/>
      <c r="IAV13" s="789"/>
      <c r="IAW13" s="789"/>
      <c r="IAX13" s="789"/>
      <c r="IAY13" s="789"/>
      <c r="IAZ13" s="789"/>
      <c r="IBA13" s="789"/>
      <c r="IBB13" s="789"/>
      <c r="IBC13" s="789"/>
      <c r="IBD13" s="789"/>
      <c r="IBE13" s="789"/>
      <c r="IBF13" s="789"/>
      <c r="IBG13" s="789"/>
      <c r="IBH13" s="789"/>
      <c r="IBI13" s="789"/>
      <c r="IBJ13" s="789"/>
      <c r="IBK13" s="789"/>
      <c r="IBL13" s="789"/>
      <c r="IBM13" s="789"/>
      <c r="IBN13" s="789"/>
      <c r="IBO13" s="789"/>
      <c r="IBP13" s="789"/>
      <c r="IBQ13" s="789"/>
      <c r="IBR13" s="789"/>
      <c r="IBS13" s="789"/>
      <c r="IBT13" s="789"/>
      <c r="IBU13" s="789"/>
      <c r="IBV13" s="789"/>
      <c r="IBW13" s="789"/>
      <c r="IBX13" s="789"/>
      <c r="IBY13" s="789"/>
      <c r="IBZ13" s="789"/>
      <c r="ICA13" s="789"/>
      <c r="ICB13" s="789"/>
      <c r="ICC13" s="789"/>
      <c r="ICD13" s="789"/>
      <c r="ICE13" s="789"/>
      <c r="ICF13" s="789"/>
      <c r="ICG13" s="789"/>
      <c r="ICH13" s="789"/>
      <c r="ICI13" s="789"/>
      <c r="ICJ13" s="789"/>
      <c r="ICK13" s="789"/>
      <c r="ICL13" s="789"/>
      <c r="ICM13" s="789"/>
      <c r="ICN13" s="789"/>
      <c r="ICO13" s="789"/>
      <c r="ICP13" s="789"/>
      <c r="ICQ13" s="789"/>
      <c r="ICR13" s="789"/>
      <c r="ICS13" s="789"/>
      <c r="ICT13" s="789"/>
      <c r="ICU13" s="789"/>
      <c r="ICV13" s="789"/>
      <c r="ICW13" s="789"/>
      <c r="ICX13" s="789"/>
      <c r="ICY13" s="789"/>
      <c r="ICZ13" s="789"/>
      <c r="IDA13" s="789"/>
      <c r="IDB13" s="789"/>
      <c r="IDC13" s="789"/>
      <c r="IDD13" s="789"/>
      <c r="IDE13" s="789"/>
      <c r="IDF13" s="789"/>
      <c r="IDG13" s="789"/>
      <c r="IDH13" s="789"/>
      <c r="IDI13" s="789"/>
      <c r="IDJ13" s="789"/>
      <c r="IDK13" s="789"/>
      <c r="IDL13" s="789"/>
      <c r="IDM13" s="789"/>
      <c r="IDN13" s="789"/>
      <c r="IDO13" s="789"/>
      <c r="IDP13" s="789"/>
      <c r="IDQ13" s="789"/>
      <c r="IDR13" s="789"/>
      <c r="IDS13" s="789"/>
      <c r="IDT13" s="789"/>
      <c r="IDU13" s="789"/>
      <c r="IDV13" s="789"/>
      <c r="IDW13" s="789"/>
      <c r="IDX13" s="789"/>
      <c r="IDY13" s="789"/>
      <c r="IDZ13" s="789"/>
      <c r="IEA13" s="789"/>
      <c r="IEB13" s="789"/>
      <c r="IEC13" s="789"/>
      <c r="IED13" s="789"/>
      <c r="IEE13" s="789"/>
      <c r="IEF13" s="789"/>
      <c r="IEG13" s="789"/>
      <c r="IEH13" s="789"/>
      <c r="IEI13" s="789"/>
      <c r="IEJ13" s="789"/>
      <c r="IEK13" s="789"/>
      <c r="IEL13" s="789"/>
      <c r="IEM13" s="789"/>
      <c r="IEN13" s="789"/>
      <c r="IEO13" s="789"/>
      <c r="IEP13" s="789"/>
      <c r="IEQ13" s="789"/>
      <c r="IER13" s="789"/>
      <c r="IES13" s="789"/>
      <c r="IET13" s="789"/>
      <c r="IEU13" s="789"/>
      <c r="IEV13" s="789"/>
      <c r="IEW13" s="789"/>
      <c r="IEX13" s="789"/>
      <c r="IEY13" s="789"/>
      <c r="IEZ13" s="789"/>
      <c r="IFA13" s="789"/>
      <c r="IFB13" s="789"/>
      <c r="IFC13" s="789"/>
      <c r="IFD13" s="789"/>
      <c r="IFE13" s="789"/>
      <c r="IFF13" s="789"/>
      <c r="IFG13" s="789"/>
      <c r="IFH13" s="789"/>
      <c r="IFI13" s="789"/>
      <c r="IFJ13" s="789"/>
      <c r="IFK13" s="789"/>
      <c r="IFL13" s="789"/>
      <c r="IFM13" s="789"/>
      <c r="IFN13" s="789"/>
      <c r="IFO13" s="789"/>
      <c r="IFP13" s="789"/>
      <c r="IFQ13" s="789"/>
      <c r="IFR13" s="789"/>
      <c r="IFS13" s="789"/>
      <c r="IFT13" s="789"/>
      <c r="IFU13" s="789"/>
      <c r="IFV13" s="789"/>
      <c r="IFW13" s="789"/>
      <c r="IFX13" s="789"/>
      <c r="IFY13" s="789"/>
      <c r="IFZ13" s="789"/>
      <c r="IGA13" s="789"/>
      <c r="IGB13" s="789"/>
      <c r="IGC13" s="789"/>
      <c r="IGD13" s="789"/>
      <c r="IGE13" s="789"/>
      <c r="IGF13" s="789"/>
      <c r="IGG13" s="789"/>
      <c r="IGH13" s="789"/>
      <c r="IGI13" s="789"/>
      <c r="IGJ13" s="789"/>
      <c r="IGK13" s="789"/>
      <c r="IGL13" s="789"/>
      <c r="IGM13" s="789"/>
      <c r="IGN13" s="789"/>
      <c r="IGO13" s="789"/>
      <c r="IGP13" s="789"/>
      <c r="IGQ13" s="789"/>
      <c r="IGR13" s="789"/>
      <c r="IGS13" s="789"/>
      <c r="IGT13" s="789"/>
      <c r="IGU13" s="789"/>
      <c r="IGV13" s="789"/>
      <c r="IGW13" s="789"/>
      <c r="IGX13" s="789"/>
      <c r="IGY13" s="789"/>
      <c r="IGZ13" s="789"/>
      <c r="IHA13" s="789"/>
      <c r="IHB13" s="789"/>
      <c r="IHC13" s="789"/>
      <c r="IHD13" s="789"/>
      <c r="IHE13" s="789"/>
      <c r="IHF13" s="789"/>
      <c r="IHG13" s="789"/>
      <c r="IHH13" s="789"/>
      <c r="IHI13" s="789"/>
      <c r="IHJ13" s="789"/>
      <c r="IHK13" s="789"/>
      <c r="IHL13" s="789"/>
      <c r="IHM13" s="789"/>
      <c r="IHN13" s="789"/>
      <c r="IHO13" s="789"/>
      <c r="IHP13" s="789"/>
      <c r="IHQ13" s="789"/>
      <c r="IHR13" s="789"/>
      <c r="IHS13" s="789"/>
      <c r="IHT13" s="789"/>
      <c r="IHU13" s="789"/>
      <c r="IHV13" s="789"/>
      <c r="IHW13" s="789"/>
      <c r="IHX13" s="789"/>
      <c r="IHY13" s="789"/>
      <c r="IHZ13" s="789"/>
      <c r="IIA13" s="789"/>
      <c r="IIB13" s="789"/>
      <c r="IIC13" s="789"/>
      <c r="IID13" s="789"/>
      <c r="IIE13" s="789"/>
      <c r="IIF13" s="789"/>
      <c r="IIG13" s="789"/>
      <c r="IIH13" s="789"/>
      <c r="III13" s="789"/>
      <c r="IIJ13" s="789"/>
      <c r="IIK13" s="789"/>
      <c r="IIL13" s="789"/>
      <c r="IIM13" s="789"/>
      <c r="IIN13" s="789"/>
      <c r="IIO13" s="789"/>
      <c r="IIP13" s="789"/>
      <c r="IIQ13" s="789"/>
      <c r="IIR13" s="789"/>
      <c r="IIS13" s="789"/>
      <c r="IIT13" s="789"/>
      <c r="IIU13" s="789"/>
      <c r="IIV13" s="789"/>
      <c r="IIW13" s="789"/>
      <c r="IIX13" s="789"/>
      <c r="IIY13" s="789"/>
      <c r="IIZ13" s="789"/>
      <c r="IJA13" s="789"/>
      <c r="IJB13" s="789"/>
      <c r="IJC13" s="789"/>
      <c r="IJD13" s="789"/>
      <c r="IJE13" s="789"/>
      <c r="IJF13" s="789"/>
      <c r="IJG13" s="789"/>
      <c r="IJH13" s="789"/>
      <c r="IJI13" s="789"/>
      <c r="IJJ13" s="789"/>
      <c r="IJK13" s="789"/>
      <c r="IJL13" s="789"/>
      <c r="IJM13" s="789"/>
      <c r="IJN13" s="789"/>
      <c r="IJO13" s="789"/>
      <c r="IJP13" s="789"/>
      <c r="IJQ13" s="789"/>
      <c r="IJR13" s="789"/>
      <c r="IJS13" s="789"/>
      <c r="IJT13" s="789"/>
      <c r="IJU13" s="789"/>
      <c r="IJV13" s="789"/>
      <c r="IJW13" s="789"/>
      <c r="IJX13" s="789"/>
      <c r="IJY13" s="789"/>
      <c r="IJZ13" s="789"/>
      <c r="IKA13" s="789"/>
      <c r="IKB13" s="789"/>
      <c r="IKC13" s="789"/>
      <c r="IKD13" s="789"/>
      <c r="IKE13" s="789"/>
      <c r="IKF13" s="789"/>
      <c r="IKG13" s="789"/>
      <c r="IKH13" s="789"/>
      <c r="IKI13" s="789"/>
      <c r="IKJ13" s="789"/>
      <c r="IKK13" s="789"/>
      <c r="IKL13" s="789"/>
      <c r="IKM13" s="789"/>
      <c r="IKN13" s="789"/>
      <c r="IKO13" s="789"/>
      <c r="IKP13" s="789"/>
      <c r="IKQ13" s="789"/>
      <c r="IKR13" s="789"/>
      <c r="IKS13" s="789"/>
      <c r="IKT13" s="789"/>
      <c r="IKU13" s="789"/>
      <c r="IKV13" s="789"/>
      <c r="IKW13" s="789"/>
      <c r="IKX13" s="789"/>
      <c r="IKY13" s="789"/>
      <c r="IKZ13" s="789"/>
      <c r="ILA13" s="789"/>
      <c r="ILB13" s="789"/>
      <c r="ILC13" s="789"/>
      <c r="ILD13" s="789"/>
      <c r="ILE13" s="789"/>
      <c r="ILF13" s="789"/>
      <c r="ILG13" s="789"/>
      <c r="ILH13" s="789"/>
      <c r="ILI13" s="789"/>
      <c r="ILJ13" s="789"/>
      <c r="ILK13" s="789"/>
      <c r="ILL13" s="789"/>
      <c r="ILM13" s="789"/>
      <c r="ILN13" s="789"/>
      <c r="ILO13" s="789"/>
      <c r="ILP13" s="789"/>
      <c r="ILQ13" s="789"/>
      <c r="ILR13" s="789"/>
      <c r="ILS13" s="789"/>
      <c r="ILT13" s="789"/>
      <c r="ILU13" s="789"/>
      <c r="ILV13" s="789"/>
      <c r="ILW13" s="789"/>
      <c r="ILX13" s="789"/>
      <c r="ILY13" s="789"/>
      <c r="ILZ13" s="789"/>
      <c r="IMA13" s="789"/>
      <c r="IMB13" s="789"/>
      <c r="IMC13" s="789"/>
      <c r="IMD13" s="789"/>
      <c r="IME13" s="789"/>
      <c r="IMF13" s="789"/>
      <c r="IMG13" s="789"/>
      <c r="IMH13" s="789"/>
      <c r="IMI13" s="789"/>
      <c r="IMJ13" s="789"/>
      <c r="IMK13" s="789"/>
      <c r="IML13" s="789"/>
      <c r="IMM13" s="789"/>
      <c r="IMN13" s="789"/>
      <c r="IMO13" s="789"/>
      <c r="IMP13" s="789"/>
      <c r="IMQ13" s="789"/>
      <c r="IMR13" s="789"/>
      <c r="IMS13" s="789"/>
      <c r="IMT13" s="789"/>
      <c r="IMU13" s="789"/>
      <c r="IMV13" s="789"/>
      <c r="IMW13" s="789"/>
      <c r="IMX13" s="789"/>
      <c r="IMY13" s="789"/>
      <c r="IMZ13" s="789"/>
      <c r="INA13" s="789"/>
      <c r="INB13" s="789"/>
      <c r="INC13" s="789"/>
      <c r="IND13" s="789"/>
      <c r="INE13" s="789"/>
      <c r="INF13" s="789"/>
      <c r="ING13" s="789"/>
      <c r="INH13" s="789"/>
      <c r="INI13" s="789"/>
      <c r="INJ13" s="789"/>
      <c r="INK13" s="789"/>
      <c r="INL13" s="789"/>
      <c r="INM13" s="789"/>
      <c r="INN13" s="789"/>
      <c r="INO13" s="789"/>
      <c r="INP13" s="789"/>
      <c r="INQ13" s="789"/>
      <c r="INR13" s="789"/>
      <c r="INS13" s="789"/>
      <c r="INT13" s="789"/>
      <c r="INU13" s="789"/>
      <c r="INV13" s="789"/>
      <c r="INW13" s="789"/>
      <c r="INX13" s="789"/>
      <c r="INY13" s="789"/>
      <c r="INZ13" s="789"/>
      <c r="IOA13" s="789"/>
      <c r="IOB13" s="789"/>
      <c r="IOC13" s="789"/>
      <c r="IOD13" s="789"/>
      <c r="IOE13" s="789"/>
      <c r="IOF13" s="789"/>
      <c r="IOG13" s="789"/>
      <c r="IOH13" s="789"/>
      <c r="IOI13" s="789"/>
      <c r="IOJ13" s="789"/>
      <c r="IOK13" s="789"/>
      <c r="IOL13" s="789"/>
      <c r="IOM13" s="789"/>
      <c r="ION13" s="789"/>
      <c r="IOO13" s="789"/>
      <c r="IOP13" s="789"/>
      <c r="IOQ13" s="789"/>
      <c r="IOR13" s="789"/>
      <c r="IOS13" s="789"/>
      <c r="IOT13" s="789"/>
      <c r="IOU13" s="789"/>
      <c r="IOV13" s="789"/>
      <c r="IOW13" s="789"/>
      <c r="IOX13" s="789"/>
      <c r="IOY13" s="789"/>
      <c r="IOZ13" s="789"/>
      <c r="IPA13" s="789"/>
      <c r="IPB13" s="789"/>
      <c r="IPC13" s="789"/>
      <c r="IPD13" s="789"/>
      <c r="IPE13" s="789"/>
      <c r="IPF13" s="789"/>
      <c r="IPG13" s="789"/>
      <c r="IPH13" s="789"/>
      <c r="IPI13" s="789"/>
      <c r="IPJ13" s="789"/>
      <c r="IPK13" s="789"/>
      <c r="IPL13" s="789"/>
      <c r="IPM13" s="789"/>
      <c r="IPN13" s="789"/>
      <c r="IPO13" s="789"/>
      <c r="IPP13" s="789"/>
      <c r="IPQ13" s="789"/>
      <c r="IPR13" s="789"/>
      <c r="IPS13" s="789"/>
      <c r="IPT13" s="789"/>
      <c r="IPU13" s="789"/>
      <c r="IPV13" s="789"/>
      <c r="IPW13" s="789"/>
      <c r="IPX13" s="789"/>
      <c r="IPY13" s="789"/>
      <c r="IPZ13" s="789"/>
      <c r="IQA13" s="789"/>
      <c r="IQB13" s="789"/>
      <c r="IQC13" s="789"/>
      <c r="IQD13" s="789"/>
      <c r="IQE13" s="789"/>
      <c r="IQF13" s="789"/>
      <c r="IQG13" s="789"/>
      <c r="IQH13" s="789"/>
      <c r="IQI13" s="789"/>
      <c r="IQJ13" s="789"/>
      <c r="IQK13" s="789"/>
      <c r="IQL13" s="789"/>
      <c r="IQM13" s="789"/>
      <c r="IQN13" s="789"/>
      <c r="IQO13" s="789"/>
      <c r="IQP13" s="789"/>
      <c r="IQQ13" s="789"/>
      <c r="IQR13" s="789"/>
      <c r="IQS13" s="789"/>
      <c r="IQT13" s="789"/>
      <c r="IQU13" s="789"/>
      <c r="IQV13" s="789"/>
      <c r="IQW13" s="789"/>
      <c r="IQX13" s="789"/>
      <c r="IQY13" s="789"/>
      <c r="IQZ13" s="789"/>
      <c r="IRA13" s="789"/>
      <c r="IRB13" s="789"/>
      <c r="IRC13" s="789"/>
      <c r="IRD13" s="789"/>
      <c r="IRE13" s="789"/>
      <c r="IRF13" s="789"/>
      <c r="IRG13" s="789"/>
      <c r="IRH13" s="789"/>
      <c r="IRI13" s="789"/>
      <c r="IRJ13" s="789"/>
      <c r="IRK13" s="789"/>
      <c r="IRL13" s="789"/>
      <c r="IRM13" s="789"/>
      <c r="IRN13" s="789"/>
      <c r="IRO13" s="789"/>
      <c r="IRP13" s="789"/>
      <c r="IRQ13" s="789"/>
      <c r="IRR13" s="789"/>
      <c r="IRS13" s="789"/>
      <c r="IRT13" s="789"/>
      <c r="IRU13" s="789"/>
      <c r="IRV13" s="789"/>
      <c r="IRW13" s="789"/>
      <c r="IRX13" s="789"/>
      <c r="IRY13" s="789"/>
      <c r="IRZ13" s="789"/>
      <c r="ISA13" s="789"/>
      <c r="ISB13" s="789"/>
      <c r="ISC13" s="789"/>
      <c r="ISD13" s="789"/>
      <c r="ISE13" s="789"/>
      <c r="ISF13" s="789"/>
      <c r="ISG13" s="789"/>
      <c r="ISH13" s="789"/>
      <c r="ISI13" s="789"/>
      <c r="ISJ13" s="789"/>
      <c r="ISK13" s="789"/>
      <c r="ISL13" s="789"/>
      <c r="ISM13" s="789"/>
      <c r="ISN13" s="789"/>
      <c r="ISO13" s="789"/>
      <c r="ISP13" s="789"/>
      <c r="ISQ13" s="789"/>
      <c r="ISR13" s="789"/>
      <c r="ISS13" s="789"/>
      <c r="IST13" s="789"/>
      <c r="ISU13" s="789"/>
      <c r="ISV13" s="789"/>
      <c r="ISW13" s="789"/>
      <c r="ISX13" s="789"/>
      <c r="ISY13" s="789"/>
      <c r="ISZ13" s="789"/>
      <c r="ITA13" s="789"/>
      <c r="ITB13" s="789"/>
      <c r="ITC13" s="789"/>
      <c r="ITD13" s="789"/>
      <c r="ITE13" s="789"/>
      <c r="ITF13" s="789"/>
      <c r="ITG13" s="789"/>
      <c r="ITH13" s="789"/>
      <c r="ITI13" s="789"/>
      <c r="ITJ13" s="789"/>
      <c r="ITK13" s="789"/>
      <c r="ITL13" s="789"/>
      <c r="ITM13" s="789"/>
      <c r="ITN13" s="789"/>
      <c r="ITO13" s="789"/>
      <c r="ITP13" s="789"/>
      <c r="ITQ13" s="789"/>
      <c r="ITR13" s="789"/>
      <c r="ITS13" s="789"/>
      <c r="ITT13" s="789"/>
      <c r="ITU13" s="789"/>
      <c r="ITV13" s="789"/>
      <c r="ITW13" s="789"/>
      <c r="ITX13" s="789"/>
      <c r="ITY13" s="789"/>
      <c r="ITZ13" s="789"/>
      <c r="IUA13" s="789"/>
      <c r="IUB13" s="789"/>
      <c r="IUC13" s="789"/>
      <c r="IUD13" s="789"/>
      <c r="IUE13" s="789"/>
      <c r="IUF13" s="789"/>
      <c r="IUG13" s="789"/>
      <c r="IUH13" s="789"/>
      <c r="IUI13" s="789"/>
      <c r="IUJ13" s="789"/>
      <c r="IUK13" s="789"/>
      <c r="IUL13" s="789"/>
      <c r="IUM13" s="789"/>
      <c r="IUN13" s="789"/>
      <c r="IUO13" s="789"/>
      <c r="IUP13" s="789"/>
      <c r="IUQ13" s="789"/>
      <c r="IUR13" s="789"/>
      <c r="IUS13" s="789"/>
      <c r="IUT13" s="789"/>
      <c r="IUU13" s="789"/>
      <c r="IUV13" s="789"/>
      <c r="IUW13" s="789"/>
      <c r="IUX13" s="789"/>
      <c r="IUY13" s="789"/>
      <c r="IUZ13" s="789"/>
      <c r="IVA13" s="789"/>
      <c r="IVB13" s="789"/>
      <c r="IVC13" s="789"/>
      <c r="IVD13" s="789"/>
      <c r="IVE13" s="789"/>
      <c r="IVF13" s="789"/>
      <c r="IVG13" s="789"/>
      <c r="IVH13" s="789"/>
      <c r="IVI13" s="789"/>
      <c r="IVJ13" s="789"/>
      <c r="IVK13" s="789"/>
      <c r="IVL13" s="789"/>
      <c r="IVM13" s="789"/>
      <c r="IVN13" s="789"/>
      <c r="IVO13" s="789"/>
      <c r="IVP13" s="789"/>
      <c r="IVQ13" s="789"/>
      <c r="IVR13" s="789"/>
      <c r="IVS13" s="789"/>
      <c r="IVT13" s="789"/>
      <c r="IVU13" s="789"/>
      <c r="IVV13" s="789"/>
      <c r="IVW13" s="789"/>
      <c r="IVX13" s="789"/>
      <c r="IVY13" s="789"/>
      <c r="IVZ13" s="789"/>
      <c r="IWA13" s="789"/>
      <c r="IWB13" s="789"/>
      <c r="IWC13" s="789"/>
      <c r="IWD13" s="789"/>
      <c r="IWE13" s="789"/>
      <c r="IWF13" s="789"/>
      <c r="IWG13" s="789"/>
      <c r="IWH13" s="789"/>
      <c r="IWI13" s="789"/>
      <c r="IWJ13" s="789"/>
      <c r="IWK13" s="789"/>
      <c r="IWL13" s="789"/>
      <c r="IWM13" s="789"/>
      <c r="IWN13" s="789"/>
      <c r="IWO13" s="789"/>
      <c r="IWP13" s="789"/>
      <c r="IWQ13" s="789"/>
      <c r="IWR13" s="789"/>
      <c r="IWS13" s="789"/>
      <c r="IWT13" s="789"/>
      <c r="IWU13" s="789"/>
      <c r="IWV13" s="789"/>
      <c r="IWW13" s="789"/>
      <c r="IWX13" s="789"/>
      <c r="IWY13" s="789"/>
      <c r="IWZ13" s="789"/>
      <c r="IXA13" s="789"/>
      <c r="IXB13" s="789"/>
      <c r="IXC13" s="789"/>
      <c r="IXD13" s="789"/>
      <c r="IXE13" s="789"/>
      <c r="IXF13" s="789"/>
      <c r="IXG13" s="789"/>
      <c r="IXH13" s="789"/>
      <c r="IXI13" s="789"/>
      <c r="IXJ13" s="789"/>
      <c r="IXK13" s="789"/>
      <c r="IXL13" s="789"/>
      <c r="IXM13" s="789"/>
      <c r="IXN13" s="789"/>
      <c r="IXO13" s="789"/>
      <c r="IXP13" s="789"/>
      <c r="IXQ13" s="789"/>
      <c r="IXR13" s="789"/>
      <c r="IXS13" s="789"/>
      <c r="IXT13" s="789"/>
      <c r="IXU13" s="789"/>
      <c r="IXV13" s="789"/>
      <c r="IXW13" s="789"/>
      <c r="IXX13" s="789"/>
      <c r="IXY13" s="789"/>
      <c r="IXZ13" s="789"/>
      <c r="IYA13" s="789"/>
      <c r="IYB13" s="789"/>
      <c r="IYC13" s="789"/>
      <c r="IYD13" s="789"/>
      <c r="IYE13" s="789"/>
      <c r="IYF13" s="789"/>
      <c r="IYG13" s="789"/>
      <c r="IYH13" s="789"/>
      <c r="IYI13" s="789"/>
      <c r="IYJ13" s="789"/>
      <c r="IYK13" s="789"/>
      <c r="IYL13" s="789"/>
      <c r="IYM13" s="789"/>
      <c r="IYN13" s="789"/>
      <c r="IYO13" s="789"/>
      <c r="IYP13" s="789"/>
      <c r="IYQ13" s="789"/>
      <c r="IYR13" s="789"/>
      <c r="IYS13" s="789"/>
      <c r="IYT13" s="789"/>
      <c r="IYU13" s="789"/>
      <c r="IYV13" s="789"/>
      <c r="IYW13" s="789"/>
      <c r="IYX13" s="789"/>
      <c r="IYY13" s="789"/>
      <c r="IYZ13" s="789"/>
      <c r="IZA13" s="789"/>
      <c r="IZB13" s="789"/>
      <c r="IZC13" s="789"/>
      <c r="IZD13" s="789"/>
      <c r="IZE13" s="789"/>
      <c r="IZF13" s="789"/>
      <c r="IZG13" s="789"/>
      <c r="IZH13" s="789"/>
      <c r="IZI13" s="789"/>
      <c r="IZJ13" s="789"/>
      <c r="IZK13" s="789"/>
      <c r="IZL13" s="789"/>
      <c r="IZM13" s="789"/>
      <c r="IZN13" s="789"/>
      <c r="IZO13" s="789"/>
      <c r="IZP13" s="789"/>
      <c r="IZQ13" s="789"/>
      <c r="IZR13" s="789"/>
      <c r="IZS13" s="789"/>
      <c r="IZT13" s="789"/>
      <c r="IZU13" s="789"/>
      <c r="IZV13" s="789"/>
      <c r="IZW13" s="789"/>
      <c r="IZX13" s="789"/>
      <c r="IZY13" s="789"/>
      <c r="IZZ13" s="789"/>
      <c r="JAA13" s="789"/>
      <c r="JAB13" s="789"/>
      <c r="JAC13" s="789"/>
      <c r="JAD13" s="789"/>
      <c r="JAE13" s="789"/>
      <c r="JAF13" s="789"/>
      <c r="JAG13" s="789"/>
      <c r="JAH13" s="789"/>
      <c r="JAI13" s="789"/>
      <c r="JAJ13" s="789"/>
      <c r="JAK13" s="789"/>
      <c r="JAL13" s="789"/>
      <c r="JAM13" s="789"/>
      <c r="JAN13" s="789"/>
      <c r="JAO13" s="789"/>
      <c r="JAP13" s="789"/>
      <c r="JAQ13" s="789"/>
      <c r="JAR13" s="789"/>
      <c r="JAS13" s="789"/>
      <c r="JAT13" s="789"/>
      <c r="JAU13" s="789"/>
      <c r="JAV13" s="789"/>
      <c r="JAW13" s="789"/>
      <c r="JAX13" s="789"/>
      <c r="JAY13" s="789"/>
      <c r="JAZ13" s="789"/>
      <c r="JBA13" s="789"/>
      <c r="JBB13" s="789"/>
      <c r="JBC13" s="789"/>
      <c r="JBD13" s="789"/>
      <c r="JBE13" s="789"/>
      <c r="JBF13" s="789"/>
      <c r="JBG13" s="789"/>
      <c r="JBH13" s="789"/>
      <c r="JBI13" s="789"/>
      <c r="JBJ13" s="789"/>
      <c r="JBK13" s="789"/>
      <c r="JBL13" s="789"/>
      <c r="JBM13" s="789"/>
      <c r="JBN13" s="789"/>
      <c r="JBO13" s="789"/>
      <c r="JBP13" s="789"/>
      <c r="JBQ13" s="789"/>
      <c r="JBR13" s="789"/>
      <c r="JBS13" s="789"/>
      <c r="JBT13" s="789"/>
      <c r="JBU13" s="789"/>
      <c r="JBV13" s="789"/>
      <c r="JBW13" s="789"/>
      <c r="JBX13" s="789"/>
      <c r="JBY13" s="789"/>
      <c r="JBZ13" s="789"/>
      <c r="JCA13" s="789"/>
      <c r="JCB13" s="789"/>
      <c r="JCC13" s="789"/>
      <c r="JCD13" s="789"/>
      <c r="JCE13" s="789"/>
      <c r="JCF13" s="789"/>
      <c r="JCG13" s="789"/>
      <c r="JCH13" s="789"/>
      <c r="JCI13" s="789"/>
      <c r="JCJ13" s="789"/>
      <c r="JCK13" s="789"/>
      <c r="JCL13" s="789"/>
      <c r="JCM13" s="789"/>
      <c r="JCN13" s="789"/>
      <c r="JCO13" s="789"/>
      <c r="JCP13" s="789"/>
      <c r="JCQ13" s="789"/>
      <c r="JCR13" s="789"/>
      <c r="JCS13" s="789"/>
      <c r="JCT13" s="789"/>
      <c r="JCU13" s="789"/>
      <c r="JCV13" s="789"/>
      <c r="JCW13" s="789"/>
      <c r="JCX13" s="789"/>
      <c r="JCY13" s="789"/>
      <c r="JCZ13" s="789"/>
      <c r="JDA13" s="789"/>
      <c r="JDB13" s="789"/>
      <c r="JDC13" s="789"/>
      <c r="JDD13" s="789"/>
      <c r="JDE13" s="789"/>
      <c r="JDF13" s="789"/>
      <c r="JDG13" s="789"/>
      <c r="JDH13" s="789"/>
      <c r="JDI13" s="789"/>
      <c r="JDJ13" s="789"/>
      <c r="JDK13" s="789"/>
      <c r="JDL13" s="789"/>
      <c r="JDM13" s="789"/>
      <c r="JDN13" s="789"/>
      <c r="JDO13" s="789"/>
      <c r="JDP13" s="789"/>
      <c r="JDQ13" s="789"/>
      <c r="JDR13" s="789"/>
      <c r="JDS13" s="789"/>
      <c r="JDT13" s="789"/>
      <c r="JDU13" s="789"/>
      <c r="JDV13" s="789"/>
      <c r="JDW13" s="789"/>
      <c r="JDX13" s="789"/>
      <c r="JDY13" s="789"/>
      <c r="JDZ13" s="789"/>
      <c r="JEA13" s="789"/>
      <c r="JEB13" s="789"/>
      <c r="JEC13" s="789"/>
      <c r="JED13" s="789"/>
      <c r="JEE13" s="789"/>
      <c r="JEF13" s="789"/>
      <c r="JEG13" s="789"/>
      <c r="JEH13" s="789"/>
      <c r="JEI13" s="789"/>
      <c r="JEJ13" s="789"/>
      <c r="JEK13" s="789"/>
      <c r="JEL13" s="789"/>
      <c r="JEM13" s="789"/>
      <c r="JEN13" s="789"/>
      <c r="JEO13" s="789"/>
      <c r="JEP13" s="789"/>
      <c r="JEQ13" s="789"/>
      <c r="JER13" s="789"/>
      <c r="JES13" s="789"/>
      <c r="JET13" s="789"/>
      <c r="JEU13" s="789"/>
      <c r="JEV13" s="789"/>
      <c r="JEW13" s="789"/>
      <c r="JEX13" s="789"/>
      <c r="JEY13" s="789"/>
      <c r="JEZ13" s="789"/>
      <c r="JFA13" s="789"/>
      <c r="JFB13" s="789"/>
      <c r="JFC13" s="789"/>
      <c r="JFD13" s="789"/>
      <c r="JFE13" s="789"/>
      <c r="JFF13" s="789"/>
      <c r="JFG13" s="789"/>
      <c r="JFH13" s="789"/>
      <c r="JFI13" s="789"/>
      <c r="JFJ13" s="789"/>
      <c r="JFK13" s="789"/>
      <c r="JFL13" s="789"/>
      <c r="JFM13" s="789"/>
      <c r="JFN13" s="789"/>
      <c r="JFO13" s="789"/>
      <c r="JFP13" s="789"/>
      <c r="JFQ13" s="789"/>
      <c r="JFR13" s="789"/>
      <c r="JFS13" s="789"/>
      <c r="JFT13" s="789"/>
      <c r="JFU13" s="789"/>
      <c r="JFV13" s="789"/>
      <c r="JFW13" s="789"/>
      <c r="JFX13" s="789"/>
      <c r="JFY13" s="789"/>
      <c r="JFZ13" s="789"/>
      <c r="JGA13" s="789"/>
      <c r="JGB13" s="789"/>
      <c r="JGC13" s="789"/>
      <c r="JGD13" s="789"/>
      <c r="JGE13" s="789"/>
      <c r="JGF13" s="789"/>
      <c r="JGG13" s="789"/>
      <c r="JGH13" s="789"/>
      <c r="JGI13" s="789"/>
      <c r="JGJ13" s="789"/>
      <c r="JGK13" s="789"/>
      <c r="JGL13" s="789"/>
      <c r="JGM13" s="789"/>
      <c r="JGN13" s="789"/>
      <c r="JGO13" s="789"/>
      <c r="JGP13" s="789"/>
      <c r="JGQ13" s="789"/>
      <c r="JGR13" s="789"/>
      <c r="JGS13" s="789"/>
      <c r="JGT13" s="789"/>
      <c r="JGU13" s="789"/>
      <c r="JGV13" s="789"/>
      <c r="JGW13" s="789"/>
      <c r="JGX13" s="789"/>
      <c r="JGY13" s="789"/>
      <c r="JGZ13" s="789"/>
      <c r="JHA13" s="789"/>
      <c r="JHB13" s="789"/>
      <c r="JHC13" s="789"/>
      <c r="JHD13" s="789"/>
      <c r="JHE13" s="789"/>
      <c r="JHF13" s="789"/>
      <c r="JHG13" s="789"/>
      <c r="JHH13" s="789"/>
      <c r="JHI13" s="789"/>
      <c r="JHJ13" s="789"/>
      <c r="JHK13" s="789"/>
      <c r="JHL13" s="789"/>
      <c r="JHM13" s="789"/>
      <c r="JHN13" s="789"/>
      <c r="JHO13" s="789"/>
      <c r="JHP13" s="789"/>
      <c r="JHQ13" s="789"/>
      <c r="JHR13" s="789"/>
      <c r="JHS13" s="789"/>
      <c r="JHT13" s="789"/>
      <c r="JHU13" s="789"/>
      <c r="JHV13" s="789"/>
      <c r="JHW13" s="789"/>
      <c r="JHX13" s="789"/>
      <c r="JHY13" s="789"/>
      <c r="JHZ13" s="789"/>
      <c r="JIA13" s="789"/>
      <c r="JIB13" s="789"/>
      <c r="JIC13" s="789"/>
      <c r="JID13" s="789"/>
      <c r="JIE13" s="789"/>
      <c r="JIF13" s="789"/>
      <c r="JIG13" s="789"/>
      <c r="JIH13" s="789"/>
      <c r="JII13" s="789"/>
      <c r="JIJ13" s="789"/>
      <c r="JIK13" s="789"/>
      <c r="JIL13" s="789"/>
      <c r="JIM13" s="789"/>
      <c r="JIN13" s="789"/>
      <c r="JIO13" s="789"/>
      <c r="JIP13" s="789"/>
      <c r="JIQ13" s="789"/>
      <c r="JIR13" s="789"/>
      <c r="JIS13" s="789"/>
      <c r="JIT13" s="789"/>
      <c r="JIU13" s="789"/>
      <c r="JIV13" s="789"/>
      <c r="JIW13" s="789"/>
      <c r="JIX13" s="789"/>
      <c r="JIY13" s="789"/>
      <c r="JIZ13" s="789"/>
      <c r="JJA13" s="789"/>
      <c r="JJB13" s="789"/>
      <c r="JJC13" s="789"/>
      <c r="JJD13" s="789"/>
      <c r="JJE13" s="789"/>
      <c r="JJF13" s="789"/>
      <c r="JJG13" s="789"/>
      <c r="JJH13" s="789"/>
      <c r="JJI13" s="789"/>
      <c r="JJJ13" s="789"/>
      <c r="JJK13" s="789"/>
      <c r="JJL13" s="789"/>
      <c r="JJM13" s="789"/>
      <c r="JJN13" s="789"/>
      <c r="JJO13" s="789"/>
      <c r="JJP13" s="789"/>
      <c r="JJQ13" s="789"/>
      <c r="JJR13" s="789"/>
      <c r="JJS13" s="789"/>
      <c r="JJT13" s="789"/>
      <c r="JJU13" s="789"/>
      <c r="JJV13" s="789"/>
      <c r="JJW13" s="789"/>
      <c r="JJX13" s="789"/>
      <c r="JJY13" s="789"/>
      <c r="JJZ13" s="789"/>
      <c r="JKA13" s="789"/>
      <c r="JKB13" s="789"/>
      <c r="JKC13" s="789"/>
      <c r="JKD13" s="789"/>
      <c r="JKE13" s="789"/>
      <c r="JKF13" s="789"/>
      <c r="JKG13" s="789"/>
      <c r="JKH13" s="789"/>
      <c r="JKI13" s="789"/>
      <c r="JKJ13" s="789"/>
      <c r="JKK13" s="789"/>
      <c r="JKL13" s="789"/>
      <c r="JKM13" s="789"/>
      <c r="JKN13" s="789"/>
      <c r="JKO13" s="789"/>
      <c r="JKP13" s="789"/>
      <c r="JKQ13" s="789"/>
      <c r="JKR13" s="789"/>
      <c r="JKS13" s="789"/>
      <c r="JKT13" s="789"/>
      <c r="JKU13" s="789"/>
      <c r="JKV13" s="789"/>
      <c r="JKW13" s="789"/>
      <c r="JKX13" s="789"/>
      <c r="JKY13" s="789"/>
      <c r="JKZ13" s="789"/>
      <c r="JLA13" s="789"/>
      <c r="JLB13" s="789"/>
      <c r="JLC13" s="789"/>
      <c r="JLD13" s="789"/>
      <c r="JLE13" s="789"/>
      <c r="JLF13" s="789"/>
      <c r="JLG13" s="789"/>
      <c r="JLH13" s="789"/>
      <c r="JLI13" s="789"/>
      <c r="JLJ13" s="789"/>
      <c r="JLK13" s="789"/>
      <c r="JLL13" s="789"/>
      <c r="JLM13" s="789"/>
      <c r="JLN13" s="789"/>
      <c r="JLO13" s="789"/>
      <c r="JLP13" s="789"/>
      <c r="JLQ13" s="789"/>
      <c r="JLR13" s="789"/>
      <c r="JLS13" s="789"/>
      <c r="JLT13" s="789"/>
      <c r="JLU13" s="789"/>
      <c r="JLV13" s="789"/>
      <c r="JLW13" s="789"/>
      <c r="JLX13" s="789"/>
      <c r="JLY13" s="789"/>
      <c r="JLZ13" s="789"/>
      <c r="JMA13" s="789"/>
      <c r="JMB13" s="789"/>
      <c r="JMC13" s="789"/>
      <c r="JMD13" s="789"/>
      <c r="JME13" s="789"/>
      <c r="JMF13" s="789"/>
      <c r="JMG13" s="789"/>
      <c r="JMH13" s="789"/>
      <c r="JMI13" s="789"/>
      <c r="JMJ13" s="789"/>
      <c r="JMK13" s="789"/>
      <c r="JML13" s="789"/>
      <c r="JMM13" s="789"/>
      <c r="JMN13" s="789"/>
      <c r="JMO13" s="789"/>
      <c r="JMP13" s="789"/>
      <c r="JMQ13" s="789"/>
      <c r="JMR13" s="789"/>
      <c r="JMS13" s="789"/>
      <c r="JMT13" s="789"/>
      <c r="JMU13" s="789"/>
      <c r="JMV13" s="789"/>
      <c r="JMW13" s="789"/>
      <c r="JMX13" s="789"/>
      <c r="JMY13" s="789"/>
      <c r="JMZ13" s="789"/>
      <c r="JNA13" s="789"/>
      <c r="JNB13" s="789"/>
      <c r="JNC13" s="789"/>
      <c r="JND13" s="789"/>
      <c r="JNE13" s="789"/>
      <c r="JNF13" s="789"/>
      <c r="JNG13" s="789"/>
      <c r="JNH13" s="789"/>
      <c r="JNI13" s="789"/>
      <c r="JNJ13" s="789"/>
      <c r="JNK13" s="789"/>
      <c r="JNL13" s="789"/>
      <c r="JNM13" s="789"/>
      <c r="JNN13" s="789"/>
      <c r="JNO13" s="789"/>
      <c r="JNP13" s="789"/>
      <c r="JNQ13" s="789"/>
      <c r="JNR13" s="789"/>
      <c r="JNS13" s="789"/>
      <c r="JNT13" s="789"/>
      <c r="JNU13" s="789"/>
      <c r="JNV13" s="789"/>
      <c r="JNW13" s="789"/>
      <c r="JNX13" s="789"/>
      <c r="JNY13" s="789"/>
      <c r="JNZ13" s="789"/>
      <c r="JOA13" s="789"/>
      <c r="JOB13" s="789"/>
      <c r="JOC13" s="789"/>
      <c r="JOD13" s="789"/>
      <c r="JOE13" s="789"/>
      <c r="JOF13" s="789"/>
      <c r="JOG13" s="789"/>
      <c r="JOH13" s="789"/>
      <c r="JOI13" s="789"/>
      <c r="JOJ13" s="789"/>
      <c r="JOK13" s="789"/>
      <c r="JOL13" s="789"/>
      <c r="JOM13" s="789"/>
      <c r="JON13" s="789"/>
      <c r="JOO13" s="789"/>
      <c r="JOP13" s="789"/>
      <c r="JOQ13" s="789"/>
      <c r="JOR13" s="789"/>
      <c r="JOS13" s="789"/>
      <c r="JOT13" s="789"/>
      <c r="JOU13" s="789"/>
      <c r="JOV13" s="789"/>
      <c r="JOW13" s="789"/>
      <c r="JOX13" s="789"/>
      <c r="JOY13" s="789"/>
      <c r="JOZ13" s="789"/>
      <c r="JPA13" s="789"/>
      <c r="JPB13" s="789"/>
      <c r="JPC13" s="789"/>
      <c r="JPD13" s="789"/>
      <c r="JPE13" s="789"/>
      <c r="JPF13" s="789"/>
      <c r="JPG13" s="789"/>
      <c r="JPH13" s="789"/>
      <c r="JPI13" s="789"/>
      <c r="JPJ13" s="789"/>
      <c r="JPK13" s="789"/>
      <c r="JPL13" s="789"/>
      <c r="JPM13" s="789"/>
      <c r="JPN13" s="789"/>
      <c r="JPO13" s="789"/>
      <c r="JPP13" s="789"/>
      <c r="JPQ13" s="789"/>
      <c r="JPR13" s="789"/>
      <c r="JPS13" s="789"/>
      <c r="JPT13" s="789"/>
      <c r="JPU13" s="789"/>
      <c r="JPV13" s="789"/>
      <c r="JPW13" s="789"/>
      <c r="JPX13" s="789"/>
      <c r="JPY13" s="789"/>
      <c r="JPZ13" s="789"/>
      <c r="JQA13" s="789"/>
      <c r="JQB13" s="789"/>
      <c r="JQC13" s="789"/>
      <c r="JQD13" s="789"/>
      <c r="JQE13" s="789"/>
      <c r="JQF13" s="789"/>
      <c r="JQG13" s="789"/>
      <c r="JQH13" s="789"/>
      <c r="JQI13" s="789"/>
      <c r="JQJ13" s="789"/>
      <c r="JQK13" s="789"/>
      <c r="JQL13" s="789"/>
      <c r="JQM13" s="789"/>
      <c r="JQN13" s="789"/>
      <c r="JQO13" s="789"/>
      <c r="JQP13" s="789"/>
      <c r="JQQ13" s="789"/>
      <c r="JQR13" s="789"/>
      <c r="JQS13" s="789"/>
      <c r="JQT13" s="789"/>
      <c r="JQU13" s="789"/>
      <c r="JQV13" s="789"/>
      <c r="JQW13" s="789"/>
      <c r="JQX13" s="789"/>
      <c r="JQY13" s="789"/>
      <c r="JQZ13" s="789"/>
      <c r="JRA13" s="789"/>
      <c r="JRB13" s="789"/>
      <c r="JRC13" s="789"/>
      <c r="JRD13" s="789"/>
      <c r="JRE13" s="789"/>
      <c r="JRF13" s="789"/>
      <c r="JRG13" s="789"/>
      <c r="JRH13" s="789"/>
      <c r="JRI13" s="789"/>
      <c r="JRJ13" s="789"/>
      <c r="JRK13" s="789"/>
      <c r="JRL13" s="789"/>
      <c r="JRM13" s="789"/>
      <c r="JRN13" s="789"/>
      <c r="JRO13" s="789"/>
      <c r="JRP13" s="789"/>
      <c r="JRQ13" s="789"/>
      <c r="JRR13" s="789"/>
      <c r="JRS13" s="789"/>
      <c r="JRT13" s="789"/>
      <c r="JRU13" s="789"/>
      <c r="JRV13" s="789"/>
      <c r="JRW13" s="789"/>
      <c r="JRX13" s="789"/>
      <c r="JRY13" s="789"/>
      <c r="JRZ13" s="789"/>
      <c r="JSA13" s="789"/>
      <c r="JSB13" s="789"/>
      <c r="JSC13" s="789"/>
      <c r="JSD13" s="789"/>
      <c r="JSE13" s="789"/>
      <c r="JSF13" s="789"/>
      <c r="JSG13" s="789"/>
      <c r="JSH13" s="789"/>
      <c r="JSI13" s="789"/>
      <c r="JSJ13" s="789"/>
      <c r="JSK13" s="789"/>
      <c r="JSL13" s="789"/>
      <c r="JSM13" s="789"/>
      <c r="JSN13" s="789"/>
      <c r="JSO13" s="789"/>
      <c r="JSP13" s="789"/>
      <c r="JSQ13" s="789"/>
      <c r="JSR13" s="789"/>
      <c r="JSS13" s="789"/>
      <c r="JST13" s="789"/>
      <c r="JSU13" s="789"/>
      <c r="JSV13" s="789"/>
      <c r="JSW13" s="789"/>
      <c r="JSX13" s="789"/>
      <c r="JSY13" s="789"/>
      <c r="JSZ13" s="789"/>
      <c r="JTA13" s="789"/>
      <c r="JTB13" s="789"/>
      <c r="JTC13" s="789"/>
      <c r="JTD13" s="789"/>
      <c r="JTE13" s="789"/>
      <c r="JTF13" s="789"/>
      <c r="JTG13" s="789"/>
      <c r="JTH13" s="789"/>
      <c r="JTI13" s="789"/>
      <c r="JTJ13" s="789"/>
      <c r="JTK13" s="789"/>
      <c r="JTL13" s="789"/>
      <c r="JTM13" s="789"/>
      <c r="JTN13" s="789"/>
      <c r="JTO13" s="789"/>
      <c r="JTP13" s="789"/>
      <c r="JTQ13" s="789"/>
      <c r="JTR13" s="789"/>
      <c r="JTS13" s="789"/>
      <c r="JTT13" s="789"/>
      <c r="JTU13" s="789"/>
      <c r="JTV13" s="789"/>
      <c r="JTW13" s="789"/>
      <c r="JTX13" s="789"/>
      <c r="JTY13" s="789"/>
      <c r="JTZ13" s="789"/>
      <c r="JUA13" s="789"/>
      <c r="JUB13" s="789"/>
      <c r="JUC13" s="789"/>
      <c r="JUD13" s="789"/>
      <c r="JUE13" s="789"/>
      <c r="JUF13" s="789"/>
      <c r="JUG13" s="789"/>
      <c r="JUH13" s="789"/>
      <c r="JUI13" s="789"/>
      <c r="JUJ13" s="789"/>
      <c r="JUK13" s="789"/>
      <c r="JUL13" s="789"/>
      <c r="JUM13" s="789"/>
      <c r="JUN13" s="789"/>
      <c r="JUO13" s="789"/>
      <c r="JUP13" s="789"/>
      <c r="JUQ13" s="789"/>
      <c r="JUR13" s="789"/>
      <c r="JUS13" s="789"/>
      <c r="JUT13" s="789"/>
      <c r="JUU13" s="789"/>
      <c r="JUV13" s="789"/>
      <c r="JUW13" s="789"/>
      <c r="JUX13" s="789"/>
      <c r="JUY13" s="789"/>
      <c r="JUZ13" s="789"/>
      <c r="JVA13" s="789"/>
      <c r="JVB13" s="789"/>
      <c r="JVC13" s="789"/>
      <c r="JVD13" s="789"/>
      <c r="JVE13" s="789"/>
      <c r="JVF13" s="789"/>
      <c r="JVG13" s="789"/>
      <c r="JVH13" s="789"/>
      <c r="JVI13" s="789"/>
      <c r="JVJ13" s="789"/>
      <c r="JVK13" s="789"/>
      <c r="JVL13" s="789"/>
      <c r="JVM13" s="789"/>
      <c r="JVN13" s="789"/>
      <c r="JVO13" s="789"/>
      <c r="JVP13" s="789"/>
      <c r="JVQ13" s="789"/>
      <c r="JVR13" s="789"/>
      <c r="JVS13" s="789"/>
      <c r="JVT13" s="789"/>
      <c r="JVU13" s="789"/>
      <c r="JVV13" s="789"/>
      <c r="JVW13" s="789"/>
      <c r="JVX13" s="789"/>
      <c r="JVY13" s="789"/>
      <c r="JVZ13" s="789"/>
      <c r="JWA13" s="789"/>
      <c r="JWB13" s="789"/>
      <c r="JWC13" s="789"/>
      <c r="JWD13" s="789"/>
      <c r="JWE13" s="789"/>
      <c r="JWF13" s="789"/>
      <c r="JWG13" s="789"/>
      <c r="JWH13" s="789"/>
      <c r="JWI13" s="789"/>
      <c r="JWJ13" s="789"/>
      <c r="JWK13" s="789"/>
      <c r="JWL13" s="789"/>
      <c r="JWM13" s="789"/>
      <c r="JWN13" s="789"/>
      <c r="JWO13" s="789"/>
      <c r="JWP13" s="789"/>
      <c r="JWQ13" s="789"/>
      <c r="JWR13" s="789"/>
      <c r="JWS13" s="789"/>
      <c r="JWT13" s="789"/>
      <c r="JWU13" s="789"/>
      <c r="JWV13" s="789"/>
      <c r="JWW13" s="789"/>
      <c r="JWX13" s="789"/>
      <c r="JWY13" s="789"/>
      <c r="JWZ13" s="789"/>
      <c r="JXA13" s="789"/>
      <c r="JXB13" s="789"/>
      <c r="JXC13" s="789"/>
      <c r="JXD13" s="789"/>
      <c r="JXE13" s="789"/>
      <c r="JXF13" s="789"/>
      <c r="JXG13" s="789"/>
      <c r="JXH13" s="789"/>
      <c r="JXI13" s="789"/>
      <c r="JXJ13" s="789"/>
      <c r="JXK13" s="789"/>
      <c r="JXL13" s="789"/>
      <c r="JXM13" s="789"/>
      <c r="JXN13" s="789"/>
      <c r="JXO13" s="789"/>
      <c r="JXP13" s="789"/>
      <c r="JXQ13" s="789"/>
      <c r="JXR13" s="789"/>
      <c r="JXS13" s="789"/>
      <c r="JXT13" s="789"/>
      <c r="JXU13" s="789"/>
      <c r="JXV13" s="789"/>
      <c r="JXW13" s="789"/>
      <c r="JXX13" s="789"/>
      <c r="JXY13" s="789"/>
      <c r="JXZ13" s="789"/>
      <c r="JYA13" s="789"/>
      <c r="JYB13" s="789"/>
      <c r="JYC13" s="789"/>
      <c r="JYD13" s="789"/>
      <c r="JYE13" s="789"/>
      <c r="JYF13" s="789"/>
      <c r="JYG13" s="789"/>
      <c r="JYH13" s="789"/>
      <c r="JYI13" s="789"/>
      <c r="JYJ13" s="789"/>
      <c r="JYK13" s="789"/>
      <c r="JYL13" s="789"/>
      <c r="JYM13" s="789"/>
      <c r="JYN13" s="789"/>
      <c r="JYO13" s="789"/>
      <c r="JYP13" s="789"/>
      <c r="JYQ13" s="789"/>
      <c r="JYR13" s="789"/>
      <c r="JYS13" s="789"/>
      <c r="JYT13" s="789"/>
      <c r="JYU13" s="789"/>
      <c r="JYV13" s="789"/>
      <c r="JYW13" s="789"/>
      <c r="JYX13" s="789"/>
      <c r="JYY13" s="789"/>
      <c r="JYZ13" s="789"/>
      <c r="JZA13" s="789"/>
      <c r="JZB13" s="789"/>
      <c r="JZC13" s="789"/>
      <c r="JZD13" s="789"/>
      <c r="JZE13" s="789"/>
      <c r="JZF13" s="789"/>
      <c r="JZG13" s="789"/>
      <c r="JZH13" s="789"/>
      <c r="JZI13" s="789"/>
      <c r="JZJ13" s="789"/>
      <c r="JZK13" s="789"/>
      <c r="JZL13" s="789"/>
      <c r="JZM13" s="789"/>
      <c r="JZN13" s="789"/>
      <c r="JZO13" s="789"/>
      <c r="JZP13" s="789"/>
      <c r="JZQ13" s="789"/>
      <c r="JZR13" s="789"/>
      <c r="JZS13" s="789"/>
      <c r="JZT13" s="789"/>
      <c r="JZU13" s="789"/>
      <c r="JZV13" s="789"/>
      <c r="JZW13" s="789"/>
      <c r="JZX13" s="789"/>
      <c r="JZY13" s="789"/>
      <c r="JZZ13" s="789"/>
      <c r="KAA13" s="789"/>
      <c r="KAB13" s="789"/>
      <c r="KAC13" s="789"/>
      <c r="KAD13" s="789"/>
      <c r="KAE13" s="789"/>
      <c r="KAF13" s="789"/>
      <c r="KAG13" s="789"/>
      <c r="KAH13" s="789"/>
      <c r="KAI13" s="789"/>
      <c r="KAJ13" s="789"/>
      <c r="KAK13" s="789"/>
      <c r="KAL13" s="789"/>
      <c r="KAM13" s="789"/>
      <c r="KAN13" s="789"/>
      <c r="KAO13" s="789"/>
      <c r="KAP13" s="789"/>
      <c r="KAQ13" s="789"/>
      <c r="KAR13" s="789"/>
      <c r="KAS13" s="789"/>
      <c r="KAT13" s="789"/>
      <c r="KAU13" s="789"/>
      <c r="KAV13" s="789"/>
      <c r="KAW13" s="789"/>
      <c r="KAX13" s="789"/>
      <c r="KAY13" s="789"/>
      <c r="KAZ13" s="789"/>
      <c r="KBA13" s="789"/>
      <c r="KBB13" s="789"/>
      <c r="KBC13" s="789"/>
      <c r="KBD13" s="789"/>
      <c r="KBE13" s="789"/>
      <c r="KBF13" s="789"/>
      <c r="KBG13" s="789"/>
      <c r="KBH13" s="789"/>
      <c r="KBI13" s="789"/>
      <c r="KBJ13" s="789"/>
      <c r="KBK13" s="789"/>
      <c r="KBL13" s="789"/>
      <c r="KBM13" s="789"/>
      <c r="KBN13" s="789"/>
      <c r="KBO13" s="789"/>
      <c r="KBP13" s="789"/>
      <c r="KBQ13" s="789"/>
      <c r="KBR13" s="789"/>
      <c r="KBS13" s="789"/>
      <c r="KBT13" s="789"/>
      <c r="KBU13" s="789"/>
      <c r="KBV13" s="789"/>
      <c r="KBW13" s="789"/>
      <c r="KBX13" s="789"/>
      <c r="KBY13" s="789"/>
      <c r="KBZ13" s="789"/>
      <c r="KCA13" s="789"/>
      <c r="KCB13" s="789"/>
      <c r="KCC13" s="789"/>
      <c r="KCD13" s="789"/>
      <c r="KCE13" s="789"/>
      <c r="KCF13" s="789"/>
      <c r="KCG13" s="789"/>
      <c r="KCH13" s="789"/>
      <c r="KCI13" s="789"/>
      <c r="KCJ13" s="789"/>
      <c r="KCK13" s="789"/>
      <c r="KCL13" s="789"/>
      <c r="KCM13" s="789"/>
      <c r="KCN13" s="789"/>
      <c r="KCO13" s="789"/>
      <c r="KCP13" s="789"/>
      <c r="KCQ13" s="789"/>
      <c r="KCR13" s="789"/>
      <c r="KCS13" s="789"/>
      <c r="KCT13" s="789"/>
      <c r="KCU13" s="789"/>
      <c r="KCV13" s="789"/>
      <c r="KCW13" s="789"/>
      <c r="KCX13" s="789"/>
      <c r="KCY13" s="789"/>
      <c r="KCZ13" s="789"/>
      <c r="KDA13" s="789"/>
      <c r="KDB13" s="789"/>
      <c r="KDC13" s="789"/>
      <c r="KDD13" s="789"/>
      <c r="KDE13" s="789"/>
      <c r="KDF13" s="789"/>
      <c r="KDG13" s="789"/>
      <c r="KDH13" s="789"/>
      <c r="KDI13" s="789"/>
      <c r="KDJ13" s="789"/>
      <c r="KDK13" s="789"/>
      <c r="KDL13" s="789"/>
      <c r="KDM13" s="789"/>
      <c r="KDN13" s="789"/>
      <c r="KDO13" s="789"/>
      <c r="KDP13" s="789"/>
      <c r="KDQ13" s="789"/>
      <c r="KDR13" s="789"/>
      <c r="KDS13" s="789"/>
      <c r="KDT13" s="789"/>
      <c r="KDU13" s="789"/>
      <c r="KDV13" s="789"/>
      <c r="KDW13" s="789"/>
      <c r="KDX13" s="789"/>
      <c r="KDY13" s="789"/>
      <c r="KDZ13" s="789"/>
      <c r="KEA13" s="789"/>
      <c r="KEB13" s="789"/>
      <c r="KEC13" s="789"/>
      <c r="KED13" s="789"/>
      <c r="KEE13" s="789"/>
      <c r="KEF13" s="789"/>
      <c r="KEG13" s="789"/>
      <c r="KEH13" s="789"/>
      <c r="KEI13" s="789"/>
      <c r="KEJ13" s="789"/>
      <c r="KEK13" s="789"/>
      <c r="KEL13" s="789"/>
      <c r="KEM13" s="789"/>
      <c r="KEN13" s="789"/>
      <c r="KEO13" s="789"/>
      <c r="KEP13" s="789"/>
      <c r="KEQ13" s="789"/>
      <c r="KER13" s="789"/>
      <c r="KES13" s="789"/>
      <c r="KET13" s="789"/>
      <c r="KEU13" s="789"/>
      <c r="KEV13" s="789"/>
      <c r="KEW13" s="789"/>
      <c r="KEX13" s="789"/>
      <c r="KEY13" s="789"/>
      <c r="KEZ13" s="789"/>
      <c r="KFA13" s="789"/>
      <c r="KFB13" s="789"/>
      <c r="KFC13" s="789"/>
      <c r="KFD13" s="789"/>
      <c r="KFE13" s="789"/>
      <c r="KFF13" s="789"/>
      <c r="KFG13" s="789"/>
      <c r="KFH13" s="789"/>
      <c r="KFI13" s="789"/>
      <c r="KFJ13" s="789"/>
      <c r="KFK13" s="789"/>
      <c r="KFL13" s="789"/>
      <c r="KFM13" s="789"/>
      <c r="KFN13" s="789"/>
      <c r="KFO13" s="789"/>
      <c r="KFP13" s="789"/>
      <c r="KFQ13" s="789"/>
      <c r="KFR13" s="789"/>
      <c r="KFS13" s="789"/>
      <c r="KFT13" s="789"/>
      <c r="KFU13" s="789"/>
      <c r="KFV13" s="789"/>
      <c r="KFW13" s="789"/>
      <c r="KFX13" s="789"/>
      <c r="KFY13" s="789"/>
      <c r="KFZ13" s="789"/>
      <c r="KGA13" s="789"/>
      <c r="KGB13" s="789"/>
      <c r="KGC13" s="789"/>
      <c r="KGD13" s="789"/>
      <c r="KGE13" s="789"/>
      <c r="KGF13" s="789"/>
      <c r="KGG13" s="789"/>
      <c r="KGH13" s="789"/>
      <c r="KGI13" s="789"/>
      <c r="KGJ13" s="789"/>
      <c r="KGK13" s="789"/>
      <c r="KGL13" s="789"/>
      <c r="KGM13" s="789"/>
      <c r="KGN13" s="789"/>
      <c r="KGO13" s="789"/>
      <c r="KGP13" s="789"/>
      <c r="KGQ13" s="789"/>
      <c r="KGR13" s="789"/>
      <c r="KGS13" s="789"/>
      <c r="KGT13" s="789"/>
      <c r="KGU13" s="789"/>
      <c r="KGV13" s="789"/>
      <c r="KGW13" s="789"/>
      <c r="KGX13" s="789"/>
      <c r="KGY13" s="789"/>
      <c r="KGZ13" s="789"/>
      <c r="KHA13" s="789"/>
      <c r="KHB13" s="789"/>
      <c r="KHC13" s="789"/>
      <c r="KHD13" s="789"/>
      <c r="KHE13" s="789"/>
      <c r="KHF13" s="789"/>
      <c r="KHG13" s="789"/>
      <c r="KHH13" s="789"/>
      <c r="KHI13" s="789"/>
      <c r="KHJ13" s="789"/>
      <c r="KHK13" s="789"/>
      <c r="KHL13" s="789"/>
      <c r="KHM13" s="789"/>
      <c r="KHN13" s="789"/>
      <c r="KHO13" s="789"/>
      <c r="KHP13" s="789"/>
      <c r="KHQ13" s="789"/>
      <c r="KHR13" s="789"/>
      <c r="KHS13" s="789"/>
      <c r="KHT13" s="789"/>
      <c r="KHU13" s="789"/>
      <c r="KHV13" s="789"/>
      <c r="KHW13" s="789"/>
      <c r="KHX13" s="789"/>
      <c r="KHY13" s="789"/>
      <c r="KHZ13" s="789"/>
      <c r="KIA13" s="789"/>
      <c r="KIB13" s="789"/>
      <c r="KIC13" s="789"/>
      <c r="KID13" s="789"/>
      <c r="KIE13" s="789"/>
      <c r="KIF13" s="789"/>
      <c r="KIG13" s="789"/>
      <c r="KIH13" s="789"/>
      <c r="KII13" s="789"/>
      <c r="KIJ13" s="789"/>
      <c r="KIK13" s="789"/>
      <c r="KIL13" s="789"/>
      <c r="KIM13" s="789"/>
      <c r="KIN13" s="789"/>
      <c r="KIO13" s="789"/>
      <c r="KIP13" s="789"/>
      <c r="KIQ13" s="789"/>
      <c r="KIR13" s="789"/>
      <c r="KIS13" s="789"/>
      <c r="KIT13" s="789"/>
      <c r="KIU13" s="789"/>
      <c r="KIV13" s="789"/>
      <c r="KIW13" s="789"/>
      <c r="KIX13" s="789"/>
      <c r="KIY13" s="789"/>
      <c r="KIZ13" s="789"/>
      <c r="KJA13" s="789"/>
      <c r="KJB13" s="789"/>
      <c r="KJC13" s="789"/>
      <c r="KJD13" s="789"/>
      <c r="KJE13" s="789"/>
      <c r="KJF13" s="789"/>
      <c r="KJG13" s="789"/>
      <c r="KJH13" s="789"/>
      <c r="KJI13" s="789"/>
      <c r="KJJ13" s="789"/>
      <c r="KJK13" s="789"/>
      <c r="KJL13" s="789"/>
      <c r="KJM13" s="789"/>
      <c r="KJN13" s="789"/>
      <c r="KJO13" s="789"/>
      <c r="KJP13" s="789"/>
      <c r="KJQ13" s="789"/>
      <c r="KJR13" s="789"/>
      <c r="KJS13" s="789"/>
      <c r="KJT13" s="789"/>
      <c r="KJU13" s="789"/>
      <c r="KJV13" s="789"/>
      <c r="KJW13" s="789"/>
      <c r="KJX13" s="789"/>
      <c r="KJY13" s="789"/>
      <c r="KJZ13" s="789"/>
      <c r="KKA13" s="789"/>
      <c r="KKB13" s="789"/>
      <c r="KKC13" s="789"/>
      <c r="KKD13" s="789"/>
      <c r="KKE13" s="789"/>
      <c r="KKF13" s="789"/>
      <c r="KKG13" s="789"/>
      <c r="KKH13" s="789"/>
      <c r="KKI13" s="789"/>
      <c r="KKJ13" s="789"/>
      <c r="KKK13" s="789"/>
      <c r="KKL13" s="789"/>
      <c r="KKM13" s="789"/>
      <c r="KKN13" s="789"/>
      <c r="KKO13" s="789"/>
      <c r="KKP13" s="789"/>
      <c r="KKQ13" s="789"/>
      <c r="KKR13" s="789"/>
      <c r="KKS13" s="789"/>
      <c r="KKT13" s="789"/>
      <c r="KKU13" s="789"/>
      <c r="KKV13" s="789"/>
      <c r="KKW13" s="789"/>
      <c r="KKX13" s="789"/>
      <c r="KKY13" s="789"/>
      <c r="KKZ13" s="789"/>
      <c r="KLA13" s="789"/>
      <c r="KLB13" s="789"/>
      <c r="KLC13" s="789"/>
      <c r="KLD13" s="789"/>
      <c r="KLE13" s="789"/>
      <c r="KLF13" s="789"/>
      <c r="KLG13" s="789"/>
      <c r="KLH13" s="789"/>
      <c r="KLI13" s="789"/>
      <c r="KLJ13" s="789"/>
      <c r="KLK13" s="789"/>
      <c r="KLL13" s="789"/>
      <c r="KLM13" s="789"/>
      <c r="KLN13" s="789"/>
      <c r="KLO13" s="789"/>
      <c r="KLP13" s="789"/>
      <c r="KLQ13" s="789"/>
      <c r="KLR13" s="789"/>
      <c r="KLS13" s="789"/>
      <c r="KLT13" s="789"/>
      <c r="KLU13" s="789"/>
      <c r="KLV13" s="789"/>
      <c r="KLW13" s="789"/>
      <c r="KLX13" s="789"/>
      <c r="KLY13" s="789"/>
      <c r="KLZ13" s="789"/>
      <c r="KMA13" s="789"/>
      <c r="KMB13" s="789"/>
      <c r="KMC13" s="789"/>
      <c r="KMD13" s="789"/>
      <c r="KME13" s="789"/>
      <c r="KMF13" s="789"/>
      <c r="KMG13" s="789"/>
      <c r="KMH13" s="789"/>
      <c r="KMI13" s="789"/>
      <c r="KMJ13" s="789"/>
      <c r="KMK13" s="789"/>
      <c r="KML13" s="789"/>
      <c r="KMM13" s="789"/>
      <c r="KMN13" s="789"/>
      <c r="KMO13" s="789"/>
      <c r="KMP13" s="789"/>
      <c r="KMQ13" s="789"/>
      <c r="KMR13" s="789"/>
      <c r="KMS13" s="789"/>
      <c r="KMT13" s="789"/>
      <c r="KMU13" s="789"/>
      <c r="KMV13" s="789"/>
      <c r="KMW13" s="789"/>
      <c r="KMX13" s="789"/>
      <c r="KMY13" s="789"/>
      <c r="KMZ13" s="789"/>
      <c r="KNA13" s="789"/>
      <c r="KNB13" s="789"/>
      <c r="KNC13" s="789"/>
      <c r="KND13" s="789"/>
      <c r="KNE13" s="789"/>
      <c r="KNF13" s="789"/>
      <c r="KNG13" s="789"/>
      <c r="KNH13" s="789"/>
      <c r="KNI13" s="789"/>
      <c r="KNJ13" s="789"/>
      <c r="KNK13" s="789"/>
      <c r="KNL13" s="789"/>
      <c r="KNM13" s="789"/>
      <c r="KNN13" s="789"/>
      <c r="KNO13" s="789"/>
      <c r="KNP13" s="789"/>
      <c r="KNQ13" s="789"/>
      <c r="KNR13" s="789"/>
      <c r="KNS13" s="789"/>
      <c r="KNT13" s="789"/>
      <c r="KNU13" s="789"/>
      <c r="KNV13" s="789"/>
      <c r="KNW13" s="789"/>
      <c r="KNX13" s="789"/>
      <c r="KNY13" s="789"/>
      <c r="KNZ13" s="789"/>
      <c r="KOA13" s="789"/>
      <c r="KOB13" s="789"/>
      <c r="KOC13" s="789"/>
      <c r="KOD13" s="789"/>
      <c r="KOE13" s="789"/>
      <c r="KOF13" s="789"/>
      <c r="KOG13" s="789"/>
      <c r="KOH13" s="789"/>
      <c r="KOI13" s="789"/>
      <c r="KOJ13" s="789"/>
      <c r="KOK13" s="789"/>
      <c r="KOL13" s="789"/>
      <c r="KOM13" s="789"/>
      <c r="KON13" s="789"/>
      <c r="KOO13" s="789"/>
      <c r="KOP13" s="789"/>
      <c r="KOQ13" s="789"/>
      <c r="KOR13" s="789"/>
      <c r="KOS13" s="789"/>
      <c r="KOT13" s="789"/>
      <c r="KOU13" s="789"/>
      <c r="KOV13" s="789"/>
      <c r="KOW13" s="789"/>
      <c r="KOX13" s="789"/>
      <c r="KOY13" s="789"/>
      <c r="KOZ13" s="789"/>
      <c r="KPA13" s="789"/>
      <c r="KPB13" s="789"/>
      <c r="KPC13" s="789"/>
      <c r="KPD13" s="789"/>
      <c r="KPE13" s="789"/>
      <c r="KPF13" s="789"/>
      <c r="KPG13" s="789"/>
      <c r="KPH13" s="789"/>
      <c r="KPI13" s="789"/>
      <c r="KPJ13" s="789"/>
      <c r="KPK13" s="789"/>
      <c r="KPL13" s="789"/>
      <c r="KPM13" s="789"/>
      <c r="KPN13" s="789"/>
      <c r="KPO13" s="789"/>
      <c r="KPP13" s="789"/>
      <c r="KPQ13" s="789"/>
      <c r="KPR13" s="789"/>
      <c r="KPS13" s="789"/>
      <c r="KPT13" s="789"/>
      <c r="KPU13" s="789"/>
      <c r="KPV13" s="789"/>
      <c r="KPW13" s="789"/>
      <c r="KPX13" s="789"/>
      <c r="KPY13" s="789"/>
      <c r="KPZ13" s="789"/>
      <c r="KQA13" s="789"/>
      <c r="KQB13" s="789"/>
      <c r="KQC13" s="789"/>
      <c r="KQD13" s="789"/>
      <c r="KQE13" s="789"/>
      <c r="KQF13" s="789"/>
      <c r="KQG13" s="789"/>
      <c r="KQH13" s="789"/>
      <c r="KQI13" s="789"/>
      <c r="KQJ13" s="789"/>
      <c r="KQK13" s="789"/>
      <c r="KQL13" s="789"/>
      <c r="KQM13" s="789"/>
      <c r="KQN13" s="789"/>
      <c r="KQO13" s="789"/>
      <c r="KQP13" s="789"/>
      <c r="KQQ13" s="789"/>
      <c r="KQR13" s="789"/>
      <c r="KQS13" s="789"/>
      <c r="KQT13" s="789"/>
      <c r="KQU13" s="789"/>
      <c r="KQV13" s="789"/>
      <c r="KQW13" s="789"/>
      <c r="KQX13" s="789"/>
      <c r="KQY13" s="789"/>
      <c r="KQZ13" s="789"/>
      <c r="KRA13" s="789"/>
      <c r="KRB13" s="789"/>
      <c r="KRC13" s="789"/>
      <c r="KRD13" s="789"/>
      <c r="KRE13" s="789"/>
      <c r="KRF13" s="789"/>
      <c r="KRG13" s="789"/>
      <c r="KRH13" s="789"/>
      <c r="KRI13" s="789"/>
      <c r="KRJ13" s="789"/>
      <c r="KRK13" s="789"/>
      <c r="KRL13" s="789"/>
      <c r="KRM13" s="789"/>
      <c r="KRN13" s="789"/>
      <c r="KRO13" s="789"/>
      <c r="KRP13" s="789"/>
      <c r="KRQ13" s="789"/>
      <c r="KRR13" s="789"/>
      <c r="KRS13" s="789"/>
      <c r="KRT13" s="789"/>
      <c r="KRU13" s="789"/>
      <c r="KRV13" s="789"/>
      <c r="KRW13" s="789"/>
      <c r="KRX13" s="789"/>
      <c r="KRY13" s="789"/>
      <c r="KRZ13" s="789"/>
      <c r="KSA13" s="789"/>
      <c r="KSB13" s="789"/>
      <c r="KSC13" s="789"/>
      <c r="KSD13" s="789"/>
      <c r="KSE13" s="789"/>
      <c r="KSF13" s="789"/>
      <c r="KSG13" s="789"/>
      <c r="KSH13" s="789"/>
      <c r="KSI13" s="789"/>
      <c r="KSJ13" s="789"/>
      <c r="KSK13" s="789"/>
      <c r="KSL13" s="789"/>
      <c r="KSM13" s="789"/>
      <c r="KSN13" s="789"/>
      <c r="KSO13" s="789"/>
      <c r="KSP13" s="789"/>
      <c r="KSQ13" s="789"/>
      <c r="KSR13" s="789"/>
      <c r="KSS13" s="789"/>
      <c r="KST13" s="789"/>
      <c r="KSU13" s="789"/>
      <c r="KSV13" s="789"/>
      <c r="KSW13" s="789"/>
      <c r="KSX13" s="789"/>
      <c r="KSY13" s="789"/>
      <c r="KSZ13" s="789"/>
      <c r="KTA13" s="789"/>
      <c r="KTB13" s="789"/>
      <c r="KTC13" s="789"/>
      <c r="KTD13" s="789"/>
      <c r="KTE13" s="789"/>
      <c r="KTF13" s="789"/>
      <c r="KTG13" s="789"/>
      <c r="KTH13" s="789"/>
      <c r="KTI13" s="789"/>
      <c r="KTJ13" s="789"/>
      <c r="KTK13" s="789"/>
      <c r="KTL13" s="789"/>
      <c r="KTM13" s="789"/>
      <c r="KTN13" s="789"/>
      <c r="KTO13" s="789"/>
      <c r="KTP13" s="789"/>
      <c r="KTQ13" s="789"/>
      <c r="KTR13" s="789"/>
      <c r="KTS13" s="789"/>
      <c r="KTT13" s="789"/>
      <c r="KTU13" s="789"/>
      <c r="KTV13" s="789"/>
      <c r="KTW13" s="789"/>
      <c r="KTX13" s="789"/>
      <c r="KTY13" s="789"/>
      <c r="KTZ13" s="789"/>
      <c r="KUA13" s="789"/>
      <c r="KUB13" s="789"/>
      <c r="KUC13" s="789"/>
      <c r="KUD13" s="789"/>
      <c r="KUE13" s="789"/>
      <c r="KUF13" s="789"/>
      <c r="KUG13" s="789"/>
      <c r="KUH13" s="789"/>
      <c r="KUI13" s="789"/>
      <c r="KUJ13" s="789"/>
      <c r="KUK13" s="789"/>
      <c r="KUL13" s="789"/>
      <c r="KUM13" s="789"/>
      <c r="KUN13" s="789"/>
      <c r="KUO13" s="789"/>
      <c r="KUP13" s="789"/>
      <c r="KUQ13" s="789"/>
      <c r="KUR13" s="789"/>
      <c r="KUS13" s="789"/>
      <c r="KUT13" s="789"/>
      <c r="KUU13" s="789"/>
      <c r="KUV13" s="789"/>
      <c r="KUW13" s="789"/>
      <c r="KUX13" s="789"/>
      <c r="KUY13" s="789"/>
      <c r="KUZ13" s="789"/>
      <c r="KVA13" s="789"/>
      <c r="KVB13" s="789"/>
      <c r="KVC13" s="789"/>
      <c r="KVD13" s="789"/>
      <c r="KVE13" s="789"/>
      <c r="KVF13" s="789"/>
      <c r="KVG13" s="789"/>
      <c r="KVH13" s="789"/>
      <c r="KVI13" s="789"/>
      <c r="KVJ13" s="789"/>
      <c r="KVK13" s="789"/>
      <c r="KVL13" s="789"/>
      <c r="KVM13" s="789"/>
      <c r="KVN13" s="789"/>
      <c r="KVO13" s="789"/>
      <c r="KVP13" s="789"/>
      <c r="KVQ13" s="789"/>
      <c r="KVR13" s="789"/>
      <c r="KVS13" s="789"/>
      <c r="KVT13" s="789"/>
      <c r="KVU13" s="789"/>
      <c r="KVV13" s="789"/>
      <c r="KVW13" s="789"/>
      <c r="KVX13" s="789"/>
      <c r="KVY13" s="789"/>
      <c r="KVZ13" s="789"/>
      <c r="KWA13" s="789"/>
      <c r="KWB13" s="789"/>
      <c r="KWC13" s="789"/>
      <c r="KWD13" s="789"/>
      <c r="KWE13" s="789"/>
      <c r="KWF13" s="789"/>
      <c r="KWG13" s="789"/>
      <c r="KWH13" s="789"/>
      <c r="KWI13" s="789"/>
      <c r="KWJ13" s="789"/>
      <c r="KWK13" s="789"/>
      <c r="KWL13" s="789"/>
      <c r="KWM13" s="789"/>
      <c r="KWN13" s="789"/>
      <c r="KWO13" s="789"/>
      <c r="KWP13" s="789"/>
      <c r="KWQ13" s="789"/>
      <c r="KWR13" s="789"/>
      <c r="KWS13" s="789"/>
      <c r="KWT13" s="789"/>
      <c r="KWU13" s="789"/>
      <c r="KWV13" s="789"/>
      <c r="KWW13" s="789"/>
      <c r="KWX13" s="789"/>
      <c r="KWY13" s="789"/>
      <c r="KWZ13" s="789"/>
      <c r="KXA13" s="789"/>
      <c r="KXB13" s="789"/>
      <c r="KXC13" s="789"/>
      <c r="KXD13" s="789"/>
      <c r="KXE13" s="789"/>
      <c r="KXF13" s="789"/>
      <c r="KXG13" s="789"/>
      <c r="KXH13" s="789"/>
      <c r="KXI13" s="789"/>
      <c r="KXJ13" s="789"/>
      <c r="KXK13" s="789"/>
      <c r="KXL13" s="789"/>
      <c r="KXM13" s="789"/>
      <c r="KXN13" s="789"/>
      <c r="KXO13" s="789"/>
      <c r="KXP13" s="789"/>
      <c r="KXQ13" s="789"/>
      <c r="KXR13" s="789"/>
      <c r="KXS13" s="789"/>
      <c r="KXT13" s="789"/>
      <c r="KXU13" s="789"/>
      <c r="KXV13" s="789"/>
      <c r="KXW13" s="789"/>
      <c r="KXX13" s="789"/>
      <c r="KXY13" s="789"/>
      <c r="KXZ13" s="789"/>
      <c r="KYA13" s="789"/>
      <c r="KYB13" s="789"/>
      <c r="KYC13" s="789"/>
      <c r="KYD13" s="789"/>
      <c r="KYE13" s="789"/>
      <c r="KYF13" s="789"/>
      <c r="KYG13" s="789"/>
      <c r="KYH13" s="789"/>
      <c r="KYI13" s="789"/>
      <c r="KYJ13" s="789"/>
      <c r="KYK13" s="789"/>
      <c r="KYL13" s="789"/>
      <c r="KYM13" s="789"/>
      <c r="KYN13" s="789"/>
      <c r="KYO13" s="789"/>
      <c r="KYP13" s="789"/>
      <c r="KYQ13" s="789"/>
      <c r="KYR13" s="789"/>
      <c r="KYS13" s="789"/>
      <c r="KYT13" s="789"/>
      <c r="KYU13" s="789"/>
      <c r="KYV13" s="789"/>
      <c r="KYW13" s="789"/>
      <c r="KYX13" s="789"/>
      <c r="KYY13" s="789"/>
      <c r="KYZ13" s="789"/>
      <c r="KZA13" s="789"/>
      <c r="KZB13" s="789"/>
      <c r="KZC13" s="789"/>
      <c r="KZD13" s="789"/>
      <c r="KZE13" s="789"/>
      <c r="KZF13" s="789"/>
      <c r="KZG13" s="789"/>
      <c r="KZH13" s="789"/>
      <c r="KZI13" s="789"/>
      <c r="KZJ13" s="789"/>
      <c r="KZK13" s="789"/>
      <c r="KZL13" s="789"/>
      <c r="KZM13" s="789"/>
      <c r="KZN13" s="789"/>
      <c r="KZO13" s="789"/>
      <c r="KZP13" s="789"/>
      <c r="KZQ13" s="789"/>
      <c r="KZR13" s="789"/>
      <c r="KZS13" s="789"/>
      <c r="KZT13" s="789"/>
      <c r="KZU13" s="789"/>
      <c r="KZV13" s="789"/>
      <c r="KZW13" s="789"/>
      <c r="KZX13" s="789"/>
      <c r="KZY13" s="789"/>
      <c r="KZZ13" s="789"/>
      <c r="LAA13" s="789"/>
      <c r="LAB13" s="789"/>
      <c r="LAC13" s="789"/>
      <c r="LAD13" s="789"/>
      <c r="LAE13" s="789"/>
      <c r="LAF13" s="789"/>
      <c r="LAG13" s="789"/>
      <c r="LAH13" s="789"/>
      <c r="LAI13" s="789"/>
      <c r="LAJ13" s="789"/>
      <c r="LAK13" s="789"/>
      <c r="LAL13" s="789"/>
      <c r="LAM13" s="789"/>
      <c r="LAN13" s="789"/>
      <c r="LAO13" s="789"/>
      <c r="LAP13" s="789"/>
      <c r="LAQ13" s="789"/>
      <c r="LAR13" s="789"/>
      <c r="LAS13" s="789"/>
      <c r="LAT13" s="789"/>
      <c r="LAU13" s="789"/>
      <c r="LAV13" s="789"/>
      <c r="LAW13" s="789"/>
      <c r="LAX13" s="789"/>
      <c r="LAY13" s="789"/>
      <c r="LAZ13" s="789"/>
      <c r="LBA13" s="789"/>
      <c r="LBB13" s="789"/>
      <c r="LBC13" s="789"/>
      <c r="LBD13" s="789"/>
      <c r="LBE13" s="789"/>
      <c r="LBF13" s="789"/>
      <c r="LBG13" s="789"/>
      <c r="LBH13" s="789"/>
      <c r="LBI13" s="789"/>
      <c r="LBJ13" s="789"/>
      <c r="LBK13" s="789"/>
      <c r="LBL13" s="789"/>
      <c r="LBM13" s="789"/>
      <c r="LBN13" s="789"/>
      <c r="LBO13" s="789"/>
      <c r="LBP13" s="789"/>
      <c r="LBQ13" s="789"/>
      <c r="LBR13" s="789"/>
      <c r="LBS13" s="789"/>
      <c r="LBT13" s="789"/>
      <c r="LBU13" s="789"/>
      <c r="LBV13" s="789"/>
      <c r="LBW13" s="789"/>
      <c r="LBX13" s="789"/>
      <c r="LBY13" s="789"/>
      <c r="LBZ13" s="789"/>
      <c r="LCA13" s="789"/>
      <c r="LCB13" s="789"/>
      <c r="LCC13" s="789"/>
      <c r="LCD13" s="789"/>
      <c r="LCE13" s="789"/>
      <c r="LCF13" s="789"/>
      <c r="LCG13" s="789"/>
      <c r="LCH13" s="789"/>
      <c r="LCI13" s="789"/>
      <c r="LCJ13" s="789"/>
      <c r="LCK13" s="789"/>
      <c r="LCL13" s="789"/>
      <c r="LCM13" s="789"/>
      <c r="LCN13" s="789"/>
      <c r="LCO13" s="789"/>
      <c r="LCP13" s="789"/>
      <c r="LCQ13" s="789"/>
      <c r="LCR13" s="789"/>
      <c r="LCS13" s="789"/>
      <c r="LCT13" s="789"/>
      <c r="LCU13" s="789"/>
      <c r="LCV13" s="789"/>
      <c r="LCW13" s="789"/>
      <c r="LCX13" s="789"/>
      <c r="LCY13" s="789"/>
      <c r="LCZ13" s="789"/>
      <c r="LDA13" s="789"/>
      <c r="LDB13" s="789"/>
      <c r="LDC13" s="789"/>
      <c r="LDD13" s="789"/>
      <c r="LDE13" s="789"/>
      <c r="LDF13" s="789"/>
      <c r="LDG13" s="789"/>
      <c r="LDH13" s="789"/>
      <c r="LDI13" s="789"/>
      <c r="LDJ13" s="789"/>
      <c r="LDK13" s="789"/>
      <c r="LDL13" s="789"/>
      <c r="LDM13" s="789"/>
      <c r="LDN13" s="789"/>
      <c r="LDO13" s="789"/>
      <c r="LDP13" s="789"/>
      <c r="LDQ13" s="789"/>
      <c r="LDR13" s="789"/>
      <c r="LDS13" s="789"/>
      <c r="LDT13" s="789"/>
      <c r="LDU13" s="789"/>
      <c r="LDV13" s="789"/>
      <c r="LDW13" s="789"/>
      <c r="LDX13" s="789"/>
      <c r="LDY13" s="789"/>
      <c r="LDZ13" s="789"/>
      <c r="LEA13" s="789"/>
      <c r="LEB13" s="789"/>
      <c r="LEC13" s="789"/>
      <c r="LED13" s="789"/>
      <c r="LEE13" s="789"/>
      <c r="LEF13" s="789"/>
      <c r="LEG13" s="789"/>
      <c r="LEH13" s="789"/>
      <c r="LEI13" s="789"/>
      <c r="LEJ13" s="789"/>
      <c r="LEK13" s="789"/>
      <c r="LEL13" s="789"/>
      <c r="LEM13" s="789"/>
      <c r="LEN13" s="789"/>
      <c r="LEO13" s="789"/>
      <c r="LEP13" s="789"/>
      <c r="LEQ13" s="789"/>
      <c r="LER13" s="789"/>
      <c r="LES13" s="789"/>
      <c r="LET13" s="789"/>
      <c r="LEU13" s="789"/>
      <c r="LEV13" s="789"/>
      <c r="LEW13" s="789"/>
      <c r="LEX13" s="789"/>
      <c r="LEY13" s="789"/>
      <c r="LEZ13" s="789"/>
      <c r="LFA13" s="789"/>
      <c r="LFB13" s="789"/>
      <c r="LFC13" s="789"/>
      <c r="LFD13" s="789"/>
      <c r="LFE13" s="789"/>
      <c r="LFF13" s="789"/>
      <c r="LFG13" s="789"/>
      <c r="LFH13" s="789"/>
      <c r="LFI13" s="789"/>
      <c r="LFJ13" s="789"/>
      <c r="LFK13" s="789"/>
      <c r="LFL13" s="789"/>
      <c r="LFM13" s="789"/>
      <c r="LFN13" s="789"/>
      <c r="LFO13" s="789"/>
      <c r="LFP13" s="789"/>
      <c r="LFQ13" s="789"/>
      <c r="LFR13" s="789"/>
      <c r="LFS13" s="789"/>
      <c r="LFT13" s="789"/>
      <c r="LFU13" s="789"/>
      <c r="LFV13" s="789"/>
      <c r="LFW13" s="789"/>
      <c r="LFX13" s="789"/>
      <c r="LFY13" s="789"/>
      <c r="LFZ13" s="789"/>
      <c r="LGA13" s="789"/>
      <c r="LGB13" s="789"/>
      <c r="LGC13" s="789"/>
      <c r="LGD13" s="789"/>
      <c r="LGE13" s="789"/>
      <c r="LGF13" s="789"/>
      <c r="LGG13" s="789"/>
      <c r="LGH13" s="789"/>
      <c r="LGI13" s="789"/>
      <c r="LGJ13" s="789"/>
      <c r="LGK13" s="789"/>
      <c r="LGL13" s="789"/>
      <c r="LGM13" s="789"/>
      <c r="LGN13" s="789"/>
      <c r="LGO13" s="789"/>
      <c r="LGP13" s="789"/>
      <c r="LGQ13" s="789"/>
      <c r="LGR13" s="789"/>
      <c r="LGS13" s="789"/>
      <c r="LGT13" s="789"/>
      <c r="LGU13" s="789"/>
      <c r="LGV13" s="789"/>
      <c r="LGW13" s="789"/>
      <c r="LGX13" s="789"/>
      <c r="LGY13" s="789"/>
      <c r="LGZ13" s="789"/>
      <c r="LHA13" s="789"/>
      <c r="LHB13" s="789"/>
      <c r="LHC13" s="789"/>
      <c r="LHD13" s="789"/>
      <c r="LHE13" s="789"/>
      <c r="LHF13" s="789"/>
      <c r="LHG13" s="789"/>
      <c r="LHH13" s="789"/>
      <c r="LHI13" s="789"/>
      <c r="LHJ13" s="789"/>
      <c r="LHK13" s="789"/>
      <c r="LHL13" s="789"/>
      <c r="LHM13" s="789"/>
      <c r="LHN13" s="789"/>
      <c r="LHO13" s="789"/>
      <c r="LHP13" s="789"/>
      <c r="LHQ13" s="789"/>
      <c r="LHR13" s="789"/>
      <c r="LHS13" s="789"/>
      <c r="LHT13" s="789"/>
      <c r="LHU13" s="789"/>
      <c r="LHV13" s="789"/>
      <c r="LHW13" s="789"/>
      <c r="LHX13" s="789"/>
      <c r="LHY13" s="789"/>
      <c r="LHZ13" s="789"/>
      <c r="LIA13" s="789"/>
      <c r="LIB13" s="789"/>
      <c r="LIC13" s="789"/>
      <c r="LID13" s="789"/>
      <c r="LIE13" s="789"/>
      <c r="LIF13" s="789"/>
      <c r="LIG13" s="789"/>
      <c r="LIH13" s="789"/>
      <c r="LII13" s="789"/>
      <c r="LIJ13" s="789"/>
      <c r="LIK13" s="789"/>
      <c r="LIL13" s="789"/>
      <c r="LIM13" s="789"/>
      <c r="LIN13" s="789"/>
      <c r="LIO13" s="789"/>
      <c r="LIP13" s="789"/>
      <c r="LIQ13" s="789"/>
      <c r="LIR13" s="789"/>
      <c r="LIS13" s="789"/>
      <c r="LIT13" s="789"/>
      <c r="LIU13" s="789"/>
      <c r="LIV13" s="789"/>
      <c r="LIW13" s="789"/>
      <c r="LIX13" s="789"/>
      <c r="LIY13" s="789"/>
      <c r="LIZ13" s="789"/>
      <c r="LJA13" s="789"/>
      <c r="LJB13" s="789"/>
      <c r="LJC13" s="789"/>
      <c r="LJD13" s="789"/>
      <c r="LJE13" s="789"/>
      <c r="LJF13" s="789"/>
      <c r="LJG13" s="789"/>
      <c r="LJH13" s="789"/>
      <c r="LJI13" s="789"/>
      <c r="LJJ13" s="789"/>
      <c r="LJK13" s="789"/>
      <c r="LJL13" s="789"/>
      <c r="LJM13" s="789"/>
      <c r="LJN13" s="789"/>
      <c r="LJO13" s="789"/>
      <c r="LJP13" s="789"/>
      <c r="LJQ13" s="789"/>
      <c r="LJR13" s="789"/>
      <c r="LJS13" s="789"/>
      <c r="LJT13" s="789"/>
      <c r="LJU13" s="789"/>
      <c r="LJV13" s="789"/>
      <c r="LJW13" s="789"/>
      <c r="LJX13" s="789"/>
      <c r="LJY13" s="789"/>
      <c r="LJZ13" s="789"/>
      <c r="LKA13" s="789"/>
      <c r="LKB13" s="789"/>
      <c r="LKC13" s="789"/>
      <c r="LKD13" s="789"/>
      <c r="LKE13" s="789"/>
      <c r="LKF13" s="789"/>
      <c r="LKG13" s="789"/>
      <c r="LKH13" s="789"/>
      <c r="LKI13" s="789"/>
      <c r="LKJ13" s="789"/>
      <c r="LKK13" s="789"/>
      <c r="LKL13" s="789"/>
      <c r="LKM13" s="789"/>
      <c r="LKN13" s="789"/>
      <c r="LKO13" s="789"/>
      <c r="LKP13" s="789"/>
      <c r="LKQ13" s="789"/>
      <c r="LKR13" s="789"/>
      <c r="LKS13" s="789"/>
      <c r="LKT13" s="789"/>
      <c r="LKU13" s="789"/>
      <c r="LKV13" s="789"/>
      <c r="LKW13" s="789"/>
      <c r="LKX13" s="789"/>
      <c r="LKY13" s="789"/>
      <c r="LKZ13" s="789"/>
      <c r="LLA13" s="789"/>
      <c r="LLB13" s="789"/>
      <c r="LLC13" s="789"/>
      <c r="LLD13" s="789"/>
      <c r="LLE13" s="789"/>
      <c r="LLF13" s="789"/>
      <c r="LLG13" s="789"/>
      <c r="LLH13" s="789"/>
      <c r="LLI13" s="789"/>
      <c r="LLJ13" s="789"/>
      <c r="LLK13" s="789"/>
      <c r="LLL13" s="789"/>
      <c r="LLM13" s="789"/>
      <c r="LLN13" s="789"/>
      <c r="LLO13" s="789"/>
      <c r="LLP13" s="789"/>
      <c r="LLQ13" s="789"/>
      <c r="LLR13" s="789"/>
      <c r="LLS13" s="789"/>
      <c r="LLT13" s="789"/>
      <c r="LLU13" s="789"/>
      <c r="LLV13" s="789"/>
      <c r="LLW13" s="789"/>
      <c r="LLX13" s="789"/>
      <c r="LLY13" s="789"/>
      <c r="LLZ13" s="789"/>
      <c r="LMA13" s="789"/>
      <c r="LMB13" s="789"/>
      <c r="LMC13" s="789"/>
      <c r="LMD13" s="789"/>
      <c r="LME13" s="789"/>
      <c r="LMF13" s="789"/>
      <c r="LMG13" s="789"/>
      <c r="LMH13" s="789"/>
      <c r="LMI13" s="789"/>
      <c r="LMJ13" s="789"/>
      <c r="LMK13" s="789"/>
      <c r="LML13" s="789"/>
      <c r="LMM13" s="789"/>
      <c r="LMN13" s="789"/>
      <c r="LMO13" s="789"/>
      <c r="LMP13" s="789"/>
      <c r="LMQ13" s="789"/>
      <c r="LMR13" s="789"/>
      <c r="LMS13" s="789"/>
      <c r="LMT13" s="789"/>
      <c r="LMU13" s="789"/>
      <c r="LMV13" s="789"/>
      <c r="LMW13" s="789"/>
      <c r="LMX13" s="789"/>
      <c r="LMY13" s="789"/>
      <c r="LMZ13" s="789"/>
      <c r="LNA13" s="789"/>
      <c r="LNB13" s="789"/>
      <c r="LNC13" s="789"/>
      <c r="LND13" s="789"/>
      <c r="LNE13" s="789"/>
      <c r="LNF13" s="789"/>
      <c r="LNG13" s="789"/>
      <c r="LNH13" s="789"/>
      <c r="LNI13" s="789"/>
      <c r="LNJ13" s="789"/>
      <c r="LNK13" s="789"/>
      <c r="LNL13" s="789"/>
      <c r="LNM13" s="789"/>
      <c r="LNN13" s="789"/>
      <c r="LNO13" s="789"/>
      <c r="LNP13" s="789"/>
      <c r="LNQ13" s="789"/>
      <c r="LNR13" s="789"/>
      <c r="LNS13" s="789"/>
      <c r="LNT13" s="789"/>
      <c r="LNU13" s="789"/>
      <c r="LNV13" s="789"/>
      <c r="LNW13" s="789"/>
      <c r="LNX13" s="789"/>
      <c r="LNY13" s="789"/>
      <c r="LNZ13" s="789"/>
      <c r="LOA13" s="789"/>
      <c r="LOB13" s="789"/>
      <c r="LOC13" s="789"/>
      <c r="LOD13" s="789"/>
      <c r="LOE13" s="789"/>
      <c r="LOF13" s="789"/>
      <c r="LOG13" s="789"/>
      <c r="LOH13" s="789"/>
      <c r="LOI13" s="789"/>
      <c r="LOJ13" s="789"/>
      <c r="LOK13" s="789"/>
      <c r="LOL13" s="789"/>
      <c r="LOM13" s="789"/>
      <c r="LON13" s="789"/>
      <c r="LOO13" s="789"/>
      <c r="LOP13" s="789"/>
      <c r="LOQ13" s="789"/>
      <c r="LOR13" s="789"/>
      <c r="LOS13" s="789"/>
      <c r="LOT13" s="789"/>
      <c r="LOU13" s="789"/>
      <c r="LOV13" s="789"/>
      <c r="LOW13" s="789"/>
      <c r="LOX13" s="789"/>
      <c r="LOY13" s="789"/>
      <c r="LOZ13" s="789"/>
      <c r="LPA13" s="789"/>
      <c r="LPB13" s="789"/>
      <c r="LPC13" s="789"/>
      <c r="LPD13" s="789"/>
      <c r="LPE13" s="789"/>
      <c r="LPF13" s="789"/>
      <c r="LPG13" s="789"/>
      <c r="LPH13" s="789"/>
      <c r="LPI13" s="789"/>
      <c r="LPJ13" s="789"/>
      <c r="LPK13" s="789"/>
      <c r="LPL13" s="789"/>
      <c r="LPM13" s="789"/>
      <c r="LPN13" s="789"/>
      <c r="LPO13" s="789"/>
      <c r="LPP13" s="789"/>
      <c r="LPQ13" s="789"/>
      <c r="LPR13" s="789"/>
      <c r="LPS13" s="789"/>
      <c r="LPT13" s="789"/>
      <c r="LPU13" s="789"/>
      <c r="LPV13" s="789"/>
      <c r="LPW13" s="789"/>
      <c r="LPX13" s="789"/>
      <c r="LPY13" s="789"/>
      <c r="LPZ13" s="789"/>
      <c r="LQA13" s="789"/>
      <c r="LQB13" s="789"/>
      <c r="LQC13" s="789"/>
      <c r="LQD13" s="789"/>
      <c r="LQE13" s="789"/>
      <c r="LQF13" s="789"/>
      <c r="LQG13" s="789"/>
      <c r="LQH13" s="789"/>
      <c r="LQI13" s="789"/>
      <c r="LQJ13" s="789"/>
      <c r="LQK13" s="789"/>
      <c r="LQL13" s="789"/>
      <c r="LQM13" s="789"/>
      <c r="LQN13" s="789"/>
      <c r="LQO13" s="789"/>
      <c r="LQP13" s="789"/>
      <c r="LQQ13" s="789"/>
      <c r="LQR13" s="789"/>
      <c r="LQS13" s="789"/>
      <c r="LQT13" s="789"/>
      <c r="LQU13" s="789"/>
      <c r="LQV13" s="789"/>
      <c r="LQW13" s="789"/>
      <c r="LQX13" s="789"/>
      <c r="LQY13" s="789"/>
      <c r="LQZ13" s="789"/>
      <c r="LRA13" s="789"/>
      <c r="LRB13" s="789"/>
      <c r="LRC13" s="789"/>
      <c r="LRD13" s="789"/>
      <c r="LRE13" s="789"/>
      <c r="LRF13" s="789"/>
      <c r="LRG13" s="789"/>
      <c r="LRH13" s="789"/>
      <c r="LRI13" s="789"/>
      <c r="LRJ13" s="789"/>
      <c r="LRK13" s="789"/>
      <c r="LRL13" s="789"/>
      <c r="LRM13" s="789"/>
      <c r="LRN13" s="789"/>
      <c r="LRO13" s="789"/>
      <c r="LRP13" s="789"/>
      <c r="LRQ13" s="789"/>
      <c r="LRR13" s="789"/>
      <c r="LRS13" s="789"/>
      <c r="LRT13" s="789"/>
      <c r="LRU13" s="789"/>
      <c r="LRV13" s="789"/>
      <c r="LRW13" s="789"/>
      <c r="LRX13" s="789"/>
      <c r="LRY13" s="789"/>
      <c r="LRZ13" s="789"/>
      <c r="LSA13" s="789"/>
      <c r="LSB13" s="789"/>
      <c r="LSC13" s="789"/>
      <c r="LSD13" s="789"/>
      <c r="LSE13" s="789"/>
      <c r="LSF13" s="789"/>
      <c r="LSG13" s="789"/>
      <c r="LSH13" s="789"/>
      <c r="LSI13" s="789"/>
      <c r="LSJ13" s="789"/>
      <c r="LSK13" s="789"/>
      <c r="LSL13" s="789"/>
      <c r="LSM13" s="789"/>
      <c r="LSN13" s="789"/>
      <c r="LSO13" s="789"/>
      <c r="LSP13" s="789"/>
      <c r="LSQ13" s="789"/>
      <c r="LSR13" s="789"/>
      <c r="LSS13" s="789"/>
      <c r="LST13" s="789"/>
      <c r="LSU13" s="789"/>
      <c r="LSV13" s="789"/>
      <c r="LSW13" s="789"/>
      <c r="LSX13" s="789"/>
      <c r="LSY13" s="789"/>
      <c r="LSZ13" s="789"/>
      <c r="LTA13" s="789"/>
      <c r="LTB13" s="789"/>
      <c r="LTC13" s="789"/>
      <c r="LTD13" s="789"/>
      <c r="LTE13" s="789"/>
      <c r="LTF13" s="789"/>
      <c r="LTG13" s="789"/>
      <c r="LTH13" s="789"/>
      <c r="LTI13" s="789"/>
      <c r="LTJ13" s="789"/>
      <c r="LTK13" s="789"/>
      <c r="LTL13" s="789"/>
      <c r="LTM13" s="789"/>
      <c r="LTN13" s="789"/>
      <c r="LTO13" s="789"/>
      <c r="LTP13" s="789"/>
      <c r="LTQ13" s="789"/>
      <c r="LTR13" s="789"/>
      <c r="LTS13" s="789"/>
      <c r="LTT13" s="789"/>
      <c r="LTU13" s="789"/>
      <c r="LTV13" s="789"/>
      <c r="LTW13" s="789"/>
      <c r="LTX13" s="789"/>
      <c r="LTY13" s="789"/>
      <c r="LTZ13" s="789"/>
      <c r="LUA13" s="789"/>
      <c r="LUB13" s="789"/>
      <c r="LUC13" s="789"/>
      <c r="LUD13" s="789"/>
      <c r="LUE13" s="789"/>
      <c r="LUF13" s="789"/>
      <c r="LUG13" s="789"/>
      <c r="LUH13" s="789"/>
      <c r="LUI13" s="789"/>
      <c r="LUJ13" s="789"/>
      <c r="LUK13" s="789"/>
      <c r="LUL13" s="789"/>
      <c r="LUM13" s="789"/>
      <c r="LUN13" s="789"/>
      <c r="LUO13" s="789"/>
      <c r="LUP13" s="789"/>
      <c r="LUQ13" s="789"/>
      <c r="LUR13" s="789"/>
      <c r="LUS13" s="789"/>
      <c r="LUT13" s="789"/>
      <c r="LUU13" s="789"/>
      <c r="LUV13" s="789"/>
      <c r="LUW13" s="789"/>
      <c r="LUX13" s="789"/>
      <c r="LUY13" s="789"/>
      <c r="LUZ13" s="789"/>
      <c r="LVA13" s="789"/>
      <c r="LVB13" s="789"/>
      <c r="LVC13" s="789"/>
      <c r="LVD13" s="789"/>
      <c r="LVE13" s="789"/>
      <c r="LVF13" s="789"/>
      <c r="LVG13" s="789"/>
      <c r="LVH13" s="789"/>
      <c r="LVI13" s="789"/>
      <c r="LVJ13" s="789"/>
      <c r="LVK13" s="789"/>
      <c r="LVL13" s="789"/>
      <c r="LVM13" s="789"/>
      <c r="LVN13" s="789"/>
      <c r="LVO13" s="789"/>
      <c r="LVP13" s="789"/>
      <c r="LVQ13" s="789"/>
      <c r="LVR13" s="789"/>
      <c r="LVS13" s="789"/>
      <c r="LVT13" s="789"/>
      <c r="LVU13" s="789"/>
      <c r="LVV13" s="789"/>
      <c r="LVW13" s="789"/>
      <c r="LVX13" s="789"/>
      <c r="LVY13" s="789"/>
      <c r="LVZ13" s="789"/>
      <c r="LWA13" s="789"/>
      <c r="LWB13" s="789"/>
      <c r="LWC13" s="789"/>
      <c r="LWD13" s="789"/>
      <c r="LWE13" s="789"/>
      <c r="LWF13" s="789"/>
      <c r="LWG13" s="789"/>
      <c r="LWH13" s="789"/>
      <c r="LWI13" s="789"/>
      <c r="LWJ13" s="789"/>
      <c r="LWK13" s="789"/>
      <c r="LWL13" s="789"/>
      <c r="LWM13" s="789"/>
      <c r="LWN13" s="789"/>
      <c r="LWO13" s="789"/>
      <c r="LWP13" s="789"/>
      <c r="LWQ13" s="789"/>
      <c r="LWR13" s="789"/>
      <c r="LWS13" s="789"/>
      <c r="LWT13" s="789"/>
      <c r="LWU13" s="789"/>
      <c r="LWV13" s="789"/>
      <c r="LWW13" s="789"/>
      <c r="LWX13" s="789"/>
      <c r="LWY13" s="789"/>
      <c r="LWZ13" s="789"/>
      <c r="LXA13" s="789"/>
      <c r="LXB13" s="789"/>
      <c r="LXC13" s="789"/>
      <c r="LXD13" s="789"/>
      <c r="LXE13" s="789"/>
      <c r="LXF13" s="789"/>
      <c r="LXG13" s="789"/>
      <c r="LXH13" s="789"/>
      <c r="LXI13" s="789"/>
      <c r="LXJ13" s="789"/>
      <c r="LXK13" s="789"/>
      <c r="LXL13" s="789"/>
      <c r="LXM13" s="789"/>
      <c r="LXN13" s="789"/>
      <c r="LXO13" s="789"/>
      <c r="LXP13" s="789"/>
      <c r="LXQ13" s="789"/>
      <c r="LXR13" s="789"/>
      <c r="LXS13" s="789"/>
      <c r="LXT13" s="789"/>
      <c r="LXU13" s="789"/>
      <c r="LXV13" s="789"/>
      <c r="LXW13" s="789"/>
      <c r="LXX13" s="789"/>
      <c r="LXY13" s="789"/>
      <c r="LXZ13" s="789"/>
      <c r="LYA13" s="789"/>
      <c r="LYB13" s="789"/>
      <c r="LYC13" s="789"/>
      <c r="LYD13" s="789"/>
      <c r="LYE13" s="789"/>
      <c r="LYF13" s="789"/>
      <c r="LYG13" s="789"/>
      <c r="LYH13" s="789"/>
      <c r="LYI13" s="789"/>
      <c r="LYJ13" s="789"/>
      <c r="LYK13" s="789"/>
      <c r="LYL13" s="789"/>
      <c r="LYM13" s="789"/>
      <c r="LYN13" s="789"/>
      <c r="LYO13" s="789"/>
      <c r="LYP13" s="789"/>
      <c r="LYQ13" s="789"/>
      <c r="LYR13" s="789"/>
      <c r="LYS13" s="789"/>
      <c r="LYT13" s="789"/>
      <c r="LYU13" s="789"/>
      <c r="LYV13" s="789"/>
      <c r="LYW13" s="789"/>
      <c r="LYX13" s="789"/>
      <c r="LYY13" s="789"/>
      <c r="LYZ13" s="789"/>
      <c r="LZA13" s="789"/>
      <c r="LZB13" s="789"/>
      <c r="LZC13" s="789"/>
      <c r="LZD13" s="789"/>
      <c r="LZE13" s="789"/>
      <c r="LZF13" s="789"/>
      <c r="LZG13" s="789"/>
      <c r="LZH13" s="789"/>
      <c r="LZI13" s="789"/>
      <c r="LZJ13" s="789"/>
      <c r="LZK13" s="789"/>
      <c r="LZL13" s="789"/>
      <c r="LZM13" s="789"/>
      <c r="LZN13" s="789"/>
      <c r="LZO13" s="789"/>
      <c r="LZP13" s="789"/>
      <c r="LZQ13" s="789"/>
      <c r="LZR13" s="789"/>
      <c r="LZS13" s="789"/>
      <c r="LZT13" s="789"/>
      <c r="LZU13" s="789"/>
      <c r="LZV13" s="789"/>
      <c r="LZW13" s="789"/>
      <c r="LZX13" s="789"/>
      <c r="LZY13" s="789"/>
      <c r="LZZ13" s="789"/>
      <c r="MAA13" s="789"/>
      <c r="MAB13" s="789"/>
      <c r="MAC13" s="789"/>
      <c r="MAD13" s="789"/>
      <c r="MAE13" s="789"/>
      <c r="MAF13" s="789"/>
      <c r="MAG13" s="789"/>
      <c r="MAH13" s="789"/>
      <c r="MAI13" s="789"/>
      <c r="MAJ13" s="789"/>
      <c r="MAK13" s="789"/>
      <c r="MAL13" s="789"/>
      <c r="MAM13" s="789"/>
      <c r="MAN13" s="789"/>
      <c r="MAO13" s="789"/>
      <c r="MAP13" s="789"/>
      <c r="MAQ13" s="789"/>
      <c r="MAR13" s="789"/>
      <c r="MAS13" s="789"/>
      <c r="MAT13" s="789"/>
      <c r="MAU13" s="789"/>
      <c r="MAV13" s="789"/>
      <c r="MAW13" s="789"/>
      <c r="MAX13" s="789"/>
      <c r="MAY13" s="789"/>
      <c r="MAZ13" s="789"/>
      <c r="MBA13" s="789"/>
      <c r="MBB13" s="789"/>
      <c r="MBC13" s="789"/>
      <c r="MBD13" s="789"/>
      <c r="MBE13" s="789"/>
      <c r="MBF13" s="789"/>
      <c r="MBG13" s="789"/>
      <c r="MBH13" s="789"/>
      <c r="MBI13" s="789"/>
      <c r="MBJ13" s="789"/>
      <c r="MBK13" s="789"/>
      <c r="MBL13" s="789"/>
      <c r="MBM13" s="789"/>
      <c r="MBN13" s="789"/>
      <c r="MBO13" s="789"/>
      <c r="MBP13" s="789"/>
      <c r="MBQ13" s="789"/>
      <c r="MBR13" s="789"/>
      <c r="MBS13" s="789"/>
      <c r="MBT13" s="789"/>
      <c r="MBU13" s="789"/>
      <c r="MBV13" s="789"/>
      <c r="MBW13" s="789"/>
      <c r="MBX13" s="789"/>
      <c r="MBY13" s="789"/>
      <c r="MBZ13" s="789"/>
      <c r="MCA13" s="789"/>
      <c r="MCB13" s="789"/>
      <c r="MCC13" s="789"/>
      <c r="MCD13" s="789"/>
      <c r="MCE13" s="789"/>
      <c r="MCF13" s="789"/>
      <c r="MCG13" s="789"/>
      <c r="MCH13" s="789"/>
      <c r="MCI13" s="789"/>
      <c r="MCJ13" s="789"/>
      <c r="MCK13" s="789"/>
      <c r="MCL13" s="789"/>
      <c r="MCM13" s="789"/>
      <c r="MCN13" s="789"/>
      <c r="MCO13" s="789"/>
      <c r="MCP13" s="789"/>
      <c r="MCQ13" s="789"/>
      <c r="MCR13" s="789"/>
      <c r="MCS13" s="789"/>
      <c r="MCT13" s="789"/>
      <c r="MCU13" s="789"/>
      <c r="MCV13" s="789"/>
      <c r="MCW13" s="789"/>
      <c r="MCX13" s="789"/>
      <c r="MCY13" s="789"/>
      <c r="MCZ13" s="789"/>
      <c r="MDA13" s="789"/>
      <c r="MDB13" s="789"/>
      <c r="MDC13" s="789"/>
      <c r="MDD13" s="789"/>
      <c r="MDE13" s="789"/>
      <c r="MDF13" s="789"/>
      <c r="MDG13" s="789"/>
      <c r="MDH13" s="789"/>
      <c r="MDI13" s="789"/>
      <c r="MDJ13" s="789"/>
      <c r="MDK13" s="789"/>
      <c r="MDL13" s="789"/>
      <c r="MDM13" s="789"/>
      <c r="MDN13" s="789"/>
      <c r="MDO13" s="789"/>
      <c r="MDP13" s="789"/>
      <c r="MDQ13" s="789"/>
      <c r="MDR13" s="789"/>
      <c r="MDS13" s="789"/>
      <c r="MDT13" s="789"/>
      <c r="MDU13" s="789"/>
      <c r="MDV13" s="789"/>
      <c r="MDW13" s="789"/>
      <c r="MDX13" s="789"/>
      <c r="MDY13" s="789"/>
      <c r="MDZ13" s="789"/>
      <c r="MEA13" s="789"/>
      <c r="MEB13" s="789"/>
      <c r="MEC13" s="789"/>
      <c r="MED13" s="789"/>
      <c r="MEE13" s="789"/>
      <c r="MEF13" s="789"/>
      <c r="MEG13" s="789"/>
      <c r="MEH13" s="789"/>
      <c r="MEI13" s="789"/>
      <c r="MEJ13" s="789"/>
      <c r="MEK13" s="789"/>
      <c r="MEL13" s="789"/>
      <c r="MEM13" s="789"/>
      <c r="MEN13" s="789"/>
      <c r="MEO13" s="789"/>
      <c r="MEP13" s="789"/>
      <c r="MEQ13" s="789"/>
      <c r="MER13" s="789"/>
      <c r="MES13" s="789"/>
      <c r="MET13" s="789"/>
      <c r="MEU13" s="789"/>
      <c r="MEV13" s="789"/>
      <c r="MEW13" s="789"/>
      <c r="MEX13" s="789"/>
      <c r="MEY13" s="789"/>
      <c r="MEZ13" s="789"/>
      <c r="MFA13" s="789"/>
      <c r="MFB13" s="789"/>
      <c r="MFC13" s="789"/>
      <c r="MFD13" s="789"/>
      <c r="MFE13" s="789"/>
      <c r="MFF13" s="789"/>
      <c r="MFG13" s="789"/>
      <c r="MFH13" s="789"/>
      <c r="MFI13" s="789"/>
      <c r="MFJ13" s="789"/>
      <c r="MFK13" s="789"/>
      <c r="MFL13" s="789"/>
      <c r="MFM13" s="789"/>
      <c r="MFN13" s="789"/>
      <c r="MFO13" s="789"/>
      <c r="MFP13" s="789"/>
      <c r="MFQ13" s="789"/>
      <c r="MFR13" s="789"/>
      <c r="MFS13" s="789"/>
      <c r="MFT13" s="789"/>
      <c r="MFU13" s="789"/>
      <c r="MFV13" s="789"/>
      <c r="MFW13" s="789"/>
      <c r="MFX13" s="789"/>
      <c r="MFY13" s="789"/>
      <c r="MFZ13" s="789"/>
      <c r="MGA13" s="789"/>
      <c r="MGB13" s="789"/>
      <c r="MGC13" s="789"/>
      <c r="MGD13" s="789"/>
      <c r="MGE13" s="789"/>
      <c r="MGF13" s="789"/>
      <c r="MGG13" s="789"/>
      <c r="MGH13" s="789"/>
      <c r="MGI13" s="789"/>
      <c r="MGJ13" s="789"/>
      <c r="MGK13" s="789"/>
      <c r="MGL13" s="789"/>
      <c r="MGM13" s="789"/>
      <c r="MGN13" s="789"/>
      <c r="MGO13" s="789"/>
      <c r="MGP13" s="789"/>
      <c r="MGQ13" s="789"/>
      <c r="MGR13" s="789"/>
      <c r="MGS13" s="789"/>
      <c r="MGT13" s="789"/>
      <c r="MGU13" s="789"/>
      <c r="MGV13" s="789"/>
      <c r="MGW13" s="789"/>
      <c r="MGX13" s="789"/>
      <c r="MGY13" s="789"/>
      <c r="MGZ13" s="789"/>
      <c r="MHA13" s="789"/>
      <c r="MHB13" s="789"/>
      <c r="MHC13" s="789"/>
      <c r="MHD13" s="789"/>
      <c r="MHE13" s="789"/>
      <c r="MHF13" s="789"/>
      <c r="MHG13" s="789"/>
      <c r="MHH13" s="789"/>
      <c r="MHI13" s="789"/>
      <c r="MHJ13" s="789"/>
      <c r="MHK13" s="789"/>
      <c r="MHL13" s="789"/>
      <c r="MHM13" s="789"/>
      <c r="MHN13" s="789"/>
      <c r="MHO13" s="789"/>
      <c r="MHP13" s="789"/>
      <c r="MHQ13" s="789"/>
      <c r="MHR13" s="789"/>
      <c r="MHS13" s="789"/>
      <c r="MHT13" s="789"/>
      <c r="MHU13" s="789"/>
      <c r="MHV13" s="789"/>
      <c r="MHW13" s="789"/>
      <c r="MHX13" s="789"/>
      <c r="MHY13" s="789"/>
      <c r="MHZ13" s="789"/>
      <c r="MIA13" s="789"/>
      <c r="MIB13" s="789"/>
      <c r="MIC13" s="789"/>
      <c r="MID13" s="789"/>
      <c r="MIE13" s="789"/>
      <c r="MIF13" s="789"/>
      <c r="MIG13" s="789"/>
      <c r="MIH13" s="789"/>
      <c r="MII13" s="789"/>
      <c r="MIJ13" s="789"/>
      <c r="MIK13" s="789"/>
      <c r="MIL13" s="789"/>
      <c r="MIM13" s="789"/>
      <c r="MIN13" s="789"/>
      <c r="MIO13" s="789"/>
      <c r="MIP13" s="789"/>
      <c r="MIQ13" s="789"/>
      <c r="MIR13" s="789"/>
      <c r="MIS13" s="789"/>
      <c r="MIT13" s="789"/>
      <c r="MIU13" s="789"/>
      <c r="MIV13" s="789"/>
      <c r="MIW13" s="789"/>
      <c r="MIX13" s="789"/>
      <c r="MIY13" s="789"/>
      <c r="MIZ13" s="789"/>
      <c r="MJA13" s="789"/>
      <c r="MJB13" s="789"/>
      <c r="MJC13" s="789"/>
      <c r="MJD13" s="789"/>
      <c r="MJE13" s="789"/>
      <c r="MJF13" s="789"/>
      <c r="MJG13" s="789"/>
      <c r="MJH13" s="789"/>
      <c r="MJI13" s="789"/>
      <c r="MJJ13" s="789"/>
      <c r="MJK13" s="789"/>
      <c r="MJL13" s="789"/>
      <c r="MJM13" s="789"/>
      <c r="MJN13" s="789"/>
      <c r="MJO13" s="789"/>
      <c r="MJP13" s="789"/>
      <c r="MJQ13" s="789"/>
      <c r="MJR13" s="789"/>
      <c r="MJS13" s="789"/>
      <c r="MJT13" s="789"/>
      <c r="MJU13" s="789"/>
      <c r="MJV13" s="789"/>
      <c r="MJW13" s="789"/>
      <c r="MJX13" s="789"/>
      <c r="MJY13" s="789"/>
      <c r="MJZ13" s="789"/>
      <c r="MKA13" s="789"/>
      <c r="MKB13" s="789"/>
      <c r="MKC13" s="789"/>
      <c r="MKD13" s="789"/>
      <c r="MKE13" s="789"/>
      <c r="MKF13" s="789"/>
      <c r="MKG13" s="789"/>
      <c r="MKH13" s="789"/>
      <c r="MKI13" s="789"/>
      <c r="MKJ13" s="789"/>
      <c r="MKK13" s="789"/>
      <c r="MKL13" s="789"/>
      <c r="MKM13" s="789"/>
      <c r="MKN13" s="789"/>
      <c r="MKO13" s="789"/>
      <c r="MKP13" s="789"/>
      <c r="MKQ13" s="789"/>
      <c r="MKR13" s="789"/>
      <c r="MKS13" s="789"/>
      <c r="MKT13" s="789"/>
      <c r="MKU13" s="789"/>
      <c r="MKV13" s="789"/>
      <c r="MKW13" s="789"/>
      <c r="MKX13" s="789"/>
      <c r="MKY13" s="789"/>
      <c r="MKZ13" s="789"/>
      <c r="MLA13" s="789"/>
      <c r="MLB13" s="789"/>
      <c r="MLC13" s="789"/>
      <c r="MLD13" s="789"/>
      <c r="MLE13" s="789"/>
      <c r="MLF13" s="789"/>
      <c r="MLG13" s="789"/>
      <c r="MLH13" s="789"/>
      <c r="MLI13" s="789"/>
      <c r="MLJ13" s="789"/>
      <c r="MLK13" s="789"/>
      <c r="MLL13" s="789"/>
      <c r="MLM13" s="789"/>
      <c r="MLN13" s="789"/>
      <c r="MLO13" s="789"/>
      <c r="MLP13" s="789"/>
      <c r="MLQ13" s="789"/>
      <c r="MLR13" s="789"/>
      <c r="MLS13" s="789"/>
      <c r="MLT13" s="789"/>
      <c r="MLU13" s="789"/>
      <c r="MLV13" s="789"/>
      <c r="MLW13" s="789"/>
      <c r="MLX13" s="789"/>
      <c r="MLY13" s="789"/>
      <c r="MLZ13" s="789"/>
      <c r="MMA13" s="789"/>
      <c r="MMB13" s="789"/>
      <c r="MMC13" s="789"/>
      <c r="MMD13" s="789"/>
      <c r="MME13" s="789"/>
      <c r="MMF13" s="789"/>
      <c r="MMG13" s="789"/>
      <c r="MMH13" s="789"/>
      <c r="MMI13" s="789"/>
      <c r="MMJ13" s="789"/>
      <c r="MMK13" s="789"/>
      <c r="MML13" s="789"/>
      <c r="MMM13" s="789"/>
      <c r="MMN13" s="789"/>
      <c r="MMO13" s="789"/>
      <c r="MMP13" s="789"/>
      <c r="MMQ13" s="789"/>
      <c r="MMR13" s="789"/>
      <c r="MMS13" s="789"/>
      <c r="MMT13" s="789"/>
      <c r="MMU13" s="789"/>
      <c r="MMV13" s="789"/>
      <c r="MMW13" s="789"/>
      <c r="MMX13" s="789"/>
      <c r="MMY13" s="789"/>
      <c r="MMZ13" s="789"/>
      <c r="MNA13" s="789"/>
      <c r="MNB13" s="789"/>
      <c r="MNC13" s="789"/>
      <c r="MND13" s="789"/>
      <c r="MNE13" s="789"/>
      <c r="MNF13" s="789"/>
      <c r="MNG13" s="789"/>
      <c r="MNH13" s="789"/>
      <c r="MNI13" s="789"/>
      <c r="MNJ13" s="789"/>
      <c r="MNK13" s="789"/>
      <c r="MNL13" s="789"/>
      <c r="MNM13" s="789"/>
      <c r="MNN13" s="789"/>
      <c r="MNO13" s="789"/>
      <c r="MNP13" s="789"/>
      <c r="MNQ13" s="789"/>
      <c r="MNR13" s="789"/>
      <c r="MNS13" s="789"/>
      <c r="MNT13" s="789"/>
      <c r="MNU13" s="789"/>
      <c r="MNV13" s="789"/>
      <c r="MNW13" s="789"/>
      <c r="MNX13" s="789"/>
      <c r="MNY13" s="789"/>
      <c r="MNZ13" s="789"/>
      <c r="MOA13" s="789"/>
      <c r="MOB13" s="789"/>
      <c r="MOC13" s="789"/>
      <c r="MOD13" s="789"/>
      <c r="MOE13" s="789"/>
      <c r="MOF13" s="789"/>
      <c r="MOG13" s="789"/>
      <c r="MOH13" s="789"/>
      <c r="MOI13" s="789"/>
      <c r="MOJ13" s="789"/>
      <c r="MOK13" s="789"/>
      <c r="MOL13" s="789"/>
      <c r="MOM13" s="789"/>
      <c r="MON13" s="789"/>
      <c r="MOO13" s="789"/>
      <c r="MOP13" s="789"/>
      <c r="MOQ13" s="789"/>
      <c r="MOR13" s="789"/>
      <c r="MOS13" s="789"/>
      <c r="MOT13" s="789"/>
      <c r="MOU13" s="789"/>
      <c r="MOV13" s="789"/>
      <c r="MOW13" s="789"/>
      <c r="MOX13" s="789"/>
      <c r="MOY13" s="789"/>
      <c r="MOZ13" s="789"/>
      <c r="MPA13" s="789"/>
      <c r="MPB13" s="789"/>
      <c r="MPC13" s="789"/>
      <c r="MPD13" s="789"/>
      <c r="MPE13" s="789"/>
      <c r="MPF13" s="789"/>
      <c r="MPG13" s="789"/>
      <c r="MPH13" s="789"/>
      <c r="MPI13" s="789"/>
      <c r="MPJ13" s="789"/>
      <c r="MPK13" s="789"/>
      <c r="MPL13" s="789"/>
      <c r="MPM13" s="789"/>
      <c r="MPN13" s="789"/>
      <c r="MPO13" s="789"/>
      <c r="MPP13" s="789"/>
      <c r="MPQ13" s="789"/>
      <c r="MPR13" s="789"/>
      <c r="MPS13" s="789"/>
      <c r="MPT13" s="789"/>
      <c r="MPU13" s="789"/>
      <c r="MPV13" s="789"/>
      <c r="MPW13" s="789"/>
      <c r="MPX13" s="789"/>
      <c r="MPY13" s="789"/>
      <c r="MPZ13" s="789"/>
      <c r="MQA13" s="789"/>
      <c r="MQB13" s="789"/>
      <c r="MQC13" s="789"/>
      <c r="MQD13" s="789"/>
      <c r="MQE13" s="789"/>
      <c r="MQF13" s="789"/>
      <c r="MQG13" s="789"/>
      <c r="MQH13" s="789"/>
      <c r="MQI13" s="789"/>
      <c r="MQJ13" s="789"/>
      <c r="MQK13" s="789"/>
      <c r="MQL13" s="789"/>
      <c r="MQM13" s="789"/>
      <c r="MQN13" s="789"/>
      <c r="MQO13" s="789"/>
      <c r="MQP13" s="789"/>
      <c r="MQQ13" s="789"/>
      <c r="MQR13" s="789"/>
      <c r="MQS13" s="789"/>
      <c r="MQT13" s="789"/>
      <c r="MQU13" s="789"/>
      <c r="MQV13" s="789"/>
      <c r="MQW13" s="789"/>
      <c r="MQX13" s="789"/>
      <c r="MQY13" s="789"/>
      <c r="MQZ13" s="789"/>
      <c r="MRA13" s="789"/>
      <c r="MRB13" s="789"/>
      <c r="MRC13" s="789"/>
      <c r="MRD13" s="789"/>
      <c r="MRE13" s="789"/>
      <c r="MRF13" s="789"/>
      <c r="MRG13" s="789"/>
      <c r="MRH13" s="789"/>
      <c r="MRI13" s="789"/>
      <c r="MRJ13" s="789"/>
      <c r="MRK13" s="789"/>
      <c r="MRL13" s="789"/>
      <c r="MRM13" s="789"/>
      <c r="MRN13" s="789"/>
      <c r="MRO13" s="789"/>
      <c r="MRP13" s="789"/>
      <c r="MRQ13" s="789"/>
      <c r="MRR13" s="789"/>
      <c r="MRS13" s="789"/>
      <c r="MRT13" s="789"/>
      <c r="MRU13" s="789"/>
      <c r="MRV13" s="789"/>
      <c r="MRW13" s="789"/>
      <c r="MRX13" s="789"/>
      <c r="MRY13" s="789"/>
      <c r="MRZ13" s="789"/>
      <c r="MSA13" s="789"/>
      <c r="MSB13" s="789"/>
      <c r="MSC13" s="789"/>
      <c r="MSD13" s="789"/>
      <c r="MSE13" s="789"/>
      <c r="MSF13" s="789"/>
      <c r="MSG13" s="789"/>
      <c r="MSH13" s="789"/>
      <c r="MSI13" s="789"/>
      <c r="MSJ13" s="789"/>
      <c r="MSK13" s="789"/>
      <c r="MSL13" s="789"/>
      <c r="MSM13" s="789"/>
      <c r="MSN13" s="789"/>
      <c r="MSO13" s="789"/>
      <c r="MSP13" s="789"/>
      <c r="MSQ13" s="789"/>
      <c r="MSR13" s="789"/>
      <c r="MSS13" s="789"/>
      <c r="MST13" s="789"/>
      <c r="MSU13" s="789"/>
      <c r="MSV13" s="789"/>
      <c r="MSW13" s="789"/>
      <c r="MSX13" s="789"/>
      <c r="MSY13" s="789"/>
      <c r="MSZ13" s="789"/>
      <c r="MTA13" s="789"/>
      <c r="MTB13" s="789"/>
      <c r="MTC13" s="789"/>
      <c r="MTD13" s="789"/>
      <c r="MTE13" s="789"/>
      <c r="MTF13" s="789"/>
      <c r="MTG13" s="789"/>
      <c r="MTH13" s="789"/>
      <c r="MTI13" s="789"/>
      <c r="MTJ13" s="789"/>
      <c r="MTK13" s="789"/>
      <c r="MTL13" s="789"/>
      <c r="MTM13" s="789"/>
      <c r="MTN13" s="789"/>
      <c r="MTO13" s="789"/>
      <c r="MTP13" s="789"/>
      <c r="MTQ13" s="789"/>
      <c r="MTR13" s="789"/>
      <c r="MTS13" s="789"/>
      <c r="MTT13" s="789"/>
      <c r="MTU13" s="789"/>
      <c r="MTV13" s="789"/>
      <c r="MTW13" s="789"/>
      <c r="MTX13" s="789"/>
      <c r="MTY13" s="789"/>
      <c r="MTZ13" s="789"/>
      <c r="MUA13" s="789"/>
      <c r="MUB13" s="789"/>
      <c r="MUC13" s="789"/>
      <c r="MUD13" s="789"/>
      <c r="MUE13" s="789"/>
      <c r="MUF13" s="789"/>
      <c r="MUG13" s="789"/>
      <c r="MUH13" s="789"/>
      <c r="MUI13" s="789"/>
      <c r="MUJ13" s="789"/>
      <c r="MUK13" s="789"/>
      <c r="MUL13" s="789"/>
      <c r="MUM13" s="789"/>
      <c r="MUN13" s="789"/>
      <c r="MUO13" s="789"/>
      <c r="MUP13" s="789"/>
      <c r="MUQ13" s="789"/>
      <c r="MUR13" s="789"/>
      <c r="MUS13" s="789"/>
      <c r="MUT13" s="789"/>
      <c r="MUU13" s="789"/>
      <c r="MUV13" s="789"/>
      <c r="MUW13" s="789"/>
      <c r="MUX13" s="789"/>
      <c r="MUY13" s="789"/>
      <c r="MUZ13" s="789"/>
      <c r="MVA13" s="789"/>
      <c r="MVB13" s="789"/>
      <c r="MVC13" s="789"/>
      <c r="MVD13" s="789"/>
      <c r="MVE13" s="789"/>
      <c r="MVF13" s="789"/>
      <c r="MVG13" s="789"/>
      <c r="MVH13" s="789"/>
      <c r="MVI13" s="789"/>
      <c r="MVJ13" s="789"/>
      <c r="MVK13" s="789"/>
      <c r="MVL13" s="789"/>
      <c r="MVM13" s="789"/>
      <c r="MVN13" s="789"/>
      <c r="MVO13" s="789"/>
      <c r="MVP13" s="789"/>
      <c r="MVQ13" s="789"/>
      <c r="MVR13" s="789"/>
      <c r="MVS13" s="789"/>
      <c r="MVT13" s="789"/>
      <c r="MVU13" s="789"/>
      <c r="MVV13" s="789"/>
      <c r="MVW13" s="789"/>
      <c r="MVX13" s="789"/>
      <c r="MVY13" s="789"/>
      <c r="MVZ13" s="789"/>
      <c r="MWA13" s="789"/>
      <c r="MWB13" s="789"/>
      <c r="MWC13" s="789"/>
      <c r="MWD13" s="789"/>
      <c r="MWE13" s="789"/>
      <c r="MWF13" s="789"/>
      <c r="MWG13" s="789"/>
      <c r="MWH13" s="789"/>
      <c r="MWI13" s="789"/>
      <c r="MWJ13" s="789"/>
      <c r="MWK13" s="789"/>
      <c r="MWL13" s="789"/>
      <c r="MWM13" s="789"/>
      <c r="MWN13" s="789"/>
      <c r="MWO13" s="789"/>
      <c r="MWP13" s="789"/>
      <c r="MWQ13" s="789"/>
      <c r="MWR13" s="789"/>
      <c r="MWS13" s="789"/>
      <c r="MWT13" s="789"/>
      <c r="MWU13" s="789"/>
      <c r="MWV13" s="789"/>
      <c r="MWW13" s="789"/>
      <c r="MWX13" s="789"/>
      <c r="MWY13" s="789"/>
      <c r="MWZ13" s="789"/>
      <c r="MXA13" s="789"/>
      <c r="MXB13" s="789"/>
      <c r="MXC13" s="789"/>
      <c r="MXD13" s="789"/>
      <c r="MXE13" s="789"/>
      <c r="MXF13" s="789"/>
      <c r="MXG13" s="789"/>
      <c r="MXH13" s="789"/>
      <c r="MXI13" s="789"/>
      <c r="MXJ13" s="789"/>
      <c r="MXK13" s="789"/>
      <c r="MXL13" s="789"/>
      <c r="MXM13" s="789"/>
      <c r="MXN13" s="789"/>
      <c r="MXO13" s="789"/>
      <c r="MXP13" s="789"/>
      <c r="MXQ13" s="789"/>
      <c r="MXR13" s="789"/>
      <c r="MXS13" s="789"/>
      <c r="MXT13" s="789"/>
      <c r="MXU13" s="789"/>
      <c r="MXV13" s="789"/>
      <c r="MXW13" s="789"/>
      <c r="MXX13" s="789"/>
      <c r="MXY13" s="789"/>
      <c r="MXZ13" s="789"/>
      <c r="MYA13" s="789"/>
      <c r="MYB13" s="789"/>
      <c r="MYC13" s="789"/>
      <c r="MYD13" s="789"/>
      <c r="MYE13" s="789"/>
      <c r="MYF13" s="789"/>
      <c r="MYG13" s="789"/>
      <c r="MYH13" s="789"/>
      <c r="MYI13" s="789"/>
      <c r="MYJ13" s="789"/>
      <c r="MYK13" s="789"/>
      <c r="MYL13" s="789"/>
      <c r="MYM13" s="789"/>
      <c r="MYN13" s="789"/>
      <c r="MYO13" s="789"/>
      <c r="MYP13" s="789"/>
      <c r="MYQ13" s="789"/>
      <c r="MYR13" s="789"/>
      <c r="MYS13" s="789"/>
      <c r="MYT13" s="789"/>
      <c r="MYU13" s="789"/>
      <c r="MYV13" s="789"/>
      <c r="MYW13" s="789"/>
      <c r="MYX13" s="789"/>
      <c r="MYY13" s="789"/>
      <c r="MYZ13" s="789"/>
      <c r="MZA13" s="789"/>
      <c r="MZB13" s="789"/>
      <c r="MZC13" s="789"/>
      <c r="MZD13" s="789"/>
      <c r="MZE13" s="789"/>
      <c r="MZF13" s="789"/>
      <c r="MZG13" s="789"/>
      <c r="MZH13" s="789"/>
      <c r="MZI13" s="789"/>
      <c r="MZJ13" s="789"/>
      <c r="MZK13" s="789"/>
      <c r="MZL13" s="789"/>
      <c r="MZM13" s="789"/>
      <c r="MZN13" s="789"/>
      <c r="MZO13" s="789"/>
      <c r="MZP13" s="789"/>
      <c r="MZQ13" s="789"/>
      <c r="MZR13" s="789"/>
      <c r="MZS13" s="789"/>
      <c r="MZT13" s="789"/>
      <c r="MZU13" s="789"/>
      <c r="MZV13" s="789"/>
      <c r="MZW13" s="789"/>
      <c r="MZX13" s="789"/>
      <c r="MZY13" s="789"/>
      <c r="MZZ13" s="789"/>
      <c r="NAA13" s="789"/>
      <c r="NAB13" s="789"/>
      <c r="NAC13" s="789"/>
      <c r="NAD13" s="789"/>
      <c r="NAE13" s="789"/>
      <c r="NAF13" s="789"/>
      <c r="NAG13" s="789"/>
      <c r="NAH13" s="789"/>
      <c r="NAI13" s="789"/>
      <c r="NAJ13" s="789"/>
      <c r="NAK13" s="789"/>
      <c r="NAL13" s="789"/>
      <c r="NAM13" s="789"/>
      <c r="NAN13" s="789"/>
      <c r="NAO13" s="789"/>
      <c r="NAP13" s="789"/>
      <c r="NAQ13" s="789"/>
      <c r="NAR13" s="789"/>
      <c r="NAS13" s="789"/>
      <c r="NAT13" s="789"/>
      <c r="NAU13" s="789"/>
      <c r="NAV13" s="789"/>
      <c r="NAW13" s="789"/>
      <c r="NAX13" s="789"/>
      <c r="NAY13" s="789"/>
      <c r="NAZ13" s="789"/>
      <c r="NBA13" s="789"/>
      <c r="NBB13" s="789"/>
      <c r="NBC13" s="789"/>
      <c r="NBD13" s="789"/>
      <c r="NBE13" s="789"/>
      <c r="NBF13" s="789"/>
      <c r="NBG13" s="789"/>
      <c r="NBH13" s="789"/>
      <c r="NBI13" s="789"/>
      <c r="NBJ13" s="789"/>
      <c r="NBK13" s="789"/>
      <c r="NBL13" s="789"/>
      <c r="NBM13" s="789"/>
      <c r="NBN13" s="789"/>
      <c r="NBO13" s="789"/>
      <c r="NBP13" s="789"/>
      <c r="NBQ13" s="789"/>
      <c r="NBR13" s="789"/>
      <c r="NBS13" s="789"/>
      <c r="NBT13" s="789"/>
      <c r="NBU13" s="789"/>
      <c r="NBV13" s="789"/>
      <c r="NBW13" s="789"/>
      <c r="NBX13" s="789"/>
      <c r="NBY13" s="789"/>
      <c r="NBZ13" s="789"/>
      <c r="NCA13" s="789"/>
      <c r="NCB13" s="789"/>
      <c r="NCC13" s="789"/>
      <c r="NCD13" s="789"/>
      <c r="NCE13" s="789"/>
      <c r="NCF13" s="789"/>
      <c r="NCG13" s="789"/>
      <c r="NCH13" s="789"/>
      <c r="NCI13" s="789"/>
      <c r="NCJ13" s="789"/>
      <c r="NCK13" s="789"/>
      <c r="NCL13" s="789"/>
      <c r="NCM13" s="789"/>
      <c r="NCN13" s="789"/>
      <c r="NCO13" s="789"/>
      <c r="NCP13" s="789"/>
      <c r="NCQ13" s="789"/>
      <c r="NCR13" s="789"/>
      <c r="NCS13" s="789"/>
      <c r="NCT13" s="789"/>
      <c r="NCU13" s="789"/>
      <c r="NCV13" s="789"/>
      <c r="NCW13" s="789"/>
      <c r="NCX13" s="789"/>
      <c r="NCY13" s="789"/>
      <c r="NCZ13" s="789"/>
      <c r="NDA13" s="789"/>
      <c r="NDB13" s="789"/>
      <c r="NDC13" s="789"/>
      <c r="NDD13" s="789"/>
      <c r="NDE13" s="789"/>
      <c r="NDF13" s="789"/>
      <c r="NDG13" s="789"/>
      <c r="NDH13" s="789"/>
      <c r="NDI13" s="789"/>
      <c r="NDJ13" s="789"/>
      <c r="NDK13" s="789"/>
      <c r="NDL13" s="789"/>
      <c r="NDM13" s="789"/>
      <c r="NDN13" s="789"/>
      <c r="NDO13" s="789"/>
      <c r="NDP13" s="789"/>
      <c r="NDQ13" s="789"/>
      <c r="NDR13" s="789"/>
      <c r="NDS13" s="789"/>
      <c r="NDT13" s="789"/>
      <c r="NDU13" s="789"/>
      <c r="NDV13" s="789"/>
      <c r="NDW13" s="789"/>
      <c r="NDX13" s="789"/>
      <c r="NDY13" s="789"/>
      <c r="NDZ13" s="789"/>
      <c r="NEA13" s="789"/>
      <c r="NEB13" s="789"/>
      <c r="NEC13" s="789"/>
      <c r="NED13" s="789"/>
      <c r="NEE13" s="789"/>
      <c r="NEF13" s="789"/>
      <c r="NEG13" s="789"/>
      <c r="NEH13" s="789"/>
      <c r="NEI13" s="789"/>
      <c r="NEJ13" s="789"/>
      <c r="NEK13" s="789"/>
      <c r="NEL13" s="789"/>
      <c r="NEM13" s="789"/>
      <c r="NEN13" s="789"/>
      <c r="NEO13" s="789"/>
      <c r="NEP13" s="789"/>
      <c r="NEQ13" s="789"/>
      <c r="NER13" s="789"/>
      <c r="NES13" s="789"/>
      <c r="NET13" s="789"/>
      <c r="NEU13" s="789"/>
      <c r="NEV13" s="789"/>
      <c r="NEW13" s="789"/>
      <c r="NEX13" s="789"/>
      <c r="NEY13" s="789"/>
      <c r="NEZ13" s="789"/>
      <c r="NFA13" s="789"/>
      <c r="NFB13" s="789"/>
      <c r="NFC13" s="789"/>
      <c r="NFD13" s="789"/>
      <c r="NFE13" s="789"/>
      <c r="NFF13" s="789"/>
      <c r="NFG13" s="789"/>
      <c r="NFH13" s="789"/>
      <c r="NFI13" s="789"/>
      <c r="NFJ13" s="789"/>
      <c r="NFK13" s="789"/>
      <c r="NFL13" s="789"/>
      <c r="NFM13" s="789"/>
      <c r="NFN13" s="789"/>
      <c r="NFO13" s="789"/>
      <c r="NFP13" s="789"/>
      <c r="NFQ13" s="789"/>
      <c r="NFR13" s="789"/>
      <c r="NFS13" s="789"/>
      <c r="NFT13" s="789"/>
      <c r="NFU13" s="789"/>
      <c r="NFV13" s="789"/>
      <c r="NFW13" s="789"/>
      <c r="NFX13" s="789"/>
      <c r="NFY13" s="789"/>
      <c r="NFZ13" s="789"/>
      <c r="NGA13" s="789"/>
      <c r="NGB13" s="789"/>
      <c r="NGC13" s="789"/>
      <c r="NGD13" s="789"/>
      <c r="NGE13" s="789"/>
      <c r="NGF13" s="789"/>
      <c r="NGG13" s="789"/>
      <c r="NGH13" s="789"/>
      <c r="NGI13" s="789"/>
      <c r="NGJ13" s="789"/>
      <c r="NGK13" s="789"/>
      <c r="NGL13" s="789"/>
      <c r="NGM13" s="789"/>
      <c r="NGN13" s="789"/>
      <c r="NGO13" s="789"/>
      <c r="NGP13" s="789"/>
      <c r="NGQ13" s="789"/>
      <c r="NGR13" s="789"/>
      <c r="NGS13" s="789"/>
      <c r="NGT13" s="789"/>
      <c r="NGU13" s="789"/>
      <c r="NGV13" s="789"/>
      <c r="NGW13" s="789"/>
      <c r="NGX13" s="789"/>
      <c r="NGY13" s="789"/>
      <c r="NGZ13" s="789"/>
      <c r="NHA13" s="789"/>
      <c r="NHB13" s="789"/>
      <c r="NHC13" s="789"/>
      <c r="NHD13" s="789"/>
      <c r="NHE13" s="789"/>
      <c r="NHF13" s="789"/>
      <c r="NHG13" s="789"/>
      <c r="NHH13" s="789"/>
      <c r="NHI13" s="789"/>
      <c r="NHJ13" s="789"/>
      <c r="NHK13" s="789"/>
      <c r="NHL13" s="789"/>
      <c r="NHM13" s="789"/>
      <c r="NHN13" s="789"/>
      <c r="NHO13" s="789"/>
      <c r="NHP13" s="789"/>
      <c r="NHQ13" s="789"/>
      <c r="NHR13" s="789"/>
      <c r="NHS13" s="789"/>
      <c r="NHT13" s="789"/>
      <c r="NHU13" s="789"/>
      <c r="NHV13" s="789"/>
      <c r="NHW13" s="789"/>
      <c r="NHX13" s="789"/>
      <c r="NHY13" s="789"/>
      <c r="NHZ13" s="789"/>
      <c r="NIA13" s="789"/>
      <c r="NIB13" s="789"/>
      <c r="NIC13" s="789"/>
      <c r="NID13" s="789"/>
      <c r="NIE13" s="789"/>
      <c r="NIF13" s="789"/>
      <c r="NIG13" s="789"/>
      <c r="NIH13" s="789"/>
      <c r="NII13" s="789"/>
      <c r="NIJ13" s="789"/>
      <c r="NIK13" s="789"/>
      <c r="NIL13" s="789"/>
      <c r="NIM13" s="789"/>
      <c r="NIN13" s="789"/>
      <c r="NIO13" s="789"/>
      <c r="NIP13" s="789"/>
      <c r="NIQ13" s="789"/>
      <c r="NIR13" s="789"/>
      <c r="NIS13" s="789"/>
      <c r="NIT13" s="789"/>
      <c r="NIU13" s="789"/>
      <c r="NIV13" s="789"/>
      <c r="NIW13" s="789"/>
      <c r="NIX13" s="789"/>
      <c r="NIY13" s="789"/>
      <c r="NIZ13" s="789"/>
      <c r="NJA13" s="789"/>
      <c r="NJB13" s="789"/>
      <c r="NJC13" s="789"/>
      <c r="NJD13" s="789"/>
      <c r="NJE13" s="789"/>
      <c r="NJF13" s="789"/>
      <c r="NJG13" s="789"/>
      <c r="NJH13" s="789"/>
      <c r="NJI13" s="789"/>
      <c r="NJJ13" s="789"/>
      <c r="NJK13" s="789"/>
      <c r="NJL13" s="789"/>
      <c r="NJM13" s="789"/>
      <c r="NJN13" s="789"/>
      <c r="NJO13" s="789"/>
      <c r="NJP13" s="789"/>
      <c r="NJQ13" s="789"/>
      <c r="NJR13" s="789"/>
      <c r="NJS13" s="789"/>
      <c r="NJT13" s="789"/>
      <c r="NJU13" s="789"/>
      <c r="NJV13" s="789"/>
      <c r="NJW13" s="789"/>
      <c r="NJX13" s="789"/>
      <c r="NJY13" s="789"/>
      <c r="NJZ13" s="789"/>
      <c r="NKA13" s="789"/>
      <c r="NKB13" s="789"/>
      <c r="NKC13" s="789"/>
      <c r="NKD13" s="789"/>
      <c r="NKE13" s="789"/>
      <c r="NKF13" s="789"/>
      <c r="NKG13" s="789"/>
      <c r="NKH13" s="789"/>
      <c r="NKI13" s="789"/>
      <c r="NKJ13" s="789"/>
      <c r="NKK13" s="789"/>
      <c r="NKL13" s="789"/>
      <c r="NKM13" s="789"/>
      <c r="NKN13" s="789"/>
      <c r="NKO13" s="789"/>
      <c r="NKP13" s="789"/>
      <c r="NKQ13" s="789"/>
      <c r="NKR13" s="789"/>
      <c r="NKS13" s="789"/>
      <c r="NKT13" s="789"/>
      <c r="NKU13" s="789"/>
      <c r="NKV13" s="789"/>
      <c r="NKW13" s="789"/>
      <c r="NKX13" s="789"/>
      <c r="NKY13" s="789"/>
      <c r="NKZ13" s="789"/>
      <c r="NLA13" s="789"/>
      <c r="NLB13" s="789"/>
      <c r="NLC13" s="789"/>
      <c r="NLD13" s="789"/>
      <c r="NLE13" s="789"/>
      <c r="NLF13" s="789"/>
      <c r="NLG13" s="789"/>
      <c r="NLH13" s="789"/>
      <c r="NLI13" s="789"/>
      <c r="NLJ13" s="789"/>
      <c r="NLK13" s="789"/>
      <c r="NLL13" s="789"/>
      <c r="NLM13" s="789"/>
      <c r="NLN13" s="789"/>
      <c r="NLO13" s="789"/>
      <c r="NLP13" s="789"/>
      <c r="NLQ13" s="789"/>
      <c r="NLR13" s="789"/>
      <c r="NLS13" s="789"/>
      <c r="NLT13" s="789"/>
      <c r="NLU13" s="789"/>
      <c r="NLV13" s="789"/>
      <c r="NLW13" s="789"/>
      <c r="NLX13" s="789"/>
      <c r="NLY13" s="789"/>
      <c r="NLZ13" s="789"/>
      <c r="NMA13" s="789"/>
      <c r="NMB13" s="789"/>
      <c r="NMC13" s="789"/>
      <c r="NMD13" s="789"/>
      <c r="NME13" s="789"/>
      <c r="NMF13" s="789"/>
      <c r="NMG13" s="789"/>
      <c r="NMH13" s="789"/>
      <c r="NMI13" s="789"/>
      <c r="NMJ13" s="789"/>
      <c r="NMK13" s="789"/>
      <c r="NML13" s="789"/>
      <c r="NMM13" s="789"/>
      <c r="NMN13" s="789"/>
      <c r="NMO13" s="789"/>
      <c r="NMP13" s="789"/>
      <c r="NMQ13" s="789"/>
      <c r="NMR13" s="789"/>
      <c r="NMS13" s="789"/>
      <c r="NMT13" s="789"/>
      <c r="NMU13" s="789"/>
      <c r="NMV13" s="789"/>
      <c r="NMW13" s="789"/>
      <c r="NMX13" s="789"/>
      <c r="NMY13" s="789"/>
      <c r="NMZ13" s="789"/>
      <c r="NNA13" s="789"/>
      <c r="NNB13" s="789"/>
      <c r="NNC13" s="789"/>
      <c r="NND13" s="789"/>
      <c r="NNE13" s="789"/>
      <c r="NNF13" s="789"/>
      <c r="NNG13" s="789"/>
      <c r="NNH13" s="789"/>
      <c r="NNI13" s="789"/>
      <c r="NNJ13" s="789"/>
      <c r="NNK13" s="789"/>
      <c r="NNL13" s="789"/>
      <c r="NNM13" s="789"/>
      <c r="NNN13" s="789"/>
      <c r="NNO13" s="789"/>
      <c r="NNP13" s="789"/>
      <c r="NNQ13" s="789"/>
      <c r="NNR13" s="789"/>
      <c r="NNS13" s="789"/>
      <c r="NNT13" s="789"/>
      <c r="NNU13" s="789"/>
      <c r="NNV13" s="789"/>
      <c r="NNW13" s="789"/>
      <c r="NNX13" s="789"/>
      <c r="NNY13" s="789"/>
      <c r="NNZ13" s="789"/>
      <c r="NOA13" s="789"/>
      <c r="NOB13" s="789"/>
      <c r="NOC13" s="789"/>
      <c r="NOD13" s="789"/>
      <c r="NOE13" s="789"/>
      <c r="NOF13" s="789"/>
      <c r="NOG13" s="789"/>
      <c r="NOH13" s="789"/>
      <c r="NOI13" s="789"/>
      <c r="NOJ13" s="789"/>
      <c r="NOK13" s="789"/>
      <c r="NOL13" s="789"/>
      <c r="NOM13" s="789"/>
      <c r="NON13" s="789"/>
      <c r="NOO13" s="789"/>
      <c r="NOP13" s="789"/>
      <c r="NOQ13" s="789"/>
      <c r="NOR13" s="789"/>
      <c r="NOS13" s="789"/>
      <c r="NOT13" s="789"/>
      <c r="NOU13" s="789"/>
      <c r="NOV13" s="789"/>
      <c r="NOW13" s="789"/>
      <c r="NOX13" s="789"/>
      <c r="NOY13" s="789"/>
      <c r="NOZ13" s="789"/>
      <c r="NPA13" s="789"/>
      <c r="NPB13" s="789"/>
      <c r="NPC13" s="789"/>
      <c r="NPD13" s="789"/>
      <c r="NPE13" s="789"/>
      <c r="NPF13" s="789"/>
      <c r="NPG13" s="789"/>
      <c r="NPH13" s="789"/>
      <c r="NPI13" s="789"/>
      <c r="NPJ13" s="789"/>
      <c r="NPK13" s="789"/>
      <c r="NPL13" s="789"/>
      <c r="NPM13" s="789"/>
      <c r="NPN13" s="789"/>
      <c r="NPO13" s="789"/>
      <c r="NPP13" s="789"/>
      <c r="NPQ13" s="789"/>
      <c r="NPR13" s="789"/>
      <c r="NPS13" s="789"/>
      <c r="NPT13" s="789"/>
      <c r="NPU13" s="789"/>
      <c r="NPV13" s="789"/>
      <c r="NPW13" s="789"/>
      <c r="NPX13" s="789"/>
      <c r="NPY13" s="789"/>
      <c r="NPZ13" s="789"/>
      <c r="NQA13" s="789"/>
      <c r="NQB13" s="789"/>
      <c r="NQC13" s="789"/>
      <c r="NQD13" s="789"/>
      <c r="NQE13" s="789"/>
      <c r="NQF13" s="789"/>
      <c r="NQG13" s="789"/>
      <c r="NQH13" s="789"/>
      <c r="NQI13" s="789"/>
      <c r="NQJ13" s="789"/>
      <c r="NQK13" s="789"/>
      <c r="NQL13" s="789"/>
      <c r="NQM13" s="789"/>
      <c r="NQN13" s="789"/>
      <c r="NQO13" s="789"/>
      <c r="NQP13" s="789"/>
      <c r="NQQ13" s="789"/>
      <c r="NQR13" s="789"/>
      <c r="NQS13" s="789"/>
      <c r="NQT13" s="789"/>
      <c r="NQU13" s="789"/>
      <c r="NQV13" s="789"/>
      <c r="NQW13" s="789"/>
      <c r="NQX13" s="789"/>
      <c r="NQY13" s="789"/>
      <c r="NQZ13" s="789"/>
      <c r="NRA13" s="789"/>
      <c r="NRB13" s="789"/>
      <c r="NRC13" s="789"/>
      <c r="NRD13" s="789"/>
      <c r="NRE13" s="789"/>
      <c r="NRF13" s="789"/>
      <c r="NRG13" s="789"/>
      <c r="NRH13" s="789"/>
      <c r="NRI13" s="789"/>
      <c r="NRJ13" s="789"/>
      <c r="NRK13" s="789"/>
      <c r="NRL13" s="789"/>
      <c r="NRM13" s="789"/>
      <c r="NRN13" s="789"/>
      <c r="NRO13" s="789"/>
      <c r="NRP13" s="789"/>
      <c r="NRQ13" s="789"/>
      <c r="NRR13" s="789"/>
      <c r="NRS13" s="789"/>
      <c r="NRT13" s="789"/>
      <c r="NRU13" s="789"/>
      <c r="NRV13" s="789"/>
      <c r="NRW13" s="789"/>
      <c r="NRX13" s="789"/>
      <c r="NRY13" s="789"/>
      <c r="NRZ13" s="789"/>
      <c r="NSA13" s="789"/>
      <c r="NSB13" s="789"/>
      <c r="NSC13" s="789"/>
      <c r="NSD13" s="789"/>
      <c r="NSE13" s="789"/>
      <c r="NSF13" s="789"/>
      <c r="NSG13" s="789"/>
      <c r="NSH13" s="789"/>
      <c r="NSI13" s="789"/>
      <c r="NSJ13" s="789"/>
      <c r="NSK13" s="789"/>
      <c r="NSL13" s="789"/>
      <c r="NSM13" s="789"/>
      <c r="NSN13" s="789"/>
      <c r="NSO13" s="789"/>
      <c r="NSP13" s="789"/>
      <c r="NSQ13" s="789"/>
      <c r="NSR13" s="789"/>
      <c r="NSS13" s="789"/>
      <c r="NST13" s="789"/>
      <c r="NSU13" s="789"/>
      <c r="NSV13" s="789"/>
      <c r="NSW13" s="789"/>
      <c r="NSX13" s="789"/>
      <c r="NSY13" s="789"/>
      <c r="NSZ13" s="789"/>
      <c r="NTA13" s="789"/>
      <c r="NTB13" s="789"/>
      <c r="NTC13" s="789"/>
      <c r="NTD13" s="789"/>
      <c r="NTE13" s="789"/>
      <c r="NTF13" s="789"/>
      <c r="NTG13" s="789"/>
      <c r="NTH13" s="789"/>
      <c r="NTI13" s="789"/>
      <c r="NTJ13" s="789"/>
      <c r="NTK13" s="789"/>
      <c r="NTL13" s="789"/>
      <c r="NTM13" s="789"/>
      <c r="NTN13" s="789"/>
      <c r="NTO13" s="789"/>
      <c r="NTP13" s="789"/>
      <c r="NTQ13" s="789"/>
      <c r="NTR13" s="789"/>
      <c r="NTS13" s="789"/>
      <c r="NTT13" s="789"/>
      <c r="NTU13" s="789"/>
      <c r="NTV13" s="789"/>
      <c r="NTW13" s="789"/>
      <c r="NTX13" s="789"/>
      <c r="NTY13" s="789"/>
      <c r="NTZ13" s="789"/>
      <c r="NUA13" s="789"/>
      <c r="NUB13" s="789"/>
      <c r="NUC13" s="789"/>
      <c r="NUD13" s="789"/>
      <c r="NUE13" s="789"/>
      <c r="NUF13" s="789"/>
      <c r="NUG13" s="789"/>
      <c r="NUH13" s="789"/>
      <c r="NUI13" s="789"/>
      <c r="NUJ13" s="789"/>
      <c r="NUK13" s="789"/>
      <c r="NUL13" s="789"/>
      <c r="NUM13" s="789"/>
      <c r="NUN13" s="789"/>
      <c r="NUO13" s="789"/>
      <c r="NUP13" s="789"/>
      <c r="NUQ13" s="789"/>
      <c r="NUR13" s="789"/>
      <c r="NUS13" s="789"/>
      <c r="NUT13" s="789"/>
      <c r="NUU13" s="789"/>
      <c r="NUV13" s="789"/>
      <c r="NUW13" s="789"/>
      <c r="NUX13" s="789"/>
      <c r="NUY13" s="789"/>
      <c r="NUZ13" s="789"/>
      <c r="NVA13" s="789"/>
      <c r="NVB13" s="789"/>
      <c r="NVC13" s="789"/>
      <c r="NVD13" s="789"/>
      <c r="NVE13" s="789"/>
      <c r="NVF13" s="789"/>
      <c r="NVG13" s="789"/>
      <c r="NVH13" s="789"/>
      <c r="NVI13" s="789"/>
      <c r="NVJ13" s="789"/>
      <c r="NVK13" s="789"/>
      <c r="NVL13" s="789"/>
      <c r="NVM13" s="789"/>
      <c r="NVN13" s="789"/>
      <c r="NVO13" s="789"/>
      <c r="NVP13" s="789"/>
      <c r="NVQ13" s="789"/>
      <c r="NVR13" s="789"/>
      <c r="NVS13" s="789"/>
      <c r="NVT13" s="789"/>
      <c r="NVU13" s="789"/>
      <c r="NVV13" s="789"/>
      <c r="NVW13" s="789"/>
      <c r="NVX13" s="789"/>
      <c r="NVY13" s="789"/>
      <c r="NVZ13" s="789"/>
      <c r="NWA13" s="789"/>
      <c r="NWB13" s="789"/>
      <c r="NWC13" s="789"/>
      <c r="NWD13" s="789"/>
      <c r="NWE13" s="789"/>
      <c r="NWF13" s="789"/>
      <c r="NWG13" s="789"/>
      <c r="NWH13" s="789"/>
      <c r="NWI13" s="789"/>
      <c r="NWJ13" s="789"/>
      <c r="NWK13" s="789"/>
      <c r="NWL13" s="789"/>
      <c r="NWM13" s="789"/>
      <c r="NWN13" s="789"/>
      <c r="NWO13" s="789"/>
      <c r="NWP13" s="789"/>
      <c r="NWQ13" s="789"/>
      <c r="NWR13" s="789"/>
      <c r="NWS13" s="789"/>
      <c r="NWT13" s="789"/>
      <c r="NWU13" s="789"/>
      <c r="NWV13" s="789"/>
      <c r="NWW13" s="789"/>
      <c r="NWX13" s="789"/>
      <c r="NWY13" s="789"/>
      <c r="NWZ13" s="789"/>
      <c r="NXA13" s="789"/>
      <c r="NXB13" s="789"/>
      <c r="NXC13" s="789"/>
      <c r="NXD13" s="789"/>
      <c r="NXE13" s="789"/>
      <c r="NXF13" s="789"/>
      <c r="NXG13" s="789"/>
      <c r="NXH13" s="789"/>
      <c r="NXI13" s="789"/>
      <c r="NXJ13" s="789"/>
      <c r="NXK13" s="789"/>
      <c r="NXL13" s="789"/>
      <c r="NXM13" s="789"/>
      <c r="NXN13" s="789"/>
      <c r="NXO13" s="789"/>
      <c r="NXP13" s="789"/>
      <c r="NXQ13" s="789"/>
      <c r="NXR13" s="789"/>
      <c r="NXS13" s="789"/>
      <c r="NXT13" s="789"/>
      <c r="NXU13" s="789"/>
      <c r="NXV13" s="789"/>
      <c r="NXW13" s="789"/>
      <c r="NXX13" s="789"/>
      <c r="NXY13" s="789"/>
      <c r="NXZ13" s="789"/>
      <c r="NYA13" s="789"/>
      <c r="NYB13" s="789"/>
      <c r="NYC13" s="789"/>
      <c r="NYD13" s="789"/>
      <c r="NYE13" s="789"/>
      <c r="NYF13" s="789"/>
      <c r="NYG13" s="789"/>
      <c r="NYH13" s="789"/>
      <c r="NYI13" s="789"/>
      <c r="NYJ13" s="789"/>
      <c r="NYK13" s="789"/>
      <c r="NYL13" s="789"/>
      <c r="NYM13" s="789"/>
      <c r="NYN13" s="789"/>
      <c r="NYO13" s="789"/>
      <c r="NYP13" s="789"/>
      <c r="NYQ13" s="789"/>
      <c r="NYR13" s="789"/>
      <c r="NYS13" s="789"/>
      <c r="NYT13" s="789"/>
      <c r="NYU13" s="789"/>
      <c r="NYV13" s="789"/>
      <c r="NYW13" s="789"/>
      <c r="NYX13" s="789"/>
      <c r="NYY13" s="789"/>
      <c r="NYZ13" s="789"/>
      <c r="NZA13" s="789"/>
      <c r="NZB13" s="789"/>
      <c r="NZC13" s="789"/>
      <c r="NZD13" s="789"/>
      <c r="NZE13" s="789"/>
      <c r="NZF13" s="789"/>
      <c r="NZG13" s="789"/>
      <c r="NZH13" s="789"/>
      <c r="NZI13" s="789"/>
      <c r="NZJ13" s="789"/>
      <c r="NZK13" s="789"/>
      <c r="NZL13" s="789"/>
      <c r="NZM13" s="789"/>
      <c r="NZN13" s="789"/>
      <c r="NZO13" s="789"/>
      <c r="NZP13" s="789"/>
      <c r="NZQ13" s="789"/>
      <c r="NZR13" s="789"/>
      <c r="NZS13" s="789"/>
      <c r="NZT13" s="789"/>
      <c r="NZU13" s="789"/>
      <c r="NZV13" s="789"/>
      <c r="NZW13" s="789"/>
      <c r="NZX13" s="789"/>
      <c r="NZY13" s="789"/>
      <c r="NZZ13" s="789"/>
      <c r="OAA13" s="789"/>
      <c r="OAB13" s="789"/>
      <c r="OAC13" s="789"/>
      <c r="OAD13" s="789"/>
      <c r="OAE13" s="789"/>
      <c r="OAF13" s="789"/>
      <c r="OAG13" s="789"/>
      <c r="OAH13" s="789"/>
      <c r="OAI13" s="789"/>
      <c r="OAJ13" s="789"/>
      <c r="OAK13" s="789"/>
      <c r="OAL13" s="789"/>
      <c r="OAM13" s="789"/>
      <c r="OAN13" s="789"/>
      <c r="OAO13" s="789"/>
      <c r="OAP13" s="789"/>
      <c r="OAQ13" s="789"/>
      <c r="OAR13" s="789"/>
      <c r="OAS13" s="789"/>
      <c r="OAT13" s="789"/>
      <c r="OAU13" s="789"/>
      <c r="OAV13" s="789"/>
      <c r="OAW13" s="789"/>
      <c r="OAX13" s="789"/>
      <c r="OAY13" s="789"/>
      <c r="OAZ13" s="789"/>
      <c r="OBA13" s="789"/>
      <c r="OBB13" s="789"/>
      <c r="OBC13" s="789"/>
      <c r="OBD13" s="789"/>
      <c r="OBE13" s="789"/>
      <c r="OBF13" s="789"/>
      <c r="OBG13" s="789"/>
      <c r="OBH13" s="789"/>
      <c r="OBI13" s="789"/>
      <c r="OBJ13" s="789"/>
      <c r="OBK13" s="789"/>
      <c r="OBL13" s="789"/>
      <c r="OBM13" s="789"/>
      <c r="OBN13" s="789"/>
      <c r="OBO13" s="789"/>
      <c r="OBP13" s="789"/>
      <c r="OBQ13" s="789"/>
      <c r="OBR13" s="789"/>
      <c r="OBS13" s="789"/>
      <c r="OBT13" s="789"/>
      <c r="OBU13" s="789"/>
      <c r="OBV13" s="789"/>
      <c r="OBW13" s="789"/>
      <c r="OBX13" s="789"/>
      <c r="OBY13" s="789"/>
      <c r="OBZ13" s="789"/>
      <c r="OCA13" s="789"/>
      <c r="OCB13" s="789"/>
      <c r="OCC13" s="789"/>
      <c r="OCD13" s="789"/>
      <c r="OCE13" s="789"/>
      <c r="OCF13" s="789"/>
      <c r="OCG13" s="789"/>
      <c r="OCH13" s="789"/>
      <c r="OCI13" s="789"/>
      <c r="OCJ13" s="789"/>
      <c r="OCK13" s="789"/>
      <c r="OCL13" s="789"/>
      <c r="OCM13" s="789"/>
      <c r="OCN13" s="789"/>
      <c r="OCO13" s="789"/>
      <c r="OCP13" s="789"/>
      <c r="OCQ13" s="789"/>
      <c r="OCR13" s="789"/>
      <c r="OCS13" s="789"/>
      <c r="OCT13" s="789"/>
      <c r="OCU13" s="789"/>
      <c r="OCV13" s="789"/>
      <c r="OCW13" s="789"/>
      <c r="OCX13" s="789"/>
      <c r="OCY13" s="789"/>
      <c r="OCZ13" s="789"/>
      <c r="ODA13" s="789"/>
      <c r="ODB13" s="789"/>
      <c r="ODC13" s="789"/>
      <c r="ODD13" s="789"/>
      <c r="ODE13" s="789"/>
      <c r="ODF13" s="789"/>
      <c r="ODG13" s="789"/>
      <c r="ODH13" s="789"/>
      <c r="ODI13" s="789"/>
      <c r="ODJ13" s="789"/>
      <c r="ODK13" s="789"/>
      <c r="ODL13" s="789"/>
      <c r="ODM13" s="789"/>
      <c r="ODN13" s="789"/>
      <c r="ODO13" s="789"/>
      <c r="ODP13" s="789"/>
      <c r="ODQ13" s="789"/>
      <c r="ODR13" s="789"/>
      <c r="ODS13" s="789"/>
      <c r="ODT13" s="789"/>
      <c r="ODU13" s="789"/>
      <c r="ODV13" s="789"/>
      <c r="ODW13" s="789"/>
      <c r="ODX13" s="789"/>
      <c r="ODY13" s="789"/>
      <c r="ODZ13" s="789"/>
      <c r="OEA13" s="789"/>
      <c r="OEB13" s="789"/>
      <c r="OEC13" s="789"/>
      <c r="OED13" s="789"/>
      <c r="OEE13" s="789"/>
      <c r="OEF13" s="789"/>
      <c r="OEG13" s="789"/>
      <c r="OEH13" s="789"/>
      <c r="OEI13" s="789"/>
      <c r="OEJ13" s="789"/>
      <c r="OEK13" s="789"/>
      <c r="OEL13" s="789"/>
      <c r="OEM13" s="789"/>
      <c r="OEN13" s="789"/>
      <c r="OEO13" s="789"/>
      <c r="OEP13" s="789"/>
      <c r="OEQ13" s="789"/>
      <c r="OER13" s="789"/>
      <c r="OES13" s="789"/>
      <c r="OET13" s="789"/>
      <c r="OEU13" s="789"/>
      <c r="OEV13" s="789"/>
      <c r="OEW13" s="789"/>
      <c r="OEX13" s="789"/>
      <c r="OEY13" s="789"/>
      <c r="OEZ13" s="789"/>
      <c r="OFA13" s="789"/>
      <c r="OFB13" s="789"/>
      <c r="OFC13" s="789"/>
      <c r="OFD13" s="789"/>
      <c r="OFE13" s="789"/>
      <c r="OFF13" s="789"/>
      <c r="OFG13" s="789"/>
      <c r="OFH13" s="789"/>
      <c r="OFI13" s="789"/>
      <c r="OFJ13" s="789"/>
      <c r="OFK13" s="789"/>
      <c r="OFL13" s="789"/>
      <c r="OFM13" s="789"/>
      <c r="OFN13" s="789"/>
      <c r="OFO13" s="789"/>
      <c r="OFP13" s="789"/>
      <c r="OFQ13" s="789"/>
      <c r="OFR13" s="789"/>
      <c r="OFS13" s="789"/>
      <c r="OFT13" s="789"/>
      <c r="OFU13" s="789"/>
      <c r="OFV13" s="789"/>
      <c r="OFW13" s="789"/>
      <c r="OFX13" s="789"/>
      <c r="OFY13" s="789"/>
      <c r="OFZ13" s="789"/>
      <c r="OGA13" s="789"/>
      <c r="OGB13" s="789"/>
      <c r="OGC13" s="789"/>
      <c r="OGD13" s="789"/>
      <c r="OGE13" s="789"/>
      <c r="OGF13" s="789"/>
      <c r="OGG13" s="789"/>
      <c r="OGH13" s="789"/>
      <c r="OGI13" s="789"/>
      <c r="OGJ13" s="789"/>
      <c r="OGK13" s="789"/>
      <c r="OGL13" s="789"/>
      <c r="OGM13" s="789"/>
      <c r="OGN13" s="789"/>
      <c r="OGO13" s="789"/>
      <c r="OGP13" s="789"/>
      <c r="OGQ13" s="789"/>
      <c r="OGR13" s="789"/>
      <c r="OGS13" s="789"/>
      <c r="OGT13" s="789"/>
      <c r="OGU13" s="789"/>
      <c r="OGV13" s="789"/>
      <c r="OGW13" s="789"/>
      <c r="OGX13" s="789"/>
      <c r="OGY13" s="789"/>
      <c r="OGZ13" s="789"/>
      <c r="OHA13" s="789"/>
      <c r="OHB13" s="789"/>
      <c r="OHC13" s="789"/>
      <c r="OHD13" s="789"/>
      <c r="OHE13" s="789"/>
      <c r="OHF13" s="789"/>
      <c r="OHG13" s="789"/>
      <c r="OHH13" s="789"/>
      <c r="OHI13" s="789"/>
      <c r="OHJ13" s="789"/>
      <c r="OHK13" s="789"/>
      <c r="OHL13" s="789"/>
      <c r="OHM13" s="789"/>
      <c r="OHN13" s="789"/>
      <c r="OHO13" s="789"/>
      <c r="OHP13" s="789"/>
      <c r="OHQ13" s="789"/>
      <c r="OHR13" s="789"/>
      <c r="OHS13" s="789"/>
      <c r="OHT13" s="789"/>
      <c r="OHU13" s="789"/>
      <c r="OHV13" s="789"/>
      <c r="OHW13" s="789"/>
      <c r="OHX13" s="789"/>
      <c r="OHY13" s="789"/>
      <c r="OHZ13" s="789"/>
      <c r="OIA13" s="789"/>
      <c r="OIB13" s="789"/>
      <c r="OIC13" s="789"/>
      <c r="OID13" s="789"/>
      <c r="OIE13" s="789"/>
      <c r="OIF13" s="789"/>
      <c r="OIG13" s="789"/>
      <c r="OIH13" s="789"/>
      <c r="OII13" s="789"/>
      <c r="OIJ13" s="789"/>
      <c r="OIK13" s="789"/>
      <c r="OIL13" s="789"/>
      <c r="OIM13" s="789"/>
      <c r="OIN13" s="789"/>
      <c r="OIO13" s="789"/>
      <c r="OIP13" s="789"/>
      <c r="OIQ13" s="789"/>
      <c r="OIR13" s="789"/>
      <c r="OIS13" s="789"/>
      <c r="OIT13" s="789"/>
      <c r="OIU13" s="789"/>
      <c r="OIV13" s="789"/>
      <c r="OIW13" s="789"/>
      <c r="OIX13" s="789"/>
      <c r="OIY13" s="789"/>
      <c r="OIZ13" s="789"/>
      <c r="OJA13" s="789"/>
      <c r="OJB13" s="789"/>
      <c r="OJC13" s="789"/>
      <c r="OJD13" s="789"/>
      <c r="OJE13" s="789"/>
      <c r="OJF13" s="789"/>
      <c r="OJG13" s="789"/>
      <c r="OJH13" s="789"/>
      <c r="OJI13" s="789"/>
      <c r="OJJ13" s="789"/>
      <c r="OJK13" s="789"/>
      <c r="OJL13" s="789"/>
      <c r="OJM13" s="789"/>
      <c r="OJN13" s="789"/>
      <c r="OJO13" s="789"/>
      <c r="OJP13" s="789"/>
      <c r="OJQ13" s="789"/>
      <c r="OJR13" s="789"/>
      <c r="OJS13" s="789"/>
      <c r="OJT13" s="789"/>
      <c r="OJU13" s="789"/>
      <c r="OJV13" s="789"/>
      <c r="OJW13" s="789"/>
      <c r="OJX13" s="789"/>
      <c r="OJY13" s="789"/>
      <c r="OJZ13" s="789"/>
      <c r="OKA13" s="789"/>
      <c r="OKB13" s="789"/>
      <c r="OKC13" s="789"/>
      <c r="OKD13" s="789"/>
      <c r="OKE13" s="789"/>
      <c r="OKF13" s="789"/>
      <c r="OKG13" s="789"/>
      <c r="OKH13" s="789"/>
      <c r="OKI13" s="789"/>
      <c r="OKJ13" s="789"/>
      <c r="OKK13" s="789"/>
      <c r="OKL13" s="789"/>
      <c r="OKM13" s="789"/>
      <c r="OKN13" s="789"/>
      <c r="OKO13" s="789"/>
      <c r="OKP13" s="789"/>
      <c r="OKQ13" s="789"/>
      <c r="OKR13" s="789"/>
      <c r="OKS13" s="789"/>
      <c r="OKT13" s="789"/>
      <c r="OKU13" s="789"/>
      <c r="OKV13" s="789"/>
      <c r="OKW13" s="789"/>
      <c r="OKX13" s="789"/>
      <c r="OKY13" s="789"/>
      <c r="OKZ13" s="789"/>
      <c r="OLA13" s="789"/>
      <c r="OLB13" s="789"/>
      <c r="OLC13" s="789"/>
      <c r="OLD13" s="789"/>
      <c r="OLE13" s="789"/>
      <c r="OLF13" s="789"/>
      <c r="OLG13" s="789"/>
      <c r="OLH13" s="789"/>
      <c r="OLI13" s="789"/>
      <c r="OLJ13" s="789"/>
      <c r="OLK13" s="789"/>
      <c r="OLL13" s="789"/>
      <c r="OLM13" s="789"/>
      <c r="OLN13" s="789"/>
      <c r="OLO13" s="789"/>
      <c r="OLP13" s="789"/>
      <c r="OLQ13" s="789"/>
      <c r="OLR13" s="789"/>
      <c r="OLS13" s="789"/>
      <c r="OLT13" s="789"/>
      <c r="OLU13" s="789"/>
      <c r="OLV13" s="789"/>
      <c r="OLW13" s="789"/>
      <c r="OLX13" s="789"/>
      <c r="OLY13" s="789"/>
      <c r="OLZ13" s="789"/>
      <c r="OMA13" s="789"/>
      <c r="OMB13" s="789"/>
      <c r="OMC13" s="789"/>
      <c r="OMD13" s="789"/>
      <c r="OME13" s="789"/>
      <c r="OMF13" s="789"/>
      <c r="OMG13" s="789"/>
      <c r="OMH13" s="789"/>
      <c r="OMI13" s="789"/>
      <c r="OMJ13" s="789"/>
      <c r="OMK13" s="789"/>
      <c r="OML13" s="789"/>
      <c r="OMM13" s="789"/>
      <c r="OMN13" s="789"/>
      <c r="OMO13" s="789"/>
      <c r="OMP13" s="789"/>
      <c r="OMQ13" s="789"/>
      <c r="OMR13" s="789"/>
      <c r="OMS13" s="789"/>
      <c r="OMT13" s="789"/>
      <c r="OMU13" s="789"/>
      <c r="OMV13" s="789"/>
      <c r="OMW13" s="789"/>
      <c r="OMX13" s="789"/>
      <c r="OMY13" s="789"/>
      <c r="OMZ13" s="789"/>
      <c r="ONA13" s="789"/>
      <c r="ONB13" s="789"/>
      <c r="ONC13" s="789"/>
      <c r="OND13" s="789"/>
      <c r="ONE13" s="789"/>
      <c r="ONF13" s="789"/>
      <c r="ONG13" s="789"/>
      <c r="ONH13" s="789"/>
      <c r="ONI13" s="789"/>
      <c r="ONJ13" s="789"/>
      <c r="ONK13" s="789"/>
      <c r="ONL13" s="789"/>
      <c r="ONM13" s="789"/>
      <c r="ONN13" s="789"/>
      <c r="ONO13" s="789"/>
      <c r="ONP13" s="789"/>
      <c r="ONQ13" s="789"/>
      <c r="ONR13" s="789"/>
      <c r="ONS13" s="789"/>
      <c r="ONT13" s="789"/>
      <c r="ONU13" s="789"/>
      <c r="ONV13" s="789"/>
      <c r="ONW13" s="789"/>
      <c r="ONX13" s="789"/>
      <c r="ONY13" s="789"/>
      <c r="ONZ13" s="789"/>
      <c r="OOA13" s="789"/>
      <c r="OOB13" s="789"/>
      <c r="OOC13" s="789"/>
      <c r="OOD13" s="789"/>
      <c r="OOE13" s="789"/>
      <c r="OOF13" s="789"/>
      <c r="OOG13" s="789"/>
      <c r="OOH13" s="789"/>
      <c r="OOI13" s="789"/>
      <c r="OOJ13" s="789"/>
      <c r="OOK13" s="789"/>
      <c r="OOL13" s="789"/>
      <c r="OOM13" s="789"/>
      <c r="OON13" s="789"/>
      <c r="OOO13" s="789"/>
      <c r="OOP13" s="789"/>
      <c r="OOQ13" s="789"/>
      <c r="OOR13" s="789"/>
      <c r="OOS13" s="789"/>
      <c r="OOT13" s="789"/>
      <c r="OOU13" s="789"/>
      <c r="OOV13" s="789"/>
      <c r="OOW13" s="789"/>
      <c r="OOX13" s="789"/>
      <c r="OOY13" s="789"/>
      <c r="OOZ13" s="789"/>
      <c r="OPA13" s="789"/>
      <c r="OPB13" s="789"/>
      <c r="OPC13" s="789"/>
      <c r="OPD13" s="789"/>
      <c r="OPE13" s="789"/>
      <c r="OPF13" s="789"/>
      <c r="OPG13" s="789"/>
      <c r="OPH13" s="789"/>
      <c r="OPI13" s="789"/>
      <c r="OPJ13" s="789"/>
      <c r="OPK13" s="789"/>
      <c r="OPL13" s="789"/>
      <c r="OPM13" s="789"/>
      <c r="OPN13" s="789"/>
      <c r="OPO13" s="789"/>
      <c r="OPP13" s="789"/>
      <c r="OPQ13" s="789"/>
      <c r="OPR13" s="789"/>
      <c r="OPS13" s="789"/>
      <c r="OPT13" s="789"/>
      <c r="OPU13" s="789"/>
      <c r="OPV13" s="789"/>
      <c r="OPW13" s="789"/>
      <c r="OPX13" s="789"/>
      <c r="OPY13" s="789"/>
      <c r="OPZ13" s="789"/>
      <c r="OQA13" s="789"/>
      <c r="OQB13" s="789"/>
      <c r="OQC13" s="789"/>
      <c r="OQD13" s="789"/>
      <c r="OQE13" s="789"/>
      <c r="OQF13" s="789"/>
      <c r="OQG13" s="789"/>
      <c r="OQH13" s="789"/>
      <c r="OQI13" s="789"/>
      <c r="OQJ13" s="789"/>
      <c r="OQK13" s="789"/>
      <c r="OQL13" s="789"/>
      <c r="OQM13" s="789"/>
      <c r="OQN13" s="789"/>
      <c r="OQO13" s="789"/>
      <c r="OQP13" s="789"/>
      <c r="OQQ13" s="789"/>
      <c r="OQR13" s="789"/>
      <c r="OQS13" s="789"/>
      <c r="OQT13" s="789"/>
      <c r="OQU13" s="789"/>
      <c r="OQV13" s="789"/>
      <c r="OQW13" s="789"/>
      <c r="OQX13" s="789"/>
      <c r="OQY13" s="789"/>
      <c r="OQZ13" s="789"/>
      <c r="ORA13" s="789"/>
      <c r="ORB13" s="789"/>
      <c r="ORC13" s="789"/>
      <c r="ORD13" s="789"/>
      <c r="ORE13" s="789"/>
      <c r="ORF13" s="789"/>
      <c r="ORG13" s="789"/>
      <c r="ORH13" s="789"/>
      <c r="ORI13" s="789"/>
      <c r="ORJ13" s="789"/>
      <c r="ORK13" s="789"/>
      <c r="ORL13" s="789"/>
      <c r="ORM13" s="789"/>
      <c r="ORN13" s="789"/>
      <c r="ORO13" s="789"/>
      <c r="ORP13" s="789"/>
      <c r="ORQ13" s="789"/>
      <c r="ORR13" s="789"/>
      <c r="ORS13" s="789"/>
      <c r="ORT13" s="789"/>
      <c r="ORU13" s="789"/>
      <c r="ORV13" s="789"/>
      <c r="ORW13" s="789"/>
      <c r="ORX13" s="789"/>
      <c r="ORY13" s="789"/>
      <c r="ORZ13" s="789"/>
      <c r="OSA13" s="789"/>
      <c r="OSB13" s="789"/>
      <c r="OSC13" s="789"/>
      <c r="OSD13" s="789"/>
      <c r="OSE13" s="789"/>
      <c r="OSF13" s="789"/>
      <c r="OSG13" s="789"/>
      <c r="OSH13" s="789"/>
      <c r="OSI13" s="789"/>
      <c r="OSJ13" s="789"/>
      <c r="OSK13" s="789"/>
      <c r="OSL13" s="789"/>
      <c r="OSM13" s="789"/>
      <c r="OSN13" s="789"/>
      <c r="OSO13" s="789"/>
      <c r="OSP13" s="789"/>
      <c r="OSQ13" s="789"/>
      <c r="OSR13" s="789"/>
      <c r="OSS13" s="789"/>
      <c r="OST13" s="789"/>
      <c r="OSU13" s="789"/>
      <c r="OSV13" s="789"/>
      <c r="OSW13" s="789"/>
      <c r="OSX13" s="789"/>
      <c r="OSY13" s="789"/>
      <c r="OSZ13" s="789"/>
      <c r="OTA13" s="789"/>
      <c r="OTB13" s="789"/>
      <c r="OTC13" s="789"/>
      <c r="OTD13" s="789"/>
      <c r="OTE13" s="789"/>
      <c r="OTF13" s="789"/>
      <c r="OTG13" s="789"/>
      <c r="OTH13" s="789"/>
      <c r="OTI13" s="789"/>
      <c r="OTJ13" s="789"/>
      <c r="OTK13" s="789"/>
      <c r="OTL13" s="789"/>
      <c r="OTM13" s="789"/>
      <c r="OTN13" s="789"/>
      <c r="OTO13" s="789"/>
      <c r="OTP13" s="789"/>
      <c r="OTQ13" s="789"/>
      <c r="OTR13" s="789"/>
      <c r="OTS13" s="789"/>
      <c r="OTT13" s="789"/>
      <c r="OTU13" s="789"/>
      <c r="OTV13" s="789"/>
      <c r="OTW13" s="789"/>
      <c r="OTX13" s="789"/>
      <c r="OTY13" s="789"/>
      <c r="OTZ13" s="789"/>
      <c r="OUA13" s="789"/>
      <c r="OUB13" s="789"/>
      <c r="OUC13" s="789"/>
      <c r="OUD13" s="789"/>
      <c r="OUE13" s="789"/>
      <c r="OUF13" s="789"/>
      <c r="OUG13" s="789"/>
      <c r="OUH13" s="789"/>
      <c r="OUI13" s="789"/>
      <c r="OUJ13" s="789"/>
      <c r="OUK13" s="789"/>
      <c r="OUL13" s="789"/>
      <c r="OUM13" s="789"/>
      <c r="OUN13" s="789"/>
      <c r="OUO13" s="789"/>
      <c r="OUP13" s="789"/>
      <c r="OUQ13" s="789"/>
      <c r="OUR13" s="789"/>
      <c r="OUS13" s="789"/>
      <c r="OUT13" s="789"/>
      <c r="OUU13" s="789"/>
      <c r="OUV13" s="789"/>
      <c r="OUW13" s="789"/>
      <c r="OUX13" s="789"/>
      <c r="OUY13" s="789"/>
      <c r="OUZ13" s="789"/>
      <c r="OVA13" s="789"/>
      <c r="OVB13" s="789"/>
      <c r="OVC13" s="789"/>
      <c r="OVD13" s="789"/>
      <c r="OVE13" s="789"/>
      <c r="OVF13" s="789"/>
      <c r="OVG13" s="789"/>
      <c r="OVH13" s="789"/>
      <c r="OVI13" s="789"/>
      <c r="OVJ13" s="789"/>
      <c r="OVK13" s="789"/>
      <c r="OVL13" s="789"/>
      <c r="OVM13" s="789"/>
      <c r="OVN13" s="789"/>
      <c r="OVO13" s="789"/>
      <c r="OVP13" s="789"/>
      <c r="OVQ13" s="789"/>
      <c r="OVR13" s="789"/>
      <c r="OVS13" s="789"/>
      <c r="OVT13" s="789"/>
      <c r="OVU13" s="789"/>
      <c r="OVV13" s="789"/>
      <c r="OVW13" s="789"/>
      <c r="OVX13" s="789"/>
      <c r="OVY13" s="789"/>
      <c r="OVZ13" s="789"/>
      <c r="OWA13" s="789"/>
      <c r="OWB13" s="789"/>
      <c r="OWC13" s="789"/>
      <c r="OWD13" s="789"/>
      <c r="OWE13" s="789"/>
      <c r="OWF13" s="789"/>
      <c r="OWG13" s="789"/>
      <c r="OWH13" s="789"/>
      <c r="OWI13" s="789"/>
      <c r="OWJ13" s="789"/>
      <c r="OWK13" s="789"/>
      <c r="OWL13" s="789"/>
      <c r="OWM13" s="789"/>
      <c r="OWN13" s="789"/>
      <c r="OWO13" s="789"/>
      <c r="OWP13" s="789"/>
      <c r="OWQ13" s="789"/>
      <c r="OWR13" s="789"/>
      <c r="OWS13" s="789"/>
      <c r="OWT13" s="789"/>
      <c r="OWU13" s="789"/>
      <c r="OWV13" s="789"/>
      <c r="OWW13" s="789"/>
      <c r="OWX13" s="789"/>
      <c r="OWY13" s="789"/>
      <c r="OWZ13" s="789"/>
      <c r="OXA13" s="789"/>
      <c r="OXB13" s="789"/>
      <c r="OXC13" s="789"/>
      <c r="OXD13" s="789"/>
      <c r="OXE13" s="789"/>
      <c r="OXF13" s="789"/>
      <c r="OXG13" s="789"/>
      <c r="OXH13" s="789"/>
      <c r="OXI13" s="789"/>
      <c r="OXJ13" s="789"/>
      <c r="OXK13" s="789"/>
      <c r="OXL13" s="789"/>
      <c r="OXM13" s="789"/>
      <c r="OXN13" s="789"/>
      <c r="OXO13" s="789"/>
      <c r="OXP13" s="789"/>
      <c r="OXQ13" s="789"/>
      <c r="OXR13" s="789"/>
      <c r="OXS13" s="789"/>
      <c r="OXT13" s="789"/>
      <c r="OXU13" s="789"/>
      <c r="OXV13" s="789"/>
      <c r="OXW13" s="789"/>
      <c r="OXX13" s="789"/>
      <c r="OXY13" s="789"/>
      <c r="OXZ13" s="789"/>
      <c r="OYA13" s="789"/>
      <c r="OYB13" s="789"/>
      <c r="OYC13" s="789"/>
      <c r="OYD13" s="789"/>
      <c r="OYE13" s="789"/>
      <c r="OYF13" s="789"/>
      <c r="OYG13" s="789"/>
      <c r="OYH13" s="789"/>
      <c r="OYI13" s="789"/>
      <c r="OYJ13" s="789"/>
      <c r="OYK13" s="789"/>
      <c r="OYL13" s="789"/>
      <c r="OYM13" s="789"/>
      <c r="OYN13" s="789"/>
      <c r="OYO13" s="789"/>
      <c r="OYP13" s="789"/>
      <c r="OYQ13" s="789"/>
      <c r="OYR13" s="789"/>
      <c r="OYS13" s="789"/>
      <c r="OYT13" s="789"/>
      <c r="OYU13" s="789"/>
      <c r="OYV13" s="789"/>
      <c r="OYW13" s="789"/>
      <c r="OYX13" s="789"/>
      <c r="OYY13" s="789"/>
      <c r="OYZ13" s="789"/>
      <c r="OZA13" s="789"/>
      <c r="OZB13" s="789"/>
      <c r="OZC13" s="789"/>
      <c r="OZD13" s="789"/>
      <c r="OZE13" s="789"/>
      <c r="OZF13" s="789"/>
      <c r="OZG13" s="789"/>
      <c r="OZH13" s="789"/>
      <c r="OZI13" s="789"/>
      <c r="OZJ13" s="789"/>
      <c r="OZK13" s="789"/>
      <c r="OZL13" s="789"/>
      <c r="OZM13" s="789"/>
      <c r="OZN13" s="789"/>
      <c r="OZO13" s="789"/>
      <c r="OZP13" s="789"/>
      <c r="OZQ13" s="789"/>
      <c r="OZR13" s="789"/>
      <c r="OZS13" s="789"/>
      <c r="OZT13" s="789"/>
      <c r="OZU13" s="789"/>
      <c r="OZV13" s="789"/>
      <c r="OZW13" s="789"/>
      <c r="OZX13" s="789"/>
      <c r="OZY13" s="789"/>
      <c r="OZZ13" s="789"/>
      <c r="PAA13" s="789"/>
      <c r="PAB13" s="789"/>
      <c r="PAC13" s="789"/>
      <c r="PAD13" s="789"/>
      <c r="PAE13" s="789"/>
      <c r="PAF13" s="789"/>
      <c r="PAG13" s="789"/>
      <c r="PAH13" s="789"/>
      <c r="PAI13" s="789"/>
      <c r="PAJ13" s="789"/>
      <c r="PAK13" s="789"/>
      <c r="PAL13" s="789"/>
      <c r="PAM13" s="789"/>
      <c r="PAN13" s="789"/>
      <c r="PAO13" s="789"/>
      <c r="PAP13" s="789"/>
      <c r="PAQ13" s="789"/>
      <c r="PAR13" s="789"/>
      <c r="PAS13" s="789"/>
      <c r="PAT13" s="789"/>
      <c r="PAU13" s="789"/>
      <c r="PAV13" s="789"/>
      <c r="PAW13" s="789"/>
      <c r="PAX13" s="789"/>
      <c r="PAY13" s="789"/>
      <c r="PAZ13" s="789"/>
      <c r="PBA13" s="789"/>
      <c r="PBB13" s="789"/>
      <c r="PBC13" s="789"/>
      <c r="PBD13" s="789"/>
      <c r="PBE13" s="789"/>
      <c r="PBF13" s="789"/>
      <c r="PBG13" s="789"/>
      <c r="PBH13" s="789"/>
      <c r="PBI13" s="789"/>
      <c r="PBJ13" s="789"/>
      <c r="PBK13" s="789"/>
      <c r="PBL13" s="789"/>
      <c r="PBM13" s="789"/>
      <c r="PBN13" s="789"/>
      <c r="PBO13" s="789"/>
      <c r="PBP13" s="789"/>
      <c r="PBQ13" s="789"/>
      <c r="PBR13" s="789"/>
      <c r="PBS13" s="789"/>
      <c r="PBT13" s="789"/>
      <c r="PBU13" s="789"/>
      <c r="PBV13" s="789"/>
      <c r="PBW13" s="789"/>
      <c r="PBX13" s="789"/>
      <c r="PBY13" s="789"/>
      <c r="PBZ13" s="789"/>
      <c r="PCA13" s="789"/>
      <c r="PCB13" s="789"/>
      <c r="PCC13" s="789"/>
      <c r="PCD13" s="789"/>
      <c r="PCE13" s="789"/>
      <c r="PCF13" s="789"/>
      <c r="PCG13" s="789"/>
      <c r="PCH13" s="789"/>
      <c r="PCI13" s="789"/>
      <c r="PCJ13" s="789"/>
      <c r="PCK13" s="789"/>
      <c r="PCL13" s="789"/>
      <c r="PCM13" s="789"/>
      <c r="PCN13" s="789"/>
      <c r="PCO13" s="789"/>
      <c r="PCP13" s="789"/>
      <c r="PCQ13" s="789"/>
      <c r="PCR13" s="789"/>
      <c r="PCS13" s="789"/>
      <c r="PCT13" s="789"/>
      <c r="PCU13" s="789"/>
      <c r="PCV13" s="789"/>
      <c r="PCW13" s="789"/>
      <c r="PCX13" s="789"/>
      <c r="PCY13" s="789"/>
      <c r="PCZ13" s="789"/>
      <c r="PDA13" s="789"/>
      <c r="PDB13" s="789"/>
      <c r="PDC13" s="789"/>
      <c r="PDD13" s="789"/>
      <c r="PDE13" s="789"/>
      <c r="PDF13" s="789"/>
      <c r="PDG13" s="789"/>
      <c r="PDH13" s="789"/>
      <c r="PDI13" s="789"/>
      <c r="PDJ13" s="789"/>
      <c r="PDK13" s="789"/>
      <c r="PDL13" s="789"/>
      <c r="PDM13" s="789"/>
      <c r="PDN13" s="789"/>
      <c r="PDO13" s="789"/>
      <c r="PDP13" s="789"/>
      <c r="PDQ13" s="789"/>
      <c r="PDR13" s="789"/>
      <c r="PDS13" s="789"/>
      <c r="PDT13" s="789"/>
      <c r="PDU13" s="789"/>
      <c r="PDV13" s="789"/>
      <c r="PDW13" s="789"/>
      <c r="PDX13" s="789"/>
      <c r="PDY13" s="789"/>
      <c r="PDZ13" s="789"/>
      <c r="PEA13" s="789"/>
      <c r="PEB13" s="789"/>
      <c r="PEC13" s="789"/>
      <c r="PED13" s="789"/>
      <c r="PEE13" s="789"/>
      <c r="PEF13" s="789"/>
      <c r="PEG13" s="789"/>
      <c r="PEH13" s="789"/>
      <c r="PEI13" s="789"/>
      <c r="PEJ13" s="789"/>
      <c r="PEK13" s="789"/>
      <c r="PEL13" s="789"/>
      <c r="PEM13" s="789"/>
      <c r="PEN13" s="789"/>
      <c r="PEO13" s="789"/>
      <c r="PEP13" s="789"/>
      <c r="PEQ13" s="789"/>
      <c r="PER13" s="789"/>
      <c r="PES13" s="789"/>
      <c r="PET13" s="789"/>
      <c r="PEU13" s="789"/>
      <c r="PEV13" s="789"/>
      <c r="PEW13" s="789"/>
      <c r="PEX13" s="789"/>
      <c r="PEY13" s="789"/>
      <c r="PEZ13" s="789"/>
      <c r="PFA13" s="789"/>
      <c r="PFB13" s="789"/>
      <c r="PFC13" s="789"/>
      <c r="PFD13" s="789"/>
      <c r="PFE13" s="789"/>
      <c r="PFF13" s="789"/>
      <c r="PFG13" s="789"/>
      <c r="PFH13" s="789"/>
      <c r="PFI13" s="789"/>
      <c r="PFJ13" s="789"/>
      <c r="PFK13" s="789"/>
      <c r="PFL13" s="789"/>
      <c r="PFM13" s="789"/>
      <c r="PFN13" s="789"/>
      <c r="PFO13" s="789"/>
      <c r="PFP13" s="789"/>
      <c r="PFQ13" s="789"/>
      <c r="PFR13" s="789"/>
      <c r="PFS13" s="789"/>
      <c r="PFT13" s="789"/>
      <c r="PFU13" s="789"/>
      <c r="PFV13" s="789"/>
      <c r="PFW13" s="789"/>
      <c r="PFX13" s="789"/>
      <c r="PFY13" s="789"/>
      <c r="PFZ13" s="789"/>
      <c r="PGA13" s="789"/>
      <c r="PGB13" s="789"/>
      <c r="PGC13" s="789"/>
      <c r="PGD13" s="789"/>
      <c r="PGE13" s="789"/>
      <c r="PGF13" s="789"/>
      <c r="PGG13" s="789"/>
      <c r="PGH13" s="789"/>
      <c r="PGI13" s="789"/>
      <c r="PGJ13" s="789"/>
      <c r="PGK13" s="789"/>
      <c r="PGL13" s="789"/>
      <c r="PGM13" s="789"/>
      <c r="PGN13" s="789"/>
      <c r="PGO13" s="789"/>
      <c r="PGP13" s="789"/>
      <c r="PGQ13" s="789"/>
      <c r="PGR13" s="789"/>
      <c r="PGS13" s="789"/>
      <c r="PGT13" s="789"/>
      <c r="PGU13" s="789"/>
      <c r="PGV13" s="789"/>
      <c r="PGW13" s="789"/>
      <c r="PGX13" s="789"/>
      <c r="PGY13" s="789"/>
      <c r="PGZ13" s="789"/>
      <c r="PHA13" s="789"/>
      <c r="PHB13" s="789"/>
      <c r="PHC13" s="789"/>
      <c r="PHD13" s="789"/>
      <c r="PHE13" s="789"/>
      <c r="PHF13" s="789"/>
      <c r="PHG13" s="789"/>
      <c r="PHH13" s="789"/>
      <c r="PHI13" s="789"/>
      <c r="PHJ13" s="789"/>
      <c r="PHK13" s="789"/>
      <c r="PHL13" s="789"/>
      <c r="PHM13" s="789"/>
      <c r="PHN13" s="789"/>
      <c r="PHO13" s="789"/>
      <c r="PHP13" s="789"/>
      <c r="PHQ13" s="789"/>
      <c r="PHR13" s="789"/>
      <c r="PHS13" s="789"/>
      <c r="PHT13" s="789"/>
      <c r="PHU13" s="789"/>
      <c r="PHV13" s="789"/>
      <c r="PHW13" s="789"/>
      <c r="PHX13" s="789"/>
      <c r="PHY13" s="789"/>
      <c r="PHZ13" s="789"/>
      <c r="PIA13" s="789"/>
      <c r="PIB13" s="789"/>
      <c r="PIC13" s="789"/>
      <c r="PID13" s="789"/>
      <c r="PIE13" s="789"/>
      <c r="PIF13" s="789"/>
      <c r="PIG13" s="789"/>
      <c r="PIH13" s="789"/>
      <c r="PII13" s="789"/>
      <c r="PIJ13" s="789"/>
      <c r="PIK13" s="789"/>
      <c r="PIL13" s="789"/>
      <c r="PIM13" s="789"/>
      <c r="PIN13" s="789"/>
      <c r="PIO13" s="789"/>
      <c r="PIP13" s="789"/>
      <c r="PIQ13" s="789"/>
      <c r="PIR13" s="789"/>
      <c r="PIS13" s="789"/>
      <c r="PIT13" s="789"/>
      <c r="PIU13" s="789"/>
      <c r="PIV13" s="789"/>
      <c r="PIW13" s="789"/>
      <c r="PIX13" s="789"/>
      <c r="PIY13" s="789"/>
      <c r="PIZ13" s="789"/>
      <c r="PJA13" s="789"/>
      <c r="PJB13" s="789"/>
      <c r="PJC13" s="789"/>
      <c r="PJD13" s="789"/>
      <c r="PJE13" s="789"/>
      <c r="PJF13" s="789"/>
      <c r="PJG13" s="789"/>
      <c r="PJH13" s="789"/>
      <c r="PJI13" s="789"/>
      <c r="PJJ13" s="789"/>
      <c r="PJK13" s="789"/>
      <c r="PJL13" s="789"/>
      <c r="PJM13" s="789"/>
      <c r="PJN13" s="789"/>
      <c r="PJO13" s="789"/>
      <c r="PJP13" s="789"/>
      <c r="PJQ13" s="789"/>
      <c r="PJR13" s="789"/>
      <c r="PJS13" s="789"/>
      <c r="PJT13" s="789"/>
      <c r="PJU13" s="789"/>
      <c r="PJV13" s="789"/>
      <c r="PJW13" s="789"/>
      <c r="PJX13" s="789"/>
      <c r="PJY13" s="789"/>
      <c r="PJZ13" s="789"/>
      <c r="PKA13" s="789"/>
      <c r="PKB13" s="789"/>
      <c r="PKC13" s="789"/>
      <c r="PKD13" s="789"/>
      <c r="PKE13" s="789"/>
      <c r="PKF13" s="789"/>
      <c r="PKG13" s="789"/>
      <c r="PKH13" s="789"/>
      <c r="PKI13" s="789"/>
      <c r="PKJ13" s="789"/>
      <c r="PKK13" s="789"/>
      <c r="PKL13" s="789"/>
      <c r="PKM13" s="789"/>
      <c r="PKN13" s="789"/>
      <c r="PKO13" s="789"/>
      <c r="PKP13" s="789"/>
      <c r="PKQ13" s="789"/>
      <c r="PKR13" s="789"/>
      <c r="PKS13" s="789"/>
      <c r="PKT13" s="789"/>
      <c r="PKU13" s="789"/>
      <c r="PKV13" s="789"/>
      <c r="PKW13" s="789"/>
      <c r="PKX13" s="789"/>
      <c r="PKY13" s="789"/>
      <c r="PKZ13" s="789"/>
      <c r="PLA13" s="789"/>
      <c r="PLB13" s="789"/>
      <c r="PLC13" s="789"/>
      <c r="PLD13" s="789"/>
      <c r="PLE13" s="789"/>
      <c r="PLF13" s="789"/>
      <c r="PLG13" s="789"/>
      <c r="PLH13" s="789"/>
      <c r="PLI13" s="789"/>
      <c r="PLJ13" s="789"/>
      <c r="PLK13" s="789"/>
      <c r="PLL13" s="789"/>
      <c r="PLM13" s="789"/>
      <c r="PLN13" s="789"/>
      <c r="PLO13" s="789"/>
      <c r="PLP13" s="789"/>
      <c r="PLQ13" s="789"/>
      <c r="PLR13" s="789"/>
      <c r="PLS13" s="789"/>
      <c r="PLT13" s="789"/>
      <c r="PLU13" s="789"/>
      <c r="PLV13" s="789"/>
      <c r="PLW13" s="789"/>
      <c r="PLX13" s="789"/>
      <c r="PLY13" s="789"/>
      <c r="PLZ13" s="789"/>
      <c r="PMA13" s="789"/>
      <c r="PMB13" s="789"/>
      <c r="PMC13" s="789"/>
      <c r="PMD13" s="789"/>
      <c r="PME13" s="789"/>
      <c r="PMF13" s="789"/>
      <c r="PMG13" s="789"/>
      <c r="PMH13" s="789"/>
      <c r="PMI13" s="789"/>
      <c r="PMJ13" s="789"/>
      <c r="PMK13" s="789"/>
      <c r="PML13" s="789"/>
      <c r="PMM13" s="789"/>
      <c r="PMN13" s="789"/>
      <c r="PMO13" s="789"/>
      <c r="PMP13" s="789"/>
      <c r="PMQ13" s="789"/>
      <c r="PMR13" s="789"/>
      <c r="PMS13" s="789"/>
      <c r="PMT13" s="789"/>
      <c r="PMU13" s="789"/>
      <c r="PMV13" s="789"/>
      <c r="PMW13" s="789"/>
      <c r="PMX13" s="789"/>
      <c r="PMY13" s="789"/>
      <c r="PMZ13" s="789"/>
      <c r="PNA13" s="789"/>
      <c r="PNB13" s="789"/>
      <c r="PNC13" s="789"/>
      <c r="PND13" s="789"/>
      <c r="PNE13" s="789"/>
      <c r="PNF13" s="789"/>
      <c r="PNG13" s="789"/>
      <c r="PNH13" s="789"/>
      <c r="PNI13" s="789"/>
      <c r="PNJ13" s="789"/>
      <c r="PNK13" s="789"/>
      <c r="PNL13" s="789"/>
      <c r="PNM13" s="789"/>
      <c r="PNN13" s="789"/>
      <c r="PNO13" s="789"/>
      <c r="PNP13" s="789"/>
      <c r="PNQ13" s="789"/>
      <c r="PNR13" s="789"/>
      <c r="PNS13" s="789"/>
      <c r="PNT13" s="789"/>
      <c r="PNU13" s="789"/>
      <c r="PNV13" s="789"/>
      <c r="PNW13" s="789"/>
      <c r="PNX13" s="789"/>
      <c r="PNY13" s="789"/>
      <c r="PNZ13" s="789"/>
      <c r="POA13" s="789"/>
      <c r="POB13" s="789"/>
      <c r="POC13" s="789"/>
      <c r="POD13" s="789"/>
      <c r="POE13" s="789"/>
      <c r="POF13" s="789"/>
      <c r="POG13" s="789"/>
      <c r="POH13" s="789"/>
      <c r="POI13" s="789"/>
      <c r="POJ13" s="789"/>
      <c r="POK13" s="789"/>
      <c r="POL13" s="789"/>
      <c r="POM13" s="789"/>
      <c r="PON13" s="789"/>
      <c r="POO13" s="789"/>
      <c r="POP13" s="789"/>
      <c r="POQ13" s="789"/>
      <c r="POR13" s="789"/>
      <c r="POS13" s="789"/>
      <c r="POT13" s="789"/>
      <c r="POU13" s="789"/>
      <c r="POV13" s="789"/>
      <c r="POW13" s="789"/>
      <c r="POX13" s="789"/>
      <c r="POY13" s="789"/>
      <c r="POZ13" s="789"/>
      <c r="PPA13" s="789"/>
      <c r="PPB13" s="789"/>
      <c r="PPC13" s="789"/>
      <c r="PPD13" s="789"/>
      <c r="PPE13" s="789"/>
      <c r="PPF13" s="789"/>
      <c r="PPG13" s="789"/>
      <c r="PPH13" s="789"/>
      <c r="PPI13" s="789"/>
      <c r="PPJ13" s="789"/>
      <c r="PPK13" s="789"/>
      <c r="PPL13" s="789"/>
      <c r="PPM13" s="789"/>
      <c r="PPN13" s="789"/>
      <c r="PPO13" s="789"/>
      <c r="PPP13" s="789"/>
      <c r="PPQ13" s="789"/>
      <c r="PPR13" s="789"/>
      <c r="PPS13" s="789"/>
      <c r="PPT13" s="789"/>
      <c r="PPU13" s="789"/>
      <c r="PPV13" s="789"/>
      <c r="PPW13" s="789"/>
      <c r="PPX13" s="789"/>
      <c r="PPY13" s="789"/>
      <c r="PPZ13" s="789"/>
      <c r="PQA13" s="789"/>
      <c r="PQB13" s="789"/>
      <c r="PQC13" s="789"/>
      <c r="PQD13" s="789"/>
      <c r="PQE13" s="789"/>
      <c r="PQF13" s="789"/>
      <c r="PQG13" s="789"/>
      <c r="PQH13" s="789"/>
      <c r="PQI13" s="789"/>
      <c r="PQJ13" s="789"/>
      <c r="PQK13" s="789"/>
      <c r="PQL13" s="789"/>
      <c r="PQM13" s="789"/>
      <c r="PQN13" s="789"/>
      <c r="PQO13" s="789"/>
      <c r="PQP13" s="789"/>
      <c r="PQQ13" s="789"/>
      <c r="PQR13" s="789"/>
      <c r="PQS13" s="789"/>
      <c r="PQT13" s="789"/>
      <c r="PQU13" s="789"/>
      <c r="PQV13" s="789"/>
      <c r="PQW13" s="789"/>
      <c r="PQX13" s="789"/>
      <c r="PQY13" s="789"/>
      <c r="PQZ13" s="789"/>
      <c r="PRA13" s="789"/>
      <c r="PRB13" s="789"/>
      <c r="PRC13" s="789"/>
      <c r="PRD13" s="789"/>
      <c r="PRE13" s="789"/>
      <c r="PRF13" s="789"/>
      <c r="PRG13" s="789"/>
      <c r="PRH13" s="789"/>
      <c r="PRI13" s="789"/>
      <c r="PRJ13" s="789"/>
      <c r="PRK13" s="789"/>
      <c r="PRL13" s="789"/>
      <c r="PRM13" s="789"/>
      <c r="PRN13" s="789"/>
      <c r="PRO13" s="789"/>
      <c r="PRP13" s="789"/>
      <c r="PRQ13" s="789"/>
      <c r="PRR13" s="789"/>
      <c r="PRS13" s="789"/>
      <c r="PRT13" s="789"/>
      <c r="PRU13" s="789"/>
      <c r="PRV13" s="789"/>
      <c r="PRW13" s="789"/>
      <c r="PRX13" s="789"/>
      <c r="PRY13" s="789"/>
      <c r="PRZ13" s="789"/>
      <c r="PSA13" s="789"/>
      <c r="PSB13" s="789"/>
      <c r="PSC13" s="789"/>
      <c r="PSD13" s="789"/>
      <c r="PSE13" s="789"/>
      <c r="PSF13" s="789"/>
      <c r="PSG13" s="789"/>
      <c r="PSH13" s="789"/>
      <c r="PSI13" s="789"/>
      <c r="PSJ13" s="789"/>
      <c r="PSK13" s="789"/>
      <c r="PSL13" s="789"/>
      <c r="PSM13" s="789"/>
      <c r="PSN13" s="789"/>
      <c r="PSO13" s="789"/>
      <c r="PSP13" s="789"/>
      <c r="PSQ13" s="789"/>
      <c r="PSR13" s="789"/>
      <c r="PSS13" s="789"/>
      <c r="PST13" s="789"/>
      <c r="PSU13" s="789"/>
      <c r="PSV13" s="789"/>
      <c r="PSW13" s="789"/>
      <c r="PSX13" s="789"/>
      <c r="PSY13" s="789"/>
      <c r="PSZ13" s="789"/>
      <c r="PTA13" s="789"/>
      <c r="PTB13" s="789"/>
      <c r="PTC13" s="789"/>
      <c r="PTD13" s="789"/>
      <c r="PTE13" s="789"/>
      <c r="PTF13" s="789"/>
      <c r="PTG13" s="789"/>
      <c r="PTH13" s="789"/>
      <c r="PTI13" s="789"/>
      <c r="PTJ13" s="789"/>
      <c r="PTK13" s="789"/>
      <c r="PTL13" s="789"/>
      <c r="PTM13" s="789"/>
      <c r="PTN13" s="789"/>
      <c r="PTO13" s="789"/>
      <c r="PTP13" s="789"/>
      <c r="PTQ13" s="789"/>
      <c r="PTR13" s="789"/>
      <c r="PTS13" s="789"/>
      <c r="PTT13" s="789"/>
      <c r="PTU13" s="789"/>
      <c r="PTV13" s="789"/>
      <c r="PTW13" s="789"/>
      <c r="PTX13" s="789"/>
      <c r="PTY13" s="789"/>
      <c r="PTZ13" s="789"/>
      <c r="PUA13" s="789"/>
      <c r="PUB13" s="789"/>
      <c r="PUC13" s="789"/>
      <c r="PUD13" s="789"/>
      <c r="PUE13" s="789"/>
      <c r="PUF13" s="789"/>
      <c r="PUG13" s="789"/>
      <c r="PUH13" s="789"/>
      <c r="PUI13" s="789"/>
      <c r="PUJ13" s="789"/>
      <c r="PUK13" s="789"/>
      <c r="PUL13" s="789"/>
      <c r="PUM13" s="789"/>
      <c r="PUN13" s="789"/>
      <c r="PUO13" s="789"/>
      <c r="PUP13" s="789"/>
      <c r="PUQ13" s="789"/>
      <c r="PUR13" s="789"/>
      <c r="PUS13" s="789"/>
      <c r="PUT13" s="789"/>
      <c r="PUU13" s="789"/>
      <c r="PUV13" s="789"/>
      <c r="PUW13" s="789"/>
      <c r="PUX13" s="789"/>
      <c r="PUY13" s="789"/>
      <c r="PUZ13" s="789"/>
      <c r="PVA13" s="789"/>
      <c r="PVB13" s="789"/>
      <c r="PVC13" s="789"/>
      <c r="PVD13" s="789"/>
      <c r="PVE13" s="789"/>
      <c r="PVF13" s="789"/>
      <c r="PVG13" s="789"/>
      <c r="PVH13" s="789"/>
      <c r="PVI13" s="789"/>
      <c r="PVJ13" s="789"/>
      <c r="PVK13" s="789"/>
      <c r="PVL13" s="789"/>
      <c r="PVM13" s="789"/>
      <c r="PVN13" s="789"/>
      <c r="PVO13" s="789"/>
      <c r="PVP13" s="789"/>
      <c r="PVQ13" s="789"/>
      <c r="PVR13" s="789"/>
      <c r="PVS13" s="789"/>
      <c r="PVT13" s="789"/>
      <c r="PVU13" s="789"/>
      <c r="PVV13" s="789"/>
      <c r="PVW13" s="789"/>
      <c r="PVX13" s="789"/>
      <c r="PVY13" s="789"/>
      <c r="PVZ13" s="789"/>
      <c r="PWA13" s="789"/>
      <c r="PWB13" s="789"/>
      <c r="PWC13" s="789"/>
      <c r="PWD13" s="789"/>
      <c r="PWE13" s="789"/>
      <c r="PWF13" s="789"/>
      <c r="PWG13" s="789"/>
      <c r="PWH13" s="789"/>
      <c r="PWI13" s="789"/>
      <c r="PWJ13" s="789"/>
      <c r="PWK13" s="789"/>
      <c r="PWL13" s="789"/>
      <c r="PWM13" s="789"/>
      <c r="PWN13" s="789"/>
      <c r="PWO13" s="789"/>
      <c r="PWP13" s="789"/>
      <c r="PWQ13" s="789"/>
      <c r="PWR13" s="789"/>
      <c r="PWS13" s="789"/>
      <c r="PWT13" s="789"/>
      <c r="PWU13" s="789"/>
      <c r="PWV13" s="789"/>
      <c r="PWW13" s="789"/>
      <c r="PWX13" s="789"/>
      <c r="PWY13" s="789"/>
      <c r="PWZ13" s="789"/>
      <c r="PXA13" s="789"/>
      <c r="PXB13" s="789"/>
      <c r="PXC13" s="789"/>
      <c r="PXD13" s="789"/>
      <c r="PXE13" s="789"/>
      <c r="PXF13" s="789"/>
      <c r="PXG13" s="789"/>
      <c r="PXH13" s="789"/>
      <c r="PXI13" s="789"/>
      <c r="PXJ13" s="789"/>
      <c r="PXK13" s="789"/>
      <c r="PXL13" s="789"/>
      <c r="PXM13" s="789"/>
      <c r="PXN13" s="789"/>
      <c r="PXO13" s="789"/>
      <c r="PXP13" s="789"/>
      <c r="PXQ13" s="789"/>
      <c r="PXR13" s="789"/>
      <c r="PXS13" s="789"/>
      <c r="PXT13" s="789"/>
      <c r="PXU13" s="789"/>
      <c r="PXV13" s="789"/>
      <c r="PXW13" s="789"/>
      <c r="PXX13" s="789"/>
      <c r="PXY13" s="789"/>
      <c r="PXZ13" s="789"/>
      <c r="PYA13" s="789"/>
      <c r="PYB13" s="789"/>
      <c r="PYC13" s="789"/>
      <c r="PYD13" s="789"/>
      <c r="PYE13" s="789"/>
      <c r="PYF13" s="789"/>
      <c r="PYG13" s="789"/>
      <c r="PYH13" s="789"/>
      <c r="PYI13" s="789"/>
      <c r="PYJ13" s="789"/>
      <c r="PYK13" s="789"/>
      <c r="PYL13" s="789"/>
      <c r="PYM13" s="789"/>
      <c r="PYN13" s="789"/>
      <c r="PYO13" s="789"/>
      <c r="PYP13" s="789"/>
      <c r="PYQ13" s="789"/>
      <c r="PYR13" s="789"/>
      <c r="PYS13" s="789"/>
      <c r="PYT13" s="789"/>
      <c r="PYU13" s="789"/>
      <c r="PYV13" s="789"/>
      <c r="PYW13" s="789"/>
      <c r="PYX13" s="789"/>
      <c r="PYY13" s="789"/>
      <c r="PYZ13" s="789"/>
      <c r="PZA13" s="789"/>
      <c r="PZB13" s="789"/>
      <c r="PZC13" s="789"/>
      <c r="PZD13" s="789"/>
      <c r="PZE13" s="789"/>
      <c r="PZF13" s="789"/>
      <c r="PZG13" s="789"/>
      <c r="PZH13" s="789"/>
      <c r="PZI13" s="789"/>
      <c r="PZJ13" s="789"/>
      <c r="PZK13" s="789"/>
      <c r="PZL13" s="789"/>
      <c r="PZM13" s="789"/>
      <c r="PZN13" s="789"/>
      <c r="PZO13" s="789"/>
      <c r="PZP13" s="789"/>
      <c r="PZQ13" s="789"/>
      <c r="PZR13" s="789"/>
      <c r="PZS13" s="789"/>
      <c r="PZT13" s="789"/>
      <c r="PZU13" s="789"/>
      <c r="PZV13" s="789"/>
      <c r="PZW13" s="789"/>
      <c r="PZX13" s="789"/>
      <c r="PZY13" s="789"/>
      <c r="PZZ13" s="789"/>
      <c r="QAA13" s="789"/>
      <c r="QAB13" s="789"/>
      <c r="QAC13" s="789"/>
      <c r="QAD13" s="789"/>
      <c r="QAE13" s="789"/>
      <c r="QAF13" s="789"/>
      <c r="QAG13" s="789"/>
      <c r="QAH13" s="789"/>
      <c r="QAI13" s="789"/>
      <c r="QAJ13" s="789"/>
      <c r="QAK13" s="789"/>
      <c r="QAL13" s="789"/>
      <c r="QAM13" s="789"/>
      <c r="QAN13" s="789"/>
      <c r="QAO13" s="789"/>
      <c r="QAP13" s="789"/>
      <c r="QAQ13" s="789"/>
      <c r="QAR13" s="789"/>
      <c r="QAS13" s="789"/>
      <c r="QAT13" s="789"/>
      <c r="QAU13" s="789"/>
      <c r="QAV13" s="789"/>
      <c r="QAW13" s="789"/>
      <c r="QAX13" s="789"/>
      <c r="QAY13" s="789"/>
      <c r="QAZ13" s="789"/>
      <c r="QBA13" s="789"/>
      <c r="QBB13" s="789"/>
      <c r="QBC13" s="789"/>
      <c r="QBD13" s="789"/>
      <c r="QBE13" s="789"/>
      <c r="QBF13" s="789"/>
      <c r="QBG13" s="789"/>
      <c r="QBH13" s="789"/>
      <c r="QBI13" s="789"/>
      <c r="QBJ13" s="789"/>
      <c r="QBK13" s="789"/>
      <c r="QBL13" s="789"/>
      <c r="QBM13" s="789"/>
      <c r="QBN13" s="789"/>
      <c r="QBO13" s="789"/>
      <c r="QBP13" s="789"/>
      <c r="QBQ13" s="789"/>
      <c r="QBR13" s="789"/>
      <c r="QBS13" s="789"/>
      <c r="QBT13" s="789"/>
      <c r="QBU13" s="789"/>
      <c r="QBV13" s="789"/>
      <c r="QBW13" s="789"/>
      <c r="QBX13" s="789"/>
      <c r="QBY13" s="789"/>
      <c r="QBZ13" s="789"/>
      <c r="QCA13" s="789"/>
      <c r="QCB13" s="789"/>
      <c r="QCC13" s="789"/>
      <c r="QCD13" s="789"/>
      <c r="QCE13" s="789"/>
      <c r="QCF13" s="789"/>
      <c r="QCG13" s="789"/>
      <c r="QCH13" s="789"/>
      <c r="QCI13" s="789"/>
      <c r="QCJ13" s="789"/>
      <c r="QCK13" s="789"/>
      <c r="QCL13" s="789"/>
      <c r="QCM13" s="789"/>
      <c r="QCN13" s="789"/>
      <c r="QCO13" s="789"/>
      <c r="QCP13" s="789"/>
      <c r="QCQ13" s="789"/>
      <c r="QCR13" s="789"/>
      <c r="QCS13" s="789"/>
      <c r="QCT13" s="789"/>
      <c r="QCU13" s="789"/>
      <c r="QCV13" s="789"/>
      <c r="QCW13" s="789"/>
      <c r="QCX13" s="789"/>
      <c r="QCY13" s="789"/>
      <c r="QCZ13" s="789"/>
      <c r="QDA13" s="789"/>
      <c r="QDB13" s="789"/>
      <c r="QDC13" s="789"/>
      <c r="QDD13" s="789"/>
      <c r="QDE13" s="789"/>
      <c r="QDF13" s="789"/>
      <c r="QDG13" s="789"/>
      <c r="QDH13" s="789"/>
      <c r="QDI13" s="789"/>
      <c r="QDJ13" s="789"/>
      <c r="QDK13" s="789"/>
      <c r="QDL13" s="789"/>
      <c r="QDM13" s="789"/>
      <c r="QDN13" s="789"/>
      <c r="QDO13" s="789"/>
      <c r="QDP13" s="789"/>
      <c r="QDQ13" s="789"/>
      <c r="QDR13" s="789"/>
      <c r="QDS13" s="789"/>
      <c r="QDT13" s="789"/>
      <c r="QDU13" s="789"/>
      <c r="QDV13" s="789"/>
      <c r="QDW13" s="789"/>
      <c r="QDX13" s="789"/>
      <c r="QDY13" s="789"/>
      <c r="QDZ13" s="789"/>
      <c r="QEA13" s="789"/>
      <c r="QEB13" s="789"/>
      <c r="QEC13" s="789"/>
      <c r="QED13" s="789"/>
      <c r="QEE13" s="789"/>
      <c r="QEF13" s="789"/>
      <c r="QEG13" s="789"/>
      <c r="QEH13" s="789"/>
      <c r="QEI13" s="789"/>
      <c r="QEJ13" s="789"/>
      <c r="QEK13" s="789"/>
      <c r="QEL13" s="789"/>
      <c r="QEM13" s="789"/>
      <c r="QEN13" s="789"/>
      <c r="QEO13" s="789"/>
      <c r="QEP13" s="789"/>
      <c r="QEQ13" s="789"/>
      <c r="QER13" s="789"/>
      <c r="QES13" s="789"/>
      <c r="QET13" s="789"/>
      <c r="QEU13" s="789"/>
      <c r="QEV13" s="789"/>
      <c r="QEW13" s="789"/>
      <c r="QEX13" s="789"/>
      <c r="QEY13" s="789"/>
      <c r="QEZ13" s="789"/>
      <c r="QFA13" s="789"/>
      <c r="QFB13" s="789"/>
      <c r="QFC13" s="789"/>
      <c r="QFD13" s="789"/>
      <c r="QFE13" s="789"/>
      <c r="QFF13" s="789"/>
      <c r="QFG13" s="789"/>
      <c r="QFH13" s="789"/>
      <c r="QFI13" s="789"/>
      <c r="QFJ13" s="789"/>
      <c r="QFK13" s="789"/>
      <c r="QFL13" s="789"/>
      <c r="QFM13" s="789"/>
      <c r="QFN13" s="789"/>
      <c r="QFO13" s="789"/>
      <c r="QFP13" s="789"/>
      <c r="QFQ13" s="789"/>
      <c r="QFR13" s="789"/>
      <c r="QFS13" s="789"/>
      <c r="QFT13" s="789"/>
      <c r="QFU13" s="789"/>
      <c r="QFV13" s="789"/>
      <c r="QFW13" s="789"/>
      <c r="QFX13" s="789"/>
      <c r="QFY13" s="789"/>
      <c r="QFZ13" s="789"/>
      <c r="QGA13" s="789"/>
      <c r="QGB13" s="789"/>
      <c r="QGC13" s="789"/>
      <c r="QGD13" s="789"/>
      <c r="QGE13" s="789"/>
      <c r="QGF13" s="789"/>
      <c r="QGG13" s="789"/>
      <c r="QGH13" s="789"/>
      <c r="QGI13" s="789"/>
      <c r="QGJ13" s="789"/>
      <c r="QGK13" s="789"/>
      <c r="QGL13" s="789"/>
      <c r="QGM13" s="789"/>
      <c r="QGN13" s="789"/>
      <c r="QGO13" s="789"/>
      <c r="QGP13" s="789"/>
      <c r="QGQ13" s="789"/>
      <c r="QGR13" s="789"/>
      <c r="QGS13" s="789"/>
      <c r="QGT13" s="789"/>
      <c r="QGU13" s="789"/>
      <c r="QGV13" s="789"/>
      <c r="QGW13" s="789"/>
      <c r="QGX13" s="789"/>
      <c r="QGY13" s="789"/>
      <c r="QGZ13" s="789"/>
      <c r="QHA13" s="789"/>
      <c r="QHB13" s="789"/>
      <c r="QHC13" s="789"/>
      <c r="QHD13" s="789"/>
      <c r="QHE13" s="789"/>
      <c r="QHF13" s="789"/>
      <c r="QHG13" s="789"/>
      <c r="QHH13" s="789"/>
      <c r="QHI13" s="789"/>
      <c r="QHJ13" s="789"/>
      <c r="QHK13" s="789"/>
      <c r="QHL13" s="789"/>
      <c r="QHM13" s="789"/>
      <c r="QHN13" s="789"/>
      <c r="QHO13" s="789"/>
      <c r="QHP13" s="789"/>
      <c r="QHQ13" s="789"/>
      <c r="QHR13" s="789"/>
      <c r="QHS13" s="789"/>
      <c r="QHT13" s="789"/>
      <c r="QHU13" s="789"/>
      <c r="QHV13" s="789"/>
      <c r="QHW13" s="789"/>
      <c r="QHX13" s="789"/>
      <c r="QHY13" s="789"/>
      <c r="QHZ13" s="789"/>
      <c r="QIA13" s="789"/>
      <c r="QIB13" s="789"/>
      <c r="QIC13" s="789"/>
      <c r="QID13" s="789"/>
      <c r="QIE13" s="789"/>
      <c r="QIF13" s="789"/>
      <c r="QIG13" s="789"/>
      <c r="QIH13" s="789"/>
      <c r="QII13" s="789"/>
      <c r="QIJ13" s="789"/>
      <c r="QIK13" s="789"/>
      <c r="QIL13" s="789"/>
      <c r="QIM13" s="789"/>
      <c r="QIN13" s="789"/>
      <c r="QIO13" s="789"/>
      <c r="QIP13" s="789"/>
      <c r="QIQ13" s="789"/>
      <c r="QIR13" s="789"/>
      <c r="QIS13" s="789"/>
      <c r="QIT13" s="789"/>
      <c r="QIU13" s="789"/>
      <c r="QIV13" s="789"/>
      <c r="QIW13" s="789"/>
      <c r="QIX13" s="789"/>
      <c r="QIY13" s="789"/>
      <c r="QIZ13" s="789"/>
      <c r="QJA13" s="789"/>
      <c r="QJB13" s="789"/>
      <c r="QJC13" s="789"/>
      <c r="QJD13" s="789"/>
      <c r="QJE13" s="789"/>
      <c r="QJF13" s="789"/>
      <c r="QJG13" s="789"/>
      <c r="QJH13" s="789"/>
      <c r="QJI13" s="789"/>
      <c r="QJJ13" s="789"/>
      <c r="QJK13" s="789"/>
      <c r="QJL13" s="789"/>
      <c r="QJM13" s="789"/>
      <c r="QJN13" s="789"/>
      <c r="QJO13" s="789"/>
      <c r="QJP13" s="789"/>
      <c r="QJQ13" s="789"/>
      <c r="QJR13" s="789"/>
      <c r="QJS13" s="789"/>
      <c r="QJT13" s="789"/>
      <c r="QJU13" s="789"/>
      <c r="QJV13" s="789"/>
      <c r="QJW13" s="789"/>
      <c r="QJX13" s="789"/>
      <c r="QJY13" s="789"/>
      <c r="QJZ13" s="789"/>
      <c r="QKA13" s="789"/>
      <c r="QKB13" s="789"/>
      <c r="QKC13" s="789"/>
      <c r="QKD13" s="789"/>
      <c r="QKE13" s="789"/>
      <c r="QKF13" s="789"/>
      <c r="QKG13" s="789"/>
      <c r="QKH13" s="789"/>
      <c r="QKI13" s="789"/>
      <c r="QKJ13" s="789"/>
      <c r="QKK13" s="789"/>
      <c r="QKL13" s="789"/>
      <c r="QKM13" s="789"/>
      <c r="QKN13" s="789"/>
      <c r="QKO13" s="789"/>
      <c r="QKP13" s="789"/>
      <c r="QKQ13" s="789"/>
      <c r="QKR13" s="789"/>
      <c r="QKS13" s="789"/>
      <c r="QKT13" s="789"/>
      <c r="QKU13" s="789"/>
      <c r="QKV13" s="789"/>
      <c r="QKW13" s="789"/>
      <c r="QKX13" s="789"/>
      <c r="QKY13" s="789"/>
      <c r="QKZ13" s="789"/>
      <c r="QLA13" s="789"/>
      <c r="QLB13" s="789"/>
      <c r="QLC13" s="789"/>
      <c r="QLD13" s="789"/>
      <c r="QLE13" s="789"/>
      <c r="QLF13" s="789"/>
      <c r="QLG13" s="789"/>
      <c r="QLH13" s="789"/>
      <c r="QLI13" s="789"/>
      <c r="QLJ13" s="789"/>
      <c r="QLK13" s="789"/>
      <c r="QLL13" s="789"/>
      <c r="QLM13" s="789"/>
      <c r="QLN13" s="789"/>
      <c r="QLO13" s="789"/>
      <c r="QLP13" s="789"/>
      <c r="QLQ13" s="789"/>
      <c r="QLR13" s="789"/>
      <c r="QLS13" s="789"/>
      <c r="QLT13" s="789"/>
      <c r="QLU13" s="789"/>
      <c r="QLV13" s="789"/>
      <c r="QLW13" s="789"/>
      <c r="QLX13" s="789"/>
      <c r="QLY13" s="789"/>
      <c r="QLZ13" s="789"/>
      <c r="QMA13" s="789"/>
      <c r="QMB13" s="789"/>
      <c r="QMC13" s="789"/>
      <c r="QMD13" s="789"/>
      <c r="QME13" s="789"/>
      <c r="QMF13" s="789"/>
      <c r="QMG13" s="789"/>
      <c r="QMH13" s="789"/>
      <c r="QMI13" s="789"/>
      <c r="QMJ13" s="789"/>
      <c r="QMK13" s="789"/>
      <c r="QML13" s="789"/>
      <c r="QMM13" s="789"/>
      <c r="QMN13" s="789"/>
      <c r="QMO13" s="789"/>
      <c r="QMP13" s="789"/>
      <c r="QMQ13" s="789"/>
      <c r="QMR13" s="789"/>
      <c r="QMS13" s="789"/>
      <c r="QMT13" s="789"/>
      <c r="QMU13" s="789"/>
      <c r="QMV13" s="789"/>
      <c r="QMW13" s="789"/>
      <c r="QMX13" s="789"/>
      <c r="QMY13" s="789"/>
      <c r="QMZ13" s="789"/>
      <c r="QNA13" s="789"/>
      <c r="QNB13" s="789"/>
      <c r="QNC13" s="789"/>
      <c r="QND13" s="789"/>
      <c r="QNE13" s="789"/>
      <c r="QNF13" s="789"/>
      <c r="QNG13" s="789"/>
      <c r="QNH13" s="789"/>
      <c r="QNI13" s="789"/>
      <c r="QNJ13" s="789"/>
      <c r="QNK13" s="789"/>
      <c r="QNL13" s="789"/>
      <c r="QNM13" s="789"/>
      <c r="QNN13" s="789"/>
      <c r="QNO13" s="789"/>
      <c r="QNP13" s="789"/>
      <c r="QNQ13" s="789"/>
      <c r="QNR13" s="789"/>
      <c r="QNS13" s="789"/>
      <c r="QNT13" s="789"/>
      <c r="QNU13" s="789"/>
      <c r="QNV13" s="789"/>
      <c r="QNW13" s="789"/>
      <c r="QNX13" s="789"/>
      <c r="QNY13" s="789"/>
      <c r="QNZ13" s="789"/>
      <c r="QOA13" s="789"/>
      <c r="QOB13" s="789"/>
      <c r="QOC13" s="789"/>
      <c r="QOD13" s="789"/>
      <c r="QOE13" s="789"/>
      <c r="QOF13" s="789"/>
      <c r="QOG13" s="789"/>
      <c r="QOH13" s="789"/>
      <c r="QOI13" s="789"/>
      <c r="QOJ13" s="789"/>
      <c r="QOK13" s="789"/>
      <c r="QOL13" s="789"/>
      <c r="QOM13" s="789"/>
      <c r="QON13" s="789"/>
      <c r="QOO13" s="789"/>
      <c r="QOP13" s="789"/>
      <c r="QOQ13" s="789"/>
      <c r="QOR13" s="789"/>
      <c r="QOS13" s="789"/>
      <c r="QOT13" s="789"/>
      <c r="QOU13" s="789"/>
      <c r="QOV13" s="789"/>
      <c r="QOW13" s="789"/>
      <c r="QOX13" s="789"/>
      <c r="QOY13" s="789"/>
      <c r="QOZ13" s="789"/>
      <c r="QPA13" s="789"/>
      <c r="QPB13" s="789"/>
      <c r="QPC13" s="789"/>
      <c r="QPD13" s="789"/>
      <c r="QPE13" s="789"/>
      <c r="QPF13" s="789"/>
      <c r="QPG13" s="789"/>
      <c r="QPH13" s="789"/>
      <c r="QPI13" s="789"/>
      <c r="QPJ13" s="789"/>
      <c r="QPK13" s="789"/>
      <c r="QPL13" s="789"/>
      <c r="QPM13" s="789"/>
      <c r="QPN13" s="789"/>
      <c r="QPO13" s="789"/>
      <c r="QPP13" s="789"/>
      <c r="QPQ13" s="789"/>
      <c r="QPR13" s="789"/>
      <c r="QPS13" s="789"/>
      <c r="QPT13" s="789"/>
      <c r="QPU13" s="789"/>
      <c r="QPV13" s="789"/>
      <c r="QPW13" s="789"/>
      <c r="QPX13" s="789"/>
      <c r="QPY13" s="789"/>
      <c r="QPZ13" s="789"/>
      <c r="QQA13" s="789"/>
      <c r="QQB13" s="789"/>
      <c r="QQC13" s="789"/>
      <c r="QQD13" s="789"/>
      <c r="QQE13" s="789"/>
      <c r="QQF13" s="789"/>
      <c r="QQG13" s="789"/>
      <c r="QQH13" s="789"/>
      <c r="QQI13" s="789"/>
      <c r="QQJ13" s="789"/>
      <c r="QQK13" s="789"/>
      <c r="QQL13" s="789"/>
      <c r="QQM13" s="789"/>
      <c r="QQN13" s="789"/>
      <c r="QQO13" s="789"/>
      <c r="QQP13" s="789"/>
      <c r="QQQ13" s="789"/>
      <c r="QQR13" s="789"/>
      <c r="QQS13" s="789"/>
      <c r="QQT13" s="789"/>
      <c r="QQU13" s="789"/>
      <c r="QQV13" s="789"/>
      <c r="QQW13" s="789"/>
      <c r="QQX13" s="789"/>
      <c r="QQY13" s="789"/>
      <c r="QQZ13" s="789"/>
      <c r="QRA13" s="789"/>
      <c r="QRB13" s="789"/>
      <c r="QRC13" s="789"/>
      <c r="QRD13" s="789"/>
      <c r="QRE13" s="789"/>
      <c r="QRF13" s="789"/>
      <c r="QRG13" s="789"/>
      <c r="QRH13" s="789"/>
      <c r="QRI13" s="789"/>
      <c r="QRJ13" s="789"/>
      <c r="QRK13" s="789"/>
      <c r="QRL13" s="789"/>
      <c r="QRM13" s="789"/>
      <c r="QRN13" s="789"/>
      <c r="QRO13" s="789"/>
      <c r="QRP13" s="789"/>
      <c r="QRQ13" s="789"/>
      <c r="QRR13" s="789"/>
      <c r="QRS13" s="789"/>
      <c r="QRT13" s="789"/>
      <c r="QRU13" s="789"/>
      <c r="QRV13" s="789"/>
      <c r="QRW13" s="789"/>
      <c r="QRX13" s="789"/>
      <c r="QRY13" s="789"/>
      <c r="QRZ13" s="789"/>
      <c r="QSA13" s="789"/>
      <c r="QSB13" s="789"/>
      <c r="QSC13" s="789"/>
      <c r="QSD13" s="789"/>
      <c r="QSE13" s="789"/>
      <c r="QSF13" s="789"/>
      <c r="QSG13" s="789"/>
      <c r="QSH13" s="789"/>
      <c r="QSI13" s="789"/>
      <c r="QSJ13" s="789"/>
      <c r="QSK13" s="789"/>
      <c r="QSL13" s="789"/>
      <c r="QSM13" s="789"/>
      <c r="QSN13" s="789"/>
      <c r="QSO13" s="789"/>
      <c r="QSP13" s="789"/>
      <c r="QSQ13" s="789"/>
      <c r="QSR13" s="789"/>
      <c r="QSS13" s="789"/>
      <c r="QST13" s="789"/>
      <c r="QSU13" s="789"/>
      <c r="QSV13" s="789"/>
      <c r="QSW13" s="789"/>
      <c r="QSX13" s="789"/>
      <c r="QSY13" s="789"/>
      <c r="QSZ13" s="789"/>
      <c r="QTA13" s="789"/>
      <c r="QTB13" s="789"/>
      <c r="QTC13" s="789"/>
      <c r="QTD13" s="789"/>
      <c r="QTE13" s="789"/>
      <c r="QTF13" s="789"/>
      <c r="QTG13" s="789"/>
      <c r="QTH13" s="789"/>
      <c r="QTI13" s="789"/>
      <c r="QTJ13" s="789"/>
      <c r="QTK13" s="789"/>
      <c r="QTL13" s="789"/>
      <c r="QTM13" s="789"/>
      <c r="QTN13" s="789"/>
      <c r="QTO13" s="789"/>
      <c r="QTP13" s="789"/>
      <c r="QTQ13" s="789"/>
      <c r="QTR13" s="789"/>
      <c r="QTS13" s="789"/>
      <c r="QTT13" s="789"/>
      <c r="QTU13" s="789"/>
      <c r="QTV13" s="789"/>
      <c r="QTW13" s="789"/>
      <c r="QTX13" s="789"/>
      <c r="QTY13" s="789"/>
      <c r="QTZ13" s="789"/>
      <c r="QUA13" s="789"/>
      <c r="QUB13" s="789"/>
      <c r="QUC13" s="789"/>
      <c r="QUD13" s="789"/>
      <c r="QUE13" s="789"/>
      <c r="QUF13" s="789"/>
      <c r="QUG13" s="789"/>
      <c r="QUH13" s="789"/>
      <c r="QUI13" s="789"/>
      <c r="QUJ13" s="789"/>
      <c r="QUK13" s="789"/>
      <c r="QUL13" s="789"/>
      <c r="QUM13" s="789"/>
      <c r="QUN13" s="789"/>
      <c r="QUO13" s="789"/>
      <c r="QUP13" s="789"/>
      <c r="QUQ13" s="789"/>
      <c r="QUR13" s="789"/>
      <c r="QUS13" s="789"/>
      <c r="QUT13" s="789"/>
      <c r="QUU13" s="789"/>
      <c r="QUV13" s="789"/>
      <c r="QUW13" s="789"/>
      <c r="QUX13" s="789"/>
      <c r="QUY13" s="789"/>
      <c r="QUZ13" s="789"/>
      <c r="QVA13" s="789"/>
      <c r="QVB13" s="789"/>
      <c r="QVC13" s="789"/>
      <c r="QVD13" s="789"/>
      <c r="QVE13" s="789"/>
      <c r="QVF13" s="789"/>
      <c r="QVG13" s="789"/>
      <c r="QVH13" s="789"/>
      <c r="QVI13" s="789"/>
      <c r="QVJ13" s="789"/>
      <c r="QVK13" s="789"/>
      <c r="QVL13" s="789"/>
      <c r="QVM13" s="789"/>
      <c r="QVN13" s="789"/>
      <c r="QVO13" s="789"/>
      <c r="QVP13" s="789"/>
      <c r="QVQ13" s="789"/>
      <c r="QVR13" s="789"/>
      <c r="QVS13" s="789"/>
      <c r="QVT13" s="789"/>
      <c r="QVU13" s="789"/>
      <c r="QVV13" s="789"/>
      <c r="QVW13" s="789"/>
      <c r="QVX13" s="789"/>
      <c r="QVY13" s="789"/>
      <c r="QVZ13" s="789"/>
      <c r="QWA13" s="789"/>
      <c r="QWB13" s="789"/>
      <c r="QWC13" s="789"/>
      <c r="QWD13" s="789"/>
      <c r="QWE13" s="789"/>
      <c r="QWF13" s="789"/>
      <c r="QWG13" s="789"/>
      <c r="QWH13" s="789"/>
      <c r="QWI13" s="789"/>
      <c r="QWJ13" s="789"/>
      <c r="QWK13" s="789"/>
      <c r="QWL13" s="789"/>
      <c r="QWM13" s="789"/>
      <c r="QWN13" s="789"/>
      <c r="QWO13" s="789"/>
      <c r="QWP13" s="789"/>
      <c r="QWQ13" s="789"/>
      <c r="QWR13" s="789"/>
      <c r="QWS13" s="789"/>
      <c r="QWT13" s="789"/>
      <c r="QWU13" s="789"/>
      <c r="QWV13" s="789"/>
      <c r="QWW13" s="789"/>
      <c r="QWX13" s="789"/>
      <c r="QWY13" s="789"/>
      <c r="QWZ13" s="789"/>
      <c r="QXA13" s="789"/>
      <c r="QXB13" s="789"/>
      <c r="QXC13" s="789"/>
      <c r="QXD13" s="789"/>
      <c r="QXE13" s="789"/>
      <c r="QXF13" s="789"/>
      <c r="QXG13" s="789"/>
      <c r="QXH13" s="789"/>
      <c r="QXI13" s="789"/>
      <c r="QXJ13" s="789"/>
      <c r="QXK13" s="789"/>
      <c r="QXL13" s="789"/>
      <c r="QXM13" s="789"/>
      <c r="QXN13" s="789"/>
      <c r="QXO13" s="789"/>
      <c r="QXP13" s="789"/>
      <c r="QXQ13" s="789"/>
      <c r="QXR13" s="789"/>
      <c r="QXS13" s="789"/>
      <c r="QXT13" s="789"/>
      <c r="QXU13" s="789"/>
      <c r="QXV13" s="789"/>
      <c r="QXW13" s="789"/>
      <c r="QXX13" s="789"/>
      <c r="QXY13" s="789"/>
      <c r="QXZ13" s="789"/>
      <c r="QYA13" s="789"/>
      <c r="QYB13" s="789"/>
      <c r="QYC13" s="789"/>
      <c r="QYD13" s="789"/>
      <c r="QYE13" s="789"/>
      <c r="QYF13" s="789"/>
      <c r="QYG13" s="789"/>
      <c r="QYH13" s="789"/>
      <c r="QYI13" s="789"/>
      <c r="QYJ13" s="789"/>
      <c r="QYK13" s="789"/>
      <c r="QYL13" s="789"/>
      <c r="QYM13" s="789"/>
      <c r="QYN13" s="789"/>
      <c r="QYO13" s="789"/>
      <c r="QYP13" s="789"/>
      <c r="QYQ13" s="789"/>
      <c r="QYR13" s="789"/>
      <c r="QYS13" s="789"/>
      <c r="QYT13" s="789"/>
      <c r="QYU13" s="789"/>
      <c r="QYV13" s="789"/>
      <c r="QYW13" s="789"/>
      <c r="QYX13" s="789"/>
      <c r="QYY13" s="789"/>
      <c r="QYZ13" s="789"/>
      <c r="QZA13" s="789"/>
      <c r="QZB13" s="789"/>
      <c r="QZC13" s="789"/>
      <c r="QZD13" s="789"/>
      <c r="QZE13" s="789"/>
      <c r="QZF13" s="789"/>
      <c r="QZG13" s="789"/>
      <c r="QZH13" s="789"/>
      <c r="QZI13" s="789"/>
      <c r="QZJ13" s="789"/>
      <c r="QZK13" s="789"/>
      <c r="QZL13" s="789"/>
      <c r="QZM13" s="789"/>
      <c r="QZN13" s="789"/>
      <c r="QZO13" s="789"/>
      <c r="QZP13" s="789"/>
      <c r="QZQ13" s="789"/>
      <c r="QZR13" s="789"/>
      <c r="QZS13" s="789"/>
      <c r="QZT13" s="789"/>
      <c r="QZU13" s="789"/>
      <c r="QZV13" s="789"/>
      <c r="QZW13" s="789"/>
      <c r="QZX13" s="789"/>
      <c r="QZY13" s="789"/>
      <c r="QZZ13" s="789"/>
      <c r="RAA13" s="789"/>
      <c r="RAB13" s="789"/>
      <c r="RAC13" s="789"/>
      <c r="RAD13" s="789"/>
      <c r="RAE13" s="789"/>
      <c r="RAF13" s="789"/>
      <c r="RAG13" s="789"/>
      <c r="RAH13" s="789"/>
      <c r="RAI13" s="789"/>
      <c r="RAJ13" s="789"/>
      <c r="RAK13" s="789"/>
      <c r="RAL13" s="789"/>
      <c r="RAM13" s="789"/>
      <c r="RAN13" s="789"/>
      <c r="RAO13" s="789"/>
      <c r="RAP13" s="789"/>
      <c r="RAQ13" s="789"/>
      <c r="RAR13" s="789"/>
      <c r="RAS13" s="789"/>
      <c r="RAT13" s="789"/>
      <c r="RAU13" s="789"/>
      <c r="RAV13" s="789"/>
      <c r="RAW13" s="789"/>
      <c r="RAX13" s="789"/>
      <c r="RAY13" s="789"/>
      <c r="RAZ13" s="789"/>
      <c r="RBA13" s="789"/>
      <c r="RBB13" s="789"/>
      <c r="RBC13" s="789"/>
      <c r="RBD13" s="789"/>
      <c r="RBE13" s="789"/>
      <c r="RBF13" s="789"/>
      <c r="RBG13" s="789"/>
      <c r="RBH13" s="789"/>
      <c r="RBI13" s="789"/>
      <c r="RBJ13" s="789"/>
      <c r="RBK13" s="789"/>
      <c r="RBL13" s="789"/>
      <c r="RBM13" s="789"/>
      <c r="RBN13" s="789"/>
      <c r="RBO13" s="789"/>
      <c r="RBP13" s="789"/>
      <c r="RBQ13" s="789"/>
      <c r="RBR13" s="789"/>
      <c r="RBS13" s="789"/>
      <c r="RBT13" s="789"/>
      <c r="RBU13" s="789"/>
      <c r="RBV13" s="789"/>
      <c r="RBW13" s="789"/>
      <c r="RBX13" s="789"/>
      <c r="RBY13" s="789"/>
      <c r="RBZ13" s="789"/>
      <c r="RCA13" s="789"/>
      <c r="RCB13" s="789"/>
      <c r="RCC13" s="789"/>
      <c r="RCD13" s="789"/>
      <c r="RCE13" s="789"/>
      <c r="RCF13" s="789"/>
      <c r="RCG13" s="789"/>
      <c r="RCH13" s="789"/>
      <c r="RCI13" s="789"/>
      <c r="RCJ13" s="789"/>
      <c r="RCK13" s="789"/>
      <c r="RCL13" s="789"/>
      <c r="RCM13" s="789"/>
      <c r="RCN13" s="789"/>
      <c r="RCO13" s="789"/>
      <c r="RCP13" s="789"/>
      <c r="RCQ13" s="789"/>
      <c r="RCR13" s="789"/>
      <c r="RCS13" s="789"/>
      <c r="RCT13" s="789"/>
      <c r="RCU13" s="789"/>
      <c r="RCV13" s="789"/>
      <c r="RCW13" s="789"/>
      <c r="RCX13" s="789"/>
      <c r="RCY13" s="789"/>
      <c r="RCZ13" s="789"/>
      <c r="RDA13" s="789"/>
      <c r="RDB13" s="789"/>
      <c r="RDC13" s="789"/>
      <c r="RDD13" s="789"/>
      <c r="RDE13" s="789"/>
      <c r="RDF13" s="789"/>
      <c r="RDG13" s="789"/>
      <c r="RDH13" s="789"/>
      <c r="RDI13" s="789"/>
      <c r="RDJ13" s="789"/>
      <c r="RDK13" s="789"/>
      <c r="RDL13" s="789"/>
      <c r="RDM13" s="789"/>
      <c r="RDN13" s="789"/>
      <c r="RDO13" s="789"/>
      <c r="RDP13" s="789"/>
      <c r="RDQ13" s="789"/>
      <c r="RDR13" s="789"/>
      <c r="RDS13" s="789"/>
      <c r="RDT13" s="789"/>
      <c r="RDU13" s="789"/>
      <c r="RDV13" s="789"/>
      <c r="RDW13" s="789"/>
      <c r="RDX13" s="789"/>
      <c r="RDY13" s="789"/>
      <c r="RDZ13" s="789"/>
      <c r="REA13" s="789"/>
      <c r="REB13" s="789"/>
      <c r="REC13" s="789"/>
      <c r="RED13" s="789"/>
      <c r="REE13" s="789"/>
      <c r="REF13" s="789"/>
      <c r="REG13" s="789"/>
      <c r="REH13" s="789"/>
      <c r="REI13" s="789"/>
      <c r="REJ13" s="789"/>
      <c r="REK13" s="789"/>
      <c r="REL13" s="789"/>
      <c r="REM13" s="789"/>
      <c r="REN13" s="789"/>
      <c r="REO13" s="789"/>
      <c r="REP13" s="789"/>
      <c r="REQ13" s="789"/>
      <c r="RER13" s="789"/>
      <c r="RES13" s="789"/>
      <c r="RET13" s="789"/>
      <c r="REU13" s="789"/>
      <c r="REV13" s="789"/>
      <c r="REW13" s="789"/>
      <c r="REX13" s="789"/>
      <c r="REY13" s="789"/>
      <c r="REZ13" s="789"/>
      <c r="RFA13" s="789"/>
      <c r="RFB13" s="789"/>
      <c r="RFC13" s="789"/>
      <c r="RFD13" s="789"/>
      <c r="RFE13" s="789"/>
      <c r="RFF13" s="789"/>
      <c r="RFG13" s="789"/>
      <c r="RFH13" s="789"/>
      <c r="RFI13" s="789"/>
      <c r="RFJ13" s="789"/>
      <c r="RFK13" s="789"/>
      <c r="RFL13" s="789"/>
      <c r="RFM13" s="789"/>
      <c r="RFN13" s="789"/>
      <c r="RFO13" s="789"/>
      <c r="RFP13" s="789"/>
      <c r="RFQ13" s="789"/>
      <c r="RFR13" s="789"/>
      <c r="RFS13" s="789"/>
      <c r="RFT13" s="789"/>
      <c r="RFU13" s="789"/>
      <c r="RFV13" s="789"/>
      <c r="RFW13" s="789"/>
      <c r="RFX13" s="789"/>
      <c r="RFY13" s="789"/>
      <c r="RFZ13" s="789"/>
      <c r="RGA13" s="789"/>
      <c r="RGB13" s="789"/>
      <c r="RGC13" s="789"/>
      <c r="RGD13" s="789"/>
      <c r="RGE13" s="789"/>
      <c r="RGF13" s="789"/>
      <c r="RGG13" s="789"/>
      <c r="RGH13" s="789"/>
      <c r="RGI13" s="789"/>
      <c r="RGJ13" s="789"/>
      <c r="RGK13" s="789"/>
      <c r="RGL13" s="789"/>
      <c r="RGM13" s="789"/>
      <c r="RGN13" s="789"/>
      <c r="RGO13" s="789"/>
      <c r="RGP13" s="789"/>
      <c r="RGQ13" s="789"/>
      <c r="RGR13" s="789"/>
      <c r="RGS13" s="789"/>
      <c r="RGT13" s="789"/>
      <c r="RGU13" s="789"/>
      <c r="RGV13" s="789"/>
      <c r="RGW13" s="789"/>
      <c r="RGX13" s="789"/>
      <c r="RGY13" s="789"/>
      <c r="RGZ13" s="789"/>
      <c r="RHA13" s="789"/>
      <c r="RHB13" s="789"/>
      <c r="RHC13" s="789"/>
      <c r="RHD13" s="789"/>
      <c r="RHE13" s="789"/>
      <c r="RHF13" s="789"/>
      <c r="RHG13" s="789"/>
      <c r="RHH13" s="789"/>
      <c r="RHI13" s="789"/>
      <c r="RHJ13" s="789"/>
      <c r="RHK13" s="789"/>
      <c r="RHL13" s="789"/>
      <c r="RHM13" s="789"/>
      <c r="RHN13" s="789"/>
      <c r="RHO13" s="789"/>
      <c r="RHP13" s="789"/>
      <c r="RHQ13" s="789"/>
      <c r="RHR13" s="789"/>
      <c r="RHS13" s="789"/>
      <c r="RHT13" s="789"/>
      <c r="RHU13" s="789"/>
      <c r="RHV13" s="789"/>
      <c r="RHW13" s="789"/>
      <c r="RHX13" s="789"/>
      <c r="RHY13" s="789"/>
      <c r="RHZ13" s="789"/>
      <c r="RIA13" s="789"/>
      <c r="RIB13" s="789"/>
      <c r="RIC13" s="789"/>
      <c r="RID13" s="789"/>
      <c r="RIE13" s="789"/>
      <c r="RIF13" s="789"/>
      <c r="RIG13" s="789"/>
      <c r="RIH13" s="789"/>
      <c r="RII13" s="789"/>
      <c r="RIJ13" s="789"/>
      <c r="RIK13" s="789"/>
      <c r="RIL13" s="789"/>
      <c r="RIM13" s="789"/>
      <c r="RIN13" s="789"/>
      <c r="RIO13" s="789"/>
      <c r="RIP13" s="789"/>
      <c r="RIQ13" s="789"/>
      <c r="RIR13" s="789"/>
      <c r="RIS13" s="789"/>
      <c r="RIT13" s="789"/>
      <c r="RIU13" s="789"/>
      <c r="RIV13" s="789"/>
      <c r="RIW13" s="789"/>
      <c r="RIX13" s="789"/>
      <c r="RIY13" s="789"/>
      <c r="RIZ13" s="789"/>
      <c r="RJA13" s="789"/>
      <c r="RJB13" s="789"/>
      <c r="RJC13" s="789"/>
      <c r="RJD13" s="789"/>
      <c r="RJE13" s="789"/>
      <c r="RJF13" s="789"/>
      <c r="RJG13" s="789"/>
      <c r="RJH13" s="789"/>
      <c r="RJI13" s="789"/>
      <c r="RJJ13" s="789"/>
      <c r="RJK13" s="789"/>
      <c r="RJL13" s="789"/>
      <c r="RJM13" s="789"/>
      <c r="RJN13" s="789"/>
      <c r="RJO13" s="789"/>
      <c r="RJP13" s="789"/>
      <c r="RJQ13" s="789"/>
      <c r="RJR13" s="789"/>
      <c r="RJS13" s="789"/>
      <c r="RJT13" s="789"/>
      <c r="RJU13" s="789"/>
      <c r="RJV13" s="789"/>
      <c r="RJW13" s="789"/>
      <c r="RJX13" s="789"/>
      <c r="RJY13" s="789"/>
      <c r="RJZ13" s="789"/>
      <c r="RKA13" s="789"/>
      <c r="RKB13" s="789"/>
      <c r="RKC13" s="789"/>
      <c r="RKD13" s="789"/>
      <c r="RKE13" s="789"/>
      <c r="RKF13" s="789"/>
      <c r="RKG13" s="789"/>
      <c r="RKH13" s="789"/>
      <c r="RKI13" s="789"/>
      <c r="RKJ13" s="789"/>
      <c r="RKK13" s="789"/>
      <c r="RKL13" s="789"/>
      <c r="RKM13" s="789"/>
      <c r="RKN13" s="789"/>
      <c r="RKO13" s="789"/>
      <c r="RKP13" s="789"/>
      <c r="RKQ13" s="789"/>
      <c r="RKR13" s="789"/>
      <c r="RKS13" s="789"/>
      <c r="RKT13" s="789"/>
      <c r="RKU13" s="789"/>
      <c r="RKV13" s="789"/>
      <c r="RKW13" s="789"/>
      <c r="RKX13" s="789"/>
      <c r="RKY13" s="789"/>
      <c r="RKZ13" s="789"/>
      <c r="RLA13" s="789"/>
      <c r="RLB13" s="789"/>
      <c r="RLC13" s="789"/>
      <c r="RLD13" s="789"/>
      <c r="RLE13" s="789"/>
      <c r="RLF13" s="789"/>
      <c r="RLG13" s="789"/>
      <c r="RLH13" s="789"/>
      <c r="RLI13" s="789"/>
      <c r="RLJ13" s="789"/>
      <c r="RLK13" s="789"/>
      <c r="RLL13" s="789"/>
      <c r="RLM13" s="789"/>
      <c r="RLN13" s="789"/>
      <c r="RLO13" s="789"/>
      <c r="RLP13" s="789"/>
      <c r="RLQ13" s="789"/>
      <c r="RLR13" s="789"/>
      <c r="RLS13" s="789"/>
      <c r="RLT13" s="789"/>
      <c r="RLU13" s="789"/>
      <c r="RLV13" s="789"/>
      <c r="RLW13" s="789"/>
      <c r="RLX13" s="789"/>
      <c r="RLY13" s="789"/>
      <c r="RLZ13" s="789"/>
      <c r="RMA13" s="789"/>
      <c r="RMB13" s="789"/>
      <c r="RMC13" s="789"/>
      <c r="RMD13" s="789"/>
      <c r="RME13" s="789"/>
      <c r="RMF13" s="789"/>
      <c r="RMG13" s="789"/>
      <c r="RMH13" s="789"/>
      <c r="RMI13" s="789"/>
      <c r="RMJ13" s="789"/>
      <c r="RMK13" s="789"/>
      <c r="RML13" s="789"/>
      <c r="RMM13" s="789"/>
      <c r="RMN13" s="789"/>
      <c r="RMO13" s="789"/>
      <c r="RMP13" s="789"/>
      <c r="RMQ13" s="789"/>
      <c r="RMR13" s="789"/>
      <c r="RMS13" s="789"/>
      <c r="RMT13" s="789"/>
      <c r="RMU13" s="789"/>
      <c r="RMV13" s="789"/>
      <c r="RMW13" s="789"/>
      <c r="RMX13" s="789"/>
      <c r="RMY13" s="789"/>
      <c r="RMZ13" s="789"/>
      <c r="RNA13" s="789"/>
      <c r="RNB13" s="789"/>
      <c r="RNC13" s="789"/>
      <c r="RND13" s="789"/>
      <c r="RNE13" s="789"/>
      <c r="RNF13" s="789"/>
      <c r="RNG13" s="789"/>
      <c r="RNH13" s="789"/>
      <c r="RNI13" s="789"/>
      <c r="RNJ13" s="789"/>
      <c r="RNK13" s="789"/>
      <c r="RNL13" s="789"/>
      <c r="RNM13" s="789"/>
      <c r="RNN13" s="789"/>
      <c r="RNO13" s="789"/>
      <c r="RNP13" s="789"/>
      <c r="RNQ13" s="789"/>
      <c r="RNR13" s="789"/>
      <c r="RNS13" s="789"/>
      <c r="RNT13" s="789"/>
      <c r="RNU13" s="789"/>
      <c r="RNV13" s="789"/>
      <c r="RNW13" s="789"/>
      <c r="RNX13" s="789"/>
      <c r="RNY13" s="789"/>
      <c r="RNZ13" s="789"/>
      <c r="ROA13" s="789"/>
      <c r="ROB13" s="789"/>
      <c r="ROC13" s="789"/>
      <c r="ROD13" s="789"/>
      <c r="ROE13" s="789"/>
      <c r="ROF13" s="789"/>
      <c r="ROG13" s="789"/>
      <c r="ROH13" s="789"/>
      <c r="ROI13" s="789"/>
      <c r="ROJ13" s="789"/>
      <c r="ROK13" s="789"/>
      <c r="ROL13" s="789"/>
      <c r="ROM13" s="789"/>
      <c r="RON13" s="789"/>
      <c r="ROO13" s="789"/>
      <c r="ROP13" s="789"/>
      <c r="ROQ13" s="789"/>
      <c r="ROR13" s="789"/>
      <c r="ROS13" s="789"/>
      <c r="ROT13" s="789"/>
      <c r="ROU13" s="789"/>
      <c r="ROV13" s="789"/>
      <c r="ROW13" s="789"/>
      <c r="ROX13" s="789"/>
      <c r="ROY13" s="789"/>
      <c r="ROZ13" s="789"/>
      <c r="RPA13" s="789"/>
      <c r="RPB13" s="789"/>
      <c r="RPC13" s="789"/>
      <c r="RPD13" s="789"/>
      <c r="RPE13" s="789"/>
      <c r="RPF13" s="789"/>
      <c r="RPG13" s="789"/>
      <c r="RPH13" s="789"/>
      <c r="RPI13" s="789"/>
      <c r="RPJ13" s="789"/>
      <c r="RPK13" s="789"/>
      <c r="RPL13" s="789"/>
      <c r="RPM13" s="789"/>
      <c r="RPN13" s="789"/>
      <c r="RPO13" s="789"/>
      <c r="RPP13" s="789"/>
      <c r="RPQ13" s="789"/>
      <c r="RPR13" s="789"/>
      <c r="RPS13" s="789"/>
      <c r="RPT13" s="789"/>
      <c r="RPU13" s="789"/>
      <c r="RPV13" s="789"/>
      <c r="RPW13" s="789"/>
      <c r="RPX13" s="789"/>
      <c r="RPY13" s="789"/>
      <c r="RPZ13" s="789"/>
      <c r="RQA13" s="789"/>
      <c r="RQB13" s="789"/>
      <c r="RQC13" s="789"/>
      <c r="RQD13" s="789"/>
      <c r="RQE13" s="789"/>
      <c r="RQF13" s="789"/>
      <c r="RQG13" s="789"/>
      <c r="RQH13" s="789"/>
      <c r="RQI13" s="789"/>
      <c r="RQJ13" s="789"/>
      <c r="RQK13" s="789"/>
      <c r="RQL13" s="789"/>
      <c r="RQM13" s="789"/>
      <c r="RQN13" s="789"/>
      <c r="RQO13" s="789"/>
      <c r="RQP13" s="789"/>
      <c r="RQQ13" s="789"/>
      <c r="RQR13" s="789"/>
      <c r="RQS13" s="789"/>
      <c r="RQT13" s="789"/>
      <c r="RQU13" s="789"/>
      <c r="RQV13" s="789"/>
      <c r="RQW13" s="789"/>
      <c r="RQX13" s="789"/>
      <c r="RQY13" s="789"/>
      <c r="RQZ13" s="789"/>
      <c r="RRA13" s="789"/>
      <c r="RRB13" s="789"/>
      <c r="RRC13" s="789"/>
      <c r="RRD13" s="789"/>
      <c r="RRE13" s="789"/>
      <c r="RRF13" s="789"/>
      <c r="RRG13" s="789"/>
      <c r="RRH13" s="789"/>
      <c r="RRI13" s="789"/>
      <c r="RRJ13" s="789"/>
      <c r="RRK13" s="789"/>
      <c r="RRL13" s="789"/>
      <c r="RRM13" s="789"/>
      <c r="RRN13" s="789"/>
      <c r="RRO13" s="789"/>
      <c r="RRP13" s="789"/>
      <c r="RRQ13" s="789"/>
      <c r="RRR13" s="789"/>
      <c r="RRS13" s="789"/>
      <c r="RRT13" s="789"/>
      <c r="RRU13" s="789"/>
      <c r="RRV13" s="789"/>
      <c r="RRW13" s="789"/>
      <c r="RRX13" s="789"/>
      <c r="RRY13" s="789"/>
      <c r="RRZ13" s="789"/>
      <c r="RSA13" s="789"/>
      <c r="RSB13" s="789"/>
      <c r="RSC13" s="789"/>
      <c r="RSD13" s="789"/>
      <c r="RSE13" s="789"/>
      <c r="RSF13" s="789"/>
      <c r="RSG13" s="789"/>
      <c r="RSH13" s="789"/>
      <c r="RSI13" s="789"/>
      <c r="RSJ13" s="789"/>
      <c r="RSK13" s="789"/>
      <c r="RSL13" s="789"/>
      <c r="RSM13" s="789"/>
      <c r="RSN13" s="789"/>
      <c r="RSO13" s="789"/>
      <c r="RSP13" s="789"/>
      <c r="RSQ13" s="789"/>
      <c r="RSR13" s="789"/>
      <c r="RSS13" s="789"/>
      <c r="RST13" s="789"/>
      <c r="RSU13" s="789"/>
      <c r="RSV13" s="789"/>
      <c r="RSW13" s="789"/>
      <c r="RSX13" s="789"/>
      <c r="RSY13" s="789"/>
      <c r="RSZ13" s="789"/>
      <c r="RTA13" s="789"/>
      <c r="RTB13" s="789"/>
      <c r="RTC13" s="789"/>
      <c r="RTD13" s="789"/>
      <c r="RTE13" s="789"/>
      <c r="RTF13" s="789"/>
      <c r="RTG13" s="789"/>
      <c r="RTH13" s="789"/>
      <c r="RTI13" s="789"/>
      <c r="RTJ13" s="789"/>
      <c r="RTK13" s="789"/>
      <c r="RTL13" s="789"/>
      <c r="RTM13" s="789"/>
      <c r="RTN13" s="789"/>
      <c r="RTO13" s="789"/>
      <c r="RTP13" s="789"/>
      <c r="RTQ13" s="789"/>
      <c r="RTR13" s="789"/>
      <c r="RTS13" s="789"/>
      <c r="RTT13" s="789"/>
      <c r="RTU13" s="789"/>
      <c r="RTV13" s="789"/>
      <c r="RTW13" s="789"/>
      <c r="RTX13" s="789"/>
      <c r="RTY13" s="789"/>
      <c r="RTZ13" s="789"/>
      <c r="RUA13" s="789"/>
      <c r="RUB13" s="789"/>
      <c r="RUC13" s="789"/>
      <c r="RUD13" s="789"/>
      <c r="RUE13" s="789"/>
      <c r="RUF13" s="789"/>
      <c r="RUG13" s="789"/>
      <c r="RUH13" s="789"/>
      <c r="RUI13" s="789"/>
      <c r="RUJ13" s="789"/>
      <c r="RUK13" s="789"/>
      <c r="RUL13" s="789"/>
      <c r="RUM13" s="789"/>
      <c r="RUN13" s="789"/>
      <c r="RUO13" s="789"/>
      <c r="RUP13" s="789"/>
      <c r="RUQ13" s="789"/>
      <c r="RUR13" s="789"/>
      <c r="RUS13" s="789"/>
      <c r="RUT13" s="789"/>
      <c r="RUU13" s="789"/>
      <c r="RUV13" s="789"/>
      <c r="RUW13" s="789"/>
      <c r="RUX13" s="789"/>
      <c r="RUY13" s="789"/>
      <c r="RUZ13" s="789"/>
      <c r="RVA13" s="789"/>
      <c r="RVB13" s="789"/>
      <c r="RVC13" s="789"/>
      <c r="RVD13" s="789"/>
      <c r="RVE13" s="789"/>
      <c r="RVF13" s="789"/>
      <c r="RVG13" s="789"/>
      <c r="RVH13" s="789"/>
      <c r="RVI13" s="789"/>
      <c r="RVJ13" s="789"/>
      <c r="RVK13" s="789"/>
      <c r="RVL13" s="789"/>
      <c r="RVM13" s="789"/>
      <c r="RVN13" s="789"/>
      <c r="RVO13" s="789"/>
      <c r="RVP13" s="789"/>
      <c r="RVQ13" s="789"/>
      <c r="RVR13" s="789"/>
      <c r="RVS13" s="789"/>
      <c r="RVT13" s="789"/>
      <c r="RVU13" s="789"/>
      <c r="RVV13" s="789"/>
      <c r="RVW13" s="789"/>
      <c r="RVX13" s="789"/>
      <c r="RVY13" s="789"/>
      <c r="RVZ13" s="789"/>
      <c r="RWA13" s="789"/>
      <c r="RWB13" s="789"/>
      <c r="RWC13" s="789"/>
      <c r="RWD13" s="789"/>
      <c r="RWE13" s="789"/>
      <c r="RWF13" s="789"/>
      <c r="RWG13" s="789"/>
      <c r="RWH13" s="789"/>
      <c r="RWI13" s="789"/>
      <c r="RWJ13" s="789"/>
      <c r="RWK13" s="789"/>
      <c r="RWL13" s="789"/>
      <c r="RWM13" s="789"/>
      <c r="RWN13" s="789"/>
      <c r="RWO13" s="789"/>
      <c r="RWP13" s="789"/>
      <c r="RWQ13" s="789"/>
      <c r="RWR13" s="789"/>
      <c r="RWS13" s="789"/>
      <c r="RWT13" s="789"/>
      <c r="RWU13" s="789"/>
      <c r="RWV13" s="789"/>
      <c r="RWW13" s="789"/>
      <c r="RWX13" s="789"/>
      <c r="RWY13" s="789"/>
      <c r="RWZ13" s="789"/>
      <c r="RXA13" s="789"/>
      <c r="RXB13" s="789"/>
      <c r="RXC13" s="789"/>
      <c r="RXD13" s="789"/>
      <c r="RXE13" s="789"/>
      <c r="RXF13" s="789"/>
      <c r="RXG13" s="789"/>
      <c r="RXH13" s="789"/>
      <c r="RXI13" s="789"/>
      <c r="RXJ13" s="789"/>
      <c r="RXK13" s="789"/>
      <c r="RXL13" s="789"/>
      <c r="RXM13" s="789"/>
      <c r="RXN13" s="789"/>
      <c r="RXO13" s="789"/>
      <c r="RXP13" s="789"/>
      <c r="RXQ13" s="789"/>
      <c r="RXR13" s="789"/>
      <c r="RXS13" s="789"/>
      <c r="RXT13" s="789"/>
      <c r="RXU13" s="789"/>
      <c r="RXV13" s="789"/>
      <c r="RXW13" s="789"/>
      <c r="RXX13" s="789"/>
      <c r="RXY13" s="789"/>
      <c r="RXZ13" s="789"/>
      <c r="RYA13" s="789"/>
      <c r="RYB13" s="789"/>
      <c r="RYC13" s="789"/>
      <c r="RYD13" s="789"/>
      <c r="RYE13" s="789"/>
      <c r="RYF13" s="789"/>
      <c r="RYG13" s="789"/>
      <c r="RYH13" s="789"/>
      <c r="RYI13" s="789"/>
      <c r="RYJ13" s="789"/>
      <c r="RYK13" s="789"/>
      <c r="RYL13" s="789"/>
      <c r="RYM13" s="789"/>
      <c r="RYN13" s="789"/>
      <c r="RYO13" s="789"/>
      <c r="RYP13" s="789"/>
      <c r="RYQ13" s="789"/>
      <c r="RYR13" s="789"/>
      <c r="RYS13" s="789"/>
      <c r="RYT13" s="789"/>
      <c r="RYU13" s="789"/>
      <c r="RYV13" s="789"/>
      <c r="RYW13" s="789"/>
      <c r="RYX13" s="789"/>
      <c r="RYY13" s="789"/>
      <c r="RYZ13" s="789"/>
      <c r="RZA13" s="789"/>
      <c r="RZB13" s="789"/>
      <c r="RZC13" s="789"/>
      <c r="RZD13" s="789"/>
      <c r="RZE13" s="789"/>
      <c r="RZF13" s="789"/>
      <c r="RZG13" s="789"/>
      <c r="RZH13" s="789"/>
      <c r="RZI13" s="789"/>
      <c r="RZJ13" s="789"/>
      <c r="RZK13" s="789"/>
      <c r="RZL13" s="789"/>
      <c r="RZM13" s="789"/>
      <c r="RZN13" s="789"/>
      <c r="RZO13" s="789"/>
      <c r="RZP13" s="789"/>
      <c r="RZQ13" s="789"/>
      <c r="RZR13" s="789"/>
      <c r="RZS13" s="789"/>
      <c r="RZT13" s="789"/>
      <c r="RZU13" s="789"/>
      <c r="RZV13" s="789"/>
      <c r="RZW13" s="789"/>
      <c r="RZX13" s="789"/>
      <c r="RZY13" s="789"/>
      <c r="RZZ13" s="789"/>
      <c r="SAA13" s="789"/>
      <c r="SAB13" s="789"/>
      <c r="SAC13" s="789"/>
      <c r="SAD13" s="789"/>
      <c r="SAE13" s="789"/>
      <c r="SAF13" s="789"/>
      <c r="SAG13" s="789"/>
      <c r="SAH13" s="789"/>
      <c r="SAI13" s="789"/>
      <c r="SAJ13" s="789"/>
      <c r="SAK13" s="789"/>
      <c r="SAL13" s="789"/>
      <c r="SAM13" s="789"/>
      <c r="SAN13" s="789"/>
      <c r="SAO13" s="789"/>
      <c r="SAP13" s="789"/>
      <c r="SAQ13" s="789"/>
      <c r="SAR13" s="789"/>
      <c r="SAS13" s="789"/>
      <c r="SAT13" s="789"/>
      <c r="SAU13" s="789"/>
      <c r="SAV13" s="789"/>
      <c r="SAW13" s="789"/>
      <c r="SAX13" s="789"/>
      <c r="SAY13" s="789"/>
      <c r="SAZ13" s="789"/>
      <c r="SBA13" s="789"/>
      <c r="SBB13" s="789"/>
      <c r="SBC13" s="789"/>
      <c r="SBD13" s="789"/>
      <c r="SBE13" s="789"/>
      <c r="SBF13" s="789"/>
      <c r="SBG13" s="789"/>
      <c r="SBH13" s="789"/>
      <c r="SBI13" s="789"/>
      <c r="SBJ13" s="789"/>
      <c r="SBK13" s="789"/>
      <c r="SBL13" s="789"/>
      <c r="SBM13" s="789"/>
      <c r="SBN13" s="789"/>
      <c r="SBO13" s="789"/>
      <c r="SBP13" s="789"/>
      <c r="SBQ13" s="789"/>
      <c r="SBR13" s="789"/>
      <c r="SBS13" s="789"/>
      <c r="SBT13" s="789"/>
      <c r="SBU13" s="789"/>
      <c r="SBV13" s="789"/>
      <c r="SBW13" s="789"/>
      <c r="SBX13" s="789"/>
      <c r="SBY13" s="789"/>
      <c r="SBZ13" s="789"/>
      <c r="SCA13" s="789"/>
      <c r="SCB13" s="789"/>
      <c r="SCC13" s="789"/>
      <c r="SCD13" s="789"/>
      <c r="SCE13" s="789"/>
      <c r="SCF13" s="789"/>
      <c r="SCG13" s="789"/>
      <c r="SCH13" s="789"/>
      <c r="SCI13" s="789"/>
      <c r="SCJ13" s="789"/>
      <c r="SCK13" s="789"/>
      <c r="SCL13" s="789"/>
      <c r="SCM13" s="789"/>
      <c r="SCN13" s="789"/>
      <c r="SCO13" s="789"/>
      <c r="SCP13" s="789"/>
      <c r="SCQ13" s="789"/>
      <c r="SCR13" s="789"/>
      <c r="SCS13" s="789"/>
      <c r="SCT13" s="789"/>
      <c r="SCU13" s="789"/>
      <c r="SCV13" s="789"/>
      <c r="SCW13" s="789"/>
      <c r="SCX13" s="789"/>
      <c r="SCY13" s="789"/>
      <c r="SCZ13" s="789"/>
      <c r="SDA13" s="789"/>
      <c r="SDB13" s="789"/>
      <c r="SDC13" s="789"/>
      <c r="SDD13" s="789"/>
      <c r="SDE13" s="789"/>
      <c r="SDF13" s="789"/>
      <c r="SDG13" s="789"/>
      <c r="SDH13" s="789"/>
      <c r="SDI13" s="789"/>
      <c r="SDJ13" s="789"/>
      <c r="SDK13" s="789"/>
      <c r="SDL13" s="789"/>
      <c r="SDM13" s="789"/>
      <c r="SDN13" s="789"/>
      <c r="SDO13" s="789"/>
      <c r="SDP13" s="789"/>
      <c r="SDQ13" s="789"/>
      <c r="SDR13" s="789"/>
      <c r="SDS13" s="789"/>
      <c r="SDT13" s="789"/>
      <c r="SDU13" s="789"/>
      <c r="SDV13" s="789"/>
      <c r="SDW13" s="789"/>
      <c r="SDX13" s="789"/>
      <c r="SDY13" s="789"/>
      <c r="SDZ13" s="789"/>
      <c r="SEA13" s="789"/>
      <c r="SEB13" s="789"/>
      <c r="SEC13" s="789"/>
      <c r="SED13" s="789"/>
      <c r="SEE13" s="789"/>
      <c r="SEF13" s="789"/>
      <c r="SEG13" s="789"/>
      <c r="SEH13" s="789"/>
      <c r="SEI13" s="789"/>
      <c r="SEJ13" s="789"/>
      <c r="SEK13" s="789"/>
      <c r="SEL13" s="789"/>
      <c r="SEM13" s="789"/>
      <c r="SEN13" s="789"/>
      <c r="SEO13" s="789"/>
      <c r="SEP13" s="789"/>
      <c r="SEQ13" s="789"/>
      <c r="SER13" s="789"/>
      <c r="SES13" s="789"/>
      <c r="SET13" s="789"/>
      <c r="SEU13" s="789"/>
      <c r="SEV13" s="789"/>
      <c r="SEW13" s="789"/>
      <c r="SEX13" s="789"/>
      <c r="SEY13" s="789"/>
      <c r="SEZ13" s="789"/>
      <c r="SFA13" s="789"/>
      <c r="SFB13" s="789"/>
      <c r="SFC13" s="789"/>
      <c r="SFD13" s="789"/>
      <c r="SFE13" s="789"/>
      <c r="SFF13" s="789"/>
      <c r="SFG13" s="789"/>
      <c r="SFH13" s="789"/>
      <c r="SFI13" s="789"/>
      <c r="SFJ13" s="789"/>
      <c r="SFK13" s="789"/>
      <c r="SFL13" s="789"/>
      <c r="SFM13" s="789"/>
      <c r="SFN13" s="789"/>
      <c r="SFO13" s="789"/>
      <c r="SFP13" s="789"/>
      <c r="SFQ13" s="789"/>
      <c r="SFR13" s="789"/>
      <c r="SFS13" s="789"/>
      <c r="SFT13" s="789"/>
      <c r="SFU13" s="789"/>
      <c r="SFV13" s="789"/>
      <c r="SFW13" s="789"/>
      <c r="SFX13" s="789"/>
      <c r="SFY13" s="789"/>
      <c r="SFZ13" s="789"/>
      <c r="SGA13" s="789"/>
      <c r="SGB13" s="789"/>
      <c r="SGC13" s="789"/>
      <c r="SGD13" s="789"/>
      <c r="SGE13" s="789"/>
      <c r="SGF13" s="789"/>
      <c r="SGG13" s="789"/>
      <c r="SGH13" s="789"/>
      <c r="SGI13" s="789"/>
      <c r="SGJ13" s="789"/>
      <c r="SGK13" s="789"/>
      <c r="SGL13" s="789"/>
      <c r="SGM13" s="789"/>
      <c r="SGN13" s="789"/>
      <c r="SGO13" s="789"/>
      <c r="SGP13" s="789"/>
      <c r="SGQ13" s="789"/>
      <c r="SGR13" s="789"/>
      <c r="SGS13" s="789"/>
      <c r="SGT13" s="789"/>
      <c r="SGU13" s="789"/>
      <c r="SGV13" s="789"/>
      <c r="SGW13" s="789"/>
      <c r="SGX13" s="789"/>
      <c r="SGY13" s="789"/>
      <c r="SGZ13" s="789"/>
      <c r="SHA13" s="789"/>
      <c r="SHB13" s="789"/>
      <c r="SHC13" s="789"/>
      <c r="SHD13" s="789"/>
      <c r="SHE13" s="789"/>
      <c r="SHF13" s="789"/>
      <c r="SHG13" s="789"/>
      <c r="SHH13" s="789"/>
      <c r="SHI13" s="789"/>
      <c r="SHJ13" s="789"/>
      <c r="SHK13" s="789"/>
      <c r="SHL13" s="789"/>
      <c r="SHM13" s="789"/>
      <c r="SHN13" s="789"/>
      <c r="SHO13" s="789"/>
      <c r="SHP13" s="789"/>
      <c r="SHQ13" s="789"/>
      <c r="SHR13" s="789"/>
      <c r="SHS13" s="789"/>
      <c r="SHT13" s="789"/>
      <c r="SHU13" s="789"/>
      <c r="SHV13" s="789"/>
      <c r="SHW13" s="789"/>
      <c r="SHX13" s="789"/>
      <c r="SHY13" s="789"/>
      <c r="SHZ13" s="789"/>
      <c r="SIA13" s="789"/>
      <c r="SIB13" s="789"/>
      <c r="SIC13" s="789"/>
      <c r="SID13" s="789"/>
      <c r="SIE13" s="789"/>
      <c r="SIF13" s="789"/>
      <c r="SIG13" s="789"/>
      <c r="SIH13" s="789"/>
      <c r="SII13" s="789"/>
      <c r="SIJ13" s="789"/>
      <c r="SIK13" s="789"/>
      <c r="SIL13" s="789"/>
      <c r="SIM13" s="789"/>
      <c r="SIN13" s="789"/>
      <c r="SIO13" s="789"/>
      <c r="SIP13" s="789"/>
      <c r="SIQ13" s="789"/>
      <c r="SIR13" s="789"/>
      <c r="SIS13" s="789"/>
      <c r="SIT13" s="789"/>
      <c r="SIU13" s="789"/>
      <c r="SIV13" s="789"/>
      <c r="SIW13" s="789"/>
      <c r="SIX13" s="789"/>
      <c r="SIY13" s="789"/>
      <c r="SIZ13" s="789"/>
      <c r="SJA13" s="789"/>
      <c r="SJB13" s="789"/>
      <c r="SJC13" s="789"/>
      <c r="SJD13" s="789"/>
      <c r="SJE13" s="789"/>
      <c r="SJF13" s="789"/>
      <c r="SJG13" s="789"/>
      <c r="SJH13" s="789"/>
      <c r="SJI13" s="789"/>
      <c r="SJJ13" s="789"/>
      <c r="SJK13" s="789"/>
      <c r="SJL13" s="789"/>
      <c r="SJM13" s="789"/>
      <c r="SJN13" s="789"/>
      <c r="SJO13" s="789"/>
      <c r="SJP13" s="789"/>
      <c r="SJQ13" s="789"/>
      <c r="SJR13" s="789"/>
      <c r="SJS13" s="789"/>
      <c r="SJT13" s="789"/>
      <c r="SJU13" s="789"/>
      <c r="SJV13" s="789"/>
      <c r="SJW13" s="789"/>
      <c r="SJX13" s="789"/>
      <c r="SJY13" s="789"/>
      <c r="SJZ13" s="789"/>
      <c r="SKA13" s="789"/>
      <c r="SKB13" s="789"/>
      <c r="SKC13" s="789"/>
      <c r="SKD13" s="789"/>
      <c r="SKE13" s="789"/>
      <c r="SKF13" s="789"/>
      <c r="SKG13" s="789"/>
      <c r="SKH13" s="789"/>
      <c r="SKI13" s="789"/>
      <c r="SKJ13" s="789"/>
      <c r="SKK13" s="789"/>
      <c r="SKL13" s="789"/>
      <c r="SKM13" s="789"/>
      <c r="SKN13" s="789"/>
      <c r="SKO13" s="789"/>
      <c r="SKP13" s="789"/>
      <c r="SKQ13" s="789"/>
      <c r="SKR13" s="789"/>
      <c r="SKS13" s="789"/>
      <c r="SKT13" s="789"/>
      <c r="SKU13" s="789"/>
      <c r="SKV13" s="789"/>
      <c r="SKW13" s="789"/>
      <c r="SKX13" s="789"/>
      <c r="SKY13" s="789"/>
      <c r="SKZ13" s="789"/>
      <c r="SLA13" s="789"/>
      <c r="SLB13" s="789"/>
      <c r="SLC13" s="789"/>
      <c r="SLD13" s="789"/>
      <c r="SLE13" s="789"/>
      <c r="SLF13" s="789"/>
      <c r="SLG13" s="789"/>
      <c r="SLH13" s="789"/>
      <c r="SLI13" s="789"/>
      <c r="SLJ13" s="789"/>
      <c r="SLK13" s="789"/>
      <c r="SLL13" s="789"/>
      <c r="SLM13" s="789"/>
      <c r="SLN13" s="789"/>
      <c r="SLO13" s="789"/>
      <c r="SLP13" s="789"/>
      <c r="SLQ13" s="789"/>
      <c r="SLR13" s="789"/>
      <c r="SLS13" s="789"/>
      <c r="SLT13" s="789"/>
      <c r="SLU13" s="789"/>
      <c r="SLV13" s="789"/>
      <c r="SLW13" s="789"/>
      <c r="SLX13" s="789"/>
      <c r="SLY13" s="789"/>
      <c r="SLZ13" s="789"/>
      <c r="SMA13" s="789"/>
      <c r="SMB13" s="789"/>
      <c r="SMC13" s="789"/>
      <c r="SMD13" s="789"/>
      <c r="SME13" s="789"/>
      <c r="SMF13" s="789"/>
      <c r="SMG13" s="789"/>
      <c r="SMH13" s="789"/>
      <c r="SMI13" s="789"/>
      <c r="SMJ13" s="789"/>
      <c r="SMK13" s="789"/>
      <c r="SML13" s="789"/>
      <c r="SMM13" s="789"/>
      <c r="SMN13" s="789"/>
      <c r="SMO13" s="789"/>
      <c r="SMP13" s="789"/>
      <c r="SMQ13" s="789"/>
      <c r="SMR13" s="789"/>
      <c r="SMS13" s="789"/>
      <c r="SMT13" s="789"/>
      <c r="SMU13" s="789"/>
      <c r="SMV13" s="789"/>
      <c r="SMW13" s="789"/>
      <c r="SMX13" s="789"/>
      <c r="SMY13" s="789"/>
      <c r="SMZ13" s="789"/>
      <c r="SNA13" s="789"/>
      <c r="SNB13" s="789"/>
      <c r="SNC13" s="789"/>
      <c r="SND13" s="789"/>
      <c r="SNE13" s="789"/>
      <c r="SNF13" s="789"/>
      <c r="SNG13" s="789"/>
      <c r="SNH13" s="789"/>
      <c r="SNI13" s="789"/>
      <c r="SNJ13" s="789"/>
      <c r="SNK13" s="789"/>
      <c r="SNL13" s="789"/>
      <c r="SNM13" s="789"/>
      <c r="SNN13" s="789"/>
      <c r="SNO13" s="789"/>
      <c r="SNP13" s="789"/>
      <c r="SNQ13" s="789"/>
      <c r="SNR13" s="789"/>
      <c r="SNS13" s="789"/>
      <c r="SNT13" s="789"/>
      <c r="SNU13" s="789"/>
      <c r="SNV13" s="789"/>
      <c r="SNW13" s="789"/>
      <c r="SNX13" s="789"/>
      <c r="SNY13" s="789"/>
      <c r="SNZ13" s="789"/>
      <c r="SOA13" s="789"/>
      <c r="SOB13" s="789"/>
      <c r="SOC13" s="789"/>
      <c r="SOD13" s="789"/>
      <c r="SOE13" s="789"/>
      <c r="SOF13" s="789"/>
      <c r="SOG13" s="789"/>
      <c r="SOH13" s="789"/>
      <c r="SOI13" s="789"/>
      <c r="SOJ13" s="789"/>
      <c r="SOK13" s="789"/>
      <c r="SOL13" s="789"/>
      <c r="SOM13" s="789"/>
      <c r="SON13" s="789"/>
      <c r="SOO13" s="789"/>
      <c r="SOP13" s="789"/>
      <c r="SOQ13" s="789"/>
      <c r="SOR13" s="789"/>
      <c r="SOS13" s="789"/>
      <c r="SOT13" s="789"/>
      <c r="SOU13" s="789"/>
      <c r="SOV13" s="789"/>
      <c r="SOW13" s="789"/>
      <c r="SOX13" s="789"/>
      <c r="SOY13" s="789"/>
      <c r="SOZ13" s="789"/>
      <c r="SPA13" s="789"/>
      <c r="SPB13" s="789"/>
      <c r="SPC13" s="789"/>
      <c r="SPD13" s="789"/>
      <c r="SPE13" s="789"/>
      <c r="SPF13" s="789"/>
      <c r="SPG13" s="789"/>
      <c r="SPH13" s="789"/>
      <c r="SPI13" s="789"/>
      <c r="SPJ13" s="789"/>
      <c r="SPK13" s="789"/>
      <c r="SPL13" s="789"/>
      <c r="SPM13" s="789"/>
      <c r="SPN13" s="789"/>
      <c r="SPO13" s="789"/>
      <c r="SPP13" s="789"/>
      <c r="SPQ13" s="789"/>
      <c r="SPR13" s="789"/>
      <c r="SPS13" s="789"/>
      <c r="SPT13" s="789"/>
      <c r="SPU13" s="789"/>
      <c r="SPV13" s="789"/>
      <c r="SPW13" s="789"/>
      <c r="SPX13" s="789"/>
      <c r="SPY13" s="789"/>
      <c r="SPZ13" s="789"/>
      <c r="SQA13" s="789"/>
      <c r="SQB13" s="789"/>
      <c r="SQC13" s="789"/>
      <c r="SQD13" s="789"/>
      <c r="SQE13" s="789"/>
      <c r="SQF13" s="789"/>
      <c r="SQG13" s="789"/>
      <c r="SQH13" s="789"/>
      <c r="SQI13" s="789"/>
      <c r="SQJ13" s="789"/>
      <c r="SQK13" s="789"/>
      <c r="SQL13" s="789"/>
      <c r="SQM13" s="789"/>
      <c r="SQN13" s="789"/>
      <c r="SQO13" s="789"/>
      <c r="SQP13" s="789"/>
      <c r="SQQ13" s="789"/>
      <c r="SQR13" s="789"/>
      <c r="SQS13" s="789"/>
      <c r="SQT13" s="789"/>
      <c r="SQU13" s="789"/>
      <c r="SQV13" s="789"/>
      <c r="SQW13" s="789"/>
      <c r="SQX13" s="789"/>
      <c r="SQY13" s="789"/>
      <c r="SQZ13" s="789"/>
      <c r="SRA13" s="789"/>
      <c r="SRB13" s="789"/>
      <c r="SRC13" s="789"/>
      <c r="SRD13" s="789"/>
      <c r="SRE13" s="789"/>
      <c r="SRF13" s="789"/>
      <c r="SRG13" s="789"/>
      <c r="SRH13" s="789"/>
      <c r="SRI13" s="789"/>
      <c r="SRJ13" s="789"/>
      <c r="SRK13" s="789"/>
      <c r="SRL13" s="789"/>
      <c r="SRM13" s="789"/>
      <c r="SRN13" s="789"/>
      <c r="SRO13" s="789"/>
      <c r="SRP13" s="789"/>
      <c r="SRQ13" s="789"/>
      <c r="SRR13" s="789"/>
      <c r="SRS13" s="789"/>
      <c r="SRT13" s="789"/>
      <c r="SRU13" s="789"/>
      <c r="SRV13" s="789"/>
      <c r="SRW13" s="789"/>
      <c r="SRX13" s="789"/>
      <c r="SRY13" s="789"/>
      <c r="SRZ13" s="789"/>
      <c r="SSA13" s="789"/>
      <c r="SSB13" s="789"/>
      <c r="SSC13" s="789"/>
      <c r="SSD13" s="789"/>
      <c r="SSE13" s="789"/>
      <c r="SSF13" s="789"/>
      <c r="SSG13" s="789"/>
      <c r="SSH13" s="789"/>
      <c r="SSI13" s="789"/>
      <c r="SSJ13" s="789"/>
      <c r="SSK13" s="789"/>
      <c r="SSL13" s="789"/>
      <c r="SSM13" s="789"/>
      <c r="SSN13" s="789"/>
      <c r="SSO13" s="789"/>
      <c r="SSP13" s="789"/>
      <c r="SSQ13" s="789"/>
      <c r="SSR13" s="789"/>
      <c r="SSS13" s="789"/>
      <c r="SST13" s="789"/>
      <c r="SSU13" s="789"/>
      <c r="SSV13" s="789"/>
      <c r="SSW13" s="789"/>
      <c r="SSX13" s="789"/>
      <c r="SSY13" s="789"/>
      <c r="SSZ13" s="789"/>
      <c r="STA13" s="789"/>
      <c r="STB13" s="789"/>
      <c r="STC13" s="789"/>
      <c r="STD13" s="789"/>
      <c r="STE13" s="789"/>
      <c r="STF13" s="789"/>
      <c r="STG13" s="789"/>
      <c r="STH13" s="789"/>
      <c r="STI13" s="789"/>
      <c r="STJ13" s="789"/>
      <c r="STK13" s="789"/>
      <c r="STL13" s="789"/>
      <c r="STM13" s="789"/>
      <c r="STN13" s="789"/>
      <c r="STO13" s="789"/>
      <c r="STP13" s="789"/>
      <c r="STQ13" s="789"/>
      <c r="STR13" s="789"/>
      <c r="STS13" s="789"/>
      <c r="STT13" s="789"/>
      <c r="STU13" s="789"/>
      <c r="STV13" s="789"/>
      <c r="STW13" s="789"/>
      <c r="STX13" s="789"/>
      <c r="STY13" s="789"/>
      <c r="STZ13" s="789"/>
      <c r="SUA13" s="789"/>
      <c r="SUB13" s="789"/>
      <c r="SUC13" s="789"/>
      <c r="SUD13" s="789"/>
      <c r="SUE13" s="789"/>
      <c r="SUF13" s="789"/>
      <c r="SUG13" s="789"/>
      <c r="SUH13" s="789"/>
      <c r="SUI13" s="789"/>
      <c r="SUJ13" s="789"/>
      <c r="SUK13" s="789"/>
      <c r="SUL13" s="789"/>
      <c r="SUM13" s="789"/>
      <c r="SUN13" s="789"/>
      <c r="SUO13" s="789"/>
      <c r="SUP13" s="789"/>
      <c r="SUQ13" s="789"/>
      <c r="SUR13" s="789"/>
      <c r="SUS13" s="789"/>
      <c r="SUT13" s="789"/>
      <c r="SUU13" s="789"/>
      <c r="SUV13" s="789"/>
      <c r="SUW13" s="789"/>
      <c r="SUX13" s="789"/>
      <c r="SUY13" s="789"/>
      <c r="SUZ13" s="789"/>
      <c r="SVA13" s="789"/>
      <c r="SVB13" s="789"/>
      <c r="SVC13" s="789"/>
      <c r="SVD13" s="789"/>
      <c r="SVE13" s="789"/>
      <c r="SVF13" s="789"/>
      <c r="SVG13" s="789"/>
      <c r="SVH13" s="789"/>
      <c r="SVI13" s="789"/>
      <c r="SVJ13" s="789"/>
      <c r="SVK13" s="789"/>
      <c r="SVL13" s="789"/>
      <c r="SVM13" s="789"/>
      <c r="SVN13" s="789"/>
      <c r="SVO13" s="789"/>
      <c r="SVP13" s="789"/>
      <c r="SVQ13" s="789"/>
      <c r="SVR13" s="789"/>
      <c r="SVS13" s="789"/>
      <c r="SVT13" s="789"/>
      <c r="SVU13" s="789"/>
      <c r="SVV13" s="789"/>
      <c r="SVW13" s="789"/>
      <c r="SVX13" s="789"/>
      <c r="SVY13" s="789"/>
      <c r="SVZ13" s="789"/>
      <c r="SWA13" s="789"/>
      <c r="SWB13" s="789"/>
      <c r="SWC13" s="789"/>
      <c r="SWD13" s="789"/>
      <c r="SWE13" s="789"/>
      <c r="SWF13" s="789"/>
      <c r="SWG13" s="789"/>
      <c r="SWH13" s="789"/>
      <c r="SWI13" s="789"/>
      <c r="SWJ13" s="789"/>
      <c r="SWK13" s="789"/>
      <c r="SWL13" s="789"/>
      <c r="SWM13" s="789"/>
      <c r="SWN13" s="789"/>
      <c r="SWO13" s="789"/>
      <c r="SWP13" s="789"/>
      <c r="SWQ13" s="789"/>
      <c r="SWR13" s="789"/>
      <c r="SWS13" s="789"/>
      <c r="SWT13" s="789"/>
      <c r="SWU13" s="789"/>
      <c r="SWV13" s="789"/>
      <c r="SWW13" s="789"/>
      <c r="SWX13" s="789"/>
      <c r="SWY13" s="789"/>
      <c r="SWZ13" s="789"/>
      <c r="SXA13" s="789"/>
      <c r="SXB13" s="789"/>
      <c r="SXC13" s="789"/>
      <c r="SXD13" s="789"/>
      <c r="SXE13" s="789"/>
      <c r="SXF13" s="789"/>
      <c r="SXG13" s="789"/>
      <c r="SXH13" s="789"/>
      <c r="SXI13" s="789"/>
      <c r="SXJ13" s="789"/>
      <c r="SXK13" s="789"/>
      <c r="SXL13" s="789"/>
      <c r="SXM13" s="789"/>
      <c r="SXN13" s="789"/>
      <c r="SXO13" s="789"/>
      <c r="SXP13" s="789"/>
      <c r="SXQ13" s="789"/>
      <c r="SXR13" s="789"/>
      <c r="SXS13" s="789"/>
      <c r="SXT13" s="789"/>
      <c r="SXU13" s="789"/>
      <c r="SXV13" s="789"/>
      <c r="SXW13" s="789"/>
      <c r="SXX13" s="789"/>
      <c r="SXY13" s="789"/>
      <c r="SXZ13" s="789"/>
      <c r="SYA13" s="789"/>
      <c r="SYB13" s="789"/>
      <c r="SYC13" s="789"/>
      <c r="SYD13" s="789"/>
      <c r="SYE13" s="789"/>
      <c r="SYF13" s="789"/>
      <c r="SYG13" s="789"/>
      <c r="SYH13" s="789"/>
      <c r="SYI13" s="789"/>
      <c r="SYJ13" s="789"/>
      <c r="SYK13" s="789"/>
      <c r="SYL13" s="789"/>
      <c r="SYM13" s="789"/>
      <c r="SYN13" s="789"/>
      <c r="SYO13" s="789"/>
      <c r="SYP13" s="789"/>
      <c r="SYQ13" s="789"/>
      <c r="SYR13" s="789"/>
      <c r="SYS13" s="789"/>
      <c r="SYT13" s="789"/>
      <c r="SYU13" s="789"/>
      <c r="SYV13" s="789"/>
      <c r="SYW13" s="789"/>
      <c r="SYX13" s="789"/>
      <c r="SYY13" s="789"/>
      <c r="SYZ13" s="789"/>
      <c r="SZA13" s="789"/>
      <c r="SZB13" s="789"/>
      <c r="SZC13" s="789"/>
      <c r="SZD13" s="789"/>
      <c r="SZE13" s="789"/>
      <c r="SZF13" s="789"/>
      <c r="SZG13" s="789"/>
      <c r="SZH13" s="789"/>
      <c r="SZI13" s="789"/>
      <c r="SZJ13" s="789"/>
      <c r="SZK13" s="789"/>
      <c r="SZL13" s="789"/>
      <c r="SZM13" s="789"/>
      <c r="SZN13" s="789"/>
      <c r="SZO13" s="789"/>
      <c r="SZP13" s="789"/>
      <c r="SZQ13" s="789"/>
      <c r="SZR13" s="789"/>
      <c r="SZS13" s="789"/>
      <c r="SZT13" s="789"/>
      <c r="SZU13" s="789"/>
      <c r="SZV13" s="789"/>
      <c r="SZW13" s="789"/>
      <c r="SZX13" s="789"/>
      <c r="SZY13" s="789"/>
      <c r="SZZ13" s="789"/>
      <c r="TAA13" s="789"/>
      <c r="TAB13" s="789"/>
      <c r="TAC13" s="789"/>
      <c r="TAD13" s="789"/>
      <c r="TAE13" s="789"/>
      <c r="TAF13" s="789"/>
      <c r="TAG13" s="789"/>
      <c r="TAH13" s="789"/>
      <c r="TAI13" s="789"/>
      <c r="TAJ13" s="789"/>
      <c r="TAK13" s="789"/>
      <c r="TAL13" s="789"/>
      <c r="TAM13" s="789"/>
      <c r="TAN13" s="789"/>
      <c r="TAO13" s="789"/>
      <c r="TAP13" s="789"/>
      <c r="TAQ13" s="789"/>
      <c r="TAR13" s="789"/>
      <c r="TAS13" s="789"/>
      <c r="TAT13" s="789"/>
      <c r="TAU13" s="789"/>
      <c r="TAV13" s="789"/>
      <c r="TAW13" s="789"/>
      <c r="TAX13" s="789"/>
      <c r="TAY13" s="789"/>
      <c r="TAZ13" s="789"/>
      <c r="TBA13" s="789"/>
      <c r="TBB13" s="789"/>
      <c r="TBC13" s="789"/>
      <c r="TBD13" s="789"/>
      <c r="TBE13" s="789"/>
      <c r="TBF13" s="789"/>
      <c r="TBG13" s="789"/>
      <c r="TBH13" s="789"/>
      <c r="TBI13" s="789"/>
      <c r="TBJ13" s="789"/>
      <c r="TBK13" s="789"/>
      <c r="TBL13" s="789"/>
      <c r="TBM13" s="789"/>
      <c r="TBN13" s="789"/>
      <c r="TBO13" s="789"/>
      <c r="TBP13" s="789"/>
      <c r="TBQ13" s="789"/>
      <c r="TBR13" s="789"/>
      <c r="TBS13" s="789"/>
      <c r="TBT13" s="789"/>
      <c r="TBU13" s="789"/>
      <c r="TBV13" s="789"/>
      <c r="TBW13" s="789"/>
      <c r="TBX13" s="789"/>
      <c r="TBY13" s="789"/>
      <c r="TBZ13" s="789"/>
      <c r="TCA13" s="789"/>
      <c r="TCB13" s="789"/>
      <c r="TCC13" s="789"/>
      <c r="TCD13" s="789"/>
      <c r="TCE13" s="789"/>
      <c r="TCF13" s="789"/>
      <c r="TCG13" s="789"/>
      <c r="TCH13" s="789"/>
      <c r="TCI13" s="789"/>
      <c r="TCJ13" s="789"/>
      <c r="TCK13" s="789"/>
      <c r="TCL13" s="789"/>
      <c r="TCM13" s="789"/>
      <c r="TCN13" s="789"/>
      <c r="TCO13" s="789"/>
      <c r="TCP13" s="789"/>
      <c r="TCQ13" s="789"/>
      <c r="TCR13" s="789"/>
      <c r="TCS13" s="789"/>
      <c r="TCT13" s="789"/>
      <c r="TCU13" s="789"/>
      <c r="TCV13" s="789"/>
      <c r="TCW13" s="789"/>
      <c r="TCX13" s="789"/>
      <c r="TCY13" s="789"/>
      <c r="TCZ13" s="789"/>
      <c r="TDA13" s="789"/>
      <c r="TDB13" s="789"/>
      <c r="TDC13" s="789"/>
      <c r="TDD13" s="789"/>
      <c r="TDE13" s="789"/>
      <c r="TDF13" s="789"/>
      <c r="TDG13" s="789"/>
      <c r="TDH13" s="789"/>
      <c r="TDI13" s="789"/>
      <c r="TDJ13" s="789"/>
      <c r="TDK13" s="789"/>
      <c r="TDL13" s="789"/>
      <c r="TDM13" s="789"/>
      <c r="TDN13" s="789"/>
      <c r="TDO13" s="789"/>
      <c r="TDP13" s="789"/>
      <c r="TDQ13" s="789"/>
      <c r="TDR13" s="789"/>
      <c r="TDS13" s="789"/>
      <c r="TDT13" s="789"/>
      <c r="TDU13" s="789"/>
      <c r="TDV13" s="789"/>
      <c r="TDW13" s="789"/>
      <c r="TDX13" s="789"/>
      <c r="TDY13" s="789"/>
      <c r="TDZ13" s="789"/>
      <c r="TEA13" s="789"/>
      <c r="TEB13" s="789"/>
      <c r="TEC13" s="789"/>
      <c r="TED13" s="789"/>
      <c r="TEE13" s="789"/>
      <c r="TEF13" s="789"/>
      <c r="TEG13" s="789"/>
      <c r="TEH13" s="789"/>
      <c r="TEI13" s="789"/>
      <c r="TEJ13" s="789"/>
      <c r="TEK13" s="789"/>
      <c r="TEL13" s="789"/>
      <c r="TEM13" s="789"/>
      <c r="TEN13" s="789"/>
      <c r="TEO13" s="789"/>
      <c r="TEP13" s="789"/>
      <c r="TEQ13" s="789"/>
      <c r="TER13" s="789"/>
      <c r="TES13" s="789"/>
      <c r="TET13" s="789"/>
      <c r="TEU13" s="789"/>
      <c r="TEV13" s="789"/>
      <c r="TEW13" s="789"/>
      <c r="TEX13" s="789"/>
      <c r="TEY13" s="789"/>
      <c r="TEZ13" s="789"/>
      <c r="TFA13" s="789"/>
      <c r="TFB13" s="789"/>
      <c r="TFC13" s="789"/>
      <c r="TFD13" s="789"/>
      <c r="TFE13" s="789"/>
      <c r="TFF13" s="789"/>
      <c r="TFG13" s="789"/>
      <c r="TFH13" s="789"/>
      <c r="TFI13" s="789"/>
      <c r="TFJ13" s="789"/>
      <c r="TFK13" s="789"/>
      <c r="TFL13" s="789"/>
      <c r="TFM13" s="789"/>
      <c r="TFN13" s="789"/>
      <c r="TFO13" s="789"/>
      <c r="TFP13" s="789"/>
      <c r="TFQ13" s="789"/>
      <c r="TFR13" s="789"/>
      <c r="TFS13" s="789"/>
      <c r="TFT13" s="789"/>
      <c r="TFU13" s="789"/>
      <c r="TFV13" s="789"/>
      <c r="TFW13" s="789"/>
      <c r="TFX13" s="789"/>
      <c r="TFY13" s="789"/>
      <c r="TFZ13" s="789"/>
      <c r="TGA13" s="789"/>
      <c r="TGB13" s="789"/>
      <c r="TGC13" s="789"/>
      <c r="TGD13" s="789"/>
      <c r="TGE13" s="789"/>
      <c r="TGF13" s="789"/>
      <c r="TGG13" s="789"/>
      <c r="TGH13" s="789"/>
      <c r="TGI13" s="789"/>
      <c r="TGJ13" s="789"/>
      <c r="TGK13" s="789"/>
      <c r="TGL13" s="789"/>
      <c r="TGM13" s="789"/>
      <c r="TGN13" s="789"/>
      <c r="TGO13" s="789"/>
      <c r="TGP13" s="789"/>
      <c r="TGQ13" s="789"/>
      <c r="TGR13" s="789"/>
      <c r="TGS13" s="789"/>
      <c r="TGT13" s="789"/>
      <c r="TGU13" s="789"/>
      <c r="TGV13" s="789"/>
      <c r="TGW13" s="789"/>
      <c r="TGX13" s="789"/>
      <c r="TGY13" s="789"/>
      <c r="TGZ13" s="789"/>
      <c r="THA13" s="789"/>
      <c r="THB13" s="789"/>
      <c r="THC13" s="789"/>
      <c r="THD13" s="789"/>
      <c r="THE13" s="789"/>
      <c r="THF13" s="789"/>
      <c r="THG13" s="789"/>
      <c r="THH13" s="789"/>
      <c r="THI13" s="789"/>
      <c r="THJ13" s="789"/>
      <c r="THK13" s="789"/>
      <c r="THL13" s="789"/>
      <c r="THM13" s="789"/>
      <c r="THN13" s="789"/>
      <c r="THO13" s="789"/>
      <c r="THP13" s="789"/>
      <c r="THQ13" s="789"/>
      <c r="THR13" s="789"/>
      <c r="THS13" s="789"/>
      <c r="THT13" s="789"/>
      <c r="THU13" s="789"/>
      <c r="THV13" s="789"/>
      <c r="THW13" s="789"/>
      <c r="THX13" s="789"/>
      <c r="THY13" s="789"/>
      <c r="THZ13" s="789"/>
      <c r="TIA13" s="789"/>
      <c r="TIB13" s="789"/>
      <c r="TIC13" s="789"/>
      <c r="TID13" s="789"/>
      <c r="TIE13" s="789"/>
      <c r="TIF13" s="789"/>
      <c r="TIG13" s="789"/>
      <c r="TIH13" s="789"/>
      <c r="TII13" s="789"/>
      <c r="TIJ13" s="789"/>
      <c r="TIK13" s="789"/>
      <c r="TIL13" s="789"/>
      <c r="TIM13" s="789"/>
      <c r="TIN13" s="789"/>
      <c r="TIO13" s="789"/>
      <c r="TIP13" s="789"/>
      <c r="TIQ13" s="789"/>
      <c r="TIR13" s="789"/>
      <c r="TIS13" s="789"/>
      <c r="TIT13" s="789"/>
      <c r="TIU13" s="789"/>
      <c r="TIV13" s="789"/>
      <c r="TIW13" s="789"/>
      <c r="TIX13" s="789"/>
      <c r="TIY13" s="789"/>
      <c r="TIZ13" s="789"/>
      <c r="TJA13" s="789"/>
      <c r="TJB13" s="789"/>
      <c r="TJC13" s="789"/>
      <c r="TJD13" s="789"/>
      <c r="TJE13" s="789"/>
      <c r="TJF13" s="789"/>
      <c r="TJG13" s="789"/>
      <c r="TJH13" s="789"/>
      <c r="TJI13" s="789"/>
      <c r="TJJ13" s="789"/>
      <c r="TJK13" s="789"/>
      <c r="TJL13" s="789"/>
      <c r="TJM13" s="789"/>
      <c r="TJN13" s="789"/>
      <c r="TJO13" s="789"/>
      <c r="TJP13" s="789"/>
      <c r="TJQ13" s="789"/>
      <c r="TJR13" s="789"/>
      <c r="TJS13" s="789"/>
      <c r="TJT13" s="789"/>
      <c r="TJU13" s="789"/>
      <c r="TJV13" s="789"/>
      <c r="TJW13" s="789"/>
      <c r="TJX13" s="789"/>
      <c r="TJY13" s="789"/>
      <c r="TJZ13" s="789"/>
      <c r="TKA13" s="789"/>
      <c r="TKB13" s="789"/>
      <c r="TKC13" s="789"/>
      <c r="TKD13" s="789"/>
      <c r="TKE13" s="789"/>
      <c r="TKF13" s="789"/>
      <c r="TKG13" s="789"/>
      <c r="TKH13" s="789"/>
      <c r="TKI13" s="789"/>
      <c r="TKJ13" s="789"/>
      <c r="TKK13" s="789"/>
      <c r="TKL13" s="789"/>
      <c r="TKM13" s="789"/>
      <c r="TKN13" s="789"/>
      <c r="TKO13" s="789"/>
      <c r="TKP13" s="789"/>
      <c r="TKQ13" s="789"/>
      <c r="TKR13" s="789"/>
      <c r="TKS13" s="789"/>
      <c r="TKT13" s="789"/>
      <c r="TKU13" s="789"/>
      <c r="TKV13" s="789"/>
      <c r="TKW13" s="789"/>
      <c r="TKX13" s="789"/>
      <c r="TKY13" s="789"/>
      <c r="TKZ13" s="789"/>
      <c r="TLA13" s="789"/>
      <c r="TLB13" s="789"/>
      <c r="TLC13" s="789"/>
      <c r="TLD13" s="789"/>
      <c r="TLE13" s="789"/>
      <c r="TLF13" s="789"/>
      <c r="TLG13" s="789"/>
      <c r="TLH13" s="789"/>
      <c r="TLI13" s="789"/>
      <c r="TLJ13" s="789"/>
      <c r="TLK13" s="789"/>
      <c r="TLL13" s="789"/>
      <c r="TLM13" s="789"/>
      <c r="TLN13" s="789"/>
      <c r="TLO13" s="789"/>
      <c r="TLP13" s="789"/>
      <c r="TLQ13" s="789"/>
      <c r="TLR13" s="789"/>
      <c r="TLS13" s="789"/>
      <c r="TLT13" s="789"/>
      <c r="TLU13" s="789"/>
      <c r="TLV13" s="789"/>
      <c r="TLW13" s="789"/>
      <c r="TLX13" s="789"/>
      <c r="TLY13" s="789"/>
      <c r="TLZ13" s="789"/>
      <c r="TMA13" s="789"/>
      <c r="TMB13" s="789"/>
      <c r="TMC13" s="789"/>
      <c r="TMD13" s="789"/>
      <c r="TME13" s="789"/>
      <c r="TMF13" s="789"/>
      <c r="TMG13" s="789"/>
      <c r="TMH13" s="789"/>
      <c r="TMI13" s="789"/>
      <c r="TMJ13" s="789"/>
      <c r="TMK13" s="789"/>
      <c r="TML13" s="789"/>
      <c r="TMM13" s="789"/>
      <c r="TMN13" s="789"/>
      <c r="TMO13" s="789"/>
      <c r="TMP13" s="789"/>
      <c r="TMQ13" s="789"/>
      <c r="TMR13" s="789"/>
      <c r="TMS13" s="789"/>
      <c r="TMT13" s="789"/>
      <c r="TMU13" s="789"/>
      <c r="TMV13" s="789"/>
      <c r="TMW13" s="789"/>
      <c r="TMX13" s="789"/>
      <c r="TMY13" s="789"/>
      <c r="TMZ13" s="789"/>
      <c r="TNA13" s="789"/>
      <c r="TNB13" s="789"/>
      <c r="TNC13" s="789"/>
      <c r="TND13" s="789"/>
      <c r="TNE13" s="789"/>
      <c r="TNF13" s="789"/>
      <c r="TNG13" s="789"/>
      <c r="TNH13" s="789"/>
      <c r="TNI13" s="789"/>
      <c r="TNJ13" s="789"/>
      <c r="TNK13" s="789"/>
      <c r="TNL13" s="789"/>
      <c r="TNM13" s="789"/>
      <c r="TNN13" s="789"/>
      <c r="TNO13" s="789"/>
      <c r="TNP13" s="789"/>
      <c r="TNQ13" s="789"/>
      <c r="TNR13" s="789"/>
      <c r="TNS13" s="789"/>
      <c r="TNT13" s="789"/>
      <c r="TNU13" s="789"/>
      <c r="TNV13" s="789"/>
      <c r="TNW13" s="789"/>
      <c r="TNX13" s="789"/>
      <c r="TNY13" s="789"/>
      <c r="TNZ13" s="789"/>
      <c r="TOA13" s="789"/>
      <c r="TOB13" s="789"/>
      <c r="TOC13" s="789"/>
      <c r="TOD13" s="789"/>
      <c r="TOE13" s="789"/>
      <c r="TOF13" s="789"/>
      <c r="TOG13" s="789"/>
      <c r="TOH13" s="789"/>
      <c r="TOI13" s="789"/>
      <c r="TOJ13" s="789"/>
      <c r="TOK13" s="789"/>
      <c r="TOL13" s="789"/>
      <c r="TOM13" s="789"/>
      <c r="TON13" s="789"/>
      <c r="TOO13" s="789"/>
      <c r="TOP13" s="789"/>
      <c r="TOQ13" s="789"/>
      <c r="TOR13" s="789"/>
      <c r="TOS13" s="789"/>
      <c r="TOT13" s="789"/>
      <c r="TOU13" s="789"/>
      <c r="TOV13" s="789"/>
      <c r="TOW13" s="789"/>
      <c r="TOX13" s="789"/>
      <c r="TOY13" s="789"/>
      <c r="TOZ13" s="789"/>
      <c r="TPA13" s="789"/>
      <c r="TPB13" s="789"/>
      <c r="TPC13" s="789"/>
      <c r="TPD13" s="789"/>
      <c r="TPE13" s="789"/>
      <c r="TPF13" s="789"/>
      <c r="TPG13" s="789"/>
      <c r="TPH13" s="789"/>
      <c r="TPI13" s="789"/>
      <c r="TPJ13" s="789"/>
      <c r="TPK13" s="789"/>
      <c r="TPL13" s="789"/>
      <c r="TPM13" s="789"/>
      <c r="TPN13" s="789"/>
      <c r="TPO13" s="789"/>
      <c r="TPP13" s="789"/>
      <c r="TPQ13" s="789"/>
      <c r="TPR13" s="789"/>
      <c r="TPS13" s="789"/>
      <c r="TPT13" s="789"/>
      <c r="TPU13" s="789"/>
      <c r="TPV13" s="789"/>
      <c r="TPW13" s="789"/>
      <c r="TPX13" s="789"/>
      <c r="TPY13" s="789"/>
      <c r="TPZ13" s="789"/>
      <c r="TQA13" s="789"/>
      <c r="TQB13" s="789"/>
      <c r="TQC13" s="789"/>
      <c r="TQD13" s="789"/>
      <c r="TQE13" s="789"/>
      <c r="TQF13" s="789"/>
      <c r="TQG13" s="789"/>
      <c r="TQH13" s="789"/>
      <c r="TQI13" s="789"/>
      <c r="TQJ13" s="789"/>
      <c r="TQK13" s="789"/>
      <c r="TQL13" s="789"/>
      <c r="TQM13" s="789"/>
      <c r="TQN13" s="789"/>
      <c r="TQO13" s="789"/>
      <c r="TQP13" s="789"/>
      <c r="TQQ13" s="789"/>
      <c r="TQR13" s="789"/>
      <c r="TQS13" s="789"/>
      <c r="TQT13" s="789"/>
      <c r="TQU13" s="789"/>
      <c r="TQV13" s="789"/>
      <c r="TQW13" s="789"/>
      <c r="TQX13" s="789"/>
      <c r="TQY13" s="789"/>
      <c r="TQZ13" s="789"/>
      <c r="TRA13" s="789"/>
      <c r="TRB13" s="789"/>
      <c r="TRC13" s="789"/>
      <c r="TRD13" s="789"/>
      <c r="TRE13" s="789"/>
      <c r="TRF13" s="789"/>
      <c r="TRG13" s="789"/>
      <c r="TRH13" s="789"/>
      <c r="TRI13" s="789"/>
      <c r="TRJ13" s="789"/>
      <c r="TRK13" s="789"/>
      <c r="TRL13" s="789"/>
      <c r="TRM13" s="789"/>
      <c r="TRN13" s="789"/>
      <c r="TRO13" s="789"/>
      <c r="TRP13" s="789"/>
      <c r="TRQ13" s="789"/>
      <c r="TRR13" s="789"/>
      <c r="TRS13" s="789"/>
      <c r="TRT13" s="789"/>
      <c r="TRU13" s="789"/>
      <c r="TRV13" s="789"/>
      <c r="TRW13" s="789"/>
      <c r="TRX13" s="789"/>
      <c r="TRY13" s="789"/>
      <c r="TRZ13" s="789"/>
      <c r="TSA13" s="789"/>
      <c r="TSB13" s="789"/>
      <c r="TSC13" s="789"/>
      <c r="TSD13" s="789"/>
      <c r="TSE13" s="789"/>
      <c r="TSF13" s="789"/>
      <c r="TSG13" s="789"/>
      <c r="TSH13" s="789"/>
      <c r="TSI13" s="789"/>
      <c r="TSJ13" s="789"/>
      <c r="TSK13" s="789"/>
      <c r="TSL13" s="789"/>
      <c r="TSM13" s="789"/>
      <c r="TSN13" s="789"/>
      <c r="TSO13" s="789"/>
      <c r="TSP13" s="789"/>
      <c r="TSQ13" s="789"/>
      <c r="TSR13" s="789"/>
      <c r="TSS13" s="789"/>
      <c r="TST13" s="789"/>
      <c r="TSU13" s="789"/>
      <c r="TSV13" s="789"/>
      <c r="TSW13" s="789"/>
      <c r="TSX13" s="789"/>
      <c r="TSY13" s="789"/>
      <c r="TSZ13" s="789"/>
      <c r="TTA13" s="789"/>
      <c r="TTB13" s="789"/>
      <c r="TTC13" s="789"/>
      <c r="TTD13" s="789"/>
      <c r="TTE13" s="789"/>
      <c r="TTF13" s="789"/>
      <c r="TTG13" s="789"/>
      <c r="TTH13" s="789"/>
      <c r="TTI13" s="789"/>
      <c r="TTJ13" s="789"/>
      <c r="TTK13" s="789"/>
      <c r="TTL13" s="789"/>
      <c r="TTM13" s="789"/>
      <c r="TTN13" s="789"/>
      <c r="TTO13" s="789"/>
      <c r="TTP13" s="789"/>
      <c r="TTQ13" s="789"/>
      <c r="TTR13" s="789"/>
      <c r="TTS13" s="789"/>
      <c r="TTT13" s="789"/>
      <c r="TTU13" s="789"/>
      <c r="TTV13" s="789"/>
      <c r="TTW13" s="789"/>
      <c r="TTX13" s="789"/>
      <c r="TTY13" s="789"/>
      <c r="TTZ13" s="789"/>
      <c r="TUA13" s="789"/>
      <c r="TUB13" s="789"/>
      <c r="TUC13" s="789"/>
      <c r="TUD13" s="789"/>
      <c r="TUE13" s="789"/>
      <c r="TUF13" s="789"/>
      <c r="TUG13" s="789"/>
      <c r="TUH13" s="789"/>
      <c r="TUI13" s="789"/>
      <c r="TUJ13" s="789"/>
      <c r="TUK13" s="789"/>
      <c r="TUL13" s="789"/>
      <c r="TUM13" s="789"/>
      <c r="TUN13" s="789"/>
      <c r="TUO13" s="789"/>
      <c r="TUP13" s="789"/>
      <c r="TUQ13" s="789"/>
      <c r="TUR13" s="789"/>
      <c r="TUS13" s="789"/>
      <c r="TUT13" s="789"/>
      <c r="TUU13" s="789"/>
      <c r="TUV13" s="789"/>
      <c r="TUW13" s="789"/>
      <c r="TUX13" s="789"/>
      <c r="TUY13" s="789"/>
      <c r="TUZ13" s="789"/>
      <c r="TVA13" s="789"/>
      <c r="TVB13" s="789"/>
      <c r="TVC13" s="789"/>
      <c r="TVD13" s="789"/>
      <c r="TVE13" s="789"/>
      <c r="TVF13" s="789"/>
      <c r="TVG13" s="789"/>
      <c r="TVH13" s="789"/>
      <c r="TVI13" s="789"/>
      <c r="TVJ13" s="789"/>
      <c r="TVK13" s="789"/>
      <c r="TVL13" s="789"/>
      <c r="TVM13" s="789"/>
      <c r="TVN13" s="789"/>
      <c r="TVO13" s="789"/>
      <c r="TVP13" s="789"/>
      <c r="TVQ13" s="789"/>
      <c r="TVR13" s="789"/>
      <c r="TVS13" s="789"/>
      <c r="TVT13" s="789"/>
      <c r="TVU13" s="789"/>
      <c r="TVV13" s="789"/>
      <c r="TVW13" s="789"/>
      <c r="TVX13" s="789"/>
      <c r="TVY13" s="789"/>
      <c r="TVZ13" s="789"/>
      <c r="TWA13" s="789"/>
      <c r="TWB13" s="789"/>
      <c r="TWC13" s="789"/>
      <c r="TWD13" s="789"/>
      <c r="TWE13" s="789"/>
      <c r="TWF13" s="789"/>
      <c r="TWG13" s="789"/>
      <c r="TWH13" s="789"/>
      <c r="TWI13" s="789"/>
      <c r="TWJ13" s="789"/>
      <c r="TWK13" s="789"/>
      <c r="TWL13" s="789"/>
      <c r="TWM13" s="789"/>
      <c r="TWN13" s="789"/>
      <c r="TWO13" s="789"/>
      <c r="TWP13" s="789"/>
      <c r="TWQ13" s="789"/>
      <c r="TWR13" s="789"/>
      <c r="TWS13" s="789"/>
      <c r="TWT13" s="789"/>
      <c r="TWU13" s="789"/>
      <c r="TWV13" s="789"/>
      <c r="TWW13" s="789"/>
      <c r="TWX13" s="789"/>
      <c r="TWY13" s="789"/>
      <c r="TWZ13" s="789"/>
      <c r="TXA13" s="789"/>
      <c r="TXB13" s="789"/>
      <c r="TXC13" s="789"/>
      <c r="TXD13" s="789"/>
      <c r="TXE13" s="789"/>
      <c r="TXF13" s="789"/>
      <c r="TXG13" s="789"/>
      <c r="TXH13" s="789"/>
      <c r="TXI13" s="789"/>
      <c r="TXJ13" s="789"/>
      <c r="TXK13" s="789"/>
      <c r="TXL13" s="789"/>
      <c r="TXM13" s="789"/>
      <c r="TXN13" s="789"/>
      <c r="TXO13" s="789"/>
      <c r="TXP13" s="789"/>
      <c r="TXQ13" s="789"/>
      <c r="TXR13" s="789"/>
      <c r="TXS13" s="789"/>
      <c r="TXT13" s="789"/>
      <c r="TXU13" s="789"/>
      <c r="TXV13" s="789"/>
      <c r="TXW13" s="789"/>
      <c r="TXX13" s="789"/>
      <c r="TXY13" s="789"/>
      <c r="TXZ13" s="789"/>
      <c r="TYA13" s="789"/>
      <c r="TYB13" s="789"/>
      <c r="TYC13" s="789"/>
      <c r="TYD13" s="789"/>
      <c r="TYE13" s="789"/>
      <c r="TYF13" s="789"/>
      <c r="TYG13" s="789"/>
      <c r="TYH13" s="789"/>
      <c r="TYI13" s="789"/>
      <c r="TYJ13" s="789"/>
      <c r="TYK13" s="789"/>
      <c r="TYL13" s="789"/>
      <c r="TYM13" s="789"/>
      <c r="TYN13" s="789"/>
      <c r="TYO13" s="789"/>
      <c r="TYP13" s="789"/>
      <c r="TYQ13" s="789"/>
      <c r="TYR13" s="789"/>
      <c r="TYS13" s="789"/>
      <c r="TYT13" s="789"/>
      <c r="TYU13" s="789"/>
      <c r="TYV13" s="789"/>
      <c r="TYW13" s="789"/>
      <c r="TYX13" s="789"/>
      <c r="TYY13" s="789"/>
      <c r="TYZ13" s="789"/>
      <c r="TZA13" s="789"/>
      <c r="TZB13" s="789"/>
      <c r="TZC13" s="789"/>
      <c r="TZD13" s="789"/>
      <c r="TZE13" s="789"/>
      <c r="TZF13" s="789"/>
      <c r="TZG13" s="789"/>
      <c r="TZH13" s="789"/>
      <c r="TZI13" s="789"/>
      <c r="TZJ13" s="789"/>
      <c r="TZK13" s="789"/>
      <c r="TZL13" s="789"/>
      <c r="TZM13" s="789"/>
      <c r="TZN13" s="789"/>
      <c r="TZO13" s="789"/>
      <c r="TZP13" s="789"/>
      <c r="TZQ13" s="789"/>
      <c r="TZR13" s="789"/>
      <c r="TZS13" s="789"/>
      <c r="TZT13" s="789"/>
      <c r="TZU13" s="789"/>
      <c r="TZV13" s="789"/>
      <c r="TZW13" s="789"/>
      <c r="TZX13" s="789"/>
      <c r="TZY13" s="789"/>
      <c r="TZZ13" s="789"/>
      <c r="UAA13" s="789"/>
      <c r="UAB13" s="789"/>
      <c r="UAC13" s="789"/>
      <c r="UAD13" s="789"/>
      <c r="UAE13" s="789"/>
      <c r="UAF13" s="789"/>
      <c r="UAG13" s="789"/>
      <c r="UAH13" s="789"/>
      <c r="UAI13" s="789"/>
      <c r="UAJ13" s="789"/>
      <c r="UAK13" s="789"/>
      <c r="UAL13" s="789"/>
      <c r="UAM13" s="789"/>
      <c r="UAN13" s="789"/>
      <c r="UAO13" s="789"/>
      <c r="UAP13" s="789"/>
      <c r="UAQ13" s="789"/>
      <c r="UAR13" s="789"/>
      <c r="UAS13" s="789"/>
      <c r="UAT13" s="789"/>
      <c r="UAU13" s="789"/>
      <c r="UAV13" s="789"/>
      <c r="UAW13" s="789"/>
      <c r="UAX13" s="789"/>
      <c r="UAY13" s="789"/>
      <c r="UAZ13" s="789"/>
      <c r="UBA13" s="789"/>
      <c r="UBB13" s="789"/>
      <c r="UBC13" s="789"/>
      <c r="UBD13" s="789"/>
      <c r="UBE13" s="789"/>
      <c r="UBF13" s="789"/>
      <c r="UBG13" s="789"/>
      <c r="UBH13" s="789"/>
      <c r="UBI13" s="789"/>
      <c r="UBJ13" s="789"/>
      <c r="UBK13" s="789"/>
      <c r="UBL13" s="789"/>
      <c r="UBM13" s="789"/>
      <c r="UBN13" s="789"/>
      <c r="UBO13" s="789"/>
      <c r="UBP13" s="789"/>
      <c r="UBQ13" s="789"/>
      <c r="UBR13" s="789"/>
      <c r="UBS13" s="789"/>
      <c r="UBT13" s="789"/>
      <c r="UBU13" s="789"/>
      <c r="UBV13" s="789"/>
      <c r="UBW13" s="789"/>
      <c r="UBX13" s="789"/>
      <c r="UBY13" s="789"/>
      <c r="UBZ13" s="789"/>
      <c r="UCA13" s="789"/>
      <c r="UCB13" s="789"/>
      <c r="UCC13" s="789"/>
      <c r="UCD13" s="789"/>
      <c r="UCE13" s="789"/>
      <c r="UCF13" s="789"/>
      <c r="UCG13" s="789"/>
      <c r="UCH13" s="789"/>
      <c r="UCI13" s="789"/>
      <c r="UCJ13" s="789"/>
      <c r="UCK13" s="789"/>
      <c r="UCL13" s="789"/>
      <c r="UCM13" s="789"/>
      <c r="UCN13" s="789"/>
      <c r="UCO13" s="789"/>
      <c r="UCP13" s="789"/>
      <c r="UCQ13" s="789"/>
      <c r="UCR13" s="789"/>
      <c r="UCS13" s="789"/>
      <c r="UCT13" s="789"/>
      <c r="UCU13" s="789"/>
      <c r="UCV13" s="789"/>
      <c r="UCW13" s="789"/>
      <c r="UCX13" s="789"/>
      <c r="UCY13" s="789"/>
      <c r="UCZ13" s="789"/>
      <c r="UDA13" s="789"/>
      <c r="UDB13" s="789"/>
      <c r="UDC13" s="789"/>
      <c r="UDD13" s="789"/>
      <c r="UDE13" s="789"/>
      <c r="UDF13" s="789"/>
      <c r="UDG13" s="789"/>
      <c r="UDH13" s="789"/>
      <c r="UDI13" s="789"/>
      <c r="UDJ13" s="789"/>
      <c r="UDK13" s="789"/>
      <c r="UDL13" s="789"/>
      <c r="UDM13" s="789"/>
      <c r="UDN13" s="789"/>
      <c r="UDO13" s="789"/>
      <c r="UDP13" s="789"/>
      <c r="UDQ13" s="789"/>
      <c r="UDR13" s="789"/>
      <c r="UDS13" s="789"/>
      <c r="UDT13" s="789"/>
      <c r="UDU13" s="789"/>
      <c r="UDV13" s="789"/>
      <c r="UDW13" s="789"/>
      <c r="UDX13" s="789"/>
      <c r="UDY13" s="789"/>
      <c r="UDZ13" s="789"/>
      <c r="UEA13" s="789"/>
      <c r="UEB13" s="789"/>
      <c r="UEC13" s="789"/>
      <c r="UED13" s="789"/>
      <c r="UEE13" s="789"/>
      <c r="UEF13" s="789"/>
      <c r="UEG13" s="789"/>
      <c r="UEH13" s="789"/>
      <c r="UEI13" s="789"/>
      <c r="UEJ13" s="789"/>
      <c r="UEK13" s="789"/>
      <c r="UEL13" s="789"/>
      <c r="UEM13" s="789"/>
      <c r="UEN13" s="789"/>
      <c r="UEO13" s="789"/>
      <c r="UEP13" s="789"/>
      <c r="UEQ13" s="789"/>
      <c r="UER13" s="789"/>
      <c r="UES13" s="789"/>
      <c r="UET13" s="789"/>
      <c r="UEU13" s="789"/>
      <c r="UEV13" s="789"/>
      <c r="UEW13" s="789"/>
      <c r="UEX13" s="789"/>
      <c r="UEY13" s="789"/>
      <c r="UEZ13" s="789"/>
      <c r="UFA13" s="789"/>
      <c r="UFB13" s="789"/>
      <c r="UFC13" s="789"/>
      <c r="UFD13" s="789"/>
      <c r="UFE13" s="789"/>
      <c r="UFF13" s="789"/>
      <c r="UFG13" s="789"/>
      <c r="UFH13" s="789"/>
      <c r="UFI13" s="789"/>
      <c r="UFJ13" s="789"/>
      <c r="UFK13" s="789"/>
      <c r="UFL13" s="789"/>
      <c r="UFM13" s="789"/>
      <c r="UFN13" s="789"/>
      <c r="UFO13" s="789"/>
      <c r="UFP13" s="789"/>
      <c r="UFQ13" s="789"/>
      <c r="UFR13" s="789"/>
      <c r="UFS13" s="789"/>
      <c r="UFT13" s="789"/>
      <c r="UFU13" s="789"/>
      <c r="UFV13" s="789"/>
      <c r="UFW13" s="789"/>
      <c r="UFX13" s="789"/>
      <c r="UFY13" s="789"/>
      <c r="UFZ13" s="789"/>
      <c r="UGA13" s="789"/>
      <c r="UGB13" s="789"/>
      <c r="UGC13" s="789"/>
      <c r="UGD13" s="789"/>
      <c r="UGE13" s="789"/>
      <c r="UGF13" s="789"/>
      <c r="UGG13" s="789"/>
      <c r="UGH13" s="789"/>
      <c r="UGI13" s="789"/>
      <c r="UGJ13" s="789"/>
      <c r="UGK13" s="789"/>
      <c r="UGL13" s="789"/>
      <c r="UGM13" s="789"/>
      <c r="UGN13" s="789"/>
      <c r="UGO13" s="789"/>
      <c r="UGP13" s="789"/>
      <c r="UGQ13" s="789"/>
      <c r="UGR13" s="789"/>
      <c r="UGS13" s="789"/>
      <c r="UGT13" s="789"/>
      <c r="UGU13" s="789"/>
      <c r="UGV13" s="789"/>
      <c r="UGW13" s="789"/>
      <c r="UGX13" s="789"/>
      <c r="UGY13" s="789"/>
      <c r="UGZ13" s="789"/>
      <c r="UHA13" s="789"/>
      <c r="UHB13" s="789"/>
      <c r="UHC13" s="789"/>
      <c r="UHD13" s="789"/>
      <c r="UHE13" s="789"/>
      <c r="UHF13" s="789"/>
      <c r="UHG13" s="789"/>
      <c r="UHH13" s="789"/>
      <c r="UHI13" s="789"/>
      <c r="UHJ13" s="789"/>
      <c r="UHK13" s="789"/>
      <c r="UHL13" s="789"/>
      <c r="UHM13" s="789"/>
      <c r="UHN13" s="789"/>
      <c r="UHO13" s="789"/>
      <c r="UHP13" s="789"/>
      <c r="UHQ13" s="789"/>
      <c r="UHR13" s="789"/>
      <c r="UHS13" s="789"/>
      <c r="UHT13" s="789"/>
      <c r="UHU13" s="789"/>
      <c r="UHV13" s="789"/>
      <c r="UHW13" s="789"/>
      <c r="UHX13" s="789"/>
      <c r="UHY13" s="789"/>
      <c r="UHZ13" s="789"/>
      <c r="UIA13" s="789"/>
      <c r="UIB13" s="789"/>
      <c r="UIC13" s="789"/>
      <c r="UID13" s="789"/>
      <c r="UIE13" s="789"/>
      <c r="UIF13" s="789"/>
      <c r="UIG13" s="789"/>
      <c r="UIH13" s="789"/>
      <c r="UII13" s="789"/>
      <c r="UIJ13" s="789"/>
      <c r="UIK13" s="789"/>
      <c r="UIL13" s="789"/>
      <c r="UIM13" s="789"/>
      <c r="UIN13" s="789"/>
      <c r="UIO13" s="789"/>
      <c r="UIP13" s="789"/>
      <c r="UIQ13" s="789"/>
      <c r="UIR13" s="789"/>
      <c r="UIS13" s="789"/>
      <c r="UIT13" s="789"/>
      <c r="UIU13" s="789"/>
      <c r="UIV13" s="789"/>
      <c r="UIW13" s="789"/>
      <c r="UIX13" s="789"/>
      <c r="UIY13" s="789"/>
      <c r="UIZ13" s="789"/>
      <c r="UJA13" s="789"/>
      <c r="UJB13" s="789"/>
      <c r="UJC13" s="789"/>
      <c r="UJD13" s="789"/>
      <c r="UJE13" s="789"/>
      <c r="UJF13" s="789"/>
      <c r="UJG13" s="789"/>
      <c r="UJH13" s="789"/>
      <c r="UJI13" s="789"/>
      <c r="UJJ13" s="789"/>
      <c r="UJK13" s="789"/>
      <c r="UJL13" s="789"/>
      <c r="UJM13" s="789"/>
      <c r="UJN13" s="789"/>
      <c r="UJO13" s="789"/>
      <c r="UJP13" s="789"/>
      <c r="UJQ13" s="789"/>
      <c r="UJR13" s="789"/>
      <c r="UJS13" s="789"/>
      <c r="UJT13" s="789"/>
      <c r="UJU13" s="789"/>
      <c r="UJV13" s="789"/>
      <c r="UJW13" s="789"/>
      <c r="UJX13" s="789"/>
      <c r="UJY13" s="789"/>
      <c r="UJZ13" s="789"/>
      <c r="UKA13" s="789"/>
      <c r="UKB13" s="789"/>
      <c r="UKC13" s="789"/>
      <c r="UKD13" s="789"/>
      <c r="UKE13" s="789"/>
      <c r="UKF13" s="789"/>
      <c r="UKG13" s="789"/>
      <c r="UKH13" s="789"/>
      <c r="UKI13" s="789"/>
      <c r="UKJ13" s="789"/>
      <c r="UKK13" s="789"/>
      <c r="UKL13" s="789"/>
      <c r="UKM13" s="789"/>
      <c r="UKN13" s="789"/>
      <c r="UKO13" s="789"/>
      <c r="UKP13" s="789"/>
      <c r="UKQ13" s="789"/>
      <c r="UKR13" s="789"/>
      <c r="UKS13" s="789"/>
      <c r="UKT13" s="789"/>
      <c r="UKU13" s="789"/>
      <c r="UKV13" s="789"/>
      <c r="UKW13" s="789"/>
      <c r="UKX13" s="789"/>
      <c r="UKY13" s="789"/>
      <c r="UKZ13" s="789"/>
      <c r="ULA13" s="789"/>
      <c r="ULB13" s="789"/>
      <c r="ULC13" s="789"/>
      <c r="ULD13" s="789"/>
      <c r="ULE13" s="789"/>
      <c r="ULF13" s="789"/>
      <c r="ULG13" s="789"/>
      <c r="ULH13" s="789"/>
      <c r="ULI13" s="789"/>
      <c r="ULJ13" s="789"/>
      <c r="ULK13" s="789"/>
      <c r="ULL13" s="789"/>
      <c r="ULM13" s="789"/>
      <c r="ULN13" s="789"/>
      <c r="ULO13" s="789"/>
      <c r="ULP13" s="789"/>
      <c r="ULQ13" s="789"/>
      <c r="ULR13" s="789"/>
      <c r="ULS13" s="789"/>
      <c r="ULT13" s="789"/>
      <c r="ULU13" s="789"/>
      <c r="ULV13" s="789"/>
      <c r="ULW13" s="789"/>
      <c r="ULX13" s="789"/>
      <c r="ULY13" s="789"/>
      <c r="ULZ13" s="789"/>
      <c r="UMA13" s="789"/>
      <c r="UMB13" s="789"/>
      <c r="UMC13" s="789"/>
      <c r="UMD13" s="789"/>
      <c r="UME13" s="789"/>
      <c r="UMF13" s="789"/>
      <c r="UMG13" s="789"/>
      <c r="UMH13" s="789"/>
      <c r="UMI13" s="789"/>
      <c r="UMJ13" s="789"/>
      <c r="UMK13" s="789"/>
      <c r="UML13" s="789"/>
      <c r="UMM13" s="789"/>
      <c r="UMN13" s="789"/>
      <c r="UMO13" s="789"/>
      <c r="UMP13" s="789"/>
      <c r="UMQ13" s="789"/>
      <c r="UMR13" s="789"/>
      <c r="UMS13" s="789"/>
      <c r="UMT13" s="789"/>
      <c r="UMU13" s="789"/>
      <c r="UMV13" s="789"/>
      <c r="UMW13" s="789"/>
      <c r="UMX13" s="789"/>
      <c r="UMY13" s="789"/>
      <c r="UMZ13" s="789"/>
      <c r="UNA13" s="789"/>
      <c r="UNB13" s="789"/>
      <c r="UNC13" s="789"/>
      <c r="UND13" s="789"/>
      <c r="UNE13" s="789"/>
      <c r="UNF13" s="789"/>
      <c r="UNG13" s="789"/>
      <c r="UNH13" s="789"/>
      <c r="UNI13" s="789"/>
      <c r="UNJ13" s="789"/>
      <c r="UNK13" s="789"/>
      <c r="UNL13" s="789"/>
      <c r="UNM13" s="789"/>
      <c r="UNN13" s="789"/>
      <c r="UNO13" s="789"/>
      <c r="UNP13" s="789"/>
      <c r="UNQ13" s="789"/>
      <c r="UNR13" s="789"/>
      <c r="UNS13" s="789"/>
      <c r="UNT13" s="789"/>
      <c r="UNU13" s="789"/>
      <c r="UNV13" s="789"/>
      <c r="UNW13" s="789"/>
      <c r="UNX13" s="789"/>
      <c r="UNY13" s="789"/>
      <c r="UNZ13" s="789"/>
      <c r="UOA13" s="789"/>
      <c r="UOB13" s="789"/>
      <c r="UOC13" s="789"/>
      <c r="UOD13" s="789"/>
      <c r="UOE13" s="789"/>
      <c r="UOF13" s="789"/>
      <c r="UOG13" s="789"/>
      <c r="UOH13" s="789"/>
      <c r="UOI13" s="789"/>
      <c r="UOJ13" s="789"/>
      <c r="UOK13" s="789"/>
      <c r="UOL13" s="789"/>
      <c r="UOM13" s="789"/>
      <c r="UON13" s="789"/>
      <c r="UOO13" s="789"/>
      <c r="UOP13" s="789"/>
      <c r="UOQ13" s="789"/>
      <c r="UOR13" s="789"/>
      <c r="UOS13" s="789"/>
      <c r="UOT13" s="789"/>
      <c r="UOU13" s="789"/>
      <c r="UOV13" s="789"/>
      <c r="UOW13" s="789"/>
      <c r="UOX13" s="789"/>
      <c r="UOY13" s="789"/>
      <c r="UOZ13" s="789"/>
      <c r="UPA13" s="789"/>
      <c r="UPB13" s="789"/>
      <c r="UPC13" s="789"/>
      <c r="UPD13" s="789"/>
      <c r="UPE13" s="789"/>
      <c r="UPF13" s="789"/>
      <c r="UPG13" s="789"/>
      <c r="UPH13" s="789"/>
      <c r="UPI13" s="789"/>
      <c r="UPJ13" s="789"/>
      <c r="UPK13" s="789"/>
      <c r="UPL13" s="789"/>
      <c r="UPM13" s="789"/>
      <c r="UPN13" s="789"/>
      <c r="UPO13" s="789"/>
      <c r="UPP13" s="789"/>
      <c r="UPQ13" s="789"/>
      <c r="UPR13" s="789"/>
      <c r="UPS13" s="789"/>
      <c r="UPT13" s="789"/>
      <c r="UPU13" s="789"/>
      <c r="UPV13" s="789"/>
      <c r="UPW13" s="789"/>
      <c r="UPX13" s="789"/>
      <c r="UPY13" s="789"/>
      <c r="UPZ13" s="789"/>
      <c r="UQA13" s="789"/>
      <c r="UQB13" s="789"/>
      <c r="UQC13" s="789"/>
      <c r="UQD13" s="789"/>
      <c r="UQE13" s="789"/>
      <c r="UQF13" s="789"/>
      <c r="UQG13" s="789"/>
      <c r="UQH13" s="789"/>
      <c r="UQI13" s="789"/>
      <c r="UQJ13" s="789"/>
      <c r="UQK13" s="789"/>
      <c r="UQL13" s="789"/>
      <c r="UQM13" s="789"/>
      <c r="UQN13" s="789"/>
      <c r="UQO13" s="789"/>
      <c r="UQP13" s="789"/>
      <c r="UQQ13" s="789"/>
      <c r="UQR13" s="789"/>
      <c r="UQS13" s="789"/>
      <c r="UQT13" s="789"/>
      <c r="UQU13" s="789"/>
      <c r="UQV13" s="789"/>
      <c r="UQW13" s="789"/>
      <c r="UQX13" s="789"/>
      <c r="UQY13" s="789"/>
      <c r="UQZ13" s="789"/>
      <c r="URA13" s="789"/>
      <c r="URB13" s="789"/>
      <c r="URC13" s="789"/>
      <c r="URD13" s="789"/>
      <c r="URE13" s="789"/>
      <c r="URF13" s="789"/>
      <c r="URG13" s="789"/>
      <c r="URH13" s="789"/>
      <c r="URI13" s="789"/>
      <c r="URJ13" s="789"/>
      <c r="URK13" s="789"/>
      <c r="URL13" s="789"/>
      <c r="URM13" s="789"/>
      <c r="URN13" s="789"/>
      <c r="URO13" s="789"/>
      <c r="URP13" s="789"/>
      <c r="URQ13" s="789"/>
      <c r="URR13" s="789"/>
      <c r="URS13" s="789"/>
      <c r="URT13" s="789"/>
      <c r="URU13" s="789"/>
      <c r="URV13" s="789"/>
      <c r="URW13" s="789"/>
      <c r="URX13" s="789"/>
      <c r="URY13" s="789"/>
      <c r="URZ13" s="789"/>
      <c r="USA13" s="789"/>
      <c r="USB13" s="789"/>
      <c r="USC13" s="789"/>
      <c r="USD13" s="789"/>
      <c r="USE13" s="789"/>
      <c r="USF13" s="789"/>
      <c r="USG13" s="789"/>
      <c r="USH13" s="789"/>
      <c r="USI13" s="789"/>
      <c r="USJ13" s="789"/>
      <c r="USK13" s="789"/>
      <c r="USL13" s="789"/>
      <c r="USM13" s="789"/>
      <c r="USN13" s="789"/>
      <c r="USO13" s="789"/>
      <c r="USP13" s="789"/>
      <c r="USQ13" s="789"/>
      <c r="USR13" s="789"/>
      <c r="USS13" s="789"/>
      <c r="UST13" s="789"/>
      <c r="USU13" s="789"/>
      <c r="USV13" s="789"/>
      <c r="USW13" s="789"/>
      <c r="USX13" s="789"/>
      <c r="USY13" s="789"/>
      <c r="USZ13" s="789"/>
      <c r="UTA13" s="789"/>
      <c r="UTB13" s="789"/>
      <c r="UTC13" s="789"/>
      <c r="UTD13" s="789"/>
      <c r="UTE13" s="789"/>
      <c r="UTF13" s="789"/>
      <c r="UTG13" s="789"/>
      <c r="UTH13" s="789"/>
      <c r="UTI13" s="789"/>
      <c r="UTJ13" s="789"/>
      <c r="UTK13" s="789"/>
      <c r="UTL13" s="789"/>
      <c r="UTM13" s="789"/>
      <c r="UTN13" s="789"/>
      <c r="UTO13" s="789"/>
      <c r="UTP13" s="789"/>
      <c r="UTQ13" s="789"/>
      <c r="UTR13" s="789"/>
      <c r="UTS13" s="789"/>
      <c r="UTT13" s="789"/>
      <c r="UTU13" s="789"/>
      <c r="UTV13" s="789"/>
      <c r="UTW13" s="789"/>
      <c r="UTX13" s="789"/>
      <c r="UTY13" s="789"/>
      <c r="UTZ13" s="789"/>
      <c r="UUA13" s="789"/>
      <c r="UUB13" s="789"/>
      <c r="UUC13" s="789"/>
      <c r="UUD13" s="789"/>
      <c r="UUE13" s="789"/>
      <c r="UUF13" s="789"/>
      <c r="UUG13" s="789"/>
      <c r="UUH13" s="789"/>
      <c r="UUI13" s="789"/>
      <c r="UUJ13" s="789"/>
      <c r="UUK13" s="789"/>
      <c r="UUL13" s="789"/>
      <c r="UUM13" s="789"/>
      <c r="UUN13" s="789"/>
      <c r="UUO13" s="789"/>
      <c r="UUP13" s="789"/>
      <c r="UUQ13" s="789"/>
      <c r="UUR13" s="789"/>
      <c r="UUS13" s="789"/>
      <c r="UUT13" s="789"/>
      <c r="UUU13" s="789"/>
      <c r="UUV13" s="789"/>
      <c r="UUW13" s="789"/>
      <c r="UUX13" s="789"/>
      <c r="UUY13" s="789"/>
      <c r="UUZ13" s="789"/>
      <c r="UVA13" s="789"/>
      <c r="UVB13" s="789"/>
      <c r="UVC13" s="789"/>
      <c r="UVD13" s="789"/>
      <c r="UVE13" s="789"/>
      <c r="UVF13" s="789"/>
      <c r="UVG13" s="789"/>
      <c r="UVH13" s="789"/>
      <c r="UVI13" s="789"/>
      <c r="UVJ13" s="789"/>
      <c r="UVK13" s="789"/>
      <c r="UVL13" s="789"/>
      <c r="UVM13" s="789"/>
      <c r="UVN13" s="789"/>
      <c r="UVO13" s="789"/>
      <c r="UVP13" s="789"/>
      <c r="UVQ13" s="789"/>
      <c r="UVR13" s="789"/>
      <c r="UVS13" s="789"/>
      <c r="UVT13" s="789"/>
      <c r="UVU13" s="789"/>
      <c r="UVV13" s="789"/>
      <c r="UVW13" s="789"/>
      <c r="UVX13" s="789"/>
      <c r="UVY13" s="789"/>
      <c r="UVZ13" s="789"/>
      <c r="UWA13" s="789"/>
      <c r="UWB13" s="789"/>
      <c r="UWC13" s="789"/>
      <c r="UWD13" s="789"/>
      <c r="UWE13" s="789"/>
      <c r="UWF13" s="789"/>
      <c r="UWG13" s="789"/>
      <c r="UWH13" s="789"/>
      <c r="UWI13" s="789"/>
      <c r="UWJ13" s="789"/>
      <c r="UWK13" s="789"/>
      <c r="UWL13" s="789"/>
      <c r="UWM13" s="789"/>
      <c r="UWN13" s="789"/>
      <c r="UWO13" s="789"/>
      <c r="UWP13" s="789"/>
      <c r="UWQ13" s="789"/>
      <c r="UWR13" s="789"/>
      <c r="UWS13" s="789"/>
      <c r="UWT13" s="789"/>
      <c r="UWU13" s="789"/>
      <c r="UWV13" s="789"/>
      <c r="UWW13" s="789"/>
      <c r="UWX13" s="789"/>
      <c r="UWY13" s="789"/>
      <c r="UWZ13" s="789"/>
      <c r="UXA13" s="789"/>
      <c r="UXB13" s="789"/>
      <c r="UXC13" s="789"/>
      <c r="UXD13" s="789"/>
      <c r="UXE13" s="789"/>
      <c r="UXF13" s="789"/>
      <c r="UXG13" s="789"/>
      <c r="UXH13" s="789"/>
      <c r="UXI13" s="789"/>
      <c r="UXJ13" s="789"/>
      <c r="UXK13" s="789"/>
      <c r="UXL13" s="789"/>
      <c r="UXM13" s="789"/>
      <c r="UXN13" s="789"/>
      <c r="UXO13" s="789"/>
      <c r="UXP13" s="789"/>
      <c r="UXQ13" s="789"/>
      <c r="UXR13" s="789"/>
      <c r="UXS13" s="789"/>
      <c r="UXT13" s="789"/>
      <c r="UXU13" s="789"/>
      <c r="UXV13" s="789"/>
      <c r="UXW13" s="789"/>
      <c r="UXX13" s="789"/>
      <c r="UXY13" s="789"/>
      <c r="UXZ13" s="789"/>
      <c r="UYA13" s="789"/>
      <c r="UYB13" s="789"/>
      <c r="UYC13" s="789"/>
      <c r="UYD13" s="789"/>
      <c r="UYE13" s="789"/>
      <c r="UYF13" s="789"/>
      <c r="UYG13" s="789"/>
      <c r="UYH13" s="789"/>
      <c r="UYI13" s="789"/>
      <c r="UYJ13" s="789"/>
      <c r="UYK13" s="789"/>
      <c r="UYL13" s="789"/>
      <c r="UYM13" s="789"/>
      <c r="UYN13" s="789"/>
      <c r="UYO13" s="789"/>
      <c r="UYP13" s="789"/>
      <c r="UYQ13" s="789"/>
      <c r="UYR13" s="789"/>
      <c r="UYS13" s="789"/>
      <c r="UYT13" s="789"/>
      <c r="UYU13" s="789"/>
      <c r="UYV13" s="789"/>
      <c r="UYW13" s="789"/>
      <c r="UYX13" s="789"/>
      <c r="UYY13" s="789"/>
      <c r="UYZ13" s="789"/>
      <c r="UZA13" s="789"/>
      <c r="UZB13" s="789"/>
      <c r="UZC13" s="789"/>
      <c r="UZD13" s="789"/>
      <c r="UZE13" s="789"/>
      <c r="UZF13" s="789"/>
      <c r="UZG13" s="789"/>
      <c r="UZH13" s="789"/>
      <c r="UZI13" s="789"/>
      <c r="UZJ13" s="789"/>
      <c r="UZK13" s="789"/>
      <c r="UZL13" s="789"/>
      <c r="UZM13" s="789"/>
      <c r="UZN13" s="789"/>
      <c r="UZO13" s="789"/>
      <c r="UZP13" s="789"/>
      <c r="UZQ13" s="789"/>
      <c r="UZR13" s="789"/>
      <c r="UZS13" s="789"/>
      <c r="UZT13" s="789"/>
      <c r="UZU13" s="789"/>
      <c r="UZV13" s="789"/>
      <c r="UZW13" s="789"/>
      <c r="UZX13" s="789"/>
      <c r="UZY13" s="789"/>
      <c r="UZZ13" s="789"/>
      <c r="VAA13" s="789"/>
      <c r="VAB13" s="789"/>
      <c r="VAC13" s="789"/>
      <c r="VAD13" s="789"/>
      <c r="VAE13" s="789"/>
      <c r="VAF13" s="789"/>
      <c r="VAG13" s="789"/>
      <c r="VAH13" s="789"/>
      <c r="VAI13" s="789"/>
      <c r="VAJ13" s="789"/>
      <c r="VAK13" s="789"/>
      <c r="VAL13" s="789"/>
      <c r="VAM13" s="789"/>
      <c r="VAN13" s="789"/>
      <c r="VAO13" s="789"/>
      <c r="VAP13" s="789"/>
      <c r="VAQ13" s="789"/>
      <c r="VAR13" s="789"/>
      <c r="VAS13" s="789"/>
      <c r="VAT13" s="789"/>
      <c r="VAU13" s="789"/>
      <c r="VAV13" s="789"/>
      <c r="VAW13" s="789"/>
      <c r="VAX13" s="789"/>
      <c r="VAY13" s="789"/>
      <c r="VAZ13" s="789"/>
      <c r="VBA13" s="789"/>
      <c r="VBB13" s="789"/>
      <c r="VBC13" s="789"/>
      <c r="VBD13" s="789"/>
      <c r="VBE13" s="789"/>
      <c r="VBF13" s="789"/>
      <c r="VBG13" s="789"/>
      <c r="VBH13" s="789"/>
      <c r="VBI13" s="789"/>
      <c r="VBJ13" s="789"/>
      <c r="VBK13" s="789"/>
      <c r="VBL13" s="789"/>
      <c r="VBM13" s="789"/>
      <c r="VBN13" s="789"/>
      <c r="VBO13" s="789"/>
      <c r="VBP13" s="789"/>
      <c r="VBQ13" s="789"/>
      <c r="VBR13" s="789"/>
      <c r="VBS13" s="789"/>
      <c r="VBT13" s="789"/>
      <c r="VBU13" s="789"/>
      <c r="VBV13" s="789"/>
      <c r="VBW13" s="789"/>
      <c r="VBX13" s="789"/>
      <c r="VBY13" s="789"/>
      <c r="VBZ13" s="789"/>
      <c r="VCA13" s="789"/>
      <c r="VCB13" s="789"/>
      <c r="VCC13" s="789"/>
      <c r="VCD13" s="789"/>
      <c r="VCE13" s="789"/>
      <c r="VCF13" s="789"/>
      <c r="VCG13" s="789"/>
      <c r="VCH13" s="789"/>
      <c r="VCI13" s="789"/>
      <c r="VCJ13" s="789"/>
      <c r="VCK13" s="789"/>
      <c r="VCL13" s="789"/>
      <c r="VCM13" s="789"/>
      <c r="VCN13" s="789"/>
      <c r="VCO13" s="789"/>
      <c r="VCP13" s="789"/>
      <c r="VCQ13" s="789"/>
      <c r="VCR13" s="789"/>
      <c r="VCS13" s="789"/>
      <c r="VCT13" s="789"/>
      <c r="VCU13" s="789"/>
      <c r="VCV13" s="789"/>
      <c r="VCW13" s="789"/>
      <c r="VCX13" s="789"/>
      <c r="VCY13" s="789"/>
      <c r="VCZ13" s="789"/>
      <c r="VDA13" s="789"/>
      <c r="VDB13" s="789"/>
      <c r="VDC13" s="789"/>
      <c r="VDD13" s="789"/>
      <c r="VDE13" s="789"/>
      <c r="VDF13" s="789"/>
      <c r="VDG13" s="789"/>
      <c r="VDH13" s="789"/>
      <c r="VDI13" s="789"/>
      <c r="VDJ13" s="789"/>
      <c r="VDK13" s="789"/>
      <c r="VDL13" s="789"/>
      <c r="VDM13" s="789"/>
      <c r="VDN13" s="789"/>
      <c r="VDO13" s="789"/>
      <c r="VDP13" s="789"/>
      <c r="VDQ13" s="789"/>
      <c r="VDR13" s="789"/>
      <c r="VDS13" s="789"/>
      <c r="VDT13" s="789"/>
      <c r="VDU13" s="789"/>
      <c r="VDV13" s="789"/>
      <c r="VDW13" s="789"/>
      <c r="VDX13" s="789"/>
      <c r="VDY13" s="789"/>
      <c r="VDZ13" s="789"/>
      <c r="VEA13" s="789"/>
      <c r="VEB13" s="789"/>
      <c r="VEC13" s="789"/>
      <c r="VED13" s="789"/>
      <c r="VEE13" s="789"/>
      <c r="VEF13" s="789"/>
      <c r="VEG13" s="789"/>
      <c r="VEH13" s="789"/>
      <c r="VEI13" s="789"/>
      <c r="VEJ13" s="789"/>
      <c r="VEK13" s="789"/>
      <c r="VEL13" s="789"/>
      <c r="VEM13" s="789"/>
      <c r="VEN13" s="789"/>
      <c r="VEO13" s="789"/>
      <c r="VEP13" s="789"/>
      <c r="VEQ13" s="789"/>
      <c r="VER13" s="789"/>
      <c r="VES13" s="789"/>
      <c r="VET13" s="789"/>
      <c r="VEU13" s="789"/>
      <c r="VEV13" s="789"/>
      <c r="VEW13" s="789"/>
      <c r="VEX13" s="789"/>
      <c r="VEY13" s="789"/>
      <c r="VEZ13" s="789"/>
      <c r="VFA13" s="789"/>
      <c r="VFB13" s="789"/>
      <c r="VFC13" s="789"/>
      <c r="VFD13" s="789"/>
      <c r="VFE13" s="789"/>
      <c r="VFF13" s="789"/>
      <c r="VFG13" s="789"/>
      <c r="VFH13" s="789"/>
      <c r="VFI13" s="789"/>
      <c r="VFJ13" s="789"/>
      <c r="VFK13" s="789"/>
      <c r="VFL13" s="789"/>
      <c r="VFM13" s="789"/>
      <c r="VFN13" s="789"/>
      <c r="VFO13" s="789"/>
      <c r="VFP13" s="789"/>
      <c r="VFQ13" s="789"/>
      <c r="VFR13" s="789"/>
      <c r="VFS13" s="789"/>
      <c r="VFT13" s="789"/>
      <c r="VFU13" s="789"/>
      <c r="VFV13" s="789"/>
      <c r="VFW13" s="789"/>
      <c r="VFX13" s="789"/>
      <c r="VFY13" s="789"/>
      <c r="VFZ13" s="789"/>
      <c r="VGA13" s="789"/>
      <c r="VGB13" s="789"/>
      <c r="VGC13" s="789"/>
      <c r="VGD13" s="789"/>
      <c r="VGE13" s="789"/>
      <c r="VGF13" s="789"/>
      <c r="VGG13" s="789"/>
      <c r="VGH13" s="789"/>
      <c r="VGI13" s="789"/>
      <c r="VGJ13" s="789"/>
      <c r="VGK13" s="789"/>
      <c r="VGL13" s="789"/>
      <c r="VGM13" s="789"/>
      <c r="VGN13" s="789"/>
      <c r="VGO13" s="789"/>
      <c r="VGP13" s="789"/>
      <c r="VGQ13" s="789"/>
      <c r="VGR13" s="789"/>
      <c r="VGS13" s="789"/>
      <c r="VGT13" s="789"/>
      <c r="VGU13" s="789"/>
      <c r="VGV13" s="789"/>
      <c r="VGW13" s="789"/>
      <c r="VGX13" s="789"/>
      <c r="VGY13" s="789"/>
      <c r="VGZ13" s="789"/>
      <c r="VHA13" s="789"/>
      <c r="VHB13" s="789"/>
      <c r="VHC13" s="789"/>
      <c r="VHD13" s="789"/>
      <c r="VHE13" s="789"/>
      <c r="VHF13" s="789"/>
      <c r="VHG13" s="789"/>
      <c r="VHH13" s="789"/>
      <c r="VHI13" s="789"/>
      <c r="VHJ13" s="789"/>
      <c r="VHK13" s="789"/>
      <c r="VHL13" s="789"/>
      <c r="VHM13" s="789"/>
      <c r="VHN13" s="789"/>
      <c r="VHO13" s="789"/>
      <c r="VHP13" s="789"/>
      <c r="VHQ13" s="789"/>
      <c r="VHR13" s="789"/>
      <c r="VHS13" s="789"/>
      <c r="VHT13" s="789"/>
      <c r="VHU13" s="789"/>
      <c r="VHV13" s="789"/>
      <c r="VHW13" s="789"/>
      <c r="VHX13" s="789"/>
      <c r="VHY13" s="789"/>
      <c r="VHZ13" s="789"/>
      <c r="VIA13" s="789"/>
      <c r="VIB13" s="789"/>
      <c r="VIC13" s="789"/>
      <c r="VID13" s="789"/>
      <c r="VIE13" s="789"/>
      <c r="VIF13" s="789"/>
      <c r="VIG13" s="789"/>
      <c r="VIH13" s="789"/>
      <c r="VII13" s="789"/>
      <c r="VIJ13" s="789"/>
      <c r="VIK13" s="789"/>
      <c r="VIL13" s="789"/>
      <c r="VIM13" s="789"/>
      <c r="VIN13" s="789"/>
      <c r="VIO13" s="789"/>
      <c r="VIP13" s="789"/>
      <c r="VIQ13" s="789"/>
      <c r="VIR13" s="789"/>
      <c r="VIS13" s="789"/>
      <c r="VIT13" s="789"/>
      <c r="VIU13" s="789"/>
      <c r="VIV13" s="789"/>
      <c r="VIW13" s="789"/>
      <c r="VIX13" s="789"/>
      <c r="VIY13" s="789"/>
      <c r="VIZ13" s="789"/>
      <c r="VJA13" s="789"/>
      <c r="VJB13" s="789"/>
      <c r="VJC13" s="789"/>
      <c r="VJD13" s="789"/>
      <c r="VJE13" s="789"/>
      <c r="VJF13" s="789"/>
      <c r="VJG13" s="789"/>
      <c r="VJH13" s="789"/>
      <c r="VJI13" s="789"/>
      <c r="VJJ13" s="789"/>
      <c r="VJK13" s="789"/>
      <c r="VJL13" s="789"/>
      <c r="VJM13" s="789"/>
      <c r="VJN13" s="789"/>
      <c r="VJO13" s="789"/>
      <c r="VJP13" s="789"/>
      <c r="VJQ13" s="789"/>
      <c r="VJR13" s="789"/>
      <c r="VJS13" s="789"/>
      <c r="VJT13" s="789"/>
      <c r="VJU13" s="789"/>
      <c r="VJV13" s="789"/>
      <c r="VJW13" s="789"/>
      <c r="VJX13" s="789"/>
      <c r="VJY13" s="789"/>
      <c r="VJZ13" s="789"/>
      <c r="VKA13" s="789"/>
      <c r="VKB13" s="789"/>
      <c r="VKC13" s="789"/>
      <c r="VKD13" s="789"/>
      <c r="VKE13" s="789"/>
      <c r="VKF13" s="789"/>
      <c r="VKG13" s="789"/>
      <c r="VKH13" s="789"/>
      <c r="VKI13" s="789"/>
      <c r="VKJ13" s="789"/>
      <c r="VKK13" s="789"/>
      <c r="VKL13" s="789"/>
      <c r="VKM13" s="789"/>
      <c r="VKN13" s="789"/>
      <c r="VKO13" s="789"/>
      <c r="VKP13" s="789"/>
      <c r="VKQ13" s="789"/>
      <c r="VKR13" s="789"/>
      <c r="VKS13" s="789"/>
      <c r="VKT13" s="789"/>
      <c r="VKU13" s="789"/>
      <c r="VKV13" s="789"/>
      <c r="VKW13" s="789"/>
      <c r="VKX13" s="789"/>
      <c r="VKY13" s="789"/>
      <c r="VKZ13" s="789"/>
      <c r="VLA13" s="789"/>
      <c r="VLB13" s="789"/>
      <c r="VLC13" s="789"/>
      <c r="VLD13" s="789"/>
      <c r="VLE13" s="789"/>
      <c r="VLF13" s="789"/>
      <c r="VLG13" s="789"/>
      <c r="VLH13" s="789"/>
      <c r="VLI13" s="789"/>
      <c r="VLJ13" s="789"/>
      <c r="VLK13" s="789"/>
      <c r="VLL13" s="789"/>
      <c r="VLM13" s="789"/>
      <c r="VLN13" s="789"/>
      <c r="VLO13" s="789"/>
      <c r="VLP13" s="789"/>
      <c r="VLQ13" s="789"/>
      <c r="VLR13" s="789"/>
      <c r="VLS13" s="789"/>
      <c r="VLT13" s="789"/>
      <c r="VLU13" s="789"/>
      <c r="VLV13" s="789"/>
      <c r="VLW13" s="789"/>
      <c r="VLX13" s="789"/>
      <c r="VLY13" s="789"/>
      <c r="VLZ13" s="789"/>
      <c r="VMA13" s="789"/>
      <c r="VMB13" s="789"/>
      <c r="VMC13" s="789"/>
      <c r="VMD13" s="789"/>
      <c r="VME13" s="789"/>
      <c r="VMF13" s="789"/>
      <c r="VMG13" s="789"/>
      <c r="VMH13" s="789"/>
      <c r="VMI13" s="789"/>
      <c r="VMJ13" s="789"/>
      <c r="VMK13" s="789"/>
      <c r="VML13" s="789"/>
      <c r="VMM13" s="789"/>
      <c r="VMN13" s="789"/>
      <c r="VMO13" s="789"/>
      <c r="VMP13" s="789"/>
      <c r="VMQ13" s="789"/>
      <c r="VMR13" s="789"/>
      <c r="VMS13" s="789"/>
      <c r="VMT13" s="789"/>
      <c r="VMU13" s="789"/>
      <c r="VMV13" s="789"/>
      <c r="VMW13" s="789"/>
      <c r="VMX13" s="789"/>
      <c r="VMY13" s="789"/>
      <c r="VMZ13" s="789"/>
      <c r="VNA13" s="789"/>
      <c r="VNB13" s="789"/>
      <c r="VNC13" s="789"/>
      <c r="VND13" s="789"/>
      <c r="VNE13" s="789"/>
      <c r="VNF13" s="789"/>
      <c r="VNG13" s="789"/>
      <c r="VNH13" s="789"/>
      <c r="VNI13" s="789"/>
      <c r="VNJ13" s="789"/>
      <c r="VNK13" s="789"/>
      <c r="VNL13" s="789"/>
      <c r="VNM13" s="789"/>
      <c r="VNN13" s="789"/>
      <c r="VNO13" s="789"/>
      <c r="VNP13" s="789"/>
      <c r="VNQ13" s="789"/>
      <c r="VNR13" s="789"/>
      <c r="VNS13" s="789"/>
      <c r="VNT13" s="789"/>
      <c r="VNU13" s="789"/>
      <c r="VNV13" s="789"/>
      <c r="VNW13" s="789"/>
      <c r="VNX13" s="789"/>
      <c r="VNY13" s="789"/>
      <c r="VNZ13" s="789"/>
      <c r="VOA13" s="789"/>
      <c r="VOB13" s="789"/>
      <c r="VOC13" s="789"/>
      <c r="VOD13" s="789"/>
      <c r="VOE13" s="789"/>
      <c r="VOF13" s="789"/>
      <c r="VOG13" s="789"/>
      <c r="VOH13" s="789"/>
      <c r="VOI13" s="789"/>
      <c r="VOJ13" s="789"/>
      <c r="VOK13" s="789"/>
      <c r="VOL13" s="789"/>
      <c r="VOM13" s="789"/>
      <c r="VON13" s="789"/>
      <c r="VOO13" s="789"/>
      <c r="VOP13" s="789"/>
      <c r="VOQ13" s="789"/>
      <c r="VOR13" s="789"/>
      <c r="VOS13" s="789"/>
      <c r="VOT13" s="789"/>
      <c r="VOU13" s="789"/>
      <c r="VOV13" s="789"/>
      <c r="VOW13" s="789"/>
      <c r="VOX13" s="789"/>
      <c r="VOY13" s="789"/>
      <c r="VOZ13" s="789"/>
      <c r="VPA13" s="789"/>
      <c r="VPB13" s="789"/>
      <c r="VPC13" s="789"/>
      <c r="VPD13" s="789"/>
      <c r="VPE13" s="789"/>
      <c r="VPF13" s="789"/>
      <c r="VPG13" s="789"/>
      <c r="VPH13" s="789"/>
      <c r="VPI13" s="789"/>
      <c r="VPJ13" s="789"/>
      <c r="VPK13" s="789"/>
      <c r="VPL13" s="789"/>
      <c r="VPM13" s="789"/>
      <c r="VPN13" s="789"/>
      <c r="VPO13" s="789"/>
      <c r="VPP13" s="789"/>
      <c r="VPQ13" s="789"/>
      <c r="VPR13" s="789"/>
      <c r="VPS13" s="789"/>
      <c r="VPT13" s="789"/>
      <c r="VPU13" s="789"/>
      <c r="VPV13" s="789"/>
      <c r="VPW13" s="789"/>
      <c r="VPX13" s="789"/>
      <c r="VPY13" s="789"/>
      <c r="VPZ13" s="789"/>
      <c r="VQA13" s="789"/>
      <c r="VQB13" s="789"/>
      <c r="VQC13" s="789"/>
      <c r="VQD13" s="789"/>
      <c r="VQE13" s="789"/>
      <c r="VQF13" s="789"/>
      <c r="VQG13" s="789"/>
      <c r="VQH13" s="789"/>
      <c r="VQI13" s="789"/>
      <c r="VQJ13" s="789"/>
      <c r="VQK13" s="789"/>
      <c r="VQL13" s="789"/>
      <c r="VQM13" s="789"/>
      <c r="VQN13" s="789"/>
      <c r="VQO13" s="789"/>
      <c r="VQP13" s="789"/>
      <c r="VQQ13" s="789"/>
      <c r="VQR13" s="789"/>
      <c r="VQS13" s="789"/>
      <c r="VQT13" s="789"/>
      <c r="VQU13" s="789"/>
      <c r="VQV13" s="789"/>
      <c r="VQW13" s="789"/>
      <c r="VQX13" s="789"/>
      <c r="VQY13" s="789"/>
      <c r="VQZ13" s="789"/>
      <c r="VRA13" s="789"/>
      <c r="VRB13" s="789"/>
      <c r="VRC13" s="789"/>
      <c r="VRD13" s="789"/>
      <c r="VRE13" s="789"/>
      <c r="VRF13" s="789"/>
      <c r="VRG13" s="789"/>
      <c r="VRH13" s="789"/>
      <c r="VRI13" s="789"/>
      <c r="VRJ13" s="789"/>
      <c r="VRK13" s="789"/>
      <c r="VRL13" s="789"/>
      <c r="VRM13" s="789"/>
      <c r="VRN13" s="789"/>
      <c r="VRO13" s="789"/>
      <c r="VRP13" s="789"/>
      <c r="VRQ13" s="789"/>
      <c r="VRR13" s="789"/>
      <c r="VRS13" s="789"/>
      <c r="VRT13" s="789"/>
      <c r="VRU13" s="789"/>
      <c r="VRV13" s="789"/>
      <c r="VRW13" s="789"/>
      <c r="VRX13" s="789"/>
      <c r="VRY13" s="789"/>
      <c r="VRZ13" s="789"/>
      <c r="VSA13" s="789"/>
      <c r="VSB13" s="789"/>
      <c r="VSC13" s="789"/>
      <c r="VSD13" s="789"/>
      <c r="VSE13" s="789"/>
      <c r="VSF13" s="789"/>
      <c r="VSG13" s="789"/>
      <c r="VSH13" s="789"/>
      <c r="VSI13" s="789"/>
      <c r="VSJ13" s="789"/>
      <c r="VSK13" s="789"/>
      <c r="VSL13" s="789"/>
      <c r="VSM13" s="789"/>
      <c r="VSN13" s="789"/>
      <c r="VSO13" s="789"/>
      <c r="VSP13" s="789"/>
      <c r="VSQ13" s="789"/>
      <c r="VSR13" s="789"/>
      <c r="VSS13" s="789"/>
      <c r="VST13" s="789"/>
      <c r="VSU13" s="789"/>
      <c r="VSV13" s="789"/>
      <c r="VSW13" s="789"/>
      <c r="VSX13" s="789"/>
      <c r="VSY13" s="789"/>
      <c r="VSZ13" s="789"/>
      <c r="VTA13" s="789"/>
      <c r="VTB13" s="789"/>
      <c r="VTC13" s="789"/>
      <c r="VTD13" s="789"/>
      <c r="VTE13" s="789"/>
      <c r="VTF13" s="789"/>
      <c r="VTG13" s="789"/>
      <c r="VTH13" s="789"/>
      <c r="VTI13" s="789"/>
      <c r="VTJ13" s="789"/>
      <c r="VTK13" s="789"/>
      <c r="VTL13" s="789"/>
      <c r="VTM13" s="789"/>
      <c r="VTN13" s="789"/>
      <c r="VTO13" s="789"/>
      <c r="VTP13" s="789"/>
      <c r="VTQ13" s="789"/>
      <c r="VTR13" s="789"/>
      <c r="VTS13" s="789"/>
      <c r="VTT13" s="789"/>
      <c r="VTU13" s="789"/>
      <c r="VTV13" s="789"/>
      <c r="VTW13" s="789"/>
      <c r="VTX13" s="789"/>
      <c r="VTY13" s="789"/>
      <c r="VTZ13" s="789"/>
      <c r="VUA13" s="789"/>
      <c r="VUB13" s="789"/>
      <c r="VUC13" s="789"/>
      <c r="VUD13" s="789"/>
      <c r="VUE13" s="789"/>
      <c r="VUF13" s="789"/>
      <c r="VUG13" s="789"/>
      <c r="VUH13" s="789"/>
      <c r="VUI13" s="789"/>
      <c r="VUJ13" s="789"/>
      <c r="VUK13" s="789"/>
      <c r="VUL13" s="789"/>
      <c r="VUM13" s="789"/>
      <c r="VUN13" s="789"/>
      <c r="VUO13" s="789"/>
      <c r="VUP13" s="789"/>
      <c r="VUQ13" s="789"/>
      <c r="VUR13" s="789"/>
      <c r="VUS13" s="789"/>
      <c r="VUT13" s="789"/>
      <c r="VUU13" s="789"/>
      <c r="VUV13" s="789"/>
      <c r="VUW13" s="789"/>
      <c r="VUX13" s="789"/>
      <c r="VUY13" s="789"/>
      <c r="VUZ13" s="789"/>
      <c r="VVA13" s="789"/>
      <c r="VVB13" s="789"/>
      <c r="VVC13" s="789"/>
      <c r="VVD13" s="789"/>
      <c r="VVE13" s="789"/>
      <c r="VVF13" s="789"/>
      <c r="VVG13" s="789"/>
      <c r="VVH13" s="789"/>
      <c r="VVI13" s="789"/>
      <c r="VVJ13" s="789"/>
      <c r="VVK13" s="789"/>
      <c r="VVL13" s="789"/>
      <c r="VVM13" s="789"/>
      <c r="VVN13" s="789"/>
      <c r="VVO13" s="789"/>
      <c r="VVP13" s="789"/>
      <c r="VVQ13" s="789"/>
      <c r="VVR13" s="789"/>
      <c r="VVS13" s="789"/>
      <c r="VVT13" s="789"/>
      <c r="VVU13" s="789"/>
      <c r="VVV13" s="789"/>
      <c r="VVW13" s="789"/>
      <c r="VVX13" s="789"/>
      <c r="VVY13" s="789"/>
      <c r="VVZ13" s="789"/>
      <c r="VWA13" s="789"/>
      <c r="VWB13" s="789"/>
      <c r="VWC13" s="789"/>
      <c r="VWD13" s="789"/>
      <c r="VWE13" s="789"/>
      <c r="VWF13" s="789"/>
      <c r="VWG13" s="789"/>
      <c r="VWH13" s="789"/>
      <c r="VWI13" s="789"/>
      <c r="VWJ13" s="789"/>
      <c r="VWK13" s="789"/>
      <c r="VWL13" s="789"/>
      <c r="VWM13" s="789"/>
      <c r="VWN13" s="789"/>
      <c r="VWO13" s="789"/>
      <c r="VWP13" s="789"/>
      <c r="VWQ13" s="789"/>
      <c r="VWR13" s="789"/>
      <c r="VWS13" s="789"/>
      <c r="VWT13" s="789"/>
      <c r="VWU13" s="789"/>
      <c r="VWV13" s="789"/>
      <c r="VWW13" s="789"/>
      <c r="VWX13" s="789"/>
      <c r="VWY13" s="789"/>
      <c r="VWZ13" s="789"/>
      <c r="VXA13" s="789"/>
      <c r="VXB13" s="789"/>
      <c r="VXC13" s="789"/>
      <c r="VXD13" s="789"/>
      <c r="VXE13" s="789"/>
      <c r="VXF13" s="789"/>
      <c r="VXG13" s="789"/>
      <c r="VXH13" s="789"/>
      <c r="VXI13" s="789"/>
      <c r="VXJ13" s="789"/>
      <c r="VXK13" s="789"/>
      <c r="VXL13" s="789"/>
      <c r="VXM13" s="789"/>
      <c r="VXN13" s="789"/>
      <c r="VXO13" s="789"/>
      <c r="VXP13" s="789"/>
      <c r="VXQ13" s="789"/>
      <c r="VXR13" s="789"/>
      <c r="VXS13" s="789"/>
      <c r="VXT13" s="789"/>
      <c r="VXU13" s="789"/>
      <c r="VXV13" s="789"/>
      <c r="VXW13" s="789"/>
      <c r="VXX13" s="789"/>
      <c r="VXY13" s="789"/>
      <c r="VXZ13" s="789"/>
      <c r="VYA13" s="789"/>
      <c r="VYB13" s="789"/>
      <c r="VYC13" s="789"/>
      <c r="VYD13" s="789"/>
      <c r="VYE13" s="789"/>
      <c r="VYF13" s="789"/>
      <c r="VYG13" s="789"/>
      <c r="VYH13" s="789"/>
      <c r="VYI13" s="789"/>
      <c r="VYJ13" s="789"/>
      <c r="VYK13" s="789"/>
      <c r="VYL13" s="789"/>
      <c r="VYM13" s="789"/>
      <c r="VYN13" s="789"/>
      <c r="VYO13" s="789"/>
      <c r="VYP13" s="789"/>
      <c r="VYQ13" s="789"/>
      <c r="VYR13" s="789"/>
      <c r="VYS13" s="789"/>
      <c r="VYT13" s="789"/>
      <c r="VYU13" s="789"/>
      <c r="VYV13" s="789"/>
      <c r="VYW13" s="789"/>
      <c r="VYX13" s="789"/>
      <c r="VYY13" s="789"/>
      <c r="VYZ13" s="789"/>
      <c r="VZA13" s="789"/>
      <c r="VZB13" s="789"/>
      <c r="VZC13" s="789"/>
      <c r="VZD13" s="789"/>
      <c r="VZE13" s="789"/>
      <c r="VZF13" s="789"/>
      <c r="VZG13" s="789"/>
      <c r="VZH13" s="789"/>
      <c r="VZI13" s="789"/>
      <c r="VZJ13" s="789"/>
      <c r="VZK13" s="789"/>
      <c r="VZL13" s="789"/>
      <c r="VZM13" s="789"/>
      <c r="VZN13" s="789"/>
      <c r="VZO13" s="789"/>
      <c r="VZP13" s="789"/>
      <c r="VZQ13" s="789"/>
      <c r="VZR13" s="789"/>
      <c r="VZS13" s="789"/>
      <c r="VZT13" s="789"/>
      <c r="VZU13" s="789"/>
      <c r="VZV13" s="789"/>
      <c r="VZW13" s="789"/>
      <c r="VZX13" s="789"/>
      <c r="VZY13" s="789"/>
      <c r="VZZ13" s="789"/>
      <c r="WAA13" s="789"/>
      <c r="WAB13" s="789"/>
      <c r="WAC13" s="789"/>
      <c r="WAD13" s="789"/>
      <c r="WAE13" s="789"/>
      <c r="WAF13" s="789"/>
      <c r="WAG13" s="789"/>
      <c r="WAH13" s="789"/>
      <c r="WAI13" s="789"/>
      <c r="WAJ13" s="789"/>
      <c r="WAK13" s="789"/>
      <c r="WAL13" s="789"/>
      <c r="WAM13" s="789"/>
      <c r="WAN13" s="789"/>
      <c r="WAO13" s="789"/>
      <c r="WAP13" s="789"/>
      <c r="WAQ13" s="789"/>
      <c r="WAR13" s="789"/>
      <c r="WAS13" s="789"/>
      <c r="WAT13" s="789"/>
      <c r="WAU13" s="789"/>
      <c r="WAV13" s="789"/>
      <c r="WAW13" s="789"/>
      <c r="WAX13" s="789"/>
      <c r="WAY13" s="789"/>
      <c r="WAZ13" s="789"/>
      <c r="WBA13" s="789"/>
      <c r="WBB13" s="789"/>
      <c r="WBC13" s="789"/>
      <c r="WBD13" s="789"/>
      <c r="WBE13" s="789"/>
      <c r="WBF13" s="789"/>
      <c r="WBG13" s="789"/>
      <c r="WBH13" s="789"/>
      <c r="WBI13" s="789"/>
      <c r="WBJ13" s="789"/>
      <c r="WBK13" s="789"/>
      <c r="WBL13" s="789"/>
      <c r="WBM13" s="789"/>
      <c r="WBN13" s="789"/>
      <c r="WBO13" s="789"/>
      <c r="WBP13" s="789"/>
      <c r="WBQ13" s="789"/>
      <c r="WBR13" s="789"/>
      <c r="WBS13" s="789"/>
      <c r="WBT13" s="789"/>
      <c r="WBU13" s="789"/>
      <c r="WBV13" s="789"/>
      <c r="WBW13" s="789"/>
      <c r="WBX13" s="789"/>
      <c r="WBY13" s="789"/>
      <c r="WBZ13" s="789"/>
      <c r="WCA13" s="789"/>
      <c r="WCB13" s="789"/>
      <c r="WCC13" s="789"/>
      <c r="WCD13" s="789"/>
      <c r="WCE13" s="789"/>
      <c r="WCF13" s="789"/>
      <c r="WCG13" s="789"/>
      <c r="WCH13" s="789"/>
      <c r="WCI13" s="789"/>
      <c r="WCJ13" s="789"/>
      <c r="WCK13" s="789"/>
      <c r="WCL13" s="789"/>
      <c r="WCM13" s="789"/>
      <c r="WCN13" s="789"/>
      <c r="WCO13" s="789"/>
      <c r="WCP13" s="789"/>
      <c r="WCQ13" s="789"/>
      <c r="WCR13" s="789"/>
      <c r="WCS13" s="789"/>
      <c r="WCT13" s="789"/>
      <c r="WCU13" s="789"/>
      <c r="WCV13" s="789"/>
      <c r="WCW13" s="789"/>
      <c r="WCX13" s="789"/>
      <c r="WCY13" s="789"/>
      <c r="WCZ13" s="789"/>
      <c r="WDA13" s="789"/>
      <c r="WDB13" s="789"/>
      <c r="WDC13" s="789"/>
      <c r="WDD13" s="789"/>
      <c r="WDE13" s="789"/>
      <c r="WDF13" s="789"/>
      <c r="WDG13" s="789"/>
      <c r="WDH13" s="789"/>
      <c r="WDI13" s="789"/>
      <c r="WDJ13" s="789"/>
      <c r="WDK13" s="789"/>
      <c r="WDL13" s="789"/>
      <c r="WDM13" s="789"/>
      <c r="WDN13" s="789"/>
      <c r="WDO13" s="789"/>
      <c r="WDP13" s="789"/>
      <c r="WDQ13" s="789"/>
      <c r="WDR13" s="789"/>
      <c r="WDS13" s="789"/>
      <c r="WDT13" s="789"/>
      <c r="WDU13" s="789"/>
      <c r="WDV13" s="789"/>
      <c r="WDW13" s="789"/>
      <c r="WDX13" s="789"/>
      <c r="WDY13" s="789"/>
      <c r="WDZ13" s="789"/>
      <c r="WEA13" s="789"/>
      <c r="WEB13" s="789"/>
      <c r="WEC13" s="789"/>
      <c r="WED13" s="789"/>
      <c r="WEE13" s="789"/>
      <c r="WEF13" s="789"/>
      <c r="WEG13" s="789"/>
      <c r="WEH13" s="789"/>
      <c r="WEI13" s="789"/>
      <c r="WEJ13" s="789"/>
      <c r="WEK13" s="789"/>
      <c r="WEL13" s="789"/>
      <c r="WEM13" s="789"/>
      <c r="WEN13" s="789"/>
      <c r="WEO13" s="789"/>
      <c r="WEP13" s="789"/>
      <c r="WEQ13" s="789"/>
      <c r="WER13" s="789"/>
      <c r="WES13" s="789"/>
      <c r="WET13" s="789"/>
      <c r="WEU13" s="789"/>
      <c r="WEV13" s="789"/>
      <c r="WEW13" s="789"/>
      <c r="WEX13" s="789"/>
      <c r="WEY13" s="789"/>
      <c r="WEZ13" s="789"/>
      <c r="WFA13" s="789"/>
      <c r="WFB13" s="789"/>
      <c r="WFC13" s="789"/>
      <c r="WFD13" s="789"/>
      <c r="WFE13" s="789"/>
      <c r="WFF13" s="789"/>
      <c r="WFG13" s="789"/>
      <c r="WFH13" s="789"/>
      <c r="WFI13" s="789"/>
      <c r="WFJ13" s="789"/>
      <c r="WFK13" s="789"/>
      <c r="WFL13" s="789"/>
      <c r="WFM13" s="789"/>
      <c r="WFN13" s="789"/>
      <c r="WFO13" s="789"/>
      <c r="WFP13" s="789"/>
      <c r="WFQ13" s="789"/>
      <c r="WFR13" s="789"/>
      <c r="WFS13" s="789"/>
      <c r="WFT13" s="789"/>
      <c r="WFU13" s="789"/>
      <c r="WFV13" s="789"/>
      <c r="WFW13" s="789"/>
      <c r="WFX13" s="789"/>
      <c r="WFY13" s="789"/>
      <c r="WFZ13" s="789"/>
      <c r="WGA13" s="789"/>
      <c r="WGB13" s="789"/>
      <c r="WGC13" s="789"/>
      <c r="WGD13" s="789"/>
      <c r="WGE13" s="789"/>
      <c r="WGF13" s="789"/>
      <c r="WGG13" s="789"/>
      <c r="WGH13" s="789"/>
      <c r="WGI13" s="789"/>
      <c r="WGJ13" s="789"/>
      <c r="WGK13" s="789"/>
      <c r="WGL13" s="789"/>
      <c r="WGM13" s="789"/>
      <c r="WGN13" s="789"/>
      <c r="WGO13" s="789"/>
      <c r="WGP13" s="789"/>
      <c r="WGQ13" s="789"/>
      <c r="WGR13" s="789"/>
      <c r="WGS13" s="789"/>
      <c r="WGT13" s="789"/>
      <c r="WGU13" s="789"/>
      <c r="WGV13" s="789"/>
      <c r="WGW13" s="789"/>
      <c r="WGX13" s="789"/>
      <c r="WGY13" s="789"/>
      <c r="WGZ13" s="789"/>
      <c r="WHA13" s="789"/>
      <c r="WHB13" s="789"/>
      <c r="WHC13" s="789"/>
      <c r="WHD13" s="789"/>
      <c r="WHE13" s="789"/>
      <c r="WHF13" s="789"/>
      <c r="WHG13" s="789"/>
      <c r="WHH13" s="789"/>
      <c r="WHI13" s="789"/>
      <c r="WHJ13" s="789"/>
      <c r="WHK13" s="789"/>
      <c r="WHL13" s="789"/>
      <c r="WHM13" s="789"/>
      <c r="WHN13" s="789"/>
      <c r="WHO13" s="789"/>
      <c r="WHP13" s="789"/>
      <c r="WHQ13" s="789"/>
      <c r="WHR13" s="789"/>
      <c r="WHS13" s="789"/>
      <c r="WHT13" s="789"/>
      <c r="WHU13" s="789"/>
      <c r="WHV13" s="789"/>
      <c r="WHW13" s="789"/>
      <c r="WHX13" s="789"/>
      <c r="WHY13" s="789"/>
      <c r="WHZ13" s="789"/>
      <c r="WIA13" s="789"/>
      <c r="WIB13" s="789"/>
      <c r="WIC13" s="789"/>
      <c r="WID13" s="789"/>
      <c r="WIE13" s="789"/>
      <c r="WIF13" s="789"/>
      <c r="WIG13" s="789"/>
      <c r="WIH13" s="789"/>
      <c r="WII13" s="789"/>
      <c r="WIJ13" s="789"/>
      <c r="WIK13" s="789"/>
      <c r="WIL13" s="789"/>
      <c r="WIM13" s="789"/>
      <c r="WIN13" s="789"/>
      <c r="WIO13" s="789"/>
      <c r="WIP13" s="789"/>
      <c r="WIQ13" s="789"/>
      <c r="WIR13" s="789"/>
      <c r="WIS13" s="789"/>
      <c r="WIT13" s="789"/>
      <c r="WIU13" s="789"/>
      <c r="WIV13" s="789"/>
      <c r="WIW13" s="789"/>
      <c r="WIX13" s="789"/>
      <c r="WIY13" s="789"/>
      <c r="WIZ13" s="789"/>
      <c r="WJA13" s="789"/>
      <c r="WJB13" s="789"/>
      <c r="WJC13" s="789"/>
      <c r="WJD13" s="789"/>
      <c r="WJE13" s="789"/>
      <c r="WJF13" s="789"/>
      <c r="WJG13" s="789"/>
      <c r="WJH13" s="789"/>
      <c r="WJI13" s="789"/>
      <c r="WJJ13" s="789"/>
      <c r="WJK13" s="789"/>
      <c r="WJL13" s="789"/>
      <c r="WJM13" s="789"/>
      <c r="WJN13" s="789"/>
      <c r="WJO13" s="789"/>
      <c r="WJP13" s="789"/>
      <c r="WJQ13" s="789"/>
      <c r="WJR13" s="789"/>
      <c r="WJS13" s="789"/>
      <c r="WJT13" s="789"/>
      <c r="WJU13" s="789"/>
      <c r="WJV13" s="789"/>
      <c r="WJW13" s="789"/>
      <c r="WJX13" s="789"/>
      <c r="WJY13" s="789"/>
      <c r="WJZ13" s="789"/>
      <c r="WKA13" s="789"/>
      <c r="WKB13" s="789"/>
      <c r="WKC13" s="789"/>
      <c r="WKD13" s="789"/>
      <c r="WKE13" s="789"/>
      <c r="WKF13" s="789"/>
      <c r="WKG13" s="789"/>
      <c r="WKH13" s="789"/>
      <c r="WKI13" s="789"/>
      <c r="WKJ13" s="789"/>
      <c r="WKK13" s="789"/>
      <c r="WKL13" s="789"/>
      <c r="WKM13" s="789"/>
      <c r="WKN13" s="789"/>
      <c r="WKO13" s="789"/>
      <c r="WKP13" s="789"/>
      <c r="WKQ13" s="789"/>
      <c r="WKR13" s="789"/>
      <c r="WKS13" s="789"/>
      <c r="WKT13" s="789"/>
      <c r="WKU13" s="789"/>
      <c r="WKV13" s="789"/>
      <c r="WKW13" s="789"/>
      <c r="WKX13" s="789"/>
      <c r="WKY13" s="789"/>
      <c r="WKZ13" s="789"/>
      <c r="WLA13" s="789"/>
      <c r="WLB13" s="789"/>
      <c r="WLC13" s="789"/>
      <c r="WLD13" s="789"/>
      <c r="WLE13" s="789"/>
      <c r="WLF13" s="789"/>
      <c r="WLG13" s="789"/>
      <c r="WLH13" s="789"/>
      <c r="WLI13" s="789"/>
      <c r="WLJ13" s="789"/>
      <c r="WLK13" s="789"/>
      <c r="WLL13" s="789"/>
      <c r="WLM13" s="789"/>
      <c r="WLN13" s="789"/>
      <c r="WLO13" s="789"/>
      <c r="WLP13" s="789"/>
      <c r="WLQ13" s="789"/>
      <c r="WLR13" s="789"/>
      <c r="WLS13" s="789"/>
      <c r="WLT13" s="789"/>
      <c r="WLU13" s="789"/>
      <c r="WLV13" s="789"/>
      <c r="WLW13" s="789"/>
      <c r="WLX13" s="789"/>
      <c r="WLY13" s="789"/>
      <c r="WLZ13" s="789"/>
      <c r="WMA13" s="789"/>
      <c r="WMB13" s="789"/>
      <c r="WMC13" s="789"/>
      <c r="WMD13" s="789"/>
      <c r="WME13" s="789"/>
      <c r="WMF13" s="789"/>
      <c r="WMG13" s="789"/>
      <c r="WMH13" s="789"/>
      <c r="WMI13" s="789"/>
      <c r="WMJ13" s="789"/>
      <c r="WMK13" s="789"/>
      <c r="WML13" s="789"/>
      <c r="WMM13" s="789"/>
      <c r="WMN13" s="789"/>
      <c r="WMO13" s="789"/>
      <c r="WMP13" s="789"/>
      <c r="WMQ13" s="789"/>
      <c r="WMR13" s="789"/>
      <c r="WMS13" s="789"/>
      <c r="WMT13" s="789"/>
      <c r="WMU13" s="789"/>
      <c r="WMV13" s="789"/>
      <c r="WMW13" s="789"/>
      <c r="WMX13" s="789"/>
      <c r="WMY13" s="789"/>
      <c r="WMZ13" s="789"/>
      <c r="WNA13" s="789"/>
      <c r="WNB13" s="789"/>
      <c r="WNC13" s="789"/>
      <c r="WND13" s="789"/>
      <c r="WNE13" s="789"/>
      <c r="WNF13" s="789"/>
      <c r="WNG13" s="789"/>
      <c r="WNH13" s="789"/>
      <c r="WNI13" s="789"/>
      <c r="WNJ13" s="789"/>
      <c r="WNK13" s="789"/>
      <c r="WNL13" s="789"/>
      <c r="WNM13" s="789"/>
      <c r="WNN13" s="789"/>
      <c r="WNO13" s="789"/>
      <c r="WNP13" s="789"/>
      <c r="WNQ13" s="789"/>
      <c r="WNR13" s="789"/>
      <c r="WNS13" s="789"/>
      <c r="WNT13" s="789"/>
      <c r="WNU13" s="789"/>
      <c r="WNV13" s="789"/>
      <c r="WNW13" s="789"/>
      <c r="WNX13" s="789"/>
      <c r="WNY13" s="789"/>
      <c r="WNZ13" s="789"/>
      <c r="WOA13" s="789"/>
      <c r="WOB13" s="789"/>
      <c r="WOC13" s="789"/>
      <c r="WOD13" s="789"/>
      <c r="WOE13" s="789"/>
      <c r="WOF13" s="789"/>
      <c r="WOG13" s="789"/>
      <c r="WOH13" s="789"/>
      <c r="WOI13" s="789"/>
      <c r="WOJ13" s="789"/>
      <c r="WOK13" s="789"/>
      <c r="WOL13" s="789"/>
      <c r="WOM13" s="789"/>
      <c r="WON13" s="789"/>
      <c r="WOO13" s="789"/>
      <c r="WOP13" s="789"/>
      <c r="WOQ13" s="789"/>
      <c r="WOR13" s="789"/>
      <c r="WOS13" s="789"/>
      <c r="WOT13" s="789"/>
      <c r="WOU13" s="789"/>
      <c r="WOV13" s="789"/>
      <c r="WOW13" s="789"/>
      <c r="WOX13" s="789"/>
      <c r="WOY13" s="789"/>
      <c r="WOZ13" s="789"/>
      <c r="WPA13" s="789"/>
      <c r="WPB13" s="789"/>
      <c r="WPC13" s="789"/>
      <c r="WPD13" s="789"/>
      <c r="WPE13" s="789"/>
      <c r="WPF13" s="789"/>
      <c r="WPG13" s="789"/>
      <c r="WPH13" s="789"/>
      <c r="WPI13" s="789"/>
      <c r="WPJ13" s="789"/>
      <c r="WPK13" s="789"/>
      <c r="WPL13" s="789"/>
      <c r="WPM13" s="789"/>
      <c r="WPN13" s="789"/>
      <c r="WPO13" s="789"/>
      <c r="WPP13" s="789"/>
      <c r="WPQ13" s="789"/>
      <c r="WPR13" s="789"/>
      <c r="WPS13" s="789"/>
      <c r="WPT13" s="789"/>
      <c r="WPU13" s="789"/>
      <c r="WPV13" s="789"/>
      <c r="WPW13" s="789"/>
      <c r="WPX13" s="789"/>
      <c r="WPY13" s="789"/>
      <c r="WPZ13" s="789"/>
      <c r="WQA13" s="789"/>
      <c r="WQB13" s="789"/>
      <c r="WQC13" s="789"/>
      <c r="WQD13" s="789"/>
      <c r="WQE13" s="789"/>
      <c r="WQF13" s="789"/>
      <c r="WQG13" s="789"/>
      <c r="WQH13" s="789"/>
      <c r="WQI13" s="789"/>
      <c r="WQJ13" s="789"/>
      <c r="WQK13" s="789"/>
      <c r="WQL13" s="789"/>
      <c r="WQM13" s="789"/>
      <c r="WQN13" s="789"/>
      <c r="WQO13" s="789"/>
      <c r="WQP13" s="789"/>
      <c r="WQQ13" s="789"/>
      <c r="WQR13" s="789"/>
      <c r="WQS13" s="789"/>
      <c r="WQT13" s="789"/>
      <c r="WQU13" s="789"/>
      <c r="WQV13" s="789"/>
      <c r="WQW13" s="789"/>
      <c r="WQX13" s="789"/>
      <c r="WQY13" s="789"/>
      <c r="WQZ13" s="789"/>
      <c r="WRA13" s="789"/>
      <c r="WRB13" s="789"/>
      <c r="WRC13" s="789"/>
      <c r="WRD13" s="789"/>
      <c r="WRE13" s="789"/>
      <c r="WRF13" s="789"/>
      <c r="WRG13" s="789"/>
      <c r="WRH13" s="789"/>
      <c r="WRI13" s="789"/>
      <c r="WRJ13" s="789"/>
      <c r="WRK13" s="789"/>
      <c r="WRL13" s="789"/>
      <c r="WRM13" s="789"/>
      <c r="WRN13" s="789"/>
      <c r="WRO13" s="789"/>
      <c r="WRP13" s="789"/>
      <c r="WRQ13" s="789"/>
      <c r="WRR13" s="789"/>
      <c r="WRS13" s="789"/>
      <c r="WRT13" s="789"/>
      <c r="WRU13" s="789"/>
      <c r="WRV13" s="789"/>
      <c r="WRW13" s="789"/>
      <c r="WRX13" s="789"/>
      <c r="WRY13" s="789"/>
      <c r="WRZ13" s="789"/>
      <c r="WSA13" s="789"/>
      <c r="WSB13" s="789"/>
      <c r="WSC13" s="789"/>
      <c r="WSD13" s="789"/>
      <c r="WSE13" s="789"/>
      <c r="WSF13" s="789"/>
      <c r="WSG13" s="789"/>
      <c r="WSH13" s="789"/>
      <c r="WSI13" s="789"/>
      <c r="WSJ13" s="789"/>
      <c r="WSK13" s="789"/>
      <c r="WSL13" s="789"/>
      <c r="WSM13" s="789"/>
      <c r="WSN13" s="789"/>
      <c r="WSO13" s="789"/>
      <c r="WSP13" s="789"/>
      <c r="WSQ13" s="789"/>
      <c r="WSR13" s="789"/>
      <c r="WSS13" s="789"/>
      <c r="WST13" s="789"/>
      <c r="WSU13" s="789"/>
      <c r="WSV13" s="789"/>
      <c r="WSW13" s="789"/>
      <c r="WSX13" s="789"/>
      <c r="WSY13" s="789"/>
      <c r="WSZ13" s="789"/>
      <c r="WTA13" s="789"/>
      <c r="WTB13" s="789"/>
      <c r="WTC13" s="789"/>
      <c r="WTD13" s="789"/>
      <c r="WTE13" s="789"/>
      <c r="WTF13" s="789"/>
      <c r="WTG13" s="789"/>
      <c r="WTH13" s="789"/>
      <c r="WTI13" s="789"/>
      <c r="WTJ13" s="789"/>
      <c r="WTK13" s="789"/>
      <c r="WTL13" s="789"/>
      <c r="WTM13" s="789"/>
      <c r="WTN13" s="789"/>
      <c r="WTO13" s="789"/>
      <c r="WTP13" s="789"/>
      <c r="WTQ13" s="789"/>
      <c r="WTR13" s="789"/>
      <c r="WTS13" s="789"/>
      <c r="WTT13" s="789"/>
      <c r="WTU13" s="789"/>
      <c r="WTV13" s="789"/>
      <c r="WTW13" s="789"/>
      <c r="WTX13" s="789"/>
      <c r="WTY13" s="789"/>
      <c r="WTZ13" s="789"/>
      <c r="WUA13" s="789"/>
      <c r="WUB13" s="789"/>
      <c r="WUC13" s="789"/>
      <c r="WUD13" s="789"/>
      <c r="WUE13" s="789"/>
      <c r="WUF13" s="789"/>
      <c r="WUG13" s="789"/>
      <c r="WUH13" s="789"/>
      <c r="WUI13" s="789"/>
      <c r="WUJ13" s="789"/>
      <c r="WUK13" s="789"/>
      <c r="WUL13" s="789"/>
      <c r="WUM13" s="789"/>
      <c r="WUN13" s="789"/>
      <c r="WUO13" s="789"/>
      <c r="WUP13" s="789"/>
      <c r="WUQ13" s="789"/>
      <c r="WUR13" s="789"/>
      <c r="WUS13" s="789"/>
      <c r="WUT13" s="789"/>
      <c r="WUU13" s="789"/>
      <c r="WUV13" s="789"/>
      <c r="WUW13" s="789"/>
      <c r="WUX13" s="789"/>
      <c r="WUY13" s="789"/>
      <c r="WUZ13" s="789"/>
      <c r="WVA13" s="789"/>
      <c r="WVB13" s="789"/>
      <c r="WVC13" s="789"/>
      <c r="WVD13" s="789"/>
      <c r="WVE13" s="789"/>
      <c r="WVF13" s="789"/>
      <c r="WVG13" s="789"/>
      <c r="WVH13" s="789"/>
      <c r="WVI13" s="789"/>
      <c r="WVJ13" s="789"/>
      <c r="WVK13" s="789"/>
      <c r="WVL13" s="789"/>
      <c r="WVM13" s="789"/>
      <c r="WVN13" s="789"/>
      <c r="WVO13" s="789"/>
      <c r="WVP13" s="789"/>
      <c r="WVQ13" s="789"/>
      <c r="WVR13" s="789"/>
      <c r="WVS13" s="789"/>
      <c r="WVT13" s="789"/>
      <c r="WVU13" s="789"/>
      <c r="WVV13" s="789"/>
      <c r="WVW13" s="789"/>
      <c r="WVX13" s="789"/>
      <c r="WVY13" s="789"/>
      <c r="WVZ13" s="789"/>
      <c r="WWA13" s="789"/>
      <c r="WWB13" s="789"/>
      <c r="WWC13" s="789"/>
      <c r="WWD13" s="789"/>
      <c r="WWE13" s="789"/>
      <c r="WWF13" s="789"/>
      <c r="WWG13" s="789"/>
      <c r="WWH13" s="789"/>
      <c r="WWI13" s="789"/>
      <c r="WWJ13" s="789"/>
      <c r="WWK13" s="789"/>
      <c r="WWL13" s="789"/>
      <c r="WWM13" s="789"/>
      <c r="WWN13" s="789"/>
      <c r="WWO13" s="789"/>
      <c r="WWP13" s="789"/>
      <c r="WWQ13" s="789"/>
      <c r="WWR13" s="789"/>
      <c r="WWS13" s="789"/>
      <c r="WWT13" s="789"/>
      <c r="WWU13" s="789"/>
      <c r="WWV13" s="789"/>
      <c r="WWW13" s="789"/>
      <c r="WWX13" s="789"/>
      <c r="WWY13" s="789"/>
      <c r="WWZ13" s="789"/>
      <c r="WXA13" s="789"/>
      <c r="WXB13" s="789"/>
      <c r="WXC13" s="789"/>
      <c r="WXD13" s="789"/>
      <c r="WXE13" s="789"/>
      <c r="WXF13" s="789"/>
      <c r="WXG13" s="789"/>
      <c r="WXH13" s="789"/>
      <c r="WXI13" s="789"/>
      <c r="WXJ13" s="789"/>
      <c r="WXK13" s="789"/>
      <c r="WXL13" s="789"/>
      <c r="WXM13" s="789"/>
      <c r="WXN13" s="789"/>
      <c r="WXO13" s="789"/>
      <c r="WXP13" s="789"/>
      <c r="WXQ13" s="789"/>
      <c r="WXR13" s="789"/>
      <c r="WXS13" s="789"/>
      <c r="WXT13" s="789"/>
      <c r="WXU13" s="789"/>
      <c r="WXV13" s="789"/>
      <c r="WXW13" s="789"/>
      <c r="WXX13" s="789"/>
      <c r="WXY13" s="789"/>
      <c r="WXZ13" s="789"/>
      <c r="WYA13" s="789"/>
      <c r="WYB13" s="789"/>
      <c r="WYC13" s="789"/>
      <c r="WYD13" s="789"/>
      <c r="WYE13" s="789"/>
      <c r="WYF13" s="789"/>
      <c r="WYG13" s="789"/>
      <c r="WYH13" s="789"/>
      <c r="WYI13" s="789"/>
      <c r="WYJ13" s="789"/>
      <c r="WYK13" s="789"/>
      <c r="WYL13" s="789"/>
      <c r="WYM13" s="789"/>
      <c r="WYN13" s="789"/>
      <c r="WYO13" s="789"/>
      <c r="WYP13" s="789"/>
      <c r="WYQ13" s="789"/>
      <c r="WYR13" s="789"/>
      <c r="WYS13" s="789"/>
      <c r="WYT13" s="789"/>
      <c r="WYU13" s="789"/>
      <c r="WYV13" s="789"/>
      <c r="WYW13" s="789"/>
      <c r="WYX13" s="789"/>
      <c r="WYY13" s="789"/>
      <c r="WYZ13" s="789"/>
      <c r="WZA13" s="789"/>
      <c r="WZB13" s="789"/>
      <c r="WZC13" s="789"/>
      <c r="WZD13" s="789"/>
      <c r="WZE13" s="789"/>
      <c r="WZF13" s="789"/>
      <c r="WZG13" s="789"/>
      <c r="WZH13" s="789"/>
      <c r="WZI13" s="789"/>
      <c r="WZJ13" s="789"/>
      <c r="WZK13" s="789"/>
      <c r="WZL13" s="789"/>
      <c r="WZM13" s="789"/>
      <c r="WZN13" s="789"/>
      <c r="WZO13" s="789"/>
      <c r="WZP13" s="789"/>
      <c r="WZQ13" s="789"/>
      <c r="WZR13" s="789"/>
      <c r="WZS13" s="789"/>
      <c r="WZT13" s="789"/>
      <c r="WZU13" s="789"/>
      <c r="WZV13" s="789"/>
      <c r="WZW13" s="789"/>
      <c r="WZX13" s="789"/>
      <c r="WZY13" s="789"/>
      <c r="WZZ13" s="789"/>
      <c r="XAA13" s="789"/>
      <c r="XAB13" s="789"/>
      <c r="XAC13" s="789"/>
      <c r="XAD13" s="789"/>
      <c r="XAE13" s="789"/>
      <c r="XAF13" s="789"/>
      <c r="XAG13" s="789"/>
      <c r="XAH13" s="789"/>
      <c r="XAI13" s="789"/>
      <c r="XAJ13" s="789"/>
      <c r="XAK13" s="789"/>
      <c r="XAL13" s="789"/>
      <c r="XAM13" s="789"/>
      <c r="XAN13" s="789"/>
      <c r="XAO13" s="789"/>
      <c r="XAP13" s="789"/>
      <c r="XAQ13" s="789"/>
      <c r="XAR13" s="789"/>
      <c r="XAS13" s="789"/>
      <c r="XAT13" s="789"/>
      <c r="XAU13" s="789"/>
      <c r="XAV13" s="789"/>
      <c r="XAW13" s="789"/>
      <c r="XAX13" s="789"/>
      <c r="XAY13" s="789"/>
      <c r="XAZ13" s="789"/>
      <c r="XBA13" s="789"/>
      <c r="XBB13" s="789"/>
      <c r="XBC13" s="789"/>
      <c r="XBD13" s="789"/>
      <c r="XBE13" s="789"/>
      <c r="XBF13" s="789"/>
      <c r="XBG13" s="789"/>
      <c r="XBH13" s="789"/>
      <c r="XBI13" s="789"/>
      <c r="XBJ13" s="789"/>
      <c r="XBK13" s="789"/>
      <c r="XBL13" s="789"/>
      <c r="XBM13" s="789"/>
      <c r="XBN13" s="789"/>
      <c r="XBO13" s="789"/>
      <c r="XBP13" s="789"/>
      <c r="XBQ13" s="789"/>
      <c r="XBR13" s="789"/>
      <c r="XBS13" s="789"/>
      <c r="XBT13" s="789"/>
      <c r="XBU13" s="789"/>
      <c r="XBV13" s="789"/>
      <c r="XBW13" s="789"/>
      <c r="XBX13" s="789"/>
      <c r="XBY13" s="789"/>
      <c r="XBZ13" s="789"/>
      <c r="XCA13" s="789"/>
      <c r="XCB13" s="789"/>
      <c r="XCC13" s="789"/>
      <c r="XCD13" s="789"/>
      <c r="XCE13" s="789"/>
      <c r="XCF13" s="789"/>
      <c r="XCG13" s="789"/>
      <c r="XCH13" s="789"/>
      <c r="XCI13" s="789"/>
      <c r="XCJ13" s="789"/>
      <c r="XCK13" s="789"/>
      <c r="XCL13" s="789"/>
      <c r="XCM13" s="789"/>
      <c r="XCN13" s="789"/>
      <c r="XCO13" s="789"/>
      <c r="XCP13" s="789"/>
      <c r="XCQ13" s="789"/>
      <c r="XCR13" s="789"/>
      <c r="XCS13" s="789"/>
      <c r="XCT13" s="789"/>
      <c r="XCU13" s="789"/>
      <c r="XCV13" s="789"/>
      <c r="XCW13" s="789"/>
      <c r="XCX13" s="789"/>
      <c r="XCY13" s="789"/>
      <c r="XCZ13" s="789"/>
      <c r="XDA13" s="789"/>
      <c r="XDB13" s="789"/>
      <c r="XDC13" s="789"/>
      <c r="XDD13" s="789"/>
      <c r="XDE13" s="789"/>
      <c r="XDF13" s="789"/>
      <c r="XDG13" s="789"/>
      <c r="XDH13" s="789"/>
      <c r="XDI13" s="789"/>
      <c r="XDJ13" s="789"/>
      <c r="XDK13" s="789"/>
      <c r="XDL13" s="789"/>
      <c r="XDM13" s="789"/>
      <c r="XDN13" s="789"/>
      <c r="XDO13" s="789"/>
      <c r="XDP13" s="789"/>
      <c r="XDQ13" s="789"/>
      <c r="XDR13" s="789"/>
      <c r="XDS13" s="789"/>
      <c r="XDT13" s="789"/>
      <c r="XDU13" s="789"/>
      <c r="XDV13" s="789"/>
      <c r="XDW13" s="789"/>
      <c r="XDX13" s="789"/>
      <c r="XDY13" s="789"/>
      <c r="XDZ13" s="789"/>
      <c r="XEA13" s="789"/>
      <c r="XEB13" s="789"/>
      <c r="XEC13" s="789"/>
      <c r="XED13" s="789"/>
      <c r="XEE13" s="789"/>
      <c r="XEF13" s="789"/>
      <c r="XEG13" s="789"/>
      <c r="XEH13" s="789"/>
      <c r="XEI13" s="789"/>
      <c r="XEJ13" s="789"/>
      <c r="XEK13" s="789"/>
      <c r="XEL13" s="789"/>
      <c r="XEM13" s="789"/>
      <c r="XEN13" s="789"/>
      <c r="XEO13" s="789"/>
      <c r="XEP13" s="789"/>
      <c r="XEQ13" s="789"/>
      <c r="XER13" s="789"/>
      <c r="XES13" s="789"/>
      <c r="XET13" s="789"/>
      <c r="XEU13" s="789"/>
      <c r="XEV13" s="789"/>
      <c r="XEW13" s="789"/>
      <c r="XEX13" s="789"/>
      <c r="XEY13" s="789"/>
      <c r="XEZ13" s="789"/>
      <c r="XFA13" s="789"/>
      <c r="XFB13" s="789"/>
      <c r="XFC13" s="789"/>
      <c r="XFD13" s="789"/>
    </row>
    <row r="14" spans="1:16384" s="132" customFormat="1" ht="60.75" customHeight="1">
      <c r="A14" s="218">
        <v>10</v>
      </c>
      <c r="B14" s="126" t="s">
        <v>1634</v>
      </c>
      <c r="C14" s="126" t="s">
        <v>1644</v>
      </c>
      <c r="D14" s="1"/>
      <c r="E14" s="1"/>
      <c r="F14" s="1"/>
      <c r="G14" s="1"/>
      <c r="H14" s="1"/>
      <c r="I14" s="1"/>
      <c r="J14" s="1"/>
      <c r="K14" s="1"/>
      <c r="L14" s="1"/>
      <c r="M14" s="1"/>
      <c r="N14" s="1"/>
    </row>
    <row r="15" spans="1:16384" ht="38.25" customHeight="1">
      <c r="A15" s="4">
        <v>11</v>
      </c>
      <c r="B15" s="5" t="s">
        <v>171</v>
      </c>
      <c r="C15" s="5" t="s">
        <v>172</v>
      </c>
      <c r="O15" s="789"/>
      <c r="P15" s="789"/>
      <c r="Q15" s="789"/>
      <c r="R15" s="789"/>
      <c r="S15" s="789"/>
      <c r="T15" s="789"/>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c r="AT15" s="789"/>
      <c r="AU15" s="789"/>
      <c r="AV15" s="789"/>
      <c r="AW15" s="789"/>
      <c r="AX15" s="789"/>
      <c r="AY15" s="789"/>
      <c r="AZ15" s="789"/>
      <c r="BA15" s="789"/>
      <c r="BB15" s="789"/>
      <c r="BC15" s="789"/>
      <c r="BD15" s="789"/>
      <c r="BE15" s="789"/>
      <c r="BF15" s="789"/>
      <c r="BG15" s="789"/>
      <c r="BH15" s="789"/>
      <c r="BI15" s="789"/>
      <c r="BJ15" s="789"/>
      <c r="BK15" s="789"/>
      <c r="BL15" s="789"/>
      <c r="BM15" s="789"/>
      <c r="BN15" s="789"/>
      <c r="BO15" s="789"/>
      <c r="BP15" s="789"/>
      <c r="BQ15" s="789"/>
      <c r="BR15" s="789"/>
      <c r="BS15" s="789"/>
      <c r="BT15" s="789"/>
      <c r="BU15" s="789"/>
      <c r="BV15" s="789"/>
      <c r="BW15" s="789"/>
      <c r="BX15" s="789"/>
      <c r="BY15" s="789"/>
      <c r="BZ15" s="789"/>
      <c r="CA15" s="789"/>
      <c r="CB15" s="789"/>
      <c r="CC15" s="789"/>
      <c r="CD15" s="789"/>
      <c r="CE15" s="789"/>
      <c r="CF15" s="789"/>
      <c r="CG15" s="789"/>
      <c r="CH15" s="789"/>
      <c r="CI15" s="789"/>
      <c r="CJ15" s="789"/>
      <c r="CK15" s="789"/>
      <c r="CL15" s="789"/>
      <c r="CM15" s="789"/>
      <c r="CN15" s="789"/>
      <c r="CO15" s="789"/>
      <c r="CP15" s="789"/>
      <c r="CQ15" s="789"/>
      <c r="CR15" s="789"/>
      <c r="CS15" s="789"/>
      <c r="CT15" s="789"/>
      <c r="CU15" s="789"/>
      <c r="CV15" s="789"/>
      <c r="CW15" s="789"/>
      <c r="CX15" s="789"/>
      <c r="CY15" s="789"/>
      <c r="CZ15" s="789"/>
      <c r="DA15" s="789"/>
      <c r="DB15" s="789"/>
      <c r="DC15" s="789"/>
      <c r="DD15" s="789"/>
      <c r="DE15" s="789"/>
      <c r="DF15" s="789"/>
      <c r="DG15" s="789"/>
      <c r="DH15" s="789"/>
      <c r="DI15" s="789"/>
      <c r="DJ15" s="789"/>
      <c r="DK15" s="789"/>
      <c r="DL15" s="789"/>
      <c r="DM15" s="789"/>
      <c r="DN15" s="789"/>
      <c r="DO15" s="789"/>
      <c r="DP15" s="789"/>
      <c r="DQ15" s="789"/>
      <c r="DR15" s="789"/>
      <c r="DS15" s="789"/>
      <c r="DT15" s="789"/>
      <c r="DU15" s="789"/>
      <c r="DV15" s="789"/>
      <c r="DW15" s="789"/>
      <c r="DX15" s="789"/>
      <c r="DY15" s="789"/>
      <c r="DZ15" s="789"/>
      <c r="EA15" s="789"/>
      <c r="EB15" s="789"/>
      <c r="EC15" s="789"/>
      <c r="ED15" s="789"/>
      <c r="EE15" s="789"/>
      <c r="EF15" s="789"/>
      <c r="EG15" s="789"/>
      <c r="EH15" s="789"/>
      <c r="EI15" s="789"/>
      <c r="EJ15" s="789"/>
      <c r="EK15" s="789"/>
      <c r="EL15" s="789"/>
      <c r="EM15" s="789"/>
      <c r="EN15" s="789"/>
      <c r="EO15" s="789"/>
      <c r="EP15" s="789"/>
      <c r="EQ15" s="789"/>
      <c r="ER15" s="789"/>
      <c r="ES15" s="789"/>
      <c r="ET15" s="789"/>
      <c r="EU15" s="789"/>
      <c r="EV15" s="789"/>
      <c r="EW15" s="789"/>
      <c r="EX15" s="789"/>
      <c r="EY15" s="789"/>
      <c r="EZ15" s="789"/>
      <c r="FA15" s="789"/>
      <c r="FB15" s="789"/>
      <c r="FC15" s="789"/>
      <c r="FD15" s="789"/>
      <c r="FE15" s="789"/>
      <c r="FF15" s="789"/>
      <c r="FG15" s="789"/>
      <c r="FH15" s="789"/>
      <c r="FI15" s="789"/>
      <c r="FJ15" s="789"/>
      <c r="FK15" s="789"/>
      <c r="FL15" s="789"/>
      <c r="FM15" s="789"/>
      <c r="FN15" s="789"/>
      <c r="FO15" s="789"/>
      <c r="FP15" s="789"/>
      <c r="FQ15" s="789"/>
      <c r="FR15" s="789"/>
      <c r="FS15" s="789"/>
      <c r="FT15" s="789"/>
      <c r="FU15" s="789"/>
      <c r="FV15" s="789"/>
      <c r="FW15" s="789"/>
      <c r="FX15" s="789"/>
      <c r="FY15" s="789"/>
      <c r="FZ15" s="789"/>
      <c r="GA15" s="789"/>
      <c r="GB15" s="789"/>
      <c r="GC15" s="789"/>
      <c r="GD15" s="789"/>
      <c r="GE15" s="789"/>
      <c r="GF15" s="789"/>
      <c r="GG15" s="789"/>
      <c r="GH15" s="789"/>
      <c r="GI15" s="789"/>
      <c r="GJ15" s="789"/>
      <c r="GK15" s="789"/>
      <c r="GL15" s="789"/>
      <c r="GM15" s="789"/>
      <c r="GN15" s="789"/>
      <c r="GO15" s="789"/>
      <c r="GP15" s="789"/>
      <c r="GQ15" s="789"/>
      <c r="GR15" s="789"/>
      <c r="GS15" s="789"/>
      <c r="GT15" s="789"/>
      <c r="GU15" s="789"/>
      <c r="GV15" s="789"/>
      <c r="GW15" s="789"/>
      <c r="GX15" s="789"/>
      <c r="GY15" s="789"/>
      <c r="GZ15" s="789"/>
      <c r="HA15" s="789"/>
      <c r="HB15" s="789"/>
      <c r="HC15" s="789"/>
      <c r="HD15" s="789"/>
      <c r="HE15" s="789"/>
      <c r="HF15" s="789"/>
      <c r="HG15" s="789"/>
      <c r="HH15" s="789"/>
      <c r="HI15" s="789"/>
      <c r="HJ15" s="789"/>
      <c r="HK15" s="789"/>
      <c r="HL15" s="789"/>
      <c r="HM15" s="789"/>
      <c r="HN15" s="789"/>
      <c r="HO15" s="789"/>
      <c r="HP15" s="789"/>
      <c r="HQ15" s="789"/>
      <c r="HR15" s="789"/>
      <c r="HS15" s="789"/>
      <c r="HT15" s="789"/>
      <c r="HU15" s="789"/>
      <c r="HV15" s="789"/>
      <c r="HW15" s="789"/>
      <c r="HX15" s="789"/>
      <c r="HY15" s="789"/>
      <c r="HZ15" s="789"/>
      <c r="IA15" s="789"/>
      <c r="IB15" s="789"/>
      <c r="IC15" s="789"/>
      <c r="ID15" s="789"/>
      <c r="IE15" s="789"/>
      <c r="IF15" s="789"/>
      <c r="IG15" s="789"/>
      <c r="IH15" s="789"/>
      <c r="II15" s="789"/>
      <c r="IJ15" s="789"/>
      <c r="IK15" s="789"/>
      <c r="IL15" s="789"/>
      <c r="IM15" s="789"/>
      <c r="IN15" s="789"/>
      <c r="IO15" s="789"/>
      <c r="IP15" s="789"/>
      <c r="IQ15" s="789"/>
      <c r="IR15" s="789"/>
      <c r="IS15" s="789"/>
      <c r="IT15" s="789"/>
      <c r="IU15" s="789"/>
      <c r="IV15" s="789"/>
      <c r="IW15" s="789"/>
      <c r="IX15" s="789"/>
      <c r="IY15" s="789"/>
      <c r="IZ15" s="789"/>
      <c r="JA15" s="789"/>
      <c r="JB15" s="789"/>
      <c r="JC15" s="789"/>
      <c r="JD15" s="789"/>
      <c r="JE15" s="789"/>
      <c r="JF15" s="789"/>
      <c r="JG15" s="789"/>
      <c r="JH15" s="789"/>
      <c r="JI15" s="789"/>
      <c r="JJ15" s="789"/>
      <c r="JK15" s="789"/>
      <c r="JL15" s="789"/>
      <c r="JM15" s="789"/>
      <c r="JN15" s="789"/>
      <c r="JO15" s="789"/>
      <c r="JP15" s="789"/>
      <c r="JQ15" s="789"/>
      <c r="JR15" s="789"/>
      <c r="JS15" s="789"/>
      <c r="JT15" s="789"/>
      <c r="JU15" s="789"/>
      <c r="JV15" s="789"/>
      <c r="JW15" s="789"/>
      <c r="JX15" s="789"/>
      <c r="JY15" s="789"/>
      <c r="JZ15" s="789"/>
      <c r="KA15" s="789"/>
      <c r="KB15" s="789"/>
      <c r="KC15" s="789"/>
      <c r="KD15" s="789"/>
      <c r="KE15" s="789"/>
      <c r="KF15" s="789"/>
      <c r="KG15" s="789"/>
      <c r="KH15" s="789"/>
      <c r="KI15" s="789"/>
      <c r="KJ15" s="789"/>
      <c r="KK15" s="789"/>
      <c r="KL15" s="789"/>
      <c r="KM15" s="789"/>
      <c r="KN15" s="789"/>
      <c r="KO15" s="789"/>
      <c r="KP15" s="789"/>
      <c r="KQ15" s="789"/>
      <c r="KR15" s="789"/>
      <c r="KS15" s="789"/>
      <c r="KT15" s="789"/>
      <c r="KU15" s="789"/>
      <c r="KV15" s="789"/>
      <c r="KW15" s="789"/>
      <c r="KX15" s="789"/>
      <c r="KY15" s="789"/>
      <c r="KZ15" s="789"/>
      <c r="LA15" s="789"/>
      <c r="LB15" s="789"/>
      <c r="LC15" s="789"/>
      <c r="LD15" s="789"/>
      <c r="LE15" s="789"/>
      <c r="LF15" s="789"/>
      <c r="LG15" s="789"/>
      <c r="LH15" s="789"/>
      <c r="LI15" s="789"/>
      <c r="LJ15" s="789"/>
      <c r="LK15" s="789"/>
      <c r="LL15" s="789"/>
      <c r="LM15" s="789"/>
      <c r="LN15" s="789"/>
      <c r="LO15" s="789"/>
      <c r="LP15" s="789"/>
      <c r="LQ15" s="789"/>
      <c r="LR15" s="789"/>
      <c r="LS15" s="789"/>
      <c r="LT15" s="789"/>
      <c r="LU15" s="789"/>
      <c r="LV15" s="789"/>
      <c r="LW15" s="789"/>
      <c r="LX15" s="789"/>
      <c r="LY15" s="789"/>
      <c r="LZ15" s="789"/>
      <c r="MA15" s="789"/>
      <c r="MB15" s="789"/>
      <c r="MC15" s="789"/>
      <c r="MD15" s="789"/>
      <c r="ME15" s="789"/>
      <c r="MF15" s="789"/>
      <c r="MG15" s="789"/>
      <c r="MH15" s="789"/>
      <c r="MI15" s="789"/>
      <c r="MJ15" s="789"/>
      <c r="MK15" s="789"/>
      <c r="ML15" s="789"/>
      <c r="MM15" s="789"/>
      <c r="MN15" s="789"/>
      <c r="MO15" s="789"/>
      <c r="MP15" s="789"/>
      <c r="MQ15" s="789"/>
      <c r="MR15" s="789"/>
      <c r="MS15" s="789"/>
      <c r="MT15" s="789"/>
      <c r="MU15" s="789"/>
      <c r="MV15" s="789"/>
      <c r="MW15" s="789"/>
      <c r="MX15" s="789"/>
      <c r="MY15" s="789"/>
      <c r="MZ15" s="789"/>
      <c r="NA15" s="789"/>
      <c r="NB15" s="789"/>
      <c r="NC15" s="789"/>
      <c r="ND15" s="789"/>
      <c r="NE15" s="789"/>
      <c r="NF15" s="789"/>
      <c r="NG15" s="789"/>
      <c r="NH15" s="789"/>
      <c r="NI15" s="789"/>
      <c r="NJ15" s="789"/>
      <c r="NK15" s="789"/>
      <c r="NL15" s="789"/>
      <c r="NM15" s="789"/>
      <c r="NN15" s="789"/>
      <c r="NO15" s="789"/>
      <c r="NP15" s="789"/>
      <c r="NQ15" s="789"/>
      <c r="NR15" s="789"/>
      <c r="NS15" s="789"/>
      <c r="NT15" s="789"/>
      <c r="NU15" s="789"/>
      <c r="NV15" s="789"/>
      <c r="NW15" s="789"/>
      <c r="NX15" s="789"/>
      <c r="NY15" s="789"/>
      <c r="NZ15" s="789"/>
      <c r="OA15" s="789"/>
      <c r="OB15" s="789"/>
      <c r="OC15" s="789"/>
      <c r="OD15" s="789"/>
      <c r="OE15" s="789"/>
      <c r="OF15" s="789"/>
      <c r="OG15" s="789"/>
      <c r="OH15" s="789"/>
      <c r="OI15" s="789"/>
      <c r="OJ15" s="789"/>
      <c r="OK15" s="789"/>
      <c r="OL15" s="789"/>
      <c r="OM15" s="789"/>
      <c r="ON15" s="789"/>
      <c r="OO15" s="789"/>
      <c r="OP15" s="789"/>
      <c r="OQ15" s="789"/>
      <c r="OR15" s="789"/>
      <c r="OS15" s="789"/>
      <c r="OT15" s="789"/>
      <c r="OU15" s="789"/>
      <c r="OV15" s="789"/>
      <c r="OW15" s="789"/>
      <c r="OX15" s="789"/>
      <c r="OY15" s="789"/>
      <c r="OZ15" s="789"/>
      <c r="PA15" s="789"/>
      <c r="PB15" s="789"/>
      <c r="PC15" s="789"/>
      <c r="PD15" s="789"/>
      <c r="PE15" s="789"/>
      <c r="PF15" s="789"/>
      <c r="PG15" s="789"/>
      <c r="PH15" s="789"/>
      <c r="PI15" s="789"/>
      <c r="PJ15" s="789"/>
      <c r="PK15" s="789"/>
      <c r="PL15" s="789"/>
      <c r="PM15" s="789"/>
      <c r="PN15" s="789"/>
      <c r="PO15" s="789"/>
      <c r="PP15" s="789"/>
      <c r="PQ15" s="789"/>
      <c r="PR15" s="789"/>
      <c r="PS15" s="789"/>
      <c r="PT15" s="789"/>
      <c r="PU15" s="789"/>
      <c r="PV15" s="789"/>
      <c r="PW15" s="789"/>
      <c r="PX15" s="789"/>
      <c r="PY15" s="789"/>
      <c r="PZ15" s="789"/>
      <c r="QA15" s="789"/>
      <c r="QB15" s="789"/>
      <c r="QC15" s="789"/>
      <c r="QD15" s="789"/>
      <c r="QE15" s="789"/>
      <c r="QF15" s="789"/>
      <c r="QG15" s="789"/>
      <c r="QH15" s="789"/>
      <c r="QI15" s="789"/>
      <c r="QJ15" s="789"/>
      <c r="QK15" s="789"/>
      <c r="QL15" s="789"/>
      <c r="QM15" s="789"/>
      <c r="QN15" s="789"/>
      <c r="QO15" s="789"/>
      <c r="QP15" s="789"/>
      <c r="QQ15" s="789"/>
      <c r="QR15" s="789"/>
      <c r="QS15" s="789"/>
      <c r="QT15" s="789"/>
      <c r="QU15" s="789"/>
      <c r="QV15" s="789"/>
      <c r="QW15" s="789"/>
      <c r="QX15" s="789"/>
      <c r="QY15" s="789"/>
      <c r="QZ15" s="789"/>
      <c r="RA15" s="789"/>
      <c r="RB15" s="789"/>
      <c r="RC15" s="789"/>
      <c r="RD15" s="789"/>
      <c r="RE15" s="789"/>
      <c r="RF15" s="789"/>
      <c r="RG15" s="789"/>
      <c r="RH15" s="789"/>
      <c r="RI15" s="789"/>
      <c r="RJ15" s="789"/>
      <c r="RK15" s="789"/>
      <c r="RL15" s="789"/>
      <c r="RM15" s="789"/>
      <c r="RN15" s="789"/>
      <c r="RO15" s="789"/>
      <c r="RP15" s="789"/>
      <c r="RQ15" s="789"/>
      <c r="RR15" s="789"/>
      <c r="RS15" s="789"/>
      <c r="RT15" s="789"/>
      <c r="RU15" s="789"/>
      <c r="RV15" s="789"/>
      <c r="RW15" s="789"/>
      <c r="RX15" s="789"/>
      <c r="RY15" s="789"/>
      <c r="RZ15" s="789"/>
      <c r="SA15" s="789"/>
      <c r="SB15" s="789"/>
      <c r="SC15" s="789"/>
      <c r="SD15" s="789"/>
      <c r="SE15" s="789"/>
      <c r="SF15" s="789"/>
      <c r="SG15" s="789"/>
      <c r="SH15" s="789"/>
      <c r="SI15" s="789"/>
      <c r="SJ15" s="789"/>
      <c r="SK15" s="789"/>
      <c r="SL15" s="789"/>
      <c r="SM15" s="789"/>
      <c r="SN15" s="789"/>
      <c r="SO15" s="789"/>
      <c r="SP15" s="789"/>
      <c r="SQ15" s="789"/>
      <c r="SR15" s="789"/>
      <c r="SS15" s="789"/>
      <c r="ST15" s="789"/>
      <c r="SU15" s="789"/>
      <c r="SV15" s="789"/>
      <c r="SW15" s="789"/>
      <c r="SX15" s="789"/>
      <c r="SY15" s="789"/>
      <c r="SZ15" s="789"/>
      <c r="TA15" s="789"/>
      <c r="TB15" s="789"/>
      <c r="TC15" s="789"/>
      <c r="TD15" s="789"/>
      <c r="TE15" s="789"/>
      <c r="TF15" s="789"/>
      <c r="TG15" s="789"/>
      <c r="TH15" s="789"/>
      <c r="TI15" s="789"/>
      <c r="TJ15" s="789"/>
      <c r="TK15" s="789"/>
      <c r="TL15" s="789"/>
      <c r="TM15" s="789"/>
      <c r="TN15" s="789"/>
      <c r="TO15" s="789"/>
      <c r="TP15" s="789"/>
      <c r="TQ15" s="789"/>
      <c r="TR15" s="789"/>
      <c r="TS15" s="789"/>
      <c r="TT15" s="789"/>
      <c r="TU15" s="789"/>
      <c r="TV15" s="789"/>
      <c r="TW15" s="789"/>
      <c r="TX15" s="789"/>
      <c r="TY15" s="789"/>
      <c r="TZ15" s="789"/>
      <c r="UA15" s="789"/>
      <c r="UB15" s="789"/>
      <c r="UC15" s="789"/>
      <c r="UD15" s="789"/>
      <c r="UE15" s="789"/>
      <c r="UF15" s="789"/>
      <c r="UG15" s="789"/>
      <c r="UH15" s="789"/>
      <c r="UI15" s="789"/>
      <c r="UJ15" s="789"/>
      <c r="UK15" s="789"/>
      <c r="UL15" s="789"/>
      <c r="UM15" s="789"/>
      <c r="UN15" s="789"/>
      <c r="UO15" s="789"/>
      <c r="UP15" s="789"/>
      <c r="UQ15" s="789"/>
      <c r="UR15" s="789"/>
      <c r="US15" s="789"/>
      <c r="UT15" s="789"/>
      <c r="UU15" s="789"/>
      <c r="UV15" s="789"/>
      <c r="UW15" s="789"/>
      <c r="UX15" s="789"/>
      <c r="UY15" s="789"/>
      <c r="UZ15" s="789"/>
      <c r="VA15" s="789"/>
      <c r="VB15" s="789"/>
      <c r="VC15" s="789"/>
      <c r="VD15" s="789"/>
      <c r="VE15" s="789"/>
      <c r="VF15" s="789"/>
      <c r="VG15" s="789"/>
      <c r="VH15" s="789"/>
      <c r="VI15" s="789"/>
      <c r="VJ15" s="789"/>
      <c r="VK15" s="789"/>
      <c r="VL15" s="789"/>
      <c r="VM15" s="789"/>
      <c r="VN15" s="789"/>
      <c r="VO15" s="789"/>
      <c r="VP15" s="789"/>
      <c r="VQ15" s="789"/>
      <c r="VR15" s="789"/>
      <c r="VS15" s="789"/>
      <c r="VT15" s="789"/>
      <c r="VU15" s="789"/>
      <c r="VV15" s="789"/>
      <c r="VW15" s="789"/>
      <c r="VX15" s="789"/>
      <c r="VY15" s="789"/>
      <c r="VZ15" s="789"/>
      <c r="WA15" s="789"/>
      <c r="WB15" s="789"/>
      <c r="WC15" s="789"/>
      <c r="WD15" s="789"/>
      <c r="WE15" s="789"/>
      <c r="WF15" s="789"/>
      <c r="WG15" s="789"/>
      <c r="WH15" s="789"/>
      <c r="WI15" s="789"/>
      <c r="WJ15" s="789"/>
      <c r="WK15" s="789"/>
      <c r="WL15" s="789"/>
      <c r="WM15" s="789"/>
      <c r="WN15" s="789"/>
      <c r="WO15" s="789"/>
      <c r="WP15" s="789"/>
      <c r="WQ15" s="789"/>
      <c r="WR15" s="789"/>
      <c r="WS15" s="789"/>
      <c r="WT15" s="789"/>
      <c r="WU15" s="789"/>
      <c r="WV15" s="789"/>
      <c r="WW15" s="789"/>
      <c r="WX15" s="789"/>
      <c r="WY15" s="789"/>
      <c r="WZ15" s="789"/>
      <c r="XA15" s="789"/>
      <c r="XB15" s="789"/>
      <c r="XC15" s="789"/>
      <c r="XD15" s="789"/>
      <c r="XE15" s="789"/>
      <c r="XF15" s="789"/>
      <c r="XG15" s="789"/>
      <c r="XH15" s="789"/>
      <c r="XI15" s="789"/>
      <c r="XJ15" s="789"/>
      <c r="XK15" s="789"/>
      <c r="XL15" s="789"/>
      <c r="XM15" s="789"/>
      <c r="XN15" s="789"/>
      <c r="XO15" s="789"/>
      <c r="XP15" s="789"/>
      <c r="XQ15" s="789"/>
      <c r="XR15" s="789"/>
      <c r="XS15" s="789"/>
      <c r="XT15" s="789"/>
      <c r="XU15" s="789"/>
      <c r="XV15" s="789"/>
      <c r="XW15" s="789"/>
      <c r="XX15" s="789"/>
      <c r="XY15" s="789"/>
      <c r="XZ15" s="789"/>
      <c r="YA15" s="789"/>
      <c r="YB15" s="789"/>
      <c r="YC15" s="789"/>
      <c r="YD15" s="789"/>
      <c r="YE15" s="789"/>
      <c r="YF15" s="789"/>
      <c r="YG15" s="789"/>
      <c r="YH15" s="789"/>
      <c r="YI15" s="789"/>
      <c r="YJ15" s="789"/>
      <c r="YK15" s="789"/>
      <c r="YL15" s="789"/>
      <c r="YM15" s="789"/>
      <c r="YN15" s="789"/>
      <c r="YO15" s="789"/>
      <c r="YP15" s="789"/>
      <c r="YQ15" s="789"/>
      <c r="YR15" s="789"/>
      <c r="YS15" s="789"/>
      <c r="YT15" s="789"/>
      <c r="YU15" s="789"/>
      <c r="YV15" s="789"/>
      <c r="YW15" s="789"/>
      <c r="YX15" s="789"/>
      <c r="YY15" s="789"/>
      <c r="YZ15" s="789"/>
      <c r="ZA15" s="789"/>
      <c r="ZB15" s="789"/>
      <c r="ZC15" s="789"/>
      <c r="ZD15" s="789"/>
      <c r="ZE15" s="789"/>
      <c r="ZF15" s="789"/>
      <c r="ZG15" s="789"/>
      <c r="ZH15" s="789"/>
      <c r="ZI15" s="789"/>
      <c r="ZJ15" s="789"/>
      <c r="ZK15" s="789"/>
      <c r="ZL15" s="789"/>
      <c r="ZM15" s="789"/>
      <c r="ZN15" s="789"/>
      <c r="ZO15" s="789"/>
      <c r="ZP15" s="789"/>
      <c r="ZQ15" s="789"/>
      <c r="ZR15" s="789"/>
      <c r="ZS15" s="789"/>
      <c r="ZT15" s="789"/>
      <c r="ZU15" s="789"/>
      <c r="ZV15" s="789"/>
      <c r="ZW15" s="789"/>
      <c r="ZX15" s="789"/>
      <c r="ZY15" s="789"/>
      <c r="ZZ15" s="789"/>
      <c r="AAA15" s="789"/>
      <c r="AAB15" s="789"/>
      <c r="AAC15" s="789"/>
      <c r="AAD15" s="789"/>
      <c r="AAE15" s="789"/>
      <c r="AAF15" s="789"/>
      <c r="AAG15" s="789"/>
      <c r="AAH15" s="789"/>
      <c r="AAI15" s="789"/>
      <c r="AAJ15" s="789"/>
      <c r="AAK15" s="789"/>
      <c r="AAL15" s="789"/>
      <c r="AAM15" s="789"/>
      <c r="AAN15" s="789"/>
      <c r="AAO15" s="789"/>
      <c r="AAP15" s="789"/>
      <c r="AAQ15" s="789"/>
      <c r="AAR15" s="789"/>
      <c r="AAS15" s="789"/>
      <c r="AAT15" s="789"/>
      <c r="AAU15" s="789"/>
      <c r="AAV15" s="789"/>
      <c r="AAW15" s="789"/>
      <c r="AAX15" s="789"/>
      <c r="AAY15" s="789"/>
      <c r="AAZ15" s="789"/>
      <c r="ABA15" s="789"/>
      <c r="ABB15" s="789"/>
      <c r="ABC15" s="789"/>
      <c r="ABD15" s="789"/>
      <c r="ABE15" s="789"/>
      <c r="ABF15" s="789"/>
      <c r="ABG15" s="789"/>
      <c r="ABH15" s="789"/>
      <c r="ABI15" s="789"/>
      <c r="ABJ15" s="789"/>
      <c r="ABK15" s="789"/>
      <c r="ABL15" s="789"/>
      <c r="ABM15" s="789"/>
      <c r="ABN15" s="789"/>
      <c r="ABO15" s="789"/>
      <c r="ABP15" s="789"/>
      <c r="ABQ15" s="789"/>
      <c r="ABR15" s="789"/>
      <c r="ABS15" s="789"/>
      <c r="ABT15" s="789"/>
      <c r="ABU15" s="789"/>
      <c r="ABV15" s="789"/>
      <c r="ABW15" s="789"/>
      <c r="ABX15" s="789"/>
      <c r="ABY15" s="789"/>
      <c r="ABZ15" s="789"/>
      <c r="ACA15" s="789"/>
      <c r="ACB15" s="789"/>
      <c r="ACC15" s="789"/>
      <c r="ACD15" s="789"/>
      <c r="ACE15" s="789"/>
      <c r="ACF15" s="789"/>
      <c r="ACG15" s="789"/>
      <c r="ACH15" s="789"/>
      <c r="ACI15" s="789"/>
      <c r="ACJ15" s="789"/>
      <c r="ACK15" s="789"/>
      <c r="ACL15" s="789"/>
      <c r="ACM15" s="789"/>
      <c r="ACN15" s="789"/>
      <c r="ACO15" s="789"/>
      <c r="ACP15" s="789"/>
      <c r="ACQ15" s="789"/>
      <c r="ACR15" s="789"/>
      <c r="ACS15" s="789"/>
      <c r="ACT15" s="789"/>
      <c r="ACU15" s="789"/>
      <c r="ACV15" s="789"/>
      <c r="ACW15" s="789"/>
      <c r="ACX15" s="789"/>
      <c r="ACY15" s="789"/>
      <c r="ACZ15" s="789"/>
      <c r="ADA15" s="789"/>
      <c r="ADB15" s="789"/>
      <c r="ADC15" s="789"/>
      <c r="ADD15" s="789"/>
      <c r="ADE15" s="789"/>
      <c r="ADF15" s="789"/>
      <c r="ADG15" s="789"/>
      <c r="ADH15" s="789"/>
      <c r="ADI15" s="789"/>
      <c r="ADJ15" s="789"/>
      <c r="ADK15" s="789"/>
      <c r="ADL15" s="789"/>
      <c r="ADM15" s="789"/>
      <c r="ADN15" s="789"/>
      <c r="ADO15" s="789"/>
      <c r="ADP15" s="789"/>
      <c r="ADQ15" s="789"/>
      <c r="ADR15" s="789"/>
      <c r="ADS15" s="789"/>
      <c r="ADT15" s="789"/>
      <c r="ADU15" s="789"/>
      <c r="ADV15" s="789"/>
      <c r="ADW15" s="789"/>
      <c r="ADX15" s="789"/>
      <c r="ADY15" s="789"/>
      <c r="ADZ15" s="789"/>
      <c r="AEA15" s="789"/>
      <c r="AEB15" s="789"/>
      <c r="AEC15" s="789"/>
      <c r="AED15" s="789"/>
      <c r="AEE15" s="789"/>
      <c r="AEF15" s="789"/>
      <c r="AEG15" s="789"/>
      <c r="AEH15" s="789"/>
      <c r="AEI15" s="789"/>
      <c r="AEJ15" s="789"/>
      <c r="AEK15" s="789"/>
      <c r="AEL15" s="789"/>
      <c r="AEM15" s="789"/>
      <c r="AEN15" s="789"/>
      <c r="AEO15" s="789"/>
      <c r="AEP15" s="789"/>
      <c r="AEQ15" s="789"/>
      <c r="AER15" s="789"/>
      <c r="AES15" s="789"/>
      <c r="AET15" s="789"/>
      <c r="AEU15" s="789"/>
      <c r="AEV15" s="789"/>
      <c r="AEW15" s="789"/>
      <c r="AEX15" s="789"/>
      <c r="AEY15" s="789"/>
      <c r="AEZ15" s="789"/>
      <c r="AFA15" s="789"/>
      <c r="AFB15" s="789"/>
      <c r="AFC15" s="789"/>
      <c r="AFD15" s="789"/>
      <c r="AFE15" s="789"/>
      <c r="AFF15" s="789"/>
      <c r="AFG15" s="789"/>
      <c r="AFH15" s="789"/>
      <c r="AFI15" s="789"/>
      <c r="AFJ15" s="789"/>
      <c r="AFK15" s="789"/>
      <c r="AFL15" s="789"/>
      <c r="AFM15" s="789"/>
      <c r="AFN15" s="789"/>
      <c r="AFO15" s="789"/>
      <c r="AFP15" s="789"/>
      <c r="AFQ15" s="789"/>
      <c r="AFR15" s="789"/>
      <c r="AFS15" s="789"/>
      <c r="AFT15" s="789"/>
      <c r="AFU15" s="789"/>
      <c r="AFV15" s="789"/>
      <c r="AFW15" s="789"/>
      <c r="AFX15" s="789"/>
      <c r="AFY15" s="789"/>
      <c r="AFZ15" s="789"/>
      <c r="AGA15" s="789"/>
      <c r="AGB15" s="789"/>
      <c r="AGC15" s="789"/>
      <c r="AGD15" s="789"/>
      <c r="AGE15" s="789"/>
      <c r="AGF15" s="789"/>
      <c r="AGG15" s="789"/>
      <c r="AGH15" s="789"/>
      <c r="AGI15" s="789"/>
      <c r="AGJ15" s="789"/>
      <c r="AGK15" s="789"/>
      <c r="AGL15" s="789"/>
      <c r="AGM15" s="789"/>
      <c r="AGN15" s="789"/>
      <c r="AGO15" s="789"/>
      <c r="AGP15" s="789"/>
      <c r="AGQ15" s="789"/>
      <c r="AGR15" s="789"/>
      <c r="AGS15" s="789"/>
      <c r="AGT15" s="789"/>
      <c r="AGU15" s="789"/>
      <c r="AGV15" s="789"/>
      <c r="AGW15" s="789"/>
      <c r="AGX15" s="789"/>
      <c r="AGY15" s="789"/>
      <c r="AGZ15" s="789"/>
      <c r="AHA15" s="789"/>
      <c r="AHB15" s="789"/>
      <c r="AHC15" s="789"/>
      <c r="AHD15" s="789"/>
      <c r="AHE15" s="789"/>
      <c r="AHF15" s="789"/>
      <c r="AHG15" s="789"/>
      <c r="AHH15" s="789"/>
      <c r="AHI15" s="789"/>
      <c r="AHJ15" s="789"/>
      <c r="AHK15" s="789"/>
      <c r="AHL15" s="789"/>
      <c r="AHM15" s="789"/>
      <c r="AHN15" s="789"/>
      <c r="AHO15" s="789"/>
      <c r="AHP15" s="789"/>
      <c r="AHQ15" s="789"/>
      <c r="AHR15" s="789"/>
      <c r="AHS15" s="789"/>
      <c r="AHT15" s="789"/>
      <c r="AHU15" s="789"/>
      <c r="AHV15" s="789"/>
      <c r="AHW15" s="789"/>
      <c r="AHX15" s="789"/>
      <c r="AHY15" s="789"/>
      <c r="AHZ15" s="789"/>
      <c r="AIA15" s="789"/>
      <c r="AIB15" s="789"/>
      <c r="AIC15" s="789"/>
      <c r="AID15" s="789"/>
      <c r="AIE15" s="789"/>
      <c r="AIF15" s="789"/>
      <c r="AIG15" s="789"/>
      <c r="AIH15" s="789"/>
      <c r="AII15" s="789"/>
      <c r="AIJ15" s="789"/>
      <c r="AIK15" s="789"/>
      <c r="AIL15" s="789"/>
      <c r="AIM15" s="789"/>
      <c r="AIN15" s="789"/>
      <c r="AIO15" s="789"/>
      <c r="AIP15" s="789"/>
      <c r="AIQ15" s="789"/>
      <c r="AIR15" s="789"/>
      <c r="AIS15" s="789"/>
      <c r="AIT15" s="789"/>
      <c r="AIU15" s="789"/>
      <c r="AIV15" s="789"/>
      <c r="AIW15" s="789"/>
      <c r="AIX15" s="789"/>
      <c r="AIY15" s="789"/>
      <c r="AIZ15" s="789"/>
      <c r="AJA15" s="789"/>
      <c r="AJB15" s="789"/>
      <c r="AJC15" s="789"/>
      <c r="AJD15" s="789"/>
      <c r="AJE15" s="789"/>
      <c r="AJF15" s="789"/>
      <c r="AJG15" s="789"/>
      <c r="AJH15" s="789"/>
      <c r="AJI15" s="789"/>
      <c r="AJJ15" s="789"/>
      <c r="AJK15" s="789"/>
      <c r="AJL15" s="789"/>
      <c r="AJM15" s="789"/>
      <c r="AJN15" s="789"/>
      <c r="AJO15" s="789"/>
      <c r="AJP15" s="789"/>
      <c r="AJQ15" s="789"/>
      <c r="AJR15" s="789"/>
      <c r="AJS15" s="789"/>
      <c r="AJT15" s="789"/>
      <c r="AJU15" s="789"/>
      <c r="AJV15" s="789"/>
      <c r="AJW15" s="789"/>
      <c r="AJX15" s="789"/>
      <c r="AJY15" s="789"/>
      <c r="AJZ15" s="789"/>
      <c r="AKA15" s="789"/>
      <c r="AKB15" s="789"/>
      <c r="AKC15" s="789"/>
      <c r="AKD15" s="789"/>
      <c r="AKE15" s="789"/>
      <c r="AKF15" s="789"/>
      <c r="AKG15" s="789"/>
      <c r="AKH15" s="789"/>
      <c r="AKI15" s="789"/>
      <c r="AKJ15" s="789"/>
      <c r="AKK15" s="789"/>
      <c r="AKL15" s="789"/>
      <c r="AKM15" s="789"/>
      <c r="AKN15" s="789"/>
      <c r="AKO15" s="789"/>
      <c r="AKP15" s="789"/>
      <c r="AKQ15" s="789"/>
      <c r="AKR15" s="789"/>
      <c r="AKS15" s="789"/>
      <c r="AKT15" s="789"/>
      <c r="AKU15" s="789"/>
      <c r="AKV15" s="789"/>
      <c r="AKW15" s="789"/>
      <c r="AKX15" s="789"/>
      <c r="AKY15" s="789"/>
      <c r="AKZ15" s="789"/>
      <c r="ALA15" s="789"/>
      <c r="ALB15" s="789"/>
      <c r="ALC15" s="789"/>
      <c r="ALD15" s="789"/>
      <c r="ALE15" s="789"/>
      <c r="ALF15" s="789"/>
      <c r="ALG15" s="789"/>
      <c r="ALH15" s="789"/>
      <c r="ALI15" s="789"/>
      <c r="ALJ15" s="789"/>
      <c r="ALK15" s="789"/>
      <c r="ALL15" s="789"/>
      <c r="ALM15" s="789"/>
      <c r="ALN15" s="789"/>
      <c r="ALO15" s="789"/>
      <c r="ALP15" s="789"/>
      <c r="ALQ15" s="789"/>
      <c r="ALR15" s="789"/>
      <c r="ALS15" s="789"/>
      <c r="ALT15" s="789"/>
      <c r="ALU15" s="789"/>
      <c r="ALV15" s="789"/>
      <c r="ALW15" s="789"/>
      <c r="ALX15" s="789"/>
      <c r="ALY15" s="789"/>
      <c r="ALZ15" s="789"/>
      <c r="AMA15" s="789"/>
      <c r="AMB15" s="789"/>
      <c r="AMC15" s="789"/>
      <c r="AMD15" s="789"/>
      <c r="AME15" s="789"/>
      <c r="AMF15" s="789"/>
      <c r="AMG15" s="789"/>
      <c r="AMH15" s="789"/>
      <c r="AMI15" s="789"/>
      <c r="AMJ15" s="789"/>
      <c r="AMK15" s="789"/>
      <c r="AML15" s="789"/>
      <c r="AMM15" s="789"/>
      <c r="AMN15" s="789"/>
      <c r="AMO15" s="789"/>
      <c r="AMP15" s="789"/>
      <c r="AMQ15" s="789"/>
      <c r="AMR15" s="789"/>
      <c r="AMS15" s="789"/>
      <c r="AMT15" s="789"/>
      <c r="AMU15" s="789"/>
      <c r="AMV15" s="789"/>
      <c r="AMW15" s="789"/>
      <c r="AMX15" s="789"/>
      <c r="AMY15" s="789"/>
      <c r="AMZ15" s="789"/>
      <c r="ANA15" s="789"/>
      <c r="ANB15" s="789"/>
      <c r="ANC15" s="789"/>
      <c r="AND15" s="789"/>
      <c r="ANE15" s="789"/>
      <c r="ANF15" s="789"/>
      <c r="ANG15" s="789"/>
      <c r="ANH15" s="789"/>
      <c r="ANI15" s="789"/>
      <c r="ANJ15" s="789"/>
      <c r="ANK15" s="789"/>
      <c r="ANL15" s="789"/>
      <c r="ANM15" s="789"/>
      <c r="ANN15" s="789"/>
      <c r="ANO15" s="789"/>
      <c r="ANP15" s="789"/>
      <c r="ANQ15" s="789"/>
      <c r="ANR15" s="789"/>
      <c r="ANS15" s="789"/>
      <c r="ANT15" s="789"/>
      <c r="ANU15" s="789"/>
      <c r="ANV15" s="789"/>
      <c r="ANW15" s="789"/>
      <c r="ANX15" s="789"/>
      <c r="ANY15" s="789"/>
      <c r="ANZ15" s="789"/>
      <c r="AOA15" s="789"/>
      <c r="AOB15" s="789"/>
      <c r="AOC15" s="789"/>
      <c r="AOD15" s="789"/>
      <c r="AOE15" s="789"/>
      <c r="AOF15" s="789"/>
      <c r="AOG15" s="789"/>
      <c r="AOH15" s="789"/>
      <c r="AOI15" s="789"/>
      <c r="AOJ15" s="789"/>
      <c r="AOK15" s="789"/>
      <c r="AOL15" s="789"/>
      <c r="AOM15" s="789"/>
      <c r="AON15" s="789"/>
      <c r="AOO15" s="789"/>
      <c r="AOP15" s="789"/>
      <c r="AOQ15" s="789"/>
      <c r="AOR15" s="789"/>
      <c r="AOS15" s="789"/>
      <c r="AOT15" s="789"/>
      <c r="AOU15" s="789"/>
      <c r="AOV15" s="789"/>
      <c r="AOW15" s="789"/>
      <c r="AOX15" s="789"/>
      <c r="AOY15" s="789"/>
      <c r="AOZ15" s="789"/>
      <c r="APA15" s="789"/>
      <c r="APB15" s="789"/>
      <c r="APC15" s="789"/>
      <c r="APD15" s="789"/>
      <c r="APE15" s="789"/>
      <c r="APF15" s="789"/>
      <c r="APG15" s="789"/>
      <c r="APH15" s="789"/>
      <c r="API15" s="789"/>
      <c r="APJ15" s="789"/>
      <c r="APK15" s="789"/>
      <c r="APL15" s="789"/>
      <c r="APM15" s="789"/>
      <c r="APN15" s="789"/>
      <c r="APO15" s="789"/>
      <c r="APP15" s="789"/>
      <c r="APQ15" s="789"/>
      <c r="APR15" s="789"/>
      <c r="APS15" s="789"/>
      <c r="APT15" s="789"/>
      <c r="APU15" s="789"/>
      <c r="APV15" s="789"/>
      <c r="APW15" s="789"/>
      <c r="APX15" s="789"/>
      <c r="APY15" s="789"/>
      <c r="APZ15" s="789"/>
      <c r="AQA15" s="789"/>
      <c r="AQB15" s="789"/>
      <c r="AQC15" s="789"/>
      <c r="AQD15" s="789"/>
      <c r="AQE15" s="789"/>
      <c r="AQF15" s="789"/>
      <c r="AQG15" s="789"/>
      <c r="AQH15" s="789"/>
      <c r="AQI15" s="789"/>
      <c r="AQJ15" s="789"/>
      <c r="AQK15" s="789"/>
      <c r="AQL15" s="789"/>
      <c r="AQM15" s="789"/>
      <c r="AQN15" s="789"/>
      <c r="AQO15" s="789"/>
      <c r="AQP15" s="789"/>
      <c r="AQQ15" s="789"/>
      <c r="AQR15" s="789"/>
      <c r="AQS15" s="789"/>
      <c r="AQT15" s="789"/>
      <c r="AQU15" s="789"/>
      <c r="AQV15" s="789"/>
      <c r="AQW15" s="789"/>
      <c r="AQX15" s="789"/>
      <c r="AQY15" s="789"/>
      <c r="AQZ15" s="789"/>
      <c r="ARA15" s="789"/>
      <c r="ARB15" s="789"/>
      <c r="ARC15" s="789"/>
      <c r="ARD15" s="789"/>
      <c r="ARE15" s="789"/>
      <c r="ARF15" s="789"/>
      <c r="ARG15" s="789"/>
      <c r="ARH15" s="789"/>
      <c r="ARI15" s="789"/>
      <c r="ARJ15" s="789"/>
      <c r="ARK15" s="789"/>
      <c r="ARL15" s="789"/>
      <c r="ARM15" s="789"/>
      <c r="ARN15" s="789"/>
      <c r="ARO15" s="789"/>
      <c r="ARP15" s="789"/>
      <c r="ARQ15" s="789"/>
      <c r="ARR15" s="789"/>
      <c r="ARS15" s="789"/>
      <c r="ART15" s="789"/>
      <c r="ARU15" s="789"/>
      <c r="ARV15" s="789"/>
      <c r="ARW15" s="789"/>
      <c r="ARX15" s="789"/>
      <c r="ARY15" s="789"/>
      <c r="ARZ15" s="789"/>
      <c r="ASA15" s="789"/>
      <c r="ASB15" s="789"/>
      <c r="ASC15" s="789"/>
      <c r="ASD15" s="789"/>
      <c r="ASE15" s="789"/>
      <c r="ASF15" s="789"/>
      <c r="ASG15" s="789"/>
      <c r="ASH15" s="789"/>
      <c r="ASI15" s="789"/>
      <c r="ASJ15" s="789"/>
      <c r="ASK15" s="789"/>
      <c r="ASL15" s="789"/>
      <c r="ASM15" s="789"/>
      <c r="ASN15" s="789"/>
      <c r="ASO15" s="789"/>
      <c r="ASP15" s="789"/>
      <c r="ASQ15" s="789"/>
      <c r="ASR15" s="789"/>
      <c r="ASS15" s="789"/>
      <c r="AST15" s="789"/>
      <c r="ASU15" s="789"/>
      <c r="ASV15" s="789"/>
      <c r="ASW15" s="789"/>
      <c r="ASX15" s="789"/>
      <c r="ASY15" s="789"/>
      <c r="ASZ15" s="789"/>
      <c r="ATA15" s="789"/>
      <c r="ATB15" s="789"/>
      <c r="ATC15" s="789"/>
      <c r="ATD15" s="789"/>
      <c r="ATE15" s="789"/>
      <c r="ATF15" s="789"/>
      <c r="ATG15" s="789"/>
      <c r="ATH15" s="789"/>
      <c r="ATI15" s="789"/>
      <c r="ATJ15" s="789"/>
      <c r="ATK15" s="789"/>
      <c r="ATL15" s="789"/>
      <c r="ATM15" s="789"/>
      <c r="ATN15" s="789"/>
      <c r="ATO15" s="789"/>
      <c r="ATP15" s="789"/>
      <c r="ATQ15" s="789"/>
      <c r="ATR15" s="789"/>
      <c r="ATS15" s="789"/>
      <c r="ATT15" s="789"/>
      <c r="ATU15" s="789"/>
      <c r="ATV15" s="789"/>
      <c r="ATW15" s="789"/>
      <c r="ATX15" s="789"/>
      <c r="ATY15" s="789"/>
      <c r="ATZ15" s="789"/>
      <c r="AUA15" s="789"/>
      <c r="AUB15" s="789"/>
      <c r="AUC15" s="789"/>
      <c r="AUD15" s="789"/>
      <c r="AUE15" s="789"/>
      <c r="AUF15" s="789"/>
      <c r="AUG15" s="789"/>
      <c r="AUH15" s="789"/>
      <c r="AUI15" s="789"/>
      <c r="AUJ15" s="789"/>
      <c r="AUK15" s="789"/>
      <c r="AUL15" s="789"/>
      <c r="AUM15" s="789"/>
      <c r="AUN15" s="789"/>
      <c r="AUO15" s="789"/>
      <c r="AUP15" s="789"/>
      <c r="AUQ15" s="789"/>
      <c r="AUR15" s="789"/>
      <c r="AUS15" s="789"/>
      <c r="AUT15" s="789"/>
      <c r="AUU15" s="789"/>
      <c r="AUV15" s="789"/>
      <c r="AUW15" s="789"/>
      <c r="AUX15" s="789"/>
      <c r="AUY15" s="789"/>
      <c r="AUZ15" s="789"/>
      <c r="AVA15" s="789"/>
      <c r="AVB15" s="789"/>
      <c r="AVC15" s="789"/>
      <c r="AVD15" s="789"/>
      <c r="AVE15" s="789"/>
      <c r="AVF15" s="789"/>
      <c r="AVG15" s="789"/>
      <c r="AVH15" s="789"/>
      <c r="AVI15" s="789"/>
      <c r="AVJ15" s="789"/>
      <c r="AVK15" s="789"/>
      <c r="AVL15" s="789"/>
      <c r="AVM15" s="789"/>
      <c r="AVN15" s="789"/>
      <c r="AVO15" s="789"/>
      <c r="AVP15" s="789"/>
      <c r="AVQ15" s="789"/>
      <c r="AVR15" s="789"/>
      <c r="AVS15" s="789"/>
      <c r="AVT15" s="789"/>
      <c r="AVU15" s="789"/>
      <c r="AVV15" s="789"/>
      <c r="AVW15" s="789"/>
      <c r="AVX15" s="789"/>
      <c r="AVY15" s="789"/>
      <c r="AVZ15" s="789"/>
      <c r="AWA15" s="789"/>
      <c r="AWB15" s="789"/>
      <c r="AWC15" s="789"/>
      <c r="AWD15" s="789"/>
      <c r="AWE15" s="789"/>
      <c r="AWF15" s="789"/>
      <c r="AWG15" s="789"/>
      <c r="AWH15" s="789"/>
      <c r="AWI15" s="789"/>
      <c r="AWJ15" s="789"/>
      <c r="AWK15" s="789"/>
      <c r="AWL15" s="789"/>
      <c r="AWM15" s="789"/>
      <c r="AWN15" s="789"/>
      <c r="AWO15" s="789"/>
      <c r="AWP15" s="789"/>
      <c r="AWQ15" s="789"/>
      <c r="AWR15" s="789"/>
      <c r="AWS15" s="789"/>
      <c r="AWT15" s="789"/>
      <c r="AWU15" s="789"/>
      <c r="AWV15" s="789"/>
      <c r="AWW15" s="789"/>
      <c r="AWX15" s="789"/>
      <c r="AWY15" s="789"/>
      <c r="AWZ15" s="789"/>
      <c r="AXA15" s="789"/>
      <c r="AXB15" s="789"/>
      <c r="AXC15" s="789"/>
      <c r="AXD15" s="789"/>
      <c r="AXE15" s="789"/>
      <c r="AXF15" s="789"/>
      <c r="AXG15" s="789"/>
      <c r="AXH15" s="789"/>
      <c r="AXI15" s="789"/>
      <c r="AXJ15" s="789"/>
      <c r="AXK15" s="789"/>
      <c r="AXL15" s="789"/>
      <c r="AXM15" s="789"/>
      <c r="AXN15" s="789"/>
      <c r="AXO15" s="789"/>
      <c r="AXP15" s="789"/>
      <c r="AXQ15" s="789"/>
      <c r="AXR15" s="789"/>
      <c r="AXS15" s="789"/>
      <c r="AXT15" s="789"/>
      <c r="AXU15" s="789"/>
      <c r="AXV15" s="789"/>
      <c r="AXW15" s="789"/>
      <c r="AXX15" s="789"/>
      <c r="AXY15" s="789"/>
      <c r="AXZ15" s="789"/>
      <c r="AYA15" s="789"/>
      <c r="AYB15" s="789"/>
      <c r="AYC15" s="789"/>
      <c r="AYD15" s="789"/>
      <c r="AYE15" s="789"/>
      <c r="AYF15" s="789"/>
      <c r="AYG15" s="789"/>
      <c r="AYH15" s="789"/>
      <c r="AYI15" s="789"/>
      <c r="AYJ15" s="789"/>
      <c r="AYK15" s="789"/>
      <c r="AYL15" s="789"/>
      <c r="AYM15" s="789"/>
      <c r="AYN15" s="789"/>
      <c r="AYO15" s="789"/>
      <c r="AYP15" s="789"/>
      <c r="AYQ15" s="789"/>
      <c r="AYR15" s="789"/>
      <c r="AYS15" s="789"/>
      <c r="AYT15" s="789"/>
      <c r="AYU15" s="789"/>
      <c r="AYV15" s="789"/>
      <c r="AYW15" s="789"/>
      <c r="AYX15" s="789"/>
      <c r="AYY15" s="789"/>
      <c r="AYZ15" s="789"/>
      <c r="AZA15" s="789"/>
      <c r="AZB15" s="789"/>
      <c r="AZC15" s="789"/>
      <c r="AZD15" s="789"/>
      <c r="AZE15" s="789"/>
      <c r="AZF15" s="789"/>
      <c r="AZG15" s="789"/>
      <c r="AZH15" s="789"/>
      <c r="AZI15" s="789"/>
      <c r="AZJ15" s="789"/>
      <c r="AZK15" s="789"/>
      <c r="AZL15" s="789"/>
      <c r="AZM15" s="789"/>
      <c r="AZN15" s="789"/>
      <c r="AZO15" s="789"/>
      <c r="AZP15" s="789"/>
      <c r="AZQ15" s="789"/>
      <c r="AZR15" s="789"/>
      <c r="AZS15" s="789"/>
      <c r="AZT15" s="789"/>
      <c r="AZU15" s="789"/>
      <c r="AZV15" s="789"/>
      <c r="AZW15" s="789"/>
      <c r="AZX15" s="789"/>
      <c r="AZY15" s="789"/>
      <c r="AZZ15" s="789"/>
      <c r="BAA15" s="789"/>
      <c r="BAB15" s="789"/>
      <c r="BAC15" s="789"/>
      <c r="BAD15" s="789"/>
      <c r="BAE15" s="789"/>
      <c r="BAF15" s="789"/>
      <c r="BAG15" s="789"/>
      <c r="BAH15" s="789"/>
      <c r="BAI15" s="789"/>
      <c r="BAJ15" s="789"/>
      <c r="BAK15" s="789"/>
      <c r="BAL15" s="789"/>
      <c r="BAM15" s="789"/>
      <c r="BAN15" s="789"/>
      <c r="BAO15" s="789"/>
      <c r="BAP15" s="789"/>
      <c r="BAQ15" s="789"/>
      <c r="BAR15" s="789"/>
      <c r="BAS15" s="789"/>
      <c r="BAT15" s="789"/>
      <c r="BAU15" s="789"/>
      <c r="BAV15" s="789"/>
      <c r="BAW15" s="789"/>
      <c r="BAX15" s="789"/>
      <c r="BAY15" s="789"/>
      <c r="BAZ15" s="789"/>
      <c r="BBA15" s="789"/>
      <c r="BBB15" s="789"/>
      <c r="BBC15" s="789"/>
      <c r="BBD15" s="789"/>
      <c r="BBE15" s="789"/>
      <c r="BBF15" s="789"/>
      <c r="BBG15" s="789"/>
      <c r="BBH15" s="789"/>
      <c r="BBI15" s="789"/>
      <c r="BBJ15" s="789"/>
      <c r="BBK15" s="789"/>
      <c r="BBL15" s="789"/>
      <c r="BBM15" s="789"/>
      <c r="BBN15" s="789"/>
      <c r="BBO15" s="789"/>
      <c r="BBP15" s="789"/>
      <c r="BBQ15" s="789"/>
      <c r="BBR15" s="789"/>
      <c r="BBS15" s="789"/>
      <c r="BBT15" s="789"/>
      <c r="BBU15" s="789"/>
      <c r="BBV15" s="789"/>
      <c r="BBW15" s="789"/>
      <c r="BBX15" s="789"/>
      <c r="BBY15" s="789"/>
      <c r="BBZ15" s="789"/>
      <c r="BCA15" s="789"/>
      <c r="BCB15" s="789"/>
      <c r="BCC15" s="789"/>
      <c r="BCD15" s="789"/>
      <c r="BCE15" s="789"/>
      <c r="BCF15" s="789"/>
      <c r="BCG15" s="789"/>
      <c r="BCH15" s="789"/>
      <c r="BCI15" s="789"/>
      <c r="BCJ15" s="789"/>
      <c r="BCK15" s="789"/>
      <c r="BCL15" s="789"/>
      <c r="BCM15" s="789"/>
      <c r="BCN15" s="789"/>
      <c r="BCO15" s="789"/>
      <c r="BCP15" s="789"/>
      <c r="BCQ15" s="789"/>
      <c r="BCR15" s="789"/>
      <c r="BCS15" s="789"/>
      <c r="BCT15" s="789"/>
      <c r="BCU15" s="789"/>
      <c r="BCV15" s="789"/>
      <c r="BCW15" s="789"/>
      <c r="BCX15" s="789"/>
      <c r="BCY15" s="789"/>
      <c r="BCZ15" s="789"/>
      <c r="BDA15" s="789"/>
      <c r="BDB15" s="789"/>
      <c r="BDC15" s="789"/>
      <c r="BDD15" s="789"/>
      <c r="BDE15" s="789"/>
      <c r="BDF15" s="789"/>
      <c r="BDG15" s="789"/>
      <c r="BDH15" s="789"/>
      <c r="BDI15" s="789"/>
      <c r="BDJ15" s="789"/>
      <c r="BDK15" s="789"/>
      <c r="BDL15" s="789"/>
      <c r="BDM15" s="789"/>
      <c r="BDN15" s="789"/>
      <c r="BDO15" s="789"/>
      <c r="BDP15" s="789"/>
      <c r="BDQ15" s="789"/>
      <c r="BDR15" s="789"/>
      <c r="BDS15" s="789"/>
      <c r="BDT15" s="789"/>
      <c r="BDU15" s="789"/>
      <c r="BDV15" s="789"/>
      <c r="BDW15" s="789"/>
      <c r="BDX15" s="789"/>
      <c r="BDY15" s="789"/>
      <c r="BDZ15" s="789"/>
      <c r="BEA15" s="789"/>
      <c r="BEB15" s="789"/>
      <c r="BEC15" s="789"/>
      <c r="BED15" s="789"/>
      <c r="BEE15" s="789"/>
      <c r="BEF15" s="789"/>
      <c r="BEG15" s="789"/>
      <c r="BEH15" s="789"/>
      <c r="BEI15" s="789"/>
      <c r="BEJ15" s="789"/>
      <c r="BEK15" s="789"/>
      <c r="BEL15" s="789"/>
      <c r="BEM15" s="789"/>
      <c r="BEN15" s="789"/>
      <c r="BEO15" s="789"/>
      <c r="BEP15" s="789"/>
      <c r="BEQ15" s="789"/>
      <c r="BER15" s="789"/>
      <c r="BES15" s="789"/>
      <c r="BET15" s="789"/>
      <c r="BEU15" s="789"/>
      <c r="BEV15" s="789"/>
      <c r="BEW15" s="789"/>
      <c r="BEX15" s="789"/>
      <c r="BEY15" s="789"/>
      <c r="BEZ15" s="789"/>
      <c r="BFA15" s="789"/>
      <c r="BFB15" s="789"/>
      <c r="BFC15" s="789"/>
      <c r="BFD15" s="789"/>
      <c r="BFE15" s="789"/>
      <c r="BFF15" s="789"/>
      <c r="BFG15" s="789"/>
      <c r="BFH15" s="789"/>
      <c r="BFI15" s="789"/>
      <c r="BFJ15" s="789"/>
      <c r="BFK15" s="789"/>
      <c r="BFL15" s="789"/>
      <c r="BFM15" s="789"/>
      <c r="BFN15" s="789"/>
      <c r="BFO15" s="789"/>
      <c r="BFP15" s="789"/>
      <c r="BFQ15" s="789"/>
      <c r="BFR15" s="789"/>
      <c r="BFS15" s="789"/>
      <c r="BFT15" s="789"/>
      <c r="BFU15" s="789"/>
      <c r="BFV15" s="789"/>
      <c r="BFW15" s="789"/>
      <c r="BFX15" s="789"/>
      <c r="BFY15" s="789"/>
      <c r="BFZ15" s="789"/>
      <c r="BGA15" s="789"/>
      <c r="BGB15" s="789"/>
      <c r="BGC15" s="789"/>
      <c r="BGD15" s="789"/>
      <c r="BGE15" s="789"/>
      <c r="BGF15" s="789"/>
      <c r="BGG15" s="789"/>
      <c r="BGH15" s="789"/>
      <c r="BGI15" s="789"/>
      <c r="BGJ15" s="789"/>
      <c r="BGK15" s="789"/>
      <c r="BGL15" s="789"/>
      <c r="BGM15" s="789"/>
      <c r="BGN15" s="789"/>
      <c r="BGO15" s="789"/>
      <c r="BGP15" s="789"/>
      <c r="BGQ15" s="789"/>
      <c r="BGR15" s="789"/>
      <c r="BGS15" s="789"/>
      <c r="BGT15" s="789"/>
      <c r="BGU15" s="789"/>
      <c r="BGV15" s="789"/>
      <c r="BGW15" s="789"/>
      <c r="BGX15" s="789"/>
      <c r="BGY15" s="789"/>
      <c r="BGZ15" s="789"/>
      <c r="BHA15" s="789"/>
      <c r="BHB15" s="789"/>
      <c r="BHC15" s="789"/>
      <c r="BHD15" s="789"/>
      <c r="BHE15" s="789"/>
      <c r="BHF15" s="789"/>
      <c r="BHG15" s="789"/>
      <c r="BHH15" s="789"/>
      <c r="BHI15" s="789"/>
      <c r="BHJ15" s="789"/>
      <c r="BHK15" s="789"/>
      <c r="BHL15" s="789"/>
      <c r="BHM15" s="789"/>
      <c r="BHN15" s="789"/>
      <c r="BHO15" s="789"/>
      <c r="BHP15" s="789"/>
      <c r="BHQ15" s="789"/>
      <c r="BHR15" s="789"/>
      <c r="BHS15" s="789"/>
      <c r="BHT15" s="789"/>
      <c r="BHU15" s="789"/>
      <c r="BHV15" s="789"/>
      <c r="BHW15" s="789"/>
      <c r="BHX15" s="789"/>
      <c r="BHY15" s="789"/>
      <c r="BHZ15" s="789"/>
      <c r="BIA15" s="789"/>
      <c r="BIB15" s="789"/>
      <c r="BIC15" s="789"/>
      <c r="BID15" s="789"/>
      <c r="BIE15" s="789"/>
      <c r="BIF15" s="789"/>
      <c r="BIG15" s="789"/>
      <c r="BIH15" s="789"/>
      <c r="BII15" s="789"/>
      <c r="BIJ15" s="789"/>
      <c r="BIK15" s="789"/>
      <c r="BIL15" s="789"/>
      <c r="BIM15" s="789"/>
      <c r="BIN15" s="789"/>
      <c r="BIO15" s="789"/>
      <c r="BIP15" s="789"/>
      <c r="BIQ15" s="789"/>
      <c r="BIR15" s="789"/>
      <c r="BIS15" s="789"/>
      <c r="BIT15" s="789"/>
      <c r="BIU15" s="789"/>
      <c r="BIV15" s="789"/>
      <c r="BIW15" s="789"/>
      <c r="BIX15" s="789"/>
      <c r="BIY15" s="789"/>
      <c r="BIZ15" s="789"/>
      <c r="BJA15" s="789"/>
      <c r="BJB15" s="789"/>
      <c r="BJC15" s="789"/>
      <c r="BJD15" s="789"/>
      <c r="BJE15" s="789"/>
      <c r="BJF15" s="789"/>
      <c r="BJG15" s="789"/>
      <c r="BJH15" s="789"/>
      <c r="BJI15" s="789"/>
      <c r="BJJ15" s="789"/>
      <c r="BJK15" s="789"/>
      <c r="BJL15" s="789"/>
      <c r="BJM15" s="789"/>
      <c r="BJN15" s="789"/>
      <c r="BJO15" s="789"/>
      <c r="BJP15" s="789"/>
      <c r="BJQ15" s="789"/>
      <c r="BJR15" s="789"/>
      <c r="BJS15" s="789"/>
      <c r="BJT15" s="789"/>
      <c r="BJU15" s="789"/>
      <c r="BJV15" s="789"/>
      <c r="BJW15" s="789"/>
      <c r="BJX15" s="789"/>
      <c r="BJY15" s="789"/>
      <c r="BJZ15" s="789"/>
      <c r="BKA15" s="789"/>
      <c r="BKB15" s="789"/>
      <c r="BKC15" s="789"/>
      <c r="BKD15" s="789"/>
      <c r="BKE15" s="789"/>
      <c r="BKF15" s="789"/>
      <c r="BKG15" s="789"/>
      <c r="BKH15" s="789"/>
      <c r="BKI15" s="789"/>
      <c r="BKJ15" s="789"/>
      <c r="BKK15" s="789"/>
      <c r="BKL15" s="789"/>
      <c r="BKM15" s="789"/>
      <c r="BKN15" s="789"/>
      <c r="BKO15" s="789"/>
      <c r="BKP15" s="789"/>
      <c r="BKQ15" s="789"/>
      <c r="BKR15" s="789"/>
      <c r="BKS15" s="789"/>
      <c r="BKT15" s="789"/>
      <c r="BKU15" s="789"/>
      <c r="BKV15" s="789"/>
      <c r="BKW15" s="789"/>
      <c r="BKX15" s="789"/>
      <c r="BKY15" s="789"/>
      <c r="BKZ15" s="789"/>
      <c r="BLA15" s="789"/>
      <c r="BLB15" s="789"/>
      <c r="BLC15" s="789"/>
      <c r="BLD15" s="789"/>
      <c r="BLE15" s="789"/>
      <c r="BLF15" s="789"/>
      <c r="BLG15" s="789"/>
      <c r="BLH15" s="789"/>
      <c r="BLI15" s="789"/>
      <c r="BLJ15" s="789"/>
      <c r="BLK15" s="789"/>
      <c r="BLL15" s="789"/>
      <c r="BLM15" s="789"/>
      <c r="BLN15" s="789"/>
      <c r="BLO15" s="789"/>
      <c r="BLP15" s="789"/>
      <c r="BLQ15" s="789"/>
      <c r="BLR15" s="789"/>
      <c r="BLS15" s="789"/>
      <c r="BLT15" s="789"/>
      <c r="BLU15" s="789"/>
      <c r="BLV15" s="789"/>
      <c r="BLW15" s="789"/>
      <c r="BLX15" s="789"/>
      <c r="BLY15" s="789"/>
      <c r="BLZ15" s="789"/>
      <c r="BMA15" s="789"/>
      <c r="BMB15" s="789"/>
      <c r="BMC15" s="789"/>
      <c r="BMD15" s="789"/>
      <c r="BME15" s="789"/>
      <c r="BMF15" s="789"/>
      <c r="BMG15" s="789"/>
      <c r="BMH15" s="789"/>
      <c r="BMI15" s="789"/>
      <c r="BMJ15" s="789"/>
      <c r="BMK15" s="789"/>
      <c r="BML15" s="789"/>
      <c r="BMM15" s="789"/>
      <c r="BMN15" s="789"/>
      <c r="BMO15" s="789"/>
      <c r="BMP15" s="789"/>
      <c r="BMQ15" s="789"/>
      <c r="BMR15" s="789"/>
      <c r="BMS15" s="789"/>
      <c r="BMT15" s="789"/>
      <c r="BMU15" s="789"/>
      <c r="BMV15" s="789"/>
      <c r="BMW15" s="789"/>
      <c r="BMX15" s="789"/>
      <c r="BMY15" s="789"/>
      <c r="BMZ15" s="789"/>
      <c r="BNA15" s="789"/>
      <c r="BNB15" s="789"/>
      <c r="BNC15" s="789"/>
      <c r="BND15" s="789"/>
      <c r="BNE15" s="789"/>
      <c r="BNF15" s="789"/>
      <c r="BNG15" s="789"/>
      <c r="BNH15" s="789"/>
      <c r="BNI15" s="789"/>
      <c r="BNJ15" s="789"/>
      <c r="BNK15" s="789"/>
      <c r="BNL15" s="789"/>
      <c r="BNM15" s="789"/>
      <c r="BNN15" s="789"/>
      <c r="BNO15" s="789"/>
      <c r="BNP15" s="789"/>
      <c r="BNQ15" s="789"/>
      <c r="BNR15" s="789"/>
      <c r="BNS15" s="789"/>
      <c r="BNT15" s="789"/>
      <c r="BNU15" s="789"/>
      <c r="BNV15" s="789"/>
      <c r="BNW15" s="789"/>
      <c r="BNX15" s="789"/>
      <c r="BNY15" s="789"/>
      <c r="BNZ15" s="789"/>
      <c r="BOA15" s="789"/>
      <c r="BOB15" s="789"/>
      <c r="BOC15" s="789"/>
      <c r="BOD15" s="789"/>
      <c r="BOE15" s="789"/>
      <c r="BOF15" s="789"/>
      <c r="BOG15" s="789"/>
      <c r="BOH15" s="789"/>
      <c r="BOI15" s="789"/>
      <c r="BOJ15" s="789"/>
      <c r="BOK15" s="789"/>
      <c r="BOL15" s="789"/>
      <c r="BOM15" s="789"/>
      <c r="BON15" s="789"/>
      <c r="BOO15" s="789"/>
      <c r="BOP15" s="789"/>
      <c r="BOQ15" s="789"/>
      <c r="BOR15" s="789"/>
      <c r="BOS15" s="789"/>
      <c r="BOT15" s="789"/>
      <c r="BOU15" s="789"/>
      <c r="BOV15" s="789"/>
      <c r="BOW15" s="789"/>
      <c r="BOX15" s="789"/>
      <c r="BOY15" s="789"/>
      <c r="BOZ15" s="789"/>
      <c r="BPA15" s="789"/>
      <c r="BPB15" s="789"/>
      <c r="BPC15" s="789"/>
      <c r="BPD15" s="789"/>
      <c r="BPE15" s="789"/>
      <c r="BPF15" s="789"/>
      <c r="BPG15" s="789"/>
      <c r="BPH15" s="789"/>
      <c r="BPI15" s="789"/>
      <c r="BPJ15" s="789"/>
      <c r="BPK15" s="789"/>
      <c r="BPL15" s="789"/>
      <c r="BPM15" s="789"/>
      <c r="BPN15" s="789"/>
      <c r="BPO15" s="789"/>
      <c r="BPP15" s="789"/>
      <c r="BPQ15" s="789"/>
      <c r="BPR15" s="789"/>
      <c r="BPS15" s="789"/>
      <c r="BPT15" s="789"/>
      <c r="BPU15" s="789"/>
      <c r="BPV15" s="789"/>
      <c r="BPW15" s="789"/>
      <c r="BPX15" s="789"/>
      <c r="BPY15" s="789"/>
      <c r="BPZ15" s="789"/>
      <c r="BQA15" s="789"/>
      <c r="BQB15" s="789"/>
      <c r="BQC15" s="789"/>
      <c r="BQD15" s="789"/>
      <c r="BQE15" s="789"/>
      <c r="BQF15" s="789"/>
      <c r="BQG15" s="789"/>
      <c r="BQH15" s="789"/>
      <c r="BQI15" s="789"/>
      <c r="BQJ15" s="789"/>
      <c r="BQK15" s="789"/>
      <c r="BQL15" s="789"/>
      <c r="BQM15" s="789"/>
      <c r="BQN15" s="789"/>
      <c r="BQO15" s="789"/>
      <c r="BQP15" s="789"/>
      <c r="BQQ15" s="789"/>
      <c r="BQR15" s="789"/>
      <c r="BQS15" s="789"/>
      <c r="BQT15" s="789"/>
      <c r="BQU15" s="789"/>
      <c r="BQV15" s="789"/>
      <c r="BQW15" s="789"/>
      <c r="BQX15" s="789"/>
      <c r="BQY15" s="789"/>
      <c r="BQZ15" s="789"/>
      <c r="BRA15" s="789"/>
      <c r="BRB15" s="789"/>
      <c r="BRC15" s="789"/>
      <c r="BRD15" s="789"/>
      <c r="BRE15" s="789"/>
      <c r="BRF15" s="789"/>
      <c r="BRG15" s="789"/>
      <c r="BRH15" s="789"/>
      <c r="BRI15" s="789"/>
      <c r="BRJ15" s="789"/>
      <c r="BRK15" s="789"/>
      <c r="BRL15" s="789"/>
      <c r="BRM15" s="789"/>
      <c r="BRN15" s="789"/>
      <c r="BRO15" s="789"/>
      <c r="BRP15" s="789"/>
      <c r="BRQ15" s="789"/>
      <c r="BRR15" s="789"/>
      <c r="BRS15" s="789"/>
      <c r="BRT15" s="789"/>
      <c r="BRU15" s="789"/>
      <c r="BRV15" s="789"/>
      <c r="BRW15" s="789"/>
      <c r="BRX15" s="789"/>
      <c r="BRY15" s="789"/>
      <c r="BRZ15" s="789"/>
      <c r="BSA15" s="789"/>
      <c r="BSB15" s="789"/>
      <c r="BSC15" s="789"/>
      <c r="BSD15" s="789"/>
      <c r="BSE15" s="789"/>
      <c r="BSF15" s="789"/>
      <c r="BSG15" s="789"/>
      <c r="BSH15" s="789"/>
      <c r="BSI15" s="789"/>
      <c r="BSJ15" s="789"/>
      <c r="BSK15" s="789"/>
      <c r="BSL15" s="789"/>
      <c r="BSM15" s="789"/>
      <c r="BSN15" s="789"/>
      <c r="BSO15" s="789"/>
      <c r="BSP15" s="789"/>
      <c r="BSQ15" s="789"/>
      <c r="BSR15" s="789"/>
      <c r="BSS15" s="789"/>
      <c r="BST15" s="789"/>
      <c r="BSU15" s="789"/>
      <c r="BSV15" s="789"/>
      <c r="BSW15" s="789"/>
      <c r="BSX15" s="789"/>
      <c r="BSY15" s="789"/>
      <c r="BSZ15" s="789"/>
      <c r="BTA15" s="789"/>
      <c r="BTB15" s="789"/>
      <c r="BTC15" s="789"/>
      <c r="BTD15" s="789"/>
      <c r="BTE15" s="789"/>
      <c r="BTF15" s="789"/>
      <c r="BTG15" s="789"/>
      <c r="BTH15" s="789"/>
      <c r="BTI15" s="789"/>
      <c r="BTJ15" s="789"/>
      <c r="BTK15" s="789"/>
      <c r="BTL15" s="789"/>
      <c r="BTM15" s="789"/>
      <c r="BTN15" s="789"/>
      <c r="BTO15" s="789"/>
      <c r="BTP15" s="789"/>
      <c r="BTQ15" s="789"/>
      <c r="BTR15" s="789"/>
      <c r="BTS15" s="789"/>
      <c r="BTT15" s="789"/>
      <c r="BTU15" s="789"/>
      <c r="BTV15" s="789"/>
      <c r="BTW15" s="789"/>
      <c r="BTX15" s="789"/>
      <c r="BTY15" s="789"/>
      <c r="BTZ15" s="789"/>
      <c r="BUA15" s="789"/>
      <c r="BUB15" s="789"/>
      <c r="BUC15" s="789"/>
      <c r="BUD15" s="789"/>
      <c r="BUE15" s="789"/>
      <c r="BUF15" s="789"/>
      <c r="BUG15" s="789"/>
      <c r="BUH15" s="789"/>
      <c r="BUI15" s="789"/>
      <c r="BUJ15" s="789"/>
      <c r="BUK15" s="789"/>
      <c r="BUL15" s="789"/>
      <c r="BUM15" s="789"/>
      <c r="BUN15" s="789"/>
      <c r="BUO15" s="789"/>
      <c r="BUP15" s="789"/>
      <c r="BUQ15" s="789"/>
      <c r="BUR15" s="789"/>
      <c r="BUS15" s="789"/>
      <c r="BUT15" s="789"/>
      <c r="BUU15" s="789"/>
      <c r="BUV15" s="789"/>
      <c r="BUW15" s="789"/>
      <c r="BUX15" s="789"/>
      <c r="BUY15" s="789"/>
      <c r="BUZ15" s="789"/>
      <c r="BVA15" s="789"/>
      <c r="BVB15" s="789"/>
      <c r="BVC15" s="789"/>
      <c r="BVD15" s="789"/>
      <c r="BVE15" s="789"/>
      <c r="BVF15" s="789"/>
      <c r="BVG15" s="789"/>
      <c r="BVH15" s="789"/>
      <c r="BVI15" s="789"/>
      <c r="BVJ15" s="789"/>
      <c r="BVK15" s="789"/>
      <c r="BVL15" s="789"/>
      <c r="BVM15" s="789"/>
      <c r="BVN15" s="789"/>
      <c r="BVO15" s="789"/>
      <c r="BVP15" s="789"/>
      <c r="BVQ15" s="789"/>
      <c r="BVR15" s="789"/>
      <c r="BVS15" s="789"/>
      <c r="BVT15" s="789"/>
      <c r="BVU15" s="789"/>
      <c r="BVV15" s="789"/>
      <c r="BVW15" s="789"/>
      <c r="BVX15" s="789"/>
      <c r="BVY15" s="789"/>
      <c r="BVZ15" s="789"/>
      <c r="BWA15" s="789"/>
      <c r="BWB15" s="789"/>
      <c r="BWC15" s="789"/>
      <c r="BWD15" s="789"/>
      <c r="BWE15" s="789"/>
      <c r="BWF15" s="789"/>
      <c r="BWG15" s="789"/>
      <c r="BWH15" s="789"/>
      <c r="BWI15" s="789"/>
      <c r="BWJ15" s="789"/>
      <c r="BWK15" s="789"/>
      <c r="BWL15" s="789"/>
      <c r="BWM15" s="789"/>
      <c r="BWN15" s="789"/>
      <c r="BWO15" s="789"/>
      <c r="BWP15" s="789"/>
      <c r="BWQ15" s="789"/>
      <c r="BWR15" s="789"/>
      <c r="BWS15" s="789"/>
      <c r="BWT15" s="789"/>
      <c r="BWU15" s="789"/>
      <c r="BWV15" s="789"/>
      <c r="BWW15" s="789"/>
      <c r="BWX15" s="789"/>
      <c r="BWY15" s="789"/>
      <c r="BWZ15" s="789"/>
      <c r="BXA15" s="789"/>
      <c r="BXB15" s="789"/>
      <c r="BXC15" s="789"/>
      <c r="BXD15" s="789"/>
      <c r="BXE15" s="789"/>
      <c r="BXF15" s="789"/>
      <c r="BXG15" s="789"/>
      <c r="BXH15" s="789"/>
      <c r="BXI15" s="789"/>
      <c r="BXJ15" s="789"/>
      <c r="BXK15" s="789"/>
      <c r="BXL15" s="789"/>
      <c r="BXM15" s="789"/>
      <c r="BXN15" s="789"/>
      <c r="BXO15" s="789"/>
      <c r="BXP15" s="789"/>
      <c r="BXQ15" s="789"/>
      <c r="BXR15" s="789"/>
      <c r="BXS15" s="789"/>
      <c r="BXT15" s="789"/>
      <c r="BXU15" s="789"/>
      <c r="BXV15" s="789"/>
      <c r="BXW15" s="789"/>
      <c r="BXX15" s="789"/>
      <c r="BXY15" s="789"/>
      <c r="BXZ15" s="789"/>
      <c r="BYA15" s="789"/>
      <c r="BYB15" s="789"/>
      <c r="BYC15" s="789"/>
      <c r="BYD15" s="789"/>
      <c r="BYE15" s="789"/>
      <c r="BYF15" s="789"/>
      <c r="BYG15" s="789"/>
      <c r="BYH15" s="789"/>
      <c r="BYI15" s="789"/>
      <c r="BYJ15" s="789"/>
      <c r="BYK15" s="789"/>
      <c r="BYL15" s="789"/>
      <c r="BYM15" s="789"/>
      <c r="BYN15" s="789"/>
      <c r="BYO15" s="789"/>
      <c r="BYP15" s="789"/>
      <c r="BYQ15" s="789"/>
      <c r="BYR15" s="789"/>
      <c r="BYS15" s="789"/>
      <c r="BYT15" s="789"/>
      <c r="BYU15" s="789"/>
      <c r="BYV15" s="789"/>
      <c r="BYW15" s="789"/>
      <c r="BYX15" s="789"/>
      <c r="BYY15" s="789"/>
      <c r="BYZ15" s="789"/>
      <c r="BZA15" s="789"/>
      <c r="BZB15" s="789"/>
      <c r="BZC15" s="789"/>
      <c r="BZD15" s="789"/>
      <c r="BZE15" s="789"/>
      <c r="BZF15" s="789"/>
      <c r="BZG15" s="789"/>
      <c r="BZH15" s="789"/>
      <c r="BZI15" s="789"/>
      <c r="BZJ15" s="789"/>
      <c r="BZK15" s="789"/>
      <c r="BZL15" s="789"/>
      <c r="BZM15" s="789"/>
      <c r="BZN15" s="789"/>
      <c r="BZO15" s="789"/>
      <c r="BZP15" s="789"/>
      <c r="BZQ15" s="789"/>
      <c r="BZR15" s="789"/>
      <c r="BZS15" s="789"/>
      <c r="BZT15" s="789"/>
      <c r="BZU15" s="789"/>
      <c r="BZV15" s="789"/>
      <c r="BZW15" s="789"/>
      <c r="BZX15" s="789"/>
      <c r="BZY15" s="789"/>
      <c r="BZZ15" s="789"/>
      <c r="CAA15" s="789"/>
      <c r="CAB15" s="789"/>
      <c r="CAC15" s="789"/>
      <c r="CAD15" s="789"/>
      <c r="CAE15" s="789"/>
      <c r="CAF15" s="789"/>
      <c r="CAG15" s="789"/>
      <c r="CAH15" s="789"/>
      <c r="CAI15" s="789"/>
      <c r="CAJ15" s="789"/>
      <c r="CAK15" s="789"/>
      <c r="CAL15" s="789"/>
      <c r="CAM15" s="789"/>
      <c r="CAN15" s="789"/>
      <c r="CAO15" s="789"/>
      <c r="CAP15" s="789"/>
      <c r="CAQ15" s="789"/>
      <c r="CAR15" s="789"/>
      <c r="CAS15" s="789"/>
      <c r="CAT15" s="789"/>
      <c r="CAU15" s="789"/>
      <c r="CAV15" s="789"/>
      <c r="CAW15" s="789"/>
      <c r="CAX15" s="789"/>
      <c r="CAY15" s="789"/>
      <c r="CAZ15" s="789"/>
      <c r="CBA15" s="789"/>
      <c r="CBB15" s="789"/>
      <c r="CBC15" s="789"/>
      <c r="CBD15" s="789"/>
      <c r="CBE15" s="789"/>
      <c r="CBF15" s="789"/>
      <c r="CBG15" s="789"/>
      <c r="CBH15" s="789"/>
      <c r="CBI15" s="789"/>
      <c r="CBJ15" s="789"/>
      <c r="CBK15" s="789"/>
      <c r="CBL15" s="789"/>
      <c r="CBM15" s="789"/>
      <c r="CBN15" s="789"/>
      <c r="CBO15" s="789"/>
      <c r="CBP15" s="789"/>
      <c r="CBQ15" s="789"/>
      <c r="CBR15" s="789"/>
      <c r="CBS15" s="789"/>
      <c r="CBT15" s="789"/>
      <c r="CBU15" s="789"/>
      <c r="CBV15" s="789"/>
      <c r="CBW15" s="789"/>
      <c r="CBX15" s="789"/>
      <c r="CBY15" s="789"/>
      <c r="CBZ15" s="789"/>
      <c r="CCA15" s="789"/>
      <c r="CCB15" s="789"/>
      <c r="CCC15" s="789"/>
      <c r="CCD15" s="789"/>
      <c r="CCE15" s="789"/>
      <c r="CCF15" s="789"/>
      <c r="CCG15" s="789"/>
      <c r="CCH15" s="789"/>
      <c r="CCI15" s="789"/>
      <c r="CCJ15" s="789"/>
      <c r="CCK15" s="789"/>
      <c r="CCL15" s="789"/>
      <c r="CCM15" s="789"/>
      <c r="CCN15" s="789"/>
      <c r="CCO15" s="789"/>
      <c r="CCP15" s="789"/>
      <c r="CCQ15" s="789"/>
      <c r="CCR15" s="789"/>
      <c r="CCS15" s="789"/>
      <c r="CCT15" s="789"/>
      <c r="CCU15" s="789"/>
      <c r="CCV15" s="789"/>
      <c r="CCW15" s="789"/>
      <c r="CCX15" s="789"/>
      <c r="CCY15" s="789"/>
      <c r="CCZ15" s="789"/>
      <c r="CDA15" s="789"/>
      <c r="CDB15" s="789"/>
      <c r="CDC15" s="789"/>
      <c r="CDD15" s="789"/>
      <c r="CDE15" s="789"/>
      <c r="CDF15" s="789"/>
      <c r="CDG15" s="789"/>
      <c r="CDH15" s="789"/>
      <c r="CDI15" s="789"/>
      <c r="CDJ15" s="789"/>
      <c r="CDK15" s="789"/>
      <c r="CDL15" s="789"/>
      <c r="CDM15" s="789"/>
      <c r="CDN15" s="789"/>
      <c r="CDO15" s="789"/>
      <c r="CDP15" s="789"/>
      <c r="CDQ15" s="789"/>
      <c r="CDR15" s="789"/>
      <c r="CDS15" s="789"/>
      <c r="CDT15" s="789"/>
      <c r="CDU15" s="789"/>
      <c r="CDV15" s="789"/>
      <c r="CDW15" s="789"/>
      <c r="CDX15" s="789"/>
      <c r="CDY15" s="789"/>
      <c r="CDZ15" s="789"/>
      <c r="CEA15" s="789"/>
      <c r="CEB15" s="789"/>
      <c r="CEC15" s="789"/>
      <c r="CED15" s="789"/>
      <c r="CEE15" s="789"/>
      <c r="CEF15" s="789"/>
      <c r="CEG15" s="789"/>
      <c r="CEH15" s="789"/>
      <c r="CEI15" s="789"/>
      <c r="CEJ15" s="789"/>
      <c r="CEK15" s="789"/>
      <c r="CEL15" s="789"/>
      <c r="CEM15" s="789"/>
      <c r="CEN15" s="789"/>
      <c r="CEO15" s="789"/>
      <c r="CEP15" s="789"/>
      <c r="CEQ15" s="789"/>
      <c r="CER15" s="789"/>
      <c r="CES15" s="789"/>
      <c r="CET15" s="789"/>
      <c r="CEU15" s="789"/>
      <c r="CEV15" s="789"/>
      <c r="CEW15" s="789"/>
      <c r="CEX15" s="789"/>
      <c r="CEY15" s="789"/>
      <c r="CEZ15" s="789"/>
      <c r="CFA15" s="789"/>
      <c r="CFB15" s="789"/>
      <c r="CFC15" s="789"/>
      <c r="CFD15" s="789"/>
      <c r="CFE15" s="789"/>
      <c r="CFF15" s="789"/>
      <c r="CFG15" s="789"/>
      <c r="CFH15" s="789"/>
      <c r="CFI15" s="789"/>
      <c r="CFJ15" s="789"/>
      <c r="CFK15" s="789"/>
      <c r="CFL15" s="789"/>
      <c r="CFM15" s="789"/>
      <c r="CFN15" s="789"/>
      <c r="CFO15" s="789"/>
      <c r="CFP15" s="789"/>
      <c r="CFQ15" s="789"/>
      <c r="CFR15" s="789"/>
      <c r="CFS15" s="789"/>
      <c r="CFT15" s="789"/>
      <c r="CFU15" s="789"/>
      <c r="CFV15" s="789"/>
      <c r="CFW15" s="789"/>
      <c r="CFX15" s="789"/>
      <c r="CFY15" s="789"/>
      <c r="CFZ15" s="789"/>
      <c r="CGA15" s="789"/>
      <c r="CGB15" s="789"/>
      <c r="CGC15" s="789"/>
      <c r="CGD15" s="789"/>
      <c r="CGE15" s="789"/>
      <c r="CGF15" s="789"/>
      <c r="CGG15" s="789"/>
      <c r="CGH15" s="789"/>
      <c r="CGI15" s="789"/>
      <c r="CGJ15" s="789"/>
      <c r="CGK15" s="789"/>
      <c r="CGL15" s="789"/>
      <c r="CGM15" s="789"/>
      <c r="CGN15" s="789"/>
      <c r="CGO15" s="789"/>
      <c r="CGP15" s="789"/>
      <c r="CGQ15" s="789"/>
      <c r="CGR15" s="789"/>
      <c r="CGS15" s="789"/>
      <c r="CGT15" s="789"/>
      <c r="CGU15" s="789"/>
      <c r="CGV15" s="789"/>
      <c r="CGW15" s="789"/>
      <c r="CGX15" s="789"/>
      <c r="CGY15" s="789"/>
      <c r="CGZ15" s="789"/>
      <c r="CHA15" s="789"/>
      <c r="CHB15" s="789"/>
      <c r="CHC15" s="789"/>
      <c r="CHD15" s="789"/>
      <c r="CHE15" s="789"/>
      <c r="CHF15" s="789"/>
      <c r="CHG15" s="789"/>
      <c r="CHH15" s="789"/>
      <c r="CHI15" s="789"/>
      <c r="CHJ15" s="789"/>
      <c r="CHK15" s="789"/>
      <c r="CHL15" s="789"/>
      <c r="CHM15" s="789"/>
      <c r="CHN15" s="789"/>
      <c r="CHO15" s="789"/>
      <c r="CHP15" s="789"/>
      <c r="CHQ15" s="789"/>
      <c r="CHR15" s="789"/>
      <c r="CHS15" s="789"/>
      <c r="CHT15" s="789"/>
      <c r="CHU15" s="789"/>
      <c r="CHV15" s="789"/>
      <c r="CHW15" s="789"/>
      <c r="CHX15" s="789"/>
      <c r="CHY15" s="789"/>
      <c r="CHZ15" s="789"/>
      <c r="CIA15" s="789"/>
      <c r="CIB15" s="789"/>
      <c r="CIC15" s="789"/>
      <c r="CID15" s="789"/>
      <c r="CIE15" s="789"/>
      <c r="CIF15" s="789"/>
      <c r="CIG15" s="789"/>
      <c r="CIH15" s="789"/>
      <c r="CII15" s="789"/>
      <c r="CIJ15" s="789"/>
      <c r="CIK15" s="789"/>
      <c r="CIL15" s="789"/>
      <c r="CIM15" s="789"/>
      <c r="CIN15" s="789"/>
      <c r="CIO15" s="789"/>
      <c r="CIP15" s="789"/>
      <c r="CIQ15" s="789"/>
      <c r="CIR15" s="789"/>
      <c r="CIS15" s="789"/>
      <c r="CIT15" s="789"/>
      <c r="CIU15" s="789"/>
      <c r="CIV15" s="789"/>
      <c r="CIW15" s="789"/>
      <c r="CIX15" s="789"/>
      <c r="CIY15" s="789"/>
      <c r="CIZ15" s="789"/>
      <c r="CJA15" s="789"/>
      <c r="CJB15" s="789"/>
      <c r="CJC15" s="789"/>
      <c r="CJD15" s="789"/>
      <c r="CJE15" s="789"/>
      <c r="CJF15" s="789"/>
      <c r="CJG15" s="789"/>
      <c r="CJH15" s="789"/>
      <c r="CJI15" s="789"/>
      <c r="CJJ15" s="789"/>
      <c r="CJK15" s="789"/>
      <c r="CJL15" s="789"/>
      <c r="CJM15" s="789"/>
      <c r="CJN15" s="789"/>
      <c r="CJO15" s="789"/>
      <c r="CJP15" s="789"/>
      <c r="CJQ15" s="789"/>
      <c r="CJR15" s="789"/>
      <c r="CJS15" s="789"/>
      <c r="CJT15" s="789"/>
      <c r="CJU15" s="789"/>
      <c r="CJV15" s="789"/>
      <c r="CJW15" s="789"/>
      <c r="CJX15" s="789"/>
      <c r="CJY15" s="789"/>
      <c r="CJZ15" s="789"/>
      <c r="CKA15" s="789"/>
      <c r="CKB15" s="789"/>
      <c r="CKC15" s="789"/>
      <c r="CKD15" s="789"/>
      <c r="CKE15" s="789"/>
      <c r="CKF15" s="789"/>
      <c r="CKG15" s="789"/>
      <c r="CKH15" s="789"/>
      <c r="CKI15" s="789"/>
      <c r="CKJ15" s="789"/>
      <c r="CKK15" s="789"/>
      <c r="CKL15" s="789"/>
      <c r="CKM15" s="789"/>
      <c r="CKN15" s="789"/>
      <c r="CKO15" s="789"/>
      <c r="CKP15" s="789"/>
      <c r="CKQ15" s="789"/>
      <c r="CKR15" s="789"/>
      <c r="CKS15" s="789"/>
      <c r="CKT15" s="789"/>
      <c r="CKU15" s="789"/>
      <c r="CKV15" s="789"/>
      <c r="CKW15" s="789"/>
      <c r="CKX15" s="789"/>
      <c r="CKY15" s="789"/>
      <c r="CKZ15" s="789"/>
      <c r="CLA15" s="789"/>
      <c r="CLB15" s="789"/>
      <c r="CLC15" s="789"/>
      <c r="CLD15" s="789"/>
      <c r="CLE15" s="789"/>
      <c r="CLF15" s="789"/>
      <c r="CLG15" s="789"/>
      <c r="CLH15" s="789"/>
      <c r="CLI15" s="789"/>
      <c r="CLJ15" s="789"/>
      <c r="CLK15" s="789"/>
      <c r="CLL15" s="789"/>
      <c r="CLM15" s="789"/>
      <c r="CLN15" s="789"/>
      <c r="CLO15" s="789"/>
      <c r="CLP15" s="789"/>
      <c r="CLQ15" s="789"/>
      <c r="CLR15" s="789"/>
      <c r="CLS15" s="789"/>
      <c r="CLT15" s="789"/>
      <c r="CLU15" s="789"/>
      <c r="CLV15" s="789"/>
      <c r="CLW15" s="789"/>
      <c r="CLX15" s="789"/>
      <c r="CLY15" s="789"/>
      <c r="CLZ15" s="789"/>
      <c r="CMA15" s="789"/>
      <c r="CMB15" s="789"/>
      <c r="CMC15" s="789"/>
      <c r="CMD15" s="789"/>
      <c r="CME15" s="789"/>
      <c r="CMF15" s="789"/>
      <c r="CMG15" s="789"/>
      <c r="CMH15" s="789"/>
      <c r="CMI15" s="789"/>
      <c r="CMJ15" s="789"/>
      <c r="CMK15" s="789"/>
      <c r="CML15" s="789"/>
      <c r="CMM15" s="789"/>
      <c r="CMN15" s="789"/>
      <c r="CMO15" s="789"/>
      <c r="CMP15" s="789"/>
      <c r="CMQ15" s="789"/>
      <c r="CMR15" s="789"/>
      <c r="CMS15" s="789"/>
      <c r="CMT15" s="789"/>
      <c r="CMU15" s="789"/>
      <c r="CMV15" s="789"/>
      <c r="CMW15" s="789"/>
      <c r="CMX15" s="789"/>
      <c r="CMY15" s="789"/>
      <c r="CMZ15" s="789"/>
      <c r="CNA15" s="789"/>
      <c r="CNB15" s="789"/>
      <c r="CNC15" s="789"/>
      <c r="CND15" s="789"/>
      <c r="CNE15" s="789"/>
      <c r="CNF15" s="789"/>
      <c r="CNG15" s="789"/>
      <c r="CNH15" s="789"/>
      <c r="CNI15" s="789"/>
      <c r="CNJ15" s="789"/>
      <c r="CNK15" s="789"/>
      <c r="CNL15" s="789"/>
      <c r="CNM15" s="789"/>
      <c r="CNN15" s="789"/>
      <c r="CNO15" s="789"/>
      <c r="CNP15" s="789"/>
      <c r="CNQ15" s="789"/>
      <c r="CNR15" s="789"/>
      <c r="CNS15" s="789"/>
      <c r="CNT15" s="789"/>
      <c r="CNU15" s="789"/>
      <c r="CNV15" s="789"/>
      <c r="CNW15" s="789"/>
      <c r="CNX15" s="789"/>
      <c r="CNY15" s="789"/>
      <c r="CNZ15" s="789"/>
      <c r="COA15" s="789"/>
      <c r="COB15" s="789"/>
      <c r="COC15" s="789"/>
      <c r="COD15" s="789"/>
      <c r="COE15" s="789"/>
      <c r="COF15" s="789"/>
      <c r="COG15" s="789"/>
      <c r="COH15" s="789"/>
      <c r="COI15" s="789"/>
      <c r="COJ15" s="789"/>
      <c r="COK15" s="789"/>
      <c r="COL15" s="789"/>
      <c r="COM15" s="789"/>
      <c r="CON15" s="789"/>
      <c r="COO15" s="789"/>
      <c r="COP15" s="789"/>
      <c r="COQ15" s="789"/>
      <c r="COR15" s="789"/>
      <c r="COS15" s="789"/>
      <c r="COT15" s="789"/>
      <c r="COU15" s="789"/>
      <c r="COV15" s="789"/>
      <c r="COW15" s="789"/>
      <c r="COX15" s="789"/>
      <c r="COY15" s="789"/>
      <c r="COZ15" s="789"/>
      <c r="CPA15" s="789"/>
      <c r="CPB15" s="789"/>
      <c r="CPC15" s="789"/>
      <c r="CPD15" s="789"/>
      <c r="CPE15" s="789"/>
      <c r="CPF15" s="789"/>
      <c r="CPG15" s="789"/>
      <c r="CPH15" s="789"/>
      <c r="CPI15" s="789"/>
      <c r="CPJ15" s="789"/>
      <c r="CPK15" s="789"/>
      <c r="CPL15" s="789"/>
      <c r="CPM15" s="789"/>
      <c r="CPN15" s="789"/>
      <c r="CPO15" s="789"/>
      <c r="CPP15" s="789"/>
      <c r="CPQ15" s="789"/>
      <c r="CPR15" s="789"/>
      <c r="CPS15" s="789"/>
      <c r="CPT15" s="789"/>
      <c r="CPU15" s="789"/>
      <c r="CPV15" s="789"/>
      <c r="CPW15" s="789"/>
      <c r="CPX15" s="789"/>
      <c r="CPY15" s="789"/>
      <c r="CPZ15" s="789"/>
      <c r="CQA15" s="789"/>
      <c r="CQB15" s="789"/>
      <c r="CQC15" s="789"/>
      <c r="CQD15" s="789"/>
      <c r="CQE15" s="789"/>
      <c r="CQF15" s="789"/>
      <c r="CQG15" s="789"/>
      <c r="CQH15" s="789"/>
      <c r="CQI15" s="789"/>
      <c r="CQJ15" s="789"/>
      <c r="CQK15" s="789"/>
      <c r="CQL15" s="789"/>
      <c r="CQM15" s="789"/>
      <c r="CQN15" s="789"/>
      <c r="CQO15" s="789"/>
      <c r="CQP15" s="789"/>
      <c r="CQQ15" s="789"/>
      <c r="CQR15" s="789"/>
      <c r="CQS15" s="789"/>
      <c r="CQT15" s="789"/>
      <c r="CQU15" s="789"/>
      <c r="CQV15" s="789"/>
      <c r="CQW15" s="789"/>
      <c r="CQX15" s="789"/>
      <c r="CQY15" s="789"/>
      <c r="CQZ15" s="789"/>
      <c r="CRA15" s="789"/>
      <c r="CRB15" s="789"/>
      <c r="CRC15" s="789"/>
      <c r="CRD15" s="789"/>
      <c r="CRE15" s="789"/>
      <c r="CRF15" s="789"/>
      <c r="CRG15" s="789"/>
      <c r="CRH15" s="789"/>
      <c r="CRI15" s="789"/>
      <c r="CRJ15" s="789"/>
      <c r="CRK15" s="789"/>
      <c r="CRL15" s="789"/>
      <c r="CRM15" s="789"/>
      <c r="CRN15" s="789"/>
      <c r="CRO15" s="789"/>
      <c r="CRP15" s="789"/>
      <c r="CRQ15" s="789"/>
      <c r="CRR15" s="789"/>
      <c r="CRS15" s="789"/>
      <c r="CRT15" s="789"/>
      <c r="CRU15" s="789"/>
      <c r="CRV15" s="789"/>
      <c r="CRW15" s="789"/>
      <c r="CRX15" s="789"/>
      <c r="CRY15" s="789"/>
      <c r="CRZ15" s="789"/>
      <c r="CSA15" s="789"/>
      <c r="CSB15" s="789"/>
      <c r="CSC15" s="789"/>
      <c r="CSD15" s="789"/>
      <c r="CSE15" s="789"/>
      <c r="CSF15" s="789"/>
      <c r="CSG15" s="789"/>
      <c r="CSH15" s="789"/>
      <c r="CSI15" s="789"/>
      <c r="CSJ15" s="789"/>
      <c r="CSK15" s="789"/>
      <c r="CSL15" s="789"/>
      <c r="CSM15" s="789"/>
      <c r="CSN15" s="789"/>
      <c r="CSO15" s="789"/>
      <c r="CSP15" s="789"/>
      <c r="CSQ15" s="789"/>
      <c r="CSR15" s="789"/>
      <c r="CSS15" s="789"/>
      <c r="CST15" s="789"/>
      <c r="CSU15" s="789"/>
      <c r="CSV15" s="789"/>
      <c r="CSW15" s="789"/>
      <c r="CSX15" s="789"/>
      <c r="CSY15" s="789"/>
      <c r="CSZ15" s="789"/>
      <c r="CTA15" s="789"/>
      <c r="CTB15" s="789"/>
      <c r="CTC15" s="789"/>
      <c r="CTD15" s="789"/>
      <c r="CTE15" s="789"/>
      <c r="CTF15" s="789"/>
      <c r="CTG15" s="789"/>
      <c r="CTH15" s="789"/>
      <c r="CTI15" s="789"/>
      <c r="CTJ15" s="789"/>
      <c r="CTK15" s="789"/>
      <c r="CTL15" s="789"/>
      <c r="CTM15" s="789"/>
      <c r="CTN15" s="789"/>
      <c r="CTO15" s="789"/>
      <c r="CTP15" s="789"/>
      <c r="CTQ15" s="789"/>
      <c r="CTR15" s="789"/>
      <c r="CTS15" s="789"/>
      <c r="CTT15" s="789"/>
      <c r="CTU15" s="789"/>
      <c r="CTV15" s="789"/>
      <c r="CTW15" s="789"/>
      <c r="CTX15" s="789"/>
      <c r="CTY15" s="789"/>
      <c r="CTZ15" s="789"/>
      <c r="CUA15" s="789"/>
      <c r="CUB15" s="789"/>
      <c r="CUC15" s="789"/>
      <c r="CUD15" s="789"/>
      <c r="CUE15" s="789"/>
      <c r="CUF15" s="789"/>
      <c r="CUG15" s="789"/>
      <c r="CUH15" s="789"/>
      <c r="CUI15" s="789"/>
      <c r="CUJ15" s="789"/>
      <c r="CUK15" s="789"/>
      <c r="CUL15" s="789"/>
      <c r="CUM15" s="789"/>
      <c r="CUN15" s="789"/>
      <c r="CUO15" s="789"/>
      <c r="CUP15" s="789"/>
      <c r="CUQ15" s="789"/>
      <c r="CUR15" s="789"/>
      <c r="CUS15" s="789"/>
      <c r="CUT15" s="789"/>
      <c r="CUU15" s="789"/>
      <c r="CUV15" s="789"/>
      <c r="CUW15" s="789"/>
      <c r="CUX15" s="789"/>
      <c r="CUY15" s="789"/>
      <c r="CUZ15" s="789"/>
      <c r="CVA15" s="789"/>
      <c r="CVB15" s="789"/>
      <c r="CVC15" s="789"/>
      <c r="CVD15" s="789"/>
      <c r="CVE15" s="789"/>
      <c r="CVF15" s="789"/>
      <c r="CVG15" s="789"/>
      <c r="CVH15" s="789"/>
      <c r="CVI15" s="789"/>
      <c r="CVJ15" s="789"/>
      <c r="CVK15" s="789"/>
      <c r="CVL15" s="789"/>
      <c r="CVM15" s="789"/>
      <c r="CVN15" s="789"/>
      <c r="CVO15" s="789"/>
      <c r="CVP15" s="789"/>
      <c r="CVQ15" s="789"/>
      <c r="CVR15" s="789"/>
      <c r="CVS15" s="789"/>
      <c r="CVT15" s="789"/>
      <c r="CVU15" s="789"/>
      <c r="CVV15" s="789"/>
      <c r="CVW15" s="789"/>
      <c r="CVX15" s="789"/>
      <c r="CVY15" s="789"/>
      <c r="CVZ15" s="789"/>
      <c r="CWA15" s="789"/>
      <c r="CWB15" s="789"/>
      <c r="CWC15" s="789"/>
      <c r="CWD15" s="789"/>
      <c r="CWE15" s="789"/>
      <c r="CWF15" s="789"/>
      <c r="CWG15" s="789"/>
      <c r="CWH15" s="789"/>
      <c r="CWI15" s="789"/>
      <c r="CWJ15" s="789"/>
      <c r="CWK15" s="789"/>
      <c r="CWL15" s="789"/>
      <c r="CWM15" s="789"/>
      <c r="CWN15" s="789"/>
      <c r="CWO15" s="789"/>
      <c r="CWP15" s="789"/>
      <c r="CWQ15" s="789"/>
      <c r="CWR15" s="789"/>
      <c r="CWS15" s="789"/>
      <c r="CWT15" s="789"/>
      <c r="CWU15" s="789"/>
      <c r="CWV15" s="789"/>
      <c r="CWW15" s="789"/>
      <c r="CWX15" s="789"/>
      <c r="CWY15" s="789"/>
      <c r="CWZ15" s="789"/>
      <c r="CXA15" s="789"/>
      <c r="CXB15" s="789"/>
      <c r="CXC15" s="789"/>
      <c r="CXD15" s="789"/>
      <c r="CXE15" s="789"/>
      <c r="CXF15" s="789"/>
      <c r="CXG15" s="789"/>
      <c r="CXH15" s="789"/>
      <c r="CXI15" s="789"/>
      <c r="CXJ15" s="789"/>
      <c r="CXK15" s="789"/>
      <c r="CXL15" s="789"/>
      <c r="CXM15" s="789"/>
      <c r="CXN15" s="789"/>
      <c r="CXO15" s="789"/>
      <c r="CXP15" s="789"/>
      <c r="CXQ15" s="789"/>
      <c r="CXR15" s="789"/>
      <c r="CXS15" s="789"/>
      <c r="CXT15" s="789"/>
      <c r="CXU15" s="789"/>
      <c r="CXV15" s="789"/>
      <c r="CXW15" s="789"/>
      <c r="CXX15" s="789"/>
      <c r="CXY15" s="789"/>
      <c r="CXZ15" s="789"/>
      <c r="CYA15" s="789"/>
      <c r="CYB15" s="789"/>
      <c r="CYC15" s="789"/>
      <c r="CYD15" s="789"/>
      <c r="CYE15" s="789"/>
      <c r="CYF15" s="789"/>
      <c r="CYG15" s="789"/>
      <c r="CYH15" s="789"/>
      <c r="CYI15" s="789"/>
      <c r="CYJ15" s="789"/>
      <c r="CYK15" s="789"/>
      <c r="CYL15" s="789"/>
      <c r="CYM15" s="789"/>
      <c r="CYN15" s="789"/>
      <c r="CYO15" s="789"/>
      <c r="CYP15" s="789"/>
      <c r="CYQ15" s="789"/>
      <c r="CYR15" s="789"/>
      <c r="CYS15" s="789"/>
      <c r="CYT15" s="789"/>
      <c r="CYU15" s="789"/>
      <c r="CYV15" s="789"/>
      <c r="CYW15" s="789"/>
      <c r="CYX15" s="789"/>
      <c r="CYY15" s="789"/>
      <c r="CYZ15" s="789"/>
      <c r="CZA15" s="789"/>
      <c r="CZB15" s="789"/>
      <c r="CZC15" s="789"/>
      <c r="CZD15" s="789"/>
      <c r="CZE15" s="789"/>
      <c r="CZF15" s="789"/>
      <c r="CZG15" s="789"/>
      <c r="CZH15" s="789"/>
      <c r="CZI15" s="789"/>
      <c r="CZJ15" s="789"/>
      <c r="CZK15" s="789"/>
      <c r="CZL15" s="789"/>
      <c r="CZM15" s="789"/>
      <c r="CZN15" s="789"/>
      <c r="CZO15" s="789"/>
      <c r="CZP15" s="789"/>
      <c r="CZQ15" s="789"/>
      <c r="CZR15" s="789"/>
      <c r="CZS15" s="789"/>
      <c r="CZT15" s="789"/>
      <c r="CZU15" s="789"/>
      <c r="CZV15" s="789"/>
      <c r="CZW15" s="789"/>
      <c r="CZX15" s="789"/>
      <c r="CZY15" s="789"/>
      <c r="CZZ15" s="789"/>
      <c r="DAA15" s="789"/>
      <c r="DAB15" s="789"/>
      <c r="DAC15" s="789"/>
      <c r="DAD15" s="789"/>
      <c r="DAE15" s="789"/>
      <c r="DAF15" s="789"/>
      <c r="DAG15" s="789"/>
      <c r="DAH15" s="789"/>
      <c r="DAI15" s="789"/>
      <c r="DAJ15" s="789"/>
      <c r="DAK15" s="789"/>
      <c r="DAL15" s="789"/>
      <c r="DAM15" s="789"/>
      <c r="DAN15" s="789"/>
      <c r="DAO15" s="789"/>
      <c r="DAP15" s="789"/>
      <c r="DAQ15" s="789"/>
      <c r="DAR15" s="789"/>
      <c r="DAS15" s="789"/>
      <c r="DAT15" s="789"/>
      <c r="DAU15" s="789"/>
      <c r="DAV15" s="789"/>
      <c r="DAW15" s="789"/>
      <c r="DAX15" s="789"/>
      <c r="DAY15" s="789"/>
      <c r="DAZ15" s="789"/>
      <c r="DBA15" s="789"/>
      <c r="DBB15" s="789"/>
      <c r="DBC15" s="789"/>
      <c r="DBD15" s="789"/>
      <c r="DBE15" s="789"/>
      <c r="DBF15" s="789"/>
      <c r="DBG15" s="789"/>
      <c r="DBH15" s="789"/>
      <c r="DBI15" s="789"/>
      <c r="DBJ15" s="789"/>
      <c r="DBK15" s="789"/>
      <c r="DBL15" s="789"/>
      <c r="DBM15" s="789"/>
      <c r="DBN15" s="789"/>
      <c r="DBO15" s="789"/>
      <c r="DBP15" s="789"/>
      <c r="DBQ15" s="789"/>
      <c r="DBR15" s="789"/>
      <c r="DBS15" s="789"/>
      <c r="DBT15" s="789"/>
      <c r="DBU15" s="789"/>
      <c r="DBV15" s="789"/>
      <c r="DBW15" s="789"/>
      <c r="DBX15" s="789"/>
      <c r="DBY15" s="789"/>
      <c r="DBZ15" s="789"/>
      <c r="DCA15" s="789"/>
      <c r="DCB15" s="789"/>
      <c r="DCC15" s="789"/>
      <c r="DCD15" s="789"/>
      <c r="DCE15" s="789"/>
      <c r="DCF15" s="789"/>
      <c r="DCG15" s="789"/>
      <c r="DCH15" s="789"/>
      <c r="DCI15" s="789"/>
      <c r="DCJ15" s="789"/>
      <c r="DCK15" s="789"/>
      <c r="DCL15" s="789"/>
      <c r="DCM15" s="789"/>
      <c r="DCN15" s="789"/>
      <c r="DCO15" s="789"/>
      <c r="DCP15" s="789"/>
      <c r="DCQ15" s="789"/>
      <c r="DCR15" s="789"/>
      <c r="DCS15" s="789"/>
      <c r="DCT15" s="789"/>
      <c r="DCU15" s="789"/>
      <c r="DCV15" s="789"/>
      <c r="DCW15" s="789"/>
      <c r="DCX15" s="789"/>
      <c r="DCY15" s="789"/>
      <c r="DCZ15" s="789"/>
      <c r="DDA15" s="789"/>
      <c r="DDB15" s="789"/>
      <c r="DDC15" s="789"/>
      <c r="DDD15" s="789"/>
      <c r="DDE15" s="789"/>
      <c r="DDF15" s="789"/>
      <c r="DDG15" s="789"/>
      <c r="DDH15" s="789"/>
      <c r="DDI15" s="789"/>
      <c r="DDJ15" s="789"/>
      <c r="DDK15" s="789"/>
      <c r="DDL15" s="789"/>
      <c r="DDM15" s="789"/>
      <c r="DDN15" s="789"/>
      <c r="DDO15" s="789"/>
      <c r="DDP15" s="789"/>
      <c r="DDQ15" s="789"/>
      <c r="DDR15" s="789"/>
      <c r="DDS15" s="789"/>
      <c r="DDT15" s="789"/>
      <c r="DDU15" s="789"/>
      <c r="DDV15" s="789"/>
      <c r="DDW15" s="789"/>
      <c r="DDX15" s="789"/>
      <c r="DDY15" s="789"/>
      <c r="DDZ15" s="789"/>
      <c r="DEA15" s="789"/>
      <c r="DEB15" s="789"/>
      <c r="DEC15" s="789"/>
      <c r="DED15" s="789"/>
      <c r="DEE15" s="789"/>
      <c r="DEF15" s="789"/>
      <c r="DEG15" s="789"/>
      <c r="DEH15" s="789"/>
      <c r="DEI15" s="789"/>
      <c r="DEJ15" s="789"/>
      <c r="DEK15" s="789"/>
      <c r="DEL15" s="789"/>
      <c r="DEM15" s="789"/>
      <c r="DEN15" s="789"/>
      <c r="DEO15" s="789"/>
      <c r="DEP15" s="789"/>
      <c r="DEQ15" s="789"/>
      <c r="DER15" s="789"/>
      <c r="DES15" s="789"/>
      <c r="DET15" s="789"/>
      <c r="DEU15" s="789"/>
      <c r="DEV15" s="789"/>
      <c r="DEW15" s="789"/>
      <c r="DEX15" s="789"/>
      <c r="DEY15" s="789"/>
      <c r="DEZ15" s="789"/>
      <c r="DFA15" s="789"/>
      <c r="DFB15" s="789"/>
      <c r="DFC15" s="789"/>
      <c r="DFD15" s="789"/>
      <c r="DFE15" s="789"/>
      <c r="DFF15" s="789"/>
      <c r="DFG15" s="789"/>
      <c r="DFH15" s="789"/>
      <c r="DFI15" s="789"/>
      <c r="DFJ15" s="789"/>
      <c r="DFK15" s="789"/>
      <c r="DFL15" s="789"/>
      <c r="DFM15" s="789"/>
      <c r="DFN15" s="789"/>
      <c r="DFO15" s="789"/>
      <c r="DFP15" s="789"/>
      <c r="DFQ15" s="789"/>
      <c r="DFR15" s="789"/>
      <c r="DFS15" s="789"/>
      <c r="DFT15" s="789"/>
      <c r="DFU15" s="789"/>
      <c r="DFV15" s="789"/>
      <c r="DFW15" s="789"/>
      <c r="DFX15" s="789"/>
      <c r="DFY15" s="789"/>
      <c r="DFZ15" s="789"/>
      <c r="DGA15" s="789"/>
      <c r="DGB15" s="789"/>
      <c r="DGC15" s="789"/>
      <c r="DGD15" s="789"/>
      <c r="DGE15" s="789"/>
      <c r="DGF15" s="789"/>
      <c r="DGG15" s="789"/>
      <c r="DGH15" s="789"/>
      <c r="DGI15" s="789"/>
      <c r="DGJ15" s="789"/>
      <c r="DGK15" s="789"/>
      <c r="DGL15" s="789"/>
      <c r="DGM15" s="789"/>
      <c r="DGN15" s="789"/>
      <c r="DGO15" s="789"/>
      <c r="DGP15" s="789"/>
      <c r="DGQ15" s="789"/>
      <c r="DGR15" s="789"/>
      <c r="DGS15" s="789"/>
      <c r="DGT15" s="789"/>
      <c r="DGU15" s="789"/>
      <c r="DGV15" s="789"/>
      <c r="DGW15" s="789"/>
      <c r="DGX15" s="789"/>
      <c r="DGY15" s="789"/>
      <c r="DGZ15" s="789"/>
      <c r="DHA15" s="789"/>
      <c r="DHB15" s="789"/>
      <c r="DHC15" s="789"/>
      <c r="DHD15" s="789"/>
      <c r="DHE15" s="789"/>
      <c r="DHF15" s="789"/>
      <c r="DHG15" s="789"/>
      <c r="DHH15" s="789"/>
      <c r="DHI15" s="789"/>
      <c r="DHJ15" s="789"/>
      <c r="DHK15" s="789"/>
      <c r="DHL15" s="789"/>
      <c r="DHM15" s="789"/>
      <c r="DHN15" s="789"/>
      <c r="DHO15" s="789"/>
      <c r="DHP15" s="789"/>
      <c r="DHQ15" s="789"/>
      <c r="DHR15" s="789"/>
      <c r="DHS15" s="789"/>
      <c r="DHT15" s="789"/>
      <c r="DHU15" s="789"/>
      <c r="DHV15" s="789"/>
      <c r="DHW15" s="789"/>
      <c r="DHX15" s="789"/>
      <c r="DHY15" s="789"/>
      <c r="DHZ15" s="789"/>
      <c r="DIA15" s="789"/>
      <c r="DIB15" s="789"/>
      <c r="DIC15" s="789"/>
      <c r="DID15" s="789"/>
      <c r="DIE15" s="789"/>
      <c r="DIF15" s="789"/>
      <c r="DIG15" s="789"/>
      <c r="DIH15" s="789"/>
      <c r="DII15" s="789"/>
      <c r="DIJ15" s="789"/>
      <c r="DIK15" s="789"/>
      <c r="DIL15" s="789"/>
      <c r="DIM15" s="789"/>
      <c r="DIN15" s="789"/>
      <c r="DIO15" s="789"/>
      <c r="DIP15" s="789"/>
      <c r="DIQ15" s="789"/>
      <c r="DIR15" s="789"/>
      <c r="DIS15" s="789"/>
      <c r="DIT15" s="789"/>
      <c r="DIU15" s="789"/>
      <c r="DIV15" s="789"/>
      <c r="DIW15" s="789"/>
      <c r="DIX15" s="789"/>
      <c r="DIY15" s="789"/>
      <c r="DIZ15" s="789"/>
      <c r="DJA15" s="789"/>
      <c r="DJB15" s="789"/>
      <c r="DJC15" s="789"/>
      <c r="DJD15" s="789"/>
      <c r="DJE15" s="789"/>
      <c r="DJF15" s="789"/>
      <c r="DJG15" s="789"/>
      <c r="DJH15" s="789"/>
      <c r="DJI15" s="789"/>
      <c r="DJJ15" s="789"/>
      <c r="DJK15" s="789"/>
      <c r="DJL15" s="789"/>
      <c r="DJM15" s="789"/>
      <c r="DJN15" s="789"/>
      <c r="DJO15" s="789"/>
      <c r="DJP15" s="789"/>
      <c r="DJQ15" s="789"/>
      <c r="DJR15" s="789"/>
      <c r="DJS15" s="789"/>
      <c r="DJT15" s="789"/>
      <c r="DJU15" s="789"/>
      <c r="DJV15" s="789"/>
      <c r="DJW15" s="789"/>
      <c r="DJX15" s="789"/>
      <c r="DJY15" s="789"/>
      <c r="DJZ15" s="789"/>
      <c r="DKA15" s="789"/>
      <c r="DKB15" s="789"/>
      <c r="DKC15" s="789"/>
      <c r="DKD15" s="789"/>
      <c r="DKE15" s="789"/>
      <c r="DKF15" s="789"/>
      <c r="DKG15" s="789"/>
      <c r="DKH15" s="789"/>
      <c r="DKI15" s="789"/>
      <c r="DKJ15" s="789"/>
      <c r="DKK15" s="789"/>
      <c r="DKL15" s="789"/>
      <c r="DKM15" s="789"/>
      <c r="DKN15" s="789"/>
      <c r="DKO15" s="789"/>
      <c r="DKP15" s="789"/>
      <c r="DKQ15" s="789"/>
      <c r="DKR15" s="789"/>
      <c r="DKS15" s="789"/>
      <c r="DKT15" s="789"/>
      <c r="DKU15" s="789"/>
      <c r="DKV15" s="789"/>
      <c r="DKW15" s="789"/>
      <c r="DKX15" s="789"/>
      <c r="DKY15" s="789"/>
      <c r="DKZ15" s="789"/>
      <c r="DLA15" s="789"/>
      <c r="DLB15" s="789"/>
      <c r="DLC15" s="789"/>
      <c r="DLD15" s="789"/>
      <c r="DLE15" s="789"/>
      <c r="DLF15" s="789"/>
      <c r="DLG15" s="789"/>
      <c r="DLH15" s="789"/>
      <c r="DLI15" s="789"/>
      <c r="DLJ15" s="789"/>
      <c r="DLK15" s="789"/>
      <c r="DLL15" s="789"/>
      <c r="DLM15" s="789"/>
      <c r="DLN15" s="789"/>
      <c r="DLO15" s="789"/>
      <c r="DLP15" s="789"/>
      <c r="DLQ15" s="789"/>
      <c r="DLR15" s="789"/>
      <c r="DLS15" s="789"/>
      <c r="DLT15" s="789"/>
      <c r="DLU15" s="789"/>
      <c r="DLV15" s="789"/>
      <c r="DLW15" s="789"/>
      <c r="DLX15" s="789"/>
      <c r="DLY15" s="789"/>
      <c r="DLZ15" s="789"/>
      <c r="DMA15" s="789"/>
      <c r="DMB15" s="789"/>
      <c r="DMC15" s="789"/>
      <c r="DMD15" s="789"/>
      <c r="DME15" s="789"/>
      <c r="DMF15" s="789"/>
      <c r="DMG15" s="789"/>
      <c r="DMH15" s="789"/>
      <c r="DMI15" s="789"/>
      <c r="DMJ15" s="789"/>
      <c r="DMK15" s="789"/>
      <c r="DML15" s="789"/>
      <c r="DMM15" s="789"/>
      <c r="DMN15" s="789"/>
      <c r="DMO15" s="789"/>
      <c r="DMP15" s="789"/>
      <c r="DMQ15" s="789"/>
      <c r="DMR15" s="789"/>
      <c r="DMS15" s="789"/>
      <c r="DMT15" s="789"/>
      <c r="DMU15" s="789"/>
      <c r="DMV15" s="789"/>
      <c r="DMW15" s="789"/>
      <c r="DMX15" s="789"/>
      <c r="DMY15" s="789"/>
      <c r="DMZ15" s="789"/>
      <c r="DNA15" s="789"/>
      <c r="DNB15" s="789"/>
      <c r="DNC15" s="789"/>
      <c r="DND15" s="789"/>
      <c r="DNE15" s="789"/>
      <c r="DNF15" s="789"/>
      <c r="DNG15" s="789"/>
      <c r="DNH15" s="789"/>
      <c r="DNI15" s="789"/>
      <c r="DNJ15" s="789"/>
      <c r="DNK15" s="789"/>
      <c r="DNL15" s="789"/>
      <c r="DNM15" s="789"/>
      <c r="DNN15" s="789"/>
      <c r="DNO15" s="789"/>
      <c r="DNP15" s="789"/>
      <c r="DNQ15" s="789"/>
      <c r="DNR15" s="789"/>
      <c r="DNS15" s="789"/>
      <c r="DNT15" s="789"/>
      <c r="DNU15" s="789"/>
      <c r="DNV15" s="789"/>
      <c r="DNW15" s="789"/>
      <c r="DNX15" s="789"/>
      <c r="DNY15" s="789"/>
      <c r="DNZ15" s="789"/>
      <c r="DOA15" s="789"/>
      <c r="DOB15" s="789"/>
      <c r="DOC15" s="789"/>
      <c r="DOD15" s="789"/>
      <c r="DOE15" s="789"/>
      <c r="DOF15" s="789"/>
      <c r="DOG15" s="789"/>
      <c r="DOH15" s="789"/>
      <c r="DOI15" s="789"/>
      <c r="DOJ15" s="789"/>
      <c r="DOK15" s="789"/>
      <c r="DOL15" s="789"/>
      <c r="DOM15" s="789"/>
      <c r="DON15" s="789"/>
      <c r="DOO15" s="789"/>
      <c r="DOP15" s="789"/>
      <c r="DOQ15" s="789"/>
      <c r="DOR15" s="789"/>
      <c r="DOS15" s="789"/>
      <c r="DOT15" s="789"/>
      <c r="DOU15" s="789"/>
      <c r="DOV15" s="789"/>
      <c r="DOW15" s="789"/>
      <c r="DOX15" s="789"/>
      <c r="DOY15" s="789"/>
      <c r="DOZ15" s="789"/>
      <c r="DPA15" s="789"/>
      <c r="DPB15" s="789"/>
      <c r="DPC15" s="789"/>
      <c r="DPD15" s="789"/>
      <c r="DPE15" s="789"/>
      <c r="DPF15" s="789"/>
      <c r="DPG15" s="789"/>
      <c r="DPH15" s="789"/>
      <c r="DPI15" s="789"/>
      <c r="DPJ15" s="789"/>
      <c r="DPK15" s="789"/>
      <c r="DPL15" s="789"/>
      <c r="DPM15" s="789"/>
      <c r="DPN15" s="789"/>
      <c r="DPO15" s="789"/>
      <c r="DPP15" s="789"/>
      <c r="DPQ15" s="789"/>
      <c r="DPR15" s="789"/>
      <c r="DPS15" s="789"/>
      <c r="DPT15" s="789"/>
      <c r="DPU15" s="789"/>
      <c r="DPV15" s="789"/>
      <c r="DPW15" s="789"/>
      <c r="DPX15" s="789"/>
      <c r="DPY15" s="789"/>
      <c r="DPZ15" s="789"/>
      <c r="DQA15" s="789"/>
      <c r="DQB15" s="789"/>
      <c r="DQC15" s="789"/>
      <c r="DQD15" s="789"/>
      <c r="DQE15" s="789"/>
      <c r="DQF15" s="789"/>
      <c r="DQG15" s="789"/>
      <c r="DQH15" s="789"/>
      <c r="DQI15" s="789"/>
      <c r="DQJ15" s="789"/>
      <c r="DQK15" s="789"/>
      <c r="DQL15" s="789"/>
      <c r="DQM15" s="789"/>
      <c r="DQN15" s="789"/>
      <c r="DQO15" s="789"/>
      <c r="DQP15" s="789"/>
      <c r="DQQ15" s="789"/>
      <c r="DQR15" s="789"/>
      <c r="DQS15" s="789"/>
      <c r="DQT15" s="789"/>
      <c r="DQU15" s="789"/>
      <c r="DQV15" s="789"/>
      <c r="DQW15" s="789"/>
      <c r="DQX15" s="789"/>
      <c r="DQY15" s="789"/>
      <c r="DQZ15" s="789"/>
      <c r="DRA15" s="789"/>
      <c r="DRB15" s="789"/>
      <c r="DRC15" s="789"/>
      <c r="DRD15" s="789"/>
      <c r="DRE15" s="789"/>
      <c r="DRF15" s="789"/>
      <c r="DRG15" s="789"/>
      <c r="DRH15" s="789"/>
      <c r="DRI15" s="789"/>
      <c r="DRJ15" s="789"/>
      <c r="DRK15" s="789"/>
      <c r="DRL15" s="789"/>
      <c r="DRM15" s="789"/>
      <c r="DRN15" s="789"/>
      <c r="DRO15" s="789"/>
      <c r="DRP15" s="789"/>
      <c r="DRQ15" s="789"/>
      <c r="DRR15" s="789"/>
      <c r="DRS15" s="789"/>
      <c r="DRT15" s="789"/>
      <c r="DRU15" s="789"/>
      <c r="DRV15" s="789"/>
      <c r="DRW15" s="789"/>
      <c r="DRX15" s="789"/>
      <c r="DRY15" s="789"/>
      <c r="DRZ15" s="789"/>
      <c r="DSA15" s="789"/>
      <c r="DSB15" s="789"/>
      <c r="DSC15" s="789"/>
      <c r="DSD15" s="789"/>
      <c r="DSE15" s="789"/>
      <c r="DSF15" s="789"/>
      <c r="DSG15" s="789"/>
      <c r="DSH15" s="789"/>
      <c r="DSI15" s="789"/>
      <c r="DSJ15" s="789"/>
      <c r="DSK15" s="789"/>
      <c r="DSL15" s="789"/>
      <c r="DSM15" s="789"/>
      <c r="DSN15" s="789"/>
      <c r="DSO15" s="789"/>
      <c r="DSP15" s="789"/>
      <c r="DSQ15" s="789"/>
      <c r="DSR15" s="789"/>
      <c r="DSS15" s="789"/>
      <c r="DST15" s="789"/>
      <c r="DSU15" s="789"/>
      <c r="DSV15" s="789"/>
      <c r="DSW15" s="789"/>
      <c r="DSX15" s="789"/>
      <c r="DSY15" s="789"/>
      <c r="DSZ15" s="789"/>
      <c r="DTA15" s="789"/>
      <c r="DTB15" s="789"/>
      <c r="DTC15" s="789"/>
      <c r="DTD15" s="789"/>
      <c r="DTE15" s="789"/>
      <c r="DTF15" s="789"/>
      <c r="DTG15" s="789"/>
      <c r="DTH15" s="789"/>
      <c r="DTI15" s="789"/>
      <c r="DTJ15" s="789"/>
      <c r="DTK15" s="789"/>
      <c r="DTL15" s="789"/>
      <c r="DTM15" s="789"/>
      <c r="DTN15" s="789"/>
      <c r="DTO15" s="789"/>
      <c r="DTP15" s="789"/>
      <c r="DTQ15" s="789"/>
      <c r="DTR15" s="789"/>
      <c r="DTS15" s="789"/>
      <c r="DTT15" s="789"/>
      <c r="DTU15" s="789"/>
      <c r="DTV15" s="789"/>
      <c r="DTW15" s="789"/>
      <c r="DTX15" s="789"/>
      <c r="DTY15" s="789"/>
      <c r="DTZ15" s="789"/>
      <c r="DUA15" s="789"/>
      <c r="DUB15" s="789"/>
      <c r="DUC15" s="789"/>
      <c r="DUD15" s="789"/>
      <c r="DUE15" s="789"/>
      <c r="DUF15" s="789"/>
      <c r="DUG15" s="789"/>
      <c r="DUH15" s="789"/>
      <c r="DUI15" s="789"/>
      <c r="DUJ15" s="789"/>
      <c r="DUK15" s="789"/>
      <c r="DUL15" s="789"/>
      <c r="DUM15" s="789"/>
      <c r="DUN15" s="789"/>
      <c r="DUO15" s="789"/>
      <c r="DUP15" s="789"/>
      <c r="DUQ15" s="789"/>
      <c r="DUR15" s="789"/>
      <c r="DUS15" s="789"/>
      <c r="DUT15" s="789"/>
      <c r="DUU15" s="789"/>
      <c r="DUV15" s="789"/>
      <c r="DUW15" s="789"/>
      <c r="DUX15" s="789"/>
      <c r="DUY15" s="789"/>
      <c r="DUZ15" s="789"/>
      <c r="DVA15" s="789"/>
      <c r="DVB15" s="789"/>
      <c r="DVC15" s="789"/>
      <c r="DVD15" s="789"/>
      <c r="DVE15" s="789"/>
      <c r="DVF15" s="789"/>
      <c r="DVG15" s="789"/>
      <c r="DVH15" s="789"/>
      <c r="DVI15" s="789"/>
      <c r="DVJ15" s="789"/>
      <c r="DVK15" s="789"/>
      <c r="DVL15" s="789"/>
      <c r="DVM15" s="789"/>
      <c r="DVN15" s="789"/>
      <c r="DVO15" s="789"/>
      <c r="DVP15" s="789"/>
      <c r="DVQ15" s="789"/>
      <c r="DVR15" s="789"/>
      <c r="DVS15" s="789"/>
      <c r="DVT15" s="789"/>
      <c r="DVU15" s="789"/>
      <c r="DVV15" s="789"/>
      <c r="DVW15" s="789"/>
      <c r="DVX15" s="789"/>
      <c r="DVY15" s="789"/>
      <c r="DVZ15" s="789"/>
      <c r="DWA15" s="789"/>
      <c r="DWB15" s="789"/>
      <c r="DWC15" s="789"/>
      <c r="DWD15" s="789"/>
      <c r="DWE15" s="789"/>
      <c r="DWF15" s="789"/>
      <c r="DWG15" s="789"/>
      <c r="DWH15" s="789"/>
      <c r="DWI15" s="789"/>
      <c r="DWJ15" s="789"/>
      <c r="DWK15" s="789"/>
      <c r="DWL15" s="789"/>
      <c r="DWM15" s="789"/>
      <c r="DWN15" s="789"/>
      <c r="DWO15" s="789"/>
      <c r="DWP15" s="789"/>
      <c r="DWQ15" s="789"/>
      <c r="DWR15" s="789"/>
      <c r="DWS15" s="789"/>
      <c r="DWT15" s="789"/>
      <c r="DWU15" s="789"/>
      <c r="DWV15" s="789"/>
      <c r="DWW15" s="789"/>
      <c r="DWX15" s="789"/>
      <c r="DWY15" s="789"/>
      <c r="DWZ15" s="789"/>
      <c r="DXA15" s="789"/>
      <c r="DXB15" s="789"/>
      <c r="DXC15" s="789"/>
      <c r="DXD15" s="789"/>
      <c r="DXE15" s="789"/>
      <c r="DXF15" s="789"/>
      <c r="DXG15" s="789"/>
      <c r="DXH15" s="789"/>
      <c r="DXI15" s="789"/>
      <c r="DXJ15" s="789"/>
      <c r="DXK15" s="789"/>
      <c r="DXL15" s="789"/>
      <c r="DXM15" s="789"/>
      <c r="DXN15" s="789"/>
      <c r="DXO15" s="789"/>
      <c r="DXP15" s="789"/>
      <c r="DXQ15" s="789"/>
      <c r="DXR15" s="789"/>
      <c r="DXS15" s="789"/>
      <c r="DXT15" s="789"/>
      <c r="DXU15" s="789"/>
      <c r="DXV15" s="789"/>
      <c r="DXW15" s="789"/>
      <c r="DXX15" s="789"/>
      <c r="DXY15" s="789"/>
      <c r="DXZ15" s="789"/>
      <c r="DYA15" s="789"/>
      <c r="DYB15" s="789"/>
      <c r="DYC15" s="789"/>
      <c r="DYD15" s="789"/>
      <c r="DYE15" s="789"/>
      <c r="DYF15" s="789"/>
      <c r="DYG15" s="789"/>
      <c r="DYH15" s="789"/>
      <c r="DYI15" s="789"/>
      <c r="DYJ15" s="789"/>
      <c r="DYK15" s="789"/>
      <c r="DYL15" s="789"/>
      <c r="DYM15" s="789"/>
      <c r="DYN15" s="789"/>
      <c r="DYO15" s="789"/>
      <c r="DYP15" s="789"/>
      <c r="DYQ15" s="789"/>
      <c r="DYR15" s="789"/>
      <c r="DYS15" s="789"/>
      <c r="DYT15" s="789"/>
      <c r="DYU15" s="789"/>
      <c r="DYV15" s="789"/>
      <c r="DYW15" s="789"/>
      <c r="DYX15" s="789"/>
      <c r="DYY15" s="789"/>
      <c r="DYZ15" s="789"/>
      <c r="DZA15" s="789"/>
      <c r="DZB15" s="789"/>
      <c r="DZC15" s="789"/>
      <c r="DZD15" s="789"/>
      <c r="DZE15" s="789"/>
      <c r="DZF15" s="789"/>
      <c r="DZG15" s="789"/>
      <c r="DZH15" s="789"/>
      <c r="DZI15" s="789"/>
      <c r="DZJ15" s="789"/>
      <c r="DZK15" s="789"/>
      <c r="DZL15" s="789"/>
      <c r="DZM15" s="789"/>
      <c r="DZN15" s="789"/>
      <c r="DZO15" s="789"/>
      <c r="DZP15" s="789"/>
      <c r="DZQ15" s="789"/>
      <c r="DZR15" s="789"/>
      <c r="DZS15" s="789"/>
      <c r="DZT15" s="789"/>
      <c r="DZU15" s="789"/>
      <c r="DZV15" s="789"/>
      <c r="DZW15" s="789"/>
      <c r="DZX15" s="789"/>
      <c r="DZY15" s="789"/>
      <c r="DZZ15" s="789"/>
      <c r="EAA15" s="789"/>
      <c r="EAB15" s="789"/>
      <c r="EAC15" s="789"/>
      <c r="EAD15" s="789"/>
      <c r="EAE15" s="789"/>
      <c r="EAF15" s="789"/>
      <c r="EAG15" s="789"/>
      <c r="EAH15" s="789"/>
      <c r="EAI15" s="789"/>
      <c r="EAJ15" s="789"/>
      <c r="EAK15" s="789"/>
      <c r="EAL15" s="789"/>
      <c r="EAM15" s="789"/>
      <c r="EAN15" s="789"/>
      <c r="EAO15" s="789"/>
      <c r="EAP15" s="789"/>
      <c r="EAQ15" s="789"/>
      <c r="EAR15" s="789"/>
      <c r="EAS15" s="789"/>
      <c r="EAT15" s="789"/>
      <c r="EAU15" s="789"/>
      <c r="EAV15" s="789"/>
      <c r="EAW15" s="789"/>
      <c r="EAX15" s="789"/>
      <c r="EAY15" s="789"/>
      <c r="EAZ15" s="789"/>
      <c r="EBA15" s="789"/>
      <c r="EBB15" s="789"/>
      <c r="EBC15" s="789"/>
      <c r="EBD15" s="789"/>
      <c r="EBE15" s="789"/>
      <c r="EBF15" s="789"/>
      <c r="EBG15" s="789"/>
      <c r="EBH15" s="789"/>
      <c r="EBI15" s="789"/>
      <c r="EBJ15" s="789"/>
      <c r="EBK15" s="789"/>
      <c r="EBL15" s="789"/>
      <c r="EBM15" s="789"/>
      <c r="EBN15" s="789"/>
      <c r="EBO15" s="789"/>
      <c r="EBP15" s="789"/>
      <c r="EBQ15" s="789"/>
      <c r="EBR15" s="789"/>
      <c r="EBS15" s="789"/>
      <c r="EBT15" s="789"/>
      <c r="EBU15" s="789"/>
      <c r="EBV15" s="789"/>
      <c r="EBW15" s="789"/>
      <c r="EBX15" s="789"/>
      <c r="EBY15" s="789"/>
      <c r="EBZ15" s="789"/>
      <c r="ECA15" s="789"/>
      <c r="ECB15" s="789"/>
      <c r="ECC15" s="789"/>
      <c r="ECD15" s="789"/>
      <c r="ECE15" s="789"/>
      <c r="ECF15" s="789"/>
      <c r="ECG15" s="789"/>
      <c r="ECH15" s="789"/>
      <c r="ECI15" s="789"/>
      <c r="ECJ15" s="789"/>
      <c r="ECK15" s="789"/>
      <c r="ECL15" s="789"/>
      <c r="ECM15" s="789"/>
      <c r="ECN15" s="789"/>
      <c r="ECO15" s="789"/>
      <c r="ECP15" s="789"/>
      <c r="ECQ15" s="789"/>
      <c r="ECR15" s="789"/>
      <c r="ECS15" s="789"/>
      <c r="ECT15" s="789"/>
      <c r="ECU15" s="789"/>
      <c r="ECV15" s="789"/>
      <c r="ECW15" s="789"/>
      <c r="ECX15" s="789"/>
      <c r="ECY15" s="789"/>
      <c r="ECZ15" s="789"/>
      <c r="EDA15" s="789"/>
      <c r="EDB15" s="789"/>
      <c r="EDC15" s="789"/>
      <c r="EDD15" s="789"/>
      <c r="EDE15" s="789"/>
      <c r="EDF15" s="789"/>
      <c r="EDG15" s="789"/>
      <c r="EDH15" s="789"/>
      <c r="EDI15" s="789"/>
      <c r="EDJ15" s="789"/>
      <c r="EDK15" s="789"/>
      <c r="EDL15" s="789"/>
      <c r="EDM15" s="789"/>
      <c r="EDN15" s="789"/>
      <c r="EDO15" s="789"/>
      <c r="EDP15" s="789"/>
      <c r="EDQ15" s="789"/>
      <c r="EDR15" s="789"/>
      <c r="EDS15" s="789"/>
      <c r="EDT15" s="789"/>
      <c r="EDU15" s="789"/>
      <c r="EDV15" s="789"/>
      <c r="EDW15" s="789"/>
      <c r="EDX15" s="789"/>
      <c r="EDY15" s="789"/>
      <c r="EDZ15" s="789"/>
      <c r="EEA15" s="789"/>
      <c r="EEB15" s="789"/>
      <c r="EEC15" s="789"/>
      <c r="EED15" s="789"/>
      <c r="EEE15" s="789"/>
      <c r="EEF15" s="789"/>
      <c r="EEG15" s="789"/>
      <c r="EEH15" s="789"/>
      <c r="EEI15" s="789"/>
      <c r="EEJ15" s="789"/>
      <c r="EEK15" s="789"/>
      <c r="EEL15" s="789"/>
      <c r="EEM15" s="789"/>
      <c r="EEN15" s="789"/>
      <c r="EEO15" s="789"/>
      <c r="EEP15" s="789"/>
      <c r="EEQ15" s="789"/>
      <c r="EER15" s="789"/>
      <c r="EES15" s="789"/>
      <c r="EET15" s="789"/>
      <c r="EEU15" s="789"/>
      <c r="EEV15" s="789"/>
      <c r="EEW15" s="789"/>
      <c r="EEX15" s="789"/>
      <c r="EEY15" s="789"/>
      <c r="EEZ15" s="789"/>
      <c r="EFA15" s="789"/>
      <c r="EFB15" s="789"/>
      <c r="EFC15" s="789"/>
      <c r="EFD15" s="789"/>
      <c r="EFE15" s="789"/>
      <c r="EFF15" s="789"/>
      <c r="EFG15" s="789"/>
      <c r="EFH15" s="789"/>
      <c r="EFI15" s="789"/>
      <c r="EFJ15" s="789"/>
      <c r="EFK15" s="789"/>
      <c r="EFL15" s="789"/>
      <c r="EFM15" s="789"/>
      <c r="EFN15" s="789"/>
      <c r="EFO15" s="789"/>
      <c r="EFP15" s="789"/>
      <c r="EFQ15" s="789"/>
      <c r="EFR15" s="789"/>
      <c r="EFS15" s="789"/>
      <c r="EFT15" s="789"/>
      <c r="EFU15" s="789"/>
      <c r="EFV15" s="789"/>
      <c r="EFW15" s="789"/>
      <c r="EFX15" s="789"/>
      <c r="EFY15" s="789"/>
      <c r="EFZ15" s="789"/>
      <c r="EGA15" s="789"/>
      <c r="EGB15" s="789"/>
      <c r="EGC15" s="789"/>
      <c r="EGD15" s="789"/>
      <c r="EGE15" s="789"/>
      <c r="EGF15" s="789"/>
      <c r="EGG15" s="789"/>
      <c r="EGH15" s="789"/>
      <c r="EGI15" s="789"/>
      <c r="EGJ15" s="789"/>
      <c r="EGK15" s="789"/>
      <c r="EGL15" s="789"/>
      <c r="EGM15" s="789"/>
      <c r="EGN15" s="789"/>
      <c r="EGO15" s="789"/>
      <c r="EGP15" s="789"/>
      <c r="EGQ15" s="789"/>
      <c r="EGR15" s="789"/>
      <c r="EGS15" s="789"/>
      <c r="EGT15" s="789"/>
      <c r="EGU15" s="789"/>
      <c r="EGV15" s="789"/>
      <c r="EGW15" s="789"/>
      <c r="EGX15" s="789"/>
      <c r="EGY15" s="789"/>
      <c r="EGZ15" s="789"/>
      <c r="EHA15" s="789"/>
      <c r="EHB15" s="789"/>
      <c r="EHC15" s="789"/>
      <c r="EHD15" s="789"/>
      <c r="EHE15" s="789"/>
      <c r="EHF15" s="789"/>
      <c r="EHG15" s="789"/>
      <c r="EHH15" s="789"/>
      <c r="EHI15" s="789"/>
      <c r="EHJ15" s="789"/>
      <c r="EHK15" s="789"/>
      <c r="EHL15" s="789"/>
      <c r="EHM15" s="789"/>
      <c r="EHN15" s="789"/>
      <c r="EHO15" s="789"/>
      <c r="EHP15" s="789"/>
      <c r="EHQ15" s="789"/>
      <c r="EHR15" s="789"/>
      <c r="EHS15" s="789"/>
      <c r="EHT15" s="789"/>
      <c r="EHU15" s="789"/>
      <c r="EHV15" s="789"/>
      <c r="EHW15" s="789"/>
      <c r="EHX15" s="789"/>
      <c r="EHY15" s="789"/>
      <c r="EHZ15" s="789"/>
      <c r="EIA15" s="789"/>
      <c r="EIB15" s="789"/>
      <c r="EIC15" s="789"/>
      <c r="EID15" s="789"/>
      <c r="EIE15" s="789"/>
      <c r="EIF15" s="789"/>
      <c r="EIG15" s="789"/>
      <c r="EIH15" s="789"/>
      <c r="EII15" s="789"/>
      <c r="EIJ15" s="789"/>
      <c r="EIK15" s="789"/>
      <c r="EIL15" s="789"/>
      <c r="EIM15" s="789"/>
      <c r="EIN15" s="789"/>
      <c r="EIO15" s="789"/>
      <c r="EIP15" s="789"/>
      <c r="EIQ15" s="789"/>
      <c r="EIR15" s="789"/>
      <c r="EIS15" s="789"/>
      <c r="EIT15" s="789"/>
      <c r="EIU15" s="789"/>
      <c r="EIV15" s="789"/>
      <c r="EIW15" s="789"/>
      <c r="EIX15" s="789"/>
      <c r="EIY15" s="789"/>
      <c r="EIZ15" s="789"/>
      <c r="EJA15" s="789"/>
      <c r="EJB15" s="789"/>
      <c r="EJC15" s="789"/>
      <c r="EJD15" s="789"/>
      <c r="EJE15" s="789"/>
      <c r="EJF15" s="789"/>
      <c r="EJG15" s="789"/>
      <c r="EJH15" s="789"/>
      <c r="EJI15" s="789"/>
      <c r="EJJ15" s="789"/>
      <c r="EJK15" s="789"/>
      <c r="EJL15" s="789"/>
      <c r="EJM15" s="789"/>
      <c r="EJN15" s="789"/>
      <c r="EJO15" s="789"/>
      <c r="EJP15" s="789"/>
      <c r="EJQ15" s="789"/>
      <c r="EJR15" s="789"/>
      <c r="EJS15" s="789"/>
      <c r="EJT15" s="789"/>
      <c r="EJU15" s="789"/>
      <c r="EJV15" s="789"/>
      <c r="EJW15" s="789"/>
      <c r="EJX15" s="789"/>
      <c r="EJY15" s="789"/>
      <c r="EJZ15" s="789"/>
      <c r="EKA15" s="789"/>
      <c r="EKB15" s="789"/>
      <c r="EKC15" s="789"/>
      <c r="EKD15" s="789"/>
      <c r="EKE15" s="789"/>
      <c r="EKF15" s="789"/>
      <c r="EKG15" s="789"/>
      <c r="EKH15" s="789"/>
      <c r="EKI15" s="789"/>
      <c r="EKJ15" s="789"/>
      <c r="EKK15" s="789"/>
      <c r="EKL15" s="789"/>
      <c r="EKM15" s="789"/>
      <c r="EKN15" s="789"/>
      <c r="EKO15" s="789"/>
      <c r="EKP15" s="789"/>
      <c r="EKQ15" s="789"/>
      <c r="EKR15" s="789"/>
      <c r="EKS15" s="789"/>
      <c r="EKT15" s="789"/>
      <c r="EKU15" s="789"/>
      <c r="EKV15" s="789"/>
      <c r="EKW15" s="789"/>
      <c r="EKX15" s="789"/>
      <c r="EKY15" s="789"/>
      <c r="EKZ15" s="789"/>
      <c r="ELA15" s="789"/>
      <c r="ELB15" s="789"/>
      <c r="ELC15" s="789"/>
      <c r="ELD15" s="789"/>
      <c r="ELE15" s="789"/>
      <c r="ELF15" s="789"/>
      <c r="ELG15" s="789"/>
      <c r="ELH15" s="789"/>
      <c r="ELI15" s="789"/>
      <c r="ELJ15" s="789"/>
      <c r="ELK15" s="789"/>
      <c r="ELL15" s="789"/>
      <c r="ELM15" s="789"/>
      <c r="ELN15" s="789"/>
      <c r="ELO15" s="789"/>
      <c r="ELP15" s="789"/>
      <c r="ELQ15" s="789"/>
      <c r="ELR15" s="789"/>
      <c r="ELS15" s="789"/>
      <c r="ELT15" s="789"/>
      <c r="ELU15" s="789"/>
      <c r="ELV15" s="789"/>
      <c r="ELW15" s="789"/>
      <c r="ELX15" s="789"/>
      <c r="ELY15" s="789"/>
      <c r="ELZ15" s="789"/>
      <c r="EMA15" s="789"/>
      <c r="EMB15" s="789"/>
      <c r="EMC15" s="789"/>
      <c r="EMD15" s="789"/>
      <c r="EME15" s="789"/>
      <c r="EMF15" s="789"/>
      <c r="EMG15" s="789"/>
      <c r="EMH15" s="789"/>
      <c r="EMI15" s="789"/>
      <c r="EMJ15" s="789"/>
      <c r="EMK15" s="789"/>
      <c r="EML15" s="789"/>
      <c r="EMM15" s="789"/>
      <c r="EMN15" s="789"/>
      <c r="EMO15" s="789"/>
      <c r="EMP15" s="789"/>
      <c r="EMQ15" s="789"/>
      <c r="EMR15" s="789"/>
      <c r="EMS15" s="789"/>
      <c r="EMT15" s="789"/>
      <c r="EMU15" s="789"/>
      <c r="EMV15" s="789"/>
      <c r="EMW15" s="789"/>
      <c r="EMX15" s="789"/>
      <c r="EMY15" s="789"/>
      <c r="EMZ15" s="789"/>
      <c r="ENA15" s="789"/>
      <c r="ENB15" s="789"/>
      <c r="ENC15" s="789"/>
      <c r="END15" s="789"/>
      <c r="ENE15" s="789"/>
      <c r="ENF15" s="789"/>
      <c r="ENG15" s="789"/>
      <c r="ENH15" s="789"/>
      <c r="ENI15" s="789"/>
      <c r="ENJ15" s="789"/>
      <c r="ENK15" s="789"/>
      <c r="ENL15" s="789"/>
      <c r="ENM15" s="789"/>
      <c r="ENN15" s="789"/>
      <c r="ENO15" s="789"/>
      <c r="ENP15" s="789"/>
      <c r="ENQ15" s="789"/>
      <c r="ENR15" s="789"/>
      <c r="ENS15" s="789"/>
      <c r="ENT15" s="789"/>
      <c r="ENU15" s="789"/>
      <c r="ENV15" s="789"/>
      <c r="ENW15" s="789"/>
      <c r="ENX15" s="789"/>
      <c r="ENY15" s="789"/>
      <c r="ENZ15" s="789"/>
      <c r="EOA15" s="789"/>
      <c r="EOB15" s="789"/>
      <c r="EOC15" s="789"/>
      <c r="EOD15" s="789"/>
      <c r="EOE15" s="789"/>
      <c r="EOF15" s="789"/>
      <c r="EOG15" s="789"/>
      <c r="EOH15" s="789"/>
      <c r="EOI15" s="789"/>
      <c r="EOJ15" s="789"/>
      <c r="EOK15" s="789"/>
      <c r="EOL15" s="789"/>
      <c r="EOM15" s="789"/>
      <c r="EON15" s="789"/>
      <c r="EOO15" s="789"/>
      <c r="EOP15" s="789"/>
      <c r="EOQ15" s="789"/>
      <c r="EOR15" s="789"/>
      <c r="EOS15" s="789"/>
      <c r="EOT15" s="789"/>
      <c r="EOU15" s="789"/>
      <c r="EOV15" s="789"/>
      <c r="EOW15" s="789"/>
      <c r="EOX15" s="789"/>
      <c r="EOY15" s="789"/>
      <c r="EOZ15" s="789"/>
      <c r="EPA15" s="789"/>
      <c r="EPB15" s="789"/>
      <c r="EPC15" s="789"/>
      <c r="EPD15" s="789"/>
      <c r="EPE15" s="789"/>
      <c r="EPF15" s="789"/>
      <c r="EPG15" s="789"/>
      <c r="EPH15" s="789"/>
      <c r="EPI15" s="789"/>
      <c r="EPJ15" s="789"/>
      <c r="EPK15" s="789"/>
      <c r="EPL15" s="789"/>
      <c r="EPM15" s="789"/>
      <c r="EPN15" s="789"/>
      <c r="EPO15" s="789"/>
      <c r="EPP15" s="789"/>
      <c r="EPQ15" s="789"/>
      <c r="EPR15" s="789"/>
      <c r="EPS15" s="789"/>
      <c r="EPT15" s="789"/>
      <c r="EPU15" s="789"/>
      <c r="EPV15" s="789"/>
      <c r="EPW15" s="789"/>
      <c r="EPX15" s="789"/>
      <c r="EPY15" s="789"/>
      <c r="EPZ15" s="789"/>
      <c r="EQA15" s="789"/>
      <c r="EQB15" s="789"/>
      <c r="EQC15" s="789"/>
      <c r="EQD15" s="789"/>
      <c r="EQE15" s="789"/>
      <c r="EQF15" s="789"/>
      <c r="EQG15" s="789"/>
      <c r="EQH15" s="789"/>
      <c r="EQI15" s="789"/>
      <c r="EQJ15" s="789"/>
      <c r="EQK15" s="789"/>
      <c r="EQL15" s="789"/>
      <c r="EQM15" s="789"/>
      <c r="EQN15" s="789"/>
      <c r="EQO15" s="789"/>
      <c r="EQP15" s="789"/>
      <c r="EQQ15" s="789"/>
      <c r="EQR15" s="789"/>
      <c r="EQS15" s="789"/>
      <c r="EQT15" s="789"/>
      <c r="EQU15" s="789"/>
      <c r="EQV15" s="789"/>
      <c r="EQW15" s="789"/>
      <c r="EQX15" s="789"/>
      <c r="EQY15" s="789"/>
      <c r="EQZ15" s="789"/>
      <c r="ERA15" s="789"/>
      <c r="ERB15" s="789"/>
      <c r="ERC15" s="789"/>
      <c r="ERD15" s="789"/>
      <c r="ERE15" s="789"/>
      <c r="ERF15" s="789"/>
      <c r="ERG15" s="789"/>
      <c r="ERH15" s="789"/>
      <c r="ERI15" s="789"/>
      <c r="ERJ15" s="789"/>
      <c r="ERK15" s="789"/>
      <c r="ERL15" s="789"/>
      <c r="ERM15" s="789"/>
      <c r="ERN15" s="789"/>
      <c r="ERO15" s="789"/>
      <c r="ERP15" s="789"/>
      <c r="ERQ15" s="789"/>
      <c r="ERR15" s="789"/>
      <c r="ERS15" s="789"/>
      <c r="ERT15" s="789"/>
      <c r="ERU15" s="789"/>
      <c r="ERV15" s="789"/>
      <c r="ERW15" s="789"/>
      <c r="ERX15" s="789"/>
      <c r="ERY15" s="789"/>
      <c r="ERZ15" s="789"/>
      <c r="ESA15" s="789"/>
      <c r="ESB15" s="789"/>
      <c r="ESC15" s="789"/>
      <c r="ESD15" s="789"/>
      <c r="ESE15" s="789"/>
      <c r="ESF15" s="789"/>
      <c r="ESG15" s="789"/>
      <c r="ESH15" s="789"/>
      <c r="ESI15" s="789"/>
      <c r="ESJ15" s="789"/>
      <c r="ESK15" s="789"/>
      <c r="ESL15" s="789"/>
      <c r="ESM15" s="789"/>
      <c r="ESN15" s="789"/>
      <c r="ESO15" s="789"/>
      <c r="ESP15" s="789"/>
      <c r="ESQ15" s="789"/>
      <c r="ESR15" s="789"/>
      <c r="ESS15" s="789"/>
      <c r="EST15" s="789"/>
      <c r="ESU15" s="789"/>
      <c r="ESV15" s="789"/>
      <c r="ESW15" s="789"/>
      <c r="ESX15" s="789"/>
      <c r="ESY15" s="789"/>
      <c r="ESZ15" s="789"/>
      <c r="ETA15" s="789"/>
      <c r="ETB15" s="789"/>
      <c r="ETC15" s="789"/>
      <c r="ETD15" s="789"/>
      <c r="ETE15" s="789"/>
      <c r="ETF15" s="789"/>
      <c r="ETG15" s="789"/>
      <c r="ETH15" s="789"/>
      <c r="ETI15" s="789"/>
      <c r="ETJ15" s="789"/>
      <c r="ETK15" s="789"/>
      <c r="ETL15" s="789"/>
      <c r="ETM15" s="789"/>
      <c r="ETN15" s="789"/>
      <c r="ETO15" s="789"/>
      <c r="ETP15" s="789"/>
      <c r="ETQ15" s="789"/>
      <c r="ETR15" s="789"/>
      <c r="ETS15" s="789"/>
      <c r="ETT15" s="789"/>
      <c r="ETU15" s="789"/>
      <c r="ETV15" s="789"/>
      <c r="ETW15" s="789"/>
      <c r="ETX15" s="789"/>
      <c r="ETY15" s="789"/>
      <c r="ETZ15" s="789"/>
      <c r="EUA15" s="789"/>
      <c r="EUB15" s="789"/>
      <c r="EUC15" s="789"/>
      <c r="EUD15" s="789"/>
      <c r="EUE15" s="789"/>
      <c r="EUF15" s="789"/>
      <c r="EUG15" s="789"/>
      <c r="EUH15" s="789"/>
      <c r="EUI15" s="789"/>
      <c r="EUJ15" s="789"/>
      <c r="EUK15" s="789"/>
      <c r="EUL15" s="789"/>
      <c r="EUM15" s="789"/>
      <c r="EUN15" s="789"/>
      <c r="EUO15" s="789"/>
      <c r="EUP15" s="789"/>
      <c r="EUQ15" s="789"/>
      <c r="EUR15" s="789"/>
      <c r="EUS15" s="789"/>
      <c r="EUT15" s="789"/>
      <c r="EUU15" s="789"/>
      <c r="EUV15" s="789"/>
      <c r="EUW15" s="789"/>
      <c r="EUX15" s="789"/>
      <c r="EUY15" s="789"/>
      <c r="EUZ15" s="789"/>
      <c r="EVA15" s="789"/>
      <c r="EVB15" s="789"/>
      <c r="EVC15" s="789"/>
      <c r="EVD15" s="789"/>
      <c r="EVE15" s="789"/>
      <c r="EVF15" s="789"/>
      <c r="EVG15" s="789"/>
      <c r="EVH15" s="789"/>
      <c r="EVI15" s="789"/>
      <c r="EVJ15" s="789"/>
      <c r="EVK15" s="789"/>
      <c r="EVL15" s="789"/>
      <c r="EVM15" s="789"/>
      <c r="EVN15" s="789"/>
      <c r="EVO15" s="789"/>
      <c r="EVP15" s="789"/>
      <c r="EVQ15" s="789"/>
      <c r="EVR15" s="789"/>
      <c r="EVS15" s="789"/>
      <c r="EVT15" s="789"/>
      <c r="EVU15" s="789"/>
      <c r="EVV15" s="789"/>
      <c r="EVW15" s="789"/>
      <c r="EVX15" s="789"/>
      <c r="EVY15" s="789"/>
      <c r="EVZ15" s="789"/>
      <c r="EWA15" s="789"/>
      <c r="EWB15" s="789"/>
      <c r="EWC15" s="789"/>
      <c r="EWD15" s="789"/>
      <c r="EWE15" s="789"/>
      <c r="EWF15" s="789"/>
      <c r="EWG15" s="789"/>
      <c r="EWH15" s="789"/>
      <c r="EWI15" s="789"/>
      <c r="EWJ15" s="789"/>
      <c r="EWK15" s="789"/>
      <c r="EWL15" s="789"/>
      <c r="EWM15" s="789"/>
      <c r="EWN15" s="789"/>
      <c r="EWO15" s="789"/>
      <c r="EWP15" s="789"/>
      <c r="EWQ15" s="789"/>
      <c r="EWR15" s="789"/>
      <c r="EWS15" s="789"/>
      <c r="EWT15" s="789"/>
      <c r="EWU15" s="789"/>
      <c r="EWV15" s="789"/>
      <c r="EWW15" s="789"/>
      <c r="EWX15" s="789"/>
      <c r="EWY15" s="789"/>
      <c r="EWZ15" s="789"/>
      <c r="EXA15" s="789"/>
      <c r="EXB15" s="789"/>
      <c r="EXC15" s="789"/>
      <c r="EXD15" s="789"/>
      <c r="EXE15" s="789"/>
      <c r="EXF15" s="789"/>
      <c r="EXG15" s="789"/>
      <c r="EXH15" s="789"/>
      <c r="EXI15" s="789"/>
      <c r="EXJ15" s="789"/>
      <c r="EXK15" s="789"/>
      <c r="EXL15" s="789"/>
      <c r="EXM15" s="789"/>
      <c r="EXN15" s="789"/>
      <c r="EXO15" s="789"/>
      <c r="EXP15" s="789"/>
      <c r="EXQ15" s="789"/>
      <c r="EXR15" s="789"/>
      <c r="EXS15" s="789"/>
      <c r="EXT15" s="789"/>
      <c r="EXU15" s="789"/>
      <c r="EXV15" s="789"/>
      <c r="EXW15" s="789"/>
      <c r="EXX15" s="789"/>
      <c r="EXY15" s="789"/>
      <c r="EXZ15" s="789"/>
      <c r="EYA15" s="789"/>
      <c r="EYB15" s="789"/>
      <c r="EYC15" s="789"/>
      <c r="EYD15" s="789"/>
      <c r="EYE15" s="789"/>
      <c r="EYF15" s="789"/>
      <c r="EYG15" s="789"/>
      <c r="EYH15" s="789"/>
      <c r="EYI15" s="789"/>
      <c r="EYJ15" s="789"/>
      <c r="EYK15" s="789"/>
      <c r="EYL15" s="789"/>
      <c r="EYM15" s="789"/>
      <c r="EYN15" s="789"/>
      <c r="EYO15" s="789"/>
      <c r="EYP15" s="789"/>
      <c r="EYQ15" s="789"/>
      <c r="EYR15" s="789"/>
      <c r="EYS15" s="789"/>
      <c r="EYT15" s="789"/>
      <c r="EYU15" s="789"/>
      <c r="EYV15" s="789"/>
      <c r="EYW15" s="789"/>
      <c r="EYX15" s="789"/>
      <c r="EYY15" s="789"/>
      <c r="EYZ15" s="789"/>
      <c r="EZA15" s="789"/>
      <c r="EZB15" s="789"/>
      <c r="EZC15" s="789"/>
      <c r="EZD15" s="789"/>
      <c r="EZE15" s="789"/>
      <c r="EZF15" s="789"/>
      <c r="EZG15" s="789"/>
      <c r="EZH15" s="789"/>
      <c r="EZI15" s="789"/>
      <c r="EZJ15" s="789"/>
      <c r="EZK15" s="789"/>
      <c r="EZL15" s="789"/>
      <c r="EZM15" s="789"/>
      <c r="EZN15" s="789"/>
      <c r="EZO15" s="789"/>
      <c r="EZP15" s="789"/>
      <c r="EZQ15" s="789"/>
      <c r="EZR15" s="789"/>
      <c r="EZS15" s="789"/>
      <c r="EZT15" s="789"/>
      <c r="EZU15" s="789"/>
      <c r="EZV15" s="789"/>
      <c r="EZW15" s="789"/>
      <c r="EZX15" s="789"/>
      <c r="EZY15" s="789"/>
      <c r="EZZ15" s="789"/>
      <c r="FAA15" s="789"/>
      <c r="FAB15" s="789"/>
      <c r="FAC15" s="789"/>
      <c r="FAD15" s="789"/>
      <c r="FAE15" s="789"/>
      <c r="FAF15" s="789"/>
      <c r="FAG15" s="789"/>
      <c r="FAH15" s="789"/>
      <c r="FAI15" s="789"/>
      <c r="FAJ15" s="789"/>
      <c r="FAK15" s="789"/>
      <c r="FAL15" s="789"/>
      <c r="FAM15" s="789"/>
      <c r="FAN15" s="789"/>
      <c r="FAO15" s="789"/>
      <c r="FAP15" s="789"/>
      <c r="FAQ15" s="789"/>
      <c r="FAR15" s="789"/>
      <c r="FAS15" s="789"/>
      <c r="FAT15" s="789"/>
      <c r="FAU15" s="789"/>
      <c r="FAV15" s="789"/>
      <c r="FAW15" s="789"/>
      <c r="FAX15" s="789"/>
      <c r="FAY15" s="789"/>
      <c r="FAZ15" s="789"/>
      <c r="FBA15" s="789"/>
      <c r="FBB15" s="789"/>
      <c r="FBC15" s="789"/>
      <c r="FBD15" s="789"/>
      <c r="FBE15" s="789"/>
      <c r="FBF15" s="789"/>
      <c r="FBG15" s="789"/>
      <c r="FBH15" s="789"/>
      <c r="FBI15" s="789"/>
      <c r="FBJ15" s="789"/>
      <c r="FBK15" s="789"/>
      <c r="FBL15" s="789"/>
      <c r="FBM15" s="789"/>
      <c r="FBN15" s="789"/>
      <c r="FBO15" s="789"/>
      <c r="FBP15" s="789"/>
      <c r="FBQ15" s="789"/>
      <c r="FBR15" s="789"/>
      <c r="FBS15" s="789"/>
      <c r="FBT15" s="789"/>
      <c r="FBU15" s="789"/>
      <c r="FBV15" s="789"/>
      <c r="FBW15" s="789"/>
      <c r="FBX15" s="789"/>
      <c r="FBY15" s="789"/>
      <c r="FBZ15" s="789"/>
      <c r="FCA15" s="789"/>
      <c r="FCB15" s="789"/>
      <c r="FCC15" s="789"/>
      <c r="FCD15" s="789"/>
      <c r="FCE15" s="789"/>
      <c r="FCF15" s="789"/>
      <c r="FCG15" s="789"/>
      <c r="FCH15" s="789"/>
      <c r="FCI15" s="789"/>
      <c r="FCJ15" s="789"/>
      <c r="FCK15" s="789"/>
      <c r="FCL15" s="789"/>
      <c r="FCM15" s="789"/>
      <c r="FCN15" s="789"/>
      <c r="FCO15" s="789"/>
      <c r="FCP15" s="789"/>
      <c r="FCQ15" s="789"/>
      <c r="FCR15" s="789"/>
      <c r="FCS15" s="789"/>
      <c r="FCT15" s="789"/>
      <c r="FCU15" s="789"/>
      <c r="FCV15" s="789"/>
      <c r="FCW15" s="789"/>
      <c r="FCX15" s="789"/>
      <c r="FCY15" s="789"/>
      <c r="FCZ15" s="789"/>
      <c r="FDA15" s="789"/>
      <c r="FDB15" s="789"/>
      <c r="FDC15" s="789"/>
      <c r="FDD15" s="789"/>
      <c r="FDE15" s="789"/>
      <c r="FDF15" s="789"/>
      <c r="FDG15" s="789"/>
      <c r="FDH15" s="789"/>
      <c r="FDI15" s="789"/>
      <c r="FDJ15" s="789"/>
      <c r="FDK15" s="789"/>
      <c r="FDL15" s="789"/>
      <c r="FDM15" s="789"/>
      <c r="FDN15" s="789"/>
      <c r="FDO15" s="789"/>
      <c r="FDP15" s="789"/>
      <c r="FDQ15" s="789"/>
      <c r="FDR15" s="789"/>
      <c r="FDS15" s="789"/>
      <c r="FDT15" s="789"/>
      <c r="FDU15" s="789"/>
      <c r="FDV15" s="789"/>
      <c r="FDW15" s="789"/>
      <c r="FDX15" s="789"/>
      <c r="FDY15" s="789"/>
      <c r="FDZ15" s="789"/>
      <c r="FEA15" s="789"/>
      <c r="FEB15" s="789"/>
      <c r="FEC15" s="789"/>
      <c r="FED15" s="789"/>
      <c r="FEE15" s="789"/>
      <c r="FEF15" s="789"/>
      <c r="FEG15" s="789"/>
      <c r="FEH15" s="789"/>
      <c r="FEI15" s="789"/>
      <c r="FEJ15" s="789"/>
      <c r="FEK15" s="789"/>
      <c r="FEL15" s="789"/>
      <c r="FEM15" s="789"/>
      <c r="FEN15" s="789"/>
      <c r="FEO15" s="789"/>
      <c r="FEP15" s="789"/>
      <c r="FEQ15" s="789"/>
      <c r="FER15" s="789"/>
      <c r="FES15" s="789"/>
      <c r="FET15" s="789"/>
      <c r="FEU15" s="789"/>
      <c r="FEV15" s="789"/>
      <c r="FEW15" s="789"/>
      <c r="FEX15" s="789"/>
      <c r="FEY15" s="789"/>
      <c r="FEZ15" s="789"/>
      <c r="FFA15" s="789"/>
      <c r="FFB15" s="789"/>
      <c r="FFC15" s="789"/>
      <c r="FFD15" s="789"/>
      <c r="FFE15" s="789"/>
      <c r="FFF15" s="789"/>
      <c r="FFG15" s="789"/>
      <c r="FFH15" s="789"/>
      <c r="FFI15" s="789"/>
      <c r="FFJ15" s="789"/>
      <c r="FFK15" s="789"/>
      <c r="FFL15" s="789"/>
      <c r="FFM15" s="789"/>
      <c r="FFN15" s="789"/>
      <c r="FFO15" s="789"/>
      <c r="FFP15" s="789"/>
      <c r="FFQ15" s="789"/>
      <c r="FFR15" s="789"/>
      <c r="FFS15" s="789"/>
      <c r="FFT15" s="789"/>
      <c r="FFU15" s="789"/>
      <c r="FFV15" s="789"/>
      <c r="FFW15" s="789"/>
      <c r="FFX15" s="789"/>
      <c r="FFY15" s="789"/>
      <c r="FFZ15" s="789"/>
      <c r="FGA15" s="789"/>
      <c r="FGB15" s="789"/>
      <c r="FGC15" s="789"/>
      <c r="FGD15" s="789"/>
      <c r="FGE15" s="789"/>
      <c r="FGF15" s="789"/>
      <c r="FGG15" s="789"/>
      <c r="FGH15" s="789"/>
      <c r="FGI15" s="789"/>
      <c r="FGJ15" s="789"/>
      <c r="FGK15" s="789"/>
      <c r="FGL15" s="789"/>
      <c r="FGM15" s="789"/>
      <c r="FGN15" s="789"/>
      <c r="FGO15" s="789"/>
      <c r="FGP15" s="789"/>
      <c r="FGQ15" s="789"/>
      <c r="FGR15" s="789"/>
      <c r="FGS15" s="789"/>
      <c r="FGT15" s="789"/>
      <c r="FGU15" s="789"/>
      <c r="FGV15" s="789"/>
      <c r="FGW15" s="789"/>
      <c r="FGX15" s="789"/>
      <c r="FGY15" s="789"/>
      <c r="FGZ15" s="789"/>
      <c r="FHA15" s="789"/>
      <c r="FHB15" s="789"/>
      <c r="FHC15" s="789"/>
      <c r="FHD15" s="789"/>
      <c r="FHE15" s="789"/>
      <c r="FHF15" s="789"/>
      <c r="FHG15" s="789"/>
      <c r="FHH15" s="789"/>
      <c r="FHI15" s="789"/>
      <c r="FHJ15" s="789"/>
      <c r="FHK15" s="789"/>
      <c r="FHL15" s="789"/>
      <c r="FHM15" s="789"/>
      <c r="FHN15" s="789"/>
      <c r="FHO15" s="789"/>
      <c r="FHP15" s="789"/>
      <c r="FHQ15" s="789"/>
      <c r="FHR15" s="789"/>
      <c r="FHS15" s="789"/>
      <c r="FHT15" s="789"/>
      <c r="FHU15" s="789"/>
      <c r="FHV15" s="789"/>
      <c r="FHW15" s="789"/>
      <c r="FHX15" s="789"/>
      <c r="FHY15" s="789"/>
      <c r="FHZ15" s="789"/>
      <c r="FIA15" s="789"/>
      <c r="FIB15" s="789"/>
      <c r="FIC15" s="789"/>
      <c r="FID15" s="789"/>
      <c r="FIE15" s="789"/>
      <c r="FIF15" s="789"/>
      <c r="FIG15" s="789"/>
      <c r="FIH15" s="789"/>
      <c r="FII15" s="789"/>
      <c r="FIJ15" s="789"/>
      <c r="FIK15" s="789"/>
      <c r="FIL15" s="789"/>
      <c r="FIM15" s="789"/>
      <c r="FIN15" s="789"/>
      <c r="FIO15" s="789"/>
      <c r="FIP15" s="789"/>
      <c r="FIQ15" s="789"/>
      <c r="FIR15" s="789"/>
      <c r="FIS15" s="789"/>
      <c r="FIT15" s="789"/>
      <c r="FIU15" s="789"/>
      <c r="FIV15" s="789"/>
      <c r="FIW15" s="789"/>
      <c r="FIX15" s="789"/>
      <c r="FIY15" s="789"/>
      <c r="FIZ15" s="789"/>
      <c r="FJA15" s="789"/>
      <c r="FJB15" s="789"/>
      <c r="FJC15" s="789"/>
      <c r="FJD15" s="789"/>
      <c r="FJE15" s="789"/>
      <c r="FJF15" s="789"/>
      <c r="FJG15" s="789"/>
      <c r="FJH15" s="789"/>
      <c r="FJI15" s="789"/>
      <c r="FJJ15" s="789"/>
      <c r="FJK15" s="789"/>
      <c r="FJL15" s="789"/>
      <c r="FJM15" s="789"/>
      <c r="FJN15" s="789"/>
      <c r="FJO15" s="789"/>
      <c r="FJP15" s="789"/>
      <c r="FJQ15" s="789"/>
      <c r="FJR15" s="789"/>
      <c r="FJS15" s="789"/>
      <c r="FJT15" s="789"/>
      <c r="FJU15" s="789"/>
      <c r="FJV15" s="789"/>
      <c r="FJW15" s="789"/>
      <c r="FJX15" s="789"/>
      <c r="FJY15" s="789"/>
      <c r="FJZ15" s="789"/>
      <c r="FKA15" s="789"/>
      <c r="FKB15" s="789"/>
      <c r="FKC15" s="789"/>
      <c r="FKD15" s="789"/>
      <c r="FKE15" s="789"/>
      <c r="FKF15" s="789"/>
      <c r="FKG15" s="789"/>
      <c r="FKH15" s="789"/>
      <c r="FKI15" s="789"/>
      <c r="FKJ15" s="789"/>
      <c r="FKK15" s="789"/>
      <c r="FKL15" s="789"/>
      <c r="FKM15" s="789"/>
      <c r="FKN15" s="789"/>
      <c r="FKO15" s="789"/>
      <c r="FKP15" s="789"/>
      <c r="FKQ15" s="789"/>
      <c r="FKR15" s="789"/>
      <c r="FKS15" s="789"/>
      <c r="FKT15" s="789"/>
      <c r="FKU15" s="789"/>
      <c r="FKV15" s="789"/>
      <c r="FKW15" s="789"/>
      <c r="FKX15" s="789"/>
      <c r="FKY15" s="789"/>
      <c r="FKZ15" s="789"/>
      <c r="FLA15" s="789"/>
      <c r="FLB15" s="789"/>
      <c r="FLC15" s="789"/>
      <c r="FLD15" s="789"/>
      <c r="FLE15" s="789"/>
      <c r="FLF15" s="789"/>
      <c r="FLG15" s="789"/>
      <c r="FLH15" s="789"/>
      <c r="FLI15" s="789"/>
      <c r="FLJ15" s="789"/>
      <c r="FLK15" s="789"/>
      <c r="FLL15" s="789"/>
      <c r="FLM15" s="789"/>
      <c r="FLN15" s="789"/>
      <c r="FLO15" s="789"/>
      <c r="FLP15" s="789"/>
      <c r="FLQ15" s="789"/>
      <c r="FLR15" s="789"/>
      <c r="FLS15" s="789"/>
      <c r="FLT15" s="789"/>
      <c r="FLU15" s="789"/>
      <c r="FLV15" s="789"/>
      <c r="FLW15" s="789"/>
      <c r="FLX15" s="789"/>
      <c r="FLY15" s="789"/>
      <c r="FLZ15" s="789"/>
      <c r="FMA15" s="789"/>
      <c r="FMB15" s="789"/>
      <c r="FMC15" s="789"/>
      <c r="FMD15" s="789"/>
      <c r="FME15" s="789"/>
      <c r="FMF15" s="789"/>
      <c r="FMG15" s="789"/>
      <c r="FMH15" s="789"/>
      <c r="FMI15" s="789"/>
      <c r="FMJ15" s="789"/>
      <c r="FMK15" s="789"/>
      <c r="FML15" s="789"/>
      <c r="FMM15" s="789"/>
      <c r="FMN15" s="789"/>
      <c r="FMO15" s="789"/>
      <c r="FMP15" s="789"/>
      <c r="FMQ15" s="789"/>
      <c r="FMR15" s="789"/>
      <c r="FMS15" s="789"/>
      <c r="FMT15" s="789"/>
      <c r="FMU15" s="789"/>
      <c r="FMV15" s="789"/>
      <c r="FMW15" s="789"/>
      <c r="FMX15" s="789"/>
      <c r="FMY15" s="789"/>
      <c r="FMZ15" s="789"/>
      <c r="FNA15" s="789"/>
      <c r="FNB15" s="789"/>
      <c r="FNC15" s="789"/>
      <c r="FND15" s="789"/>
      <c r="FNE15" s="789"/>
      <c r="FNF15" s="789"/>
      <c r="FNG15" s="789"/>
      <c r="FNH15" s="789"/>
      <c r="FNI15" s="789"/>
      <c r="FNJ15" s="789"/>
      <c r="FNK15" s="789"/>
      <c r="FNL15" s="789"/>
      <c r="FNM15" s="789"/>
      <c r="FNN15" s="789"/>
      <c r="FNO15" s="789"/>
      <c r="FNP15" s="789"/>
      <c r="FNQ15" s="789"/>
      <c r="FNR15" s="789"/>
      <c r="FNS15" s="789"/>
      <c r="FNT15" s="789"/>
      <c r="FNU15" s="789"/>
      <c r="FNV15" s="789"/>
      <c r="FNW15" s="789"/>
      <c r="FNX15" s="789"/>
      <c r="FNY15" s="789"/>
      <c r="FNZ15" s="789"/>
      <c r="FOA15" s="789"/>
      <c r="FOB15" s="789"/>
      <c r="FOC15" s="789"/>
      <c r="FOD15" s="789"/>
      <c r="FOE15" s="789"/>
      <c r="FOF15" s="789"/>
      <c r="FOG15" s="789"/>
      <c r="FOH15" s="789"/>
      <c r="FOI15" s="789"/>
      <c r="FOJ15" s="789"/>
      <c r="FOK15" s="789"/>
      <c r="FOL15" s="789"/>
      <c r="FOM15" s="789"/>
      <c r="FON15" s="789"/>
      <c r="FOO15" s="789"/>
      <c r="FOP15" s="789"/>
      <c r="FOQ15" s="789"/>
      <c r="FOR15" s="789"/>
      <c r="FOS15" s="789"/>
      <c r="FOT15" s="789"/>
      <c r="FOU15" s="789"/>
      <c r="FOV15" s="789"/>
      <c r="FOW15" s="789"/>
      <c r="FOX15" s="789"/>
      <c r="FOY15" s="789"/>
      <c r="FOZ15" s="789"/>
      <c r="FPA15" s="789"/>
      <c r="FPB15" s="789"/>
      <c r="FPC15" s="789"/>
      <c r="FPD15" s="789"/>
      <c r="FPE15" s="789"/>
      <c r="FPF15" s="789"/>
      <c r="FPG15" s="789"/>
      <c r="FPH15" s="789"/>
      <c r="FPI15" s="789"/>
      <c r="FPJ15" s="789"/>
      <c r="FPK15" s="789"/>
      <c r="FPL15" s="789"/>
      <c r="FPM15" s="789"/>
      <c r="FPN15" s="789"/>
      <c r="FPO15" s="789"/>
      <c r="FPP15" s="789"/>
      <c r="FPQ15" s="789"/>
      <c r="FPR15" s="789"/>
      <c r="FPS15" s="789"/>
      <c r="FPT15" s="789"/>
      <c r="FPU15" s="789"/>
      <c r="FPV15" s="789"/>
      <c r="FPW15" s="789"/>
      <c r="FPX15" s="789"/>
      <c r="FPY15" s="789"/>
      <c r="FPZ15" s="789"/>
      <c r="FQA15" s="789"/>
      <c r="FQB15" s="789"/>
      <c r="FQC15" s="789"/>
      <c r="FQD15" s="789"/>
      <c r="FQE15" s="789"/>
      <c r="FQF15" s="789"/>
      <c r="FQG15" s="789"/>
      <c r="FQH15" s="789"/>
      <c r="FQI15" s="789"/>
      <c r="FQJ15" s="789"/>
      <c r="FQK15" s="789"/>
      <c r="FQL15" s="789"/>
      <c r="FQM15" s="789"/>
      <c r="FQN15" s="789"/>
      <c r="FQO15" s="789"/>
      <c r="FQP15" s="789"/>
      <c r="FQQ15" s="789"/>
      <c r="FQR15" s="789"/>
      <c r="FQS15" s="789"/>
      <c r="FQT15" s="789"/>
      <c r="FQU15" s="789"/>
      <c r="FQV15" s="789"/>
      <c r="FQW15" s="789"/>
      <c r="FQX15" s="789"/>
      <c r="FQY15" s="789"/>
      <c r="FQZ15" s="789"/>
      <c r="FRA15" s="789"/>
      <c r="FRB15" s="789"/>
      <c r="FRC15" s="789"/>
      <c r="FRD15" s="789"/>
      <c r="FRE15" s="789"/>
      <c r="FRF15" s="789"/>
      <c r="FRG15" s="789"/>
      <c r="FRH15" s="789"/>
      <c r="FRI15" s="789"/>
      <c r="FRJ15" s="789"/>
      <c r="FRK15" s="789"/>
      <c r="FRL15" s="789"/>
      <c r="FRM15" s="789"/>
      <c r="FRN15" s="789"/>
      <c r="FRO15" s="789"/>
      <c r="FRP15" s="789"/>
      <c r="FRQ15" s="789"/>
      <c r="FRR15" s="789"/>
      <c r="FRS15" s="789"/>
      <c r="FRT15" s="789"/>
      <c r="FRU15" s="789"/>
      <c r="FRV15" s="789"/>
      <c r="FRW15" s="789"/>
      <c r="FRX15" s="789"/>
      <c r="FRY15" s="789"/>
      <c r="FRZ15" s="789"/>
      <c r="FSA15" s="789"/>
      <c r="FSB15" s="789"/>
      <c r="FSC15" s="789"/>
      <c r="FSD15" s="789"/>
      <c r="FSE15" s="789"/>
      <c r="FSF15" s="789"/>
      <c r="FSG15" s="789"/>
      <c r="FSH15" s="789"/>
      <c r="FSI15" s="789"/>
      <c r="FSJ15" s="789"/>
      <c r="FSK15" s="789"/>
      <c r="FSL15" s="789"/>
      <c r="FSM15" s="789"/>
      <c r="FSN15" s="789"/>
      <c r="FSO15" s="789"/>
      <c r="FSP15" s="789"/>
      <c r="FSQ15" s="789"/>
      <c r="FSR15" s="789"/>
      <c r="FSS15" s="789"/>
      <c r="FST15" s="789"/>
      <c r="FSU15" s="789"/>
      <c r="FSV15" s="789"/>
      <c r="FSW15" s="789"/>
      <c r="FSX15" s="789"/>
      <c r="FSY15" s="789"/>
      <c r="FSZ15" s="789"/>
      <c r="FTA15" s="789"/>
      <c r="FTB15" s="789"/>
      <c r="FTC15" s="789"/>
      <c r="FTD15" s="789"/>
      <c r="FTE15" s="789"/>
      <c r="FTF15" s="789"/>
      <c r="FTG15" s="789"/>
      <c r="FTH15" s="789"/>
      <c r="FTI15" s="789"/>
      <c r="FTJ15" s="789"/>
      <c r="FTK15" s="789"/>
      <c r="FTL15" s="789"/>
      <c r="FTM15" s="789"/>
      <c r="FTN15" s="789"/>
      <c r="FTO15" s="789"/>
      <c r="FTP15" s="789"/>
      <c r="FTQ15" s="789"/>
      <c r="FTR15" s="789"/>
      <c r="FTS15" s="789"/>
      <c r="FTT15" s="789"/>
      <c r="FTU15" s="789"/>
      <c r="FTV15" s="789"/>
      <c r="FTW15" s="789"/>
      <c r="FTX15" s="789"/>
      <c r="FTY15" s="789"/>
      <c r="FTZ15" s="789"/>
      <c r="FUA15" s="789"/>
      <c r="FUB15" s="789"/>
      <c r="FUC15" s="789"/>
      <c r="FUD15" s="789"/>
      <c r="FUE15" s="789"/>
      <c r="FUF15" s="789"/>
      <c r="FUG15" s="789"/>
      <c r="FUH15" s="789"/>
      <c r="FUI15" s="789"/>
      <c r="FUJ15" s="789"/>
      <c r="FUK15" s="789"/>
      <c r="FUL15" s="789"/>
      <c r="FUM15" s="789"/>
      <c r="FUN15" s="789"/>
      <c r="FUO15" s="789"/>
      <c r="FUP15" s="789"/>
      <c r="FUQ15" s="789"/>
      <c r="FUR15" s="789"/>
      <c r="FUS15" s="789"/>
      <c r="FUT15" s="789"/>
      <c r="FUU15" s="789"/>
      <c r="FUV15" s="789"/>
      <c r="FUW15" s="789"/>
      <c r="FUX15" s="789"/>
      <c r="FUY15" s="789"/>
      <c r="FUZ15" s="789"/>
      <c r="FVA15" s="789"/>
      <c r="FVB15" s="789"/>
      <c r="FVC15" s="789"/>
      <c r="FVD15" s="789"/>
      <c r="FVE15" s="789"/>
      <c r="FVF15" s="789"/>
      <c r="FVG15" s="789"/>
      <c r="FVH15" s="789"/>
      <c r="FVI15" s="789"/>
      <c r="FVJ15" s="789"/>
      <c r="FVK15" s="789"/>
      <c r="FVL15" s="789"/>
      <c r="FVM15" s="789"/>
      <c r="FVN15" s="789"/>
      <c r="FVO15" s="789"/>
      <c r="FVP15" s="789"/>
      <c r="FVQ15" s="789"/>
      <c r="FVR15" s="789"/>
      <c r="FVS15" s="789"/>
      <c r="FVT15" s="789"/>
      <c r="FVU15" s="789"/>
      <c r="FVV15" s="789"/>
      <c r="FVW15" s="789"/>
      <c r="FVX15" s="789"/>
      <c r="FVY15" s="789"/>
      <c r="FVZ15" s="789"/>
      <c r="FWA15" s="789"/>
      <c r="FWB15" s="789"/>
      <c r="FWC15" s="789"/>
      <c r="FWD15" s="789"/>
      <c r="FWE15" s="789"/>
      <c r="FWF15" s="789"/>
      <c r="FWG15" s="789"/>
      <c r="FWH15" s="789"/>
      <c r="FWI15" s="789"/>
      <c r="FWJ15" s="789"/>
      <c r="FWK15" s="789"/>
      <c r="FWL15" s="789"/>
      <c r="FWM15" s="789"/>
      <c r="FWN15" s="789"/>
      <c r="FWO15" s="789"/>
      <c r="FWP15" s="789"/>
      <c r="FWQ15" s="789"/>
      <c r="FWR15" s="789"/>
      <c r="FWS15" s="789"/>
      <c r="FWT15" s="789"/>
      <c r="FWU15" s="789"/>
      <c r="FWV15" s="789"/>
      <c r="FWW15" s="789"/>
      <c r="FWX15" s="789"/>
      <c r="FWY15" s="789"/>
      <c r="FWZ15" s="789"/>
      <c r="FXA15" s="789"/>
      <c r="FXB15" s="789"/>
      <c r="FXC15" s="789"/>
      <c r="FXD15" s="789"/>
      <c r="FXE15" s="789"/>
      <c r="FXF15" s="789"/>
      <c r="FXG15" s="789"/>
      <c r="FXH15" s="789"/>
      <c r="FXI15" s="789"/>
      <c r="FXJ15" s="789"/>
      <c r="FXK15" s="789"/>
      <c r="FXL15" s="789"/>
      <c r="FXM15" s="789"/>
      <c r="FXN15" s="789"/>
      <c r="FXO15" s="789"/>
      <c r="FXP15" s="789"/>
      <c r="FXQ15" s="789"/>
      <c r="FXR15" s="789"/>
      <c r="FXS15" s="789"/>
      <c r="FXT15" s="789"/>
      <c r="FXU15" s="789"/>
      <c r="FXV15" s="789"/>
      <c r="FXW15" s="789"/>
      <c r="FXX15" s="789"/>
      <c r="FXY15" s="789"/>
      <c r="FXZ15" s="789"/>
      <c r="FYA15" s="789"/>
      <c r="FYB15" s="789"/>
      <c r="FYC15" s="789"/>
      <c r="FYD15" s="789"/>
      <c r="FYE15" s="789"/>
      <c r="FYF15" s="789"/>
      <c r="FYG15" s="789"/>
      <c r="FYH15" s="789"/>
      <c r="FYI15" s="789"/>
      <c r="FYJ15" s="789"/>
      <c r="FYK15" s="789"/>
      <c r="FYL15" s="789"/>
      <c r="FYM15" s="789"/>
      <c r="FYN15" s="789"/>
      <c r="FYO15" s="789"/>
      <c r="FYP15" s="789"/>
      <c r="FYQ15" s="789"/>
      <c r="FYR15" s="789"/>
      <c r="FYS15" s="789"/>
      <c r="FYT15" s="789"/>
      <c r="FYU15" s="789"/>
      <c r="FYV15" s="789"/>
      <c r="FYW15" s="789"/>
      <c r="FYX15" s="789"/>
      <c r="FYY15" s="789"/>
      <c r="FYZ15" s="789"/>
      <c r="FZA15" s="789"/>
      <c r="FZB15" s="789"/>
      <c r="FZC15" s="789"/>
      <c r="FZD15" s="789"/>
      <c r="FZE15" s="789"/>
      <c r="FZF15" s="789"/>
      <c r="FZG15" s="789"/>
      <c r="FZH15" s="789"/>
      <c r="FZI15" s="789"/>
      <c r="FZJ15" s="789"/>
      <c r="FZK15" s="789"/>
      <c r="FZL15" s="789"/>
      <c r="FZM15" s="789"/>
      <c r="FZN15" s="789"/>
      <c r="FZO15" s="789"/>
      <c r="FZP15" s="789"/>
      <c r="FZQ15" s="789"/>
      <c r="FZR15" s="789"/>
      <c r="FZS15" s="789"/>
      <c r="FZT15" s="789"/>
      <c r="FZU15" s="789"/>
      <c r="FZV15" s="789"/>
      <c r="FZW15" s="789"/>
      <c r="FZX15" s="789"/>
      <c r="FZY15" s="789"/>
      <c r="FZZ15" s="789"/>
      <c r="GAA15" s="789"/>
      <c r="GAB15" s="789"/>
      <c r="GAC15" s="789"/>
      <c r="GAD15" s="789"/>
      <c r="GAE15" s="789"/>
      <c r="GAF15" s="789"/>
      <c r="GAG15" s="789"/>
      <c r="GAH15" s="789"/>
      <c r="GAI15" s="789"/>
      <c r="GAJ15" s="789"/>
      <c r="GAK15" s="789"/>
      <c r="GAL15" s="789"/>
      <c r="GAM15" s="789"/>
      <c r="GAN15" s="789"/>
      <c r="GAO15" s="789"/>
      <c r="GAP15" s="789"/>
      <c r="GAQ15" s="789"/>
      <c r="GAR15" s="789"/>
      <c r="GAS15" s="789"/>
      <c r="GAT15" s="789"/>
      <c r="GAU15" s="789"/>
      <c r="GAV15" s="789"/>
      <c r="GAW15" s="789"/>
      <c r="GAX15" s="789"/>
      <c r="GAY15" s="789"/>
      <c r="GAZ15" s="789"/>
      <c r="GBA15" s="789"/>
      <c r="GBB15" s="789"/>
      <c r="GBC15" s="789"/>
      <c r="GBD15" s="789"/>
      <c r="GBE15" s="789"/>
      <c r="GBF15" s="789"/>
      <c r="GBG15" s="789"/>
      <c r="GBH15" s="789"/>
      <c r="GBI15" s="789"/>
      <c r="GBJ15" s="789"/>
      <c r="GBK15" s="789"/>
      <c r="GBL15" s="789"/>
      <c r="GBM15" s="789"/>
      <c r="GBN15" s="789"/>
      <c r="GBO15" s="789"/>
      <c r="GBP15" s="789"/>
      <c r="GBQ15" s="789"/>
      <c r="GBR15" s="789"/>
      <c r="GBS15" s="789"/>
      <c r="GBT15" s="789"/>
      <c r="GBU15" s="789"/>
      <c r="GBV15" s="789"/>
      <c r="GBW15" s="789"/>
      <c r="GBX15" s="789"/>
      <c r="GBY15" s="789"/>
      <c r="GBZ15" s="789"/>
      <c r="GCA15" s="789"/>
      <c r="GCB15" s="789"/>
      <c r="GCC15" s="789"/>
      <c r="GCD15" s="789"/>
      <c r="GCE15" s="789"/>
      <c r="GCF15" s="789"/>
      <c r="GCG15" s="789"/>
      <c r="GCH15" s="789"/>
      <c r="GCI15" s="789"/>
      <c r="GCJ15" s="789"/>
      <c r="GCK15" s="789"/>
      <c r="GCL15" s="789"/>
      <c r="GCM15" s="789"/>
      <c r="GCN15" s="789"/>
      <c r="GCO15" s="789"/>
      <c r="GCP15" s="789"/>
      <c r="GCQ15" s="789"/>
      <c r="GCR15" s="789"/>
      <c r="GCS15" s="789"/>
      <c r="GCT15" s="789"/>
      <c r="GCU15" s="789"/>
      <c r="GCV15" s="789"/>
      <c r="GCW15" s="789"/>
      <c r="GCX15" s="789"/>
      <c r="GCY15" s="789"/>
      <c r="GCZ15" s="789"/>
      <c r="GDA15" s="789"/>
      <c r="GDB15" s="789"/>
      <c r="GDC15" s="789"/>
      <c r="GDD15" s="789"/>
      <c r="GDE15" s="789"/>
      <c r="GDF15" s="789"/>
      <c r="GDG15" s="789"/>
      <c r="GDH15" s="789"/>
      <c r="GDI15" s="789"/>
      <c r="GDJ15" s="789"/>
      <c r="GDK15" s="789"/>
      <c r="GDL15" s="789"/>
      <c r="GDM15" s="789"/>
      <c r="GDN15" s="789"/>
      <c r="GDO15" s="789"/>
      <c r="GDP15" s="789"/>
      <c r="GDQ15" s="789"/>
      <c r="GDR15" s="789"/>
      <c r="GDS15" s="789"/>
      <c r="GDT15" s="789"/>
      <c r="GDU15" s="789"/>
      <c r="GDV15" s="789"/>
      <c r="GDW15" s="789"/>
      <c r="GDX15" s="789"/>
      <c r="GDY15" s="789"/>
      <c r="GDZ15" s="789"/>
      <c r="GEA15" s="789"/>
      <c r="GEB15" s="789"/>
      <c r="GEC15" s="789"/>
      <c r="GED15" s="789"/>
      <c r="GEE15" s="789"/>
      <c r="GEF15" s="789"/>
      <c r="GEG15" s="789"/>
      <c r="GEH15" s="789"/>
      <c r="GEI15" s="789"/>
      <c r="GEJ15" s="789"/>
      <c r="GEK15" s="789"/>
      <c r="GEL15" s="789"/>
      <c r="GEM15" s="789"/>
      <c r="GEN15" s="789"/>
      <c r="GEO15" s="789"/>
      <c r="GEP15" s="789"/>
      <c r="GEQ15" s="789"/>
      <c r="GER15" s="789"/>
      <c r="GES15" s="789"/>
      <c r="GET15" s="789"/>
      <c r="GEU15" s="789"/>
      <c r="GEV15" s="789"/>
      <c r="GEW15" s="789"/>
      <c r="GEX15" s="789"/>
      <c r="GEY15" s="789"/>
      <c r="GEZ15" s="789"/>
      <c r="GFA15" s="789"/>
      <c r="GFB15" s="789"/>
      <c r="GFC15" s="789"/>
      <c r="GFD15" s="789"/>
      <c r="GFE15" s="789"/>
      <c r="GFF15" s="789"/>
      <c r="GFG15" s="789"/>
      <c r="GFH15" s="789"/>
      <c r="GFI15" s="789"/>
      <c r="GFJ15" s="789"/>
      <c r="GFK15" s="789"/>
      <c r="GFL15" s="789"/>
      <c r="GFM15" s="789"/>
      <c r="GFN15" s="789"/>
      <c r="GFO15" s="789"/>
      <c r="GFP15" s="789"/>
      <c r="GFQ15" s="789"/>
      <c r="GFR15" s="789"/>
      <c r="GFS15" s="789"/>
      <c r="GFT15" s="789"/>
      <c r="GFU15" s="789"/>
      <c r="GFV15" s="789"/>
      <c r="GFW15" s="789"/>
      <c r="GFX15" s="789"/>
      <c r="GFY15" s="789"/>
      <c r="GFZ15" s="789"/>
      <c r="GGA15" s="789"/>
      <c r="GGB15" s="789"/>
      <c r="GGC15" s="789"/>
      <c r="GGD15" s="789"/>
      <c r="GGE15" s="789"/>
      <c r="GGF15" s="789"/>
      <c r="GGG15" s="789"/>
      <c r="GGH15" s="789"/>
      <c r="GGI15" s="789"/>
      <c r="GGJ15" s="789"/>
      <c r="GGK15" s="789"/>
      <c r="GGL15" s="789"/>
      <c r="GGM15" s="789"/>
      <c r="GGN15" s="789"/>
      <c r="GGO15" s="789"/>
      <c r="GGP15" s="789"/>
      <c r="GGQ15" s="789"/>
      <c r="GGR15" s="789"/>
      <c r="GGS15" s="789"/>
      <c r="GGT15" s="789"/>
      <c r="GGU15" s="789"/>
      <c r="GGV15" s="789"/>
      <c r="GGW15" s="789"/>
      <c r="GGX15" s="789"/>
      <c r="GGY15" s="789"/>
      <c r="GGZ15" s="789"/>
      <c r="GHA15" s="789"/>
      <c r="GHB15" s="789"/>
      <c r="GHC15" s="789"/>
      <c r="GHD15" s="789"/>
      <c r="GHE15" s="789"/>
      <c r="GHF15" s="789"/>
      <c r="GHG15" s="789"/>
      <c r="GHH15" s="789"/>
      <c r="GHI15" s="789"/>
      <c r="GHJ15" s="789"/>
      <c r="GHK15" s="789"/>
      <c r="GHL15" s="789"/>
      <c r="GHM15" s="789"/>
      <c r="GHN15" s="789"/>
      <c r="GHO15" s="789"/>
      <c r="GHP15" s="789"/>
      <c r="GHQ15" s="789"/>
      <c r="GHR15" s="789"/>
      <c r="GHS15" s="789"/>
      <c r="GHT15" s="789"/>
      <c r="GHU15" s="789"/>
      <c r="GHV15" s="789"/>
      <c r="GHW15" s="789"/>
      <c r="GHX15" s="789"/>
      <c r="GHY15" s="789"/>
      <c r="GHZ15" s="789"/>
      <c r="GIA15" s="789"/>
      <c r="GIB15" s="789"/>
      <c r="GIC15" s="789"/>
      <c r="GID15" s="789"/>
      <c r="GIE15" s="789"/>
      <c r="GIF15" s="789"/>
      <c r="GIG15" s="789"/>
      <c r="GIH15" s="789"/>
      <c r="GII15" s="789"/>
      <c r="GIJ15" s="789"/>
      <c r="GIK15" s="789"/>
      <c r="GIL15" s="789"/>
      <c r="GIM15" s="789"/>
      <c r="GIN15" s="789"/>
      <c r="GIO15" s="789"/>
      <c r="GIP15" s="789"/>
      <c r="GIQ15" s="789"/>
      <c r="GIR15" s="789"/>
      <c r="GIS15" s="789"/>
      <c r="GIT15" s="789"/>
      <c r="GIU15" s="789"/>
      <c r="GIV15" s="789"/>
      <c r="GIW15" s="789"/>
      <c r="GIX15" s="789"/>
      <c r="GIY15" s="789"/>
      <c r="GIZ15" s="789"/>
      <c r="GJA15" s="789"/>
      <c r="GJB15" s="789"/>
      <c r="GJC15" s="789"/>
      <c r="GJD15" s="789"/>
      <c r="GJE15" s="789"/>
      <c r="GJF15" s="789"/>
      <c r="GJG15" s="789"/>
      <c r="GJH15" s="789"/>
      <c r="GJI15" s="789"/>
      <c r="GJJ15" s="789"/>
      <c r="GJK15" s="789"/>
      <c r="GJL15" s="789"/>
      <c r="GJM15" s="789"/>
      <c r="GJN15" s="789"/>
      <c r="GJO15" s="789"/>
      <c r="GJP15" s="789"/>
      <c r="GJQ15" s="789"/>
      <c r="GJR15" s="789"/>
      <c r="GJS15" s="789"/>
      <c r="GJT15" s="789"/>
      <c r="GJU15" s="789"/>
      <c r="GJV15" s="789"/>
      <c r="GJW15" s="789"/>
      <c r="GJX15" s="789"/>
      <c r="GJY15" s="789"/>
      <c r="GJZ15" s="789"/>
      <c r="GKA15" s="789"/>
      <c r="GKB15" s="789"/>
      <c r="GKC15" s="789"/>
      <c r="GKD15" s="789"/>
      <c r="GKE15" s="789"/>
      <c r="GKF15" s="789"/>
      <c r="GKG15" s="789"/>
      <c r="GKH15" s="789"/>
      <c r="GKI15" s="789"/>
      <c r="GKJ15" s="789"/>
      <c r="GKK15" s="789"/>
      <c r="GKL15" s="789"/>
      <c r="GKM15" s="789"/>
      <c r="GKN15" s="789"/>
      <c r="GKO15" s="789"/>
      <c r="GKP15" s="789"/>
      <c r="GKQ15" s="789"/>
      <c r="GKR15" s="789"/>
      <c r="GKS15" s="789"/>
      <c r="GKT15" s="789"/>
      <c r="GKU15" s="789"/>
      <c r="GKV15" s="789"/>
      <c r="GKW15" s="789"/>
      <c r="GKX15" s="789"/>
      <c r="GKY15" s="789"/>
      <c r="GKZ15" s="789"/>
      <c r="GLA15" s="789"/>
      <c r="GLB15" s="789"/>
      <c r="GLC15" s="789"/>
      <c r="GLD15" s="789"/>
      <c r="GLE15" s="789"/>
      <c r="GLF15" s="789"/>
      <c r="GLG15" s="789"/>
      <c r="GLH15" s="789"/>
      <c r="GLI15" s="789"/>
      <c r="GLJ15" s="789"/>
      <c r="GLK15" s="789"/>
      <c r="GLL15" s="789"/>
      <c r="GLM15" s="789"/>
      <c r="GLN15" s="789"/>
      <c r="GLO15" s="789"/>
      <c r="GLP15" s="789"/>
      <c r="GLQ15" s="789"/>
      <c r="GLR15" s="789"/>
      <c r="GLS15" s="789"/>
      <c r="GLT15" s="789"/>
      <c r="GLU15" s="789"/>
      <c r="GLV15" s="789"/>
      <c r="GLW15" s="789"/>
      <c r="GLX15" s="789"/>
      <c r="GLY15" s="789"/>
      <c r="GLZ15" s="789"/>
      <c r="GMA15" s="789"/>
      <c r="GMB15" s="789"/>
      <c r="GMC15" s="789"/>
      <c r="GMD15" s="789"/>
      <c r="GME15" s="789"/>
      <c r="GMF15" s="789"/>
      <c r="GMG15" s="789"/>
      <c r="GMH15" s="789"/>
      <c r="GMI15" s="789"/>
      <c r="GMJ15" s="789"/>
      <c r="GMK15" s="789"/>
      <c r="GML15" s="789"/>
      <c r="GMM15" s="789"/>
      <c r="GMN15" s="789"/>
      <c r="GMO15" s="789"/>
      <c r="GMP15" s="789"/>
      <c r="GMQ15" s="789"/>
      <c r="GMR15" s="789"/>
      <c r="GMS15" s="789"/>
      <c r="GMT15" s="789"/>
      <c r="GMU15" s="789"/>
      <c r="GMV15" s="789"/>
      <c r="GMW15" s="789"/>
      <c r="GMX15" s="789"/>
      <c r="GMY15" s="789"/>
      <c r="GMZ15" s="789"/>
      <c r="GNA15" s="789"/>
      <c r="GNB15" s="789"/>
      <c r="GNC15" s="789"/>
      <c r="GND15" s="789"/>
      <c r="GNE15" s="789"/>
      <c r="GNF15" s="789"/>
      <c r="GNG15" s="789"/>
      <c r="GNH15" s="789"/>
      <c r="GNI15" s="789"/>
      <c r="GNJ15" s="789"/>
      <c r="GNK15" s="789"/>
      <c r="GNL15" s="789"/>
      <c r="GNM15" s="789"/>
      <c r="GNN15" s="789"/>
      <c r="GNO15" s="789"/>
      <c r="GNP15" s="789"/>
      <c r="GNQ15" s="789"/>
      <c r="GNR15" s="789"/>
      <c r="GNS15" s="789"/>
      <c r="GNT15" s="789"/>
      <c r="GNU15" s="789"/>
      <c r="GNV15" s="789"/>
      <c r="GNW15" s="789"/>
      <c r="GNX15" s="789"/>
      <c r="GNY15" s="789"/>
      <c r="GNZ15" s="789"/>
      <c r="GOA15" s="789"/>
      <c r="GOB15" s="789"/>
      <c r="GOC15" s="789"/>
      <c r="GOD15" s="789"/>
      <c r="GOE15" s="789"/>
      <c r="GOF15" s="789"/>
      <c r="GOG15" s="789"/>
      <c r="GOH15" s="789"/>
      <c r="GOI15" s="789"/>
      <c r="GOJ15" s="789"/>
      <c r="GOK15" s="789"/>
      <c r="GOL15" s="789"/>
      <c r="GOM15" s="789"/>
      <c r="GON15" s="789"/>
      <c r="GOO15" s="789"/>
      <c r="GOP15" s="789"/>
      <c r="GOQ15" s="789"/>
      <c r="GOR15" s="789"/>
      <c r="GOS15" s="789"/>
      <c r="GOT15" s="789"/>
      <c r="GOU15" s="789"/>
      <c r="GOV15" s="789"/>
      <c r="GOW15" s="789"/>
      <c r="GOX15" s="789"/>
      <c r="GOY15" s="789"/>
      <c r="GOZ15" s="789"/>
      <c r="GPA15" s="789"/>
      <c r="GPB15" s="789"/>
      <c r="GPC15" s="789"/>
      <c r="GPD15" s="789"/>
      <c r="GPE15" s="789"/>
      <c r="GPF15" s="789"/>
      <c r="GPG15" s="789"/>
      <c r="GPH15" s="789"/>
      <c r="GPI15" s="789"/>
      <c r="GPJ15" s="789"/>
      <c r="GPK15" s="789"/>
      <c r="GPL15" s="789"/>
      <c r="GPM15" s="789"/>
      <c r="GPN15" s="789"/>
      <c r="GPO15" s="789"/>
      <c r="GPP15" s="789"/>
      <c r="GPQ15" s="789"/>
      <c r="GPR15" s="789"/>
      <c r="GPS15" s="789"/>
      <c r="GPT15" s="789"/>
      <c r="GPU15" s="789"/>
      <c r="GPV15" s="789"/>
      <c r="GPW15" s="789"/>
      <c r="GPX15" s="789"/>
      <c r="GPY15" s="789"/>
      <c r="GPZ15" s="789"/>
      <c r="GQA15" s="789"/>
      <c r="GQB15" s="789"/>
      <c r="GQC15" s="789"/>
      <c r="GQD15" s="789"/>
      <c r="GQE15" s="789"/>
      <c r="GQF15" s="789"/>
      <c r="GQG15" s="789"/>
      <c r="GQH15" s="789"/>
      <c r="GQI15" s="789"/>
      <c r="GQJ15" s="789"/>
      <c r="GQK15" s="789"/>
      <c r="GQL15" s="789"/>
      <c r="GQM15" s="789"/>
      <c r="GQN15" s="789"/>
      <c r="GQO15" s="789"/>
      <c r="GQP15" s="789"/>
      <c r="GQQ15" s="789"/>
      <c r="GQR15" s="789"/>
      <c r="GQS15" s="789"/>
      <c r="GQT15" s="789"/>
      <c r="GQU15" s="789"/>
      <c r="GQV15" s="789"/>
      <c r="GQW15" s="789"/>
      <c r="GQX15" s="789"/>
      <c r="GQY15" s="789"/>
      <c r="GQZ15" s="789"/>
      <c r="GRA15" s="789"/>
      <c r="GRB15" s="789"/>
      <c r="GRC15" s="789"/>
      <c r="GRD15" s="789"/>
      <c r="GRE15" s="789"/>
      <c r="GRF15" s="789"/>
      <c r="GRG15" s="789"/>
      <c r="GRH15" s="789"/>
      <c r="GRI15" s="789"/>
      <c r="GRJ15" s="789"/>
      <c r="GRK15" s="789"/>
      <c r="GRL15" s="789"/>
      <c r="GRM15" s="789"/>
      <c r="GRN15" s="789"/>
      <c r="GRO15" s="789"/>
      <c r="GRP15" s="789"/>
      <c r="GRQ15" s="789"/>
      <c r="GRR15" s="789"/>
      <c r="GRS15" s="789"/>
      <c r="GRT15" s="789"/>
      <c r="GRU15" s="789"/>
      <c r="GRV15" s="789"/>
      <c r="GRW15" s="789"/>
      <c r="GRX15" s="789"/>
      <c r="GRY15" s="789"/>
      <c r="GRZ15" s="789"/>
      <c r="GSA15" s="789"/>
      <c r="GSB15" s="789"/>
      <c r="GSC15" s="789"/>
      <c r="GSD15" s="789"/>
      <c r="GSE15" s="789"/>
      <c r="GSF15" s="789"/>
      <c r="GSG15" s="789"/>
      <c r="GSH15" s="789"/>
      <c r="GSI15" s="789"/>
      <c r="GSJ15" s="789"/>
      <c r="GSK15" s="789"/>
      <c r="GSL15" s="789"/>
      <c r="GSM15" s="789"/>
      <c r="GSN15" s="789"/>
      <c r="GSO15" s="789"/>
      <c r="GSP15" s="789"/>
      <c r="GSQ15" s="789"/>
      <c r="GSR15" s="789"/>
      <c r="GSS15" s="789"/>
      <c r="GST15" s="789"/>
      <c r="GSU15" s="789"/>
      <c r="GSV15" s="789"/>
      <c r="GSW15" s="789"/>
      <c r="GSX15" s="789"/>
      <c r="GSY15" s="789"/>
      <c r="GSZ15" s="789"/>
      <c r="GTA15" s="789"/>
      <c r="GTB15" s="789"/>
      <c r="GTC15" s="789"/>
      <c r="GTD15" s="789"/>
      <c r="GTE15" s="789"/>
      <c r="GTF15" s="789"/>
      <c r="GTG15" s="789"/>
      <c r="GTH15" s="789"/>
      <c r="GTI15" s="789"/>
      <c r="GTJ15" s="789"/>
      <c r="GTK15" s="789"/>
      <c r="GTL15" s="789"/>
      <c r="GTM15" s="789"/>
      <c r="GTN15" s="789"/>
      <c r="GTO15" s="789"/>
      <c r="GTP15" s="789"/>
      <c r="GTQ15" s="789"/>
      <c r="GTR15" s="789"/>
      <c r="GTS15" s="789"/>
      <c r="GTT15" s="789"/>
      <c r="GTU15" s="789"/>
      <c r="GTV15" s="789"/>
      <c r="GTW15" s="789"/>
      <c r="GTX15" s="789"/>
      <c r="GTY15" s="789"/>
      <c r="GTZ15" s="789"/>
      <c r="GUA15" s="789"/>
      <c r="GUB15" s="789"/>
      <c r="GUC15" s="789"/>
      <c r="GUD15" s="789"/>
      <c r="GUE15" s="789"/>
      <c r="GUF15" s="789"/>
      <c r="GUG15" s="789"/>
      <c r="GUH15" s="789"/>
      <c r="GUI15" s="789"/>
      <c r="GUJ15" s="789"/>
      <c r="GUK15" s="789"/>
      <c r="GUL15" s="789"/>
      <c r="GUM15" s="789"/>
      <c r="GUN15" s="789"/>
      <c r="GUO15" s="789"/>
      <c r="GUP15" s="789"/>
      <c r="GUQ15" s="789"/>
      <c r="GUR15" s="789"/>
      <c r="GUS15" s="789"/>
      <c r="GUT15" s="789"/>
      <c r="GUU15" s="789"/>
      <c r="GUV15" s="789"/>
      <c r="GUW15" s="789"/>
      <c r="GUX15" s="789"/>
      <c r="GUY15" s="789"/>
      <c r="GUZ15" s="789"/>
      <c r="GVA15" s="789"/>
      <c r="GVB15" s="789"/>
      <c r="GVC15" s="789"/>
      <c r="GVD15" s="789"/>
      <c r="GVE15" s="789"/>
      <c r="GVF15" s="789"/>
      <c r="GVG15" s="789"/>
      <c r="GVH15" s="789"/>
      <c r="GVI15" s="789"/>
      <c r="GVJ15" s="789"/>
      <c r="GVK15" s="789"/>
      <c r="GVL15" s="789"/>
      <c r="GVM15" s="789"/>
      <c r="GVN15" s="789"/>
      <c r="GVO15" s="789"/>
      <c r="GVP15" s="789"/>
      <c r="GVQ15" s="789"/>
      <c r="GVR15" s="789"/>
      <c r="GVS15" s="789"/>
      <c r="GVT15" s="789"/>
      <c r="GVU15" s="789"/>
      <c r="GVV15" s="789"/>
      <c r="GVW15" s="789"/>
      <c r="GVX15" s="789"/>
      <c r="GVY15" s="789"/>
      <c r="GVZ15" s="789"/>
      <c r="GWA15" s="789"/>
      <c r="GWB15" s="789"/>
      <c r="GWC15" s="789"/>
      <c r="GWD15" s="789"/>
      <c r="GWE15" s="789"/>
      <c r="GWF15" s="789"/>
      <c r="GWG15" s="789"/>
      <c r="GWH15" s="789"/>
      <c r="GWI15" s="789"/>
      <c r="GWJ15" s="789"/>
      <c r="GWK15" s="789"/>
      <c r="GWL15" s="789"/>
      <c r="GWM15" s="789"/>
      <c r="GWN15" s="789"/>
      <c r="GWO15" s="789"/>
      <c r="GWP15" s="789"/>
      <c r="GWQ15" s="789"/>
      <c r="GWR15" s="789"/>
      <c r="GWS15" s="789"/>
      <c r="GWT15" s="789"/>
      <c r="GWU15" s="789"/>
      <c r="GWV15" s="789"/>
      <c r="GWW15" s="789"/>
      <c r="GWX15" s="789"/>
      <c r="GWY15" s="789"/>
      <c r="GWZ15" s="789"/>
      <c r="GXA15" s="789"/>
      <c r="GXB15" s="789"/>
      <c r="GXC15" s="789"/>
      <c r="GXD15" s="789"/>
      <c r="GXE15" s="789"/>
      <c r="GXF15" s="789"/>
      <c r="GXG15" s="789"/>
      <c r="GXH15" s="789"/>
      <c r="GXI15" s="789"/>
      <c r="GXJ15" s="789"/>
      <c r="GXK15" s="789"/>
      <c r="GXL15" s="789"/>
      <c r="GXM15" s="789"/>
      <c r="GXN15" s="789"/>
      <c r="GXO15" s="789"/>
      <c r="GXP15" s="789"/>
      <c r="GXQ15" s="789"/>
      <c r="GXR15" s="789"/>
      <c r="GXS15" s="789"/>
      <c r="GXT15" s="789"/>
      <c r="GXU15" s="789"/>
      <c r="GXV15" s="789"/>
      <c r="GXW15" s="789"/>
      <c r="GXX15" s="789"/>
      <c r="GXY15" s="789"/>
      <c r="GXZ15" s="789"/>
      <c r="GYA15" s="789"/>
      <c r="GYB15" s="789"/>
      <c r="GYC15" s="789"/>
      <c r="GYD15" s="789"/>
      <c r="GYE15" s="789"/>
      <c r="GYF15" s="789"/>
      <c r="GYG15" s="789"/>
      <c r="GYH15" s="789"/>
      <c r="GYI15" s="789"/>
      <c r="GYJ15" s="789"/>
      <c r="GYK15" s="789"/>
      <c r="GYL15" s="789"/>
      <c r="GYM15" s="789"/>
      <c r="GYN15" s="789"/>
      <c r="GYO15" s="789"/>
      <c r="GYP15" s="789"/>
      <c r="GYQ15" s="789"/>
      <c r="GYR15" s="789"/>
      <c r="GYS15" s="789"/>
      <c r="GYT15" s="789"/>
      <c r="GYU15" s="789"/>
      <c r="GYV15" s="789"/>
      <c r="GYW15" s="789"/>
      <c r="GYX15" s="789"/>
      <c r="GYY15" s="789"/>
      <c r="GYZ15" s="789"/>
      <c r="GZA15" s="789"/>
      <c r="GZB15" s="789"/>
      <c r="GZC15" s="789"/>
      <c r="GZD15" s="789"/>
      <c r="GZE15" s="789"/>
      <c r="GZF15" s="789"/>
      <c r="GZG15" s="789"/>
      <c r="GZH15" s="789"/>
      <c r="GZI15" s="789"/>
      <c r="GZJ15" s="789"/>
      <c r="GZK15" s="789"/>
      <c r="GZL15" s="789"/>
      <c r="GZM15" s="789"/>
      <c r="GZN15" s="789"/>
      <c r="GZO15" s="789"/>
      <c r="GZP15" s="789"/>
      <c r="GZQ15" s="789"/>
      <c r="GZR15" s="789"/>
      <c r="GZS15" s="789"/>
      <c r="GZT15" s="789"/>
      <c r="GZU15" s="789"/>
      <c r="GZV15" s="789"/>
      <c r="GZW15" s="789"/>
      <c r="GZX15" s="789"/>
      <c r="GZY15" s="789"/>
      <c r="GZZ15" s="789"/>
      <c r="HAA15" s="789"/>
      <c r="HAB15" s="789"/>
      <c r="HAC15" s="789"/>
      <c r="HAD15" s="789"/>
      <c r="HAE15" s="789"/>
      <c r="HAF15" s="789"/>
      <c r="HAG15" s="789"/>
      <c r="HAH15" s="789"/>
      <c r="HAI15" s="789"/>
      <c r="HAJ15" s="789"/>
      <c r="HAK15" s="789"/>
      <c r="HAL15" s="789"/>
      <c r="HAM15" s="789"/>
      <c r="HAN15" s="789"/>
      <c r="HAO15" s="789"/>
      <c r="HAP15" s="789"/>
      <c r="HAQ15" s="789"/>
      <c r="HAR15" s="789"/>
      <c r="HAS15" s="789"/>
      <c r="HAT15" s="789"/>
      <c r="HAU15" s="789"/>
      <c r="HAV15" s="789"/>
      <c r="HAW15" s="789"/>
      <c r="HAX15" s="789"/>
      <c r="HAY15" s="789"/>
      <c r="HAZ15" s="789"/>
      <c r="HBA15" s="789"/>
      <c r="HBB15" s="789"/>
      <c r="HBC15" s="789"/>
      <c r="HBD15" s="789"/>
      <c r="HBE15" s="789"/>
      <c r="HBF15" s="789"/>
      <c r="HBG15" s="789"/>
      <c r="HBH15" s="789"/>
      <c r="HBI15" s="789"/>
      <c r="HBJ15" s="789"/>
      <c r="HBK15" s="789"/>
      <c r="HBL15" s="789"/>
      <c r="HBM15" s="789"/>
      <c r="HBN15" s="789"/>
      <c r="HBO15" s="789"/>
      <c r="HBP15" s="789"/>
      <c r="HBQ15" s="789"/>
      <c r="HBR15" s="789"/>
      <c r="HBS15" s="789"/>
      <c r="HBT15" s="789"/>
      <c r="HBU15" s="789"/>
      <c r="HBV15" s="789"/>
      <c r="HBW15" s="789"/>
      <c r="HBX15" s="789"/>
      <c r="HBY15" s="789"/>
      <c r="HBZ15" s="789"/>
      <c r="HCA15" s="789"/>
      <c r="HCB15" s="789"/>
      <c r="HCC15" s="789"/>
      <c r="HCD15" s="789"/>
      <c r="HCE15" s="789"/>
      <c r="HCF15" s="789"/>
      <c r="HCG15" s="789"/>
      <c r="HCH15" s="789"/>
      <c r="HCI15" s="789"/>
      <c r="HCJ15" s="789"/>
      <c r="HCK15" s="789"/>
      <c r="HCL15" s="789"/>
      <c r="HCM15" s="789"/>
      <c r="HCN15" s="789"/>
      <c r="HCO15" s="789"/>
      <c r="HCP15" s="789"/>
      <c r="HCQ15" s="789"/>
      <c r="HCR15" s="789"/>
      <c r="HCS15" s="789"/>
      <c r="HCT15" s="789"/>
      <c r="HCU15" s="789"/>
      <c r="HCV15" s="789"/>
      <c r="HCW15" s="789"/>
      <c r="HCX15" s="789"/>
      <c r="HCY15" s="789"/>
      <c r="HCZ15" s="789"/>
      <c r="HDA15" s="789"/>
      <c r="HDB15" s="789"/>
      <c r="HDC15" s="789"/>
      <c r="HDD15" s="789"/>
      <c r="HDE15" s="789"/>
      <c r="HDF15" s="789"/>
      <c r="HDG15" s="789"/>
      <c r="HDH15" s="789"/>
      <c r="HDI15" s="789"/>
      <c r="HDJ15" s="789"/>
      <c r="HDK15" s="789"/>
      <c r="HDL15" s="789"/>
      <c r="HDM15" s="789"/>
      <c r="HDN15" s="789"/>
      <c r="HDO15" s="789"/>
      <c r="HDP15" s="789"/>
      <c r="HDQ15" s="789"/>
      <c r="HDR15" s="789"/>
      <c r="HDS15" s="789"/>
      <c r="HDT15" s="789"/>
      <c r="HDU15" s="789"/>
      <c r="HDV15" s="789"/>
      <c r="HDW15" s="789"/>
      <c r="HDX15" s="789"/>
      <c r="HDY15" s="789"/>
      <c r="HDZ15" s="789"/>
      <c r="HEA15" s="789"/>
      <c r="HEB15" s="789"/>
      <c r="HEC15" s="789"/>
      <c r="HED15" s="789"/>
      <c r="HEE15" s="789"/>
      <c r="HEF15" s="789"/>
      <c r="HEG15" s="789"/>
      <c r="HEH15" s="789"/>
      <c r="HEI15" s="789"/>
      <c r="HEJ15" s="789"/>
      <c r="HEK15" s="789"/>
      <c r="HEL15" s="789"/>
      <c r="HEM15" s="789"/>
      <c r="HEN15" s="789"/>
      <c r="HEO15" s="789"/>
      <c r="HEP15" s="789"/>
      <c r="HEQ15" s="789"/>
      <c r="HER15" s="789"/>
      <c r="HES15" s="789"/>
      <c r="HET15" s="789"/>
      <c r="HEU15" s="789"/>
      <c r="HEV15" s="789"/>
      <c r="HEW15" s="789"/>
      <c r="HEX15" s="789"/>
      <c r="HEY15" s="789"/>
      <c r="HEZ15" s="789"/>
      <c r="HFA15" s="789"/>
      <c r="HFB15" s="789"/>
      <c r="HFC15" s="789"/>
      <c r="HFD15" s="789"/>
      <c r="HFE15" s="789"/>
      <c r="HFF15" s="789"/>
      <c r="HFG15" s="789"/>
      <c r="HFH15" s="789"/>
      <c r="HFI15" s="789"/>
      <c r="HFJ15" s="789"/>
      <c r="HFK15" s="789"/>
      <c r="HFL15" s="789"/>
      <c r="HFM15" s="789"/>
      <c r="HFN15" s="789"/>
      <c r="HFO15" s="789"/>
      <c r="HFP15" s="789"/>
      <c r="HFQ15" s="789"/>
      <c r="HFR15" s="789"/>
      <c r="HFS15" s="789"/>
      <c r="HFT15" s="789"/>
      <c r="HFU15" s="789"/>
      <c r="HFV15" s="789"/>
      <c r="HFW15" s="789"/>
      <c r="HFX15" s="789"/>
      <c r="HFY15" s="789"/>
      <c r="HFZ15" s="789"/>
      <c r="HGA15" s="789"/>
      <c r="HGB15" s="789"/>
      <c r="HGC15" s="789"/>
      <c r="HGD15" s="789"/>
      <c r="HGE15" s="789"/>
      <c r="HGF15" s="789"/>
      <c r="HGG15" s="789"/>
      <c r="HGH15" s="789"/>
      <c r="HGI15" s="789"/>
      <c r="HGJ15" s="789"/>
      <c r="HGK15" s="789"/>
      <c r="HGL15" s="789"/>
      <c r="HGM15" s="789"/>
      <c r="HGN15" s="789"/>
      <c r="HGO15" s="789"/>
      <c r="HGP15" s="789"/>
      <c r="HGQ15" s="789"/>
      <c r="HGR15" s="789"/>
      <c r="HGS15" s="789"/>
      <c r="HGT15" s="789"/>
      <c r="HGU15" s="789"/>
      <c r="HGV15" s="789"/>
      <c r="HGW15" s="789"/>
      <c r="HGX15" s="789"/>
      <c r="HGY15" s="789"/>
      <c r="HGZ15" s="789"/>
      <c r="HHA15" s="789"/>
      <c r="HHB15" s="789"/>
      <c r="HHC15" s="789"/>
      <c r="HHD15" s="789"/>
      <c r="HHE15" s="789"/>
      <c r="HHF15" s="789"/>
      <c r="HHG15" s="789"/>
      <c r="HHH15" s="789"/>
      <c r="HHI15" s="789"/>
      <c r="HHJ15" s="789"/>
      <c r="HHK15" s="789"/>
      <c r="HHL15" s="789"/>
      <c r="HHM15" s="789"/>
      <c r="HHN15" s="789"/>
      <c r="HHO15" s="789"/>
      <c r="HHP15" s="789"/>
      <c r="HHQ15" s="789"/>
      <c r="HHR15" s="789"/>
      <c r="HHS15" s="789"/>
      <c r="HHT15" s="789"/>
      <c r="HHU15" s="789"/>
      <c r="HHV15" s="789"/>
      <c r="HHW15" s="789"/>
      <c r="HHX15" s="789"/>
      <c r="HHY15" s="789"/>
      <c r="HHZ15" s="789"/>
      <c r="HIA15" s="789"/>
      <c r="HIB15" s="789"/>
      <c r="HIC15" s="789"/>
      <c r="HID15" s="789"/>
      <c r="HIE15" s="789"/>
      <c r="HIF15" s="789"/>
      <c r="HIG15" s="789"/>
      <c r="HIH15" s="789"/>
      <c r="HII15" s="789"/>
      <c r="HIJ15" s="789"/>
      <c r="HIK15" s="789"/>
      <c r="HIL15" s="789"/>
      <c r="HIM15" s="789"/>
      <c r="HIN15" s="789"/>
      <c r="HIO15" s="789"/>
      <c r="HIP15" s="789"/>
      <c r="HIQ15" s="789"/>
      <c r="HIR15" s="789"/>
      <c r="HIS15" s="789"/>
      <c r="HIT15" s="789"/>
      <c r="HIU15" s="789"/>
      <c r="HIV15" s="789"/>
      <c r="HIW15" s="789"/>
      <c r="HIX15" s="789"/>
      <c r="HIY15" s="789"/>
      <c r="HIZ15" s="789"/>
      <c r="HJA15" s="789"/>
      <c r="HJB15" s="789"/>
      <c r="HJC15" s="789"/>
      <c r="HJD15" s="789"/>
      <c r="HJE15" s="789"/>
      <c r="HJF15" s="789"/>
      <c r="HJG15" s="789"/>
      <c r="HJH15" s="789"/>
      <c r="HJI15" s="789"/>
      <c r="HJJ15" s="789"/>
      <c r="HJK15" s="789"/>
      <c r="HJL15" s="789"/>
      <c r="HJM15" s="789"/>
      <c r="HJN15" s="789"/>
      <c r="HJO15" s="789"/>
      <c r="HJP15" s="789"/>
      <c r="HJQ15" s="789"/>
      <c r="HJR15" s="789"/>
      <c r="HJS15" s="789"/>
      <c r="HJT15" s="789"/>
      <c r="HJU15" s="789"/>
      <c r="HJV15" s="789"/>
      <c r="HJW15" s="789"/>
      <c r="HJX15" s="789"/>
      <c r="HJY15" s="789"/>
      <c r="HJZ15" s="789"/>
      <c r="HKA15" s="789"/>
      <c r="HKB15" s="789"/>
      <c r="HKC15" s="789"/>
      <c r="HKD15" s="789"/>
      <c r="HKE15" s="789"/>
      <c r="HKF15" s="789"/>
      <c r="HKG15" s="789"/>
      <c r="HKH15" s="789"/>
      <c r="HKI15" s="789"/>
      <c r="HKJ15" s="789"/>
      <c r="HKK15" s="789"/>
      <c r="HKL15" s="789"/>
      <c r="HKM15" s="789"/>
      <c r="HKN15" s="789"/>
      <c r="HKO15" s="789"/>
      <c r="HKP15" s="789"/>
      <c r="HKQ15" s="789"/>
      <c r="HKR15" s="789"/>
      <c r="HKS15" s="789"/>
      <c r="HKT15" s="789"/>
      <c r="HKU15" s="789"/>
      <c r="HKV15" s="789"/>
      <c r="HKW15" s="789"/>
      <c r="HKX15" s="789"/>
      <c r="HKY15" s="789"/>
      <c r="HKZ15" s="789"/>
      <c r="HLA15" s="789"/>
      <c r="HLB15" s="789"/>
      <c r="HLC15" s="789"/>
      <c r="HLD15" s="789"/>
      <c r="HLE15" s="789"/>
      <c r="HLF15" s="789"/>
      <c r="HLG15" s="789"/>
      <c r="HLH15" s="789"/>
      <c r="HLI15" s="789"/>
      <c r="HLJ15" s="789"/>
      <c r="HLK15" s="789"/>
      <c r="HLL15" s="789"/>
      <c r="HLM15" s="789"/>
      <c r="HLN15" s="789"/>
      <c r="HLO15" s="789"/>
      <c r="HLP15" s="789"/>
      <c r="HLQ15" s="789"/>
      <c r="HLR15" s="789"/>
      <c r="HLS15" s="789"/>
      <c r="HLT15" s="789"/>
      <c r="HLU15" s="789"/>
      <c r="HLV15" s="789"/>
      <c r="HLW15" s="789"/>
      <c r="HLX15" s="789"/>
      <c r="HLY15" s="789"/>
      <c r="HLZ15" s="789"/>
      <c r="HMA15" s="789"/>
      <c r="HMB15" s="789"/>
      <c r="HMC15" s="789"/>
      <c r="HMD15" s="789"/>
      <c r="HME15" s="789"/>
      <c r="HMF15" s="789"/>
      <c r="HMG15" s="789"/>
      <c r="HMH15" s="789"/>
      <c r="HMI15" s="789"/>
      <c r="HMJ15" s="789"/>
      <c r="HMK15" s="789"/>
      <c r="HML15" s="789"/>
      <c r="HMM15" s="789"/>
      <c r="HMN15" s="789"/>
      <c r="HMO15" s="789"/>
      <c r="HMP15" s="789"/>
      <c r="HMQ15" s="789"/>
      <c r="HMR15" s="789"/>
      <c r="HMS15" s="789"/>
      <c r="HMT15" s="789"/>
      <c r="HMU15" s="789"/>
      <c r="HMV15" s="789"/>
      <c r="HMW15" s="789"/>
      <c r="HMX15" s="789"/>
      <c r="HMY15" s="789"/>
      <c r="HMZ15" s="789"/>
      <c r="HNA15" s="789"/>
      <c r="HNB15" s="789"/>
      <c r="HNC15" s="789"/>
      <c r="HND15" s="789"/>
      <c r="HNE15" s="789"/>
      <c r="HNF15" s="789"/>
      <c r="HNG15" s="789"/>
      <c r="HNH15" s="789"/>
      <c r="HNI15" s="789"/>
      <c r="HNJ15" s="789"/>
      <c r="HNK15" s="789"/>
      <c r="HNL15" s="789"/>
      <c r="HNM15" s="789"/>
      <c r="HNN15" s="789"/>
      <c r="HNO15" s="789"/>
      <c r="HNP15" s="789"/>
      <c r="HNQ15" s="789"/>
      <c r="HNR15" s="789"/>
      <c r="HNS15" s="789"/>
      <c r="HNT15" s="789"/>
      <c r="HNU15" s="789"/>
      <c r="HNV15" s="789"/>
      <c r="HNW15" s="789"/>
      <c r="HNX15" s="789"/>
      <c r="HNY15" s="789"/>
      <c r="HNZ15" s="789"/>
      <c r="HOA15" s="789"/>
      <c r="HOB15" s="789"/>
      <c r="HOC15" s="789"/>
      <c r="HOD15" s="789"/>
      <c r="HOE15" s="789"/>
      <c r="HOF15" s="789"/>
      <c r="HOG15" s="789"/>
      <c r="HOH15" s="789"/>
      <c r="HOI15" s="789"/>
      <c r="HOJ15" s="789"/>
      <c r="HOK15" s="789"/>
      <c r="HOL15" s="789"/>
      <c r="HOM15" s="789"/>
      <c r="HON15" s="789"/>
      <c r="HOO15" s="789"/>
      <c r="HOP15" s="789"/>
      <c r="HOQ15" s="789"/>
      <c r="HOR15" s="789"/>
      <c r="HOS15" s="789"/>
      <c r="HOT15" s="789"/>
      <c r="HOU15" s="789"/>
      <c r="HOV15" s="789"/>
      <c r="HOW15" s="789"/>
      <c r="HOX15" s="789"/>
      <c r="HOY15" s="789"/>
      <c r="HOZ15" s="789"/>
      <c r="HPA15" s="789"/>
      <c r="HPB15" s="789"/>
      <c r="HPC15" s="789"/>
      <c r="HPD15" s="789"/>
      <c r="HPE15" s="789"/>
      <c r="HPF15" s="789"/>
      <c r="HPG15" s="789"/>
      <c r="HPH15" s="789"/>
      <c r="HPI15" s="789"/>
      <c r="HPJ15" s="789"/>
      <c r="HPK15" s="789"/>
      <c r="HPL15" s="789"/>
      <c r="HPM15" s="789"/>
      <c r="HPN15" s="789"/>
      <c r="HPO15" s="789"/>
      <c r="HPP15" s="789"/>
      <c r="HPQ15" s="789"/>
      <c r="HPR15" s="789"/>
      <c r="HPS15" s="789"/>
      <c r="HPT15" s="789"/>
      <c r="HPU15" s="789"/>
      <c r="HPV15" s="789"/>
      <c r="HPW15" s="789"/>
      <c r="HPX15" s="789"/>
      <c r="HPY15" s="789"/>
      <c r="HPZ15" s="789"/>
      <c r="HQA15" s="789"/>
      <c r="HQB15" s="789"/>
      <c r="HQC15" s="789"/>
      <c r="HQD15" s="789"/>
      <c r="HQE15" s="789"/>
      <c r="HQF15" s="789"/>
      <c r="HQG15" s="789"/>
      <c r="HQH15" s="789"/>
      <c r="HQI15" s="789"/>
      <c r="HQJ15" s="789"/>
      <c r="HQK15" s="789"/>
      <c r="HQL15" s="789"/>
      <c r="HQM15" s="789"/>
      <c r="HQN15" s="789"/>
      <c r="HQO15" s="789"/>
      <c r="HQP15" s="789"/>
      <c r="HQQ15" s="789"/>
      <c r="HQR15" s="789"/>
      <c r="HQS15" s="789"/>
      <c r="HQT15" s="789"/>
      <c r="HQU15" s="789"/>
      <c r="HQV15" s="789"/>
      <c r="HQW15" s="789"/>
      <c r="HQX15" s="789"/>
      <c r="HQY15" s="789"/>
      <c r="HQZ15" s="789"/>
      <c r="HRA15" s="789"/>
      <c r="HRB15" s="789"/>
      <c r="HRC15" s="789"/>
      <c r="HRD15" s="789"/>
      <c r="HRE15" s="789"/>
      <c r="HRF15" s="789"/>
      <c r="HRG15" s="789"/>
      <c r="HRH15" s="789"/>
      <c r="HRI15" s="789"/>
      <c r="HRJ15" s="789"/>
      <c r="HRK15" s="789"/>
      <c r="HRL15" s="789"/>
      <c r="HRM15" s="789"/>
      <c r="HRN15" s="789"/>
      <c r="HRO15" s="789"/>
      <c r="HRP15" s="789"/>
      <c r="HRQ15" s="789"/>
      <c r="HRR15" s="789"/>
      <c r="HRS15" s="789"/>
      <c r="HRT15" s="789"/>
      <c r="HRU15" s="789"/>
      <c r="HRV15" s="789"/>
      <c r="HRW15" s="789"/>
      <c r="HRX15" s="789"/>
      <c r="HRY15" s="789"/>
      <c r="HRZ15" s="789"/>
      <c r="HSA15" s="789"/>
      <c r="HSB15" s="789"/>
      <c r="HSC15" s="789"/>
      <c r="HSD15" s="789"/>
      <c r="HSE15" s="789"/>
      <c r="HSF15" s="789"/>
      <c r="HSG15" s="789"/>
      <c r="HSH15" s="789"/>
      <c r="HSI15" s="789"/>
      <c r="HSJ15" s="789"/>
      <c r="HSK15" s="789"/>
      <c r="HSL15" s="789"/>
      <c r="HSM15" s="789"/>
      <c r="HSN15" s="789"/>
      <c r="HSO15" s="789"/>
      <c r="HSP15" s="789"/>
      <c r="HSQ15" s="789"/>
      <c r="HSR15" s="789"/>
      <c r="HSS15" s="789"/>
      <c r="HST15" s="789"/>
      <c r="HSU15" s="789"/>
      <c r="HSV15" s="789"/>
      <c r="HSW15" s="789"/>
      <c r="HSX15" s="789"/>
      <c r="HSY15" s="789"/>
      <c r="HSZ15" s="789"/>
      <c r="HTA15" s="789"/>
      <c r="HTB15" s="789"/>
      <c r="HTC15" s="789"/>
      <c r="HTD15" s="789"/>
      <c r="HTE15" s="789"/>
      <c r="HTF15" s="789"/>
      <c r="HTG15" s="789"/>
      <c r="HTH15" s="789"/>
      <c r="HTI15" s="789"/>
      <c r="HTJ15" s="789"/>
      <c r="HTK15" s="789"/>
      <c r="HTL15" s="789"/>
      <c r="HTM15" s="789"/>
      <c r="HTN15" s="789"/>
      <c r="HTO15" s="789"/>
      <c r="HTP15" s="789"/>
      <c r="HTQ15" s="789"/>
      <c r="HTR15" s="789"/>
      <c r="HTS15" s="789"/>
      <c r="HTT15" s="789"/>
      <c r="HTU15" s="789"/>
      <c r="HTV15" s="789"/>
      <c r="HTW15" s="789"/>
      <c r="HTX15" s="789"/>
      <c r="HTY15" s="789"/>
      <c r="HTZ15" s="789"/>
      <c r="HUA15" s="789"/>
      <c r="HUB15" s="789"/>
      <c r="HUC15" s="789"/>
      <c r="HUD15" s="789"/>
      <c r="HUE15" s="789"/>
      <c r="HUF15" s="789"/>
      <c r="HUG15" s="789"/>
      <c r="HUH15" s="789"/>
      <c r="HUI15" s="789"/>
      <c r="HUJ15" s="789"/>
      <c r="HUK15" s="789"/>
      <c r="HUL15" s="789"/>
      <c r="HUM15" s="789"/>
      <c r="HUN15" s="789"/>
      <c r="HUO15" s="789"/>
      <c r="HUP15" s="789"/>
      <c r="HUQ15" s="789"/>
      <c r="HUR15" s="789"/>
      <c r="HUS15" s="789"/>
      <c r="HUT15" s="789"/>
      <c r="HUU15" s="789"/>
      <c r="HUV15" s="789"/>
      <c r="HUW15" s="789"/>
      <c r="HUX15" s="789"/>
      <c r="HUY15" s="789"/>
      <c r="HUZ15" s="789"/>
      <c r="HVA15" s="789"/>
      <c r="HVB15" s="789"/>
      <c r="HVC15" s="789"/>
      <c r="HVD15" s="789"/>
      <c r="HVE15" s="789"/>
      <c r="HVF15" s="789"/>
      <c r="HVG15" s="789"/>
      <c r="HVH15" s="789"/>
      <c r="HVI15" s="789"/>
      <c r="HVJ15" s="789"/>
      <c r="HVK15" s="789"/>
      <c r="HVL15" s="789"/>
      <c r="HVM15" s="789"/>
      <c r="HVN15" s="789"/>
      <c r="HVO15" s="789"/>
      <c r="HVP15" s="789"/>
      <c r="HVQ15" s="789"/>
      <c r="HVR15" s="789"/>
      <c r="HVS15" s="789"/>
      <c r="HVT15" s="789"/>
      <c r="HVU15" s="789"/>
      <c r="HVV15" s="789"/>
      <c r="HVW15" s="789"/>
      <c r="HVX15" s="789"/>
      <c r="HVY15" s="789"/>
      <c r="HVZ15" s="789"/>
      <c r="HWA15" s="789"/>
      <c r="HWB15" s="789"/>
      <c r="HWC15" s="789"/>
      <c r="HWD15" s="789"/>
      <c r="HWE15" s="789"/>
      <c r="HWF15" s="789"/>
      <c r="HWG15" s="789"/>
      <c r="HWH15" s="789"/>
      <c r="HWI15" s="789"/>
      <c r="HWJ15" s="789"/>
      <c r="HWK15" s="789"/>
      <c r="HWL15" s="789"/>
      <c r="HWM15" s="789"/>
      <c r="HWN15" s="789"/>
      <c r="HWO15" s="789"/>
      <c r="HWP15" s="789"/>
      <c r="HWQ15" s="789"/>
      <c r="HWR15" s="789"/>
      <c r="HWS15" s="789"/>
      <c r="HWT15" s="789"/>
      <c r="HWU15" s="789"/>
      <c r="HWV15" s="789"/>
      <c r="HWW15" s="789"/>
      <c r="HWX15" s="789"/>
      <c r="HWY15" s="789"/>
      <c r="HWZ15" s="789"/>
      <c r="HXA15" s="789"/>
      <c r="HXB15" s="789"/>
      <c r="HXC15" s="789"/>
      <c r="HXD15" s="789"/>
      <c r="HXE15" s="789"/>
      <c r="HXF15" s="789"/>
      <c r="HXG15" s="789"/>
      <c r="HXH15" s="789"/>
      <c r="HXI15" s="789"/>
      <c r="HXJ15" s="789"/>
      <c r="HXK15" s="789"/>
      <c r="HXL15" s="789"/>
      <c r="HXM15" s="789"/>
      <c r="HXN15" s="789"/>
      <c r="HXO15" s="789"/>
      <c r="HXP15" s="789"/>
      <c r="HXQ15" s="789"/>
      <c r="HXR15" s="789"/>
      <c r="HXS15" s="789"/>
      <c r="HXT15" s="789"/>
      <c r="HXU15" s="789"/>
      <c r="HXV15" s="789"/>
      <c r="HXW15" s="789"/>
      <c r="HXX15" s="789"/>
      <c r="HXY15" s="789"/>
      <c r="HXZ15" s="789"/>
      <c r="HYA15" s="789"/>
      <c r="HYB15" s="789"/>
      <c r="HYC15" s="789"/>
      <c r="HYD15" s="789"/>
      <c r="HYE15" s="789"/>
      <c r="HYF15" s="789"/>
      <c r="HYG15" s="789"/>
      <c r="HYH15" s="789"/>
      <c r="HYI15" s="789"/>
      <c r="HYJ15" s="789"/>
      <c r="HYK15" s="789"/>
      <c r="HYL15" s="789"/>
      <c r="HYM15" s="789"/>
      <c r="HYN15" s="789"/>
      <c r="HYO15" s="789"/>
      <c r="HYP15" s="789"/>
      <c r="HYQ15" s="789"/>
      <c r="HYR15" s="789"/>
      <c r="HYS15" s="789"/>
      <c r="HYT15" s="789"/>
      <c r="HYU15" s="789"/>
      <c r="HYV15" s="789"/>
      <c r="HYW15" s="789"/>
      <c r="HYX15" s="789"/>
      <c r="HYY15" s="789"/>
      <c r="HYZ15" s="789"/>
      <c r="HZA15" s="789"/>
      <c r="HZB15" s="789"/>
      <c r="HZC15" s="789"/>
      <c r="HZD15" s="789"/>
      <c r="HZE15" s="789"/>
      <c r="HZF15" s="789"/>
      <c r="HZG15" s="789"/>
      <c r="HZH15" s="789"/>
      <c r="HZI15" s="789"/>
      <c r="HZJ15" s="789"/>
      <c r="HZK15" s="789"/>
      <c r="HZL15" s="789"/>
      <c r="HZM15" s="789"/>
      <c r="HZN15" s="789"/>
      <c r="HZO15" s="789"/>
      <c r="HZP15" s="789"/>
      <c r="HZQ15" s="789"/>
      <c r="HZR15" s="789"/>
      <c r="HZS15" s="789"/>
      <c r="HZT15" s="789"/>
      <c r="HZU15" s="789"/>
      <c r="HZV15" s="789"/>
      <c r="HZW15" s="789"/>
      <c r="HZX15" s="789"/>
      <c r="HZY15" s="789"/>
      <c r="HZZ15" s="789"/>
      <c r="IAA15" s="789"/>
      <c r="IAB15" s="789"/>
      <c r="IAC15" s="789"/>
      <c r="IAD15" s="789"/>
      <c r="IAE15" s="789"/>
      <c r="IAF15" s="789"/>
      <c r="IAG15" s="789"/>
      <c r="IAH15" s="789"/>
      <c r="IAI15" s="789"/>
      <c r="IAJ15" s="789"/>
      <c r="IAK15" s="789"/>
      <c r="IAL15" s="789"/>
      <c r="IAM15" s="789"/>
      <c r="IAN15" s="789"/>
      <c r="IAO15" s="789"/>
      <c r="IAP15" s="789"/>
      <c r="IAQ15" s="789"/>
      <c r="IAR15" s="789"/>
      <c r="IAS15" s="789"/>
      <c r="IAT15" s="789"/>
      <c r="IAU15" s="789"/>
      <c r="IAV15" s="789"/>
      <c r="IAW15" s="789"/>
      <c r="IAX15" s="789"/>
      <c r="IAY15" s="789"/>
      <c r="IAZ15" s="789"/>
      <c r="IBA15" s="789"/>
      <c r="IBB15" s="789"/>
      <c r="IBC15" s="789"/>
      <c r="IBD15" s="789"/>
      <c r="IBE15" s="789"/>
      <c r="IBF15" s="789"/>
      <c r="IBG15" s="789"/>
      <c r="IBH15" s="789"/>
      <c r="IBI15" s="789"/>
      <c r="IBJ15" s="789"/>
      <c r="IBK15" s="789"/>
      <c r="IBL15" s="789"/>
      <c r="IBM15" s="789"/>
      <c r="IBN15" s="789"/>
      <c r="IBO15" s="789"/>
      <c r="IBP15" s="789"/>
      <c r="IBQ15" s="789"/>
      <c r="IBR15" s="789"/>
      <c r="IBS15" s="789"/>
      <c r="IBT15" s="789"/>
      <c r="IBU15" s="789"/>
      <c r="IBV15" s="789"/>
      <c r="IBW15" s="789"/>
      <c r="IBX15" s="789"/>
      <c r="IBY15" s="789"/>
      <c r="IBZ15" s="789"/>
      <c r="ICA15" s="789"/>
      <c r="ICB15" s="789"/>
      <c r="ICC15" s="789"/>
      <c r="ICD15" s="789"/>
      <c r="ICE15" s="789"/>
      <c r="ICF15" s="789"/>
      <c r="ICG15" s="789"/>
      <c r="ICH15" s="789"/>
      <c r="ICI15" s="789"/>
      <c r="ICJ15" s="789"/>
      <c r="ICK15" s="789"/>
      <c r="ICL15" s="789"/>
      <c r="ICM15" s="789"/>
      <c r="ICN15" s="789"/>
      <c r="ICO15" s="789"/>
      <c r="ICP15" s="789"/>
      <c r="ICQ15" s="789"/>
      <c r="ICR15" s="789"/>
      <c r="ICS15" s="789"/>
      <c r="ICT15" s="789"/>
      <c r="ICU15" s="789"/>
      <c r="ICV15" s="789"/>
      <c r="ICW15" s="789"/>
      <c r="ICX15" s="789"/>
      <c r="ICY15" s="789"/>
      <c r="ICZ15" s="789"/>
      <c r="IDA15" s="789"/>
      <c r="IDB15" s="789"/>
      <c r="IDC15" s="789"/>
      <c r="IDD15" s="789"/>
      <c r="IDE15" s="789"/>
      <c r="IDF15" s="789"/>
      <c r="IDG15" s="789"/>
      <c r="IDH15" s="789"/>
      <c r="IDI15" s="789"/>
      <c r="IDJ15" s="789"/>
      <c r="IDK15" s="789"/>
      <c r="IDL15" s="789"/>
      <c r="IDM15" s="789"/>
      <c r="IDN15" s="789"/>
      <c r="IDO15" s="789"/>
      <c r="IDP15" s="789"/>
      <c r="IDQ15" s="789"/>
      <c r="IDR15" s="789"/>
      <c r="IDS15" s="789"/>
      <c r="IDT15" s="789"/>
      <c r="IDU15" s="789"/>
      <c r="IDV15" s="789"/>
      <c r="IDW15" s="789"/>
      <c r="IDX15" s="789"/>
      <c r="IDY15" s="789"/>
      <c r="IDZ15" s="789"/>
      <c r="IEA15" s="789"/>
      <c r="IEB15" s="789"/>
      <c r="IEC15" s="789"/>
      <c r="IED15" s="789"/>
      <c r="IEE15" s="789"/>
      <c r="IEF15" s="789"/>
      <c r="IEG15" s="789"/>
      <c r="IEH15" s="789"/>
      <c r="IEI15" s="789"/>
      <c r="IEJ15" s="789"/>
      <c r="IEK15" s="789"/>
      <c r="IEL15" s="789"/>
      <c r="IEM15" s="789"/>
      <c r="IEN15" s="789"/>
      <c r="IEO15" s="789"/>
      <c r="IEP15" s="789"/>
      <c r="IEQ15" s="789"/>
      <c r="IER15" s="789"/>
      <c r="IES15" s="789"/>
      <c r="IET15" s="789"/>
      <c r="IEU15" s="789"/>
      <c r="IEV15" s="789"/>
      <c r="IEW15" s="789"/>
      <c r="IEX15" s="789"/>
      <c r="IEY15" s="789"/>
      <c r="IEZ15" s="789"/>
      <c r="IFA15" s="789"/>
      <c r="IFB15" s="789"/>
      <c r="IFC15" s="789"/>
      <c r="IFD15" s="789"/>
      <c r="IFE15" s="789"/>
      <c r="IFF15" s="789"/>
      <c r="IFG15" s="789"/>
      <c r="IFH15" s="789"/>
      <c r="IFI15" s="789"/>
      <c r="IFJ15" s="789"/>
      <c r="IFK15" s="789"/>
      <c r="IFL15" s="789"/>
      <c r="IFM15" s="789"/>
      <c r="IFN15" s="789"/>
      <c r="IFO15" s="789"/>
      <c r="IFP15" s="789"/>
      <c r="IFQ15" s="789"/>
      <c r="IFR15" s="789"/>
      <c r="IFS15" s="789"/>
      <c r="IFT15" s="789"/>
      <c r="IFU15" s="789"/>
      <c r="IFV15" s="789"/>
      <c r="IFW15" s="789"/>
      <c r="IFX15" s="789"/>
      <c r="IFY15" s="789"/>
      <c r="IFZ15" s="789"/>
      <c r="IGA15" s="789"/>
      <c r="IGB15" s="789"/>
      <c r="IGC15" s="789"/>
      <c r="IGD15" s="789"/>
      <c r="IGE15" s="789"/>
      <c r="IGF15" s="789"/>
      <c r="IGG15" s="789"/>
      <c r="IGH15" s="789"/>
      <c r="IGI15" s="789"/>
      <c r="IGJ15" s="789"/>
      <c r="IGK15" s="789"/>
      <c r="IGL15" s="789"/>
      <c r="IGM15" s="789"/>
      <c r="IGN15" s="789"/>
      <c r="IGO15" s="789"/>
      <c r="IGP15" s="789"/>
      <c r="IGQ15" s="789"/>
      <c r="IGR15" s="789"/>
      <c r="IGS15" s="789"/>
      <c r="IGT15" s="789"/>
      <c r="IGU15" s="789"/>
      <c r="IGV15" s="789"/>
      <c r="IGW15" s="789"/>
      <c r="IGX15" s="789"/>
      <c r="IGY15" s="789"/>
      <c r="IGZ15" s="789"/>
      <c r="IHA15" s="789"/>
      <c r="IHB15" s="789"/>
      <c r="IHC15" s="789"/>
      <c r="IHD15" s="789"/>
      <c r="IHE15" s="789"/>
      <c r="IHF15" s="789"/>
      <c r="IHG15" s="789"/>
      <c r="IHH15" s="789"/>
      <c r="IHI15" s="789"/>
      <c r="IHJ15" s="789"/>
      <c r="IHK15" s="789"/>
      <c r="IHL15" s="789"/>
      <c r="IHM15" s="789"/>
      <c r="IHN15" s="789"/>
      <c r="IHO15" s="789"/>
      <c r="IHP15" s="789"/>
      <c r="IHQ15" s="789"/>
      <c r="IHR15" s="789"/>
      <c r="IHS15" s="789"/>
      <c r="IHT15" s="789"/>
      <c r="IHU15" s="789"/>
      <c r="IHV15" s="789"/>
      <c r="IHW15" s="789"/>
      <c r="IHX15" s="789"/>
      <c r="IHY15" s="789"/>
      <c r="IHZ15" s="789"/>
      <c r="IIA15" s="789"/>
      <c r="IIB15" s="789"/>
      <c r="IIC15" s="789"/>
      <c r="IID15" s="789"/>
      <c r="IIE15" s="789"/>
      <c r="IIF15" s="789"/>
      <c r="IIG15" s="789"/>
      <c r="IIH15" s="789"/>
      <c r="III15" s="789"/>
      <c r="IIJ15" s="789"/>
      <c r="IIK15" s="789"/>
      <c r="IIL15" s="789"/>
      <c r="IIM15" s="789"/>
      <c r="IIN15" s="789"/>
      <c r="IIO15" s="789"/>
      <c r="IIP15" s="789"/>
      <c r="IIQ15" s="789"/>
      <c r="IIR15" s="789"/>
      <c r="IIS15" s="789"/>
      <c r="IIT15" s="789"/>
      <c r="IIU15" s="789"/>
      <c r="IIV15" s="789"/>
      <c r="IIW15" s="789"/>
      <c r="IIX15" s="789"/>
      <c r="IIY15" s="789"/>
      <c r="IIZ15" s="789"/>
      <c r="IJA15" s="789"/>
      <c r="IJB15" s="789"/>
      <c r="IJC15" s="789"/>
      <c r="IJD15" s="789"/>
      <c r="IJE15" s="789"/>
      <c r="IJF15" s="789"/>
      <c r="IJG15" s="789"/>
      <c r="IJH15" s="789"/>
      <c r="IJI15" s="789"/>
      <c r="IJJ15" s="789"/>
      <c r="IJK15" s="789"/>
      <c r="IJL15" s="789"/>
      <c r="IJM15" s="789"/>
      <c r="IJN15" s="789"/>
      <c r="IJO15" s="789"/>
      <c r="IJP15" s="789"/>
      <c r="IJQ15" s="789"/>
      <c r="IJR15" s="789"/>
      <c r="IJS15" s="789"/>
      <c r="IJT15" s="789"/>
      <c r="IJU15" s="789"/>
      <c r="IJV15" s="789"/>
      <c r="IJW15" s="789"/>
      <c r="IJX15" s="789"/>
      <c r="IJY15" s="789"/>
      <c r="IJZ15" s="789"/>
      <c r="IKA15" s="789"/>
      <c r="IKB15" s="789"/>
      <c r="IKC15" s="789"/>
      <c r="IKD15" s="789"/>
      <c r="IKE15" s="789"/>
      <c r="IKF15" s="789"/>
      <c r="IKG15" s="789"/>
      <c r="IKH15" s="789"/>
      <c r="IKI15" s="789"/>
      <c r="IKJ15" s="789"/>
      <c r="IKK15" s="789"/>
      <c r="IKL15" s="789"/>
      <c r="IKM15" s="789"/>
      <c r="IKN15" s="789"/>
      <c r="IKO15" s="789"/>
      <c r="IKP15" s="789"/>
      <c r="IKQ15" s="789"/>
      <c r="IKR15" s="789"/>
      <c r="IKS15" s="789"/>
      <c r="IKT15" s="789"/>
      <c r="IKU15" s="789"/>
      <c r="IKV15" s="789"/>
      <c r="IKW15" s="789"/>
      <c r="IKX15" s="789"/>
      <c r="IKY15" s="789"/>
      <c r="IKZ15" s="789"/>
      <c r="ILA15" s="789"/>
      <c r="ILB15" s="789"/>
      <c r="ILC15" s="789"/>
      <c r="ILD15" s="789"/>
      <c r="ILE15" s="789"/>
      <c r="ILF15" s="789"/>
      <c r="ILG15" s="789"/>
      <c r="ILH15" s="789"/>
      <c r="ILI15" s="789"/>
      <c r="ILJ15" s="789"/>
      <c r="ILK15" s="789"/>
      <c r="ILL15" s="789"/>
      <c r="ILM15" s="789"/>
      <c r="ILN15" s="789"/>
      <c r="ILO15" s="789"/>
      <c r="ILP15" s="789"/>
      <c r="ILQ15" s="789"/>
      <c r="ILR15" s="789"/>
      <c r="ILS15" s="789"/>
      <c r="ILT15" s="789"/>
      <c r="ILU15" s="789"/>
      <c r="ILV15" s="789"/>
      <c r="ILW15" s="789"/>
      <c r="ILX15" s="789"/>
      <c r="ILY15" s="789"/>
      <c r="ILZ15" s="789"/>
      <c r="IMA15" s="789"/>
      <c r="IMB15" s="789"/>
      <c r="IMC15" s="789"/>
      <c r="IMD15" s="789"/>
      <c r="IME15" s="789"/>
      <c r="IMF15" s="789"/>
      <c r="IMG15" s="789"/>
      <c r="IMH15" s="789"/>
      <c r="IMI15" s="789"/>
      <c r="IMJ15" s="789"/>
      <c r="IMK15" s="789"/>
      <c r="IML15" s="789"/>
      <c r="IMM15" s="789"/>
      <c r="IMN15" s="789"/>
      <c r="IMO15" s="789"/>
      <c r="IMP15" s="789"/>
      <c r="IMQ15" s="789"/>
      <c r="IMR15" s="789"/>
      <c r="IMS15" s="789"/>
      <c r="IMT15" s="789"/>
      <c r="IMU15" s="789"/>
      <c r="IMV15" s="789"/>
      <c r="IMW15" s="789"/>
      <c r="IMX15" s="789"/>
      <c r="IMY15" s="789"/>
      <c r="IMZ15" s="789"/>
      <c r="INA15" s="789"/>
      <c r="INB15" s="789"/>
      <c r="INC15" s="789"/>
      <c r="IND15" s="789"/>
      <c r="INE15" s="789"/>
      <c r="INF15" s="789"/>
      <c r="ING15" s="789"/>
      <c r="INH15" s="789"/>
      <c r="INI15" s="789"/>
      <c r="INJ15" s="789"/>
      <c r="INK15" s="789"/>
      <c r="INL15" s="789"/>
      <c r="INM15" s="789"/>
      <c r="INN15" s="789"/>
      <c r="INO15" s="789"/>
      <c r="INP15" s="789"/>
      <c r="INQ15" s="789"/>
      <c r="INR15" s="789"/>
      <c r="INS15" s="789"/>
      <c r="INT15" s="789"/>
      <c r="INU15" s="789"/>
      <c r="INV15" s="789"/>
      <c r="INW15" s="789"/>
      <c r="INX15" s="789"/>
      <c r="INY15" s="789"/>
      <c r="INZ15" s="789"/>
      <c r="IOA15" s="789"/>
      <c r="IOB15" s="789"/>
      <c r="IOC15" s="789"/>
      <c r="IOD15" s="789"/>
      <c r="IOE15" s="789"/>
      <c r="IOF15" s="789"/>
      <c r="IOG15" s="789"/>
      <c r="IOH15" s="789"/>
      <c r="IOI15" s="789"/>
      <c r="IOJ15" s="789"/>
      <c r="IOK15" s="789"/>
      <c r="IOL15" s="789"/>
      <c r="IOM15" s="789"/>
      <c r="ION15" s="789"/>
      <c r="IOO15" s="789"/>
      <c r="IOP15" s="789"/>
      <c r="IOQ15" s="789"/>
      <c r="IOR15" s="789"/>
      <c r="IOS15" s="789"/>
      <c r="IOT15" s="789"/>
      <c r="IOU15" s="789"/>
      <c r="IOV15" s="789"/>
      <c r="IOW15" s="789"/>
      <c r="IOX15" s="789"/>
      <c r="IOY15" s="789"/>
      <c r="IOZ15" s="789"/>
      <c r="IPA15" s="789"/>
      <c r="IPB15" s="789"/>
      <c r="IPC15" s="789"/>
      <c r="IPD15" s="789"/>
      <c r="IPE15" s="789"/>
      <c r="IPF15" s="789"/>
      <c r="IPG15" s="789"/>
      <c r="IPH15" s="789"/>
      <c r="IPI15" s="789"/>
      <c r="IPJ15" s="789"/>
      <c r="IPK15" s="789"/>
      <c r="IPL15" s="789"/>
      <c r="IPM15" s="789"/>
      <c r="IPN15" s="789"/>
      <c r="IPO15" s="789"/>
      <c r="IPP15" s="789"/>
      <c r="IPQ15" s="789"/>
      <c r="IPR15" s="789"/>
      <c r="IPS15" s="789"/>
      <c r="IPT15" s="789"/>
      <c r="IPU15" s="789"/>
      <c r="IPV15" s="789"/>
      <c r="IPW15" s="789"/>
      <c r="IPX15" s="789"/>
      <c r="IPY15" s="789"/>
      <c r="IPZ15" s="789"/>
      <c r="IQA15" s="789"/>
      <c r="IQB15" s="789"/>
      <c r="IQC15" s="789"/>
      <c r="IQD15" s="789"/>
      <c r="IQE15" s="789"/>
      <c r="IQF15" s="789"/>
      <c r="IQG15" s="789"/>
      <c r="IQH15" s="789"/>
      <c r="IQI15" s="789"/>
      <c r="IQJ15" s="789"/>
      <c r="IQK15" s="789"/>
      <c r="IQL15" s="789"/>
      <c r="IQM15" s="789"/>
      <c r="IQN15" s="789"/>
      <c r="IQO15" s="789"/>
      <c r="IQP15" s="789"/>
      <c r="IQQ15" s="789"/>
      <c r="IQR15" s="789"/>
      <c r="IQS15" s="789"/>
      <c r="IQT15" s="789"/>
      <c r="IQU15" s="789"/>
      <c r="IQV15" s="789"/>
      <c r="IQW15" s="789"/>
      <c r="IQX15" s="789"/>
      <c r="IQY15" s="789"/>
      <c r="IQZ15" s="789"/>
      <c r="IRA15" s="789"/>
      <c r="IRB15" s="789"/>
      <c r="IRC15" s="789"/>
      <c r="IRD15" s="789"/>
      <c r="IRE15" s="789"/>
      <c r="IRF15" s="789"/>
      <c r="IRG15" s="789"/>
      <c r="IRH15" s="789"/>
      <c r="IRI15" s="789"/>
      <c r="IRJ15" s="789"/>
      <c r="IRK15" s="789"/>
      <c r="IRL15" s="789"/>
      <c r="IRM15" s="789"/>
      <c r="IRN15" s="789"/>
      <c r="IRO15" s="789"/>
      <c r="IRP15" s="789"/>
      <c r="IRQ15" s="789"/>
      <c r="IRR15" s="789"/>
      <c r="IRS15" s="789"/>
      <c r="IRT15" s="789"/>
      <c r="IRU15" s="789"/>
      <c r="IRV15" s="789"/>
      <c r="IRW15" s="789"/>
      <c r="IRX15" s="789"/>
      <c r="IRY15" s="789"/>
      <c r="IRZ15" s="789"/>
      <c r="ISA15" s="789"/>
      <c r="ISB15" s="789"/>
      <c r="ISC15" s="789"/>
      <c r="ISD15" s="789"/>
      <c r="ISE15" s="789"/>
      <c r="ISF15" s="789"/>
      <c r="ISG15" s="789"/>
      <c r="ISH15" s="789"/>
      <c r="ISI15" s="789"/>
      <c r="ISJ15" s="789"/>
      <c r="ISK15" s="789"/>
      <c r="ISL15" s="789"/>
      <c r="ISM15" s="789"/>
      <c r="ISN15" s="789"/>
      <c r="ISO15" s="789"/>
      <c r="ISP15" s="789"/>
      <c r="ISQ15" s="789"/>
      <c r="ISR15" s="789"/>
      <c r="ISS15" s="789"/>
      <c r="IST15" s="789"/>
      <c r="ISU15" s="789"/>
      <c r="ISV15" s="789"/>
      <c r="ISW15" s="789"/>
      <c r="ISX15" s="789"/>
      <c r="ISY15" s="789"/>
      <c r="ISZ15" s="789"/>
      <c r="ITA15" s="789"/>
      <c r="ITB15" s="789"/>
      <c r="ITC15" s="789"/>
      <c r="ITD15" s="789"/>
      <c r="ITE15" s="789"/>
      <c r="ITF15" s="789"/>
      <c r="ITG15" s="789"/>
      <c r="ITH15" s="789"/>
      <c r="ITI15" s="789"/>
      <c r="ITJ15" s="789"/>
      <c r="ITK15" s="789"/>
      <c r="ITL15" s="789"/>
      <c r="ITM15" s="789"/>
      <c r="ITN15" s="789"/>
      <c r="ITO15" s="789"/>
      <c r="ITP15" s="789"/>
      <c r="ITQ15" s="789"/>
      <c r="ITR15" s="789"/>
      <c r="ITS15" s="789"/>
      <c r="ITT15" s="789"/>
      <c r="ITU15" s="789"/>
      <c r="ITV15" s="789"/>
      <c r="ITW15" s="789"/>
      <c r="ITX15" s="789"/>
      <c r="ITY15" s="789"/>
      <c r="ITZ15" s="789"/>
      <c r="IUA15" s="789"/>
      <c r="IUB15" s="789"/>
      <c r="IUC15" s="789"/>
      <c r="IUD15" s="789"/>
      <c r="IUE15" s="789"/>
      <c r="IUF15" s="789"/>
      <c r="IUG15" s="789"/>
      <c r="IUH15" s="789"/>
      <c r="IUI15" s="789"/>
      <c r="IUJ15" s="789"/>
      <c r="IUK15" s="789"/>
      <c r="IUL15" s="789"/>
      <c r="IUM15" s="789"/>
      <c r="IUN15" s="789"/>
      <c r="IUO15" s="789"/>
      <c r="IUP15" s="789"/>
      <c r="IUQ15" s="789"/>
      <c r="IUR15" s="789"/>
      <c r="IUS15" s="789"/>
      <c r="IUT15" s="789"/>
      <c r="IUU15" s="789"/>
      <c r="IUV15" s="789"/>
      <c r="IUW15" s="789"/>
      <c r="IUX15" s="789"/>
      <c r="IUY15" s="789"/>
      <c r="IUZ15" s="789"/>
      <c r="IVA15" s="789"/>
      <c r="IVB15" s="789"/>
      <c r="IVC15" s="789"/>
      <c r="IVD15" s="789"/>
      <c r="IVE15" s="789"/>
      <c r="IVF15" s="789"/>
      <c r="IVG15" s="789"/>
      <c r="IVH15" s="789"/>
      <c r="IVI15" s="789"/>
      <c r="IVJ15" s="789"/>
      <c r="IVK15" s="789"/>
      <c r="IVL15" s="789"/>
      <c r="IVM15" s="789"/>
      <c r="IVN15" s="789"/>
      <c r="IVO15" s="789"/>
      <c r="IVP15" s="789"/>
      <c r="IVQ15" s="789"/>
      <c r="IVR15" s="789"/>
      <c r="IVS15" s="789"/>
      <c r="IVT15" s="789"/>
      <c r="IVU15" s="789"/>
      <c r="IVV15" s="789"/>
      <c r="IVW15" s="789"/>
      <c r="IVX15" s="789"/>
      <c r="IVY15" s="789"/>
      <c r="IVZ15" s="789"/>
      <c r="IWA15" s="789"/>
      <c r="IWB15" s="789"/>
      <c r="IWC15" s="789"/>
      <c r="IWD15" s="789"/>
      <c r="IWE15" s="789"/>
      <c r="IWF15" s="789"/>
      <c r="IWG15" s="789"/>
      <c r="IWH15" s="789"/>
      <c r="IWI15" s="789"/>
      <c r="IWJ15" s="789"/>
      <c r="IWK15" s="789"/>
      <c r="IWL15" s="789"/>
      <c r="IWM15" s="789"/>
      <c r="IWN15" s="789"/>
      <c r="IWO15" s="789"/>
      <c r="IWP15" s="789"/>
      <c r="IWQ15" s="789"/>
      <c r="IWR15" s="789"/>
      <c r="IWS15" s="789"/>
      <c r="IWT15" s="789"/>
      <c r="IWU15" s="789"/>
      <c r="IWV15" s="789"/>
      <c r="IWW15" s="789"/>
      <c r="IWX15" s="789"/>
      <c r="IWY15" s="789"/>
      <c r="IWZ15" s="789"/>
      <c r="IXA15" s="789"/>
      <c r="IXB15" s="789"/>
      <c r="IXC15" s="789"/>
      <c r="IXD15" s="789"/>
      <c r="IXE15" s="789"/>
      <c r="IXF15" s="789"/>
      <c r="IXG15" s="789"/>
      <c r="IXH15" s="789"/>
      <c r="IXI15" s="789"/>
      <c r="IXJ15" s="789"/>
      <c r="IXK15" s="789"/>
      <c r="IXL15" s="789"/>
      <c r="IXM15" s="789"/>
      <c r="IXN15" s="789"/>
      <c r="IXO15" s="789"/>
      <c r="IXP15" s="789"/>
      <c r="IXQ15" s="789"/>
      <c r="IXR15" s="789"/>
      <c r="IXS15" s="789"/>
      <c r="IXT15" s="789"/>
      <c r="IXU15" s="789"/>
      <c r="IXV15" s="789"/>
      <c r="IXW15" s="789"/>
      <c r="IXX15" s="789"/>
      <c r="IXY15" s="789"/>
      <c r="IXZ15" s="789"/>
      <c r="IYA15" s="789"/>
      <c r="IYB15" s="789"/>
      <c r="IYC15" s="789"/>
      <c r="IYD15" s="789"/>
      <c r="IYE15" s="789"/>
      <c r="IYF15" s="789"/>
      <c r="IYG15" s="789"/>
      <c r="IYH15" s="789"/>
      <c r="IYI15" s="789"/>
      <c r="IYJ15" s="789"/>
      <c r="IYK15" s="789"/>
      <c r="IYL15" s="789"/>
      <c r="IYM15" s="789"/>
      <c r="IYN15" s="789"/>
      <c r="IYO15" s="789"/>
      <c r="IYP15" s="789"/>
      <c r="IYQ15" s="789"/>
      <c r="IYR15" s="789"/>
      <c r="IYS15" s="789"/>
      <c r="IYT15" s="789"/>
      <c r="IYU15" s="789"/>
      <c r="IYV15" s="789"/>
      <c r="IYW15" s="789"/>
      <c r="IYX15" s="789"/>
      <c r="IYY15" s="789"/>
      <c r="IYZ15" s="789"/>
      <c r="IZA15" s="789"/>
      <c r="IZB15" s="789"/>
      <c r="IZC15" s="789"/>
      <c r="IZD15" s="789"/>
      <c r="IZE15" s="789"/>
      <c r="IZF15" s="789"/>
      <c r="IZG15" s="789"/>
      <c r="IZH15" s="789"/>
      <c r="IZI15" s="789"/>
      <c r="IZJ15" s="789"/>
      <c r="IZK15" s="789"/>
      <c r="IZL15" s="789"/>
      <c r="IZM15" s="789"/>
      <c r="IZN15" s="789"/>
      <c r="IZO15" s="789"/>
      <c r="IZP15" s="789"/>
      <c r="IZQ15" s="789"/>
      <c r="IZR15" s="789"/>
      <c r="IZS15" s="789"/>
      <c r="IZT15" s="789"/>
      <c r="IZU15" s="789"/>
      <c r="IZV15" s="789"/>
      <c r="IZW15" s="789"/>
      <c r="IZX15" s="789"/>
      <c r="IZY15" s="789"/>
      <c r="IZZ15" s="789"/>
      <c r="JAA15" s="789"/>
      <c r="JAB15" s="789"/>
      <c r="JAC15" s="789"/>
      <c r="JAD15" s="789"/>
      <c r="JAE15" s="789"/>
      <c r="JAF15" s="789"/>
      <c r="JAG15" s="789"/>
      <c r="JAH15" s="789"/>
      <c r="JAI15" s="789"/>
      <c r="JAJ15" s="789"/>
      <c r="JAK15" s="789"/>
      <c r="JAL15" s="789"/>
      <c r="JAM15" s="789"/>
      <c r="JAN15" s="789"/>
      <c r="JAO15" s="789"/>
      <c r="JAP15" s="789"/>
      <c r="JAQ15" s="789"/>
      <c r="JAR15" s="789"/>
      <c r="JAS15" s="789"/>
      <c r="JAT15" s="789"/>
      <c r="JAU15" s="789"/>
      <c r="JAV15" s="789"/>
      <c r="JAW15" s="789"/>
      <c r="JAX15" s="789"/>
      <c r="JAY15" s="789"/>
      <c r="JAZ15" s="789"/>
      <c r="JBA15" s="789"/>
      <c r="JBB15" s="789"/>
      <c r="JBC15" s="789"/>
      <c r="JBD15" s="789"/>
      <c r="JBE15" s="789"/>
      <c r="JBF15" s="789"/>
      <c r="JBG15" s="789"/>
      <c r="JBH15" s="789"/>
      <c r="JBI15" s="789"/>
      <c r="JBJ15" s="789"/>
      <c r="JBK15" s="789"/>
      <c r="JBL15" s="789"/>
      <c r="JBM15" s="789"/>
      <c r="JBN15" s="789"/>
      <c r="JBO15" s="789"/>
      <c r="JBP15" s="789"/>
      <c r="JBQ15" s="789"/>
      <c r="JBR15" s="789"/>
      <c r="JBS15" s="789"/>
      <c r="JBT15" s="789"/>
      <c r="JBU15" s="789"/>
      <c r="JBV15" s="789"/>
      <c r="JBW15" s="789"/>
      <c r="JBX15" s="789"/>
      <c r="JBY15" s="789"/>
      <c r="JBZ15" s="789"/>
      <c r="JCA15" s="789"/>
      <c r="JCB15" s="789"/>
      <c r="JCC15" s="789"/>
      <c r="JCD15" s="789"/>
      <c r="JCE15" s="789"/>
      <c r="JCF15" s="789"/>
      <c r="JCG15" s="789"/>
      <c r="JCH15" s="789"/>
      <c r="JCI15" s="789"/>
      <c r="JCJ15" s="789"/>
      <c r="JCK15" s="789"/>
      <c r="JCL15" s="789"/>
      <c r="JCM15" s="789"/>
      <c r="JCN15" s="789"/>
      <c r="JCO15" s="789"/>
      <c r="JCP15" s="789"/>
      <c r="JCQ15" s="789"/>
      <c r="JCR15" s="789"/>
      <c r="JCS15" s="789"/>
      <c r="JCT15" s="789"/>
      <c r="JCU15" s="789"/>
      <c r="JCV15" s="789"/>
      <c r="JCW15" s="789"/>
      <c r="JCX15" s="789"/>
      <c r="JCY15" s="789"/>
      <c r="JCZ15" s="789"/>
      <c r="JDA15" s="789"/>
      <c r="JDB15" s="789"/>
      <c r="JDC15" s="789"/>
      <c r="JDD15" s="789"/>
      <c r="JDE15" s="789"/>
      <c r="JDF15" s="789"/>
      <c r="JDG15" s="789"/>
      <c r="JDH15" s="789"/>
      <c r="JDI15" s="789"/>
      <c r="JDJ15" s="789"/>
      <c r="JDK15" s="789"/>
      <c r="JDL15" s="789"/>
      <c r="JDM15" s="789"/>
      <c r="JDN15" s="789"/>
      <c r="JDO15" s="789"/>
      <c r="JDP15" s="789"/>
      <c r="JDQ15" s="789"/>
      <c r="JDR15" s="789"/>
      <c r="JDS15" s="789"/>
      <c r="JDT15" s="789"/>
      <c r="JDU15" s="789"/>
      <c r="JDV15" s="789"/>
      <c r="JDW15" s="789"/>
      <c r="JDX15" s="789"/>
      <c r="JDY15" s="789"/>
      <c r="JDZ15" s="789"/>
      <c r="JEA15" s="789"/>
      <c r="JEB15" s="789"/>
      <c r="JEC15" s="789"/>
      <c r="JED15" s="789"/>
      <c r="JEE15" s="789"/>
      <c r="JEF15" s="789"/>
      <c r="JEG15" s="789"/>
      <c r="JEH15" s="789"/>
      <c r="JEI15" s="789"/>
      <c r="JEJ15" s="789"/>
      <c r="JEK15" s="789"/>
      <c r="JEL15" s="789"/>
      <c r="JEM15" s="789"/>
      <c r="JEN15" s="789"/>
      <c r="JEO15" s="789"/>
      <c r="JEP15" s="789"/>
      <c r="JEQ15" s="789"/>
      <c r="JER15" s="789"/>
      <c r="JES15" s="789"/>
      <c r="JET15" s="789"/>
      <c r="JEU15" s="789"/>
      <c r="JEV15" s="789"/>
      <c r="JEW15" s="789"/>
      <c r="JEX15" s="789"/>
      <c r="JEY15" s="789"/>
      <c r="JEZ15" s="789"/>
      <c r="JFA15" s="789"/>
      <c r="JFB15" s="789"/>
      <c r="JFC15" s="789"/>
      <c r="JFD15" s="789"/>
      <c r="JFE15" s="789"/>
      <c r="JFF15" s="789"/>
      <c r="JFG15" s="789"/>
      <c r="JFH15" s="789"/>
      <c r="JFI15" s="789"/>
      <c r="JFJ15" s="789"/>
      <c r="JFK15" s="789"/>
      <c r="JFL15" s="789"/>
      <c r="JFM15" s="789"/>
      <c r="JFN15" s="789"/>
      <c r="JFO15" s="789"/>
      <c r="JFP15" s="789"/>
      <c r="JFQ15" s="789"/>
      <c r="JFR15" s="789"/>
      <c r="JFS15" s="789"/>
      <c r="JFT15" s="789"/>
      <c r="JFU15" s="789"/>
      <c r="JFV15" s="789"/>
      <c r="JFW15" s="789"/>
      <c r="JFX15" s="789"/>
      <c r="JFY15" s="789"/>
      <c r="JFZ15" s="789"/>
      <c r="JGA15" s="789"/>
      <c r="JGB15" s="789"/>
      <c r="JGC15" s="789"/>
      <c r="JGD15" s="789"/>
      <c r="JGE15" s="789"/>
      <c r="JGF15" s="789"/>
      <c r="JGG15" s="789"/>
      <c r="JGH15" s="789"/>
      <c r="JGI15" s="789"/>
      <c r="JGJ15" s="789"/>
      <c r="JGK15" s="789"/>
      <c r="JGL15" s="789"/>
      <c r="JGM15" s="789"/>
      <c r="JGN15" s="789"/>
      <c r="JGO15" s="789"/>
      <c r="JGP15" s="789"/>
      <c r="JGQ15" s="789"/>
      <c r="JGR15" s="789"/>
      <c r="JGS15" s="789"/>
      <c r="JGT15" s="789"/>
      <c r="JGU15" s="789"/>
      <c r="JGV15" s="789"/>
      <c r="JGW15" s="789"/>
      <c r="JGX15" s="789"/>
      <c r="JGY15" s="789"/>
      <c r="JGZ15" s="789"/>
      <c r="JHA15" s="789"/>
      <c r="JHB15" s="789"/>
      <c r="JHC15" s="789"/>
      <c r="JHD15" s="789"/>
      <c r="JHE15" s="789"/>
      <c r="JHF15" s="789"/>
      <c r="JHG15" s="789"/>
      <c r="JHH15" s="789"/>
      <c r="JHI15" s="789"/>
      <c r="JHJ15" s="789"/>
      <c r="JHK15" s="789"/>
      <c r="JHL15" s="789"/>
      <c r="JHM15" s="789"/>
      <c r="JHN15" s="789"/>
      <c r="JHO15" s="789"/>
      <c r="JHP15" s="789"/>
      <c r="JHQ15" s="789"/>
      <c r="JHR15" s="789"/>
      <c r="JHS15" s="789"/>
      <c r="JHT15" s="789"/>
      <c r="JHU15" s="789"/>
      <c r="JHV15" s="789"/>
      <c r="JHW15" s="789"/>
      <c r="JHX15" s="789"/>
      <c r="JHY15" s="789"/>
      <c r="JHZ15" s="789"/>
      <c r="JIA15" s="789"/>
      <c r="JIB15" s="789"/>
      <c r="JIC15" s="789"/>
      <c r="JID15" s="789"/>
      <c r="JIE15" s="789"/>
      <c r="JIF15" s="789"/>
      <c r="JIG15" s="789"/>
      <c r="JIH15" s="789"/>
      <c r="JII15" s="789"/>
      <c r="JIJ15" s="789"/>
      <c r="JIK15" s="789"/>
      <c r="JIL15" s="789"/>
      <c r="JIM15" s="789"/>
      <c r="JIN15" s="789"/>
      <c r="JIO15" s="789"/>
      <c r="JIP15" s="789"/>
      <c r="JIQ15" s="789"/>
      <c r="JIR15" s="789"/>
      <c r="JIS15" s="789"/>
      <c r="JIT15" s="789"/>
      <c r="JIU15" s="789"/>
      <c r="JIV15" s="789"/>
      <c r="JIW15" s="789"/>
      <c r="JIX15" s="789"/>
      <c r="JIY15" s="789"/>
      <c r="JIZ15" s="789"/>
      <c r="JJA15" s="789"/>
      <c r="JJB15" s="789"/>
      <c r="JJC15" s="789"/>
      <c r="JJD15" s="789"/>
      <c r="JJE15" s="789"/>
      <c r="JJF15" s="789"/>
      <c r="JJG15" s="789"/>
      <c r="JJH15" s="789"/>
      <c r="JJI15" s="789"/>
      <c r="JJJ15" s="789"/>
      <c r="JJK15" s="789"/>
      <c r="JJL15" s="789"/>
      <c r="JJM15" s="789"/>
      <c r="JJN15" s="789"/>
      <c r="JJO15" s="789"/>
      <c r="JJP15" s="789"/>
      <c r="JJQ15" s="789"/>
      <c r="JJR15" s="789"/>
      <c r="JJS15" s="789"/>
      <c r="JJT15" s="789"/>
      <c r="JJU15" s="789"/>
      <c r="JJV15" s="789"/>
      <c r="JJW15" s="789"/>
      <c r="JJX15" s="789"/>
      <c r="JJY15" s="789"/>
      <c r="JJZ15" s="789"/>
      <c r="JKA15" s="789"/>
      <c r="JKB15" s="789"/>
      <c r="JKC15" s="789"/>
      <c r="JKD15" s="789"/>
      <c r="JKE15" s="789"/>
      <c r="JKF15" s="789"/>
      <c r="JKG15" s="789"/>
      <c r="JKH15" s="789"/>
      <c r="JKI15" s="789"/>
      <c r="JKJ15" s="789"/>
      <c r="JKK15" s="789"/>
      <c r="JKL15" s="789"/>
      <c r="JKM15" s="789"/>
      <c r="JKN15" s="789"/>
      <c r="JKO15" s="789"/>
      <c r="JKP15" s="789"/>
      <c r="JKQ15" s="789"/>
      <c r="JKR15" s="789"/>
      <c r="JKS15" s="789"/>
      <c r="JKT15" s="789"/>
      <c r="JKU15" s="789"/>
      <c r="JKV15" s="789"/>
      <c r="JKW15" s="789"/>
      <c r="JKX15" s="789"/>
      <c r="JKY15" s="789"/>
      <c r="JKZ15" s="789"/>
      <c r="JLA15" s="789"/>
      <c r="JLB15" s="789"/>
      <c r="JLC15" s="789"/>
      <c r="JLD15" s="789"/>
      <c r="JLE15" s="789"/>
      <c r="JLF15" s="789"/>
      <c r="JLG15" s="789"/>
      <c r="JLH15" s="789"/>
      <c r="JLI15" s="789"/>
      <c r="JLJ15" s="789"/>
      <c r="JLK15" s="789"/>
      <c r="JLL15" s="789"/>
      <c r="JLM15" s="789"/>
      <c r="JLN15" s="789"/>
      <c r="JLO15" s="789"/>
      <c r="JLP15" s="789"/>
      <c r="JLQ15" s="789"/>
      <c r="JLR15" s="789"/>
      <c r="JLS15" s="789"/>
      <c r="JLT15" s="789"/>
      <c r="JLU15" s="789"/>
      <c r="JLV15" s="789"/>
      <c r="JLW15" s="789"/>
      <c r="JLX15" s="789"/>
      <c r="JLY15" s="789"/>
      <c r="JLZ15" s="789"/>
      <c r="JMA15" s="789"/>
      <c r="JMB15" s="789"/>
      <c r="JMC15" s="789"/>
      <c r="JMD15" s="789"/>
      <c r="JME15" s="789"/>
      <c r="JMF15" s="789"/>
      <c r="JMG15" s="789"/>
      <c r="JMH15" s="789"/>
      <c r="JMI15" s="789"/>
      <c r="JMJ15" s="789"/>
      <c r="JMK15" s="789"/>
      <c r="JML15" s="789"/>
      <c r="JMM15" s="789"/>
      <c r="JMN15" s="789"/>
      <c r="JMO15" s="789"/>
      <c r="JMP15" s="789"/>
      <c r="JMQ15" s="789"/>
      <c r="JMR15" s="789"/>
      <c r="JMS15" s="789"/>
      <c r="JMT15" s="789"/>
      <c r="JMU15" s="789"/>
      <c r="JMV15" s="789"/>
      <c r="JMW15" s="789"/>
      <c r="JMX15" s="789"/>
      <c r="JMY15" s="789"/>
      <c r="JMZ15" s="789"/>
      <c r="JNA15" s="789"/>
      <c r="JNB15" s="789"/>
      <c r="JNC15" s="789"/>
      <c r="JND15" s="789"/>
      <c r="JNE15" s="789"/>
      <c r="JNF15" s="789"/>
      <c r="JNG15" s="789"/>
      <c r="JNH15" s="789"/>
      <c r="JNI15" s="789"/>
      <c r="JNJ15" s="789"/>
      <c r="JNK15" s="789"/>
      <c r="JNL15" s="789"/>
      <c r="JNM15" s="789"/>
      <c r="JNN15" s="789"/>
      <c r="JNO15" s="789"/>
      <c r="JNP15" s="789"/>
      <c r="JNQ15" s="789"/>
      <c r="JNR15" s="789"/>
      <c r="JNS15" s="789"/>
      <c r="JNT15" s="789"/>
      <c r="JNU15" s="789"/>
      <c r="JNV15" s="789"/>
      <c r="JNW15" s="789"/>
      <c r="JNX15" s="789"/>
      <c r="JNY15" s="789"/>
      <c r="JNZ15" s="789"/>
      <c r="JOA15" s="789"/>
      <c r="JOB15" s="789"/>
      <c r="JOC15" s="789"/>
      <c r="JOD15" s="789"/>
      <c r="JOE15" s="789"/>
      <c r="JOF15" s="789"/>
      <c r="JOG15" s="789"/>
      <c r="JOH15" s="789"/>
      <c r="JOI15" s="789"/>
      <c r="JOJ15" s="789"/>
      <c r="JOK15" s="789"/>
      <c r="JOL15" s="789"/>
      <c r="JOM15" s="789"/>
      <c r="JON15" s="789"/>
      <c r="JOO15" s="789"/>
      <c r="JOP15" s="789"/>
      <c r="JOQ15" s="789"/>
      <c r="JOR15" s="789"/>
      <c r="JOS15" s="789"/>
      <c r="JOT15" s="789"/>
      <c r="JOU15" s="789"/>
      <c r="JOV15" s="789"/>
      <c r="JOW15" s="789"/>
      <c r="JOX15" s="789"/>
      <c r="JOY15" s="789"/>
      <c r="JOZ15" s="789"/>
      <c r="JPA15" s="789"/>
      <c r="JPB15" s="789"/>
      <c r="JPC15" s="789"/>
      <c r="JPD15" s="789"/>
      <c r="JPE15" s="789"/>
      <c r="JPF15" s="789"/>
      <c r="JPG15" s="789"/>
      <c r="JPH15" s="789"/>
      <c r="JPI15" s="789"/>
      <c r="JPJ15" s="789"/>
      <c r="JPK15" s="789"/>
      <c r="JPL15" s="789"/>
      <c r="JPM15" s="789"/>
      <c r="JPN15" s="789"/>
      <c r="JPO15" s="789"/>
      <c r="JPP15" s="789"/>
      <c r="JPQ15" s="789"/>
      <c r="JPR15" s="789"/>
      <c r="JPS15" s="789"/>
      <c r="JPT15" s="789"/>
      <c r="JPU15" s="789"/>
      <c r="JPV15" s="789"/>
      <c r="JPW15" s="789"/>
      <c r="JPX15" s="789"/>
      <c r="JPY15" s="789"/>
      <c r="JPZ15" s="789"/>
      <c r="JQA15" s="789"/>
      <c r="JQB15" s="789"/>
      <c r="JQC15" s="789"/>
      <c r="JQD15" s="789"/>
      <c r="JQE15" s="789"/>
      <c r="JQF15" s="789"/>
      <c r="JQG15" s="789"/>
      <c r="JQH15" s="789"/>
      <c r="JQI15" s="789"/>
      <c r="JQJ15" s="789"/>
      <c r="JQK15" s="789"/>
      <c r="JQL15" s="789"/>
      <c r="JQM15" s="789"/>
      <c r="JQN15" s="789"/>
      <c r="JQO15" s="789"/>
      <c r="JQP15" s="789"/>
      <c r="JQQ15" s="789"/>
      <c r="JQR15" s="789"/>
      <c r="JQS15" s="789"/>
      <c r="JQT15" s="789"/>
      <c r="JQU15" s="789"/>
      <c r="JQV15" s="789"/>
      <c r="JQW15" s="789"/>
      <c r="JQX15" s="789"/>
      <c r="JQY15" s="789"/>
      <c r="JQZ15" s="789"/>
      <c r="JRA15" s="789"/>
      <c r="JRB15" s="789"/>
      <c r="JRC15" s="789"/>
      <c r="JRD15" s="789"/>
      <c r="JRE15" s="789"/>
      <c r="JRF15" s="789"/>
      <c r="JRG15" s="789"/>
      <c r="JRH15" s="789"/>
      <c r="JRI15" s="789"/>
      <c r="JRJ15" s="789"/>
      <c r="JRK15" s="789"/>
      <c r="JRL15" s="789"/>
      <c r="JRM15" s="789"/>
      <c r="JRN15" s="789"/>
      <c r="JRO15" s="789"/>
      <c r="JRP15" s="789"/>
      <c r="JRQ15" s="789"/>
      <c r="JRR15" s="789"/>
      <c r="JRS15" s="789"/>
      <c r="JRT15" s="789"/>
      <c r="JRU15" s="789"/>
      <c r="JRV15" s="789"/>
      <c r="JRW15" s="789"/>
      <c r="JRX15" s="789"/>
      <c r="JRY15" s="789"/>
      <c r="JRZ15" s="789"/>
      <c r="JSA15" s="789"/>
      <c r="JSB15" s="789"/>
      <c r="JSC15" s="789"/>
      <c r="JSD15" s="789"/>
      <c r="JSE15" s="789"/>
      <c r="JSF15" s="789"/>
      <c r="JSG15" s="789"/>
      <c r="JSH15" s="789"/>
      <c r="JSI15" s="789"/>
      <c r="JSJ15" s="789"/>
      <c r="JSK15" s="789"/>
      <c r="JSL15" s="789"/>
      <c r="JSM15" s="789"/>
      <c r="JSN15" s="789"/>
      <c r="JSO15" s="789"/>
      <c r="JSP15" s="789"/>
      <c r="JSQ15" s="789"/>
      <c r="JSR15" s="789"/>
      <c r="JSS15" s="789"/>
      <c r="JST15" s="789"/>
      <c r="JSU15" s="789"/>
      <c r="JSV15" s="789"/>
      <c r="JSW15" s="789"/>
      <c r="JSX15" s="789"/>
      <c r="JSY15" s="789"/>
      <c r="JSZ15" s="789"/>
      <c r="JTA15" s="789"/>
      <c r="JTB15" s="789"/>
      <c r="JTC15" s="789"/>
      <c r="JTD15" s="789"/>
      <c r="JTE15" s="789"/>
      <c r="JTF15" s="789"/>
      <c r="JTG15" s="789"/>
      <c r="JTH15" s="789"/>
      <c r="JTI15" s="789"/>
      <c r="JTJ15" s="789"/>
      <c r="JTK15" s="789"/>
      <c r="JTL15" s="789"/>
      <c r="JTM15" s="789"/>
      <c r="JTN15" s="789"/>
      <c r="JTO15" s="789"/>
      <c r="JTP15" s="789"/>
      <c r="JTQ15" s="789"/>
      <c r="JTR15" s="789"/>
      <c r="JTS15" s="789"/>
      <c r="JTT15" s="789"/>
      <c r="JTU15" s="789"/>
      <c r="JTV15" s="789"/>
      <c r="JTW15" s="789"/>
      <c r="JTX15" s="789"/>
      <c r="JTY15" s="789"/>
      <c r="JTZ15" s="789"/>
      <c r="JUA15" s="789"/>
      <c r="JUB15" s="789"/>
      <c r="JUC15" s="789"/>
      <c r="JUD15" s="789"/>
      <c r="JUE15" s="789"/>
      <c r="JUF15" s="789"/>
      <c r="JUG15" s="789"/>
      <c r="JUH15" s="789"/>
      <c r="JUI15" s="789"/>
      <c r="JUJ15" s="789"/>
      <c r="JUK15" s="789"/>
      <c r="JUL15" s="789"/>
      <c r="JUM15" s="789"/>
      <c r="JUN15" s="789"/>
      <c r="JUO15" s="789"/>
      <c r="JUP15" s="789"/>
      <c r="JUQ15" s="789"/>
      <c r="JUR15" s="789"/>
      <c r="JUS15" s="789"/>
      <c r="JUT15" s="789"/>
      <c r="JUU15" s="789"/>
      <c r="JUV15" s="789"/>
      <c r="JUW15" s="789"/>
      <c r="JUX15" s="789"/>
      <c r="JUY15" s="789"/>
      <c r="JUZ15" s="789"/>
      <c r="JVA15" s="789"/>
      <c r="JVB15" s="789"/>
      <c r="JVC15" s="789"/>
      <c r="JVD15" s="789"/>
      <c r="JVE15" s="789"/>
      <c r="JVF15" s="789"/>
      <c r="JVG15" s="789"/>
      <c r="JVH15" s="789"/>
      <c r="JVI15" s="789"/>
      <c r="JVJ15" s="789"/>
      <c r="JVK15" s="789"/>
      <c r="JVL15" s="789"/>
      <c r="JVM15" s="789"/>
      <c r="JVN15" s="789"/>
      <c r="JVO15" s="789"/>
      <c r="JVP15" s="789"/>
      <c r="JVQ15" s="789"/>
      <c r="JVR15" s="789"/>
      <c r="JVS15" s="789"/>
      <c r="JVT15" s="789"/>
      <c r="JVU15" s="789"/>
      <c r="JVV15" s="789"/>
      <c r="JVW15" s="789"/>
      <c r="JVX15" s="789"/>
      <c r="JVY15" s="789"/>
      <c r="JVZ15" s="789"/>
      <c r="JWA15" s="789"/>
      <c r="JWB15" s="789"/>
      <c r="JWC15" s="789"/>
      <c r="JWD15" s="789"/>
      <c r="JWE15" s="789"/>
      <c r="JWF15" s="789"/>
      <c r="JWG15" s="789"/>
      <c r="JWH15" s="789"/>
      <c r="JWI15" s="789"/>
      <c r="JWJ15" s="789"/>
      <c r="JWK15" s="789"/>
      <c r="JWL15" s="789"/>
      <c r="JWM15" s="789"/>
      <c r="JWN15" s="789"/>
      <c r="JWO15" s="789"/>
      <c r="JWP15" s="789"/>
      <c r="JWQ15" s="789"/>
      <c r="JWR15" s="789"/>
      <c r="JWS15" s="789"/>
      <c r="JWT15" s="789"/>
      <c r="JWU15" s="789"/>
      <c r="JWV15" s="789"/>
      <c r="JWW15" s="789"/>
      <c r="JWX15" s="789"/>
      <c r="JWY15" s="789"/>
      <c r="JWZ15" s="789"/>
      <c r="JXA15" s="789"/>
      <c r="JXB15" s="789"/>
      <c r="JXC15" s="789"/>
      <c r="JXD15" s="789"/>
      <c r="JXE15" s="789"/>
      <c r="JXF15" s="789"/>
      <c r="JXG15" s="789"/>
      <c r="JXH15" s="789"/>
      <c r="JXI15" s="789"/>
      <c r="JXJ15" s="789"/>
      <c r="JXK15" s="789"/>
      <c r="JXL15" s="789"/>
      <c r="JXM15" s="789"/>
      <c r="JXN15" s="789"/>
      <c r="JXO15" s="789"/>
      <c r="JXP15" s="789"/>
      <c r="JXQ15" s="789"/>
      <c r="JXR15" s="789"/>
      <c r="JXS15" s="789"/>
      <c r="JXT15" s="789"/>
      <c r="JXU15" s="789"/>
      <c r="JXV15" s="789"/>
      <c r="JXW15" s="789"/>
      <c r="JXX15" s="789"/>
      <c r="JXY15" s="789"/>
      <c r="JXZ15" s="789"/>
      <c r="JYA15" s="789"/>
      <c r="JYB15" s="789"/>
      <c r="JYC15" s="789"/>
      <c r="JYD15" s="789"/>
      <c r="JYE15" s="789"/>
      <c r="JYF15" s="789"/>
      <c r="JYG15" s="789"/>
      <c r="JYH15" s="789"/>
      <c r="JYI15" s="789"/>
      <c r="JYJ15" s="789"/>
      <c r="JYK15" s="789"/>
      <c r="JYL15" s="789"/>
      <c r="JYM15" s="789"/>
      <c r="JYN15" s="789"/>
      <c r="JYO15" s="789"/>
      <c r="JYP15" s="789"/>
      <c r="JYQ15" s="789"/>
      <c r="JYR15" s="789"/>
      <c r="JYS15" s="789"/>
      <c r="JYT15" s="789"/>
      <c r="JYU15" s="789"/>
      <c r="JYV15" s="789"/>
      <c r="JYW15" s="789"/>
      <c r="JYX15" s="789"/>
      <c r="JYY15" s="789"/>
      <c r="JYZ15" s="789"/>
      <c r="JZA15" s="789"/>
      <c r="JZB15" s="789"/>
      <c r="JZC15" s="789"/>
      <c r="JZD15" s="789"/>
      <c r="JZE15" s="789"/>
      <c r="JZF15" s="789"/>
      <c r="JZG15" s="789"/>
      <c r="JZH15" s="789"/>
      <c r="JZI15" s="789"/>
      <c r="JZJ15" s="789"/>
      <c r="JZK15" s="789"/>
      <c r="JZL15" s="789"/>
      <c r="JZM15" s="789"/>
      <c r="JZN15" s="789"/>
      <c r="JZO15" s="789"/>
      <c r="JZP15" s="789"/>
      <c r="JZQ15" s="789"/>
      <c r="JZR15" s="789"/>
      <c r="JZS15" s="789"/>
      <c r="JZT15" s="789"/>
      <c r="JZU15" s="789"/>
      <c r="JZV15" s="789"/>
      <c r="JZW15" s="789"/>
      <c r="JZX15" s="789"/>
      <c r="JZY15" s="789"/>
      <c r="JZZ15" s="789"/>
      <c r="KAA15" s="789"/>
      <c r="KAB15" s="789"/>
      <c r="KAC15" s="789"/>
      <c r="KAD15" s="789"/>
      <c r="KAE15" s="789"/>
      <c r="KAF15" s="789"/>
      <c r="KAG15" s="789"/>
      <c r="KAH15" s="789"/>
      <c r="KAI15" s="789"/>
      <c r="KAJ15" s="789"/>
      <c r="KAK15" s="789"/>
      <c r="KAL15" s="789"/>
      <c r="KAM15" s="789"/>
      <c r="KAN15" s="789"/>
      <c r="KAO15" s="789"/>
      <c r="KAP15" s="789"/>
      <c r="KAQ15" s="789"/>
      <c r="KAR15" s="789"/>
      <c r="KAS15" s="789"/>
      <c r="KAT15" s="789"/>
      <c r="KAU15" s="789"/>
      <c r="KAV15" s="789"/>
      <c r="KAW15" s="789"/>
      <c r="KAX15" s="789"/>
      <c r="KAY15" s="789"/>
      <c r="KAZ15" s="789"/>
      <c r="KBA15" s="789"/>
      <c r="KBB15" s="789"/>
      <c r="KBC15" s="789"/>
      <c r="KBD15" s="789"/>
      <c r="KBE15" s="789"/>
      <c r="KBF15" s="789"/>
      <c r="KBG15" s="789"/>
      <c r="KBH15" s="789"/>
      <c r="KBI15" s="789"/>
      <c r="KBJ15" s="789"/>
      <c r="KBK15" s="789"/>
      <c r="KBL15" s="789"/>
      <c r="KBM15" s="789"/>
      <c r="KBN15" s="789"/>
      <c r="KBO15" s="789"/>
      <c r="KBP15" s="789"/>
      <c r="KBQ15" s="789"/>
      <c r="KBR15" s="789"/>
      <c r="KBS15" s="789"/>
      <c r="KBT15" s="789"/>
      <c r="KBU15" s="789"/>
      <c r="KBV15" s="789"/>
      <c r="KBW15" s="789"/>
      <c r="KBX15" s="789"/>
      <c r="KBY15" s="789"/>
      <c r="KBZ15" s="789"/>
      <c r="KCA15" s="789"/>
      <c r="KCB15" s="789"/>
      <c r="KCC15" s="789"/>
      <c r="KCD15" s="789"/>
      <c r="KCE15" s="789"/>
      <c r="KCF15" s="789"/>
      <c r="KCG15" s="789"/>
      <c r="KCH15" s="789"/>
      <c r="KCI15" s="789"/>
      <c r="KCJ15" s="789"/>
      <c r="KCK15" s="789"/>
      <c r="KCL15" s="789"/>
      <c r="KCM15" s="789"/>
      <c r="KCN15" s="789"/>
      <c r="KCO15" s="789"/>
      <c r="KCP15" s="789"/>
      <c r="KCQ15" s="789"/>
      <c r="KCR15" s="789"/>
      <c r="KCS15" s="789"/>
      <c r="KCT15" s="789"/>
      <c r="KCU15" s="789"/>
      <c r="KCV15" s="789"/>
      <c r="KCW15" s="789"/>
      <c r="KCX15" s="789"/>
      <c r="KCY15" s="789"/>
      <c r="KCZ15" s="789"/>
      <c r="KDA15" s="789"/>
      <c r="KDB15" s="789"/>
      <c r="KDC15" s="789"/>
      <c r="KDD15" s="789"/>
      <c r="KDE15" s="789"/>
      <c r="KDF15" s="789"/>
      <c r="KDG15" s="789"/>
      <c r="KDH15" s="789"/>
      <c r="KDI15" s="789"/>
      <c r="KDJ15" s="789"/>
      <c r="KDK15" s="789"/>
      <c r="KDL15" s="789"/>
      <c r="KDM15" s="789"/>
      <c r="KDN15" s="789"/>
      <c r="KDO15" s="789"/>
      <c r="KDP15" s="789"/>
      <c r="KDQ15" s="789"/>
      <c r="KDR15" s="789"/>
      <c r="KDS15" s="789"/>
      <c r="KDT15" s="789"/>
      <c r="KDU15" s="789"/>
      <c r="KDV15" s="789"/>
      <c r="KDW15" s="789"/>
      <c r="KDX15" s="789"/>
      <c r="KDY15" s="789"/>
      <c r="KDZ15" s="789"/>
      <c r="KEA15" s="789"/>
      <c r="KEB15" s="789"/>
      <c r="KEC15" s="789"/>
      <c r="KED15" s="789"/>
      <c r="KEE15" s="789"/>
      <c r="KEF15" s="789"/>
      <c r="KEG15" s="789"/>
      <c r="KEH15" s="789"/>
      <c r="KEI15" s="789"/>
      <c r="KEJ15" s="789"/>
      <c r="KEK15" s="789"/>
      <c r="KEL15" s="789"/>
      <c r="KEM15" s="789"/>
      <c r="KEN15" s="789"/>
      <c r="KEO15" s="789"/>
      <c r="KEP15" s="789"/>
      <c r="KEQ15" s="789"/>
      <c r="KER15" s="789"/>
      <c r="KES15" s="789"/>
      <c r="KET15" s="789"/>
      <c r="KEU15" s="789"/>
      <c r="KEV15" s="789"/>
      <c r="KEW15" s="789"/>
      <c r="KEX15" s="789"/>
      <c r="KEY15" s="789"/>
      <c r="KEZ15" s="789"/>
      <c r="KFA15" s="789"/>
      <c r="KFB15" s="789"/>
      <c r="KFC15" s="789"/>
      <c r="KFD15" s="789"/>
      <c r="KFE15" s="789"/>
      <c r="KFF15" s="789"/>
      <c r="KFG15" s="789"/>
      <c r="KFH15" s="789"/>
      <c r="KFI15" s="789"/>
      <c r="KFJ15" s="789"/>
      <c r="KFK15" s="789"/>
      <c r="KFL15" s="789"/>
      <c r="KFM15" s="789"/>
      <c r="KFN15" s="789"/>
      <c r="KFO15" s="789"/>
      <c r="KFP15" s="789"/>
      <c r="KFQ15" s="789"/>
      <c r="KFR15" s="789"/>
      <c r="KFS15" s="789"/>
      <c r="KFT15" s="789"/>
      <c r="KFU15" s="789"/>
      <c r="KFV15" s="789"/>
      <c r="KFW15" s="789"/>
      <c r="KFX15" s="789"/>
      <c r="KFY15" s="789"/>
      <c r="KFZ15" s="789"/>
      <c r="KGA15" s="789"/>
      <c r="KGB15" s="789"/>
      <c r="KGC15" s="789"/>
      <c r="KGD15" s="789"/>
      <c r="KGE15" s="789"/>
      <c r="KGF15" s="789"/>
      <c r="KGG15" s="789"/>
      <c r="KGH15" s="789"/>
      <c r="KGI15" s="789"/>
      <c r="KGJ15" s="789"/>
      <c r="KGK15" s="789"/>
      <c r="KGL15" s="789"/>
      <c r="KGM15" s="789"/>
      <c r="KGN15" s="789"/>
      <c r="KGO15" s="789"/>
      <c r="KGP15" s="789"/>
      <c r="KGQ15" s="789"/>
      <c r="KGR15" s="789"/>
      <c r="KGS15" s="789"/>
      <c r="KGT15" s="789"/>
      <c r="KGU15" s="789"/>
      <c r="KGV15" s="789"/>
      <c r="KGW15" s="789"/>
      <c r="KGX15" s="789"/>
      <c r="KGY15" s="789"/>
      <c r="KGZ15" s="789"/>
      <c r="KHA15" s="789"/>
      <c r="KHB15" s="789"/>
      <c r="KHC15" s="789"/>
      <c r="KHD15" s="789"/>
      <c r="KHE15" s="789"/>
      <c r="KHF15" s="789"/>
      <c r="KHG15" s="789"/>
      <c r="KHH15" s="789"/>
      <c r="KHI15" s="789"/>
      <c r="KHJ15" s="789"/>
      <c r="KHK15" s="789"/>
      <c r="KHL15" s="789"/>
      <c r="KHM15" s="789"/>
      <c r="KHN15" s="789"/>
      <c r="KHO15" s="789"/>
      <c r="KHP15" s="789"/>
      <c r="KHQ15" s="789"/>
      <c r="KHR15" s="789"/>
      <c r="KHS15" s="789"/>
      <c r="KHT15" s="789"/>
      <c r="KHU15" s="789"/>
      <c r="KHV15" s="789"/>
      <c r="KHW15" s="789"/>
      <c r="KHX15" s="789"/>
      <c r="KHY15" s="789"/>
      <c r="KHZ15" s="789"/>
      <c r="KIA15" s="789"/>
      <c r="KIB15" s="789"/>
      <c r="KIC15" s="789"/>
      <c r="KID15" s="789"/>
      <c r="KIE15" s="789"/>
      <c r="KIF15" s="789"/>
      <c r="KIG15" s="789"/>
      <c r="KIH15" s="789"/>
      <c r="KII15" s="789"/>
      <c r="KIJ15" s="789"/>
      <c r="KIK15" s="789"/>
      <c r="KIL15" s="789"/>
      <c r="KIM15" s="789"/>
      <c r="KIN15" s="789"/>
      <c r="KIO15" s="789"/>
      <c r="KIP15" s="789"/>
      <c r="KIQ15" s="789"/>
      <c r="KIR15" s="789"/>
      <c r="KIS15" s="789"/>
      <c r="KIT15" s="789"/>
      <c r="KIU15" s="789"/>
      <c r="KIV15" s="789"/>
      <c r="KIW15" s="789"/>
      <c r="KIX15" s="789"/>
      <c r="KIY15" s="789"/>
      <c r="KIZ15" s="789"/>
      <c r="KJA15" s="789"/>
      <c r="KJB15" s="789"/>
      <c r="KJC15" s="789"/>
      <c r="KJD15" s="789"/>
      <c r="KJE15" s="789"/>
      <c r="KJF15" s="789"/>
      <c r="KJG15" s="789"/>
      <c r="KJH15" s="789"/>
      <c r="KJI15" s="789"/>
      <c r="KJJ15" s="789"/>
      <c r="KJK15" s="789"/>
      <c r="KJL15" s="789"/>
      <c r="KJM15" s="789"/>
      <c r="KJN15" s="789"/>
      <c r="KJO15" s="789"/>
      <c r="KJP15" s="789"/>
      <c r="KJQ15" s="789"/>
      <c r="KJR15" s="789"/>
      <c r="KJS15" s="789"/>
      <c r="KJT15" s="789"/>
      <c r="KJU15" s="789"/>
      <c r="KJV15" s="789"/>
      <c r="KJW15" s="789"/>
      <c r="KJX15" s="789"/>
      <c r="KJY15" s="789"/>
      <c r="KJZ15" s="789"/>
      <c r="KKA15" s="789"/>
      <c r="KKB15" s="789"/>
      <c r="KKC15" s="789"/>
      <c r="KKD15" s="789"/>
      <c r="KKE15" s="789"/>
      <c r="KKF15" s="789"/>
      <c r="KKG15" s="789"/>
      <c r="KKH15" s="789"/>
      <c r="KKI15" s="789"/>
      <c r="KKJ15" s="789"/>
      <c r="KKK15" s="789"/>
      <c r="KKL15" s="789"/>
      <c r="KKM15" s="789"/>
      <c r="KKN15" s="789"/>
      <c r="KKO15" s="789"/>
      <c r="KKP15" s="789"/>
      <c r="KKQ15" s="789"/>
      <c r="KKR15" s="789"/>
      <c r="KKS15" s="789"/>
      <c r="KKT15" s="789"/>
      <c r="KKU15" s="789"/>
      <c r="KKV15" s="789"/>
      <c r="KKW15" s="789"/>
      <c r="KKX15" s="789"/>
      <c r="KKY15" s="789"/>
      <c r="KKZ15" s="789"/>
      <c r="KLA15" s="789"/>
      <c r="KLB15" s="789"/>
      <c r="KLC15" s="789"/>
      <c r="KLD15" s="789"/>
      <c r="KLE15" s="789"/>
      <c r="KLF15" s="789"/>
      <c r="KLG15" s="789"/>
      <c r="KLH15" s="789"/>
      <c r="KLI15" s="789"/>
      <c r="KLJ15" s="789"/>
      <c r="KLK15" s="789"/>
      <c r="KLL15" s="789"/>
      <c r="KLM15" s="789"/>
      <c r="KLN15" s="789"/>
      <c r="KLO15" s="789"/>
      <c r="KLP15" s="789"/>
      <c r="KLQ15" s="789"/>
      <c r="KLR15" s="789"/>
      <c r="KLS15" s="789"/>
      <c r="KLT15" s="789"/>
      <c r="KLU15" s="789"/>
      <c r="KLV15" s="789"/>
      <c r="KLW15" s="789"/>
      <c r="KLX15" s="789"/>
      <c r="KLY15" s="789"/>
      <c r="KLZ15" s="789"/>
      <c r="KMA15" s="789"/>
      <c r="KMB15" s="789"/>
      <c r="KMC15" s="789"/>
      <c r="KMD15" s="789"/>
      <c r="KME15" s="789"/>
      <c r="KMF15" s="789"/>
      <c r="KMG15" s="789"/>
      <c r="KMH15" s="789"/>
      <c r="KMI15" s="789"/>
      <c r="KMJ15" s="789"/>
      <c r="KMK15" s="789"/>
      <c r="KML15" s="789"/>
      <c r="KMM15" s="789"/>
      <c r="KMN15" s="789"/>
      <c r="KMO15" s="789"/>
      <c r="KMP15" s="789"/>
      <c r="KMQ15" s="789"/>
      <c r="KMR15" s="789"/>
      <c r="KMS15" s="789"/>
      <c r="KMT15" s="789"/>
      <c r="KMU15" s="789"/>
      <c r="KMV15" s="789"/>
      <c r="KMW15" s="789"/>
      <c r="KMX15" s="789"/>
      <c r="KMY15" s="789"/>
      <c r="KMZ15" s="789"/>
      <c r="KNA15" s="789"/>
      <c r="KNB15" s="789"/>
      <c r="KNC15" s="789"/>
      <c r="KND15" s="789"/>
      <c r="KNE15" s="789"/>
      <c r="KNF15" s="789"/>
      <c r="KNG15" s="789"/>
      <c r="KNH15" s="789"/>
      <c r="KNI15" s="789"/>
      <c r="KNJ15" s="789"/>
      <c r="KNK15" s="789"/>
      <c r="KNL15" s="789"/>
      <c r="KNM15" s="789"/>
      <c r="KNN15" s="789"/>
      <c r="KNO15" s="789"/>
      <c r="KNP15" s="789"/>
      <c r="KNQ15" s="789"/>
      <c r="KNR15" s="789"/>
      <c r="KNS15" s="789"/>
      <c r="KNT15" s="789"/>
      <c r="KNU15" s="789"/>
      <c r="KNV15" s="789"/>
      <c r="KNW15" s="789"/>
      <c r="KNX15" s="789"/>
      <c r="KNY15" s="789"/>
      <c r="KNZ15" s="789"/>
      <c r="KOA15" s="789"/>
      <c r="KOB15" s="789"/>
      <c r="KOC15" s="789"/>
      <c r="KOD15" s="789"/>
      <c r="KOE15" s="789"/>
      <c r="KOF15" s="789"/>
      <c r="KOG15" s="789"/>
      <c r="KOH15" s="789"/>
      <c r="KOI15" s="789"/>
      <c r="KOJ15" s="789"/>
      <c r="KOK15" s="789"/>
      <c r="KOL15" s="789"/>
      <c r="KOM15" s="789"/>
      <c r="KON15" s="789"/>
      <c r="KOO15" s="789"/>
      <c r="KOP15" s="789"/>
      <c r="KOQ15" s="789"/>
      <c r="KOR15" s="789"/>
      <c r="KOS15" s="789"/>
      <c r="KOT15" s="789"/>
      <c r="KOU15" s="789"/>
      <c r="KOV15" s="789"/>
      <c r="KOW15" s="789"/>
      <c r="KOX15" s="789"/>
      <c r="KOY15" s="789"/>
      <c r="KOZ15" s="789"/>
      <c r="KPA15" s="789"/>
      <c r="KPB15" s="789"/>
      <c r="KPC15" s="789"/>
      <c r="KPD15" s="789"/>
      <c r="KPE15" s="789"/>
      <c r="KPF15" s="789"/>
      <c r="KPG15" s="789"/>
      <c r="KPH15" s="789"/>
      <c r="KPI15" s="789"/>
      <c r="KPJ15" s="789"/>
      <c r="KPK15" s="789"/>
      <c r="KPL15" s="789"/>
      <c r="KPM15" s="789"/>
      <c r="KPN15" s="789"/>
      <c r="KPO15" s="789"/>
      <c r="KPP15" s="789"/>
      <c r="KPQ15" s="789"/>
      <c r="KPR15" s="789"/>
      <c r="KPS15" s="789"/>
      <c r="KPT15" s="789"/>
      <c r="KPU15" s="789"/>
      <c r="KPV15" s="789"/>
      <c r="KPW15" s="789"/>
      <c r="KPX15" s="789"/>
      <c r="KPY15" s="789"/>
      <c r="KPZ15" s="789"/>
      <c r="KQA15" s="789"/>
      <c r="KQB15" s="789"/>
      <c r="KQC15" s="789"/>
      <c r="KQD15" s="789"/>
      <c r="KQE15" s="789"/>
      <c r="KQF15" s="789"/>
      <c r="KQG15" s="789"/>
      <c r="KQH15" s="789"/>
      <c r="KQI15" s="789"/>
      <c r="KQJ15" s="789"/>
      <c r="KQK15" s="789"/>
      <c r="KQL15" s="789"/>
      <c r="KQM15" s="789"/>
      <c r="KQN15" s="789"/>
      <c r="KQO15" s="789"/>
      <c r="KQP15" s="789"/>
      <c r="KQQ15" s="789"/>
      <c r="KQR15" s="789"/>
      <c r="KQS15" s="789"/>
      <c r="KQT15" s="789"/>
      <c r="KQU15" s="789"/>
      <c r="KQV15" s="789"/>
      <c r="KQW15" s="789"/>
      <c r="KQX15" s="789"/>
      <c r="KQY15" s="789"/>
      <c r="KQZ15" s="789"/>
      <c r="KRA15" s="789"/>
      <c r="KRB15" s="789"/>
      <c r="KRC15" s="789"/>
      <c r="KRD15" s="789"/>
      <c r="KRE15" s="789"/>
      <c r="KRF15" s="789"/>
      <c r="KRG15" s="789"/>
      <c r="KRH15" s="789"/>
      <c r="KRI15" s="789"/>
      <c r="KRJ15" s="789"/>
      <c r="KRK15" s="789"/>
      <c r="KRL15" s="789"/>
      <c r="KRM15" s="789"/>
      <c r="KRN15" s="789"/>
      <c r="KRO15" s="789"/>
      <c r="KRP15" s="789"/>
      <c r="KRQ15" s="789"/>
      <c r="KRR15" s="789"/>
      <c r="KRS15" s="789"/>
      <c r="KRT15" s="789"/>
      <c r="KRU15" s="789"/>
      <c r="KRV15" s="789"/>
      <c r="KRW15" s="789"/>
      <c r="KRX15" s="789"/>
      <c r="KRY15" s="789"/>
      <c r="KRZ15" s="789"/>
      <c r="KSA15" s="789"/>
      <c r="KSB15" s="789"/>
      <c r="KSC15" s="789"/>
      <c r="KSD15" s="789"/>
      <c r="KSE15" s="789"/>
      <c r="KSF15" s="789"/>
      <c r="KSG15" s="789"/>
      <c r="KSH15" s="789"/>
      <c r="KSI15" s="789"/>
      <c r="KSJ15" s="789"/>
      <c r="KSK15" s="789"/>
      <c r="KSL15" s="789"/>
      <c r="KSM15" s="789"/>
      <c r="KSN15" s="789"/>
      <c r="KSO15" s="789"/>
      <c r="KSP15" s="789"/>
      <c r="KSQ15" s="789"/>
      <c r="KSR15" s="789"/>
      <c r="KSS15" s="789"/>
      <c r="KST15" s="789"/>
      <c r="KSU15" s="789"/>
      <c r="KSV15" s="789"/>
      <c r="KSW15" s="789"/>
      <c r="KSX15" s="789"/>
      <c r="KSY15" s="789"/>
      <c r="KSZ15" s="789"/>
      <c r="KTA15" s="789"/>
      <c r="KTB15" s="789"/>
      <c r="KTC15" s="789"/>
      <c r="KTD15" s="789"/>
      <c r="KTE15" s="789"/>
      <c r="KTF15" s="789"/>
      <c r="KTG15" s="789"/>
      <c r="KTH15" s="789"/>
      <c r="KTI15" s="789"/>
      <c r="KTJ15" s="789"/>
      <c r="KTK15" s="789"/>
      <c r="KTL15" s="789"/>
      <c r="KTM15" s="789"/>
      <c r="KTN15" s="789"/>
      <c r="KTO15" s="789"/>
      <c r="KTP15" s="789"/>
      <c r="KTQ15" s="789"/>
      <c r="KTR15" s="789"/>
      <c r="KTS15" s="789"/>
      <c r="KTT15" s="789"/>
      <c r="KTU15" s="789"/>
      <c r="KTV15" s="789"/>
      <c r="KTW15" s="789"/>
      <c r="KTX15" s="789"/>
      <c r="KTY15" s="789"/>
      <c r="KTZ15" s="789"/>
      <c r="KUA15" s="789"/>
      <c r="KUB15" s="789"/>
      <c r="KUC15" s="789"/>
      <c r="KUD15" s="789"/>
      <c r="KUE15" s="789"/>
      <c r="KUF15" s="789"/>
      <c r="KUG15" s="789"/>
      <c r="KUH15" s="789"/>
      <c r="KUI15" s="789"/>
      <c r="KUJ15" s="789"/>
      <c r="KUK15" s="789"/>
      <c r="KUL15" s="789"/>
      <c r="KUM15" s="789"/>
      <c r="KUN15" s="789"/>
      <c r="KUO15" s="789"/>
      <c r="KUP15" s="789"/>
      <c r="KUQ15" s="789"/>
      <c r="KUR15" s="789"/>
      <c r="KUS15" s="789"/>
      <c r="KUT15" s="789"/>
      <c r="KUU15" s="789"/>
      <c r="KUV15" s="789"/>
      <c r="KUW15" s="789"/>
      <c r="KUX15" s="789"/>
      <c r="KUY15" s="789"/>
      <c r="KUZ15" s="789"/>
      <c r="KVA15" s="789"/>
      <c r="KVB15" s="789"/>
      <c r="KVC15" s="789"/>
      <c r="KVD15" s="789"/>
      <c r="KVE15" s="789"/>
      <c r="KVF15" s="789"/>
      <c r="KVG15" s="789"/>
      <c r="KVH15" s="789"/>
      <c r="KVI15" s="789"/>
      <c r="KVJ15" s="789"/>
      <c r="KVK15" s="789"/>
      <c r="KVL15" s="789"/>
      <c r="KVM15" s="789"/>
      <c r="KVN15" s="789"/>
      <c r="KVO15" s="789"/>
      <c r="KVP15" s="789"/>
      <c r="KVQ15" s="789"/>
      <c r="KVR15" s="789"/>
      <c r="KVS15" s="789"/>
      <c r="KVT15" s="789"/>
      <c r="KVU15" s="789"/>
      <c r="KVV15" s="789"/>
      <c r="KVW15" s="789"/>
      <c r="KVX15" s="789"/>
      <c r="KVY15" s="789"/>
      <c r="KVZ15" s="789"/>
      <c r="KWA15" s="789"/>
      <c r="KWB15" s="789"/>
      <c r="KWC15" s="789"/>
      <c r="KWD15" s="789"/>
      <c r="KWE15" s="789"/>
      <c r="KWF15" s="789"/>
      <c r="KWG15" s="789"/>
      <c r="KWH15" s="789"/>
      <c r="KWI15" s="789"/>
      <c r="KWJ15" s="789"/>
      <c r="KWK15" s="789"/>
      <c r="KWL15" s="789"/>
      <c r="KWM15" s="789"/>
      <c r="KWN15" s="789"/>
      <c r="KWO15" s="789"/>
      <c r="KWP15" s="789"/>
      <c r="KWQ15" s="789"/>
      <c r="KWR15" s="789"/>
      <c r="KWS15" s="789"/>
      <c r="KWT15" s="789"/>
      <c r="KWU15" s="789"/>
      <c r="KWV15" s="789"/>
      <c r="KWW15" s="789"/>
      <c r="KWX15" s="789"/>
      <c r="KWY15" s="789"/>
      <c r="KWZ15" s="789"/>
      <c r="KXA15" s="789"/>
      <c r="KXB15" s="789"/>
      <c r="KXC15" s="789"/>
      <c r="KXD15" s="789"/>
      <c r="KXE15" s="789"/>
      <c r="KXF15" s="789"/>
      <c r="KXG15" s="789"/>
      <c r="KXH15" s="789"/>
      <c r="KXI15" s="789"/>
      <c r="KXJ15" s="789"/>
      <c r="KXK15" s="789"/>
      <c r="KXL15" s="789"/>
      <c r="KXM15" s="789"/>
      <c r="KXN15" s="789"/>
      <c r="KXO15" s="789"/>
      <c r="KXP15" s="789"/>
      <c r="KXQ15" s="789"/>
      <c r="KXR15" s="789"/>
      <c r="KXS15" s="789"/>
      <c r="KXT15" s="789"/>
      <c r="KXU15" s="789"/>
      <c r="KXV15" s="789"/>
      <c r="KXW15" s="789"/>
      <c r="KXX15" s="789"/>
      <c r="KXY15" s="789"/>
      <c r="KXZ15" s="789"/>
      <c r="KYA15" s="789"/>
      <c r="KYB15" s="789"/>
      <c r="KYC15" s="789"/>
      <c r="KYD15" s="789"/>
      <c r="KYE15" s="789"/>
      <c r="KYF15" s="789"/>
      <c r="KYG15" s="789"/>
      <c r="KYH15" s="789"/>
      <c r="KYI15" s="789"/>
      <c r="KYJ15" s="789"/>
      <c r="KYK15" s="789"/>
      <c r="KYL15" s="789"/>
      <c r="KYM15" s="789"/>
      <c r="KYN15" s="789"/>
      <c r="KYO15" s="789"/>
      <c r="KYP15" s="789"/>
      <c r="KYQ15" s="789"/>
      <c r="KYR15" s="789"/>
      <c r="KYS15" s="789"/>
      <c r="KYT15" s="789"/>
      <c r="KYU15" s="789"/>
      <c r="KYV15" s="789"/>
      <c r="KYW15" s="789"/>
      <c r="KYX15" s="789"/>
      <c r="KYY15" s="789"/>
      <c r="KYZ15" s="789"/>
      <c r="KZA15" s="789"/>
      <c r="KZB15" s="789"/>
      <c r="KZC15" s="789"/>
      <c r="KZD15" s="789"/>
      <c r="KZE15" s="789"/>
      <c r="KZF15" s="789"/>
      <c r="KZG15" s="789"/>
      <c r="KZH15" s="789"/>
      <c r="KZI15" s="789"/>
      <c r="KZJ15" s="789"/>
      <c r="KZK15" s="789"/>
      <c r="KZL15" s="789"/>
      <c r="KZM15" s="789"/>
      <c r="KZN15" s="789"/>
      <c r="KZO15" s="789"/>
      <c r="KZP15" s="789"/>
      <c r="KZQ15" s="789"/>
      <c r="KZR15" s="789"/>
      <c r="KZS15" s="789"/>
      <c r="KZT15" s="789"/>
      <c r="KZU15" s="789"/>
      <c r="KZV15" s="789"/>
      <c r="KZW15" s="789"/>
      <c r="KZX15" s="789"/>
      <c r="KZY15" s="789"/>
      <c r="KZZ15" s="789"/>
      <c r="LAA15" s="789"/>
      <c r="LAB15" s="789"/>
      <c r="LAC15" s="789"/>
      <c r="LAD15" s="789"/>
      <c r="LAE15" s="789"/>
      <c r="LAF15" s="789"/>
      <c r="LAG15" s="789"/>
      <c r="LAH15" s="789"/>
      <c r="LAI15" s="789"/>
      <c r="LAJ15" s="789"/>
      <c r="LAK15" s="789"/>
      <c r="LAL15" s="789"/>
      <c r="LAM15" s="789"/>
      <c r="LAN15" s="789"/>
      <c r="LAO15" s="789"/>
      <c r="LAP15" s="789"/>
      <c r="LAQ15" s="789"/>
      <c r="LAR15" s="789"/>
      <c r="LAS15" s="789"/>
      <c r="LAT15" s="789"/>
      <c r="LAU15" s="789"/>
      <c r="LAV15" s="789"/>
      <c r="LAW15" s="789"/>
      <c r="LAX15" s="789"/>
      <c r="LAY15" s="789"/>
      <c r="LAZ15" s="789"/>
      <c r="LBA15" s="789"/>
      <c r="LBB15" s="789"/>
      <c r="LBC15" s="789"/>
      <c r="LBD15" s="789"/>
      <c r="LBE15" s="789"/>
      <c r="LBF15" s="789"/>
      <c r="LBG15" s="789"/>
      <c r="LBH15" s="789"/>
      <c r="LBI15" s="789"/>
      <c r="LBJ15" s="789"/>
      <c r="LBK15" s="789"/>
      <c r="LBL15" s="789"/>
      <c r="LBM15" s="789"/>
      <c r="LBN15" s="789"/>
      <c r="LBO15" s="789"/>
      <c r="LBP15" s="789"/>
      <c r="LBQ15" s="789"/>
      <c r="LBR15" s="789"/>
      <c r="LBS15" s="789"/>
      <c r="LBT15" s="789"/>
      <c r="LBU15" s="789"/>
      <c r="LBV15" s="789"/>
      <c r="LBW15" s="789"/>
      <c r="LBX15" s="789"/>
      <c r="LBY15" s="789"/>
      <c r="LBZ15" s="789"/>
      <c r="LCA15" s="789"/>
      <c r="LCB15" s="789"/>
      <c r="LCC15" s="789"/>
      <c r="LCD15" s="789"/>
      <c r="LCE15" s="789"/>
      <c r="LCF15" s="789"/>
      <c r="LCG15" s="789"/>
      <c r="LCH15" s="789"/>
      <c r="LCI15" s="789"/>
      <c r="LCJ15" s="789"/>
      <c r="LCK15" s="789"/>
      <c r="LCL15" s="789"/>
      <c r="LCM15" s="789"/>
      <c r="LCN15" s="789"/>
      <c r="LCO15" s="789"/>
      <c r="LCP15" s="789"/>
      <c r="LCQ15" s="789"/>
      <c r="LCR15" s="789"/>
      <c r="LCS15" s="789"/>
      <c r="LCT15" s="789"/>
      <c r="LCU15" s="789"/>
      <c r="LCV15" s="789"/>
      <c r="LCW15" s="789"/>
      <c r="LCX15" s="789"/>
      <c r="LCY15" s="789"/>
      <c r="LCZ15" s="789"/>
      <c r="LDA15" s="789"/>
      <c r="LDB15" s="789"/>
      <c r="LDC15" s="789"/>
      <c r="LDD15" s="789"/>
      <c r="LDE15" s="789"/>
      <c r="LDF15" s="789"/>
      <c r="LDG15" s="789"/>
      <c r="LDH15" s="789"/>
      <c r="LDI15" s="789"/>
      <c r="LDJ15" s="789"/>
      <c r="LDK15" s="789"/>
      <c r="LDL15" s="789"/>
      <c r="LDM15" s="789"/>
      <c r="LDN15" s="789"/>
      <c r="LDO15" s="789"/>
      <c r="LDP15" s="789"/>
      <c r="LDQ15" s="789"/>
      <c r="LDR15" s="789"/>
      <c r="LDS15" s="789"/>
      <c r="LDT15" s="789"/>
      <c r="LDU15" s="789"/>
      <c r="LDV15" s="789"/>
      <c r="LDW15" s="789"/>
      <c r="LDX15" s="789"/>
      <c r="LDY15" s="789"/>
      <c r="LDZ15" s="789"/>
      <c r="LEA15" s="789"/>
      <c r="LEB15" s="789"/>
      <c r="LEC15" s="789"/>
      <c r="LED15" s="789"/>
      <c r="LEE15" s="789"/>
      <c r="LEF15" s="789"/>
      <c r="LEG15" s="789"/>
      <c r="LEH15" s="789"/>
      <c r="LEI15" s="789"/>
      <c r="LEJ15" s="789"/>
      <c r="LEK15" s="789"/>
      <c r="LEL15" s="789"/>
      <c r="LEM15" s="789"/>
      <c r="LEN15" s="789"/>
      <c r="LEO15" s="789"/>
      <c r="LEP15" s="789"/>
      <c r="LEQ15" s="789"/>
      <c r="LER15" s="789"/>
      <c r="LES15" s="789"/>
      <c r="LET15" s="789"/>
      <c r="LEU15" s="789"/>
      <c r="LEV15" s="789"/>
      <c r="LEW15" s="789"/>
      <c r="LEX15" s="789"/>
      <c r="LEY15" s="789"/>
      <c r="LEZ15" s="789"/>
      <c r="LFA15" s="789"/>
      <c r="LFB15" s="789"/>
      <c r="LFC15" s="789"/>
      <c r="LFD15" s="789"/>
      <c r="LFE15" s="789"/>
      <c r="LFF15" s="789"/>
      <c r="LFG15" s="789"/>
      <c r="LFH15" s="789"/>
      <c r="LFI15" s="789"/>
      <c r="LFJ15" s="789"/>
      <c r="LFK15" s="789"/>
      <c r="LFL15" s="789"/>
      <c r="LFM15" s="789"/>
      <c r="LFN15" s="789"/>
      <c r="LFO15" s="789"/>
      <c r="LFP15" s="789"/>
      <c r="LFQ15" s="789"/>
      <c r="LFR15" s="789"/>
      <c r="LFS15" s="789"/>
      <c r="LFT15" s="789"/>
      <c r="LFU15" s="789"/>
      <c r="LFV15" s="789"/>
      <c r="LFW15" s="789"/>
      <c r="LFX15" s="789"/>
      <c r="LFY15" s="789"/>
      <c r="LFZ15" s="789"/>
      <c r="LGA15" s="789"/>
      <c r="LGB15" s="789"/>
      <c r="LGC15" s="789"/>
      <c r="LGD15" s="789"/>
      <c r="LGE15" s="789"/>
      <c r="LGF15" s="789"/>
      <c r="LGG15" s="789"/>
      <c r="LGH15" s="789"/>
      <c r="LGI15" s="789"/>
      <c r="LGJ15" s="789"/>
      <c r="LGK15" s="789"/>
      <c r="LGL15" s="789"/>
      <c r="LGM15" s="789"/>
      <c r="LGN15" s="789"/>
      <c r="LGO15" s="789"/>
      <c r="LGP15" s="789"/>
      <c r="LGQ15" s="789"/>
      <c r="LGR15" s="789"/>
      <c r="LGS15" s="789"/>
      <c r="LGT15" s="789"/>
      <c r="LGU15" s="789"/>
      <c r="LGV15" s="789"/>
      <c r="LGW15" s="789"/>
      <c r="LGX15" s="789"/>
      <c r="LGY15" s="789"/>
      <c r="LGZ15" s="789"/>
      <c r="LHA15" s="789"/>
      <c r="LHB15" s="789"/>
      <c r="LHC15" s="789"/>
      <c r="LHD15" s="789"/>
      <c r="LHE15" s="789"/>
      <c r="LHF15" s="789"/>
      <c r="LHG15" s="789"/>
      <c r="LHH15" s="789"/>
      <c r="LHI15" s="789"/>
      <c r="LHJ15" s="789"/>
      <c r="LHK15" s="789"/>
      <c r="LHL15" s="789"/>
      <c r="LHM15" s="789"/>
      <c r="LHN15" s="789"/>
      <c r="LHO15" s="789"/>
      <c r="LHP15" s="789"/>
      <c r="LHQ15" s="789"/>
      <c r="LHR15" s="789"/>
      <c r="LHS15" s="789"/>
      <c r="LHT15" s="789"/>
      <c r="LHU15" s="789"/>
      <c r="LHV15" s="789"/>
      <c r="LHW15" s="789"/>
      <c r="LHX15" s="789"/>
      <c r="LHY15" s="789"/>
      <c r="LHZ15" s="789"/>
      <c r="LIA15" s="789"/>
      <c r="LIB15" s="789"/>
      <c r="LIC15" s="789"/>
      <c r="LID15" s="789"/>
      <c r="LIE15" s="789"/>
      <c r="LIF15" s="789"/>
      <c r="LIG15" s="789"/>
      <c r="LIH15" s="789"/>
      <c r="LII15" s="789"/>
      <c r="LIJ15" s="789"/>
      <c r="LIK15" s="789"/>
      <c r="LIL15" s="789"/>
      <c r="LIM15" s="789"/>
      <c r="LIN15" s="789"/>
      <c r="LIO15" s="789"/>
      <c r="LIP15" s="789"/>
      <c r="LIQ15" s="789"/>
      <c r="LIR15" s="789"/>
      <c r="LIS15" s="789"/>
      <c r="LIT15" s="789"/>
      <c r="LIU15" s="789"/>
      <c r="LIV15" s="789"/>
      <c r="LIW15" s="789"/>
      <c r="LIX15" s="789"/>
      <c r="LIY15" s="789"/>
      <c r="LIZ15" s="789"/>
      <c r="LJA15" s="789"/>
      <c r="LJB15" s="789"/>
      <c r="LJC15" s="789"/>
      <c r="LJD15" s="789"/>
      <c r="LJE15" s="789"/>
      <c r="LJF15" s="789"/>
      <c r="LJG15" s="789"/>
      <c r="LJH15" s="789"/>
      <c r="LJI15" s="789"/>
      <c r="LJJ15" s="789"/>
      <c r="LJK15" s="789"/>
      <c r="LJL15" s="789"/>
      <c r="LJM15" s="789"/>
      <c r="LJN15" s="789"/>
      <c r="LJO15" s="789"/>
      <c r="LJP15" s="789"/>
      <c r="LJQ15" s="789"/>
      <c r="LJR15" s="789"/>
      <c r="LJS15" s="789"/>
      <c r="LJT15" s="789"/>
      <c r="LJU15" s="789"/>
      <c r="LJV15" s="789"/>
      <c r="LJW15" s="789"/>
      <c r="LJX15" s="789"/>
      <c r="LJY15" s="789"/>
      <c r="LJZ15" s="789"/>
      <c r="LKA15" s="789"/>
      <c r="LKB15" s="789"/>
      <c r="LKC15" s="789"/>
      <c r="LKD15" s="789"/>
      <c r="LKE15" s="789"/>
      <c r="LKF15" s="789"/>
      <c r="LKG15" s="789"/>
      <c r="LKH15" s="789"/>
      <c r="LKI15" s="789"/>
      <c r="LKJ15" s="789"/>
      <c r="LKK15" s="789"/>
      <c r="LKL15" s="789"/>
      <c r="LKM15" s="789"/>
      <c r="LKN15" s="789"/>
      <c r="LKO15" s="789"/>
      <c r="LKP15" s="789"/>
      <c r="LKQ15" s="789"/>
      <c r="LKR15" s="789"/>
      <c r="LKS15" s="789"/>
      <c r="LKT15" s="789"/>
      <c r="LKU15" s="789"/>
      <c r="LKV15" s="789"/>
      <c r="LKW15" s="789"/>
      <c r="LKX15" s="789"/>
      <c r="LKY15" s="789"/>
      <c r="LKZ15" s="789"/>
      <c r="LLA15" s="789"/>
      <c r="LLB15" s="789"/>
      <c r="LLC15" s="789"/>
      <c r="LLD15" s="789"/>
      <c r="LLE15" s="789"/>
      <c r="LLF15" s="789"/>
      <c r="LLG15" s="789"/>
      <c r="LLH15" s="789"/>
      <c r="LLI15" s="789"/>
      <c r="LLJ15" s="789"/>
      <c r="LLK15" s="789"/>
      <c r="LLL15" s="789"/>
      <c r="LLM15" s="789"/>
      <c r="LLN15" s="789"/>
      <c r="LLO15" s="789"/>
      <c r="LLP15" s="789"/>
      <c r="LLQ15" s="789"/>
      <c r="LLR15" s="789"/>
      <c r="LLS15" s="789"/>
      <c r="LLT15" s="789"/>
      <c r="LLU15" s="789"/>
      <c r="LLV15" s="789"/>
      <c r="LLW15" s="789"/>
      <c r="LLX15" s="789"/>
      <c r="LLY15" s="789"/>
      <c r="LLZ15" s="789"/>
      <c r="LMA15" s="789"/>
      <c r="LMB15" s="789"/>
      <c r="LMC15" s="789"/>
      <c r="LMD15" s="789"/>
      <c r="LME15" s="789"/>
      <c r="LMF15" s="789"/>
      <c r="LMG15" s="789"/>
      <c r="LMH15" s="789"/>
      <c r="LMI15" s="789"/>
      <c r="LMJ15" s="789"/>
      <c r="LMK15" s="789"/>
      <c r="LML15" s="789"/>
      <c r="LMM15" s="789"/>
      <c r="LMN15" s="789"/>
      <c r="LMO15" s="789"/>
      <c r="LMP15" s="789"/>
      <c r="LMQ15" s="789"/>
      <c r="LMR15" s="789"/>
      <c r="LMS15" s="789"/>
      <c r="LMT15" s="789"/>
      <c r="LMU15" s="789"/>
      <c r="LMV15" s="789"/>
      <c r="LMW15" s="789"/>
      <c r="LMX15" s="789"/>
      <c r="LMY15" s="789"/>
      <c r="LMZ15" s="789"/>
      <c r="LNA15" s="789"/>
      <c r="LNB15" s="789"/>
      <c r="LNC15" s="789"/>
      <c r="LND15" s="789"/>
      <c r="LNE15" s="789"/>
      <c r="LNF15" s="789"/>
      <c r="LNG15" s="789"/>
      <c r="LNH15" s="789"/>
      <c r="LNI15" s="789"/>
      <c r="LNJ15" s="789"/>
      <c r="LNK15" s="789"/>
      <c r="LNL15" s="789"/>
      <c r="LNM15" s="789"/>
      <c r="LNN15" s="789"/>
      <c r="LNO15" s="789"/>
      <c r="LNP15" s="789"/>
      <c r="LNQ15" s="789"/>
      <c r="LNR15" s="789"/>
      <c r="LNS15" s="789"/>
      <c r="LNT15" s="789"/>
      <c r="LNU15" s="789"/>
      <c r="LNV15" s="789"/>
      <c r="LNW15" s="789"/>
      <c r="LNX15" s="789"/>
      <c r="LNY15" s="789"/>
      <c r="LNZ15" s="789"/>
      <c r="LOA15" s="789"/>
      <c r="LOB15" s="789"/>
      <c r="LOC15" s="789"/>
      <c r="LOD15" s="789"/>
      <c r="LOE15" s="789"/>
      <c r="LOF15" s="789"/>
      <c r="LOG15" s="789"/>
      <c r="LOH15" s="789"/>
      <c r="LOI15" s="789"/>
      <c r="LOJ15" s="789"/>
      <c r="LOK15" s="789"/>
      <c r="LOL15" s="789"/>
      <c r="LOM15" s="789"/>
      <c r="LON15" s="789"/>
      <c r="LOO15" s="789"/>
      <c r="LOP15" s="789"/>
      <c r="LOQ15" s="789"/>
      <c r="LOR15" s="789"/>
      <c r="LOS15" s="789"/>
      <c r="LOT15" s="789"/>
      <c r="LOU15" s="789"/>
      <c r="LOV15" s="789"/>
      <c r="LOW15" s="789"/>
      <c r="LOX15" s="789"/>
      <c r="LOY15" s="789"/>
      <c r="LOZ15" s="789"/>
      <c r="LPA15" s="789"/>
      <c r="LPB15" s="789"/>
      <c r="LPC15" s="789"/>
      <c r="LPD15" s="789"/>
      <c r="LPE15" s="789"/>
      <c r="LPF15" s="789"/>
      <c r="LPG15" s="789"/>
      <c r="LPH15" s="789"/>
      <c r="LPI15" s="789"/>
      <c r="LPJ15" s="789"/>
      <c r="LPK15" s="789"/>
      <c r="LPL15" s="789"/>
      <c r="LPM15" s="789"/>
      <c r="LPN15" s="789"/>
      <c r="LPO15" s="789"/>
      <c r="LPP15" s="789"/>
      <c r="LPQ15" s="789"/>
      <c r="LPR15" s="789"/>
      <c r="LPS15" s="789"/>
      <c r="LPT15" s="789"/>
      <c r="LPU15" s="789"/>
      <c r="LPV15" s="789"/>
      <c r="LPW15" s="789"/>
      <c r="LPX15" s="789"/>
      <c r="LPY15" s="789"/>
      <c r="LPZ15" s="789"/>
      <c r="LQA15" s="789"/>
      <c r="LQB15" s="789"/>
      <c r="LQC15" s="789"/>
      <c r="LQD15" s="789"/>
      <c r="LQE15" s="789"/>
      <c r="LQF15" s="789"/>
      <c r="LQG15" s="789"/>
      <c r="LQH15" s="789"/>
      <c r="LQI15" s="789"/>
      <c r="LQJ15" s="789"/>
      <c r="LQK15" s="789"/>
      <c r="LQL15" s="789"/>
      <c r="LQM15" s="789"/>
      <c r="LQN15" s="789"/>
      <c r="LQO15" s="789"/>
      <c r="LQP15" s="789"/>
      <c r="LQQ15" s="789"/>
      <c r="LQR15" s="789"/>
      <c r="LQS15" s="789"/>
      <c r="LQT15" s="789"/>
      <c r="LQU15" s="789"/>
      <c r="LQV15" s="789"/>
      <c r="LQW15" s="789"/>
      <c r="LQX15" s="789"/>
      <c r="LQY15" s="789"/>
      <c r="LQZ15" s="789"/>
      <c r="LRA15" s="789"/>
      <c r="LRB15" s="789"/>
      <c r="LRC15" s="789"/>
      <c r="LRD15" s="789"/>
      <c r="LRE15" s="789"/>
      <c r="LRF15" s="789"/>
      <c r="LRG15" s="789"/>
      <c r="LRH15" s="789"/>
      <c r="LRI15" s="789"/>
      <c r="LRJ15" s="789"/>
      <c r="LRK15" s="789"/>
      <c r="LRL15" s="789"/>
      <c r="LRM15" s="789"/>
      <c r="LRN15" s="789"/>
      <c r="LRO15" s="789"/>
      <c r="LRP15" s="789"/>
      <c r="LRQ15" s="789"/>
      <c r="LRR15" s="789"/>
      <c r="LRS15" s="789"/>
      <c r="LRT15" s="789"/>
      <c r="LRU15" s="789"/>
      <c r="LRV15" s="789"/>
      <c r="LRW15" s="789"/>
      <c r="LRX15" s="789"/>
      <c r="LRY15" s="789"/>
      <c r="LRZ15" s="789"/>
      <c r="LSA15" s="789"/>
      <c r="LSB15" s="789"/>
      <c r="LSC15" s="789"/>
      <c r="LSD15" s="789"/>
      <c r="LSE15" s="789"/>
      <c r="LSF15" s="789"/>
      <c r="LSG15" s="789"/>
      <c r="LSH15" s="789"/>
      <c r="LSI15" s="789"/>
      <c r="LSJ15" s="789"/>
      <c r="LSK15" s="789"/>
      <c r="LSL15" s="789"/>
      <c r="LSM15" s="789"/>
      <c r="LSN15" s="789"/>
      <c r="LSO15" s="789"/>
      <c r="LSP15" s="789"/>
      <c r="LSQ15" s="789"/>
      <c r="LSR15" s="789"/>
      <c r="LSS15" s="789"/>
      <c r="LST15" s="789"/>
      <c r="LSU15" s="789"/>
      <c r="LSV15" s="789"/>
      <c r="LSW15" s="789"/>
      <c r="LSX15" s="789"/>
      <c r="LSY15" s="789"/>
      <c r="LSZ15" s="789"/>
      <c r="LTA15" s="789"/>
      <c r="LTB15" s="789"/>
      <c r="LTC15" s="789"/>
      <c r="LTD15" s="789"/>
      <c r="LTE15" s="789"/>
      <c r="LTF15" s="789"/>
      <c r="LTG15" s="789"/>
      <c r="LTH15" s="789"/>
      <c r="LTI15" s="789"/>
      <c r="LTJ15" s="789"/>
      <c r="LTK15" s="789"/>
      <c r="LTL15" s="789"/>
      <c r="LTM15" s="789"/>
      <c r="LTN15" s="789"/>
      <c r="LTO15" s="789"/>
      <c r="LTP15" s="789"/>
      <c r="LTQ15" s="789"/>
      <c r="LTR15" s="789"/>
      <c r="LTS15" s="789"/>
      <c r="LTT15" s="789"/>
      <c r="LTU15" s="789"/>
      <c r="LTV15" s="789"/>
      <c r="LTW15" s="789"/>
      <c r="LTX15" s="789"/>
      <c r="LTY15" s="789"/>
      <c r="LTZ15" s="789"/>
      <c r="LUA15" s="789"/>
      <c r="LUB15" s="789"/>
      <c r="LUC15" s="789"/>
      <c r="LUD15" s="789"/>
      <c r="LUE15" s="789"/>
      <c r="LUF15" s="789"/>
      <c r="LUG15" s="789"/>
      <c r="LUH15" s="789"/>
      <c r="LUI15" s="789"/>
      <c r="LUJ15" s="789"/>
      <c r="LUK15" s="789"/>
      <c r="LUL15" s="789"/>
      <c r="LUM15" s="789"/>
      <c r="LUN15" s="789"/>
      <c r="LUO15" s="789"/>
      <c r="LUP15" s="789"/>
      <c r="LUQ15" s="789"/>
      <c r="LUR15" s="789"/>
      <c r="LUS15" s="789"/>
      <c r="LUT15" s="789"/>
      <c r="LUU15" s="789"/>
      <c r="LUV15" s="789"/>
      <c r="LUW15" s="789"/>
      <c r="LUX15" s="789"/>
      <c r="LUY15" s="789"/>
      <c r="LUZ15" s="789"/>
      <c r="LVA15" s="789"/>
      <c r="LVB15" s="789"/>
      <c r="LVC15" s="789"/>
      <c r="LVD15" s="789"/>
      <c r="LVE15" s="789"/>
      <c r="LVF15" s="789"/>
      <c r="LVG15" s="789"/>
      <c r="LVH15" s="789"/>
      <c r="LVI15" s="789"/>
      <c r="LVJ15" s="789"/>
      <c r="LVK15" s="789"/>
      <c r="LVL15" s="789"/>
      <c r="LVM15" s="789"/>
      <c r="LVN15" s="789"/>
      <c r="LVO15" s="789"/>
      <c r="LVP15" s="789"/>
      <c r="LVQ15" s="789"/>
      <c r="LVR15" s="789"/>
      <c r="LVS15" s="789"/>
      <c r="LVT15" s="789"/>
      <c r="LVU15" s="789"/>
      <c r="LVV15" s="789"/>
      <c r="LVW15" s="789"/>
      <c r="LVX15" s="789"/>
      <c r="LVY15" s="789"/>
      <c r="LVZ15" s="789"/>
      <c r="LWA15" s="789"/>
      <c r="LWB15" s="789"/>
      <c r="LWC15" s="789"/>
      <c r="LWD15" s="789"/>
      <c r="LWE15" s="789"/>
      <c r="LWF15" s="789"/>
      <c r="LWG15" s="789"/>
      <c r="LWH15" s="789"/>
      <c r="LWI15" s="789"/>
      <c r="LWJ15" s="789"/>
      <c r="LWK15" s="789"/>
      <c r="LWL15" s="789"/>
      <c r="LWM15" s="789"/>
      <c r="LWN15" s="789"/>
      <c r="LWO15" s="789"/>
      <c r="LWP15" s="789"/>
      <c r="LWQ15" s="789"/>
      <c r="LWR15" s="789"/>
      <c r="LWS15" s="789"/>
      <c r="LWT15" s="789"/>
      <c r="LWU15" s="789"/>
      <c r="LWV15" s="789"/>
      <c r="LWW15" s="789"/>
      <c r="LWX15" s="789"/>
      <c r="LWY15" s="789"/>
      <c r="LWZ15" s="789"/>
      <c r="LXA15" s="789"/>
      <c r="LXB15" s="789"/>
      <c r="LXC15" s="789"/>
      <c r="LXD15" s="789"/>
      <c r="LXE15" s="789"/>
      <c r="LXF15" s="789"/>
      <c r="LXG15" s="789"/>
      <c r="LXH15" s="789"/>
      <c r="LXI15" s="789"/>
      <c r="LXJ15" s="789"/>
      <c r="LXK15" s="789"/>
      <c r="LXL15" s="789"/>
      <c r="LXM15" s="789"/>
      <c r="LXN15" s="789"/>
      <c r="LXO15" s="789"/>
      <c r="LXP15" s="789"/>
      <c r="LXQ15" s="789"/>
      <c r="LXR15" s="789"/>
      <c r="LXS15" s="789"/>
      <c r="LXT15" s="789"/>
      <c r="LXU15" s="789"/>
      <c r="LXV15" s="789"/>
      <c r="LXW15" s="789"/>
      <c r="LXX15" s="789"/>
      <c r="LXY15" s="789"/>
      <c r="LXZ15" s="789"/>
      <c r="LYA15" s="789"/>
      <c r="LYB15" s="789"/>
      <c r="LYC15" s="789"/>
      <c r="LYD15" s="789"/>
      <c r="LYE15" s="789"/>
      <c r="LYF15" s="789"/>
      <c r="LYG15" s="789"/>
      <c r="LYH15" s="789"/>
      <c r="LYI15" s="789"/>
      <c r="LYJ15" s="789"/>
      <c r="LYK15" s="789"/>
      <c r="LYL15" s="789"/>
      <c r="LYM15" s="789"/>
      <c r="LYN15" s="789"/>
      <c r="LYO15" s="789"/>
      <c r="LYP15" s="789"/>
      <c r="LYQ15" s="789"/>
      <c r="LYR15" s="789"/>
      <c r="LYS15" s="789"/>
      <c r="LYT15" s="789"/>
      <c r="LYU15" s="789"/>
      <c r="LYV15" s="789"/>
      <c r="LYW15" s="789"/>
      <c r="LYX15" s="789"/>
      <c r="LYY15" s="789"/>
      <c r="LYZ15" s="789"/>
      <c r="LZA15" s="789"/>
      <c r="LZB15" s="789"/>
      <c r="LZC15" s="789"/>
      <c r="LZD15" s="789"/>
      <c r="LZE15" s="789"/>
      <c r="LZF15" s="789"/>
      <c r="LZG15" s="789"/>
      <c r="LZH15" s="789"/>
      <c r="LZI15" s="789"/>
      <c r="LZJ15" s="789"/>
      <c r="LZK15" s="789"/>
      <c r="LZL15" s="789"/>
      <c r="LZM15" s="789"/>
      <c r="LZN15" s="789"/>
      <c r="LZO15" s="789"/>
      <c r="LZP15" s="789"/>
      <c r="LZQ15" s="789"/>
      <c r="LZR15" s="789"/>
      <c r="LZS15" s="789"/>
      <c r="LZT15" s="789"/>
      <c r="LZU15" s="789"/>
      <c r="LZV15" s="789"/>
      <c r="LZW15" s="789"/>
      <c r="LZX15" s="789"/>
      <c r="LZY15" s="789"/>
      <c r="LZZ15" s="789"/>
      <c r="MAA15" s="789"/>
      <c r="MAB15" s="789"/>
      <c r="MAC15" s="789"/>
      <c r="MAD15" s="789"/>
      <c r="MAE15" s="789"/>
      <c r="MAF15" s="789"/>
      <c r="MAG15" s="789"/>
      <c r="MAH15" s="789"/>
      <c r="MAI15" s="789"/>
      <c r="MAJ15" s="789"/>
      <c r="MAK15" s="789"/>
      <c r="MAL15" s="789"/>
      <c r="MAM15" s="789"/>
      <c r="MAN15" s="789"/>
      <c r="MAO15" s="789"/>
      <c r="MAP15" s="789"/>
      <c r="MAQ15" s="789"/>
      <c r="MAR15" s="789"/>
      <c r="MAS15" s="789"/>
      <c r="MAT15" s="789"/>
      <c r="MAU15" s="789"/>
      <c r="MAV15" s="789"/>
      <c r="MAW15" s="789"/>
      <c r="MAX15" s="789"/>
      <c r="MAY15" s="789"/>
      <c r="MAZ15" s="789"/>
      <c r="MBA15" s="789"/>
      <c r="MBB15" s="789"/>
      <c r="MBC15" s="789"/>
      <c r="MBD15" s="789"/>
      <c r="MBE15" s="789"/>
      <c r="MBF15" s="789"/>
      <c r="MBG15" s="789"/>
      <c r="MBH15" s="789"/>
      <c r="MBI15" s="789"/>
      <c r="MBJ15" s="789"/>
      <c r="MBK15" s="789"/>
      <c r="MBL15" s="789"/>
      <c r="MBM15" s="789"/>
      <c r="MBN15" s="789"/>
      <c r="MBO15" s="789"/>
      <c r="MBP15" s="789"/>
      <c r="MBQ15" s="789"/>
      <c r="MBR15" s="789"/>
      <c r="MBS15" s="789"/>
      <c r="MBT15" s="789"/>
      <c r="MBU15" s="789"/>
      <c r="MBV15" s="789"/>
      <c r="MBW15" s="789"/>
      <c r="MBX15" s="789"/>
      <c r="MBY15" s="789"/>
      <c r="MBZ15" s="789"/>
      <c r="MCA15" s="789"/>
      <c r="MCB15" s="789"/>
      <c r="MCC15" s="789"/>
      <c r="MCD15" s="789"/>
      <c r="MCE15" s="789"/>
      <c r="MCF15" s="789"/>
      <c r="MCG15" s="789"/>
      <c r="MCH15" s="789"/>
      <c r="MCI15" s="789"/>
      <c r="MCJ15" s="789"/>
      <c r="MCK15" s="789"/>
      <c r="MCL15" s="789"/>
      <c r="MCM15" s="789"/>
      <c r="MCN15" s="789"/>
      <c r="MCO15" s="789"/>
      <c r="MCP15" s="789"/>
      <c r="MCQ15" s="789"/>
      <c r="MCR15" s="789"/>
      <c r="MCS15" s="789"/>
      <c r="MCT15" s="789"/>
      <c r="MCU15" s="789"/>
      <c r="MCV15" s="789"/>
      <c r="MCW15" s="789"/>
      <c r="MCX15" s="789"/>
      <c r="MCY15" s="789"/>
      <c r="MCZ15" s="789"/>
      <c r="MDA15" s="789"/>
      <c r="MDB15" s="789"/>
      <c r="MDC15" s="789"/>
      <c r="MDD15" s="789"/>
      <c r="MDE15" s="789"/>
      <c r="MDF15" s="789"/>
      <c r="MDG15" s="789"/>
      <c r="MDH15" s="789"/>
      <c r="MDI15" s="789"/>
      <c r="MDJ15" s="789"/>
      <c r="MDK15" s="789"/>
      <c r="MDL15" s="789"/>
      <c r="MDM15" s="789"/>
      <c r="MDN15" s="789"/>
      <c r="MDO15" s="789"/>
      <c r="MDP15" s="789"/>
      <c r="MDQ15" s="789"/>
      <c r="MDR15" s="789"/>
      <c r="MDS15" s="789"/>
      <c r="MDT15" s="789"/>
      <c r="MDU15" s="789"/>
      <c r="MDV15" s="789"/>
      <c r="MDW15" s="789"/>
      <c r="MDX15" s="789"/>
      <c r="MDY15" s="789"/>
      <c r="MDZ15" s="789"/>
      <c r="MEA15" s="789"/>
      <c r="MEB15" s="789"/>
      <c r="MEC15" s="789"/>
      <c r="MED15" s="789"/>
      <c r="MEE15" s="789"/>
      <c r="MEF15" s="789"/>
      <c r="MEG15" s="789"/>
      <c r="MEH15" s="789"/>
      <c r="MEI15" s="789"/>
      <c r="MEJ15" s="789"/>
      <c r="MEK15" s="789"/>
      <c r="MEL15" s="789"/>
      <c r="MEM15" s="789"/>
      <c r="MEN15" s="789"/>
      <c r="MEO15" s="789"/>
      <c r="MEP15" s="789"/>
      <c r="MEQ15" s="789"/>
      <c r="MER15" s="789"/>
      <c r="MES15" s="789"/>
      <c r="MET15" s="789"/>
      <c r="MEU15" s="789"/>
      <c r="MEV15" s="789"/>
      <c r="MEW15" s="789"/>
      <c r="MEX15" s="789"/>
      <c r="MEY15" s="789"/>
      <c r="MEZ15" s="789"/>
      <c r="MFA15" s="789"/>
      <c r="MFB15" s="789"/>
      <c r="MFC15" s="789"/>
      <c r="MFD15" s="789"/>
      <c r="MFE15" s="789"/>
      <c r="MFF15" s="789"/>
      <c r="MFG15" s="789"/>
      <c r="MFH15" s="789"/>
      <c r="MFI15" s="789"/>
      <c r="MFJ15" s="789"/>
      <c r="MFK15" s="789"/>
      <c r="MFL15" s="789"/>
      <c r="MFM15" s="789"/>
      <c r="MFN15" s="789"/>
      <c r="MFO15" s="789"/>
      <c r="MFP15" s="789"/>
      <c r="MFQ15" s="789"/>
      <c r="MFR15" s="789"/>
      <c r="MFS15" s="789"/>
      <c r="MFT15" s="789"/>
      <c r="MFU15" s="789"/>
      <c r="MFV15" s="789"/>
      <c r="MFW15" s="789"/>
      <c r="MFX15" s="789"/>
      <c r="MFY15" s="789"/>
      <c r="MFZ15" s="789"/>
      <c r="MGA15" s="789"/>
      <c r="MGB15" s="789"/>
      <c r="MGC15" s="789"/>
      <c r="MGD15" s="789"/>
      <c r="MGE15" s="789"/>
      <c r="MGF15" s="789"/>
      <c r="MGG15" s="789"/>
      <c r="MGH15" s="789"/>
      <c r="MGI15" s="789"/>
      <c r="MGJ15" s="789"/>
      <c r="MGK15" s="789"/>
      <c r="MGL15" s="789"/>
      <c r="MGM15" s="789"/>
      <c r="MGN15" s="789"/>
      <c r="MGO15" s="789"/>
      <c r="MGP15" s="789"/>
      <c r="MGQ15" s="789"/>
      <c r="MGR15" s="789"/>
      <c r="MGS15" s="789"/>
      <c r="MGT15" s="789"/>
      <c r="MGU15" s="789"/>
      <c r="MGV15" s="789"/>
      <c r="MGW15" s="789"/>
      <c r="MGX15" s="789"/>
      <c r="MGY15" s="789"/>
      <c r="MGZ15" s="789"/>
      <c r="MHA15" s="789"/>
      <c r="MHB15" s="789"/>
      <c r="MHC15" s="789"/>
      <c r="MHD15" s="789"/>
      <c r="MHE15" s="789"/>
      <c r="MHF15" s="789"/>
      <c r="MHG15" s="789"/>
      <c r="MHH15" s="789"/>
      <c r="MHI15" s="789"/>
      <c r="MHJ15" s="789"/>
      <c r="MHK15" s="789"/>
      <c r="MHL15" s="789"/>
      <c r="MHM15" s="789"/>
      <c r="MHN15" s="789"/>
      <c r="MHO15" s="789"/>
      <c r="MHP15" s="789"/>
      <c r="MHQ15" s="789"/>
      <c r="MHR15" s="789"/>
      <c r="MHS15" s="789"/>
      <c r="MHT15" s="789"/>
      <c r="MHU15" s="789"/>
      <c r="MHV15" s="789"/>
      <c r="MHW15" s="789"/>
      <c r="MHX15" s="789"/>
      <c r="MHY15" s="789"/>
      <c r="MHZ15" s="789"/>
      <c r="MIA15" s="789"/>
      <c r="MIB15" s="789"/>
      <c r="MIC15" s="789"/>
      <c r="MID15" s="789"/>
      <c r="MIE15" s="789"/>
      <c r="MIF15" s="789"/>
      <c r="MIG15" s="789"/>
      <c r="MIH15" s="789"/>
      <c r="MII15" s="789"/>
      <c r="MIJ15" s="789"/>
      <c r="MIK15" s="789"/>
      <c r="MIL15" s="789"/>
      <c r="MIM15" s="789"/>
      <c r="MIN15" s="789"/>
      <c r="MIO15" s="789"/>
      <c r="MIP15" s="789"/>
      <c r="MIQ15" s="789"/>
      <c r="MIR15" s="789"/>
      <c r="MIS15" s="789"/>
      <c r="MIT15" s="789"/>
      <c r="MIU15" s="789"/>
      <c r="MIV15" s="789"/>
      <c r="MIW15" s="789"/>
      <c r="MIX15" s="789"/>
      <c r="MIY15" s="789"/>
      <c r="MIZ15" s="789"/>
      <c r="MJA15" s="789"/>
      <c r="MJB15" s="789"/>
      <c r="MJC15" s="789"/>
      <c r="MJD15" s="789"/>
      <c r="MJE15" s="789"/>
      <c r="MJF15" s="789"/>
      <c r="MJG15" s="789"/>
      <c r="MJH15" s="789"/>
      <c r="MJI15" s="789"/>
      <c r="MJJ15" s="789"/>
      <c r="MJK15" s="789"/>
      <c r="MJL15" s="789"/>
      <c r="MJM15" s="789"/>
      <c r="MJN15" s="789"/>
      <c r="MJO15" s="789"/>
      <c r="MJP15" s="789"/>
      <c r="MJQ15" s="789"/>
      <c r="MJR15" s="789"/>
      <c r="MJS15" s="789"/>
      <c r="MJT15" s="789"/>
      <c r="MJU15" s="789"/>
      <c r="MJV15" s="789"/>
      <c r="MJW15" s="789"/>
      <c r="MJX15" s="789"/>
      <c r="MJY15" s="789"/>
      <c r="MJZ15" s="789"/>
      <c r="MKA15" s="789"/>
      <c r="MKB15" s="789"/>
      <c r="MKC15" s="789"/>
      <c r="MKD15" s="789"/>
      <c r="MKE15" s="789"/>
      <c r="MKF15" s="789"/>
      <c r="MKG15" s="789"/>
      <c r="MKH15" s="789"/>
      <c r="MKI15" s="789"/>
      <c r="MKJ15" s="789"/>
      <c r="MKK15" s="789"/>
      <c r="MKL15" s="789"/>
      <c r="MKM15" s="789"/>
      <c r="MKN15" s="789"/>
      <c r="MKO15" s="789"/>
      <c r="MKP15" s="789"/>
      <c r="MKQ15" s="789"/>
      <c r="MKR15" s="789"/>
      <c r="MKS15" s="789"/>
      <c r="MKT15" s="789"/>
      <c r="MKU15" s="789"/>
      <c r="MKV15" s="789"/>
      <c r="MKW15" s="789"/>
      <c r="MKX15" s="789"/>
      <c r="MKY15" s="789"/>
      <c r="MKZ15" s="789"/>
      <c r="MLA15" s="789"/>
      <c r="MLB15" s="789"/>
      <c r="MLC15" s="789"/>
      <c r="MLD15" s="789"/>
      <c r="MLE15" s="789"/>
      <c r="MLF15" s="789"/>
      <c r="MLG15" s="789"/>
      <c r="MLH15" s="789"/>
      <c r="MLI15" s="789"/>
      <c r="MLJ15" s="789"/>
      <c r="MLK15" s="789"/>
      <c r="MLL15" s="789"/>
      <c r="MLM15" s="789"/>
      <c r="MLN15" s="789"/>
      <c r="MLO15" s="789"/>
      <c r="MLP15" s="789"/>
      <c r="MLQ15" s="789"/>
      <c r="MLR15" s="789"/>
      <c r="MLS15" s="789"/>
      <c r="MLT15" s="789"/>
      <c r="MLU15" s="789"/>
      <c r="MLV15" s="789"/>
      <c r="MLW15" s="789"/>
      <c r="MLX15" s="789"/>
      <c r="MLY15" s="789"/>
      <c r="MLZ15" s="789"/>
      <c r="MMA15" s="789"/>
      <c r="MMB15" s="789"/>
      <c r="MMC15" s="789"/>
      <c r="MMD15" s="789"/>
      <c r="MME15" s="789"/>
      <c r="MMF15" s="789"/>
      <c r="MMG15" s="789"/>
      <c r="MMH15" s="789"/>
      <c r="MMI15" s="789"/>
      <c r="MMJ15" s="789"/>
      <c r="MMK15" s="789"/>
      <c r="MML15" s="789"/>
      <c r="MMM15" s="789"/>
      <c r="MMN15" s="789"/>
      <c r="MMO15" s="789"/>
      <c r="MMP15" s="789"/>
      <c r="MMQ15" s="789"/>
      <c r="MMR15" s="789"/>
      <c r="MMS15" s="789"/>
      <c r="MMT15" s="789"/>
      <c r="MMU15" s="789"/>
      <c r="MMV15" s="789"/>
      <c r="MMW15" s="789"/>
      <c r="MMX15" s="789"/>
      <c r="MMY15" s="789"/>
      <c r="MMZ15" s="789"/>
      <c r="MNA15" s="789"/>
      <c r="MNB15" s="789"/>
      <c r="MNC15" s="789"/>
      <c r="MND15" s="789"/>
      <c r="MNE15" s="789"/>
      <c r="MNF15" s="789"/>
      <c r="MNG15" s="789"/>
      <c r="MNH15" s="789"/>
      <c r="MNI15" s="789"/>
      <c r="MNJ15" s="789"/>
      <c r="MNK15" s="789"/>
      <c r="MNL15" s="789"/>
      <c r="MNM15" s="789"/>
      <c r="MNN15" s="789"/>
      <c r="MNO15" s="789"/>
      <c r="MNP15" s="789"/>
      <c r="MNQ15" s="789"/>
      <c r="MNR15" s="789"/>
      <c r="MNS15" s="789"/>
      <c r="MNT15" s="789"/>
      <c r="MNU15" s="789"/>
      <c r="MNV15" s="789"/>
      <c r="MNW15" s="789"/>
      <c r="MNX15" s="789"/>
      <c r="MNY15" s="789"/>
      <c r="MNZ15" s="789"/>
      <c r="MOA15" s="789"/>
      <c r="MOB15" s="789"/>
      <c r="MOC15" s="789"/>
      <c r="MOD15" s="789"/>
      <c r="MOE15" s="789"/>
      <c r="MOF15" s="789"/>
      <c r="MOG15" s="789"/>
      <c r="MOH15" s="789"/>
      <c r="MOI15" s="789"/>
      <c r="MOJ15" s="789"/>
      <c r="MOK15" s="789"/>
      <c r="MOL15" s="789"/>
      <c r="MOM15" s="789"/>
      <c r="MON15" s="789"/>
      <c r="MOO15" s="789"/>
      <c r="MOP15" s="789"/>
      <c r="MOQ15" s="789"/>
      <c r="MOR15" s="789"/>
      <c r="MOS15" s="789"/>
      <c r="MOT15" s="789"/>
      <c r="MOU15" s="789"/>
      <c r="MOV15" s="789"/>
      <c r="MOW15" s="789"/>
      <c r="MOX15" s="789"/>
      <c r="MOY15" s="789"/>
      <c r="MOZ15" s="789"/>
      <c r="MPA15" s="789"/>
      <c r="MPB15" s="789"/>
      <c r="MPC15" s="789"/>
      <c r="MPD15" s="789"/>
      <c r="MPE15" s="789"/>
      <c r="MPF15" s="789"/>
      <c r="MPG15" s="789"/>
      <c r="MPH15" s="789"/>
      <c r="MPI15" s="789"/>
      <c r="MPJ15" s="789"/>
      <c r="MPK15" s="789"/>
      <c r="MPL15" s="789"/>
      <c r="MPM15" s="789"/>
      <c r="MPN15" s="789"/>
      <c r="MPO15" s="789"/>
      <c r="MPP15" s="789"/>
      <c r="MPQ15" s="789"/>
      <c r="MPR15" s="789"/>
      <c r="MPS15" s="789"/>
      <c r="MPT15" s="789"/>
      <c r="MPU15" s="789"/>
      <c r="MPV15" s="789"/>
      <c r="MPW15" s="789"/>
      <c r="MPX15" s="789"/>
      <c r="MPY15" s="789"/>
      <c r="MPZ15" s="789"/>
      <c r="MQA15" s="789"/>
      <c r="MQB15" s="789"/>
      <c r="MQC15" s="789"/>
      <c r="MQD15" s="789"/>
      <c r="MQE15" s="789"/>
      <c r="MQF15" s="789"/>
      <c r="MQG15" s="789"/>
      <c r="MQH15" s="789"/>
      <c r="MQI15" s="789"/>
      <c r="MQJ15" s="789"/>
      <c r="MQK15" s="789"/>
      <c r="MQL15" s="789"/>
      <c r="MQM15" s="789"/>
      <c r="MQN15" s="789"/>
      <c r="MQO15" s="789"/>
      <c r="MQP15" s="789"/>
      <c r="MQQ15" s="789"/>
      <c r="MQR15" s="789"/>
      <c r="MQS15" s="789"/>
      <c r="MQT15" s="789"/>
      <c r="MQU15" s="789"/>
      <c r="MQV15" s="789"/>
      <c r="MQW15" s="789"/>
      <c r="MQX15" s="789"/>
      <c r="MQY15" s="789"/>
      <c r="MQZ15" s="789"/>
      <c r="MRA15" s="789"/>
      <c r="MRB15" s="789"/>
      <c r="MRC15" s="789"/>
      <c r="MRD15" s="789"/>
      <c r="MRE15" s="789"/>
      <c r="MRF15" s="789"/>
      <c r="MRG15" s="789"/>
      <c r="MRH15" s="789"/>
      <c r="MRI15" s="789"/>
      <c r="MRJ15" s="789"/>
      <c r="MRK15" s="789"/>
      <c r="MRL15" s="789"/>
      <c r="MRM15" s="789"/>
      <c r="MRN15" s="789"/>
      <c r="MRO15" s="789"/>
      <c r="MRP15" s="789"/>
      <c r="MRQ15" s="789"/>
      <c r="MRR15" s="789"/>
      <c r="MRS15" s="789"/>
      <c r="MRT15" s="789"/>
      <c r="MRU15" s="789"/>
      <c r="MRV15" s="789"/>
      <c r="MRW15" s="789"/>
      <c r="MRX15" s="789"/>
      <c r="MRY15" s="789"/>
      <c r="MRZ15" s="789"/>
      <c r="MSA15" s="789"/>
      <c r="MSB15" s="789"/>
      <c r="MSC15" s="789"/>
      <c r="MSD15" s="789"/>
      <c r="MSE15" s="789"/>
      <c r="MSF15" s="789"/>
      <c r="MSG15" s="789"/>
      <c r="MSH15" s="789"/>
      <c r="MSI15" s="789"/>
      <c r="MSJ15" s="789"/>
      <c r="MSK15" s="789"/>
      <c r="MSL15" s="789"/>
      <c r="MSM15" s="789"/>
      <c r="MSN15" s="789"/>
      <c r="MSO15" s="789"/>
      <c r="MSP15" s="789"/>
      <c r="MSQ15" s="789"/>
      <c r="MSR15" s="789"/>
      <c r="MSS15" s="789"/>
      <c r="MST15" s="789"/>
      <c r="MSU15" s="789"/>
      <c r="MSV15" s="789"/>
      <c r="MSW15" s="789"/>
      <c r="MSX15" s="789"/>
      <c r="MSY15" s="789"/>
      <c r="MSZ15" s="789"/>
      <c r="MTA15" s="789"/>
      <c r="MTB15" s="789"/>
      <c r="MTC15" s="789"/>
      <c r="MTD15" s="789"/>
      <c r="MTE15" s="789"/>
      <c r="MTF15" s="789"/>
      <c r="MTG15" s="789"/>
      <c r="MTH15" s="789"/>
      <c r="MTI15" s="789"/>
      <c r="MTJ15" s="789"/>
      <c r="MTK15" s="789"/>
      <c r="MTL15" s="789"/>
      <c r="MTM15" s="789"/>
      <c r="MTN15" s="789"/>
      <c r="MTO15" s="789"/>
      <c r="MTP15" s="789"/>
      <c r="MTQ15" s="789"/>
      <c r="MTR15" s="789"/>
      <c r="MTS15" s="789"/>
      <c r="MTT15" s="789"/>
      <c r="MTU15" s="789"/>
      <c r="MTV15" s="789"/>
      <c r="MTW15" s="789"/>
      <c r="MTX15" s="789"/>
      <c r="MTY15" s="789"/>
      <c r="MTZ15" s="789"/>
      <c r="MUA15" s="789"/>
      <c r="MUB15" s="789"/>
      <c r="MUC15" s="789"/>
      <c r="MUD15" s="789"/>
      <c r="MUE15" s="789"/>
      <c r="MUF15" s="789"/>
      <c r="MUG15" s="789"/>
      <c r="MUH15" s="789"/>
      <c r="MUI15" s="789"/>
      <c r="MUJ15" s="789"/>
      <c r="MUK15" s="789"/>
      <c r="MUL15" s="789"/>
      <c r="MUM15" s="789"/>
      <c r="MUN15" s="789"/>
      <c r="MUO15" s="789"/>
      <c r="MUP15" s="789"/>
      <c r="MUQ15" s="789"/>
      <c r="MUR15" s="789"/>
      <c r="MUS15" s="789"/>
      <c r="MUT15" s="789"/>
      <c r="MUU15" s="789"/>
      <c r="MUV15" s="789"/>
      <c r="MUW15" s="789"/>
      <c r="MUX15" s="789"/>
      <c r="MUY15" s="789"/>
      <c r="MUZ15" s="789"/>
      <c r="MVA15" s="789"/>
      <c r="MVB15" s="789"/>
      <c r="MVC15" s="789"/>
      <c r="MVD15" s="789"/>
      <c r="MVE15" s="789"/>
      <c r="MVF15" s="789"/>
      <c r="MVG15" s="789"/>
      <c r="MVH15" s="789"/>
      <c r="MVI15" s="789"/>
      <c r="MVJ15" s="789"/>
      <c r="MVK15" s="789"/>
      <c r="MVL15" s="789"/>
      <c r="MVM15" s="789"/>
      <c r="MVN15" s="789"/>
      <c r="MVO15" s="789"/>
      <c r="MVP15" s="789"/>
      <c r="MVQ15" s="789"/>
      <c r="MVR15" s="789"/>
      <c r="MVS15" s="789"/>
      <c r="MVT15" s="789"/>
      <c r="MVU15" s="789"/>
      <c r="MVV15" s="789"/>
      <c r="MVW15" s="789"/>
      <c r="MVX15" s="789"/>
      <c r="MVY15" s="789"/>
      <c r="MVZ15" s="789"/>
      <c r="MWA15" s="789"/>
      <c r="MWB15" s="789"/>
      <c r="MWC15" s="789"/>
      <c r="MWD15" s="789"/>
      <c r="MWE15" s="789"/>
      <c r="MWF15" s="789"/>
      <c r="MWG15" s="789"/>
      <c r="MWH15" s="789"/>
      <c r="MWI15" s="789"/>
      <c r="MWJ15" s="789"/>
      <c r="MWK15" s="789"/>
      <c r="MWL15" s="789"/>
      <c r="MWM15" s="789"/>
      <c r="MWN15" s="789"/>
      <c r="MWO15" s="789"/>
      <c r="MWP15" s="789"/>
      <c r="MWQ15" s="789"/>
      <c r="MWR15" s="789"/>
      <c r="MWS15" s="789"/>
      <c r="MWT15" s="789"/>
      <c r="MWU15" s="789"/>
      <c r="MWV15" s="789"/>
      <c r="MWW15" s="789"/>
      <c r="MWX15" s="789"/>
      <c r="MWY15" s="789"/>
      <c r="MWZ15" s="789"/>
      <c r="MXA15" s="789"/>
      <c r="MXB15" s="789"/>
      <c r="MXC15" s="789"/>
      <c r="MXD15" s="789"/>
      <c r="MXE15" s="789"/>
      <c r="MXF15" s="789"/>
      <c r="MXG15" s="789"/>
      <c r="MXH15" s="789"/>
      <c r="MXI15" s="789"/>
      <c r="MXJ15" s="789"/>
      <c r="MXK15" s="789"/>
      <c r="MXL15" s="789"/>
      <c r="MXM15" s="789"/>
      <c r="MXN15" s="789"/>
      <c r="MXO15" s="789"/>
      <c r="MXP15" s="789"/>
      <c r="MXQ15" s="789"/>
      <c r="MXR15" s="789"/>
      <c r="MXS15" s="789"/>
      <c r="MXT15" s="789"/>
      <c r="MXU15" s="789"/>
      <c r="MXV15" s="789"/>
      <c r="MXW15" s="789"/>
      <c r="MXX15" s="789"/>
      <c r="MXY15" s="789"/>
      <c r="MXZ15" s="789"/>
      <c r="MYA15" s="789"/>
      <c r="MYB15" s="789"/>
      <c r="MYC15" s="789"/>
      <c r="MYD15" s="789"/>
      <c r="MYE15" s="789"/>
      <c r="MYF15" s="789"/>
      <c r="MYG15" s="789"/>
      <c r="MYH15" s="789"/>
      <c r="MYI15" s="789"/>
      <c r="MYJ15" s="789"/>
      <c r="MYK15" s="789"/>
      <c r="MYL15" s="789"/>
      <c r="MYM15" s="789"/>
      <c r="MYN15" s="789"/>
      <c r="MYO15" s="789"/>
      <c r="MYP15" s="789"/>
      <c r="MYQ15" s="789"/>
      <c r="MYR15" s="789"/>
      <c r="MYS15" s="789"/>
      <c r="MYT15" s="789"/>
      <c r="MYU15" s="789"/>
      <c r="MYV15" s="789"/>
      <c r="MYW15" s="789"/>
      <c r="MYX15" s="789"/>
      <c r="MYY15" s="789"/>
      <c r="MYZ15" s="789"/>
      <c r="MZA15" s="789"/>
      <c r="MZB15" s="789"/>
      <c r="MZC15" s="789"/>
      <c r="MZD15" s="789"/>
      <c r="MZE15" s="789"/>
      <c r="MZF15" s="789"/>
      <c r="MZG15" s="789"/>
      <c r="MZH15" s="789"/>
      <c r="MZI15" s="789"/>
      <c r="MZJ15" s="789"/>
      <c r="MZK15" s="789"/>
      <c r="MZL15" s="789"/>
      <c r="MZM15" s="789"/>
      <c r="MZN15" s="789"/>
      <c r="MZO15" s="789"/>
      <c r="MZP15" s="789"/>
      <c r="MZQ15" s="789"/>
      <c r="MZR15" s="789"/>
      <c r="MZS15" s="789"/>
      <c r="MZT15" s="789"/>
      <c r="MZU15" s="789"/>
      <c r="MZV15" s="789"/>
      <c r="MZW15" s="789"/>
      <c r="MZX15" s="789"/>
      <c r="MZY15" s="789"/>
      <c r="MZZ15" s="789"/>
      <c r="NAA15" s="789"/>
      <c r="NAB15" s="789"/>
      <c r="NAC15" s="789"/>
      <c r="NAD15" s="789"/>
      <c r="NAE15" s="789"/>
      <c r="NAF15" s="789"/>
      <c r="NAG15" s="789"/>
      <c r="NAH15" s="789"/>
      <c r="NAI15" s="789"/>
      <c r="NAJ15" s="789"/>
      <c r="NAK15" s="789"/>
      <c r="NAL15" s="789"/>
      <c r="NAM15" s="789"/>
      <c r="NAN15" s="789"/>
      <c r="NAO15" s="789"/>
      <c r="NAP15" s="789"/>
      <c r="NAQ15" s="789"/>
      <c r="NAR15" s="789"/>
      <c r="NAS15" s="789"/>
      <c r="NAT15" s="789"/>
      <c r="NAU15" s="789"/>
      <c r="NAV15" s="789"/>
      <c r="NAW15" s="789"/>
      <c r="NAX15" s="789"/>
      <c r="NAY15" s="789"/>
      <c r="NAZ15" s="789"/>
      <c r="NBA15" s="789"/>
      <c r="NBB15" s="789"/>
      <c r="NBC15" s="789"/>
      <c r="NBD15" s="789"/>
      <c r="NBE15" s="789"/>
      <c r="NBF15" s="789"/>
      <c r="NBG15" s="789"/>
      <c r="NBH15" s="789"/>
      <c r="NBI15" s="789"/>
      <c r="NBJ15" s="789"/>
      <c r="NBK15" s="789"/>
      <c r="NBL15" s="789"/>
      <c r="NBM15" s="789"/>
      <c r="NBN15" s="789"/>
      <c r="NBO15" s="789"/>
      <c r="NBP15" s="789"/>
      <c r="NBQ15" s="789"/>
      <c r="NBR15" s="789"/>
      <c r="NBS15" s="789"/>
      <c r="NBT15" s="789"/>
      <c r="NBU15" s="789"/>
      <c r="NBV15" s="789"/>
      <c r="NBW15" s="789"/>
      <c r="NBX15" s="789"/>
      <c r="NBY15" s="789"/>
      <c r="NBZ15" s="789"/>
      <c r="NCA15" s="789"/>
      <c r="NCB15" s="789"/>
      <c r="NCC15" s="789"/>
      <c r="NCD15" s="789"/>
      <c r="NCE15" s="789"/>
      <c r="NCF15" s="789"/>
      <c r="NCG15" s="789"/>
      <c r="NCH15" s="789"/>
      <c r="NCI15" s="789"/>
      <c r="NCJ15" s="789"/>
      <c r="NCK15" s="789"/>
      <c r="NCL15" s="789"/>
      <c r="NCM15" s="789"/>
      <c r="NCN15" s="789"/>
      <c r="NCO15" s="789"/>
      <c r="NCP15" s="789"/>
      <c r="NCQ15" s="789"/>
      <c r="NCR15" s="789"/>
      <c r="NCS15" s="789"/>
      <c r="NCT15" s="789"/>
      <c r="NCU15" s="789"/>
      <c r="NCV15" s="789"/>
      <c r="NCW15" s="789"/>
      <c r="NCX15" s="789"/>
      <c r="NCY15" s="789"/>
      <c r="NCZ15" s="789"/>
      <c r="NDA15" s="789"/>
      <c r="NDB15" s="789"/>
      <c r="NDC15" s="789"/>
      <c r="NDD15" s="789"/>
      <c r="NDE15" s="789"/>
      <c r="NDF15" s="789"/>
      <c r="NDG15" s="789"/>
      <c r="NDH15" s="789"/>
      <c r="NDI15" s="789"/>
      <c r="NDJ15" s="789"/>
      <c r="NDK15" s="789"/>
      <c r="NDL15" s="789"/>
      <c r="NDM15" s="789"/>
      <c r="NDN15" s="789"/>
      <c r="NDO15" s="789"/>
      <c r="NDP15" s="789"/>
      <c r="NDQ15" s="789"/>
      <c r="NDR15" s="789"/>
      <c r="NDS15" s="789"/>
      <c r="NDT15" s="789"/>
      <c r="NDU15" s="789"/>
      <c r="NDV15" s="789"/>
      <c r="NDW15" s="789"/>
      <c r="NDX15" s="789"/>
      <c r="NDY15" s="789"/>
      <c r="NDZ15" s="789"/>
      <c r="NEA15" s="789"/>
      <c r="NEB15" s="789"/>
      <c r="NEC15" s="789"/>
      <c r="NED15" s="789"/>
      <c r="NEE15" s="789"/>
      <c r="NEF15" s="789"/>
      <c r="NEG15" s="789"/>
      <c r="NEH15" s="789"/>
      <c r="NEI15" s="789"/>
      <c r="NEJ15" s="789"/>
      <c r="NEK15" s="789"/>
      <c r="NEL15" s="789"/>
      <c r="NEM15" s="789"/>
      <c r="NEN15" s="789"/>
      <c r="NEO15" s="789"/>
      <c r="NEP15" s="789"/>
      <c r="NEQ15" s="789"/>
      <c r="NER15" s="789"/>
      <c r="NES15" s="789"/>
      <c r="NET15" s="789"/>
      <c r="NEU15" s="789"/>
      <c r="NEV15" s="789"/>
      <c r="NEW15" s="789"/>
      <c r="NEX15" s="789"/>
      <c r="NEY15" s="789"/>
      <c r="NEZ15" s="789"/>
      <c r="NFA15" s="789"/>
      <c r="NFB15" s="789"/>
      <c r="NFC15" s="789"/>
      <c r="NFD15" s="789"/>
      <c r="NFE15" s="789"/>
      <c r="NFF15" s="789"/>
      <c r="NFG15" s="789"/>
      <c r="NFH15" s="789"/>
      <c r="NFI15" s="789"/>
      <c r="NFJ15" s="789"/>
      <c r="NFK15" s="789"/>
      <c r="NFL15" s="789"/>
      <c r="NFM15" s="789"/>
      <c r="NFN15" s="789"/>
      <c r="NFO15" s="789"/>
      <c r="NFP15" s="789"/>
      <c r="NFQ15" s="789"/>
      <c r="NFR15" s="789"/>
      <c r="NFS15" s="789"/>
      <c r="NFT15" s="789"/>
      <c r="NFU15" s="789"/>
      <c r="NFV15" s="789"/>
      <c r="NFW15" s="789"/>
      <c r="NFX15" s="789"/>
      <c r="NFY15" s="789"/>
      <c r="NFZ15" s="789"/>
      <c r="NGA15" s="789"/>
      <c r="NGB15" s="789"/>
      <c r="NGC15" s="789"/>
      <c r="NGD15" s="789"/>
      <c r="NGE15" s="789"/>
      <c r="NGF15" s="789"/>
      <c r="NGG15" s="789"/>
      <c r="NGH15" s="789"/>
      <c r="NGI15" s="789"/>
      <c r="NGJ15" s="789"/>
      <c r="NGK15" s="789"/>
      <c r="NGL15" s="789"/>
      <c r="NGM15" s="789"/>
      <c r="NGN15" s="789"/>
      <c r="NGO15" s="789"/>
      <c r="NGP15" s="789"/>
      <c r="NGQ15" s="789"/>
      <c r="NGR15" s="789"/>
      <c r="NGS15" s="789"/>
      <c r="NGT15" s="789"/>
      <c r="NGU15" s="789"/>
      <c r="NGV15" s="789"/>
      <c r="NGW15" s="789"/>
      <c r="NGX15" s="789"/>
      <c r="NGY15" s="789"/>
      <c r="NGZ15" s="789"/>
      <c r="NHA15" s="789"/>
      <c r="NHB15" s="789"/>
      <c r="NHC15" s="789"/>
      <c r="NHD15" s="789"/>
      <c r="NHE15" s="789"/>
      <c r="NHF15" s="789"/>
      <c r="NHG15" s="789"/>
      <c r="NHH15" s="789"/>
      <c r="NHI15" s="789"/>
      <c r="NHJ15" s="789"/>
      <c r="NHK15" s="789"/>
      <c r="NHL15" s="789"/>
      <c r="NHM15" s="789"/>
      <c r="NHN15" s="789"/>
      <c r="NHO15" s="789"/>
      <c r="NHP15" s="789"/>
      <c r="NHQ15" s="789"/>
      <c r="NHR15" s="789"/>
      <c r="NHS15" s="789"/>
      <c r="NHT15" s="789"/>
      <c r="NHU15" s="789"/>
      <c r="NHV15" s="789"/>
      <c r="NHW15" s="789"/>
      <c r="NHX15" s="789"/>
      <c r="NHY15" s="789"/>
      <c r="NHZ15" s="789"/>
      <c r="NIA15" s="789"/>
      <c r="NIB15" s="789"/>
      <c r="NIC15" s="789"/>
      <c r="NID15" s="789"/>
      <c r="NIE15" s="789"/>
      <c r="NIF15" s="789"/>
      <c r="NIG15" s="789"/>
      <c r="NIH15" s="789"/>
      <c r="NII15" s="789"/>
      <c r="NIJ15" s="789"/>
      <c r="NIK15" s="789"/>
      <c r="NIL15" s="789"/>
      <c r="NIM15" s="789"/>
      <c r="NIN15" s="789"/>
      <c r="NIO15" s="789"/>
      <c r="NIP15" s="789"/>
      <c r="NIQ15" s="789"/>
      <c r="NIR15" s="789"/>
      <c r="NIS15" s="789"/>
      <c r="NIT15" s="789"/>
      <c r="NIU15" s="789"/>
      <c r="NIV15" s="789"/>
      <c r="NIW15" s="789"/>
      <c r="NIX15" s="789"/>
      <c r="NIY15" s="789"/>
      <c r="NIZ15" s="789"/>
      <c r="NJA15" s="789"/>
      <c r="NJB15" s="789"/>
      <c r="NJC15" s="789"/>
      <c r="NJD15" s="789"/>
      <c r="NJE15" s="789"/>
      <c r="NJF15" s="789"/>
      <c r="NJG15" s="789"/>
      <c r="NJH15" s="789"/>
      <c r="NJI15" s="789"/>
      <c r="NJJ15" s="789"/>
      <c r="NJK15" s="789"/>
      <c r="NJL15" s="789"/>
      <c r="NJM15" s="789"/>
      <c r="NJN15" s="789"/>
      <c r="NJO15" s="789"/>
      <c r="NJP15" s="789"/>
      <c r="NJQ15" s="789"/>
      <c r="NJR15" s="789"/>
      <c r="NJS15" s="789"/>
      <c r="NJT15" s="789"/>
      <c r="NJU15" s="789"/>
      <c r="NJV15" s="789"/>
      <c r="NJW15" s="789"/>
      <c r="NJX15" s="789"/>
      <c r="NJY15" s="789"/>
      <c r="NJZ15" s="789"/>
      <c r="NKA15" s="789"/>
      <c r="NKB15" s="789"/>
      <c r="NKC15" s="789"/>
      <c r="NKD15" s="789"/>
      <c r="NKE15" s="789"/>
      <c r="NKF15" s="789"/>
      <c r="NKG15" s="789"/>
      <c r="NKH15" s="789"/>
      <c r="NKI15" s="789"/>
      <c r="NKJ15" s="789"/>
      <c r="NKK15" s="789"/>
      <c r="NKL15" s="789"/>
      <c r="NKM15" s="789"/>
      <c r="NKN15" s="789"/>
      <c r="NKO15" s="789"/>
      <c r="NKP15" s="789"/>
      <c r="NKQ15" s="789"/>
      <c r="NKR15" s="789"/>
      <c r="NKS15" s="789"/>
      <c r="NKT15" s="789"/>
      <c r="NKU15" s="789"/>
      <c r="NKV15" s="789"/>
      <c r="NKW15" s="789"/>
      <c r="NKX15" s="789"/>
      <c r="NKY15" s="789"/>
      <c r="NKZ15" s="789"/>
      <c r="NLA15" s="789"/>
      <c r="NLB15" s="789"/>
      <c r="NLC15" s="789"/>
      <c r="NLD15" s="789"/>
      <c r="NLE15" s="789"/>
      <c r="NLF15" s="789"/>
      <c r="NLG15" s="789"/>
      <c r="NLH15" s="789"/>
      <c r="NLI15" s="789"/>
      <c r="NLJ15" s="789"/>
      <c r="NLK15" s="789"/>
      <c r="NLL15" s="789"/>
      <c r="NLM15" s="789"/>
      <c r="NLN15" s="789"/>
      <c r="NLO15" s="789"/>
      <c r="NLP15" s="789"/>
      <c r="NLQ15" s="789"/>
      <c r="NLR15" s="789"/>
      <c r="NLS15" s="789"/>
      <c r="NLT15" s="789"/>
      <c r="NLU15" s="789"/>
      <c r="NLV15" s="789"/>
      <c r="NLW15" s="789"/>
      <c r="NLX15" s="789"/>
      <c r="NLY15" s="789"/>
      <c r="NLZ15" s="789"/>
      <c r="NMA15" s="789"/>
      <c r="NMB15" s="789"/>
      <c r="NMC15" s="789"/>
      <c r="NMD15" s="789"/>
      <c r="NME15" s="789"/>
      <c r="NMF15" s="789"/>
      <c r="NMG15" s="789"/>
      <c r="NMH15" s="789"/>
      <c r="NMI15" s="789"/>
      <c r="NMJ15" s="789"/>
      <c r="NMK15" s="789"/>
      <c r="NML15" s="789"/>
      <c r="NMM15" s="789"/>
      <c r="NMN15" s="789"/>
      <c r="NMO15" s="789"/>
      <c r="NMP15" s="789"/>
      <c r="NMQ15" s="789"/>
      <c r="NMR15" s="789"/>
      <c r="NMS15" s="789"/>
      <c r="NMT15" s="789"/>
      <c r="NMU15" s="789"/>
      <c r="NMV15" s="789"/>
      <c r="NMW15" s="789"/>
      <c r="NMX15" s="789"/>
      <c r="NMY15" s="789"/>
      <c r="NMZ15" s="789"/>
      <c r="NNA15" s="789"/>
      <c r="NNB15" s="789"/>
      <c r="NNC15" s="789"/>
      <c r="NND15" s="789"/>
      <c r="NNE15" s="789"/>
      <c r="NNF15" s="789"/>
      <c r="NNG15" s="789"/>
      <c r="NNH15" s="789"/>
      <c r="NNI15" s="789"/>
      <c r="NNJ15" s="789"/>
      <c r="NNK15" s="789"/>
      <c r="NNL15" s="789"/>
      <c r="NNM15" s="789"/>
      <c r="NNN15" s="789"/>
      <c r="NNO15" s="789"/>
      <c r="NNP15" s="789"/>
      <c r="NNQ15" s="789"/>
      <c r="NNR15" s="789"/>
      <c r="NNS15" s="789"/>
      <c r="NNT15" s="789"/>
      <c r="NNU15" s="789"/>
      <c r="NNV15" s="789"/>
      <c r="NNW15" s="789"/>
      <c r="NNX15" s="789"/>
      <c r="NNY15" s="789"/>
      <c r="NNZ15" s="789"/>
      <c r="NOA15" s="789"/>
      <c r="NOB15" s="789"/>
      <c r="NOC15" s="789"/>
      <c r="NOD15" s="789"/>
      <c r="NOE15" s="789"/>
      <c r="NOF15" s="789"/>
      <c r="NOG15" s="789"/>
      <c r="NOH15" s="789"/>
      <c r="NOI15" s="789"/>
      <c r="NOJ15" s="789"/>
      <c r="NOK15" s="789"/>
      <c r="NOL15" s="789"/>
      <c r="NOM15" s="789"/>
      <c r="NON15" s="789"/>
      <c r="NOO15" s="789"/>
      <c r="NOP15" s="789"/>
      <c r="NOQ15" s="789"/>
      <c r="NOR15" s="789"/>
      <c r="NOS15" s="789"/>
      <c r="NOT15" s="789"/>
      <c r="NOU15" s="789"/>
      <c r="NOV15" s="789"/>
      <c r="NOW15" s="789"/>
      <c r="NOX15" s="789"/>
      <c r="NOY15" s="789"/>
      <c r="NOZ15" s="789"/>
      <c r="NPA15" s="789"/>
      <c r="NPB15" s="789"/>
      <c r="NPC15" s="789"/>
      <c r="NPD15" s="789"/>
      <c r="NPE15" s="789"/>
      <c r="NPF15" s="789"/>
      <c r="NPG15" s="789"/>
      <c r="NPH15" s="789"/>
      <c r="NPI15" s="789"/>
      <c r="NPJ15" s="789"/>
      <c r="NPK15" s="789"/>
      <c r="NPL15" s="789"/>
      <c r="NPM15" s="789"/>
      <c r="NPN15" s="789"/>
      <c r="NPO15" s="789"/>
      <c r="NPP15" s="789"/>
      <c r="NPQ15" s="789"/>
      <c r="NPR15" s="789"/>
      <c r="NPS15" s="789"/>
      <c r="NPT15" s="789"/>
      <c r="NPU15" s="789"/>
      <c r="NPV15" s="789"/>
      <c r="NPW15" s="789"/>
      <c r="NPX15" s="789"/>
      <c r="NPY15" s="789"/>
      <c r="NPZ15" s="789"/>
      <c r="NQA15" s="789"/>
      <c r="NQB15" s="789"/>
      <c r="NQC15" s="789"/>
      <c r="NQD15" s="789"/>
      <c r="NQE15" s="789"/>
      <c r="NQF15" s="789"/>
      <c r="NQG15" s="789"/>
      <c r="NQH15" s="789"/>
      <c r="NQI15" s="789"/>
      <c r="NQJ15" s="789"/>
      <c r="NQK15" s="789"/>
      <c r="NQL15" s="789"/>
      <c r="NQM15" s="789"/>
      <c r="NQN15" s="789"/>
      <c r="NQO15" s="789"/>
      <c r="NQP15" s="789"/>
      <c r="NQQ15" s="789"/>
      <c r="NQR15" s="789"/>
      <c r="NQS15" s="789"/>
      <c r="NQT15" s="789"/>
      <c r="NQU15" s="789"/>
      <c r="NQV15" s="789"/>
      <c r="NQW15" s="789"/>
      <c r="NQX15" s="789"/>
      <c r="NQY15" s="789"/>
      <c r="NQZ15" s="789"/>
      <c r="NRA15" s="789"/>
      <c r="NRB15" s="789"/>
      <c r="NRC15" s="789"/>
      <c r="NRD15" s="789"/>
      <c r="NRE15" s="789"/>
      <c r="NRF15" s="789"/>
      <c r="NRG15" s="789"/>
      <c r="NRH15" s="789"/>
      <c r="NRI15" s="789"/>
      <c r="NRJ15" s="789"/>
      <c r="NRK15" s="789"/>
      <c r="NRL15" s="789"/>
      <c r="NRM15" s="789"/>
      <c r="NRN15" s="789"/>
      <c r="NRO15" s="789"/>
      <c r="NRP15" s="789"/>
      <c r="NRQ15" s="789"/>
      <c r="NRR15" s="789"/>
      <c r="NRS15" s="789"/>
      <c r="NRT15" s="789"/>
      <c r="NRU15" s="789"/>
      <c r="NRV15" s="789"/>
      <c r="NRW15" s="789"/>
      <c r="NRX15" s="789"/>
      <c r="NRY15" s="789"/>
      <c r="NRZ15" s="789"/>
      <c r="NSA15" s="789"/>
      <c r="NSB15" s="789"/>
      <c r="NSC15" s="789"/>
      <c r="NSD15" s="789"/>
      <c r="NSE15" s="789"/>
      <c r="NSF15" s="789"/>
      <c r="NSG15" s="789"/>
      <c r="NSH15" s="789"/>
      <c r="NSI15" s="789"/>
      <c r="NSJ15" s="789"/>
      <c r="NSK15" s="789"/>
      <c r="NSL15" s="789"/>
      <c r="NSM15" s="789"/>
      <c r="NSN15" s="789"/>
      <c r="NSO15" s="789"/>
      <c r="NSP15" s="789"/>
      <c r="NSQ15" s="789"/>
      <c r="NSR15" s="789"/>
      <c r="NSS15" s="789"/>
      <c r="NST15" s="789"/>
      <c r="NSU15" s="789"/>
      <c r="NSV15" s="789"/>
      <c r="NSW15" s="789"/>
      <c r="NSX15" s="789"/>
      <c r="NSY15" s="789"/>
      <c r="NSZ15" s="789"/>
      <c r="NTA15" s="789"/>
      <c r="NTB15" s="789"/>
      <c r="NTC15" s="789"/>
      <c r="NTD15" s="789"/>
      <c r="NTE15" s="789"/>
      <c r="NTF15" s="789"/>
      <c r="NTG15" s="789"/>
      <c r="NTH15" s="789"/>
      <c r="NTI15" s="789"/>
      <c r="NTJ15" s="789"/>
      <c r="NTK15" s="789"/>
      <c r="NTL15" s="789"/>
      <c r="NTM15" s="789"/>
      <c r="NTN15" s="789"/>
      <c r="NTO15" s="789"/>
      <c r="NTP15" s="789"/>
      <c r="NTQ15" s="789"/>
      <c r="NTR15" s="789"/>
      <c r="NTS15" s="789"/>
      <c r="NTT15" s="789"/>
      <c r="NTU15" s="789"/>
      <c r="NTV15" s="789"/>
      <c r="NTW15" s="789"/>
      <c r="NTX15" s="789"/>
      <c r="NTY15" s="789"/>
      <c r="NTZ15" s="789"/>
      <c r="NUA15" s="789"/>
      <c r="NUB15" s="789"/>
      <c r="NUC15" s="789"/>
      <c r="NUD15" s="789"/>
      <c r="NUE15" s="789"/>
      <c r="NUF15" s="789"/>
      <c r="NUG15" s="789"/>
      <c r="NUH15" s="789"/>
      <c r="NUI15" s="789"/>
      <c r="NUJ15" s="789"/>
      <c r="NUK15" s="789"/>
      <c r="NUL15" s="789"/>
      <c r="NUM15" s="789"/>
      <c r="NUN15" s="789"/>
      <c r="NUO15" s="789"/>
      <c r="NUP15" s="789"/>
      <c r="NUQ15" s="789"/>
      <c r="NUR15" s="789"/>
      <c r="NUS15" s="789"/>
      <c r="NUT15" s="789"/>
      <c r="NUU15" s="789"/>
      <c r="NUV15" s="789"/>
      <c r="NUW15" s="789"/>
      <c r="NUX15" s="789"/>
      <c r="NUY15" s="789"/>
      <c r="NUZ15" s="789"/>
      <c r="NVA15" s="789"/>
      <c r="NVB15" s="789"/>
      <c r="NVC15" s="789"/>
      <c r="NVD15" s="789"/>
      <c r="NVE15" s="789"/>
      <c r="NVF15" s="789"/>
      <c r="NVG15" s="789"/>
      <c r="NVH15" s="789"/>
      <c r="NVI15" s="789"/>
      <c r="NVJ15" s="789"/>
      <c r="NVK15" s="789"/>
      <c r="NVL15" s="789"/>
      <c r="NVM15" s="789"/>
      <c r="NVN15" s="789"/>
      <c r="NVO15" s="789"/>
      <c r="NVP15" s="789"/>
      <c r="NVQ15" s="789"/>
      <c r="NVR15" s="789"/>
      <c r="NVS15" s="789"/>
      <c r="NVT15" s="789"/>
      <c r="NVU15" s="789"/>
      <c r="NVV15" s="789"/>
      <c r="NVW15" s="789"/>
      <c r="NVX15" s="789"/>
      <c r="NVY15" s="789"/>
      <c r="NVZ15" s="789"/>
      <c r="NWA15" s="789"/>
      <c r="NWB15" s="789"/>
      <c r="NWC15" s="789"/>
      <c r="NWD15" s="789"/>
      <c r="NWE15" s="789"/>
      <c r="NWF15" s="789"/>
      <c r="NWG15" s="789"/>
      <c r="NWH15" s="789"/>
      <c r="NWI15" s="789"/>
      <c r="NWJ15" s="789"/>
      <c r="NWK15" s="789"/>
      <c r="NWL15" s="789"/>
      <c r="NWM15" s="789"/>
      <c r="NWN15" s="789"/>
      <c r="NWO15" s="789"/>
      <c r="NWP15" s="789"/>
      <c r="NWQ15" s="789"/>
      <c r="NWR15" s="789"/>
      <c r="NWS15" s="789"/>
      <c r="NWT15" s="789"/>
      <c r="NWU15" s="789"/>
      <c r="NWV15" s="789"/>
      <c r="NWW15" s="789"/>
      <c r="NWX15" s="789"/>
      <c r="NWY15" s="789"/>
      <c r="NWZ15" s="789"/>
      <c r="NXA15" s="789"/>
      <c r="NXB15" s="789"/>
      <c r="NXC15" s="789"/>
      <c r="NXD15" s="789"/>
      <c r="NXE15" s="789"/>
      <c r="NXF15" s="789"/>
      <c r="NXG15" s="789"/>
      <c r="NXH15" s="789"/>
      <c r="NXI15" s="789"/>
      <c r="NXJ15" s="789"/>
      <c r="NXK15" s="789"/>
      <c r="NXL15" s="789"/>
      <c r="NXM15" s="789"/>
      <c r="NXN15" s="789"/>
      <c r="NXO15" s="789"/>
      <c r="NXP15" s="789"/>
      <c r="NXQ15" s="789"/>
      <c r="NXR15" s="789"/>
      <c r="NXS15" s="789"/>
      <c r="NXT15" s="789"/>
      <c r="NXU15" s="789"/>
      <c r="NXV15" s="789"/>
      <c r="NXW15" s="789"/>
      <c r="NXX15" s="789"/>
      <c r="NXY15" s="789"/>
      <c r="NXZ15" s="789"/>
      <c r="NYA15" s="789"/>
      <c r="NYB15" s="789"/>
      <c r="NYC15" s="789"/>
      <c r="NYD15" s="789"/>
      <c r="NYE15" s="789"/>
      <c r="NYF15" s="789"/>
      <c r="NYG15" s="789"/>
      <c r="NYH15" s="789"/>
      <c r="NYI15" s="789"/>
      <c r="NYJ15" s="789"/>
      <c r="NYK15" s="789"/>
      <c r="NYL15" s="789"/>
      <c r="NYM15" s="789"/>
      <c r="NYN15" s="789"/>
      <c r="NYO15" s="789"/>
      <c r="NYP15" s="789"/>
      <c r="NYQ15" s="789"/>
      <c r="NYR15" s="789"/>
      <c r="NYS15" s="789"/>
      <c r="NYT15" s="789"/>
      <c r="NYU15" s="789"/>
      <c r="NYV15" s="789"/>
      <c r="NYW15" s="789"/>
      <c r="NYX15" s="789"/>
      <c r="NYY15" s="789"/>
      <c r="NYZ15" s="789"/>
      <c r="NZA15" s="789"/>
      <c r="NZB15" s="789"/>
      <c r="NZC15" s="789"/>
      <c r="NZD15" s="789"/>
      <c r="NZE15" s="789"/>
      <c r="NZF15" s="789"/>
      <c r="NZG15" s="789"/>
      <c r="NZH15" s="789"/>
      <c r="NZI15" s="789"/>
      <c r="NZJ15" s="789"/>
      <c r="NZK15" s="789"/>
      <c r="NZL15" s="789"/>
      <c r="NZM15" s="789"/>
      <c r="NZN15" s="789"/>
      <c r="NZO15" s="789"/>
      <c r="NZP15" s="789"/>
      <c r="NZQ15" s="789"/>
      <c r="NZR15" s="789"/>
      <c r="NZS15" s="789"/>
      <c r="NZT15" s="789"/>
      <c r="NZU15" s="789"/>
      <c r="NZV15" s="789"/>
      <c r="NZW15" s="789"/>
      <c r="NZX15" s="789"/>
      <c r="NZY15" s="789"/>
      <c r="NZZ15" s="789"/>
      <c r="OAA15" s="789"/>
      <c r="OAB15" s="789"/>
      <c r="OAC15" s="789"/>
      <c r="OAD15" s="789"/>
      <c r="OAE15" s="789"/>
      <c r="OAF15" s="789"/>
      <c r="OAG15" s="789"/>
      <c r="OAH15" s="789"/>
      <c r="OAI15" s="789"/>
      <c r="OAJ15" s="789"/>
      <c r="OAK15" s="789"/>
      <c r="OAL15" s="789"/>
      <c r="OAM15" s="789"/>
      <c r="OAN15" s="789"/>
      <c r="OAO15" s="789"/>
      <c r="OAP15" s="789"/>
      <c r="OAQ15" s="789"/>
      <c r="OAR15" s="789"/>
      <c r="OAS15" s="789"/>
      <c r="OAT15" s="789"/>
      <c r="OAU15" s="789"/>
      <c r="OAV15" s="789"/>
      <c r="OAW15" s="789"/>
      <c r="OAX15" s="789"/>
      <c r="OAY15" s="789"/>
      <c r="OAZ15" s="789"/>
      <c r="OBA15" s="789"/>
      <c r="OBB15" s="789"/>
      <c r="OBC15" s="789"/>
      <c r="OBD15" s="789"/>
      <c r="OBE15" s="789"/>
      <c r="OBF15" s="789"/>
      <c r="OBG15" s="789"/>
      <c r="OBH15" s="789"/>
      <c r="OBI15" s="789"/>
      <c r="OBJ15" s="789"/>
      <c r="OBK15" s="789"/>
      <c r="OBL15" s="789"/>
      <c r="OBM15" s="789"/>
      <c r="OBN15" s="789"/>
      <c r="OBO15" s="789"/>
      <c r="OBP15" s="789"/>
      <c r="OBQ15" s="789"/>
      <c r="OBR15" s="789"/>
      <c r="OBS15" s="789"/>
      <c r="OBT15" s="789"/>
      <c r="OBU15" s="789"/>
      <c r="OBV15" s="789"/>
      <c r="OBW15" s="789"/>
      <c r="OBX15" s="789"/>
      <c r="OBY15" s="789"/>
      <c r="OBZ15" s="789"/>
      <c r="OCA15" s="789"/>
      <c r="OCB15" s="789"/>
      <c r="OCC15" s="789"/>
      <c r="OCD15" s="789"/>
      <c r="OCE15" s="789"/>
      <c r="OCF15" s="789"/>
      <c r="OCG15" s="789"/>
      <c r="OCH15" s="789"/>
      <c r="OCI15" s="789"/>
      <c r="OCJ15" s="789"/>
      <c r="OCK15" s="789"/>
      <c r="OCL15" s="789"/>
      <c r="OCM15" s="789"/>
      <c r="OCN15" s="789"/>
      <c r="OCO15" s="789"/>
      <c r="OCP15" s="789"/>
      <c r="OCQ15" s="789"/>
      <c r="OCR15" s="789"/>
      <c r="OCS15" s="789"/>
      <c r="OCT15" s="789"/>
      <c r="OCU15" s="789"/>
      <c r="OCV15" s="789"/>
      <c r="OCW15" s="789"/>
      <c r="OCX15" s="789"/>
      <c r="OCY15" s="789"/>
      <c r="OCZ15" s="789"/>
      <c r="ODA15" s="789"/>
      <c r="ODB15" s="789"/>
      <c r="ODC15" s="789"/>
      <c r="ODD15" s="789"/>
      <c r="ODE15" s="789"/>
      <c r="ODF15" s="789"/>
      <c r="ODG15" s="789"/>
      <c r="ODH15" s="789"/>
      <c r="ODI15" s="789"/>
      <c r="ODJ15" s="789"/>
      <c r="ODK15" s="789"/>
      <c r="ODL15" s="789"/>
      <c r="ODM15" s="789"/>
      <c r="ODN15" s="789"/>
      <c r="ODO15" s="789"/>
      <c r="ODP15" s="789"/>
      <c r="ODQ15" s="789"/>
      <c r="ODR15" s="789"/>
      <c r="ODS15" s="789"/>
      <c r="ODT15" s="789"/>
      <c r="ODU15" s="789"/>
      <c r="ODV15" s="789"/>
      <c r="ODW15" s="789"/>
      <c r="ODX15" s="789"/>
      <c r="ODY15" s="789"/>
      <c r="ODZ15" s="789"/>
      <c r="OEA15" s="789"/>
      <c r="OEB15" s="789"/>
      <c r="OEC15" s="789"/>
      <c r="OED15" s="789"/>
      <c r="OEE15" s="789"/>
      <c r="OEF15" s="789"/>
      <c r="OEG15" s="789"/>
      <c r="OEH15" s="789"/>
      <c r="OEI15" s="789"/>
      <c r="OEJ15" s="789"/>
      <c r="OEK15" s="789"/>
      <c r="OEL15" s="789"/>
      <c r="OEM15" s="789"/>
      <c r="OEN15" s="789"/>
      <c r="OEO15" s="789"/>
      <c r="OEP15" s="789"/>
      <c r="OEQ15" s="789"/>
      <c r="OER15" s="789"/>
      <c r="OES15" s="789"/>
      <c r="OET15" s="789"/>
      <c r="OEU15" s="789"/>
      <c r="OEV15" s="789"/>
      <c r="OEW15" s="789"/>
      <c r="OEX15" s="789"/>
      <c r="OEY15" s="789"/>
      <c r="OEZ15" s="789"/>
      <c r="OFA15" s="789"/>
      <c r="OFB15" s="789"/>
      <c r="OFC15" s="789"/>
      <c r="OFD15" s="789"/>
      <c r="OFE15" s="789"/>
      <c r="OFF15" s="789"/>
      <c r="OFG15" s="789"/>
      <c r="OFH15" s="789"/>
      <c r="OFI15" s="789"/>
      <c r="OFJ15" s="789"/>
      <c r="OFK15" s="789"/>
      <c r="OFL15" s="789"/>
      <c r="OFM15" s="789"/>
      <c r="OFN15" s="789"/>
      <c r="OFO15" s="789"/>
      <c r="OFP15" s="789"/>
      <c r="OFQ15" s="789"/>
      <c r="OFR15" s="789"/>
      <c r="OFS15" s="789"/>
      <c r="OFT15" s="789"/>
      <c r="OFU15" s="789"/>
      <c r="OFV15" s="789"/>
      <c r="OFW15" s="789"/>
      <c r="OFX15" s="789"/>
      <c r="OFY15" s="789"/>
      <c r="OFZ15" s="789"/>
      <c r="OGA15" s="789"/>
      <c r="OGB15" s="789"/>
      <c r="OGC15" s="789"/>
      <c r="OGD15" s="789"/>
      <c r="OGE15" s="789"/>
      <c r="OGF15" s="789"/>
      <c r="OGG15" s="789"/>
      <c r="OGH15" s="789"/>
      <c r="OGI15" s="789"/>
      <c r="OGJ15" s="789"/>
      <c r="OGK15" s="789"/>
      <c r="OGL15" s="789"/>
      <c r="OGM15" s="789"/>
      <c r="OGN15" s="789"/>
      <c r="OGO15" s="789"/>
      <c r="OGP15" s="789"/>
      <c r="OGQ15" s="789"/>
      <c r="OGR15" s="789"/>
      <c r="OGS15" s="789"/>
      <c r="OGT15" s="789"/>
      <c r="OGU15" s="789"/>
      <c r="OGV15" s="789"/>
      <c r="OGW15" s="789"/>
      <c r="OGX15" s="789"/>
      <c r="OGY15" s="789"/>
      <c r="OGZ15" s="789"/>
      <c r="OHA15" s="789"/>
      <c r="OHB15" s="789"/>
      <c r="OHC15" s="789"/>
      <c r="OHD15" s="789"/>
      <c r="OHE15" s="789"/>
      <c r="OHF15" s="789"/>
      <c r="OHG15" s="789"/>
      <c r="OHH15" s="789"/>
      <c r="OHI15" s="789"/>
      <c r="OHJ15" s="789"/>
      <c r="OHK15" s="789"/>
      <c r="OHL15" s="789"/>
      <c r="OHM15" s="789"/>
      <c r="OHN15" s="789"/>
      <c r="OHO15" s="789"/>
      <c r="OHP15" s="789"/>
      <c r="OHQ15" s="789"/>
      <c r="OHR15" s="789"/>
      <c r="OHS15" s="789"/>
      <c r="OHT15" s="789"/>
      <c r="OHU15" s="789"/>
      <c r="OHV15" s="789"/>
      <c r="OHW15" s="789"/>
      <c r="OHX15" s="789"/>
      <c r="OHY15" s="789"/>
      <c r="OHZ15" s="789"/>
      <c r="OIA15" s="789"/>
      <c r="OIB15" s="789"/>
      <c r="OIC15" s="789"/>
      <c r="OID15" s="789"/>
      <c r="OIE15" s="789"/>
      <c r="OIF15" s="789"/>
      <c r="OIG15" s="789"/>
      <c r="OIH15" s="789"/>
      <c r="OII15" s="789"/>
      <c r="OIJ15" s="789"/>
      <c r="OIK15" s="789"/>
      <c r="OIL15" s="789"/>
      <c r="OIM15" s="789"/>
      <c r="OIN15" s="789"/>
      <c r="OIO15" s="789"/>
      <c r="OIP15" s="789"/>
      <c r="OIQ15" s="789"/>
      <c r="OIR15" s="789"/>
      <c r="OIS15" s="789"/>
      <c r="OIT15" s="789"/>
      <c r="OIU15" s="789"/>
      <c r="OIV15" s="789"/>
      <c r="OIW15" s="789"/>
      <c r="OIX15" s="789"/>
      <c r="OIY15" s="789"/>
      <c r="OIZ15" s="789"/>
      <c r="OJA15" s="789"/>
      <c r="OJB15" s="789"/>
      <c r="OJC15" s="789"/>
      <c r="OJD15" s="789"/>
      <c r="OJE15" s="789"/>
      <c r="OJF15" s="789"/>
      <c r="OJG15" s="789"/>
      <c r="OJH15" s="789"/>
      <c r="OJI15" s="789"/>
      <c r="OJJ15" s="789"/>
      <c r="OJK15" s="789"/>
      <c r="OJL15" s="789"/>
      <c r="OJM15" s="789"/>
      <c r="OJN15" s="789"/>
      <c r="OJO15" s="789"/>
      <c r="OJP15" s="789"/>
      <c r="OJQ15" s="789"/>
      <c r="OJR15" s="789"/>
      <c r="OJS15" s="789"/>
      <c r="OJT15" s="789"/>
      <c r="OJU15" s="789"/>
      <c r="OJV15" s="789"/>
      <c r="OJW15" s="789"/>
      <c r="OJX15" s="789"/>
      <c r="OJY15" s="789"/>
      <c r="OJZ15" s="789"/>
      <c r="OKA15" s="789"/>
      <c r="OKB15" s="789"/>
      <c r="OKC15" s="789"/>
      <c r="OKD15" s="789"/>
      <c r="OKE15" s="789"/>
      <c r="OKF15" s="789"/>
      <c r="OKG15" s="789"/>
      <c r="OKH15" s="789"/>
      <c r="OKI15" s="789"/>
      <c r="OKJ15" s="789"/>
      <c r="OKK15" s="789"/>
      <c r="OKL15" s="789"/>
      <c r="OKM15" s="789"/>
      <c r="OKN15" s="789"/>
      <c r="OKO15" s="789"/>
      <c r="OKP15" s="789"/>
      <c r="OKQ15" s="789"/>
      <c r="OKR15" s="789"/>
      <c r="OKS15" s="789"/>
      <c r="OKT15" s="789"/>
      <c r="OKU15" s="789"/>
      <c r="OKV15" s="789"/>
      <c r="OKW15" s="789"/>
      <c r="OKX15" s="789"/>
      <c r="OKY15" s="789"/>
      <c r="OKZ15" s="789"/>
      <c r="OLA15" s="789"/>
      <c r="OLB15" s="789"/>
      <c r="OLC15" s="789"/>
      <c r="OLD15" s="789"/>
      <c r="OLE15" s="789"/>
      <c r="OLF15" s="789"/>
      <c r="OLG15" s="789"/>
      <c r="OLH15" s="789"/>
      <c r="OLI15" s="789"/>
      <c r="OLJ15" s="789"/>
      <c r="OLK15" s="789"/>
      <c r="OLL15" s="789"/>
      <c r="OLM15" s="789"/>
      <c r="OLN15" s="789"/>
      <c r="OLO15" s="789"/>
      <c r="OLP15" s="789"/>
      <c r="OLQ15" s="789"/>
      <c r="OLR15" s="789"/>
      <c r="OLS15" s="789"/>
      <c r="OLT15" s="789"/>
      <c r="OLU15" s="789"/>
      <c r="OLV15" s="789"/>
      <c r="OLW15" s="789"/>
      <c r="OLX15" s="789"/>
      <c r="OLY15" s="789"/>
      <c r="OLZ15" s="789"/>
      <c r="OMA15" s="789"/>
      <c r="OMB15" s="789"/>
      <c r="OMC15" s="789"/>
      <c r="OMD15" s="789"/>
      <c r="OME15" s="789"/>
      <c r="OMF15" s="789"/>
      <c r="OMG15" s="789"/>
      <c r="OMH15" s="789"/>
      <c r="OMI15" s="789"/>
      <c r="OMJ15" s="789"/>
      <c r="OMK15" s="789"/>
      <c r="OML15" s="789"/>
      <c r="OMM15" s="789"/>
      <c r="OMN15" s="789"/>
      <c r="OMO15" s="789"/>
      <c r="OMP15" s="789"/>
      <c r="OMQ15" s="789"/>
      <c r="OMR15" s="789"/>
      <c r="OMS15" s="789"/>
      <c r="OMT15" s="789"/>
      <c r="OMU15" s="789"/>
      <c r="OMV15" s="789"/>
      <c r="OMW15" s="789"/>
      <c r="OMX15" s="789"/>
      <c r="OMY15" s="789"/>
      <c r="OMZ15" s="789"/>
      <c r="ONA15" s="789"/>
      <c r="ONB15" s="789"/>
      <c r="ONC15" s="789"/>
      <c r="OND15" s="789"/>
      <c r="ONE15" s="789"/>
      <c r="ONF15" s="789"/>
      <c r="ONG15" s="789"/>
      <c r="ONH15" s="789"/>
      <c r="ONI15" s="789"/>
      <c r="ONJ15" s="789"/>
      <c r="ONK15" s="789"/>
      <c r="ONL15" s="789"/>
      <c r="ONM15" s="789"/>
      <c r="ONN15" s="789"/>
      <c r="ONO15" s="789"/>
      <c r="ONP15" s="789"/>
      <c r="ONQ15" s="789"/>
      <c r="ONR15" s="789"/>
      <c r="ONS15" s="789"/>
      <c r="ONT15" s="789"/>
      <c r="ONU15" s="789"/>
      <c r="ONV15" s="789"/>
      <c r="ONW15" s="789"/>
      <c r="ONX15" s="789"/>
      <c r="ONY15" s="789"/>
      <c r="ONZ15" s="789"/>
      <c r="OOA15" s="789"/>
      <c r="OOB15" s="789"/>
      <c r="OOC15" s="789"/>
      <c r="OOD15" s="789"/>
      <c r="OOE15" s="789"/>
      <c r="OOF15" s="789"/>
      <c r="OOG15" s="789"/>
      <c r="OOH15" s="789"/>
      <c r="OOI15" s="789"/>
      <c r="OOJ15" s="789"/>
      <c r="OOK15" s="789"/>
      <c r="OOL15" s="789"/>
      <c r="OOM15" s="789"/>
      <c r="OON15" s="789"/>
      <c r="OOO15" s="789"/>
      <c r="OOP15" s="789"/>
      <c r="OOQ15" s="789"/>
      <c r="OOR15" s="789"/>
      <c r="OOS15" s="789"/>
      <c r="OOT15" s="789"/>
      <c r="OOU15" s="789"/>
      <c r="OOV15" s="789"/>
      <c r="OOW15" s="789"/>
      <c r="OOX15" s="789"/>
      <c r="OOY15" s="789"/>
      <c r="OOZ15" s="789"/>
      <c r="OPA15" s="789"/>
      <c r="OPB15" s="789"/>
      <c r="OPC15" s="789"/>
      <c r="OPD15" s="789"/>
      <c r="OPE15" s="789"/>
      <c r="OPF15" s="789"/>
      <c r="OPG15" s="789"/>
      <c r="OPH15" s="789"/>
      <c r="OPI15" s="789"/>
      <c r="OPJ15" s="789"/>
      <c r="OPK15" s="789"/>
      <c r="OPL15" s="789"/>
      <c r="OPM15" s="789"/>
      <c r="OPN15" s="789"/>
      <c r="OPO15" s="789"/>
      <c r="OPP15" s="789"/>
      <c r="OPQ15" s="789"/>
      <c r="OPR15" s="789"/>
      <c r="OPS15" s="789"/>
      <c r="OPT15" s="789"/>
      <c r="OPU15" s="789"/>
      <c r="OPV15" s="789"/>
      <c r="OPW15" s="789"/>
      <c r="OPX15" s="789"/>
      <c r="OPY15" s="789"/>
      <c r="OPZ15" s="789"/>
      <c r="OQA15" s="789"/>
      <c r="OQB15" s="789"/>
      <c r="OQC15" s="789"/>
      <c r="OQD15" s="789"/>
      <c r="OQE15" s="789"/>
      <c r="OQF15" s="789"/>
      <c r="OQG15" s="789"/>
      <c r="OQH15" s="789"/>
      <c r="OQI15" s="789"/>
      <c r="OQJ15" s="789"/>
      <c r="OQK15" s="789"/>
      <c r="OQL15" s="789"/>
      <c r="OQM15" s="789"/>
      <c r="OQN15" s="789"/>
      <c r="OQO15" s="789"/>
      <c r="OQP15" s="789"/>
      <c r="OQQ15" s="789"/>
      <c r="OQR15" s="789"/>
      <c r="OQS15" s="789"/>
      <c r="OQT15" s="789"/>
      <c r="OQU15" s="789"/>
      <c r="OQV15" s="789"/>
      <c r="OQW15" s="789"/>
      <c r="OQX15" s="789"/>
      <c r="OQY15" s="789"/>
      <c r="OQZ15" s="789"/>
      <c r="ORA15" s="789"/>
      <c r="ORB15" s="789"/>
      <c r="ORC15" s="789"/>
      <c r="ORD15" s="789"/>
      <c r="ORE15" s="789"/>
      <c r="ORF15" s="789"/>
      <c r="ORG15" s="789"/>
      <c r="ORH15" s="789"/>
      <c r="ORI15" s="789"/>
      <c r="ORJ15" s="789"/>
      <c r="ORK15" s="789"/>
      <c r="ORL15" s="789"/>
      <c r="ORM15" s="789"/>
      <c r="ORN15" s="789"/>
      <c r="ORO15" s="789"/>
      <c r="ORP15" s="789"/>
      <c r="ORQ15" s="789"/>
      <c r="ORR15" s="789"/>
      <c r="ORS15" s="789"/>
      <c r="ORT15" s="789"/>
      <c r="ORU15" s="789"/>
      <c r="ORV15" s="789"/>
      <c r="ORW15" s="789"/>
      <c r="ORX15" s="789"/>
      <c r="ORY15" s="789"/>
      <c r="ORZ15" s="789"/>
      <c r="OSA15" s="789"/>
      <c r="OSB15" s="789"/>
      <c r="OSC15" s="789"/>
      <c r="OSD15" s="789"/>
      <c r="OSE15" s="789"/>
      <c r="OSF15" s="789"/>
      <c r="OSG15" s="789"/>
      <c r="OSH15" s="789"/>
      <c r="OSI15" s="789"/>
      <c r="OSJ15" s="789"/>
      <c r="OSK15" s="789"/>
      <c r="OSL15" s="789"/>
      <c r="OSM15" s="789"/>
      <c r="OSN15" s="789"/>
      <c r="OSO15" s="789"/>
      <c r="OSP15" s="789"/>
      <c r="OSQ15" s="789"/>
      <c r="OSR15" s="789"/>
      <c r="OSS15" s="789"/>
      <c r="OST15" s="789"/>
      <c r="OSU15" s="789"/>
      <c r="OSV15" s="789"/>
      <c r="OSW15" s="789"/>
      <c r="OSX15" s="789"/>
      <c r="OSY15" s="789"/>
      <c r="OSZ15" s="789"/>
      <c r="OTA15" s="789"/>
      <c r="OTB15" s="789"/>
      <c r="OTC15" s="789"/>
      <c r="OTD15" s="789"/>
      <c r="OTE15" s="789"/>
      <c r="OTF15" s="789"/>
      <c r="OTG15" s="789"/>
      <c r="OTH15" s="789"/>
      <c r="OTI15" s="789"/>
      <c r="OTJ15" s="789"/>
      <c r="OTK15" s="789"/>
      <c r="OTL15" s="789"/>
      <c r="OTM15" s="789"/>
      <c r="OTN15" s="789"/>
      <c r="OTO15" s="789"/>
      <c r="OTP15" s="789"/>
      <c r="OTQ15" s="789"/>
      <c r="OTR15" s="789"/>
      <c r="OTS15" s="789"/>
      <c r="OTT15" s="789"/>
      <c r="OTU15" s="789"/>
      <c r="OTV15" s="789"/>
      <c r="OTW15" s="789"/>
      <c r="OTX15" s="789"/>
      <c r="OTY15" s="789"/>
      <c r="OTZ15" s="789"/>
      <c r="OUA15" s="789"/>
      <c r="OUB15" s="789"/>
      <c r="OUC15" s="789"/>
      <c r="OUD15" s="789"/>
      <c r="OUE15" s="789"/>
      <c r="OUF15" s="789"/>
      <c r="OUG15" s="789"/>
      <c r="OUH15" s="789"/>
      <c r="OUI15" s="789"/>
      <c r="OUJ15" s="789"/>
      <c r="OUK15" s="789"/>
      <c r="OUL15" s="789"/>
      <c r="OUM15" s="789"/>
      <c r="OUN15" s="789"/>
      <c r="OUO15" s="789"/>
      <c r="OUP15" s="789"/>
      <c r="OUQ15" s="789"/>
      <c r="OUR15" s="789"/>
      <c r="OUS15" s="789"/>
      <c r="OUT15" s="789"/>
      <c r="OUU15" s="789"/>
      <c r="OUV15" s="789"/>
      <c r="OUW15" s="789"/>
      <c r="OUX15" s="789"/>
      <c r="OUY15" s="789"/>
      <c r="OUZ15" s="789"/>
      <c r="OVA15" s="789"/>
      <c r="OVB15" s="789"/>
      <c r="OVC15" s="789"/>
      <c r="OVD15" s="789"/>
      <c r="OVE15" s="789"/>
      <c r="OVF15" s="789"/>
      <c r="OVG15" s="789"/>
      <c r="OVH15" s="789"/>
      <c r="OVI15" s="789"/>
      <c r="OVJ15" s="789"/>
      <c r="OVK15" s="789"/>
      <c r="OVL15" s="789"/>
      <c r="OVM15" s="789"/>
      <c r="OVN15" s="789"/>
      <c r="OVO15" s="789"/>
      <c r="OVP15" s="789"/>
      <c r="OVQ15" s="789"/>
      <c r="OVR15" s="789"/>
      <c r="OVS15" s="789"/>
      <c r="OVT15" s="789"/>
      <c r="OVU15" s="789"/>
      <c r="OVV15" s="789"/>
      <c r="OVW15" s="789"/>
      <c r="OVX15" s="789"/>
      <c r="OVY15" s="789"/>
      <c r="OVZ15" s="789"/>
      <c r="OWA15" s="789"/>
      <c r="OWB15" s="789"/>
      <c r="OWC15" s="789"/>
      <c r="OWD15" s="789"/>
      <c r="OWE15" s="789"/>
      <c r="OWF15" s="789"/>
      <c r="OWG15" s="789"/>
      <c r="OWH15" s="789"/>
      <c r="OWI15" s="789"/>
      <c r="OWJ15" s="789"/>
      <c r="OWK15" s="789"/>
      <c r="OWL15" s="789"/>
      <c r="OWM15" s="789"/>
      <c r="OWN15" s="789"/>
      <c r="OWO15" s="789"/>
      <c r="OWP15" s="789"/>
      <c r="OWQ15" s="789"/>
      <c r="OWR15" s="789"/>
      <c r="OWS15" s="789"/>
      <c r="OWT15" s="789"/>
      <c r="OWU15" s="789"/>
      <c r="OWV15" s="789"/>
      <c r="OWW15" s="789"/>
      <c r="OWX15" s="789"/>
      <c r="OWY15" s="789"/>
      <c r="OWZ15" s="789"/>
      <c r="OXA15" s="789"/>
      <c r="OXB15" s="789"/>
      <c r="OXC15" s="789"/>
      <c r="OXD15" s="789"/>
      <c r="OXE15" s="789"/>
      <c r="OXF15" s="789"/>
      <c r="OXG15" s="789"/>
      <c r="OXH15" s="789"/>
      <c r="OXI15" s="789"/>
      <c r="OXJ15" s="789"/>
      <c r="OXK15" s="789"/>
      <c r="OXL15" s="789"/>
      <c r="OXM15" s="789"/>
      <c r="OXN15" s="789"/>
      <c r="OXO15" s="789"/>
      <c r="OXP15" s="789"/>
      <c r="OXQ15" s="789"/>
      <c r="OXR15" s="789"/>
      <c r="OXS15" s="789"/>
      <c r="OXT15" s="789"/>
      <c r="OXU15" s="789"/>
      <c r="OXV15" s="789"/>
      <c r="OXW15" s="789"/>
      <c r="OXX15" s="789"/>
      <c r="OXY15" s="789"/>
      <c r="OXZ15" s="789"/>
      <c r="OYA15" s="789"/>
      <c r="OYB15" s="789"/>
      <c r="OYC15" s="789"/>
      <c r="OYD15" s="789"/>
      <c r="OYE15" s="789"/>
      <c r="OYF15" s="789"/>
      <c r="OYG15" s="789"/>
      <c r="OYH15" s="789"/>
      <c r="OYI15" s="789"/>
      <c r="OYJ15" s="789"/>
      <c r="OYK15" s="789"/>
      <c r="OYL15" s="789"/>
      <c r="OYM15" s="789"/>
      <c r="OYN15" s="789"/>
      <c r="OYO15" s="789"/>
      <c r="OYP15" s="789"/>
      <c r="OYQ15" s="789"/>
      <c r="OYR15" s="789"/>
      <c r="OYS15" s="789"/>
      <c r="OYT15" s="789"/>
      <c r="OYU15" s="789"/>
      <c r="OYV15" s="789"/>
      <c r="OYW15" s="789"/>
      <c r="OYX15" s="789"/>
      <c r="OYY15" s="789"/>
      <c r="OYZ15" s="789"/>
      <c r="OZA15" s="789"/>
      <c r="OZB15" s="789"/>
      <c r="OZC15" s="789"/>
      <c r="OZD15" s="789"/>
      <c r="OZE15" s="789"/>
      <c r="OZF15" s="789"/>
      <c r="OZG15" s="789"/>
      <c r="OZH15" s="789"/>
      <c r="OZI15" s="789"/>
      <c r="OZJ15" s="789"/>
      <c r="OZK15" s="789"/>
      <c r="OZL15" s="789"/>
      <c r="OZM15" s="789"/>
      <c r="OZN15" s="789"/>
      <c r="OZO15" s="789"/>
      <c r="OZP15" s="789"/>
      <c r="OZQ15" s="789"/>
      <c r="OZR15" s="789"/>
      <c r="OZS15" s="789"/>
      <c r="OZT15" s="789"/>
      <c r="OZU15" s="789"/>
      <c r="OZV15" s="789"/>
      <c r="OZW15" s="789"/>
      <c r="OZX15" s="789"/>
      <c r="OZY15" s="789"/>
      <c r="OZZ15" s="789"/>
      <c r="PAA15" s="789"/>
      <c r="PAB15" s="789"/>
      <c r="PAC15" s="789"/>
      <c r="PAD15" s="789"/>
      <c r="PAE15" s="789"/>
      <c r="PAF15" s="789"/>
      <c r="PAG15" s="789"/>
      <c r="PAH15" s="789"/>
      <c r="PAI15" s="789"/>
      <c r="PAJ15" s="789"/>
      <c r="PAK15" s="789"/>
      <c r="PAL15" s="789"/>
      <c r="PAM15" s="789"/>
      <c r="PAN15" s="789"/>
      <c r="PAO15" s="789"/>
      <c r="PAP15" s="789"/>
      <c r="PAQ15" s="789"/>
      <c r="PAR15" s="789"/>
      <c r="PAS15" s="789"/>
      <c r="PAT15" s="789"/>
      <c r="PAU15" s="789"/>
      <c r="PAV15" s="789"/>
      <c r="PAW15" s="789"/>
      <c r="PAX15" s="789"/>
      <c r="PAY15" s="789"/>
      <c r="PAZ15" s="789"/>
      <c r="PBA15" s="789"/>
      <c r="PBB15" s="789"/>
      <c r="PBC15" s="789"/>
      <c r="PBD15" s="789"/>
      <c r="PBE15" s="789"/>
      <c r="PBF15" s="789"/>
      <c r="PBG15" s="789"/>
      <c r="PBH15" s="789"/>
      <c r="PBI15" s="789"/>
      <c r="PBJ15" s="789"/>
      <c r="PBK15" s="789"/>
      <c r="PBL15" s="789"/>
      <c r="PBM15" s="789"/>
      <c r="PBN15" s="789"/>
      <c r="PBO15" s="789"/>
      <c r="PBP15" s="789"/>
      <c r="PBQ15" s="789"/>
      <c r="PBR15" s="789"/>
      <c r="PBS15" s="789"/>
      <c r="PBT15" s="789"/>
      <c r="PBU15" s="789"/>
      <c r="PBV15" s="789"/>
      <c r="PBW15" s="789"/>
      <c r="PBX15" s="789"/>
      <c r="PBY15" s="789"/>
      <c r="PBZ15" s="789"/>
      <c r="PCA15" s="789"/>
      <c r="PCB15" s="789"/>
      <c r="PCC15" s="789"/>
      <c r="PCD15" s="789"/>
      <c r="PCE15" s="789"/>
      <c r="PCF15" s="789"/>
      <c r="PCG15" s="789"/>
      <c r="PCH15" s="789"/>
      <c r="PCI15" s="789"/>
      <c r="PCJ15" s="789"/>
      <c r="PCK15" s="789"/>
      <c r="PCL15" s="789"/>
      <c r="PCM15" s="789"/>
      <c r="PCN15" s="789"/>
      <c r="PCO15" s="789"/>
      <c r="PCP15" s="789"/>
      <c r="PCQ15" s="789"/>
      <c r="PCR15" s="789"/>
      <c r="PCS15" s="789"/>
      <c r="PCT15" s="789"/>
      <c r="PCU15" s="789"/>
      <c r="PCV15" s="789"/>
      <c r="PCW15" s="789"/>
      <c r="PCX15" s="789"/>
      <c r="PCY15" s="789"/>
      <c r="PCZ15" s="789"/>
      <c r="PDA15" s="789"/>
      <c r="PDB15" s="789"/>
      <c r="PDC15" s="789"/>
      <c r="PDD15" s="789"/>
      <c r="PDE15" s="789"/>
      <c r="PDF15" s="789"/>
      <c r="PDG15" s="789"/>
      <c r="PDH15" s="789"/>
      <c r="PDI15" s="789"/>
      <c r="PDJ15" s="789"/>
      <c r="PDK15" s="789"/>
      <c r="PDL15" s="789"/>
      <c r="PDM15" s="789"/>
      <c r="PDN15" s="789"/>
      <c r="PDO15" s="789"/>
      <c r="PDP15" s="789"/>
      <c r="PDQ15" s="789"/>
      <c r="PDR15" s="789"/>
      <c r="PDS15" s="789"/>
      <c r="PDT15" s="789"/>
      <c r="PDU15" s="789"/>
      <c r="PDV15" s="789"/>
      <c r="PDW15" s="789"/>
      <c r="PDX15" s="789"/>
      <c r="PDY15" s="789"/>
      <c r="PDZ15" s="789"/>
      <c r="PEA15" s="789"/>
      <c r="PEB15" s="789"/>
      <c r="PEC15" s="789"/>
      <c r="PED15" s="789"/>
      <c r="PEE15" s="789"/>
      <c r="PEF15" s="789"/>
      <c r="PEG15" s="789"/>
      <c r="PEH15" s="789"/>
      <c r="PEI15" s="789"/>
      <c r="PEJ15" s="789"/>
      <c r="PEK15" s="789"/>
      <c r="PEL15" s="789"/>
      <c r="PEM15" s="789"/>
      <c r="PEN15" s="789"/>
      <c r="PEO15" s="789"/>
      <c r="PEP15" s="789"/>
      <c r="PEQ15" s="789"/>
      <c r="PER15" s="789"/>
      <c r="PES15" s="789"/>
      <c r="PET15" s="789"/>
      <c r="PEU15" s="789"/>
      <c r="PEV15" s="789"/>
      <c r="PEW15" s="789"/>
      <c r="PEX15" s="789"/>
      <c r="PEY15" s="789"/>
      <c r="PEZ15" s="789"/>
      <c r="PFA15" s="789"/>
      <c r="PFB15" s="789"/>
      <c r="PFC15" s="789"/>
      <c r="PFD15" s="789"/>
      <c r="PFE15" s="789"/>
      <c r="PFF15" s="789"/>
      <c r="PFG15" s="789"/>
      <c r="PFH15" s="789"/>
      <c r="PFI15" s="789"/>
      <c r="PFJ15" s="789"/>
      <c r="PFK15" s="789"/>
      <c r="PFL15" s="789"/>
      <c r="PFM15" s="789"/>
      <c r="PFN15" s="789"/>
      <c r="PFO15" s="789"/>
      <c r="PFP15" s="789"/>
      <c r="PFQ15" s="789"/>
      <c r="PFR15" s="789"/>
      <c r="PFS15" s="789"/>
      <c r="PFT15" s="789"/>
      <c r="PFU15" s="789"/>
      <c r="PFV15" s="789"/>
      <c r="PFW15" s="789"/>
      <c r="PFX15" s="789"/>
      <c r="PFY15" s="789"/>
      <c r="PFZ15" s="789"/>
      <c r="PGA15" s="789"/>
      <c r="PGB15" s="789"/>
      <c r="PGC15" s="789"/>
      <c r="PGD15" s="789"/>
      <c r="PGE15" s="789"/>
      <c r="PGF15" s="789"/>
      <c r="PGG15" s="789"/>
      <c r="PGH15" s="789"/>
      <c r="PGI15" s="789"/>
      <c r="PGJ15" s="789"/>
      <c r="PGK15" s="789"/>
      <c r="PGL15" s="789"/>
      <c r="PGM15" s="789"/>
      <c r="PGN15" s="789"/>
      <c r="PGO15" s="789"/>
      <c r="PGP15" s="789"/>
      <c r="PGQ15" s="789"/>
      <c r="PGR15" s="789"/>
      <c r="PGS15" s="789"/>
      <c r="PGT15" s="789"/>
      <c r="PGU15" s="789"/>
      <c r="PGV15" s="789"/>
      <c r="PGW15" s="789"/>
      <c r="PGX15" s="789"/>
      <c r="PGY15" s="789"/>
      <c r="PGZ15" s="789"/>
      <c r="PHA15" s="789"/>
      <c r="PHB15" s="789"/>
      <c r="PHC15" s="789"/>
      <c r="PHD15" s="789"/>
      <c r="PHE15" s="789"/>
      <c r="PHF15" s="789"/>
      <c r="PHG15" s="789"/>
      <c r="PHH15" s="789"/>
      <c r="PHI15" s="789"/>
      <c r="PHJ15" s="789"/>
      <c r="PHK15" s="789"/>
      <c r="PHL15" s="789"/>
      <c r="PHM15" s="789"/>
      <c r="PHN15" s="789"/>
      <c r="PHO15" s="789"/>
      <c r="PHP15" s="789"/>
      <c r="PHQ15" s="789"/>
      <c r="PHR15" s="789"/>
      <c r="PHS15" s="789"/>
      <c r="PHT15" s="789"/>
      <c r="PHU15" s="789"/>
      <c r="PHV15" s="789"/>
      <c r="PHW15" s="789"/>
      <c r="PHX15" s="789"/>
      <c r="PHY15" s="789"/>
      <c r="PHZ15" s="789"/>
      <c r="PIA15" s="789"/>
      <c r="PIB15" s="789"/>
      <c r="PIC15" s="789"/>
      <c r="PID15" s="789"/>
      <c r="PIE15" s="789"/>
      <c r="PIF15" s="789"/>
      <c r="PIG15" s="789"/>
      <c r="PIH15" s="789"/>
      <c r="PII15" s="789"/>
      <c r="PIJ15" s="789"/>
      <c r="PIK15" s="789"/>
      <c r="PIL15" s="789"/>
      <c r="PIM15" s="789"/>
      <c r="PIN15" s="789"/>
      <c r="PIO15" s="789"/>
      <c r="PIP15" s="789"/>
      <c r="PIQ15" s="789"/>
      <c r="PIR15" s="789"/>
      <c r="PIS15" s="789"/>
      <c r="PIT15" s="789"/>
      <c r="PIU15" s="789"/>
      <c r="PIV15" s="789"/>
      <c r="PIW15" s="789"/>
      <c r="PIX15" s="789"/>
      <c r="PIY15" s="789"/>
      <c r="PIZ15" s="789"/>
      <c r="PJA15" s="789"/>
      <c r="PJB15" s="789"/>
      <c r="PJC15" s="789"/>
      <c r="PJD15" s="789"/>
      <c r="PJE15" s="789"/>
      <c r="PJF15" s="789"/>
      <c r="PJG15" s="789"/>
      <c r="PJH15" s="789"/>
      <c r="PJI15" s="789"/>
      <c r="PJJ15" s="789"/>
      <c r="PJK15" s="789"/>
      <c r="PJL15" s="789"/>
      <c r="PJM15" s="789"/>
      <c r="PJN15" s="789"/>
      <c r="PJO15" s="789"/>
      <c r="PJP15" s="789"/>
      <c r="PJQ15" s="789"/>
      <c r="PJR15" s="789"/>
      <c r="PJS15" s="789"/>
      <c r="PJT15" s="789"/>
      <c r="PJU15" s="789"/>
      <c r="PJV15" s="789"/>
      <c r="PJW15" s="789"/>
      <c r="PJX15" s="789"/>
      <c r="PJY15" s="789"/>
      <c r="PJZ15" s="789"/>
      <c r="PKA15" s="789"/>
      <c r="PKB15" s="789"/>
      <c r="PKC15" s="789"/>
      <c r="PKD15" s="789"/>
      <c r="PKE15" s="789"/>
      <c r="PKF15" s="789"/>
      <c r="PKG15" s="789"/>
      <c r="PKH15" s="789"/>
      <c r="PKI15" s="789"/>
      <c r="PKJ15" s="789"/>
      <c r="PKK15" s="789"/>
      <c r="PKL15" s="789"/>
      <c r="PKM15" s="789"/>
      <c r="PKN15" s="789"/>
      <c r="PKO15" s="789"/>
      <c r="PKP15" s="789"/>
      <c r="PKQ15" s="789"/>
      <c r="PKR15" s="789"/>
      <c r="PKS15" s="789"/>
      <c r="PKT15" s="789"/>
      <c r="PKU15" s="789"/>
      <c r="PKV15" s="789"/>
      <c r="PKW15" s="789"/>
      <c r="PKX15" s="789"/>
      <c r="PKY15" s="789"/>
      <c r="PKZ15" s="789"/>
      <c r="PLA15" s="789"/>
      <c r="PLB15" s="789"/>
      <c r="PLC15" s="789"/>
      <c r="PLD15" s="789"/>
      <c r="PLE15" s="789"/>
      <c r="PLF15" s="789"/>
      <c r="PLG15" s="789"/>
      <c r="PLH15" s="789"/>
      <c r="PLI15" s="789"/>
      <c r="PLJ15" s="789"/>
      <c r="PLK15" s="789"/>
      <c r="PLL15" s="789"/>
      <c r="PLM15" s="789"/>
      <c r="PLN15" s="789"/>
      <c r="PLO15" s="789"/>
      <c r="PLP15" s="789"/>
      <c r="PLQ15" s="789"/>
      <c r="PLR15" s="789"/>
      <c r="PLS15" s="789"/>
      <c r="PLT15" s="789"/>
      <c r="PLU15" s="789"/>
      <c r="PLV15" s="789"/>
      <c r="PLW15" s="789"/>
      <c r="PLX15" s="789"/>
      <c r="PLY15" s="789"/>
      <c r="PLZ15" s="789"/>
      <c r="PMA15" s="789"/>
      <c r="PMB15" s="789"/>
      <c r="PMC15" s="789"/>
      <c r="PMD15" s="789"/>
      <c r="PME15" s="789"/>
      <c r="PMF15" s="789"/>
      <c r="PMG15" s="789"/>
      <c r="PMH15" s="789"/>
      <c r="PMI15" s="789"/>
      <c r="PMJ15" s="789"/>
      <c r="PMK15" s="789"/>
      <c r="PML15" s="789"/>
      <c r="PMM15" s="789"/>
      <c r="PMN15" s="789"/>
      <c r="PMO15" s="789"/>
      <c r="PMP15" s="789"/>
      <c r="PMQ15" s="789"/>
      <c r="PMR15" s="789"/>
      <c r="PMS15" s="789"/>
      <c r="PMT15" s="789"/>
      <c r="PMU15" s="789"/>
      <c r="PMV15" s="789"/>
      <c r="PMW15" s="789"/>
      <c r="PMX15" s="789"/>
      <c r="PMY15" s="789"/>
      <c r="PMZ15" s="789"/>
      <c r="PNA15" s="789"/>
      <c r="PNB15" s="789"/>
      <c r="PNC15" s="789"/>
      <c r="PND15" s="789"/>
      <c r="PNE15" s="789"/>
      <c r="PNF15" s="789"/>
      <c r="PNG15" s="789"/>
      <c r="PNH15" s="789"/>
      <c r="PNI15" s="789"/>
      <c r="PNJ15" s="789"/>
      <c r="PNK15" s="789"/>
      <c r="PNL15" s="789"/>
      <c r="PNM15" s="789"/>
      <c r="PNN15" s="789"/>
      <c r="PNO15" s="789"/>
      <c r="PNP15" s="789"/>
      <c r="PNQ15" s="789"/>
      <c r="PNR15" s="789"/>
      <c r="PNS15" s="789"/>
      <c r="PNT15" s="789"/>
      <c r="PNU15" s="789"/>
      <c r="PNV15" s="789"/>
      <c r="PNW15" s="789"/>
      <c r="PNX15" s="789"/>
      <c r="PNY15" s="789"/>
      <c r="PNZ15" s="789"/>
      <c r="POA15" s="789"/>
      <c r="POB15" s="789"/>
      <c r="POC15" s="789"/>
      <c r="POD15" s="789"/>
      <c r="POE15" s="789"/>
      <c r="POF15" s="789"/>
      <c r="POG15" s="789"/>
      <c r="POH15" s="789"/>
      <c r="POI15" s="789"/>
      <c r="POJ15" s="789"/>
      <c r="POK15" s="789"/>
      <c r="POL15" s="789"/>
      <c r="POM15" s="789"/>
      <c r="PON15" s="789"/>
      <c r="POO15" s="789"/>
      <c r="POP15" s="789"/>
      <c r="POQ15" s="789"/>
      <c r="POR15" s="789"/>
      <c r="POS15" s="789"/>
      <c r="POT15" s="789"/>
      <c r="POU15" s="789"/>
      <c r="POV15" s="789"/>
      <c r="POW15" s="789"/>
      <c r="POX15" s="789"/>
      <c r="POY15" s="789"/>
      <c r="POZ15" s="789"/>
      <c r="PPA15" s="789"/>
      <c r="PPB15" s="789"/>
      <c r="PPC15" s="789"/>
      <c r="PPD15" s="789"/>
      <c r="PPE15" s="789"/>
      <c r="PPF15" s="789"/>
      <c r="PPG15" s="789"/>
      <c r="PPH15" s="789"/>
      <c r="PPI15" s="789"/>
      <c r="PPJ15" s="789"/>
      <c r="PPK15" s="789"/>
      <c r="PPL15" s="789"/>
      <c r="PPM15" s="789"/>
      <c r="PPN15" s="789"/>
      <c r="PPO15" s="789"/>
      <c r="PPP15" s="789"/>
      <c r="PPQ15" s="789"/>
      <c r="PPR15" s="789"/>
      <c r="PPS15" s="789"/>
      <c r="PPT15" s="789"/>
      <c r="PPU15" s="789"/>
      <c r="PPV15" s="789"/>
      <c r="PPW15" s="789"/>
      <c r="PPX15" s="789"/>
      <c r="PPY15" s="789"/>
      <c r="PPZ15" s="789"/>
      <c r="PQA15" s="789"/>
      <c r="PQB15" s="789"/>
      <c r="PQC15" s="789"/>
      <c r="PQD15" s="789"/>
      <c r="PQE15" s="789"/>
      <c r="PQF15" s="789"/>
      <c r="PQG15" s="789"/>
      <c r="PQH15" s="789"/>
      <c r="PQI15" s="789"/>
      <c r="PQJ15" s="789"/>
      <c r="PQK15" s="789"/>
      <c r="PQL15" s="789"/>
      <c r="PQM15" s="789"/>
      <c r="PQN15" s="789"/>
      <c r="PQO15" s="789"/>
      <c r="PQP15" s="789"/>
      <c r="PQQ15" s="789"/>
      <c r="PQR15" s="789"/>
      <c r="PQS15" s="789"/>
      <c r="PQT15" s="789"/>
      <c r="PQU15" s="789"/>
      <c r="PQV15" s="789"/>
      <c r="PQW15" s="789"/>
      <c r="PQX15" s="789"/>
      <c r="PQY15" s="789"/>
      <c r="PQZ15" s="789"/>
      <c r="PRA15" s="789"/>
      <c r="PRB15" s="789"/>
      <c r="PRC15" s="789"/>
      <c r="PRD15" s="789"/>
      <c r="PRE15" s="789"/>
      <c r="PRF15" s="789"/>
      <c r="PRG15" s="789"/>
      <c r="PRH15" s="789"/>
      <c r="PRI15" s="789"/>
      <c r="PRJ15" s="789"/>
      <c r="PRK15" s="789"/>
      <c r="PRL15" s="789"/>
      <c r="PRM15" s="789"/>
      <c r="PRN15" s="789"/>
      <c r="PRO15" s="789"/>
      <c r="PRP15" s="789"/>
      <c r="PRQ15" s="789"/>
      <c r="PRR15" s="789"/>
      <c r="PRS15" s="789"/>
      <c r="PRT15" s="789"/>
      <c r="PRU15" s="789"/>
      <c r="PRV15" s="789"/>
      <c r="PRW15" s="789"/>
      <c r="PRX15" s="789"/>
      <c r="PRY15" s="789"/>
      <c r="PRZ15" s="789"/>
      <c r="PSA15" s="789"/>
      <c r="PSB15" s="789"/>
      <c r="PSC15" s="789"/>
      <c r="PSD15" s="789"/>
      <c r="PSE15" s="789"/>
      <c r="PSF15" s="789"/>
      <c r="PSG15" s="789"/>
      <c r="PSH15" s="789"/>
      <c r="PSI15" s="789"/>
      <c r="PSJ15" s="789"/>
      <c r="PSK15" s="789"/>
      <c r="PSL15" s="789"/>
      <c r="PSM15" s="789"/>
      <c r="PSN15" s="789"/>
      <c r="PSO15" s="789"/>
      <c r="PSP15" s="789"/>
      <c r="PSQ15" s="789"/>
      <c r="PSR15" s="789"/>
      <c r="PSS15" s="789"/>
      <c r="PST15" s="789"/>
      <c r="PSU15" s="789"/>
      <c r="PSV15" s="789"/>
      <c r="PSW15" s="789"/>
      <c r="PSX15" s="789"/>
      <c r="PSY15" s="789"/>
      <c r="PSZ15" s="789"/>
      <c r="PTA15" s="789"/>
      <c r="PTB15" s="789"/>
      <c r="PTC15" s="789"/>
      <c r="PTD15" s="789"/>
      <c r="PTE15" s="789"/>
      <c r="PTF15" s="789"/>
      <c r="PTG15" s="789"/>
      <c r="PTH15" s="789"/>
      <c r="PTI15" s="789"/>
      <c r="PTJ15" s="789"/>
      <c r="PTK15" s="789"/>
      <c r="PTL15" s="789"/>
      <c r="PTM15" s="789"/>
      <c r="PTN15" s="789"/>
      <c r="PTO15" s="789"/>
      <c r="PTP15" s="789"/>
      <c r="PTQ15" s="789"/>
      <c r="PTR15" s="789"/>
      <c r="PTS15" s="789"/>
      <c r="PTT15" s="789"/>
      <c r="PTU15" s="789"/>
      <c r="PTV15" s="789"/>
      <c r="PTW15" s="789"/>
      <c r="PTX15" s="789"/>
      <c r="PTY15" s="789"/>
      <c r="PTZ15" s="789"/>
      <c r="PUA15" s="789"/>
      <c r="PUB15" s="789"/>
      <c r="PUC15" s="789"/>
      <c r="PUD15" s="789"/>
      <c r="PUE15" s="789"/>
      <c r="PUF15" s="789"/>
      <c r="PUG15" s="789"/>
      <c r="PUH15" s="789"/>
      <c r="PUI15" s="789"/>
      <c r="PUJ15" s="789"/>
      <c r="PUK15" s="789"/>
      <c r="PUL15" s="789"/>
      <c r="PUM15" s="789"/>
      <c r="PUN15" s="789"/>
      <c r="PUO15" s="789"/>
      <c r="PUP15" s="789"/>
      <c r="PUQ15" s="789"/>
      <c r="PUR15" s="789"/>
      <c r="PUS15" s="789"/>
      <c r="PUT15" s="789"/>
      <c r="PUU15" s="789"/>
      <c r="PUV15" s="789"/>
      <c r="PUW15" s="789"/>
      <c r="PUX15" s="789"/>
      <c r="PUY15" s="789"/>
      <c r="PUZ15" s="789"/>
      <c r="PVA15" s="789"/>
      <c r="PVB15" s="789"/>
      <c r="PVC15" s="789"/>
      <c r="PVD15" s="789"/>
      <c r="PVE15" s="789"/>
      <c r="PVF15" s="789"/>
      <c r="PVG15" s="789"/>
      <c r="PVH15" s="789"/>
      <c r="PVI15" s="789"/>
      <c r="PVJ15" s="789"/>
      <c r="PVK15" s="789"/>
      <c r="PVL15" s="789"/>
      <c r="PVM15" s="789"/>
      <c r="PVN15" s="789"/>
      <c r="PVO15" s="789"/>
      <c r="PVP15" s="789"/>
      <c r="PVQ15" s="789"/>
      <c r="PVR15" s="789"/>
      <c r="PVS15" s="789"/>
      <c r="PVT15" s="789"/>
      <c r="PVU15" s="789"/>
      <c r="PVV15" s="789"/>
      <c r="PVW15" s="789"/>
      <c r="PVX15" s="789"/>
      <c r="PVY15" s="789"/>
      <c r="PVZ15" s="789"/>
      <c r="PWA15" s="789"/>
      <c r="PWB15" s="789"/>
      <c r="PWC15" s="789"/>
      <c r="PWD15" s="789"/>
      <c r="PWE15" s="789"/>
      <c r="PWF15" s="789"/>
      <c r="PWG15" s="789"/>
      <c r="PWH15" s="789"/>
      <c r="PWI15" s="789"/>
      <c r="PWJ15" s="789"/>
      <c r="PWK15" s="789"/>
      <c r="PWL15" s="789"/>
      <c r="PWM15" s="789"/>
      <c r="PWN15" s="789"/>
      <c r="PWO15" s="789"/>
      <c r="PWP15" s="789"/>
      <c r="PWQ15" s="789"/>
      <c r="PWR15" s="789"/>
      <c r="PWS15" s="789"/>
      <c r="PWT15" s="789"/>
      <c r="PWU15" s="789"/>
      <c r="PWV15" s="789"/>
      <c r="PWW15" s="789"/>
      <c r="PWX15" s="789"/>
      <c r="PWY15" s="789"/>
      <c r="PWZ15" s="789"/>
      <c r="PXA15" s="789"/>
      <c r="PXB15" s="789"/>
      <c r="PXC15" s="789"/>
      <c r="PXD15" s="789"/>
      <c r="PXE15" s="789"/>
      <c r="PXF15" s="789"/>
      <c r="PXG15" s="789"/>
      <c r="PXH15" s="789"/>
      <c r="PXI15" s="789"/>
      <c r="PXJ15" s="789"/>
      <c r="PXK15" s="789"/>
      <c r="PXL15" s="789"/>
      <c r="PXM15" s="789"/>
      <c r="PXN15" s="789"/>
      <c r="PXO15" s="789"/>
      <c r="PXP15" s="789"/>
      <c r="PXQ15" s="789"/>
      <c r="PXR15" s="789"/>
      <c r="PXS15" s="789"/>
      <c r="PXT15" s="789"/>
      <c r="PXU15" s="789"/>
      <c r="PXV15" s="789"/>
      <c r="PXW15" s="789"/>
      <c r="PXX15" s="789"/>
      <c r="PXY15" s="789"/>
      <c r="PXZ15" s="789"/>
      <c r="PYA15" s="789"/>
      <c r="PYB15" s="789"/>
      <c r="PYC15" s="789"/>
      <c r="PYD15" s="789"/>
      <c r="PYE15" s="789"/>
      <c r="PYF15" s="789"/>
      <c r="PYG15" s="789"/>
      <c r="PYH15" s="789"/>
      <c r="PYI15" s="789"/>
      <c r="PYJ15" s="789"/>
      <c r="PYK15" s="789"/>
      <c r="PYL15" s="789"/>
      <c r="PYM15" s="789"/>
      <c r="PYN15" s="789"/>
      <c r="PYO15" s="789"/>
      <c r="PYP15" s="789"/>
      <c r="PYQ15" s="789"/>
      <c r="PYR15" s="789"/>
      <c r="PYS15" s="789"/>
      <c r="PYT15" s="789"/>
      <c r="PYU15" s="789"/>
      <c r="PYV15" s="789"/>
      <c r="PYW15" s="789"/>
      <c r="PYX15" s="789"/>
      <c r="PYY15" s="789"/>
      <c r="PYZ15" s="789"/>
      <c r="PZA15" s="789"/>
      <c r="PZB15" s="789"/>
      <c r="PZC15" s="789"/>
      <c r="PZD15" s="789"/>
      <c r="PZE15" s="789"/>
      <c r="PZF15" s="789"/>
      <c r="PZG15" s="789"/>
      <c r="PZH15" s="789"/>
      <c r="PZI15" s="789"/>
      <c r="PZJ15" s="789"/>
      <c r="PZK15" s="789"/>
      <c r="PZL15" s="789"/>
      <c r="PZM15" s="789"/>
      <c r="PZN15" s="789"/>
      <c r="PZO15" s="789"/>
      <c r="PZP15" s="789"/>
      <c r="PZQ15" s="789"/>
      <c r="PZR15" s="789"/>
      <c r="PZS15" s="789"/>
      <c r="PZT15" s="789"/>
      <c r="PZU15" s="789"/>
      <c r="PZV15" s="789"/>
      <c r="PZW15" s="789"/>
      <c r="PZX15" s="789"/>
      <c r="PZY15" s="789"/>
      <c r="PZZ15" s="789"/>
      <c r="QAA15" s="789"/>
      <c r="QAB15" s="789"/>
      <c r="QAC15" s="789"/>
      <c r="QAD15" s="789"/>
      <c r="QAE15" s="789"/>
      <c r="QAF15" s="789"/>
      <c r="QAG15" s="789"/>
      <c r="QAH15" s="789"/>
      <c r="QAI15" s="789"/>
      <c r="QAJ15" s="789"/>
      <c r="QAK15" s="789"/>
      <c r="QAL15" s="789"/>
      <c r="QAM15" s="789"/>
      <c r="QAN15" s="789"/>
      <c r="QAO15" s="789"/>
      <c r="QAP15" s="789"/>
      <c r="QAQ15" s="789"/>
      <c r="QAR15" s="789"/>
      <c r="QAS15" s="789"/>
      <c r="QAT15" s="789"/>
      <c r="QAU15" s="789"/>
      <c r="QAV15" s="789"/>
      <c r="QAW15" s="789"/>
      <c r="QAX15" s="789"/>
      <c r="QAY15" s="789"/>
      <c r="QAZ15" s="789"/>
      <c r="QBA15" s="789"/>
      <c r="QBB15" s="789"/>
      <c r="QBC15" s="789"/>
      <c r="QBD15" s="789"/>
      <c r="QBE15" s="789"/>
      <c r="QBF15" s="789"/>
      <c r="QBG15" s="789"/>
      <c r="QBH15" s="789"/>
      <c r="QBI15" s="789"/>
      <c r="QBJ15" s="789"/>
      <c r="QBK15" s="789"/>
      <c r="QBL15" s="789"/>
      <c r="QBM15" s="789"/>
      <c r="QBN15" s="789"/>
      <c r="QBO15" s="789"/>
      <c r="QBP15" s="789"/>
      <c r="QBQ15" s="789"/>
      <c r="QBR15" s="789"/>
      <c r="QBS15" s="789"/>
      <c r="QBT15" s="789"/>
      <c r="QBU15" s="789"/>
      <c r="QBV15" s="789"/>
      <c r="QBW15" s="789"/>
      <c r="QBX15" s="789"/>
      <c r="QBY15" s="789"/>
      <c r="QBZ15" s="789"/>
      <c r="QCA15" s="789"/>
      <c r="QCB15" s="789"/>
      <c r="QCC15" s="789"/>
      <c r="QCD15" s="789"/>
      <c r="QCE15" s="789"/>
      <c r="QCF15" s="789"/>
      <c r="QCG15" s="789"/>
      <c r="QCH15" s="789"/>
      <c r="QCI15" s="789"/>
      <c r="QCJ15" s="789"/>
      <c r="QCK15" s="789"/>
      <c r="QCL15" s="789"/>
      <c r="QCM15" s="789"/>
      <c r="QCN15" s="789"/>
      <c r="QCO15" s="789"/>
      <c r="QCP15" s="789"/>
      <c r="QCQ15" s="789"/>
      <c r="QCR15" s="789"/>
      <c r="QCS15" s="789"/>
      <c r="QCT15" s="789"/>
      <c r="QCU15" s="789"/>
      <c r="QCV15" s="789"/>
      <c r="QCW15" s="789"/>
      <c r="QCX15" s="789"/>
      <c r="QCY15" s="789"/>
      <c r="QCZ15" s="789"/>
      <c r="QDA15" s="789"/>
      <c r="QDB15" s="789"/>
      <c r="QDC15" s="789"/>
      <c r="QDD15" s="789"/>
      <c r="QDE15" s="789"/>
      <c r="QDF15" s="789"/>
      <c r="QDG15" s="789"/>
      <c r="QDH15" s="789"/>
      <c r="QDI15" s="789"/>
      <c r="QDJ15" s="789"/>
      <c r="QDK15" s="789"/>
      <c r="QDL15" s="789"/>
      <c r="QDM15" s="789"/>
      <c r="QDN15" s="789"/>
      <c r="QDO15" s="789"/>
      <c r="QDP15" s="789"/>
      <c r="QDQ15" s="789"/>
      <c r="QDR15" s="789"/>
      <c r="QDS15" s="789"/>
      <c r="QDT15" s="789"/>
      <c r="QDU15" s="789"/>
      <c r="QDV15" s="789"/>
      <c r="QDW15" s="789"/>
      <c r="QDX15" s="789"/>
      <c r="QDY15" s="789"/>
      <c r="QDZ15" s="789"/>
      <c r="QEA15" s="789"/>
      <c r="QEB15" s="789"/>
      <c r="QEC15" s="789"/>
      <c r="QED15" s="789"/>
      <c r="QEE15" s="789"/>
      <c r="QEF15" s="789"/>
      <c r="QEG15" s="789"/>
      <c r="QEH15" s="789"/>
      <c r="QEI15" s="789"/>
      <c r="QEJ15" s="789"/>
      <c r="QEK15" s="789"/>
      <c r="QEL15" s="789"/>
      <c r="QEM15" s="789"/>
      <c r="QEN15" s="789"/>
      <c r="QEO15" s="789"/>
      <c r="QEP15" s="789"/>
      <c r="QEQ15" s="789"/>
      <c r="QER15" s="789"/>
      <c r="QES15" s="789"/>
      <c r="QET15" s="789"/>
      <c r="QEU15" s="789"/>
      <c r="QEV15" s="789"/>
      <c r="QEW15" s="789"/>
      <c r="QEX15" s="789"/>
      <c r="QEY15" s="789"/>
      <c r="QEZ15" s="789"/>
      <c r="QFA15" s="789"/>
      <c r="QFB15" s="789"/>
      <c r="QFC15" s="789"/>
      <c r="QFD15" s="789"/>
      <c r="QFE15" s="789"/>
      <c r="QFF15" s="789"/>
      <c r="QFG15" s="789"/>
      <c r="QFH15" s="789"/>
      <c r="QFI15" s="789"/>
      <c r="QFJ15" s="789"/>
      <c r="QFK15" s="789"/>
      <c r="QFL15" s="789"/>
      <c r="QFM15" s="789"/>
      <c r="QFN15" s="789"/>
      <c r="QFO15" s="789"/>
      <c r="QFP15" s="789"/>
      <c r="QFQ15" s="789"/>
      <c r="QFR15" s="789"/>
      <c r="QFS15" s="789"/>
      <c r="QFT15" s="789"/>
      <c r="QFU15" s="789"/>
      <c r="QFV15" s="789"/>
      <c r="QFW15" s="789"/>
      <c r="QFX15" s="789"/>
      <c r="QFY15" s="789"/>
      <c r="QFZ15" s="789"/>
      <c r="QGA15" s="789"/>
      <c r="QGB15" s="789"/>
      <c r="QGC15" s="789"/>
      <c r="QGD15" s="789"/>
      <c r="QGE15" s="789"/>
      <c r="QGF15" s="789"/>
      <c r="QGG15" s="789"/>
      <c r="QGH15" s="789"/>
      <c r="QGI15" s="789"/>
      <c r="QGJ15" s="789"/>
      <c r="QGK15" s="789"/>
      <c r="QGL15" s="789"/>
      <c r="QGM15" s="789"/>
      <c r="QGN15" s="789"/>
      <c r="QGO15" s="789"/>
      <c r="QGP15" s="789"/>
      <c r="QGQ15" s="789"/>
      <c r="QGR15" s="789"/>
      <c r="QGS15" s="789"/>
      <c r="QGT15" s="789"/>
      <c r="QGU15" s="789"/>
      <c r="QGV15" s="789"/>
      <c r="QGW15" s="789"/>
      <c r="QGX15" s="789"/>
      <c r="QGY15" s="789"/>
      <c r="QGZ15" s="789"/>
      <c r="QHA15" s="789"/>
      <c r="QHB15" s="789"/>
      <c r="QHC15" s="789"/>
      <c r="QHD15" s="789"/>
      <c r="QHE15" s="789"/>
      <c r="QHF15" s="789"/>
      <c r="QHG15" s="789"/>
      <c r="QHH15" s="789"/>
      <c r="QHI15" s="789"/>
      <c r="QHJ15" s="789"/>
      <c r="QHK15" s="789"/>
      <c r="QHL15" s="789"/>
      <c r="QHM15" s="789"/>
      <c r="QHN15" s="789"/>
      <c r="QHO15" s="789"/>
      <c r="QHP15" s="789"/>
      <c r="QHQ15" s="789"/>
      <c r="QHR15" s="789"/>
      <c r="QHS15" s="789"/>
      <c r="QHT15" s="789"/>
      <c r="QHU15" s="789"/>
      <c r="QHV15" s="789"/>
      <c r="QHW15" s="789"/>
      <c r="QHX15" s="789"/>
      <c r="QHY15" s="789"/>
      <c r="QHZ15" s="789"/>
      <c r="QIA15" s="789"/>
      <c r="QIB15" s="789"/>
      <c r="QIC15" s="789"/>
      <c r="QID15" s="789"/>
      <c r="QIE15" s="789"/>
      <c r="QIF15" s="789"/>
      <c r="QIG15" s="789"/>
      <c r="QIH15" s="789"/>
      <c r="QII15" s="789"/>
      <c r="QIJ15" s="789"/>
      <c r="QIK15" s="789"/>
      <c r="QIL15" s="789"/>
      <c r="QIM15" s="789"/>
      <c r="QIN15" s="789"/>
      <c r="QIO15" s="789"/>
      <c r="QIP15" s="789"/>
      <c r="QIQ15" s="789"/>
      <c r="QIR15" s="789"/>
      <c r="QIS15" s="789"/>
      <c r="QIT15" s="789"/>
      <c r="QIU15" s="789"/>
      <c r="QIV15" s="789"/>
      <c r="QIW15" s="789"/>
      <c r="QIX15" s="789"/>
      <c r="QIY15" s="789"/>
      <c r="QIZ15" s="789"/>
      <c r="QJA15" s="789"/>
      <c r="QJB15" s="789"/>
      <c r="QJC15" s="789"/>
      <c r="QJD15" s="789"/>
      <c r="QJE15" s="789"/>
      <c r="QJF15" s="789"/>
      <c r="QJG15" s="789"/>
      <c r="QJH15" s="789"/>
      <c r="QJI15" s="789"/>
      <c r="QJJ15" s="789"/>
      <c r="QJK15" s="789"/>
      <c r="QJL15" s="789"/>
      <c r="QJM15" s="789"/>
      <c r="QJN15" s="789"/>
      <c r="QJO15" s="789"/>
      <c r="QJP15" s="789"/>
      <c r="QJQ15" s="789"/>
      <c r="QJR15" s="789"/>
      <c r="QJS15" s="789"/>
      <c r="QJT15" s="789"/>
      <c r="QJU15" s="789"/>
      <c r="QJV15" s="789"/>
      <c r="QJW15" s="789"/>
      <c r="QJX15" s="789"/>
      <c r="QJY15" s="789"/>
      <c r="QJZ15" s="789"/>
      <c r="QKA15" s="789"/>
      <c r="QKB15" s="789"/>
      <c r="QKC15" s="789"/>
      <c r="QKD15" s="789"/>
      <c r="QKE15" s="789"/>
      <c r="QKF15" s="789"/>
      <c r="QKG15" s="789"/>
      <c r="QKH15" s="789"/>
      <c r="QKI15" s="789"/>
      <c r="QKJ15" s="789"/>
      <c r="QKK15" s="789"/>
      <c r="QKL15" s="789"/>
      <c r="QKM15" s="789"/>
      <c r="QKN15" s="789"/>
      <c r="QKO15" s="789"/>
      <c r="QKP15" s="789"/>
      <c r="QKQ15" s="789"/>
      <c r="QKR15" s="789"/>
      <c r="QKS15" s="789"/>
      <c r="QKT15" s="789"/>
      <c r="QKU15" s="789"/>
      <c r="QKV15" s="789"/>
      <c r="QKW15" s="789"/>
      <c r="QKX15" s="789"/>
      <c r="QKY15" s="789"/>
      <c r="QKZ15" s="789"/>
      <c r="QLA15" s="789"/>
      <c r="QLB15" s="789"/>
      <c r="QLC15" s="789"/>
      <c r="QLD15" s="789"/>
      <c r="QLE15" s="789"/>
      <c r="QLF15" s="789"/>
      <c r="QLG15" s="789"/>
      <c r="QLH15" s="789"/>
      <c r="QLI15" s="789"/>
      <c r="QLJ15" s="789"/>
      <c r="QLK15" s="789"/>
      <c r="QLL15" s="789"/>
      <c r="QLM15" s="789"/>
      <c r="QLN15" s="789"/>
      <c r="QLO15" s="789"/>
      <c r="QLP15" s="789"/>
      <c r="QLQ15" s="789"/>
      <c r="QLR15" s="789"/>
      <c r="QLS15" s="789"/>
      <c r="QLT15" s="789"/>
      <c r="QLU15" s="789"/>
      <c r="QLV15" s="789"/>
      <c r="QLW15" s="789"/>
      <c r="QLX15" s="789"/>
      <c r="QLY15" s="789"/>
      <c r="QLZ15" s="789"/>
      <c r="QMA15" s="789"/>
      <c r="QMB15" s="789"/>
      <c r="QMC15" s="789"/>
      <c r="QMD15" s="789"/>
      <c r="QME15" s="789"/>
      <c r="QMF15" s="789"/>
      <c r="QMG15" s="789"/>
      <c r="QMH15" s="789"/>
      <c r="QMI15" s="789"/>
      <c r="QMJ15" s="789"/>
      <c r="QMK15" s="789"/>
      <c r="QML15" s="789"/>
      <c r="QMM15" s="789"/>
      <c r="QMN15" s="789"/>
      <c r="QMO15" s="789"/>
      <c r="QMP15" s="789"/>
      <c r="QMQ15" s="789"/>
      <c r="QMR15" s="789"/>
      <c r="QMS15" s="789"/>
      <c r="QMT15" s="789"/>
      <c r="QMU15" s="789"/>
      <c r="QMV15" s="789"/>
      <c r="QMW15" s="789"/>
      <c r="QMX15" s="789"/>
      <c r="QMY15" s="789"/>
      <c r="QMZ15" s="789"/>
      <c r="QNA15" s="789"/>
      <c r="QNB15" s="789"/>
      <c r="QNC15" s="789"/>
      <c r="QND15" s="789"/>
      <c r="QNE15" s="789"/>
      <c r="QNF15" s="789"/>
      <c r="QNG15" s="789"/>
      <c r="QNH15" s="789"/>
      <c r="QNI15" s="789"/>
      <c r="QNJ15" s="789"/>
      <c r="QNK15" s="789"/>
      <c r="QNL15" s="789"/>
      <c r="QNM15" s="789"/>
      <c r="QNN15" s="789"/>
      <c r="QNO15" s="789"/>
      <c r="QNP15" s="789"/>
      <c r="QNQ15" s="789"/>
      <c r="QNR15" s="789"/>
      <c r="QNS15" s="789"/>
      <c r="QNT15" s="789"/>
      <c r="QNU15" s="789"/>
      <c r="QNV15" s="789"/>
      <c r="QNW15" s="789"/>
      <c r="QNX15" s="789"/>
      <c r="QNY15" s="789"/>
      <c r="QNZ15" s="789"/>
      <c r="QOA15" s="789"/>
      <c r="QOB15" s="789"/>
      <c r="QOC15" s="789"/>
      <c r="QOD15" s="789"/>
      <c r="QOE15" s="789"/>
      <c r="QOF15" s="789"/>
      <c r="QOG15" s="789"/>
      <c r="QOH15" s="789"/>
      <c r="QOI15" s="789"/>
      <c r="QOJ15" s="789"/>
      <c r="QOK15" s="789"/>
      <c r="QOL15" s="789"/>
      <c r="QOM15" s="789"/>
      <c r="QON15" s="789"/>
      <c r="QOO15" s="789"/>
      <c r="QOP15" s="789"/>
      <c r="QOQ15" s="789"/>
      <c r="QOR15" s="789"/>
      <c r="QOS15" s="789"/>
      <c r="QOT15" s="789"/>
      <c r="QOU15" s="789"/>
      <c r="QOV15" s="789"/>
      <c r="QOW15" s="789"/>
      <c r="QOX15" s="789"/>
      <c r="QOY15" s="789"/>
      <c r="QOZ15" s="789"/>
      <c r="QPA15" s="789"/>
      <c r="QPB15" s="789"/>
      <c r="QPC15" s="789"/>
      <c r="QPD15" s="789"/>
      <c r="QPE15" s="789"/>
      <c r="QPF15" s="789"/>
      <c r="QPG15" s="789"/>
      <c r="QPH15" s="789"/>
      <c r="QPI15" s="789"/>
      <c r="QPJ15" s="789"/>
      <c r="QPK15" s="789"/>
      <c r="QPL15" s="789"/>
      <c r="QPM15" s="789"/>
      <c r="QPN15" s="789"/>
      <c r="QPO15" s="789"/>
      <c r="QPP15" s="789"/>
      <c r="QPQ15" s="789"/>
      <c r="QPR15" s="789"/>
      <c r="QPS15" s="789"/>
      <c r="QPT15" s="789"/>
      <c r="QPU15" s="789"/>
      <c r="QPV15" s="789"/>
      <c r="QPW15" s="789"/>
      <c r="QPX15" s="789"/>
      <c r="QPY15" s="789"/>
      <c r="QPZ15" s="789"/>
      <c r="QQA15" s="789"/>
      <c r="QQB15" s="789"/>
      <c r="QQC15" s="789"/>
      <c r="QQD15" s="789"/>
      <c r="QQE15" s="789"/>
      <c r="QQF15" s="789"/>
      <c r="QQG15" s="789"/>
      <c r="QQH15" s="789"/>
      <c r="QQI15" s="789"/>
      <c r="QQJ15" s="789"/>
      <c r="QQK15" s="789"/>
      <c r="QQL15" s="789"/>
      <c r="QQM15" s="789"/>
      <c r="QQN15" s="789"/>
      <c r="QQO15" s="789"/>
      <c r="QQP15" s="789"/>
      <c r="QQQ15" s="789"/>
      <c r="QQR15" s="789"/>
      <c r="QQS15" s="789"/>
      <c r="QQT15" s="789"/>
      <c r="QQU15" s="789"/>
      <c r="QQV15" s="789"/>
      <c r="QQW15" s="789"/>
      <c r="QQX15" s="789"/>
      <c r="QQY15" s="789"/>
      <c r="QQZ15" s="789"/>
      <c r="QRA15" s="789"/>
      <c r="QRB15" s="789"/>
      <c r="QRC15" s="789"/>
      <c r="QRD15" s="789"/>
      <c r="QRE15" s="789"/>
      <c r="QRF15" s="789"/>
      <c r="QRG15" s="789"/>
      <c r="QRH15" s="789"/>
      <c r="QRI15" s="789"/>
      <c r="QRJ15" s="789"/>
      <c r="QRK15" s="789"/>
      <c r="QRL15" s="789"/>
      <c r="QRM15" s="789"/>
      <c r="QRN15" s="789"/>
      <c r="QRO15" s="789"/>
      <c r="QRP15" s="789"/>
      <c r="QRQ15" s="789"/>
      <c r="QRR15" s="789"/>
      <c r="QRS15" s="789"/>
      <c r="QRT15" s="789"/>
      <c r="QRU15" s="789"/>
      <c r="QRV15" s="789"/>
      <c r="QRW15" s="789"/>
      <c r="QRX15" s="789"/>
      <c r="QRY15" s="789"/>
      <c r="QRZ15" s="789"/>
      <c r="QSA15" s="789"/>
      <c r="QSB15" s="789"/>
      <c r="QSC15" s="789"/>
      <c r="QSD15" s="789"/>
      <c r="QSE15" s="789"/>
      <c r="QSF15" s="789"/>
      <c r="QSG15" s="789"/>
      <c r="QSH15" s="789"/>
      <c r="QSI15" s="789"/>
      <c r="QSJ15" s="789"/>
      <c r="QSK15" s="789"/>
      <c r="QSL15" s="789"/>
      <c r="QSM15" s="789"/>
      <c r="QSN15" s="789"/>
      <c r="QSO15" s="789"/>
      <c r="QSP15" s="789"/>
      <c r="QSQ15" s="789"/>
      <c r="QSR15" s="789"/>
      <c r="QSS15" s="789"/>
      <c r="QST15" s="789"/>
      <c r="QSU15" s="789"/>
      <c r="QSV15" s="789"/>
      <c r="QSW15" s="789"/>
      <c r="QSX15" s="789"/>
      <c r="QSY15" s="789"/>
      <c r="QSZ15" s="789"/>
      <c r="QTA15" s="789"/>
      <c r="QTB15" s="789"/>
      <c r="QTC15" s="789"/>
      <c r="QTD15" s="789"/>
      <c r="QTE15" s="789"/>
      <c r="QTF15" s="789"/>
      <c r="QTG15" s="789"/>
      <c r="QTH15" s="789"/>
      <c r="QTI15" s="789"/>
      <c r="QTJ15" s="789"/>
      <c r="QTK15" s="789"/>
      <c r="QTL15" s="789"/>
      <c r="QTM15" s="789"/>
      <c r="QTN15" s="789"/>
      <c r="QTO15" s="789"/>
      <c r="QTP15" s="789"/>
      <c r="QTQ15" s="789"/>
      <c r="QTR15" s="789"/>
      <c r="QTS15" s="789"/>
      <c r="QTT15" s="789"/>
      <c r="QTU15" s="789"/>
      <c r="QTV15" s="789"/>
      <c r="QTW15" s="789"/>
      <c r="QTX15" s="789"/>
      <c r="QTY15" s="789"/>
      <c r="QTZ15" s="789"/>
      <c r="QUA15" s="789"/>
      <c r="QUB15" s="789"/>
      <c r="QUC15" s="789"/>
      <c r="QUD15" s="789"/>
      <c r="QUE15" s="789"/>
      <c r="QUF15" s="789"/>
      <c r="QUG15" s="789"/>
      <c r="QUH15" s="789"/>
      <c r="QUI15" s="789"/>
      <c r="QUJ15" s="789"/>
      <c r="QUK15" s="789"/>
      <c r="QUL15" s="789"/>
      <c r="QUM15" s="789"/>
      <c r="QUN15" s="789"/>
      <c r="QUO15" s="789"/>
      <c r="QUP15" s="789"/>
      <c r="QUQ15" s="789"/>
      <c r="QUR15" s="789"/>
      <c r="QUS15" s="789"/>
      <c r="QUT15" s="789"/>
      <c r="QUU15" s="789"/>
      <c r="QUV15" s="789"/>
      <c r="QUW15" s="789"/>
      <c r="QUX15" s="789"/>
      <c r="QUY15" s="789"/>
      <c r="QUZ15" s="789"/>
      <c r="QVA15" s="789"/>
      <c r="QVB15" s="789"/>
      <c r="QVC15" s="789"/>
      <c r="QVD15" s="789"/>
      <c r="QVE15" s="789"/>
      <c r="QVF15" s="789"/>
      <c r="QVG15" s="789"/>
      <c r="QVH15" s="789"/>
      <c r="QVI15" s="789"/>
      <c r="QVJ15" s="789"/>
      <c r="QVK15" s="789"/>
      <c r="QVL15" s="789"/>
      <c r="QVM15" s="789"/>
      <c r="QVN15" s="789"/>
      <c r="QVO15" s="789"/>
      <c r="QVP15" s="789"/>
      <c r="QVQ15" s="789"/>
      <c r="QVR15" s="789"/>
      <c r="QVS15" s="789"/>
      <c r="QVT15" s="789"/>
      <c r="QVU15" s="789"/>
      <c r="QVV15" s="789"/>
      <c r="QVW15" s="789"/>
      <c r="QVX15" s="789"/>
      <c r="QVY15" s="789"/>
      <c r="QVZ15" s="789"/>
      <c r="QWA15" s="789"/>
      <c r="QWB15" s="789"/>
      <c r="QWC15" s="789"/>
      <c r="QWD15" s="789"/>
      <c r="QWE15" s="789"/>
      <c r="QWF15" s="789"/>
      <c r="QWG15" s="789"/>
      <c r="QWH15" s="789"/>
      <c r="QWI15" s="789"/>
      <c r="QWJ15" s="789"/>
      <c r="QWK15" s="789"/>
      <c r="QWL15" s="789"/>
      <c r="QWM15" s="789"/>
      <c r="QWN15" s="789"/>
      <c r="QWO15" s="789"/>
      <c r="QWP15" s="789"/>
      <c r="QWQ15" s="789"/>
      <c r="QWR15" s="789"/>
      <c r="QWS15" s="789"/>
      <c r="QWT15" s="789"/>
      <c r="QWU15" s="789"/>
      <c r="QWV15" s="789"/>
      <c r="QWW15" s="789"/>
      <c r="QWX15" s="789"/>
      <c r="QWY15" s="789"/>
      <c r="QWZ15" s="789"/>
      <c r="QXA15" s="789"/>
      <c r="QXB15" s="789"/>
      <c r="QXC15" s="789"/>
      <c r="QXD15" s="789"/>
      <c r="QXE15" s="789"/>
      <c r="QXF15" s="789"/>
      <c r="QXG15" s="789"/>
      <c r="QXH15" s="789"/>
      <c r="QXI15" s="789"/>
      <c r="QXJ15" s="789"/>
      <c r="QXK15" s="789"/>
      <c r="QXL15" s="789"/>
      <c r="QXM15" s="789"/>
      <c r="QXN15" s="789"/>
      <c r="QXO15" s="789"/>
      <c r="QXP15" s="789"/>
      <c r="QXQ15" s="789"/>
      <c r="QXR15" s="789"/>
      <c r="QXS15" s="789"/>
      <c r="QXT15" s="789"/>
      <c r="QXU15" s="789"/>
      <c r="QXV15" s="789"/>
      <c r="QXW15" s="789"/>
      <c r="QXX15" s="789"/>
      <c r="QXY15" s="789"/>
      <c r="QXZ15" s="789"/>
      <c r="QYA15" s="789"/>
      <c r="QYB15" s="789"/>
      <c r="QYC15" s="789"/>
      <c r="QYD15" s="789"/>
      <c r="QYE15" s="789"/>
      <c r="QYF15" s="789"/>
      <c r="QYG15" s="789"/>
      <c r="QYH15" s="789"/>
      <c r="QYI15" s="789"/>
      <c r="QYJ15" s="789"/>
      <c r="QYK15" s="789"/>
      <c r="QYL15" s="789"/>
      <c r="QYM15" s="789"/>
      <c r="QYN15" s="789"/>
      <c r="QYO15" s="789"/>
      <c r="QYP15" s="789"/>
      <c r="QYQ15" s="789"/>
      <c r="QYR15" s="789"/>
      <c r="QYS15" s="789"/>
      <c r="QYT15" s="789"/>
      <c r="QYU15" s="789"/>
      <c r="QYV15" s="789"/>
      <c r="QYW15" s="789"/>
      <c r="QYX15" s="789"/>
      <c r="QYY15" s="789"/>
      <c r="QYZ15" s="789"/>
      <c r="QZA15" s="789"/>
      <c r="QZB15" s="789"/>
      <c r="QZC15" s="789"/>
      <c r="QZD15" s="789"/>
      <c r="QZE15" s="789"/>
      <c r="QZF15" s="789"/>
      <c r="QZG15" s="789"/>
      <c r="QZH15" s="789"/>
      <c r="QZI15" s="789"/>
      <c r="QZJ15" s="789"/>
      <c r="QZK15" s="789"/>
      <c r="QZL15" s="789"/>
      <c r="QZM15" s="789"/>
      <c r="QZN15" s="789"/>
      <c r="QZO15" s="789"/>
      <c r="QZP15" s="789"/>
      <c r="QZQ15" s="789"/>
      <c r="QZR15" s="789"/>
      <c r="QZS15" s="789"/>
      <c r="QZT15" s="789"/>
      <c r="QZU15" s="789"/>
      <c r="QZV15" s="789"/>
      <c r="QZW15" s="789"/>
      <c r="QZX15" s="789"/>
      <c r="QZY15" s="789"/>
      <c r="QZZ15" s="789"/>
      <c r="RAA15" s="789"/>
      <c r="RAB15" s="789"/>
      <c r="RAC15" s="789"/>
      <c r="RAD15" s="789"/>
      <c r="RAE15" s="789"/>
      <c r="RAF15" s="789"/>
      <c r="RAG15" s="789"/>
      <c r="RAH15" s="789"/>
      <c r="RAI15" s="789"/>
      <c r="RAJ15" s="789"/>
      <c r="RAK15" s="789"/>
      <c r="RAL15" s="789"/>
      <c r="RAM15" s="789"/>
      <c r="RAN15" s="789"/>
      <c r="RAO15" s="789"/>
      <c r="RAP15" s="789"/>
      <c r="RAQ15" s="789"/>
      <c r="RAR15" s="789"/>
      <c r="RAS15" s="789"/>
      <c r="RAT15" s="789"/>
      <c r="RAU15" s="789"/>
      <c r="RAV15" s="789"/>
      <c r="RAW15" s="789"/>
      <c r="RAX15" s="789"/>
      <c r="RAY15" s="789"/>
      <c r="RAZ15" s="789"/>
      <c r="RBA15" s="789"/>
      <c r="RBB15" s="789"/>
      <c r="RBC15" s="789"/>
      <c r="RBD15" s="789"/>
      <c r="RBE15" s="789"/>
      <c r="RBF15" s="789"/>
      <c r="RBG15" s="789"/>
      <c r="RBH15" s="789"/>
      <c r="RBI15" s="789"/>
      <c r="RBJ15" s="789"/>
      <c r="RBK15" s="789"/>
      <c r="RBL15" s="789"/>
      <c r="RBM15" s="789"/>
      <c r="RBN15" s="789"/>
      <c r="RBO15" s="789"/>
      <c r="RBP15" s="789"/>
      <c r="RBQ15" s="789"/>
      <c r="RBR15" s="789"/>
      <c r="RBS15" s="789"/>
      <c r="RBT15" s="789"/>
      <c r="RBU15" s="789"/>
      <c r="RBV15" s="789"/>
      <c r="RBW15" s="789"/>
      <c r="RBX15" s="789"/>
      <c r="RBY15" s="789"/>
      <c r="RBZ15" s="789"/>
      <c r="RCA15" s="789"/>
      <c r="RCB15" s="789"/>
      <c r="RCC15" s="789"/>
      <c r="RCD15" s="789"/>
      <c r="RCE15" s="789"/>
      <c r="RCF15" s="789"/>
      <c r="RCG15" s="789"/>
      <c r="RCH15" s="789"/>
      <c r="RCI15" s="789"/>
      <c r="RCJ15" s="789"/>
      <c r="RCK15" s="789"/>
      <c r="RCL15" s="789"/>
      <c r="RCM15" s="789"/>
      <c r="RCN15" s="789"/>
      <c r="RCO15" s="789"/>
      <c r="RCP15" s="789"/>
      <c r="RCQ15" s="789"/>
      <c r="RCR15" s="789"/>
      <c r="RCS15" s="789"/>
      <c r="RCT15" s="789"/>
      <c r="RCU15" s="789"/>
      <c r="RCV15" s="789"/>
      <c r="RCW15" s="789"/>
      <c r="RCX15" s="789"/>
      <c r="RCY15" s="789"/>
      <c r="RCZ15" s="789"/>
      <c r="RDA15" s="789"/>
      <c r="RDB15" s="789"/>
      <c r="RDC15" s="789"/>
      <c r="RDD15" s="789"/>
      <c r="RDE15" s="789"/>
      <c r="RDF15" s="789"/>
      <c r="RDG15" s="789"/>
      <c r="RDH15" s="789"/>
      <c r="RDI15" s="789"/>
      <c r="RDJ15" s="789"/>
      <c r="RDK15" s="789"/>
      <c r="RDL15" s="789"/>
      <c r="RDM15" s="789"/>
      <c r="RDN15" s="789"/>
      <c r="RDO15" s="789"/>
      <c r="RDP15" s="789"/>
      <c r="RDQ15" s="789"/>
      <c r="RDR15" s="789"/>
      <c r="RDS15" s="789"/>
      <c r="RDT15" s="789"/>
      <c r="RDU15" s="789"/>
      <c r="RDV15" s="789"/>
      <c r="RDW15" s="789"/>
      <c r="RDX15" s="789"/>
      <c r="RDY15" s="789"/>
      <c r="RDZ15" s="789"/>
      <c r="REA15" s="789"/>
      <c r="REB15" s="789"/>
      <c r="REC15" s="789"/>
      <c r="RED15" s="789"/>
      <c r="REE15" s="789"/>
      <c r="REF15" s="789"/>
      <c r="REG15" s="789"/>
      <c r="REH15" s="789"/>
      <c r="REI15" s="789"/>
      <c r="REJ15" s="789"/>
      <c r="REK15" s="789"/>
      <c r="REL15" s="789"/>
      <c r="REM15" s="789"/>
      <c r="REN15" s="789"/>
      <c r="REO15" s="789"/>
      <c r="REP15" s="789"/>
      <c r="REQ15" s="789"/>
      <c r="RER15" s="789"/>
      <c r="RES15" s="789"/>
      <c r="RET15" s="789"/>
      <c r="REU15" s="789"/>
      <c r="REV15" s="789"/>
      <c r="REW15" s="789"/>
      <c r="REX15" s="789"/>
      <c r="REY15" s="789"/>
      <c r="REZ15" s="789"/>
      <c r="RFA15" s="789"/>
      <c r="RFB15" s="789"/>
      <c r="RFC15" s="789"/>
      <c r="RFD15" s="789"/>
      <c r="RFE15" s="789"/>
      <c r="RFF15" s="789"/>
      <c r="RFG15" s="789"/>
      <c r="RFH15" s="789"/>
      <c r="RFI15" s="789"/>
      <c r="RFJ15" s="789"/>
      <c r="RFK15" s="789"/>
      <c r="RFL15" s="789"/>
      <c r="RFM15" s="789"/>
      <c r="RFN15" s="789"/>
      <c r="RFO15" s="789"/>
      <c r="RFP15" s="789"/>
      <c r="RFQ15" s="789"/>
      <c r="RFR15" s="789"/>
      <c r="RFS15" s="789"/>
      <c r="RFT15" s="789"/>
      <c r="RFU15" s="789"/>
      <c r="RFV15" s="789"/>
      <c r="RFW15" s="789"/>
      <c r="RFX15" s="789"/>
      <c r="RFY15" s="789"/>
      <c r="RFZ15" s="789"/>
      <c r="RGA15" s="789"/>
      <c r="RGB15" s="789"/>
      <c r="RGC15" s="789"/>
      <c r="RGD15" s="789"/>
      <c r="RGE15" s="789"/>
      <c r="RGF15" s="789"/>
      <c r="RGG15" s="789"/>
      <c r="RGH15" s="789"/>
      <c r="RGI15" s="789"/>
      <c r="RGJ15" s="789"/>
      <c r="RGK15" s="789"/>
      <c r="RGL15" s="789"/>
      <c r="RGM15" s="789"/>
      <c r="RGN15" s="789"/>
      <c r="RGO15" s="789"/>
      <c r="RGP15" s="789"/>
      <c r="RGQ15" s="789"/>
      <c r="RGR15" s="789"/>
      <c r="RGS15" s="789"/>
      <c r="RGT15" s="789"/>
      <c r="RGU15" s="789"/>
      <c r="RGV15" s="789"/>
      <c r="RGW15" s="789"/>
      <c r="RGX15" s="789"/>
      <c r="RGY15" s="789"/>
      <c r="RGZ15" s="789"/>
      <c r="RHA15" s="789"/>
      <c r="RHB15" s="789"/>
      <c r="RHC15" s="789"/>
      <c r="RHD15" s="789"/>
      <c r="RHE15" s="789"/>
      <c r="RHF15" s="789"/>
      <c r="RHG15" s="789"/>
      <c r="RHH15" s="789"/>
      <c r="RHI15" s="789"/>
      <c r="RHJ15" s="789"/>
      <c r="RHK15" s="789"/>
      <c r="RHL15" s="789"/>
      <c r="RHM15" s="789"/>
      <c r="RHN15" s="789"/>
      <c r="RHO15" s="789"/>
      <c r="RHP15" s="789"/>
      <c r="RHQ15" s="789"/>
      <c r="RHR15" s="789"/>
      <c r="RHS15" s="789"/>
      <c r="RHT15" s="789"/>
      <c r="RHU15" s="789"/>
      <c r="RHV15" s="789"/>
      <c r="RHW15" s="789"/>
      <c r="RHX15" s="789"/>
      <c r="RHY15" s="789"/>
      <c r="RHZ15" s="789"/>
      <c r="RIA15" s="789"/>
      <c r="RIB15" s="789"/>
      <c r="RIC15" s="789"/>
      <c r="RID15" s="789"/>
      <c r="RIE15" s="789"/>
      <c r="RIF15" s="789"/>
      <c r="RIG15" s="789"/>
      <c r="RIH15" s="789"/>
      <c r="RII15" s="789"/>
      <c r="RIJ15" s="789"/>
      <c r="RIK15" s="789"/>
      <c r="RIL15" s="789"/>
      <c r="RIM15" s="789"/>
      <c r="RIN15" s="789"/>
      <c r="RIO15" s="789"/>
      <c r="RIP15" s="789"/>
      <c r="RIQ15" s="789"/>
      <c r="RIR15" s="789"/>
      <c r="RIS15" s="789"/>
      <c r="RIT15" s="789"/>
      <c r="RIU15" s="789"/>
      <c r="RIV15" s="789"/>
      <c r="RIW15" s="789"/>
      <c r="RIX15" s="789"/>
      <c r="RIY15" s="789"/>
      <c r="RIZ15" s="789"/>
      <c r="RJA15" s="789"/>
      <c r="RJB15" s="789"/>
      <c r="RJC15" s="789"/>
      <c r="RJD15" s="789"/>
      <c r="RJE15" s="789"/>
      <c r="RJF15" s="789"/>
      <c r="RJG15" s="789"/>
      <c r="RJH15" s="789"/>
      <c r="RJI15" s="789"/>
      <c r="RJJ15" s="789"/>
      <c r="RJK15" s="789"/>
      <c r="RJL15" s="789"/>
      <c r="RJM15" s="789"/>
      <c r="RJN15" s="789"/>
      <c r="RJO15" s="789"/>
      <c r="RJP15" s="789"/>
      <c r="RJQ15" s="789"/>
      <c r="RJR15" s="789"/>
      <c r="RJS15" s="789"/>
      <c r="RJT15" s="789"/>
      <c r="RJU15" s="789"/>
      <c r="RJV15" s="789"/>
      <c r="RJW15" s="789"/>
      <c r="RJX15" s="789"/>
      <c r="RJY15" s="789"/>
      <c r="RJZ15" s="789"/>
      <c r="RKA15" s="789"/>
      <c r="RKB15" s="789"/>
      <c r="RKC15" s="789"/>
      <c r="RKD15" s="789"/>
      <c r="RKE15" s="789"/>
      <c r="RKF15" s="789"/>
      <c r="RKG15" s="789"/>
      <c r="RKH15" s="789"/>
      <c r="RKI15" s="789"/>
      <c r="RKJ15" s="789"/>
      <c r="RKK15" s="789"/>
      <c r="RKL15" s="789"/>
      <c r="RKM15" s="789"/>
      <c r="RKN15" s="789"/>
      <c r="RKO15" s="789"/>
      <c r="RKP15" s="789"/>
      <c r="RKQ15" s="789"/>
      <c r="RKR15" s="789"/>
      <c r="RKS15" s="789"/>
      <c r="RKT15" s="789"/>
      <c r="RKU15" s="789"/>
      <c r="RKV15" s="789"/>
      <c r="RKW15" s="789"/>
      <c r="RKX15" s="789"/>
      <c r="RKY15" s="789"/>
      <c r="RKZ15" s="789"/>
      <c r="RLA15" s="789"/>
      <c r="RLB15" s="789"/>
      <c r="RLC15" s="789"/>
      <c r="RLD15" s="789"/>
      <c r="RLE15" s="789"/>
      <c r="RLF15" s="789"/>
      <c r="RLG15" s="789"/>
      <c r="RLH15" s="789"/>
      <c r="RLI15" s="789"/>
      <c r="RLJ15" s="789"/>
      <c r="RLK15" s="789"/>
      <c r="RLL15" s="789"/>
      <c r="RLM15" s="789"/>
      <c r="RLN15" s="789"/>
      <c r="RLO15" s="789"/>
      <c r="RLP15" s="789"/>
      <c r="RLQ15" s="789"/>
      <c r="RLR15" s="789"/>
      <c r="RLS15" s="789"/>
      <c r="RLT15" s="789"/>
      <c r="RLU15" s="789"/>
      <c r="RLV15" s="789"/>
      <c r="RLW15" s="789"/>
      <c r="RLX15" s="789"/>
      <c r="RLY15" s="789"/>
      <c r="RLZ15" s="789"/>
      <c r="RMA15" s="789"/>
      <c r="RMB15" s="789"/>
      <c r="RMC15" s="789"/>
      <c r="RMD15" s="789"/>
      <c r="RME15" s="789"/>
      <c r="RMF15" s="789"/>
      <c r="RMG15" s="789"/>
      <c r="RMH15" s="789"/>
      <c r="RMI15" s="789"/>
      <c r="RMJ15" s="789"/>
      <c r="RMK15" s="789"/>
      <c r="RML15" s="789"/>
      <c r="RMM15" s="789"/>
      <c r="RMN15" s="789"/>
      <c r="RMO15" s="789"/>
      <c r="RMP15" s="789"/>
      <c r="RMQ15" s="789"/>
      <c r="RMR15" s="789"/>
      <c r="RMS15" s="789"/>
      <c r="RMT15" s="789"/>
      <c r="RMU15" s="789"/>
      <c r="RMV15" s="789"/>
      <c r="RMW15" s="789"/>
      <c r="RMX15" s="789"/>
      <c r="RMY15" s="789"/>
      <c r="RMZ15" s="789"/>
      <c r="RNA15" s="789"/>
      <c r="RNB15" s="789"/>
      <c r="RNC15" s="789"/>
      <c r="RND15" s="789"/>
      <c r="RNE15" s="789"/>
      <c r="RNF15" s="789"/>
      <c r="RNG15" s="789"/>
      <c r="RNH15" s="789"/>
      <c r="RNI15" s="789"/>
      <c r="RNJ15" s="789"/>
      <c r="RNK15" s="789"/>
      <c r="RNL15" s="789"/>
      <c r="RNM15" s="789"/>
      <c r="RNN15" s="789"/>
      <c r="RNO15" s="789"/>
      <c r="RNP15" s="789"/>
      <c r="RNQ15" s="789"/>
      <c r="RNR15" s="789"/>
      <c r="RNS15" s="789"/>
      <c r="RNT15" s="789"/>
      <c r="RNU15" s="789"/>
      <c r="RNV15" s="789"/>
      <c r="RNW15" s="789"/>
      <c r="RNX15" s="789"/>
      <c r="RNY15" s="789"/>
      <c r="RNZ15" s="789"/>
      <c r="ROA15" s="789"/>
      <c r="ROB15" s="789"/>
      <c r="ROC15" s="789"/>
      <c r="ROD15" s="789"/>
      <c r="ROE15" s="789"/>
      <c r="ROF15" s="789"/>
      <c r="ROG15" s="789"/>
      <c r="ROH15" s="789"/>
      <c r="ROI15" s="789"/>
      <c r="ROJ15" s="789"/>
      <c r="ROK15" s="789"/>
      <c r="ROL15" s="789"/>
      <c r="ROM15" s="789"/>
      <c r="RON15" s="789"/>
      <c r="ROO15" s="789"/>
      <c r="ROP15" s="789"/>
      <c r="ROQ15" s="789"/>
      <c r="ROR15" s="789"/>
      <c r="ROS15" s="789"/>
      <c r="ROT15" s="789"/>
      <c r="ROU15" s="789"/>
      <c r="ROV15" s="789"/>
      <c r="ROW15" s="789"/>
      <c r="ROX15" s="789"/>
      <c r="ROY15" s="789"/>
      <c r="ROZ15" s="789"/>
      <c r="RPA15" s="789"/>
      <c r="RPB15" s="789"/>
      <c r="RPC15" s="789"/>
      <c r="RPD15" s="789"/>
      <c r="RPE15" s="789"/>
      <c r="RPF15" s="789"/>
      <c r="RPG15" s="789"/>
      <c r="RPH15" s="789"/>
      <c r="RPI15" s="789"/>
      <c r="RPJ15" s="789"/>
      <c r="RPK15" s="789"/>
      <c r="RPL15" s="789"/>
      <c r="RPM15" s="789"/>
      <c r="RPN15" s="789"/>
      <c r="RPO15" s="789"/>
      <c r="RPP15" s="789"/>
      <c r="RPQ15" s="789"/>
      <c r="RPR15" s="789"/>
      <c r="RPS15" s="789"/>
      <c r="RPT15" s="789"/>
      <c r="RPU15" s="789"/>
      <c r="RPV15" s="789"/>
      <c r="RPW15" s="789"/>
      <c r="RPX15" s="789"/>
      <c r="RPY15" s="789"/>
      <c r="RPZ15" s="789"/>
      <c r="RQA15" s="789"/>
      <c r="RQB15" s="789"/>
      <c r="RQC15" s="789"/>
      <c r="RQD15" s="789"/>
      <c r="RQE15" s="789"/>
      <c r="RQF15" s="789"/>
      <c r="RQG15" s="789"/>
      <c r="RQH15" s="789"/>
      <c r="RQI15" s="789"/>
      <c r="RQJ15" s="789"/>
      <c r="RQK15" s="789"/>
      <c r="RQL15" s="789"/>
      <c r="RQM15" s="789"/>
      <c r="RQN15" s="789"/>
      <c r="RQO15" s="789"/>
      <c r="RQP15" s="789"/>
      <c r="RQQ15" s="789"/>
      <c r="RQR15" s="789"/>
      <c r="RQS15" s="789"/>
      <c r="RQT15" s="789"/>
      <c r="RQU15" s="789"/>
      <c r="RQV15" s="789"/>
      <c r="RQW15" s="789"/>
      <c r="RQX15" s="789"/>
      <c r="RQY15" s="789"/>
      <c r="RQZ15" s="789"/>
      <c r="RRA15" s="789"/>
      <c r="RRB15" s="789"/>
      <c r="RRC15" s="789"/>
      <c r="RRD15" s="789"/>
      <c r="RRE15" s="789"/>
      <c r="RRF15" s="789"/>
      <c r="RRG15" s="789"/>
      <c r="RRH15" s="789"/>
      <c r="RRI15" s="789"/>
      <c r="RRJ15" s="789"/>
      <c r="RRK15" s="789"/>
      <c r="RRL15" s="789"/>
      <c r="RRM15" s="789"/>
      <c r="RRN15" s="789"/>
      <c r="RRO15" s="789"/>
      <c r="RRP15" s="789"/>
      <c r="RRQ15" s="789"/>
      <c r="RRR15" s="789"/>
      <c r="RRS15" s="789"/>
      <c r="RRT15" s="789"/>
      <c r="RRU15" s="789"/>
      <c r="RRV15" s="789"/>
      <c r="RRW15" s="789"/>
      <c r="RRX15" s="789"/>
      <c r="RRY15" s="789"/>
      <c r="RRZ15" s="789"/>
      <c r="RSA15" s="789"/>
      <c r="RSB15" s="789"/>
      <c r="RSC15" s="789"/>
      <c r="RSD15" s="789"/>
      <c r="RSE15" s="789"/>
      <c r="RSF15" s="789"/>
      <c r="RSG15" s="789"/>
      <c r="RSH15" s="789"/>
      <c r="RSI15" s="789"/>
      <c r="RSJ15" s="789"/>
      <c r="RSK15" s="789"/>
      <c r="RSL15" s="789"/>
      <c r="RSM15" s="789"/>
      <c r="RSN15" s="789"/>
      <c r="RSO15" s="789"/>
      <c r="RSP15" s="789"/>
      <c r="RSQ15" s="789"/>
      <c r="RSR15" s="789"/>
      <c r="RSS15" s="789"/>
      <c r="RST15" s="789"/>
      <c r="RSU15" s="789"/>
      <c r="RSV15" s="789"/>
      <c r="RSW15" s="789"/>
      <c r="RSX15" s="789"/>
      <c r="RSY15" s="789"/>
      <c r="RSZ15" s="789"/>
      <c r="RTA15" s="789"/>
      <c r="RTB15" s="789"/>
      <c r="RTC15" s="789"/>
      <c r="RTD15" s="789"/>
      <c r="RTE15" s="789"/>
      <c r="RTF15" s="789"/>
      <c r="RTG15" s="789"/>
      <c r="RTH15" s="789"/>
      <c r="RTI15" s="789"/>
      <c r="RTJ15" s="789"/>
      <c r="RTK15" s="789"/>
      <c r="RTL15" s="789"/>
      <c r="RTM15" s="789"/>
      <c r="RTN15" s="789"/>
      <c r="RTO15" s="789"/>
      <c r="RTP15" s="789"/>
      <c r="RTQ15" s="789"/>
      <c r="RTR15" s="789"/>
      <c r="RTS15" s="789"/>
      <c r="RTT15" s="789"/>
      <c r="RTU15" s="789"/>
      <c r="RTV15" s="789"/>
      <c r="RTW15" s="789"/>
      <c r="RTX15" s="789"/>
      <c r="RTY15" s="789"/>
      <c r="RTZ15" s="789"/>
      <c r="RUA15" s="789"/>
      <c r="RUB15" s="789"/>
      <c r="RUC15" s="789"/>
      <c r="RUD15" s="789"/>
      <c r="RUE15" s="789"/>
      <c r="RUF15" s="789"/>
      <c r="RUG15" s="789"/>
      <c r="RUH15" s="789"/>
      <c r="RUI15" s="789"/>
      <c r="RUJ15" s="789"/>
      <c r="RUK15" s="789"/>
      <c r="RUL15" s="789"/>
      <c r="RUM15" s="789"/>
      <c r="RUN15" s="789"/>
      <c r="RUO15" s="789"/>
      <c r="RUP15" s="789"/>
      <c r="RUQ15" s="789"/>
      <c r="RUR15" s="789"/>
      <c r="RUS15" s="789"/>
      <c r="RUT15" s="789"/>
      <c r="RUU15" s="789"/>
      <c r="RUV15" s="789"/>
      <c r="RUW15" s="789"/>
      <c r="RUX15" s="789"/>
      <c r="RUY15" s="789"/>
      <c r="RUZ15" s="789"/>
      <c r="RVA15" s="789"/>
      <c r="RVB15" s="789"/>
      <c r="RVC15" s="789"/>
      <c r="RVD15" s="789"/>
      <c r="RVE15" s="789"/>
      <c r="RVF15" s="789"/>
      <c r="RVG15" s="789"/>
      <c r="RVH15" s="789"/>
      <c r="RVI15" s="789"/>
      <c r="RVJ15" s="789"/>
      <c r="RVK15" s="789"/>
      <c r="RVL15" s="789"/>
      <c r="RVM15" s="789"/>
      <c r="RVN15" s="789"/>
      <c r="RVO15" s="789"/>
      <c r="RVP15" s="789"/>
      <c r="RVQ15" s="789"/>
      <c r="RVR15" s="789"/>
      <c r="RVS15" s="789"/>
      <c r="RVT15" s="789"/>
      <c r="RVU15" s="789"/>
      <c r="RVV15" s="789"/>
      <c r="RVW15" s="789"/>
      <c r="RVX15" s="789"/>
      <c r="RVY15" s="789"/>
      <c r="RVZ15" s="789"/>
      <c r="RWA15" s="789"/>
      <c r="RWB15" s="789"/>
      <c r="RWC15" s="789"/>
      <c r="RWD15" s="789"/>
      <c r="RWE15" s="789"/>
      <c r="RWF15" s="789"/>
      <c r="RWG15" s="789"/>
      <c r="RWH15" s="789"/>
      <c r="RWI15" s="789"/>
      <c r="RWJ15" s="789"/>
      <c r="RWK15" s="789"/>
      <c r="RWL15" s="789"/>
      <c r="RWM15" s="789"/>
      <c r="RWN15" s="789"/>
      <c r="RWO15" s="789"/>
      <c r="RWP15" s="789"/>
      <c r="RWQ15" s="789"/>
      <c r="RWR15" s="789"/>
      <c r="RWS15" s="789"/>
      <c r="RWT15" s="789"/>
      <c r="RWU15" s="789"/>
      <c r="RWV15" s="789"/>
      <c r="RWW15" s="789"/>
      <c r="RWX15" s="789"/>
      <c r="RWY15" s="789"/>
      <c r="RWZ15" s="789"/>
      <c r="RXA15" s="789"/>
      <c r="RXB15" s="789"/>
      <c r="RXC15" s="789"/>
      <c r="RXD15" s="789"/>
      <c r="RXE15" s="789"/>
      <c r="RXF15" s="789"/>
      <c r="RXG15" s="789"/>
      <c r="RXH15" s="789"/>
      <c r="RXI15" s="789"/>
      <c r="RXJ15" s="789"/>
      <c r="RXK15" s="789"/>
      <c r="RXL15" s="789"/>
      <c r="RXM15" s="789"/>
      <c r="RXN15" s="789"/>
      <c r="RXO15" s="789"/>
      <c r="RXP15" s="789"/>
      <c r="RXQ15" s="789"/>
      <c r="RXR15" s="789"/>
      <c r="RXS15" s="789"/>
      <c r="RXT15" s="789"/>
      <c r="RXU15" s="789"/>
      <c r="RXV15" s="789"/>
      <c r="RXW15" s="789"/>
      <c r="RXX15" s="789"/>
      <c r="RXY15" s="789"/>
      <c r="RXZ15" s="789"/>
      <c r="RYA15" s="789"/>
      <c r="RYB15" s="789"/>
      <c r="RYC15" s="789"/>
      <c r="RYD15" s="789"/>
      <c r="RYE15" s="789"/>
      <c r="RYF15" s="789"/>
      <c r="RYG15" s="789"/>
      <c r="RYH15" s="789"/>
      <c r="RYI15" s="789"/>
      <c r="RYJ15" s="789"/>
      <c r="RYK15" s="789"/>
      <c r="RYL15" s="789"/>
      <c r="RYM15" s="789"/>
      <c r="RYN15" s="789"/>
      <c r="RYO15" s="789"/>
      <c r="RYP15" s="789"/>
      <c r="RYQ15" s="789"/>
      <c r="RYR15" s="789"/>
      <c r="RYS15" s="789"/>
      <c r="RYT15" s="789"/>
      <c r="RYU15" s="789"/>
      <c r="RYV15" s="789"/>
      <c r="RYW15" s="789"/>
      <c r="RYX15" s="789"/>
      <c r="RYY15" s="789"/>
      <c r="RYZ15" s="789"/>
      <c r="RZA15" s="789"/>
      <c r="RZB15" s="789"/>
      <c r="RZC15" s="789"/>
      <c r="RZD15" s="789"/>
      <c r="RZE15" s="789"/>
      <c r="RZF15" s="789"/>
      <c r="RZG15" s="789"/>
      <c r="RZH15" s="789"/>
      <c r="RZI15" s="789"/>
      <c r="RZJ15" s="789"/>
      <c r="RZK15" s="789"/>
      <c r="RZL15" s="789"/>
      <c r="RZM15" s="789"/>
      <c r="RZN15" s="789"/>
      <c r="RZO15" s="789"/>
      <c r="RZP15" s="789"/>
      <c r="RZQ15" s="789"/>
      <c r="RZR15" s="789"/>
      <c r="RZS15" s="789"/>
      <c r="RZT15" s="789"/>
      <c r="RZU15" s="789"/>
      <c r="RZV15" s="789"/>
      <c r="RZW15" s="789"/>
      <c r="RZX15" s="789"/>
      <c r="RZY15" s="789"/>
      <c r="RZZ15" s="789"/>
      <c r="SAA15" s="789"/>
      <c r="SAB15" s="789"/>
      <c r="SAC15" s="789"/>
      <c r="SAD15" s="789"/>
      <c r="SAE15" s="789"/>
      <c r="SAF15" s="789"/>
      <c r="SAG15" s="789"/>
      <c r="SAH15" s="789"/>
      <c r="SAI15" s="789"/>
      <c r="SAJ15" s="789"/>
      <c r="SAK15" s="789"/>
      <c r="SAL15" s="789"/>
      <c r="SAM15" s="789"/>
      <c r="SAN15" s="789"/>
      <c r="SAO15" s="789"/>
      <c r="SAP15" s="789"/>
      <c r="SAQ15" s="789"/>
      <c r="SAR15" s="789"/>
      <c r="SAS15" s="789"/>
      <c r="SAT15" s="789"/>
      <c r="SAU15" s="789"/>
      <c r="SAV15" s="789"/>
      <c r="SAW15" s="789"/>
      <c r="SAX15" s="789"/>
      <c r="SAY15" s="789"/>
      <c r="SAZ15" s="789"/>
      <c r="SBA15" s="789"/>
      <c r="SBB15" s="789"/>
      <c r="SBC15" s="789"/>
      <c r="SBD15" s="789"/>
      <c r="SBE15" s="789"/>
      <c r="SBF15" s="789"/>
      <c r="SBG15" s="789"/>
      <c r="SBH15" s="789"/>
      <c r="SBI15" s="789"/>
      <c r="SBJ15" s="789"/>
      <c r="SBK15" s="789"/>
      <c r="SBL15" s="789"/>
      <c r="SBM15" s="789"/>
      <c r="SBN15" s="789"/>
      <c r="SBO15" s="789"/>
      <c r="SBP15" s="789"/>
      <c r="SBQ15" s="789"/>
      <c r="SBR15" s="789"/>
      <c r="SBS15" s="789"/>
      <c r="SBT15" s="789"/>
      <c r="SBU15" s="789"/>
      <c r="SBV15" s="789"/>
      <c r="SBW15" s="789"/>
      <c r="SBX15" s="789"/>
      <c r="SBY15" s="789"/>
      <c r="SBZ15" s="789"/>
      <c r="SCA15" s="789"/>
      <c r="SCB15" s="789"/>
      <c r="SCC15" s="789"/>
      <c r="SCD15" s="789"/>
      <c r="SCE15" s="789"/>
      <c r="SCF15" s="789"/>
      <c r="SCG15" s="789"/>
      <c r="SCH15" s="789"/>
      <c r="SCI15" s="789"/>
      <c r="SCJ15" s="789"/>
      <c r="SCK15" s="789"/>
      <c r="SCL15" s="789"/>
      <c r="SCM15" s="789"/>
      <c r="SCN15" s="789"/>
      <c r="SCO15" s="789"/>
      <c r="SCP15" s="789"/>
      <c r="SCQ15" s="789"/>
      <c r="SCR15" s="789"/>
      <c r="SCS15" s="789"/>
      <c r="SCT15" s="789"/>
      <c r="SCU15" s="789"/>
      <c r="SCV15" s="789"/>
      <c r="SCW15" s="789"/>
      <c r="SCX15" s="789"/>
      <c r="SCY15" s="789"/>
      <c r="SCZ15" s="789"/>
      <c r="SDA15" s="789"/>
      <c r="SDB15" s="789"/>
      <c r="SDC15" s="789"/>
      <c r="SDD15" s="789"/>
      <c r="SDE15" s="789"/>
      <c r="SDF15" s="789"/>
      <c r="SDG15" s="789"/>
      <c r="SDH15" s="789"/>
      <c r="SDI15" s="789"/>
      <c r="SDJ15" s="789"/>
      <c r="SDK15" s="789"/>
      <c r="SDL15" s="789"/>
      <c r="SDM15" s="789"/>
      <c r="SDN15" s="789"/>
      <c r="SDO15" s="789"/>
      <c r="SDP15" s="789"/>
      <c r="SDQ15" s="789"/>
      <c r="SDR15" s="789"/>
      <c r="SDS15" s="789"/>
      <c r="SDT15" s="789"/>
      <c r="SDU15" s="789"/>
      <c r="SDV15" s="789"/>
      <c r="SDW15" s="789"/>
      <c r="SDX15" s="789"/>
      <c r="SDY15" s="789"/>
      <c r="SDZ15" s="789"/>
      <c r="SEA15" s="789"/>
      <c r="SEB15" s="789"/>
      <c r="SEC15" s="789"/>
      <c r="SED15" s="789"/>
      <c r="SEE15" s="789"/>
      <c r="SEF15" s="789"/>
      <c r="SEG15" s="789"/>
      <c r="SEH15" s="789"/>
      <c r="SEI15" s="789"/>
      <c r="SEJ15" s="789"/>
      <c r="SEK15" s="789"/>
      <c r="SEL15" s="789"/>
      <c r="SEM15" s="789"/>
      <c r="SEN15" s="789"/>
      <c r="SEO15" s="789"/>
      <c r="SEP15" s="789"/>
      <c r="SEQ15" s="789"/>
      <c r="SER15" s="789"/>
      <c r="SES15" s="789"/>
      <c r="SET15" s="789"/>
      <c r="SEU15" s="789"/>
      <c r="SEV15" s="789"/>
      <c r="SEW15" s="789"/>
      <c r="SEX15" s="789"/>
      <c r="SEY15" s="789"/>
      <c r="SEZ15" s="789"/>
      <c r="SFA15" s="789"/>
      <c r="SFB15" s="789"/>
      <c r="SFC15" s="789"/>
      <c r="SFD15" s="789"/>
      <c r="SFE15" s="789"/>
      <c r="SFF15" s="789"/>
      <c r="SFG15" s="789"/>
      <c r="SFH15" s="789"/>
      <c r="SFI15" s="789"/>
      <c r="SFJ15" s="789"/>
      <c r="SFK15" s="789"/>
      <c r="SFL15" s="789"/>
      <c r="SFM15" s="789"/>
      <c r="SFN15" s="789"/>
      <c r="SFO15" s="789"/>
      <c r="SFP15" s="789"/>
      <c r="SFQ15" s="789"/>
      <c r="SFR15" s="789"/>
      <c r="SFS15" s="789"/>
      <c r="SFT15" s="789"/>
      <c r="SFU15" s="789"/>
      <c r="SFV15" s="789"/>
      <c r="SFW15" s="789"/>
      <c r="SFX15" s="789"/>
      <c r="SFY15" s="789"/>
      <c r="SFZ15" s="789"/>
      <c r="SGA15" s="789"/>
      <c r="SGB15" s="789"/>
      <c r="SGC15" s="789"/>
      <c r="SGD15" s="789"/>
      <c r="SGE15" s="789"/>
      <c r="SGF15" s="789"/>
      <c r="SGG15" s="789"/>
      <c r="SGH15" s="789"/>
      <c r="SGI15" s="789"/>
      <c r="SGJ15" s="789"/>
      <c r="SGK15" s="789"/>
      <c r="SGL15" s="789"/>
      <c r="SGM15" s="789"/>
      <c r="SGN15" s="789"/>
      <c r="SGO15" s="789"/>
      <c r="SGP15" s="789"/>
      <c r="SGQ15" s="789"/>
      <c r="SGR15" s="789"/>
      <c r="SGS15" s="789"/>
      <c r="SGT15" s="789"/>
      <c r="SGU15" s="789"/>
      <c r="SGV15" s="789"/>
      <c r="SGW15" s="789"/>
      <c r="SGX15" s="789"/>
      <c r="SGY15" s="789"/>
      <c r="SGZ15" s="789"/>
      <c r="SHA15" s="789"/>
      <c r="SHB15" s="789"/>
      <c r="SHC15" s="789"/>
      <c r="SHD15" s="789"/>
      <c r="SHE15" s="789"/>
      <c r="SHF15" s="789"/>
      <c r="SHG15" s="789"/>
      <c r="SHH15" s="789"/>
      <c r="SHI15" s="789"/>
      <c r="SHJ15" s="789"/>
      <c r="SHK15" s="789"/>
      <c r="SHL15" s="789"/>
      <c r="SHM15" s="789"/>
      <c r="SHN15" s="789"/>
      <c r="SHO15" s="789"/>
      <c r="SHP15" s="789"/>
      <c r="SHQ15" s="789"/>
      <c r="SHR15" s="789"/>
      <c r="SHS15" s="789"/>
      <c r="SHT15" s="789"/>
      <c r="SHU15" s="789"/>
      <c r="SHV15" s="789"/>
      <c r="SHW15" s="789"/>
      <c r="SHX15" s="789"/>
      <c r="SHY15" s="789"/>
      <c r="SHZ15" s="789"/>
      <c r="SIA15" s="789"/>
      <c r="SIB15" s="789"/>
      <c r="SIC15" s="789"/>
      <c r="SID15" s="789"/>
      <c r="SIE15" s="789"/>
      <c r="SIF15" s="789"/>
      <c r="SIG15" s="789"/>
      <c r="SIH15" s="789"/>
      <c r="SII15" s="789"/>
      <c r="SIJ15" s="789"/>
      <c r="SIK15" s="789"/>
      <c r="SIL15" s="789"/>
      <c r="SIM15" s="789"/>
      <c r="SIN15" s="789"/>
      <c r="SIO15" s="789"/>
      <c r="SIP15" s="789"/>
      <c r="SIQ15" s="789"/>
      <c r="SIR15" s="789"/>
      <c r="SIS15" s="789"/>
      <c r="SIT15" s="789"/>
      <c r="SIU15" s="789"/>
      <c r="SIV15" s="789"/>
      <c r="SIW15" s="789"/>
      <c r="SIX15" s="789"/>
      <c r="SIY15" s="789"/>
      <c r="SIZ15" s="789"/>
      <c r="SJA15" s="789"/>
      <c r="SJB15" s="789"/>
      <c r="SJC15" s="789"/>
      <c r="SJD15" s="789"/>
      <c r="SJE15" s="789"/>
      <c r="SJF15" s="789"/>
      <c r="SJG15" s="789"/>
      <c r="SJH15" s="789"/>
      <c r="SJI15" s="789"/>
      <c r="SJJ15" s="789"/>
      <c r="SJK15" s="789"/>
      <c r="SJL15" s="789"/>
      <c r="SJM15" s="789"/>
      <c r="SJN15" s="789"/>
      <c r="SJO15" s="789"/>
      <c r="SJP15" s="789"/>
      <c r="SJQ15" s="789"/>
      <c r="SJR15" s="789"/>
      <c r="SJS15" s="789"/>
      <c r="SJT15" s="789"/>
      <c r="SJU15" s="789"/>
      <c r="SJV15" s="789"/>
      <c r="SJW15" s="789"/>
      <c r="SJX15" s="789"/>
      <c r="SJY15" s="789"/>
      <c r="SJZ15" s="789"/>
      <c r="SKA15" s="789"/>
      <c r="SKB15" s="789"/>
      <c r="SKC15" s="789"/>
      <c r="SKD15" s="789"/>
      <c r="SKE15" s="789"/>
      <c r="SKF15" s="789"/>
      <c r="SKG15" s="789"/>
      <c r="SKH15" s="789"/>
      <c r="SKI15" s="789"/>
      <c r="SKJ15" s="789"/>
      <c r="SKK15" s="789"/>
      <c r="SKL15" s="789"/>
      <c r="SKM15" s="789"/>
      <c r="SKN15" s="789"/>
      <c r="SKO15" s="789"/>
      <c r="SKP15" s="789"/>
      <c r="SKQ15" s="789"/>
      <c r="SKR15" s="789"/>
      <c r="SKS15" s="789"/>
      <c r="SKT15" s="789"/>
      <c r="SKU15" s="789"/>
      <c r="SKV15" s="789"/>
      <c r="SKW15" s="789"/>
      <c r="SKX15" s="789"/>
      <c r="SKY15" s="789"/>
      <c r="SKZ15" s="789"/>
      <c r="SLA15" s="789"/>
      <c r="SLB15" s="789"/>
      <c r="SLC15" s="789"/>
      <c r="SLD15" s="789"/>
      <c r="SLE15" s="789"/>
      <c r="SLF15" s="789"/>
      <c r="SLG15" s="789"/>
      <c r="SLH15" s="789"/>
      <c r="SLI15" s="789"/>
      <c r="SLJ15" s="789"/>
      <c r="SLK15" s="789"/>
      <c r="SLL15" s="789"/>
      <c r="SLM15" s="789"/>
      <c r="SLN15" s="789"/>
      <c r="SLO15" s="789"/>
      <c r="SLP15" s="789"/>
      <c r="SLQ15" s="789"/>
      <c r="SLR15" s="789"/>
      <c r="SLS15" s="789"/>
      <c r="SLT15" s="789"/>
      <c r="SLU15" s="789"/>
      <c r="SLV15" s="789"/>
      <c r="SLW15" s="789"/>
      <c r="SLX15" s="789"/>
      <c r="SLY15" s="789"/>
      <c r="SLZ15" s="789"/>
      <c r="SMA15" s="789"/>
      <c r="SMB15" s="789"/>
      <c r="SMC15" s="789"/>
      <c r="SMD15" s="789"/>
      <c r="SME15" s="789"/>
      <c r="SMF15" s="789"/>
      <c r="SMG15" s="789"/>
      <c r="SMH15" s="789"/>
      <c r="SMI15" s="789"/>
      <c r="SMJ15" s="789"/>
      <c r="SMK15" s="789"/>
      <c r="SML15" s="789"/>
      <c r="SMM15" s="789"/>
      <c r="SMN15" s="789"/>
      <c r="SMO15" s="789"/>
      <c r="SMP15" s="789"/>
      <c r="SMQ15" s="789"/>
      <c r="SMR15" s="789"/>
      <c r="SMS15" s="789"/>
      <c r="SMT15" s="789"/>
      <c r="SMU15" s="789"/>
      <c r="SMV15" s="789"/>
      <c r="SMW15" s="789"/>
      <c r="SMX15" s="789"/>
      <c r="SMY15" s="789"/>
      <c r="SMZ15" s="789"/>
      <c r="SNA15" s="789"/>
      <c r="SNB15" s="789"/>
      <c r="SNC15" s="789"/>
      <c r="SND15" s="789"/>
      <c r="SNE15" s="789"/>
      <c r="SNF15" s="789"/>
      <c r="SNG15" s="789"/>
      <c r="SNH15" s="789"/>
      <c r="SNI15" s="789"/>
      <c r="SNJ15" s="789"/>
      <c r="SNK15" s="789"/>
      <c r="SNL15" s="789"/>
      <c r="SNM15" s="789"/>
      <c r="SNN15" s="789"/>
      <c r="SNO15" s="789"/>
      <c r="SNP15" s="789"/>
      <c r="SNQ15" s="789"/>
      <c r="SNR15" s="789"/>
      <c r="SNS15" s="789"/>
      <c r="SNT15" s="789"/>
      <c r="SNU15" s="789"/>
      <c r="SNV15" s="789"/>
      <c r="SNW15" s="789"/>
      <c r="SNX15" s="789"/>
      <c r="SNY15" s="789"/>
      <c r="SNZ15" s="789"/>
      <c r="SOA15" s="789"/>
      <c r="SOB15" s="789"/>
      <c r="SOC15" s="789"/>
      <c r="SOD15" s="789"/>
      <c r="SOE15" s="789"/>
      <c r="SOF15" s="789"/>
      <c r="SOG15" s="789"/>
      <c r="SOH15" s="789"/>
      <c r="SOI15" s="789"/>
      <c r="SOJ15" s="789"/>
      <c r="SOK15" s="789"/>
      <c r="SOL15" s="789"/>
      <c r="SOM15" s="789"/>
      <c r="SON15" s="789"/>
      <c r="SOO15" s="789"/>
      <c r="SOP15" s="789"/>
      <c r="SOQ15" s="789"/>
      <c r="SOR15" s="789"/>
      <c r="SOS15" s="789"/>
      <c r="SOT15" s="789"/>
      <c r="SOU15" s="789"/>
      <c r="SOV15" s="789"/>
      <c r="SOW15" s="789"/>
      <c r="SOX15" s="789"/>
      <c r="SOY15" s="789"/>
      <c r="SOZ15" s="789"/>
      <c r="SPA15" s="789"/>
      <c r="SPB15" s="789"/>
      <c r="SPC15" s="789"/>
      <c r="SPD15" s="789"/>
      <c r="SPE15" s="789"/>
      <c r="SPF15" s="789"/>
      <c r="SPG15" s="789"/>
      <c r="SPH15" s="789"/>
      <c r="SPI15" s="789"/>
      <c r="SPJ15" s="789"/>
      <c r="SPK15" s="789"/>
      <c r="SPL15" s="789"/>
      <c r="SPM15" s="789"/>
      <c r="SPN15" s="789"/>
      <c r="SPO15" s="789"/>
      <c r="SPP15" s="789"/>
      <c r="SPQ15" s="789"/>
      <c r="SPR15" s="789"/>
      <c r="SPS15" s="789"/>
      <c r="SPT15" s="789"/>
      <c r="SPU15" s="789"/>
      <c r="SPV15" s="789"/>
      <c r="SPW15" s="789"/>
      <c r="SPX15" s="789"/>
      <c r="SPY15" s="789"/>
      <c r="SPZ15" s="789"/>
      <c r="SQA15" s="789"/>
      <c r="SQB15" s="789"/>
      <c r="SQC15" s="789"/>
      <c r="SQD15" s="789"/>
      <c r="SQE15" s="789"/>
      <c r="SQF15" s="789"/>
      <c r="SQG15" s="789"/>
      <c r="SQH15" s="789"/>
      <c r="SQI15" s="789"/>
      <c r="SQJ15" s="789"/>
      <c r="SQK15" s="789"/>
      <c r="SQL15" s="789"/>
      <c r="SQM15" s="789"/>
      <c r="SQN15" s="789"/>
      <c r="SQO15" s="789"/>
      <c r="SQP15" s="789"/>
      <c r="SQQ15" s="789"/>
      <c r="SQR15" s="789"/>
      <c r="SQS15" s="789"/>
      <c r="SQT15" s="789"/>
      <c r="SQU15" s="789"/>
      <c r="SQV15" s="789"/>
      <c r="SQW15" s="789"/>
      <c r="SQX15" s="789"/>
      <c r="SQY15" s="789"/>
      <c r="SQZ15" s="789"/>
      <c r="SRA15" s="789"/>
      <c r="SRB15" s="789"/>
      <c r="SRC15" s="789"/>
      <c r="SRD15" s="789"/>
      <c r="SRE15" s="789"/>
      <c r="SRF15" s="789"/>
      <c r="SRG15" s="789"/>
      <c r="SRH15" s="789"/>
      <c r="SRI15" s="789"/>
      <c r="SRJ15" s="789"/>
      <c r="SRK15" s="789"/>
      <c r="SRL15" s="789"/>
      <c r="SRM15" s="789"/>
      <c r="SRN15" s="789"/>
      <c r="SRO15" s="789"/>
      <c r="SRP15" s="789"/>
      <c r="SRQ15" s="789"/>
      <c r="SRR15" s="789"/>
      <c r="SRS15" s="789"/>
      <c r="SRT15" s="789"/>
      <c r="SRU15" s="789"/>
      <c r="SRV15" s="789"/>
      <c r="SRW15" s="789"/>
      <c r="SRX15" s="789"/>
      <c r="SRY15" s="789"/>
      <c r="SRZ15" s="789"/>
      <c r="SSA15" s="789"/>
      <c r="SSB15" s="789"/>
      <c r="SSC15" s="789"/>
      <c r="SSD15" s="789"/>
      <c r="SSE15" s="789"/>
      <c r="SSF15" s="789"/>
      <c r="SSG15" s="789"/>
      <c r="SSH15" s="789"/>
      <c r="SSI15" s="789"/>
      <c r="SSJ15" s="789"/>
      <c r="SSK15" s="789"/>
      <c r="SSL15" s="789"/>
      <c r="SSM15" s="789"/>
      <c r="SSN15" s="789"/>
      <c r="SSO15" s="789"/>
      <c r="SSP15" s="789"/>
      <c r="SSQ15" s="789"/>
      <c r="SSR15" s="789"/>
      <c r="SSS15" s="789"/>
      <c r="SST15" s="789"/>
      <c r="SSU15" s="789"/>
      <c r="SSV15" s="789"/>
      <c r="SSW15" s="789"/>
      <c r="SSX15" s="789"/>
      <c r="SSY15" s="789"/>
      <c r="SSZ15" s="789"/>
      <c r="STA15" s="789"/>
      <c r="STB15" s="789"/>
      <c r="STC15" s="789"/>
      <c r="STD15" s="789"/>
      <c r="STE15" s="789"/>
      <c r="STF15" s="789"/>
      <c r="STG15" s="789"/>
      <c r="STH15" s="789"/>
      <c r="STI15" s="789"/>
      <c r="STJ15" s="789"/>
      <c r="STK15" s="789"/>
      <c r="STL15" s="789"/>
      <c r="STM15" s="789"/>
      <c r="STN15" s="789"/>
      <c r="STO15" s="789"/>
      <c r="STP15" s="789"/>
      <c r="STQ15" s="789"/>
      <c r="STR15" s="789"/>
      <c r="STS15" s="789"/>
      <c r="STT15" s="789"/>
      <c r="STU15" s="789"/>
      <c r="STV15" s="789"/>
      <c r="STW15" s="789"/>
      <c r="STX15" s="789"/>
      <c r="STY15" s="789"/>
      <c r="STZ15" s="789"/>
      <c r="SUA15" s="789"/>
      <c r="SUB15" s="789"/>
      <c r="SUC15" s="789"/>
      <c r="SUD15" s="789"/>
      <c r="SUE15" s="789"/>
      <c r="SUF15" s="789"/>
      <c r="SUG15" s="789"/>
      <c r="SUH15" s="789"/>
      <c r="SUI15" s="789"/>
      <c r="SUJ15" s="789"/>
      <c r="SUK15" s="789"/>
      <c r="SUL15" s="789"/>
      <c r="SUM15" s="789"/>
      <c r="SUN15" s="789"/>
      <c r="SUO15" s="789"/>
      <c r="SUP15" s="789"/>
      <c r="SUQ15" s="789"/>
      <c r="SUR15" s="789"/>
      <c r="SUS15" s="789"/>
      <c r="SUT15" s="789"/>
      <c r="SUU15" s="789"/>
      <c r="SUV15" s="789"/>
      <c r="SUW15" s="789"/>
      <c r="SUX15" s="789"/>
      <c r="SUY15" s="789"/>
      <c r="SUZ15" s="789"/>
      <c r="SVA15" s="789"/>
      <c r="SVB15" s="789"/>
      <c r="SVC15" s="789"/>
      <c r="SVD15" s="789"/>
      <c r="SVE15" s="789"/>
      <c r="SVF15" s="789"/>
      <c r="SVG15" s="789"/>
      <c r="SVH15" s="789"/>
      <c r="SVI15" s="789"/>
      <c r="SVJ15" s="789"/>
      <c r="SVK15" s="789"/>
      <c r="SVL15" s="789"/>
      <c r="SVM15" s="789"/>
      <c r="SVN15" s="789"/>
      <c r="SVO15" s="789"/>
      <c r="SVP15" s="789"/>
      <c r="SVQ15" s="789"/>
      <c r="SVR15" s="789"/>
      <c r="SVS15" s="789"/>
      <c r="SVT15" s="789"/>
      <c r="SVU15" s="789"/>
      <c r="SVV15" s="789"/>
      <c r="SVW15" s="789"/>
      <c r="SVX15" s="789"/>
      <c r="SVY15" s="789"/>
      <c r="SVZ15" s="789"/>
      <c r="SWA15" s="789"/>
      <c r="SWB15" s="789"/>
      <c r="SWC15" s="789"/>
      <c r="SWD15" s="789"/>
      <c r="SWE15" s="789"/>
      <c r="SWF15" s="789"/>
      <c r="SWG15" s="789"/>
      <c r="SWH15" s="789"/>
      <c r="SWI15" s="789"/>
      <c r="SWJ15" s="789"/>
      <c r="SWK15" s="789"/>
      <c r="SWL15" s="789"/>
      <c r="SWM15" s="789"/>
      <c r="SWN15" s="789"/>
      <c r="SWO15" s="789"/>
      <c r="SWP15" s="789"/>
      <c r="SWQ15" s="789"/>
      <c r="SWR15" s="789"/>
      <c r="SWS15" s="789"/>
      <c r="SWT15" s="789"/>
      <c r="SWU15" s="789"/>
      <c r="SWV15" s="789"/>
      <c r="SWW15" s="789"/>
      <c r="SWX15" s="789"/>
      <c r="SWY15" s="789"/>
      <c r="SWZ15" s="789"/>
      <c r="SXA15" s="789"/>
      <c r="SXB15" s="789"/>
      <c r="SXC15" s="789"/>
      <c r="SXD15" s="789"/>
      <c r="SXE15" s="789"/>
      <c r="SXF15" s="789"/>
      <c r="SXG15" s="789"/>
      <c r="SXH15" s="789"/>
      <c r="SXI15" s="789"/>
      <c r="SXJ15" s="789"/>
      <c r="SXK15" s="789"/>
      <c r="SXL15" s="789"/>
      <c r="SXM15" s="789"/>
      <c r="SXN15" s="789"/>
      <c r="SXO15" s="789"/>
      <c r="SXP15" s="789"/>
      <c r="SXQ15" s="789"/>
      <c r="SXR15" s="789"/>
      <c r="SXS15" s="789"/>
      <c r="SXT15" s="789"/>
      <c r="SXU15" s="789"/>
      <c r="SXV15" s="789"/>
      <c r="SXW15" s="789"/>
      <c r="SXX15" s="789"/>
      <c r="SXY15" s="789"/>
      <c r="SXZ15" s="789"/>
      <c r="SYA15" s="789"/>
      <c r="SYB15" s="789"/>
      <c r="SYC15" s="789"/>
      <c r="SYD15" s="789"/>
      <c r="SYE15" s="789"/>
      <c r="SYF15" s="789"/>
      <c r="SYG15" s="789"/>
      <c r="SYH15" s="789"/>
      <c r="SYI15" s="789"/>
      <c r="SYJ15" s="789"/>
      <c r="SYK15" s="789"/>
      <c r="SYL15" s="789"/>
      <c r="SYM15" s="789"/>
      <c r="SYN15" s="789"/>
      <c r="SYO15" s="789"/>
      <c r="SYP15" s="789"/>
      <c r="SYQ15" s="789"/>
      <c r="SYR15" s="789"/>
      <c r="SYS15" s="789"/>
      <c r="SYT15" s="789"/>
      <c r="SYU15" s="789"/>
      <c r="SYV15" s="789"/>
      <c r="SYW15" s="789"/>
      <c r="SYX15" s="789"/>
      <c r="SYY15" s="789"/>
      <c r="SYZ15" s="789"/>
      <c r="SZA15" s="789"/>
      <c r="SZB15" s="789"/>
      <c r="SZC15" s="789"/>
      <c r="SZD15" s="789"/>
      <c r="SZE15" s="789"/>
      <c r="SZF15" s="789"/>
      <c r="SZG15" s="789"/>
      <c r="SZH15" s="789"/>
      <c r="SZI15" s="789"/>
      <c r="SZJ15" s="789"/>
      <c r="SZK15" s="789"/>
      <c r="SZL15" s="789"/>
      <c r="SZM15" s="789"/>
      <c r="SZN15" s="789"/>
      <c r="SZO15" s="789"/>
      <c r="SZP15" s="789"/>
      <c r="SZQ15" s="789"/>
      <c r="SZR15" s="789"/>
      <c r="SZS15" s="789"/>
      <c r="SZT15" s="789"/>
      <c r="SZU15" s="789"/>
      <c r="SZV15" s="789"/>
      <c r="SZW15" s="789"/>
      <c r="SZX15" s="789"/>
      <c r="SZY15" s="789"/>
      <c r="SZZ15" s="789"/>
      <c r="TAA15" s="789"/>
      <c r="TAB15" s="789"/>
      <c r="TAC15" s="789"/>
      <c r="TAD15" s="789"/>
      <c r="TAE15" s="789"/>
      <c r="TAF15" s="789"/>
      <c r="TAG15" s="789"/>
      <c r="TAH15" s="789"/>
      <c r="TAI15" s="789"/>
      <c r="TAJ15" s="789"/>
      <c r="TAK15" s="789"/>
      <c r="TAL15" s="789"/>
      <c r="TAM15" s="789"/>
      <c r="TAN15" s="789"/>
      <c r="TAO15" s="789"/>
      <c r="TAP15" s="789"/>
      <c r="TAQ15" s="789"/>
      <c r="TAR15" s="789"/>
      <c r="TAS15" s="789"/>
      <c r="TAT15" s="789"/>
      <c r="TAU15" s="789"/>
      <c r="TAV15" s="789"/>
      <c r="TAW15" s="789"/>
      <c r="TAX15" s="789"/>
      <c r="TAY15" s="789"/>
      <c r="TAZ15" s="789"/>
      <c r="TBA15" s="789"/>
      <c r="TBB15" s="789"/>
      <c r="TBC15" s="789"/>
      <c r="TBD15" s="789"/>
      <c r="TBE15" s="789"/>
      <c r="TBF15" s="789"/>
      <c r="TBG15" s="789"/>
      <c r="TBH15" s="789"/>
      <c r="TBI15" s="789"/>
      <c r="TBJ15" s="789"/>
      <c r="TBK15" s="789"/>
      <c r="TBL15" s="789"/>
      <c r="TBM15" s="789"/>
      <c r="TBN15" s="789"/>
      <c r="TBO15" s="789"/>
      <c r="TBP15" s="789"/>
      <c r="TBQ15" s="789"/>
      <c r="TBR15" s="789"/>
      <c r="TBS15" s="789"/>
      <c r="TBT15" s="789"/>
      <c r="TBU15" s="789"/>
      <c r="TBV15" s="789"/>
      <c r="TBW15" s="789"/>
      <c r="TBX15" s="789"/>
      <c r="TBY15" s="789"/>
      <c r="TBZ15" s="789"/>
      <c r="TCA15" s="789"/>
      <c r="TCB15" s="789"/>
      <c r="TCC15" s="789"/>
      <c r="TCD15" s="789"/>
      <c r="TCE15" s="789"/>
      <c r="TCF15" s="789"/>
      <c r="TCG15" s="789"/>
      <c r="TCH15" s="789"/>
      <c r="TCI15" s="789"/>
      <c r="TCJ15" s="789"/>
      <c r="TCK15" s="789"/>
      <c r="TCL15" s="789"/>
      <c r="TCM15" s="789"/>
      <c r="TCN15" s="789"/>
      <c r="TCO15" s="789"/>
      <c r="TCP15" s="789"/>
      <c r="TCQ15" s="789"/>
      <c r="TCR15" s="789"/>
      <c r="TCS15" s="789"/>
      <c r="TCT15" s="789"/>
      <c r="TCU15" s="789"/>
      <c r="TCV15" s="789"/>
      <c r="TCW15" s="789"/>
      <c r="TCX15" s="789"/>
      <c r="TCY15" s="789"/>
      <c r="TCZ15" s="789"/>
      <c r="TDA15" s="789"/>
      <c r="TDB15" s="789"/>
      <c r="TDC15" s="789"/>
      <c r="TDD15" s="789"/>
      <c r="TDE15" s="789"/>
      <c r="TDF15" s="789"/>
      <c r="TDG15" s="789"/>
      <c r="TDH15" s="789"/>
      <c r="TDI15" s="789"/>
      <c r="TDJ15" s="789"/>
      <c r="TDK15" s="789"/>
      <c r="TDL15" s="789"/>
      <c r="TDM15" s="789"/>
      <c r="TDN15" s="789"/>
      <c r="TDO15" s="789"/>
      <c r="TDP15" s="789"/>
      <c r="TDQ15" s="789"/>
      <c r="TDR15" s="789"/>
      <c r="TDS15" s="789"/>
      <c r="TDT15" s="789"/>
      <c r="TDU15" s="789"/>
      <c r="TDV15" s="789"/>
      <c r="TDW15" s="789"/>
      <c r="TDX15" s="789"/>
      <c r="TDY15" s="789"/>
      <c r="TDZ15" s="789"/>
      <c r="TEA15" s="789"/>
      <c r="TEB15" s="789"/>
      <c r="TEC15" s="789"/>
      <c r="TED15" s="789"/>
      <c r="TEE15" s="789"/>
      <c r="TEF15" s="789"/>
      <c r="TEG15" s="789"/>
      <c r="TEH15" s="789"/>
      <c r="TEI15" s="789"/>
      <c r="TEJ15" s="789"/>
      <c r="TEK15" s="789"/>
      <c r="TEL15" s="789"/>
      <c r="TEM15" s="789"/>
      <c r="TEN15" s="789"/>
      <c r="TEO15" s="789"/>
      <c r="TEP15" s="789"/>
      <c r="TEQ15" s="789"/>
      <c r="TER15" s="789"/>
      <c r="TES15" s="789"/>
      <c r="TET15" s="789"/>
      <c r="TEU15" s="789"/>
      <c r="TEV15" s="789"/>
      <c r="TEW15" s="789"/>
      <c r="TEX15" s="789"/>
      <c r="TEY15" s="789"/>
      <c r="TEZ15" s="789"/>
      <c r="TFA15" s="789"/>
      <c r="TFB15" s="789"/>
      <c r="TFC15" s="789"/>
      <c r="TFD15" s="789"/>
      <c r="TFE15" s="789"/>
      <c r="TFF15" s="789"/>
      <c r="TFG15" s="789"/>
      <c r="TFH15" s="789"/>
      <c r="TFI15" s="789"/>
      <c r="TFJ15" s="789"/>
      <c r="TFK15" s="789"/>
      <c r="TFL15" s="789"/>
      <c r="TFM15" s="789"/>
      <c r="TFN15" s="789"/>
      <c r="TFO15" s="789"/>
      <c r="TFP15" s="789"/>
      <c r="TFQ15" s="789"/>
      <c r="TFR15" s="789"/>
      <c r="TFS15" s="789"/>
      <c r="TFT15" s="789"/>
      <c r="TFU15" s="789"/>
      <c r="TFV15" s="789"/>
      <c r="TFW15" s="789"/>
      <c r="TFX15" s="789"/>
      <c r="TFY15" s="789"/>
      <c r="TFZ15" s="789"/>
      <c r="TGA15" s="789"/>
      <c r="TGB15" s="789"/>
      <c r="TGC15" s="789"/>
      <c r="TGD15" s="789"/>
      <c r="TGE15" s="789"/>
      <c r="TGF15" s="789"/>
      <c r="TGG15" s="789"/>
      <c r="TGH15" s="789"/>
      <c r="TGI15" s="789"/>
      <c r="TGJ15" s="789"/>
      <c r="TGK15" s="789"/>
      <c r="TGL15" s="789"/>
      <c r="TGM15" s="789"/>
      <c r="TGN15" s="789"/>
      <c r="TGO15" s="789"/>
      <c r="TGP15" s="789"/>
      <c r="TGQ15" s="789"/>
      <c r="TGR15" s="789"/>
      <c r="TGS15" s="789"/>
      <c r="TGT15" s="789"/>
      <c r="TGU15" s="789"/>
      <c r="TGV15" s="789"/>
      <c r="TGW15" s="789"/>
      <c r="TGX15" s="789"/>
      <c r="TGY15" s="789"/>
      <c r="TGZ15" s="789"/>
      <c r="THA15" s="789"/>
      <c r="THB15" s="789"/>
      <c r="THC15" s="789"/>
      <c r="THD15" s="789"/>
      <c r="THE15" s="789"/>
      <c r="THF15" s="789"/>
      <c r="THG15" s="789"/>
      <c r="THH15" s="789"/>
      <c r="THI15" s="789"/>
      <c r="THJ15" s="789"/>
      <c r="THK15" s="789"/>
      <c r="THL15" s="789"/>
      <c r="THM15" s="789"/>
      <c r="THN15" s="789"/>
      <c r="THO15" s="789"/>
      <c r="THP15" s="789"/>
      <c r="THQ15" s="789"/>
      <c r="THR15" s="789"/>
      <c r="THS15" s="789"/>
      <c r="THT15" s="789"/>
      <c r="THU15" s="789"/>
      <c r="THV15" s="789"/>
      <c r="THW15" s="789"/>
      <c r="THX15" s="789"/>
      <c r="THY15" s="789"/>
      <c r="THZ15" s="789"/>
      <c r="TIA15" s="789"/>
      <c r="TIB15" s="789"/>
      <c r="TIC15" s="789"/>
      <c r="TID15" s="789"/>
      <c r="TIE15" s="789"/>
      <c r="TIF15" s="789"/>
      <c r="TIG15" s="789"/>
      <c r="TIH15" s="789"/>
      <c r="TII15" s="789"/>
      <c r="TIJ15" s="789"/>
      <c r="TIK15" s="789"/>
      <c r="TIL15" s="789"/>
      <c r="TIM15" s="789"/>
      <c r="TIN15" s="789"/>
      <c r="TIO15" s="789"/>
      <c r="TIP15" s="789"/>
      <c r="TIQ15" s="789"/>
      <c r="TIR15" s="789"/>
      <c r="TIS15" s="789"/>
      <c r="TIT15" s="789"/>
      <c r="TIU15" s="789"/>
      <c r="TIV15" s="789"/>
      <c r="TIW15" s="789"/>
      <c r="TIX15" s="789"/>
      <c r="TIY15" s="789"/>
      <c r="TIZ15" s="789"/>
      <c r="TJA15" s="789"/>
      <c r="TJB15" s="789"/>
      <c r="TJC15" s="789"/>
      <c r="TJD15" s="789"/>
      <c r="TJE15" s="789"/>
      <c r="TJF15" s="789"/>
      <c r="TJG15" s="789"/>
      <c r="TJH15" s="789"/>
      <c r="TJI15" s="789"/>
      <c r="TJJ15" s="789"/>
      <c r="TJK15" s="789"/>
      <c r="TJL15" s="789"/>
      <c r="TJM15" s="789"/>
      <c r="TJN15" s="789"/>
      <c r="TJO15" s="789"/>
      <c r="TJP15" s="789"/>
      <c r="TJQ15" s="789"/>
      <c r="TJR15" s="789"/>
      <c r="TJS15" s="789"/>
      <c r="TJT15" s="789"/>
      <c r="TJU15" s="789"/>
      <c r="TJV15" s="789"/>
      <c r="TJW15" s="789"/>
      <c r="TJX15" s="789"/>
      <c r="TJY15" s="789"/>
      <c r="TJZ15" s="789"/>
      <c r="TKA15" s="789"/>
      <c r="TKB15" s="789"/>
      <c r="TKC15" s="789"/>
      <c r="TKD15" s="789"/>
      <c r="TKE15" s="789"/>
      <c r="TKF15" s="789"/>
      <c r="TKG15" s="789"/>
      <c r="TKH15" s="789"/>
      <c r="TKI15" s="789"/>
      <c r="TKJ15" s="789"/>
      <c r="TKK15" s="789"/>
      <c r="TKL15" s="789"/>
      <c r="TKM15" s="789"/>
      <c r="TKN15" s="789"/>
      <c r="TKO15" s="789"/>
      <c r="TKP15" s="789"/>
      <c r="TKQ15" s="789"/>
      <c r="TKR15" s="789"/>
      <c r="TKS15" s="789"/>
      <c r="TKT15" s="789"/>
      <c r="TKU15" s="789"/>
      <c r="TKV15" s="789"/>
      <c r="TKW15" s="789"/>
      <c r="TKX15" s="789"/>
      <c r="TKY15" s="789"/>
      <c r="TKZ15" s="789"/>
      <c r="TLA15" s="789"/>
      <c r="TLB15" s="789"/>
      <c r="TLC15" s="789"/>
      <c r="TLD15" s="789"/>
      <c r="TLE15" s="789"/>
      <c r="TLF15" s="789"/>
      <c r="TLG15" s="789"/>
      <c r="TLH15" s="789"/>
      <c r="TLI15" s="789"/>
      <c r="TLJ15" s="789"/>
      <c r="TLK15" s="789"/>
      <c r="TLL15" s="789"/>
      <c r="TLM15" s="789"/>
      <c r="TLN15" s="789"/>
      <c r="TLO15" s="789"/>
      <c r="TLP15" s="789"/>
      <c r="TLQ15" s="789"/>
      <c r="TLR15" s="789"/>
      <c r="TLS15" s="789"/>
      <c r="TLT15" s="789"/>
      <c r="TLU15" s="789"/>
      <c r="TLV15" s="789"/>
      <c r="TLW15" s="789"/>
      <c r="TLX15" s="789"/>
      <c r="TLY15" s="789"/>
      <c r="TLZ15" s="789"/>
      <c r="TMA15" s="789"/>
      <c r="TMB15" s="789"/>
      <c r="TMC15" s="789"/>
      <c r="TMD15" s="789"/>
      <c r="TME15" s="789"/>
      <c r="TMF15" s="789"/>
      <c r="TMG15" s="789"/>
      <c r="TMH15" s="789"/>
      <c r="TMI15" s="789"/>
      <c r="TMJ15" s="789"/>
      <c r="TMK15" s="789"/>
      <c r="TML15" s="789"/>
      <c r="TMM15" s="789"/>
      <c r="TMN15" s="789"/>
      <c r="TMO15" s="789"/>
      <c r="TMP15" s="789"/>
      <c r="TMQ15" s="789"/>
      <c r="TMR15" s="789"/>
      <c r="TMS15" s="789"/>
      <c r="TMT15" s="789"/>
      <c r="TMU15" s="789"/>
      <c r="TMV15" s="789"/>
      <c r="TMW15" s="789"/>
      <c r="TMX15" s="789"/>
      <c r="TMY15" s="789"/>
      <c r="TMZ15" s="789"/>
      <c r="TNA15" s="789"/>
      <c r="TNB15" s="789"/>
      <c r="TNC15" s="789"/>
      <c r="TND15" s="789"/>
      <c r="TNE15" s="789"/>
      <c r="TNF15" s="789"/>
      <c r="TNG15" s="789"/>
      <c r="TNH15" s="789"/>
      <c r="TNI15" s="789"/>
      <c r="TNJ15" s="789"/>
      <c r="TNK15" s="789"/>
      <c r="TNL15" s="789"/>
      <c r="TNM15" s="789"/>
      <c r="TNN15" s="789"/>
      <c r="TNO15" s="789"/>
      <c r="TNP15" s="789"/>
      <c r="TNQ15" s="789"/>
      <c r="TNR15" s="789"/>
      <c r="TNS15" s="789"/>
      <c r="TNT15" s="789"/>
      <c r="TNU15" s="789"/>
      <c r="TNV15" s="789"/>
      <c r="TNW15" s="789"/>
      <c r="TNX15" s="789"/>
      <c r="TNY15" s="789"/>
      <c r="TNZ15" s="789"/>
      <c r="TOA15" s="789"/>
      <c r="TOB15" s="789"/>
      <c r="TOC15" s="789"/>
      <c r="TOD15" s="789"/>
      <c r="TOE15" s="789"/>
      <c r="TOF15" s="789"/>
      <c r="TOG15" s="789"/>
      <c r="TOH15" s="789"/>
      <c r="TOI15" s="789"/>
      <c r="TOJ15" s="789"/>
      <c r="TOK15" s="789"/>
      <c r="TOL15" s="789"/>
      <c r="TOM15" s="789"/>
      <c r="TON15" s="789"/>
      <c r="TOO15" s="789"/>
      <c r="TOP15" s="789"/>
      <c r="TOQ15" s="789"/>
      <c r="TOR15" s="789"/>
      <c r="TOS15" s="789"/>
      <c r="TOT15" s="789"/>
      <c r="TOU15" s="789"/>
      <c r="TOV15" s="789"/>
      <c r="TOW15" s="789"/>
      <c r="TOX15" s="789"/>
      <c r="TOY15" s="789"/>
      <c r="TOZ15" s="789"/>
      <c r="TPA15" s="789"/>
      <c r="TPB15" s="789"/>
      <c r="TPC15" s="789"/>
      <c r="TPD15" s="789"/>
      <c r="TPE15" s="789"/>
      <c r="TPF15" s="789"/>
      <c r="TPG15" s="789"/>
      <c r="TPH15" s="789"/>
      <c r="TPI15" s="789"/>
      <c r="TPJ15" s="789"/>
      <c r="TPK15" s="789"/>
      <c r="TPL15" s="789"/>
      <c r="TPM15" s="789"/>
      <c r="TPN15" s="789"/>
      <c r="TPO15" s="789"/>
      <c r="TPP15" s="789"/>
      <c r="TPQ15" s="789"/>
      <c r="TPR15" s="789"/>
      <c r="TPS15" s="789"/>
      <c r="TPT15" s="789"/>
      <c r="TPU15" s="789"/>
      <c r="TPV15" s="789"/>
      <c r="TPW15" s="789"/>
      <c r="TPX15" s="789"/>
      <c r="TPY15" s="789"/>
      <c r="TPZ15" s="789"/>
      <c r="TQA15" s="789"/>
      <c r="TQB15" s="789"/>
      <c r="TQC15" s="789"/>
      <c r="TQD15" s="789"/>
      <c r="TQE15" s="789"/>
      <c r="TQF15" s="789"/>
      <c r="TQG15" s="789"/>
      <c r="TQH15" s="789"/>
      <c r="TQI15" s="789"/>
      <c r="TQJ15" s="789"/>
      <c r="TQK15" s="789"/>
      <c r="TQL15" s="789"/>
      <c r="TQM15" s="789"/>
      <c r="TQN15" s="789"/>
      <c r="TQO15" s="789"/>
      <c r="TQP15" s="789"/>
      <c r="TQQ15" s="789"/>
      <c r="TQR15" s="789"/>
      <c r="TQS15" s="789"/>
      <c r="TQT15" s="789"/>
      <c r="TQU15" s="789"/>
      <c r="TQV15" s="789"/>
      <c r="TQW15" s="789"/>
      <c r="TQX15" s="789"/>
      <c r="TQY15" s="789"/>
      <c r="TQZ15" s="789"/>
      <c r="TRA15" s="789"/>
      <c r="TRB15" s="789"/>
      <c r="TRC15" s="789"/>
      <c r="TRD15" s="789"/>
      <c r="TRE15" s="789"/>
      <c r="TRF15" s="789"/>
      <c r="TRG15" s="789"/>
      <c r="TRH15" s="789"/>
      <c r="TRI15" s="789"/>
      <c r="TRJ15" s="789"/>
      <c r="TRK15" s="789"/>
      <c r="TRL15" s="789"/>
      <c r="TRM15" s="789"/>
      <c r="TRN15" s="789"/>
      <c r="TRO15" s="789"/>
      <c r="TRP15" s="789"/>
      <c r="TRQ15" s="789"/>
      <c r="TRR15" s="789"/>
      <c r="TRS15" s="789"/>
      <c r="TRT15" s="789"/>
      <c r="TRU15" s="789"/>
      <c r="TRV15" s="789"/>
      <c r="TRW15" s="789"/>
      <c r="TRX15" s="789"/>
      <c r="TRY15" s="789"/>
      <c r="TRZ15" s="789"/>
      <c r="TSA15" s="789"/>
      <c r="TSB15" s="789"/>
      <c r="TSC15" s="789"/>
      <c r="TSD15" s="789"/>
      <c r="TSE15" s="789"/>
      <c r="TSF15" s="789"/>
      <c r="TSG15" s="789"/>
      <c r="TSH15" s="789"/>
      <c r="TSI15" s="789"/>
      <c r="TSJ15" s="789"/>
      <c r="TSK15" s="789"/>
      <c r="TSL15" s="789"/>
      <c r="TSM15" s="789"/>
      <c r="TSN15" s="789"/>
      <c r="TSO15" s="789"/>
      <c r="TSP15" s="789"/>
      <c r="TSQ15" s="789"/>
      <c r="TSR15" s="789"/>
      <c r="TSS15" s="789"/>
      <c r="TST15" s="789"/>
      <c r="TSU15" s="789"/>
      <c r="TSV15" s="789"/>
      <c r="TSW15" s="789"/>
      <c r="TSX15" s="789"/>
      <c r="TSY15" s="789"/>
      <c r="TSZ15" s="789"/>
      <c r="TTA15" s="789"/>
      <c r="TTB15" s="789"/>
      <c r="TTC15" s="789"/>
      <c r="TTD15" s="789"/>
      <c r="TTE15" s="789"/>
      <c r="TTF15" s="789"/>
      <c r="TTG15" s="789"/>
      <c r="TTH15" s="789"/>
      <c r="TTI15" s="789"/>
      <c r="TTJ15" s="789"/>
      <c r="TTK15" s="789"/>
      <c r="TTL15" s="789"/>
      <c r="TTM15" s="789"/>
      <c r="TTN15" s="789"/>
      <c r="TTO15" s="789"/>
      <c r="TTP15" s="789"/>
      <c r="TTQ15" s="789"/>
      <c r="TTR15" s="789"/>
      <c r="TTS15" s="789"/>
      <c r="TTT15" s="789"/>
      <c r="TTU15" s="789"/>
      <c r="TTV15" s="789"/>
      <c r="TTW15" s="789"/>
      <c r="TTX15" s="789"/>
      <c r="TTY15" s="789"/>
      <c r="TTZ15" s="789"/>
      <c r="TUA15" s="789"/>
      <c r="TUB15" s="789"/>
      <c r="TUC15" s="789"/>
      <c r="TUD15" s="789"/>
      <c r="TUE15" s="789"/>
      <c r="TUF15" s="789"/>
      <c r="TUG15" s="789"/>
      <c r="TUH15" s="789"/>
      <c r="TUI15" s="789"/>
      <c r="TUJ15" s="789"/>
      <c r="TUK15" s="789"/>
      <c r="TUL15" s="789"/>
      <c r="TUM15" s="789"/>
      <c r="TUN15" s="789"/>
      <c r="TUO15" s="789"/>
      <c r="TUP15" s="789"/>
      <c r="TUQ15" s="789"/>
      <c r="TUR15" s="789"/>
      <c r="TUS15" s="789"/>
      <c r="TUT15" s="789"/>
      <c r="TUU15" s="789"/>
      <c r="TUV15" s="789"/>
      <c r="TUW15" s="789"/>
      <c r="TUX15" s="789"/>
      <c r="TUY15" s="789"/>
      <c r="TUZ15" s="789"/>
      <c r="TVA15" s="789"/>
      <c r="TVB15" s="789"/>
      <c r="TVC15" s="789"/>
      <c r="TVD15" s="789"/>
      <c r="TVE15" s="789"/>
      <c r="TVF15" s="789"/>
      <c r="TVG15" s="789"/>
      <c r="TVH15" s="789"/>
      <c r="TVI15" s="789"/>
      <c r="TVJ15" s="789"/>
      <c r="TVK15" s="789"/>
      <c r="TVL15" s="789"/>
      <c r="TVM15" s="789"/>
      <c r="TVN15" s="789"/>
      <c r="TVO15" s="789"/>
      <c r="TVP15" s="789"/>
      <c r="TVQ15" s="789"/>
      <c r="TVR15" s="789"/>
      <c r="TVS15" s="789"/>
      <c r="TVT15" s="789"/>
      <c r="TVU15" s="789"/>
      <c r="TVV15" s="789"/>
      <c r="TVW15" s="789"/>
      <c r="TVX15" s="789"/>
      <c r="TVY15" s="789"/>
      <c r="TVZ15" s="789"/>
      <c r="TWA15" s="789"/>
      <c r="TWB15" s="789"/>
      <c r="TWC15" s="789"/>
      <c r="TWD15" s="789"/>
      <c r="TWE15" s="789"/>
      <c r="TWF15" s="789"/>
      <c r="TWG15" s="789"/>
      <c r="TWH15" s="789"/>
      <c r="TWI15" s="789"/>
      <c r="TWJ15" s="789"/>
      <c r="TWK15" s="789"/>
      <c r="TWL15" s="789"/>
      <c r="TWM15" s="789"/>
      <c r="TWN15" s="789"/>
      <c r="TWO15" s="789"/>
      <c r="TWP15" s="789"/>
      <c r="TWQ15" s="789"/>
      <c r="TWR15" s="789"/>
      <c r="TWS15" s="789"/>
      <c r="TWT15" s="789"/>
      <c r="TWU15" s="789"/>
      <c r="TWV15" s="789"/>
      <c r="TWW15" s="789"/>
      <c r="TWX15" s="789"/>
      <c r="TWY15" s="789"/>
      <c r="TWZ15" s="789"/>
      <c r="TXA15" s="789"/>
      <c r="TXB15" s="789"/>
      <c r="TXC15" s="789"/>
      <c r="TXD15" s="789"/>
      <c r="TXE15" s="789"/>
      <c r="TXF15" s="789"/>
      <c r="TXG15" s="789"/>
      <c r="TXH15" s="789"/>
      <c r="TXI15" s="789"/>
      <c r="TXJ15" s="789"/>
      <c r="TXK15" s="789"/>
      <c r="TXL15" s="789"/>
      <c r="TXM15" s="789"/>
      <c r="TXN15" s="789"/>
      <c r="TXO15" s="789"/>
      <c r="TXP15" s="789"/>
      <c r="TXQ15" s="789"/>
      <c r="TXR15" s="789"/>
      <c r="TXS15" s="789"/>
      <c r="TXT15" s="789"/>
      <c r="TXU15" s="789"/>
      <c r="TXV15" s="789"/>
      <c r="TXW15" s="789"/>
      <c r="TXX15" s="789"/>
      <c r="TXY15" s="789"/>
      <c r="TXZ15" s="789"/>
      <c r="TYA15" s="789"/>
      <c r="TYB15" s="789"/>
      <c r="TYC15" s="789"/>
      <c r="TYD15" s="789"/>
      <c r="TYE15" s="789"/>
      <c r="TYF15" s="789"/>
      <c r="TYG15" s="789"/>
      <c r="TYH15" s="789"/>
      <c r="TYI15" s="789"/>
      <c r="TYJ15" s="789"/>
      <c r="TYK15" s="789"/>
      <c r="TYL15" s="789"/>
      <c r="TYM15" s="789"/>
      <c r="TYN15" s="789"/>
      <c r="TYO15" s="789"/>
      <c r="TYP15" s="789"/>
      <c r="TYQ15" s="789"/>
      <c r="TYR15" s="789"/>
      <c r="TYS15" s="789"/>
      <c r="TYT15" s="789"/>
      <c r="TYU15" s="789"/>
      <c r="TYV15" s="789"/>
      <c r="TYW15" s="789"/>
      <c r="TYX15" s="789"/>
      <c r="TYY15" s="789"/>
      <c r="TYZ15" s="789"/>
      <c r="TZA15" s="789"/>
      <c r="TZB15" s="789"/>
      <c r="TZC15" s="789"/>
      <c r="TZD15" s="789"/>
      <c r="TZE15" s="789"/>
      <c r="TZF15" s="789"/>
      <c r="TZG15" s="789"/>
      <c r="TZH15" s="789"/>
      <c r="TZI15" s="789"/>
      <c r="TZJ15" s="789"/>
      <c r="TZK15" s="789"/>
      <c r="TZL15" s="789"/>
      <c r="TZM15" s="789"/>
      <c r="TZN15" s="789"/>
      <c r="TZO15" s="789"/>
      <c r="TZP15" s="789"/>
      <c r="TZQ15" s="789"/>
      <c r="TZR15" s="789"/>
      <c r="TZS15" s="789"/>
      <c r="TZT15" s="789"/>
      <c r="TZU15" s="789"/>
      <c r="TZV15" s="789"/>
      <c r="TZW15" s="789"/>
      <c r="TZX15" s="789"/>
      <c r="TZY15" s="789"/>
      <c r="TZZ15" s="789"/>
      <c r="UAA15" s="789"/>
      <c r="UAB15" s="789"/>
      <c r="UAC15" s="789"/>
      <c r="UAD15" s="789"/>
      <c r="UAE15" s="789"/>
      <c r="UAF15" s="789"/>
      <c r="UAG15" s="789"/>
      <c r="UAH15" s="789"/>
      <c r="UAI15" s="789"/>
      <c r="UAJ15" s="789"/>
      <c r="UAK15" s="789"/>
      <c r="UAL15" s="789"/>
      <c r="UAM15" s="789"/>
      <c r="UAN15" s="789"/>
      <c r="UAO15" s="789"/>
      <c r="UAP15" s="789"/>
      <c r="UAQ15" s="789"/>
      <c r="UAR15" s="789"/>
      <c r="UAS15" s="789"/>
      <c r="UAT15" s="789"/>
      <c r="UAU15" s="789"/>
      <c r="UAV15" s="789"/>
      <c r="UAW15" s="789"/>
      <c r="UAX15" s="789"/>
      <c r="UAY15" s="789"/>
      <c r="UAZ15" s="789"/>
      <c r="UBA15" s="789"/>
      <c r="UBB15" s="789"/>
      <c r="UBC15" s="789"/>
      <c r="UBD15" s="789"/>
      <c r="UBE15" s="789"/>
      <c r="UBF15" s="789"/>
      <c r="UBG15" s="789"/>
      <c r="UBH15" s="789"/>
      <c r="UBI15" s="789"/>
      <c r="UBJ15" s="789"/>
      <c r="UBK15" s="789"/>
      <c r="UBL15" s="789"/>
      <c r="UBM15" s="789"/>
      <c r="UBN15" s="789"/>
      <c r="UBO15" s="789"/>
      <c r="UBP15" s="789"/>
      <c r="UBQ15" s="789"/>
      <c r="UBR15" s="789"/>
      <c r="UBS15" s="789"/>
      <c r="UBT15" s="789"/>
      <c r="UBU15" s="789"/>
      <c r="UBV15" s="789"/>
      <c r="UBW15" s="789"/>
      <c r="UBX15" s="789"/>
      <c r="UBY15" s="789"/>
      <c r="UBZ15" s="789"/>
      <c r="UCA15" s="789"/>
      <c r="UCB15" s="789"/>
      <c r="UCC15" s="789"/>
      <c r="UCD15" s="789"/>
      <c r="UCE15" s="789"/>
      <c r="UCF15" s="789"/>
      <c r="UCG15" s="789"/>
      <c r="UCH15" s="789"/>
      <c r="UCI15" s="789"/>
      <c r="UCJ15" s="789"/>
      <c r="UCK15" s="789"/>
      <c r="UCL15" s="789"/>
      <c r="UCM15" s="789"/>
      <c r="UCN15" s="789"/>
      <c r="UCO15" s="789"/>
      <c r="UCP15" s="789"/>
      <c r="UCQ15" s="789"/>
      <c r="UCR15" s="789"/>
      <c r="UCS15" s="789"/>
      <c r="UCT15" s="789"/>
      <c r="UCU15" s="789"/>
      <c r="UCV15" s="789"/>
      <c r="UCW15" s="789"/>
      <c r="UCX15" s="789"/>
      <c r="UCY15" s="789"/>
      <c r="UCZ15" s="789"/>
      <c r="UDA15" s="789"/>
      <c r="UDB15" s="789"/>
      <c r="UDC15" s="789"/>
      <c r="UDD15" s="789"/>
      <c r="UDE15" s="789"/>
      <c r="UDF15" s="789"/>
      <c r="UDG15" s="789"/>
      <c r="UDH15" s="789"/>
      <c r="UDI15" s="789"/>
      <c r="UDJ15" s="789"/>
      <c r="UDK15" s="789"/>
      <c r="UDL15" s="789"/>
      <c r="UDM15" s="789"/>
      <c r="UDN15" s="789"/>
      <c r="UDO15" s="789"/>
      <c r="UDP15" s="789"/>
      <c r="UDQ15" s="789"/>
      <c r="UDR15" s="789"/>
      <c r="UDS15" s="789"/>
      <c r="UDT15" s="789"/>
      <c r="UDU15" s="789"/>
      <c r="UDV15" s="789"/>
      <c r="UDW15" s="789"/>
      <c r="UDX15" s="789"/>
      <c r="UDY15" s="789"/>
      <c r="UDZ15" s="789"/>
      <c r="UEA15" s="789"/>
      <c r="UEB15" s="789"/>
      <c r="UEC15" s="789"/>
      <c r="UED15" s="789"/>
      <c r="UEE15" s="789"/>
      <c r="UEF15" s="789"/>
      <c r="UEG15" s="789"/>
      <c r="UEH15" s="789"/>
      <c r="UEI15" s="789"/>
      <c r="UEJ15" s="789"/>
      <c r="UEK15" s="789"/>
      <c r="UEL15" s="789"/>
      <c r="UEM15" s="789"/>
      <c r="UEN15" s="789"/>
      <c r="UEO15" s="789"/>
      <c r="UEP15" s="789"/>
      <c r="UEQ15" s="789"/>
      <c r="UER15" s="789"/>
      <c r="UES15" s="789"/>
      <c r="UET15" s="789"/>
      <c r="UEU15" s="789"/>
      <c r="UEV15" s="789"/>
      <c r="UEW15" s="789"/>
      <c r="UEX15" s="789"/>
      <c r="UEY15" s="789"/>
      <c r="UEZ15" s="789"/>
      <c r="UFA15" s="789"/>
      <c r="UFB15" s="789"/>
      <c r="UFC15" s="789"/>
      <c r="UFD15" s="789"/>
      <c r="UFE15" s="789"/>
      <c r="UFF15" s="789"/>
      <c r="UFG15" s="789"/>
      <c r="UFH15" s="789"/>
      <c r="UFI15" s="789"/>
      <c r="UFJ15" s="789"/>
      <c r="UFK15" s="789"/>
      <c r="UFL15" s="789"/>
      <c r="UFM15" s="789"/>
      <c r="UFN15" s="789"/>
      <c r="UFO15" s="789"/>
      <c r="UFP15" s="789"/>
      <c r="UFQ15" s="789"/>
      <c r="UFR15" s="789"/>
      <c r="UFS15" s="789"/>
      <c r="UFT15" s="789"/>
      <c r="UFU15" s="789"/>
      <c r="UFV15" s="789"/>
      <c r="UFW15" s="789"/>
      <c r="UFX15" s="789"/>
      <c r="UFY15" s="789"/>
      <c r="UFZ15" s="789"/>
      <c r="UGA15" s="789"/>
      <c r="UGB15" s="789"/>
      <c r="UGC15" s="789"/>
      <c r="UGD15" s="789"/>
      <c r="UGE15" s="789"/>
      <c r="UGF15" s="789"/>
      <c r="UGG15" s="789"/>
      <c r="UGH15" s="789"/>
      <c r="UGI15" s="789"/>
      <c r="UGJ15" s="789"/>
      <c r="UGK15" s="789"/>
      <c r="UGL15" s="789"/>
      <c r="UGM15" s="789"/>
      <c r="UGN15" s="789"/>
      <c r="UGO15" s="789"/>
      <c r="UGP15" s="789"/>
      <c r="UGQ15" s="789"/>
      <c r="UGR15" s="789"/>
      <c r="UGS15" s="789"/>
      <c r="UGT15" s="789"/>
      <c r="UGU15" s="789"/>
      <c r="UGV15" s="789"/>
      <c r="UGW15" s="789"/>
      <c r="UGX15" s="789"/>
      <c r="UGY15" s="789"/>
      <c r="UGZ15" s="789"/>
      <c r="UHA15" s="789"/>
      <c r="UHB15" s="789"/>
      <c r="UHC15" s="789"/>
      <c r="UHD15" s="789"/>
      <c r="UHE15" s="789"/>
      <c r="UHF15" s="789"/>
      <c r="UHG15" s="789"/>
      <c r="UHH15" s="789"/>
      <c r="UHI15" s="789"/>
      <c r="UHJ15" s="789"/>
      <c r="UHK15" s="789"/>
      <c r="UHL15" s="789"/>
      <c r="UHM15" s="789"/>
      <c r="UHN15" s="789"/>
      <c r="UHO15" s="789"/>
      <c r="UHP15" s="789"/>
      <c r="UHQ15" s="789"/>
      <c r="UHR15" s="789"/>
      <c r="UHS15" s="789"/>
      <c r="UHT15" s="789"/>
      <c r="UHU15" s="789"/>
      <c r="UHV15" s="789"/>
      <c r="UHW15" s="789"/>
      <c r="UHX15" s="789"/>
      <c r="UHY15" s="789"/>
      <c r="UHZ15" s="789"/>
      <c r="UIA15" s="789"/>
      <c r="UIB15" s="789"/>
      <c r="UIC15" s="789"/>
      <c r="UID15" s="789"/>
      <c r="UIE15" s="789"/>
      <c r="UIF15" s="789"/>
      <c r="UIG15" s="789"/>
      <c r="UIH15" s="789"/>
      <c r="UII15" s="789"/>
      <c r="UIJ15" s="789"/>
      <c r="UIK15" s="789"/>
      <c r="UIL15" s="789"/>
      <c r="UIM15" s="789"/>
      <c r="UIN15" s="789"/>
      <c r="UIO15" s="789"/>
      <c r="UIP15" s="789"/>
      <c r="UIQ15" s="789"/>
      <c r="UIR15" s="789"/>
      <c r="UIS15" s="789"/>
      <c r="UIT15" s="789"/>
      <c r="UIU15" s="789"/>
      <c r="UIV15" s="789"/>
      <c r="UIW15" s="789"/>
      <c r="UIX15" s="789"/>
      <c r="UIY15" s="789"/>
      <c r="UIZ15" s="789"/>
      <c r="UJA15" s="789"/>
      <c r="UJB15" s="789"/>
      <c r="UJC15" s="789"/>
      <c r="UJD15" s="789"/>
      <c r="UJE15" s="789"/>
      <c r="UJF15" s="789"/>
      <c r="UJG15" s="789"/>
      <c r="UJH15" s="789"/>
      <c r="UJI15" s="789"/>
      <c r="UJJ15" s="789"/>
      <c r="UJK15" s="789"/>
      <c r="UJL15" s="789"/>
      <c r="UJM15" s="789"/>
      <c r="UJN15" s="789"/>
      <c r="UJO15" s="789"/>
      <c r="UJP15" s="789"/>
      <c r="UJQ15" s="789"/>
      <c r="UJR15" s="789"/>
      <c r="UJS15" s="789"/>
      <c r="UJT15" s="789"/>
      <c r="UJU15" s="789"/>
      <c r="UJV15" s="789"/>
      <c r="UJW15" s="789"/>
      <c r="UJX15" s="789"/>
      <c r="UJY15" s="789"/>
      <c r="UJZ15" s="789"/>
      <c r="UKA15" s="789"/>
      <c r="UKB15" s="789"/>
      <c r="UKC15" s="789"/>
      <c r="UKD15" s="789"/>
      <c r="UKE15" s="789"/>
      <c r="UKF15" s="789"/>
      <c r="UKG15" s="789"/>
      <c r="UKH15" s="789"/>
      <c r="UKI15" s="789"/>
      <c r="UKJ15" s="789"/>
      <c r="UKK15" s="789"/>
      <c r="UKL15" s="789"/>
      <c r="UKM15" s="789"/>
      <c r="UKN15" s="789"/>
      <c r="UKO15" s="789"/>
      <c r="UKP15" s="789"/>
      <c r="UKQ15" s="789"/>
      <c r="UKR15" s="789"/>
      <c r="UKS15" s="789"/>
      <c r="UKT15" s="789"/>
      <c r="UKU15" s="789"/>
      <c r="UKV15" s="789"/>
      <c r="UKW15" s="789"/>
      <c r="UKX15" s="789"/>
      <c r="UKY15" s="789"/>
      <c r="UKZ15" s="789"/>
      <c r="ULA15" s="789"/>
      <c r="ULB15" s="789"/>
      <c r="ULC15" s="789"/>
      <c r="ULD15" s="789"/>
      <c r="ULE15" s="789"/>
      <c r="ULF15" s="789"/>
      <c r="ULG15" s="789"/>
      <c r="ULH15" s="789"/>
      <c r="ULI15" s="789"/>
      <c r="ULJ15" s="789"/>
      <c r="ULK15" s="789"/>
      <c r="ULL15" s="789"/>
      <c r="ULM15" s="789"/>
      <c r="ULN15" s="789"/>
      <c r="ULO15" s="789"/>
      <c r="ULP15" s="789"/>
      <c r="ULQ15" s="789"/>
      <c r="ULR15" s="789"/>
      <c r="ULS15" s="789"/>
      <c r="ULT15" s="789"/>
      <c r="ULU15" s="789"/>
      <c r="ULV15" s="789"/>
      <c r="ULW15" s="789"/>
      <c r="ULX15" s="789"/>
      <c r="ULY15" s="789"/>
      <c r="ULZ15" s="789"/>
      <c r="UMA15" s="789"/>
      <c r="UMB15" s="789"/>
      <c r="UMC15" s="789"/>
      <c r="UMD15" s="789"/>
      <c r="UME15" s="789"/>
      <c r="UMF15" s="789"/>
      <c r="UMG15" s="789"/>
      <c r="UMH15" s="789"/>
      <c r="UMI15" s="789"/>
      <c r="UMJ15" s="789"/>
      <c r="UMK15" s="789"/>
      <c r="UML15" s="789"/>
      <c r="UMM15" s="789"/>
      <c r="UMN15" s="789"/>
      <c r="UMO15" s="789"/>
      <c r="UMP15" s="789"/>
      <c r="UMQ15" s="789"/>
      <c r="UMR15" s="789"/>
      <c r="UMS15" s="789"/>
      <c r="UMT15" s="789"/>
      <c r="UMU15" s="789"/>
      <c r="UMV15" s="789"/>
      <c r="UMW15" s="789"/>
      <c r="UMX15" s="789"/>
      <c r="UMY15" s="789"/>
      <c r="UMZ15" s="789"/>
      <c r="UNA15" s="789"/>
      <c r="UNB15" s="789"/>
      <c r="UNC15" s="789"/>
      <c r="UND15" s="789"/>
      <c r="UNE15" s="789"/>
      <c r="UNF15" s="789"/>
      <c r="UNG15" s="789"/>
      <c r="UNH15" s="789"/>
      <c r="UNI15" s="789"/>
      <c r="UNJ15" s="789"/>
      <c r="UNK15" s="789"/>
      <c r="UNL15" s="789"/>
      <c r="UNM15" s="789"/>
      <c r="UNN15" s="789"/>
      <c r="UNO15" s="789"/>
      <c r="UNP15" s="789"/>
      <c r="UNQ15" s="789"/>
      <c r="UNR15" s="789"/>
      <c r="UNS15" s="789"/>
      <c r="UNT15" s="789"/>
      <c r="UNU15" s="789"/>
      <c r="UNV15" s="789"/>
      <c r="UNW15" s="789"/>
      <c r="UNX15" s="789"/>
      <c r="UNY15" s="789"/>
      <c r="UNZ15" s="789"/>
      <c r="UOA15" s="789"/>
      <c r="UOB15" s="789"/>
      <c r="UOC15" s="789"/>
      <c r="UOD15" s="789"/>
      <c r="UOE15" s="789"/>
      <c r="UOF15" s="789"/>
      <c r="UOG15" s="789"/>
      <c r="UOH15" s="789"/>
      <c r="UOI15" s="789"/>
      <c r="UOJ15" s="789"/>
      <c r="UOK15" s="789"/>
      <c r="UOL15" s="789"/>
      <c r="UOM15" s="789"/>
      <c r="UON15" s="789"/>
      <c r="UOO15" s="789"/>
      <c r="UOP15" s="789"/>
      <c r="UOQ15" s="789"/>
      <c r="UOR15" s="789"/>
      <c r="UOS15" s="789"/>
      <c r="UOT15" s="789"/>
      <c r="UOU15" s="789"/>
      <c r="UOV15" s="789"/>
      <c r="UOW15" s="789"/>
      <c r="UOX15" s="789"/>
      <c r="UOY15" s="789"/>
      <c r="UOZ15" s="789"/>
      <c r="UPA15" s="789"/>
      <c r="UPB15" s="789"/>
      <c r="UPC15" s="789"/>
      <c r="UPD15" s="789"/>
      <c r="UPE15" s="789"/>
      <c r="UPF15" s="789"/>
      <c r="UPG15" s="789"/>
      <c r="UPH15" s="789"/>
      <c r="UPI15" s="789"/>
      <c r="UPJ15" s="789"/>
      <c r="UPK15" s="789"/>
      <c r="UPL15" s="789"/>
      <c r="UPM15" s="789"/>
      <c r="UPN15" s="789"/>
      <c r="UPO15" s="789"/>
      <c r="UPP15" s="789"/>
      <c r="UPQ15" s="789"/>
      <c r="UPR15" s="789"/>
      <c r="UPS15" s="789"/>
      <c r="UPT15" s="789"/>
      <c r="UPU15" s="789"/>
      <c r="UPV15" s="789"/>
      <c r="UPW15" s="789"/>
      <c r="UPX15" s="789"/>
      <c r="UPY15" s="789"/>
      <c r="UPZ15" s="789"/>
      <c r="UQA15" s="789"/>
      <c r="UQB15" s="789"/>
      <c r="UQC15" s="789"/>
      <c r="UQD15" s="789"/>
      <c r="UQE15" s="789"/>
      <c r="UQF15" s="789"/>
      <c r="UQG15" s="789"/>
      <c r="UQH15" s="789"/>
      <c r="UQI15" s="789"/>
      <c r="UQJ15" s="789"/>
      <c r="UQK15" s="789"/>
      <c r="UQL15" s="789"/>
      <c r="UQM15" s="789"/>
      <c r="UQN15" s="789"/>
      <c r="UQO15" s="789"/>
      <c r="UQP15" s="789"/>
      <c r="UQQ15" s="789"/>
      <c r="UQR15" s="789"/>
      <c r="UQS15" s="789"/>
      <c r="UQT15" s="789"/>
      <c r="UQU15" s="789"/>
      <c r="UQV15" s="789"/>
      <c r="UQW15" s="789"/>
      <c r="UQX15" s="789"/>
      <c r="UQY15" s="789"/>
      <c r="UQZ15" s="789"/>
      <c r="URA15" s="789"/>
      <c r="URB15" s="789"/>
      <c r="URC15" s="789"/>
      <c r="URD15" s="789"/>
      <c r="URE15" s="789"/>
      <c r="URF15" s="789"/>
      <c r="URG15" s="789"/>
      <c r="URH15" s="789"/>
      <c r="URI15" s="789"/>
      <c r="URJ15" s="789"/>
      <c r="URK15" s="789"/>
      <c r="URL15" s="789"/>
      <c r="URM15" s="789"/>
      <c r="URN15" s="789"/>
      <c r="URO15" s="789"/>
      <c r="URP15" s="789"/>
      <c r="URQ15" s="789"/>
      <c r="URR15" s="789"/>
      <c r="URS15" s="789"/>
      <c r="URT15" s="789"/>
      <c r="URU15" s="789"/>
      <c r="URV15" s="789"/>
      <c r="URW15" s="789"/>
      <c r="URX15" s="789"/>
      <c r="URY15" s="789"/>
      <c r="URZ15" s="789"/>
      <c r="USA15" s="789"/>
      <c r="USB15" s="789"/>
      <c r="USC15" s="789"/>
      <c r="USD15" s="789"/>
      <c r="USE15" s="789"/>
      <c r="USF15" s="789"/>
      <c r="USG15" s="789"/>
      <c r="USH15" s="789"/>
      <c r="USI15" s="789"/>
      <c r="USJ15" s="789"/>
      <c r="USK15" s="789"/>
      <c r="USL15" s="789"/>
      <c r="USM15" s="789"/>
      <c r="USN15" s="789"/>
      <c r="USO15" s="789"/>
      <c r="USP15" s="789"/>
      <c r="USQ15" s="789"/>
      <c r="USR15" s="789"/>
      <c r="USS15" s="789"/>
      <c r="UST15" s="789"/>
      <c r="USU15" s="789"/>
      <c r="USV15" s="789"/>
      <c r="USW15" s="789"/>
      <c r="USX15" s="789"/>
      <c r="USY15" s="789"/>
      <c r="USZ15" s="789"/>
      <c r="UTA15" s="789"/>
      <c r="UTB15" s="789"/>
      <c r="UTC15" s="789"/>
      <c r="UTD15" s="789"/>
      <c r="UTE15" s="789"/>
      <c r="UTF15" s="789"/>
      <c r="UTG15" s="789"/>
      <c r="UTH15" s="789"/>
      <c r="UTI15" s="789"/>
      <c r="UTJ15" s="789"/>
      <c r="UTK15" s="789"/>
      <c r="UTL15" s="789"/>
      <c r="UTM15" s="789"/>
      <c r="UTN15" s="789"/>
      <c r="UTO15" s="789"/>
      <c r="UTP15" s="789"/>
      <c r="UTQ15" s="789"/>
      <c r="UTR15" s="789"/>
      <c r="UTS15" s="789"/>
      <c r="UTT15" s="789"/>
      <c r="UTU15" s="789"/>
      <c r="UTV15" s="789"/>
      <c r="UTW15" s="789"/>
      <c r="UTX15" s="789"/>
      <c r="UTY15" s="789"/>
      <c r="UTZ15" s="789"/>
      <c r="UUA15" s="789"/>
      <c r="UUB15" s="789"/>
      <c r="UUC15" s="789"/>
      <c r="UUD15" s="789"/>
      <c r="UUE15" s="789"/>
      <c r="UUF15" s="789"/>
      <c r="UUG15" s="789"/>
      <c r="UUH15" s="789"/>
      <c r="UUI15" s="789"/>
      <c r="UUJ15" s="789"/>
      <c r="UUK15" s="789"/>
      <c r="UUL15" s="789"/>
      <c r="UUM15" s="789"/>
      <c r="UUN15" s="789"/>
      <c r="UUO15" s="789"/>
      <c r="UUP15" s="789"/>
      <c r="UUQ15" s="789"/>
      <c r="UUR15" s="789"/>
      <c r="UUS15" s="789"/>
      <c r="UUT15" s="789"/>
      <c r="UUU15" s="789"/>
      <c r="UUV15" s="789"/>
      <c r="UUW15" s="789"/>
      <c r="UUX15" s="789"/>
      <c r="UUY15" s="789"/>
      <c r="UUZ15" s="789"/>
      <c r="UVA15" s="789"/>
      <c r="UVB15" s="789"/>
      <c r="UVC15" s="789"/>
      <c r="UVD15" s="789"/>
      <c r="UVE15" s="789"/>
      <c r="UVF15" s="789"/>
      <c r="UVG15" s="789"/>
      <c r="UVH15" s="789"/>
      <c r="UVI15" s="789"/>
      <c r="UVJ15" s="789"/>
      <c r="UVK15" s="789"/>
      <c r="UVL15" s="789"/>
      <c r="UVM15" s="789"/>
      <c r="UVN15" s="789"/>
      <c r="UVO15" s="789"/>
      <c r="UVP15" s="789"/>
      <c r="UVQ15" s="789"/>
      <c r="UVR15" s="789"/>
      <c r="UVS15" s="789"/>
      <c r="UVT15" s="789"/>
      <c r="UVU15" s="789"/>
      <c r="UVV15" s="789"/>
      <c r="UVW15" s="789"/>
      <c r="UVX15" s="789"/>
      <c r="UVY15" s="789"/>
      <c r="UVZ15" s="789"/>
      <c r="UWA15" s="789"/>
      <c r="UWB15" s="789"/>
      <c r="UWC15" s="789"/>
      <c r="UWD15" s="789"/>
      <c r="UWE15" s="789"/>
      <c r="UWF15" s="789"/>
      <c r="UWG15" s="789"/>
      <c r="UWH15" s="789"/>
      <c r="UWI15" s="789"/>
      <c r="UWJ15" s="789"/>
      <c r="UWK15" s="789"/>
      <c r="UWL15" s="789"/>
      <c r="UWM15" s="789"/>
      <c r="UWN15" s="789"/>
      <c r="UWO15" s="789"/>
      <c r="UWP15" s="789"/>
      <c r="UWQ15" s="789"/>
      <c r="UWR15" s="789"/>
      <c r="UWS15" s="789"/>
      <c r="UWT15" s="789"/>
      <c r="UWU15" s="789"/>
      <c r="UWV15" s="789"/>
      <c r="UWW15" s="789"/>
      <c r="UWX15" s="789"/>
      <c r="UWY15" s="789"/>
      <c r="UWZ15" s="789"/>
      <c r="UXA15" s="789"/>
      <c r="UXB15" s="789"/>
      <c r="UXC15" s="789"/>
      <c r="UXD15" s="789"/>
      <c r="UXE15" s="789"/>
      <c r="UXF15" s="789"/>
      <c r="UXG15" s="789"/>
      <c r="UXH15" s="789"/>
      <c r="UXI15" s="789"/>
      <c r="UXJ15" s="789"/>
      <c r="UXK15" s="789"/>
      <c r="UXL15" s="789"/>
      <c r="UXM15" s="789"/>
      <c r="UXN15" s="789"/>
      <c r="UXO15" s="789"/>
      <c r="UXP15" s="789"/>
      <c r="UXQ15" s="789"/>
      <c r="UXR15" s="789"/>
      <c r="UXS15" s="789"/>
      <c r="UXT15" s="789"/>
      <c r="UXU15" s="789"/>
      <c r="UXV15" s="789"/>
      <c r="UXW15" s="789"/>
      <c r="UXX15" s="789"/>
      <c r="UXY15" s="789"/>
      <c r="UXZ15" s="789"/>
      <c r="UYA15" s="789"/>
      <c r="UYB15" s="789"/>
      <c r="UYC15" s="789"/>
      <c r="UYD15" s="789"/>
      <c r="UYE15" s="789"/>
      <c r="UYF15" s="789"/>
      <c r="UYG15" s="789"/>
      <c r="UYH15" s="789"/>
      <c r="UYI15" s="789"/>
      <c r="UYJ15" s="789"/>
      <c r="UYK15" s="789"/>
      <c r="UYL15" s="789"/>
      <c r="UYM15" s="789"/>
      <c r="UYN15" s="789"/>
      <c r="UYO15" s="789"/>
      <c r="UYP15" s="789"/>
      <c r="UYQ15" s="789"/>
      <c r="UYR15" s="789"/>
      <c r="UYS15" s="789"/>
      <c r="UYT15" s="789"/>
      <c r="UYU15" s="789"/>
      <c r="UYV15" s="789"/>
      <c r="UYW15" s="789"/>
      <c r="UYX15" s="789"/>
      <c r="UYY15" s="789"/>
      <c r="UYZ15" s="789"/>
      <c r="UZA15" s="789"/>
      <c r="UZB15" s="789"/>
      <c r="UZC15" s="789"/>
      <c r="UZD15" s="789"/>
      <c r="UZE15" s="789"/>
      <c r="UZF15" s="789"/>
      <c r="UZG15" s="789"/>
      <c r="UZH15" s="789"/>
      <c r="UZI15" s="789"/>
      <c r="UZJ15" s="789"/>
      <c r="UZK15" s="789"/>
      <c r="UZL15" s="789"/>
      <c r="UZM15" s="789"/>
      <c r="UZN15" s="789"/>
      <c r="UZO15" s="789"/>
      <c r="UZP15" s="789"/>
      <c r="UZQ15" s="789"/>
      <c r="UZR15" s="789"/>
      <c r="UZS15" s="789"/>
      <c r="UZT15" s="789"/>
      <c r="UZU15" s="789"/>
      <c r="UZV15" s="789"/>
      <c r="UZW15" s="789"/>
      <c r="UZX15" s="789"/>
      <c r="UZY15" s="789"/>
      <c r="UZZ15" s="789"/>
      <c r="VAA15" s="789"/>
      <c r="VAB15" s="789"/>
      <c r="VAC15" s="789"/>
      <c r="VAD15" s="789"/>
      <c r="VAE15" s="789"/>
      <c r="VAF15" s="789"/>
      <c r="VAG15" s="789"/>
      <c r="VAH15" s="789"/>
      <c r="VAI15" s="789"/>
      <c r="VAJ15" s="789"/>
      <c r="VAK15" s="789"/>
      <c r="VAL15" s="789"/>
      <c r="VAM15" s="789"/>
      <c r="VAN15" s="789"/>
      <c r="VAO15" s="789"/>
      <c r="VAP15" s="789"/>
      <c r="VAQ15" s="789"/>
      <c r="VAR15" s="789"/>
      <c r="VAS15" s="789"/>
      <c r="VAT15" s="789"/>
      <c r="VAU15" s="789"/>
      <c r="VAV15" s="789"/>
      <c r="VAW15" s="789"/>
      <c r="VAX15" s="789"/>
      <c r="VAY15" s="789"/>
      <c r="VAZ15" s="789"/>
      <c r="VBA15" s="789"/>
      <c r="VBB15" s="789"/>
      <c r="VBC15" s="789"/>
      <c r="VBD15" s="789"/>
      <c r="VBE15" s="789"/>
      <c r="VBF15" s="789"/>
      <c r="VBG15" s="789"/>
      <c r="VBH15" s="789"/>
      <c r="VBI15" s="789"/>
      <c r="VBJ15" s="789"/>
      <c r="VBK15" s="789"/>
      <c r="VBL15" s="789"/>
      <c r="VBM15" s="789"/>
      <c r="VBN15" s="789"/>
      <c r="VBO15" s="789"/>
      <c r="VBP15" s="789"/>
      <c r="VBQ15" s="789"/>
      <c r="VBR15" s="789"/>
      <c r="VBS15" s="789"/>
      <c r="VBT15" s="789"/>
      <c r="VBU15" s="789"/>
      <c r="VBV15" s="789"/>
      <c r="VBW15" s="789"/>
      <c r="VBX15" s="789"/>
      <c r="VBY15" s="789"/>
      <c r="VBZ15" s="789"/>
      <c r="VCA15" s="789"/>
      <c r="VCB15" s="789"/>
      <c r="VCC15" s="789"/>
      <c r="VCD15" s="789"/>
      <c r="VCE15" s="789"/>
      <c r="VCF15" s="789"/>
      <c r="VCG15" s="789"/>
      <c r="VCH15" s="789"/>
      <c r="VCI15" s="789"/>
      <c r="VCJ15" s="789"/>
      <c r="VCK15" s="789"/>
      <c r="VCL15" s="789"/>
      <c r="VCM15" s="789"/>
      <c r="VCN15" s="789"/>
      <c r="VCO15" s="789"/>
      <c r="VCP15" s="789"/>
      <c r="VCQ15" s="789"/>
      <c r="VCR15" s="789"/>
      <c r="VCS15" s="789"/>
      <c r="VCT15" s="789"/>
      <c r="VCU15" s="789"/>
      <c r="VCV15" s="789"/>
      <c r="VCW15" s="789"/>
      <c r="VCX15" s="789"/>
      <c r="VCY15" s="789"/>
      <c r="VCZ15" s="789"/>
      <c r="VDA15" s="789"/>
      <c r="VDB15" s="789"/>
      <c r="VDC15" s="789"/>
      <c r="VDD15" s="789"/>
      <c r="VDE15" s="789"/>
      <c r="VDF15" s="789"/>
      <c r="VDG15" s="789"/>
      <c r="VDH15" s="789"/>
      <c r="VDI15" s="789"/>
      <c r="VDJ15" s="789"/>
      <c r="VDK15" s="789"/>
      <c r="VDL15" s="789"/>
      <c r="VDM15" s="789"/>
      <c r="VDN15" s="789"/>
      <c r="VDO15" s="789"/>
      <c r="VDP15" s="789"/>
      <c r="VDQ15" s="789"/>
      <c r="VDR15" s="789"/>
      <c r="VDS15" s="789"/>
      <c r="VDT15" s="789"/>
      <c r="VDU15" s="789"/>
      <c r="VDV15" s="789"/>
      <c r="VDW15" s="789"/>
      <c r="VDX15" s="789"/>
      <c r="VDY15" s="789"/>
      <c r="VDZ15" s="789"/>
      <c r="VEA15" s="789"/>
      <c r="VEB15" s="789"/>
      <c r="VEC15" s="789"/>
      <c r="VED15" s="789"/>
      <c r="VEE15" s="789"/>
      <c r="VEF15" s="789"/>
      <c r="VEG15" s="789"/>
      <c r="VEH15" s="789"/>
      <c r="VEI15" s="789"/>
      <c r="VEJ15" s="789"/>
      <c r="VEK15" s="789"/>
      <c r="VEL15" s="789"/>
      <c r="VEM15" s="789"/>
      <c r="VEN15" s="789"/>
      <c r="VEO15" s="789"/>
      <c r="VEP15" s="789"/>
      <c r="VEQ15" s="789"/>
      <c r="VER15" s="789"/>
      <c r="VES15" s="789"/>
      <c r="VET15" s="789"/>
      <c r="VEU15" s="789"/>
      <c r="VEV15" s="789"/>
      <c r="VEW15" s="789"/>
      <c r="VEX15" s="789"/>
      <c r="VEY15" s="789"/>
      <c r="VEZ15" s="789"/>
      <c r="VFA15" s="789"/>
      <c r="VFB15" s="789"/>
      <c r="VFC15" s="789"/>
      <c r="VFD15" s="789"/>
      <c r="VFE15" s="789"/>
      <c r="VFF15" s="789"/>
      <c r="VFG15" s="789"/>
      <c r="VFH15" s="789"/>
      <c r="VFI15" s="789"/>
      <c r="VFJ15" s="789"/>
      <c r="VFK15" s="789"/>
      <c r="VFL15" s="789"/>
      <c r="VFM15" s="789"/>
      <c r="VFN15" s="789"/>
      <c r="VFO15" s="789"/>
      <c r="VFP15" s="789"/>
      <c r="VFQ15" s="789"/>
      <c r="VFR15" s="789"/>
      <c r="VFS15" s="789"/>
      <c r="VFT15" s="789"/>
      <c r="VFU15" s="789"/>
      <c r="VFV15" s="789"/>
      <c r="VFW15" s="789"/>
      <c r="VFX15" s="789"/>
      <c r="VFY15" s="789"/>
      <c r="VFZ15" s="789"/>
      <c r="VGA15" s="789"/>
      <c r="VGB15" s="789"/>
      <c r="VGC15" s="789"/>
      <c r="VGD15" s="789"/>
      <c r="VGE15" s="789"/>
      <c r="VGF15" s="789"/>
      <c r="VGG15" s="789"/>
      <c r="VGH15" s="789"/>
      <c r="VGI15" s="789"/>
      <c r="VGJ15" s="789"/>
      <c r="VGK15" s="789"/>
      <c r="VGL15" s="789"/>
      <c r="VGM15" s="789"/>
      <c r="VGN15" s="789"/>
      <c r="VGO15" s="789"/>
      <c r="VGP15" s="789"/>
      <c r="VGQ15" s="789"/>
      <c r="VGR15" s="789"/>
      <c r="VGS15" s="789"/>
      <c r="VGT15" s="789"/>
      <c r="VGU15" s="789"/>
      <c r="VGV15" s="789"/>
      <c r="VGW15" s="789"/>
      <c r="VGX15" s="789"/>
      <c r="VGY15" s="789"/>
      <c r="VGZ15" s="789"/>
      <c r="VHA15" s="789"/>
      <c r="VHB15" s="789"/>
      <c r="VHC15" s="789"/>
      <c r="VHD15" s="789"/>
      <c r="VHE15" s="789"/>
      <c r="VHF15" s="789"/>
      <c r="VHG15" s="789"/>
      <c r="VHH15" s="789"/>
      <c r="VHI15" s="789"/>
      <c r="VHJ15" s="789"/>
      <c r="VHK15" s="789"/>
      <c r="VHL15" s="789"/>
      <c r="VHM15" s="789"/>
      <c r="VHN15" s="789"/>
      <c r="VHO15" s="789"/>
      <c r="VHP15" s="789"/>
      <c r="VHQ15" s="789"/>
      <c r="VHR15" s="789"/>
      <c r="VHS15" s="789"/>
      <c r="VHT15" s="789"/>
      <c r="VHU15" s="789"/>
      <c r="VHV15" s="789"/>
      <c r="VHW15" s="789"/>
      <c r="VHX15" s="789"/>
      <c r="VHY15" s="789"/>
      <c r="VHZ15" s="789"/>
      <c r="VIA15" s="789"/>
      <c r="VIB15" s="789"/>
      <c r="VIC15" s="789"/>
      <c r="VID15" s="789"/>
      <c r="VIE15" s="789"/>
      <c r="VIF15" s="789"/>
      <c r="VIG15" s="789"/>
      <c r="VIH15" s="789"/>
      <c r="VII15" s="789"/>
      <c r="VIJ15" s="789"/>
      <c r="VIK15" s="789"/>
      <c r="VIL15" s="789"/>
      <c r="VIM15" s="789"/>
      <c r="VIN15" s="789"/>
      <c r="VIO15" s="789"/>
      <c r="VIP15" s="789"/>
      <c r="VIQ15" s="789"/>
      <c r="VIR15" s="789"/>
      <c r="VIS15" s="789"/>
      <c r="VIT15" s="789"/>
      <c r="VIU15" s="789"/>
      <c r="VIV15" s="789"/>
      <c r="VIW15" s="789"/>
      <c r="VIX15" s="789"/>
      <c r="VIY15" s="789"/>
      <c r="VIZ15" s="789"/>
      <c r="VJA15" s="789"/>
      <c r="VJB15" s="789"/>
      <c r="VJC15" s="789"/>
      <c r="VJD15" s="789"/>
      <c r="VJE15" s="789"/>
      <c r="VJF15" s="789"/>
      <c r="VJG15" s="789"/>
      <c r="VJH15" s="789"/>
      <c r="VJI15" s="789"/>
      <c r="VJJ15" s="789"/>
      <c r="VJK15" s="789"/>
      <c r="VJL15" s="789"/>
      <c r="VJM15" s="789"/>
      <c r="VJN15" s="789"/>
      <c r="VJO15" s="789"/>
      <c r="VJP15" s="789"/>
      <c r="VJQ15" s="789"/>
      <c r="VJR15" s="789"/>
      <c r="VJS15" s="789"/>
      <c r="VJT15" s="789"/>
      <c r="VJU15" s="789"/>
      <c r="VJV15" s="789"/>
      <c r="VJW15" s="789"/>
      <c r="VJX15" s="789"/>
      <c r="VJY15" s="789"/>
      <c r="VJZ15" s="789"/>
      <c r="VKA15" s="789"/>
      <c r="VKB15" s="789"/>
      <c r="VKC15" s="789"/>
      <c r="VKD15" s="789"/>
      <c r="VKE15" s="789"/>
      <c r="VKF15" s="789"/>
      <c r="VKG15" s="789"/>
      <c r="VKH15" s="789"/>
      <c r="VKI15" s="789"/>
      <c r="VKJ15" s="789"/>
      <c r="VKK15" s="789"/>
      <c r="VKL15" s="789"/>
      <c r="VKM15" s="789"/>
      <c r="VKN15" s="789"/>
      <c r="VKO15" s="789"/>
      <c r="VKP15" s="789"/>
      <c r="VKQ15" s="789"/>
      <c r="VKR15" s="789"/>
      <c r="VKS15" s="789"/>
      <c r="VKT15" s="789"/>
      <c r="VKU15" s="789"/>
      <c r="VKV15" s="789"/>
      <c r="VKW15" s="789"/>
      <c r="VKX15" s="789"/>
      <c r="VKY15" s="789"/>
      <c r="VKZ15" s="789"/>
      <c r="VLA15" s="789"/>
      <c r="VLB15" s="789"/>
      <c r="VLC15" s="789"/>
      <c r="VLD15" s="789"/>
      <c r="VLE15" s="789"/>
      <c r="VLF15" s="789"/>
      <c r="VLG15" s="789"/>
      <c r="VLH15" s="789"/>
      <c r="VLI15" s="789"/>
      <c r="VLJ15" s="789"/>
      <c r="VLK15" s="789"/>
      <c r="VLL15" s="789"/>
      <c r="VLM15" s="789"/>
      <c r="VLN15" s="789"/>
      <c r="VLO15" s="789"/>
      <c r="VLP15" s="789"/>
      <c r="VLQ15" s="789"/>
      <c r="VLR15" s="789"/>
      <c r="VLS15" s="789"/>
      <c r="VLT15" s="789"/>
      <c r="VLU15" s="789"/>
      <c r="VLV15" s="789"/>
      <c r="VLW15" s="789"/>
      <c r="VLX15" s="789"/>
      <c r="VLY15" s="789"/>
      <c r="VLZ15" s="789"/>
      <c r="VMA15" s="789"/>
      <c r="VMB15" s="789"/>
      <c r="VMC15" s="789"/>
      <c r="VMD15" s="789"/>
      <c r="VME15" s="789"/>
      <c r="VMF15" s="789"/>
      <c r="VMG15" s="789"/>
      <c r="VMH15" s="789"/>
      <c r="VMI15" s="789"/>
      <c r="VMJ15" s="789"/>
      <c r="VMK15" s="789"/>
      <c r="VML15" s="789"/>
      <c r="VMM15" s="789"/>
      <c r="VMN15" s="789"/>
      <c r="VMO15" s="789"/>
      <c r="VMP15" s="789"/>
      <c r="VMQ15" s="789"/>
      <c r="VMR15" s="789"/>
      <c r="VMS15" s="789"/>
      <c r="VMT15" s="789"/>
      <c r="VMU15" s="789"/>
      <c r="VMV15" s="789"/>
      <c r="VMW15" s="789"/>
      <c r="VMX15" s="789"/>
      <c r="VMY15" s="789"/>
      <c r="VMZ15" s="789"/>
      <c r="VNA15" s="789"/>
      <c r="VNB15" s="789"/>
      <c r="VNC15" s="789"/>
      <c r="VND15" s="789"/>
      <c r="VNE15" s="789"/>
      <c r="VNF15" s="789"/>
      <c r="VNG15" s="789"/>
      <c r="VNH15" s="789"/>
      <c r="VNI15" s="789"/>
      <c r="VNJ15" s="789"/>
      <c r="VNK15" s="789"/>
      <c r="VNL15" s="789"/>
      <c r="VNM15" s="789"/>
      <c r="VNN15" s="789"/>
      <c r="VNO15" s="789"/>
      <c r="VNP15" s="789"/>
      <c r="VNQ15" s="789"/>
      <c r="VNR15" s="789"/>
      <c r="VNS15" s="789"/>
      <c r="VNT15" s="789"/>
      <c r="VNU15" s="789"/>
      <c r="VNV15" s="789"/>
      <c r="VNW15" s="789"/>
      <c r="VNX15" s="789"/>
      <c r="VNY15" s="789"/>
      <c r="VNZ15" s="789"/>
      <c r="VOA15" s="789"/>
      <c r="VOB15" s="789"/>
      <c r="VOC15" s="789"/>
      <c r="VOD15" s="789"/>
      <c r="VOE15" s="789"/>
      <c r="VOF15" s="789"/>
      <c r="VOG15" s="789"/>
      <c r="VOH15" s="789"/>
      <c r="VOI15" s="789"/>
      <c r="VOJ15" s="789"/>
      <c r="VOK15" s="789"/>
      <c r="VOL15" s="789"/>
      <c r="VOM15" s="789"/>
      <c r="VON15" s="789"/>
      <c r="VOO15" s="789"/>
      <c r="VOP15" s="789"/>
      <c r="VOQ15" s="789"/>
      <c r="VOR15" s="789"/>
      <c r="VOS15" s="789"/>
      <c r="VOT15" s="789"/>
      <c r="VOU15" s="789"/>
      <c r="VOV15" s="789"/>
      <c r="VOW15" s="789"/>
      <c r="VOX15" s="789"/>
      <c r="VOY15" s="789"/>
      <c r="VOZ15" s="789"/>
      <c r="VPA15" s="789"/>
      <c r="VPB15" s="789"/>
      <c r="VPC15" s="789"/>
      <c r="VPD15" s="789"/>
      <c r="VPE15" s="789"/>
      <c r="VPF15" s="789"/>
      <c r="VPG15" s="789"/>
      <c r="VPH15" s="789"/>
      <c r="VPI15" s="789"/>
      <c r="VPJ15" s="789"/>
      <c r="VPK15" s="789"/>
      <c r="VPL15" s="789"/>
      <c r="VPM15" s="789"/>
      <c r="VPN15" s="789"/>
      <c r="VPO15" s="789"/>
      <c r="VPP15" s="789"/>
      <c r="VPQ15" s="789"/>
      <c r="VPR15" s="789"/>
      <c r="VPS15" s="789"/>
      <c r="VPT15" s="789"/>
      <c r="VPU15" s="789"/>
      <c r="VPV15" s="789"/>
      <c r="VPW15" s="789"/>
      <c r="VPX15" s="789"/>
      <c r="VPY15" s="789"/>
      <c r="VPZ15" s="789"/>
      <c r="VQA15" s="789"/>
      <c r="VQB15" s="789"/>
      <c r="VQC15" s="789"/>
      <c r="VQD15" s="789"/>
      <c r="VQE15" s="789"/>
      <c r="VQF15" s="789"/>
      <c r="VQG15" s="789"/>
      <c r="VQH15" s="789"/>
      <c r="VQI15" s="789"/>
      <c r="VQJ15" s="789"/>
      <c r="VQK15" s="789"/>
      <c r="VQL15" s="789"/>
      <c r="VQM15" s="789"/>
      <c r="VQN15" s="789"/>
      <c r="VQO15" s="789"/>
      <c r="VQP15" s="789"/>
      <c r="VQQ15" s="789"/>
      <c r="VQR15" s="789"/>
      <c r="VQS15" s="789"/>
      <c r="VQT15" s="789"/>
      <c r="VQU15" s="789"/>
      <c r="VQV15" s="789"/>
      <c r="VQW15" s="789"/>
      <c r="VQX15" s="789"/>
      <c r="VQY15" s="789"/>
      <c r="VQZ15" s="789"/>
      <c r="VRA15" s="789"/>
      <c r="VRB15" s="789"/>
      <c r="VRC15" s="789"/>
      <c r="VRD15" s="789"/>
      <c r="VRE15" s="789"/>
      <c r="VRF15" s="789"/>
      <c r="VRG15" s="789"/>
      <c r="VRH15" s="789"/>
      <c r="VRI15" s="789"/>
      <c r="VRJ15" s="789"/>
      <c r="VRK15" s="789"/>
      <c r="VRL15" s="789"/>
      <c r="VRM15" s="789"/>
      <c r="VRN15" s="789"/>
      <c r="VRO15" s="789"/>
      <c r="VRP15" s="789"/>
      <c r="VRQ15" s="789"/>
      <c r="VRR15" s="789"/>
      <c r="VRS15" s="789"/>
      <c r="VRT15" s="789"/>
      <c r="VRU15" s="789"/>
      <c r="VRV15" s="789"/>
      <c r="VRW15" s="789"/>
      <c r="VRX15" s="789"/>
      <c r="VRY15" s="789"/>
      <c r="VRZ15" s="789"/>
      <c r="VSA15" s="789"/>
      <c r="VSB15" s="789"/>
      <c r="VSC15" s="789"/>
      <c r="VSD15" s="789"/>
      <c r="VSE15" s="789"/>
      <c r="VSF15" s="789"/>
      <c r="VSG15" s="789"/>
      <c r="VSH15" s="789"/>
      <c r="VSI15" s="789"/>
      <c r="VSJ15" s="789"/>
      <c r="VSK15" s="789"/>
      <c r="VSL15" s="789"/>
      <c r="VSM15" s="789"/>
      <c r="VSN15" s="789"/>
      <c r="VSO15" s="789"/>
      <c r="VSP15" s="789"/>
      <c r="VSQ15" s="789"/>
      <c r="VSR15" s="789"/>
      <c r="VSS15" s="789"/>
      <c r="VST15" s="789"/>
      <c r="VSU15" s="789"/>
      <c r="VSV15" s="789"/>
      <c r="VSW15" s="789"/>
      <c r="VSX15" s="789"/>
      <c r="VSY15" s="789"/>
      <c r="VSZ15" s="789"/>
      <c r="VTA15" s="789"/>
      <c r="VTB15" s="789"/>
      <c r="VTC15" s="789"/>
      <c r="VTD15" s="789"/>
      <c r="VTE15" s="789"/>
      <c r="VTF15" s="789"/>
      <c r="VTG15" s="789"/>
      <c r="VTH15" s="789"/>
      <c r="VTI15" s="789"/>
      <c r="VTJ15" s="789"/>
      <c r="VTK15" s="789"/>
      <c r="VTL15" s="789"/>
      <c r="VTM15" s="789"/>
      <c r="VTN15" s="789"/>
      <c r="VTO15" s="789"/>
      <c r="VTP15" s="789"/>
      <c r="VTQ15" s="789"/>
      <c r="VTR15" s="789"/>
      <c r="VTS15" s="789"/>
      <c r="VTT15" s="789"/>
      <c r="VTU15" s="789"/>
      <c r="VTV15" s="789"/>
      <c r="VTW15" s="789"/>
      <c r="VTX15" s="789"/>
      <c r="VTY15" s="789"/>
      <c r="VTZ15" s="789"/>
      <c r="VUA15" s="789"/>
      <c r="VUB15" s="789"/>
      <c r="VUC15" s="789"/>
      <c r="VUD15" s="789"/>
      <c r="VUE15" s="789"/>
      <c r="VUF15" s="789"/>
      <c r="VUG15" s="789"/>
      <c r="VUH15" s="789"/>
      <c r="VUI15" s="789"/>
      <c r="VUJ15" s="789"/>
      <c r="VUK15" s="789"/>
      <c r="VUL15" s="789"/>
      <c r="VUM15" s="789"/>
      <c r="VUN15" s="789"/>
      <c r="VUO15" s="789"/>
      <c r="VUP15" s="789"/>
      <c r="VUQ15" s="789"/>
      <c r="VUR15" s="789"/>
      <c r="VUS15" s="789"/>
      <c r="VUT15" s="789"/>
      <c r="VUU15" s="789"/>
      <c r="VUV15" s="789"/>
      <c r="VUW15" s="789"/>
      <c r="VUX15" s="789"/>
      <c r="VUY15" s="789"/>
      <c r="VUZ15" s="789"/>
      <c r="VVA15" s="789"/>
      <c r="VVB15" s="789"/>
      <c r="VVC15" s="789"/>
      <c r="VVD15" s="789"/>
      <c r="VVE15" s="789"/>
      <c r="VVF15" s="789"/>
      <c r="VVG15" s="789"/>
      <c r="VVH15" s="789"/>
      <c r="VVI15" s="789"/>
      <c r="VVJ15" s="789"/>
      <c r="VVK15" s="789"/>
      <c r="VVL15" s="789"/>
      <c r="VVM15" s="789"/>
      <c r="VVN15" s="789"/>
      <c r="VVO15" s="789"/>
      <c r="VVP15" s="789"/>
      <c r="VVQ15" s="789"/>
      <c r="VVR15" s="789"/>
      <c r="VVS15" s="789"/>
      <c r="VVT15" s="789"/>
      <c r="VVU15" s="789"/>
      <c r="VVV15" s="789"/>
      <c r="VVW15" s="789"/>
      <c r="VVX15" s="789"/>
      <c r="VVY15" s="789"/>
      <c r="VVZ15" s="789"/>
      <c r="VWA15" s="789"/>
      <c r="VWB15" s="789"/>
      <c r="VWC15" s="789"/>
      <c r="VWD15" s="789"/>
      <c r="VWE15" s="789"/>
      <c r="VWF15" s="789"/>
      <c r="VWG15" s="789"/>
      <c r="VWH15" s="789"/>
      <c r="VWI15" s="789"/>
      <c r="VWJ15" s="789"/>
      <c r="VWK15" s="789"/>
      <c r="VWL15" s="789"/>
      <c r="VWM15" s="789"/>
      <c r="VWN15" s="789"/>
      <c r="VWO15" s="789"/>
      <c r="VWP15" s="789"/>
      <c r="VWQ15" s="789"/>
      <c r="VWR15" s="789"/>
      <c r="VWS15" s="789"/>
      <c r="VWT15" s="789"/>
      <c r="VWU15" s="789"/>
      <c r="VWV15" s="789"/>
      <c r="VWW15" s="789"/>
      <c r="VWX15" s="789"/>
      <c r="VWY15" s="789"/>
      <c r="VWZ15" s="789"/>
      <c r="VXA15" s="789"/>
      <c r="VXB15" s="789"/>
      <c r="VXC15" s="789"/>
      <c r="VXD15" s="789"/>
      <c r="VXE15" s="789"/>
      <c r="VXF15" s="789"/>
      <c r="VXG15" s="789"/>
      <c r="VXH15" s="789"/>
      <c r="VXI15" s="789"/>
      <c r="VXJ15" s="789"/>
      <c r="VXK15" s="789"/>
      <c r="VXL15" s="789"/>
      <c r="VXM15" s="789"/>
      <c r="VXN15" s="789"/>
      <c r="VXO15" s="789"/>
      <c r="VXP15" s="789"/>
      <c r="VXQ15" s="789"/>
      <c r="VXR15" s="789"/>
      <c r="VXS15" s="789"/>
      <c r="VXT15" s="789"/>
      <c r="VXU15" s="789"/>
      <c r="VXV15" s="789"/>
      <c r="VXW15" s="789"/>
      <c r="VXX15" s="789"/>
      <c r="VXY15" s="789"/>
      <c r="VXZ15" s="789"/>
      <c r="VYA15" s="789"/>
      <c r="VYB15" s="789"/>
      <c r="VYC15" s="789"/>
      <c r="VYD15" s="789"/>
      <c r="VYE15" s="789"/>
      <c r="VYF15" s="789"/>
      <c r="VYG15" s="789"/>
      <c r="VYH15" s="789"/>
      <c r="VYI15" s="789"/>
      <c r="VYJ15" s="789"/>
      <c r="VYK15" s="789"/>
      <c r="VYL15" s="789"/>
      <c r="VYM15" s="789"/>
      <c r="VYN15" s="789"/>
      <c r="VYO15" s="789"/>
      <c r="VYP15" s="789"/>
      <c r="VYQ15" s="789"/>
      <c r="VYR15" s="789"/>
      <c r="VYS15" s="789"/>
      <c r="VYT15" s="789"/>
      <c r="VYU15" s="789"/>
      <c r="VYV15" s="789"/>
      <c r="VYW15" s="789"/>
      <c r="VYX15" s="789"/>
      <c r="VYY15" s="789"/>
      <c r="VYZ15" s="789"/>
      <c r="VZA15" s="789"/>
      <c r="VZB15" s="789"/>
      <c r="VZC15" s="789"/>
      <c r="VZD15" s="789"/>
      <c r="VZE15" s="789"/>
      <c r="VZF15" s="789"/>
      <c r="VZG15" s="789"/>
      <c r="VZH15" s="789"/>
      <c r="VZI15" s="789"/>
      <c r="VZJ15" s="789"/>
      <c r="VZK15" s="789"/>
      <c r="VZL15" s="789"/>
      <c r="VZM15" s="789"/>
      <c r="VZN15" s="789"/>
      <c r="VZO15" s="789"/>
      <c r="VZP15" s="789"/>
      <c r="VZQ15" s="789"/>
      <c r="VZR15" s="789"/>
      <c r="VZS15" s="789"/>
      <c r="VZT15" s="789"/>
      <c r="VZU15" s="789"/>
      <c r="VZV15" s="789"/>
      <c r="VZW15" s="789"/>
      <c r="VZX15" s="789"/>
      <c r="VZY15" s="789"/>
      <c r="VZZ15" s="789"/>
      <c r="WAA15" s="789"/>
      <c r="WAB15" s="789"/>
      <c r="WAC15" s="789"/>
      <c r="WAD15" s="789"/>
      <c r="WAE15" s="789"/>
      <c r="WAF15" s="789"/>
      <c r="WAG15" s="789"/>
      <c r="WAH15" s="789"/>
      <c r="WAI15" s="789"/>
      <c r="WAJ15" s="789"/>
      <c r="WAK15" s="789"/>
      <c r="WAL15" s="789"/>
      <c r="WAM15" s="789"/>
      <c r="WAN15" s="789"/>
      <c r="WAO15" s="789"/>
      <c r="WAP15" s="789"/>
      <c r="WAQ15" s="789"/>
      <c r="WAR15" s="789"/>
      <c r="WAS15" s="789"/>
      <c r="WAT15" s="789"/>
      <c r="WAU15" s="789"/>
      <c r="WAV15" s="789"/>
      <c r="WAW15" s="789"/>
      <c r="WAX15" s="789"/>
      <c r="WAY15" s="789"/>
      <c r="WAZ15" s="789"/>
      <c r="WBA15" s="789"/>
      <c r="WBB15" s="789"/>
      <c r="WBC15" s="789"/>
      <c r="WBD15" s="789"/>
      <c r="WBE15" s="789"/>
      <c r="WBF15" s="789"/>
      <c r="WBG15" s="789"/>
      <c r="WBH15" s="789"/>
      <c r="WBI15" s="789"/>
      <c r="WBJ15" s="789"/>
      <c r="WBK15" s="789"/>
      <c r="WBL15" s="789"/>
      <c r="WBM15" s="789"/>
      <c r="WBN15" s="789"/>
      <c r="WBO15" s="789"/>
      <c r="WBP15" s="789"/>
      <c r="WBQ15" s="789"/>
      <c r="WBR15" s="789"/>
      <c r="WBS15" s="789"/>
      <c r="WBT15" s="789"/>
      <c r="WBU15" s="789"/>
      <c r="WBV15" s="789"/>
      <c r="WBW15" s="789"/>
      <c r="WBX15" s="789"/>
      <c r="WBY15" s="789"/>
      <c r="WBZ15" s="789"/>
      <c r="WCA15" s="789"/>
      <c r="WCB15" s="789"/>
      <c r="WCC15" s="789"/>
      <c r="WCD15" s="789"/>
      <c r="WCE15" s="789"/>
      <c r="WCF15" s="789"/>
      <c r="WCG15" s="789"/>
      <c r="WCH15" s="789"/>
      <c r="WCI15" s="789"/>
      <c r="WCJ15" s="789"/>
      <c r="WCK15" s="789"/>
      <c r="WCL15" s="789"/>
      <c r="WCM15" s="789"/>
      <c r="WCN15" s="789"/>
      <c r="WCO15" s="789"/>
      <c r="WCP15" s="789"/>
      <c r="WCQ15" s="789"/>
      <c r="WCR15" s="789"/>
      <c r="WCS15" s="789"/>
      <c r="WCT15" s="789"/>
      <c r="WCU15" s="789"/>
      <c r="WCV15" s="789"/>
      <c r="WCW15" s="789"/>
      <c r="WCX15" s="789"/>
      <c r="WCY15" s="789"/>
      <c r="WCZ15" s="789"/>
      <c r="WDA15" s="789"/>
      <c r="WDB15" s="789"/>
      <c r="WDC15" s="789"/>
      <c r="WDD15" s="789"/>
      <c r="WDE15" s="789"/>
      <c r="WDF15" s="789"/>
      <c r="WDG15" s="789"/>
      <c r="WDH15" s="789"/>
      <c r="WDI15" s="789"/>
      <c r="WDJ15" s="789"/>
      <c r="WDK15" s="789"/>
      <c r="WDL15" s="789"/>
      <c r="WDM15" s="789"/>
      <c r="WDN15" s="789"/>
      <c r="WDO15" s="789"/>
      <c r="WDP15" s="789"/>
      <c r="WDQ15" s="789"/>
      <c r="WDR15" s="789"/>
      <c r="WDS15" s="789"/>
      <c r="WDT15" s="789"/>
      <c r="WDU15" s="789"/>
      <c r="WDV15" s="789"/>
      <c r="WDW15" s="789"/>
      <c r="WDX15" s="789"/>
      <c r="WDY15" s="789"/>
      <c r="WDZ15" s="789"/>
      <c r="WEA15" s="789"/>
      <c r="WEB15" s="789"/>
      <c r="WEC15" s="789"/>
      <c r="WED15" s="789"/>
      <c r="WEE15" s="789"/>
      <c r="WEF15" s="789"/>
      <c r="WEG15" s="789"/>
      <c r="WEH15" s="789"/>
      <c r="WEI15" s="789"/>
      <c r="WEJ15" s="789"/>
      <c r="WEK15" s="789"/>
      <c r="WEL15" s="789"/>
      <c r="WEM15" s="789"/>
      <c r="WEN15" s="789"/>
      <c r="WEO15" s="789"/>
      <c r="WEP15" s="789"/>
      <c r="WEQ15" s="789"/>
      <c r="WER15" s="789"/>
      <c r="WES15" s="789"/>
      <c r="WET15" s="789"/>
      <c r="WEU15" s="789"/>
      <c r="WEV15" s="789"/>
      <c r="WEW15" s="789"/>
      <c r="WEX15" s="789"/>
      <c r="WEY15" s="789"/>
      <c r="WEZ15" s="789"/>
      <c r="WFA15" s="789"/>
      <c r="WFB15" s="789"/>
      <c r="WFC15" s="789"/>
      <c r="WFD15" s="789"/>
      <c r="WFE15" s="789"/>
      <c r="WFF15" s="789"/>
      <c r="WFG15" s="789"/>
      <c r="WFH15" s="789"/>
      <c r="WFI15" s="789"/>
      <c r="WFJ15" s="789"/>
      <c r="WFK15" s="789"/>
      <c r="WFL15" s="789"/>
      <c r="WFM15" s="789"/>
      <c r="WFN15" s="789"/>
      <c r="WFO15" s="789"/>
      <c r="WFP15" s="789"/>
      <c r="WFQ15" s="789"/>
      <c r="WFR15" s="789"/>
      <c r="WFS15" s="789"/>
      <c r="WFT15" s="789"/>
      <c r="WFU15" s="789"/>
      <c r="WFV15" s="789"/>
      <c r="WFW15" s="789"/>
      <c r="WFX15" s="789"/>
      <c r="WFY15" s="789"/>
      <c r="WFZ15" s="789"/>
      <c r="WGA15" s="789"/>
      <c r="WGB15" s="789"/>
      <c r="WGC15" s="789"/>
      <c r="WGD15" s="789"/>
      <c r="WGE15" s="789"/>
      <c r="WGF15" s="789"/>
      <c r="WGG15" s="789"/>
      <c r="WGH15" s="789"/>
      <c r="WGI15" s="789"/>
      <c r="WGJ15" s="789"/>
      <c r="WGK15" s="789"/>
      <c r="WGL15" s="789"/>
      <c r="WGM15" s="789"/>
      <c r="WGN15" s="789"/>
      <c r="WGO15" s="789"/>
      <c r="WGP15" s="789"/>
      <c r="WGQ15" s="789"/>
      <c r="WGR15" s="789"/>
      <c r="WGS15" s="789"/>
      <c r="WGT15" s="789"/>
      <c r="WGU15" s="789"/>
      <c r="WGV15" s="789"/>
      <c r="WGW15" s="789"/>
      <c r="WGX15" s="789"/>
      <c r="WGY15" s="789"/>
      <c r="WGZ15" s="789"/>
      <c r="WHA15" s="789"/>
      <c r="WHB15" s="789"/>
      <c r="WHC15" s="789"/>
      <c r="WHD15" s="789"/>
      <c r="WHE15" s="789"/>
      <c r="WHF15" s="789"/>
      <c r="WHG15" s="789"/>
      <c r="WHH15" s="789"/>
      <c r="WHI15" s="789"/>
      <c r="WHJ15" s="789"/>
      <c r="WHK15" s="789"/>
      <c r="WHL15" s="789"/>
      <c r="WHM15" s="789"/>
      <c r="WHN15" s="789"/>
      <c r="WHO15" s="789"/>
      <c r="WHP15" s="789"/>
      <c r="WHQ15" s="789"/>
      <c r="WHR15" s="789"/>
      <c r="WHS15" s="789"/>
      <c r="WHT15" s="789"/>
      <c r="WHU15" s="789"/>
      <c r="WHV15" s="789"/>
      <c r="WHW15" s="789"/>
      <c r="WHX15" s="789"/>
      <c r="WHY15" s="789"/>
      <c r="WHZ15" s="789"/>
      <c r="WIA15" s="789"/>
      <c r="WIB15" s="789"/>
      <c r="WIC15" s="789"/>
      <c r="WID15" s="789"/>
      <c r="WIE15" s="789"/>
      <c r="WIF15" s="789"/>
      <c r="WIG15" s="789"/>
      <c r="WIH15" s="789"/>
      <c r="WII15" s="789"/>
      <c r="WIJ15" s="789"/>
      <c r="WIK15" s="789"/>
      <c r="WIL15" s="789"/>
      <c r="WIM15" s="789"/>
      <c r="WIN15" s="789"/>
      <c r="WIO15" s="789"/>
      <c r="WIP15" s="789"/>
      <c r="WIQ15" s="789"/>
      <c r="WIR15" s="789"/>
      <c r="WIS15" s="789"/>
      <c r="WIT15" s="789"/>
      <c r="WIU15" s="789"/>
      <c r="WIV15" s="789"/>
      <c r="WIW15" s="789"/>
      <c r="WIX15" s="789"/>
      <c r="WIY15" s="789"/>
      <c r="WIZ15" s="789"/>
      <c r="WJA15" s="789"/>
      <c r="WJB15" s="789"/>
      <c r="WJC15" s="789"/>
      <c r="WJD15" s="789"/>
      <c r="WJE15" s="789"/>
      <c r="WJF15" s="789"/>
      <c r="WJG15" s="789"/>
      <c r="WJH15" s="789"/>
      <c r="WJI15" s="789"/>
      <c r="WJJ15" s="789"/>
      <c r="WJK15" s="789"/>
      <c r="WJL15" s="789"/>
      <c r="WJM15" s="789"/>
      <c r="WJN15" s="789"/>
      <c r="WJO15" s="789"/>
      <c r="WJP15" s="789"/>
      <c r="WJQ15" s="789"/>
      <c r="WJR15" s="789"/>
      <c r="WJS15" s="789"/>
      <c r="WJT15" s="789"/>
      <c r="WJU15" s="789"/>
      <c r="WJV15" s="789"/>
      <c r="WJW15" s="789"/>
      <c r="WJX15" s="789"/>
      <c r="WJY15" s="789"/>
      <c r="WJZ15" s="789"/>
      <c r="WKA15" s="789"/>
      <c r="WKB15" s="789"/>
      <c r="WKC15" s="789"/>
      <c r="WKD15" s="789"/>
      <c r="WKE15" s="789"/>
      <c r="WKF15" s="789"/>
      <c r="WKG15" s="789"/>
      <c r="WKH15" s="789"/>
      <c r="WKI15" s="789"/>
      <c r="WKJ15" s="789"/>
      <c r="WKK15" s="789"/>
      <c r="WKL15" s="789"/>
      <c r="WKM15" s="789"/>
      <c r="WKN15" s="789"/>
      <c r="WKO15" s="789"/>
      <c r="WKP15" s="789"/>
      <c r="WKQ15" s="789"/>
      <c r="WKR15" s="789"/>
      <c r="WKS15" s="789"/>
      <c r="WKT15" s="789"/>
      <c r="WKU15" s="789"/>
      <c r="WKV15" s="789"/>
      <c r="WKW15" s="789"/>
      <c r="WKX15" s="789"/>
      <c r="WKY15" s="789"/>
      <c r="WKZ15" s="789"/>
      <c r="WLA15" s="789"/>
      <c r="WLB15" s="789"/>
      <c r="WLC15" s="789"/>
      <c r="WLD15" s="789"/>
      <c r="WLE15" s="789"/>
      <c r="WLF15" s="789"/>
      <c r="WLG15" s="789"/>
      <c r="WLH15" s="789"/>
      <c r="WLI15" s="789"/>
      <c r="WLJ15" s="789"/>
      <c r="WLK15" s="789"/>
      <c r="WLL15" s="789"/>
      <c r="WLM15" s="789"/>
      <c r="WLN15" s="789"/>
      <c r="WLO15" s="789"/>
      <c r="WLP15" s="789"/>
      <c r="WLQ15" s="789"/>
      <c r="WLR15" s="789"/>
      <c r="WLS15" s="789"/>
      <c r="WLT15" s="789"/>
      <c r="WLU15" s="789"/>
      <c r="WLV15" s="789"/>
      <c r="WLW15" s="789"/>
      <c r="WLX15" s="789"/>
      <c r="WLY15" s="789"/>
      <c r="WLZ15" s="789"/>
      <c r="WMA15" s="789"/>
      <c r="WMB15" s="789"/>
      <c r="WMC15" s="789"/>
      <c r="WMD15" s="789"/>
      <c r="WME15" s="789"/>
      <c r="WMF15" s="789"/>
      <c r="WMG15" s="789"/>
      <c r="WMH15" s="789"/>
      <c r="WMI15" s="789"/>
      <c r="WMJ15" s="789"/>
      <c r="WMK15" s="789"/>
      <c r="WML15" s="789"/>
      <c r="WMM15" s="789"/>
      <c r="WMN15" s="789"/>
      <c r="WMO15" s="789"/>
      <c r="WMP15" s="789"/>
      <c r="WMQ15" s="789"/>
      <c r="WMR15" s="789"/>
      <c r="WMS15" s="789"/>
      <c r="WMT15" s="789"/>
      <c r="WMU15" s="789"/>
      <c r="WMV15" s="789"/>
      <c r="WMW15" s="789"/>
      <c r="WMX15" s="789"/>
      <c r="WMY15" s="789"/>
      <c r="WMZ15" s="789"/>
      <c r="WNA15" s="789"/>
      <c r="WNB15" s="789"/>
      <c r="WNC15" s="789"/>
      <c r="WND15" s="789"/>
      <c r="WNE15" s="789"/>
      <c r="WNF15" s="789"/>
      <c r="WNG15" s="789"/>
      <c r="WNH15" s="789"/>
      <c r="WNI15" s="789"/>
      <c r="WNJ15" s="789"/>
      <c r="WNK15" s="789"/>
      <c r="WNL15" s="789"/>
      <c r="WNM15" s="789"/>
      <c r="WNN15" s="789"/>
      <c r="WNO15" s="789"/>
      <c r="WNP15" s="789"/>
      <c r="WNQ15" s="789"/>
      <c r="WNR15" s="789"/>
      <c r="WNS15" s="789"/>
      <c r="WNT15" s="789"/>
      <c r="WNU15" s="789"/>
      <c r="WNV15" s="789"/>
      <c r="WNW15" s="789"/>
      <c r="WNX15" s="789"/>
      <c r="WNY15" s="789"/>
      <c r="WNZ15" s="789"/>
      <c r="WOA15" s="789"/>
      <c r="WOB15" s="789"/>
      <c r="WOC15" s="789"/>
      <c r="WOD15" s="789"/>
      <c r="WOE15" s="789"/>
      <c r="WOF15" s="789"/>
      <c r="WOG15" s="789"/>
      <c r="WOH15" s="789"/>
      <c r="WOI15" s="789"/>
      <c r="WOJ15" s="789"/>
      <c r="WOK15" s="789"/>
      <c r="WOL15" s="789"/>
      <c r="WOM15" s="789"/>
      <c r="WON15" s="789"/>
      <c r="WOO15" s="789"/>
      <c r="WOP15" s="789"/>
      <c r="WOQ15" s="789"/>
      <c r="WOR15" s="789"/>
      <c r="WOS15" s="789"/>
      <c r="WOT15" s="789"/>
      <c r="WOU15" s="789"/>
      <c r="WOV15" s="789"/>
      <c r="WOW15" s="789"/>
      <c r="WOX15" s="789"/>
      <c r="WOY15" s="789"/>
      <c r="WOZ15" s="789"/>
      <c r="WPA15" s="789"/>
      <c r="WPB15" s="789"/>
      <c r="WPC15" s="789"/>
      <c r="WPD15" s="789"/>
      <c r="WPE15" s="789"/>
      <c r="WPF15" s="789"/>
      <c r="WPG15" s="789"/>
      <c r="WPH15" s="789"/>
      <c r="WPI15" s="789"/>
      <c r="WPJ15" s="789"/>
      <c r="WPK15" s="789"/>
      <c r="WPL15" s="789"/>
      <c r="WPM15" s="789"/>
      <c r="WPN15" s="789"/>
      <c r="WPO15" s="789"/>
      <c r="WPP15" s="789"/>
      <c r="WPQ15" s="789"/>
      <c r="WPR15" s="789"/>
      <c r="WPS15" s="789"/>
      <c r="WPT15" s="789"/>
      <c r="WPU15" s="789"/>
      <c r="WPV15" s="789"/>
      <c r="WPW15" s="789"/>
      <c r="WPX15" s="789"/>
      <c r="WPY15" s="789"/>
      <c r="WPZ15" s="789"/>
      <c r="WQA15" s="789"/>
      <c r="WQB15" s="789"/>
      <c r="WQC15" s="789"/>
      <c r="WQD15" s="789"/>
      <c r="WQE15" s="789"/>
      <c r="WQF15" s="789"/>
      <c r="WQG15" s="789"/>
      <c r="WQH15" s="789"/>
      <c r="WQI15" s="789"/>
      <c r="WQJ15" s="789"/>
      <c r="WQK15" s="789"/>
      <c r="WQL15" s="789"/>
      <c r="WQM15" s="789"/>
      <c r="WQN15" s="789"/>
      <c r="WQO15" s="789"/>
      <c r="WQP15" s="789"/>
      <c r="WQQ15" s="789"/>
      <c r="WQR15" s="789"/>
      <c r="WQS15" s="789"/>
      <c r="WQT15" s="789"/>
      <c r="WQU15" s="789"/>
      <c r="WQV15" s="789"/>
      <c r="WQW15" s="789"/>
      <c r="WQX15" s="789"/>
      <c r="WQY15" s="789"/>
      <c r="WQZ15" s="789"/>
      <c r="WRA15" s="789"/>
      <c r="WRB15" s="789"/>
      <c r="WRC15" s="789"/>
      <c r="WRD15" s="789"/>
      <c r="WRE15" s="789"/>
      <c r="WRF15" s="789"/>
      <c r="WRG15" s="789"/>
      <c r="WRH15" s="789"/>
      <c r="WRI15" s="789"/>
      <c r="WRJ15" s="789"/>
      <c r="WRK15" s="789"/>
      <c r="WRL15" s="789"/>
      <c r="WRM15" s="789"/>
      <c r="WRN15" s="789"/>
      <c r="WRO15" s="789"/>
      <c r="WRP15" s="789"/>
      <c r="WRQ15" s="789"/>
      <c r="WRR15" s="789"/>
      <c r="WRS15" s="789"/>
      <c r="WRT15" s="789"/>
      <c r="WRU15" s="789"/>
      <c r="WRV15" s="789"/>
      <c r="WRW15" s="789"/>
      <c r="WRX15" s="789"/>
      <c r="WRY15" s="789"/>
      <c r="WRZ15" s="789"/>
      <c r="WSA15" s="789"/>
      <c r="WSB15" s="789"/>
      <c r="WSC15" s="789"/>
      <c r="WSD15" s="789"/>
      <c r="WSE15" s="789"/>
      <c r="WSF15" s="789"/>
      <c r="WSG15" s="789"/>
      <c r="WSH15" s="789"/>
      <c r="WSI15" s="789"/>
      <c r="WSJ15" s="789"/>
      <c r="WSK15" s="789"/>
      <c r="WSL15" s="789"/>
      <c r="WSM15" s="789"/>
      <c r="WSN15" s="789"/>
      <c r="WSO15" s="789"/>
      <c r="WSP15" s="789"/>
      <c r="WSQ15" s="789"/>
      <c r="WSR15" s="789"/>
      <c r="WSS15" s="789"/>
      <c r="WST15" s="789"/>
      <c r="WSU15" s="789"/>
      <c r="WSV15" s="789"/>
      <c r="WSW15" s="789"/>
      <c r="WSX15" s="789"/>
      <c r="WSY15" s="789"/>
      <c r="WSZ15" s="789"/>
      <c r="WTA15" s="789"/>
      <c r="WTB15" s="789"/>
      <c r="WTC15" s="789"/>
      <c r="WTD15" s="789"/>
      <c r="WTE15" s="789"/>
      <c r="WTF15" s="789"/>
      <c r="WTG15" s="789"/>
      <c r="WTH15" s="789"/>
      <c r="WTI15" s="789"/>
      <c r="WTJ15" s="789"/>
      <c r="WTK15" s="789"/>
      <c r="WTL15" s="789"/>
      <c r="WTM15" s="789"/>
      <c r="WTN15" s="789"/>
      <c r="WTO15" s="789"/>
      <c r="WTP15" s="789"/>
      <c r="WTQ15" s="789"/>
      <c r="WTR15" s="789"/>
      <c r="WTS15" s="789"/>
      <c r="WTT15" s="789"/>
      <c r="WTU15" s="789"/>
      <c r="WTV15" s="789"/>
      <c r="WTW15" s="789"/>
      <c r="WTX15" s="789"/>
      <c r="WTY15" s="789"/>
      <c r="WTZ15" s="789"/>
      <c r="WUA15" s="789"/>
      <c r="WUB15" s="789"/>
      <c r="WUC15" s="789"/>
      <c r="WUD15" s="789"/>
      <c r="WUE15" s="789"/>
      <c r="WUF15" s="789"/>
      <c r="WUG15" s="789"/>
      <c r="WUH15" s="789"/>
      <c r="WUI15" s="789"/>
      <c r="WUJ15" s="789"/>
      <c r="WUK15" s="789"/>
      <c r="WUL15" s="789"/>
      <c r="WUM15" s="789"/>
      <c r="WUN15" s="789"/>
      <c r="WUO15" s="789"/>
      <c r="WUP15" s="789"/>
      <c r="WUQ15" s="789"/>
      <c r="WUR15" s="789"/>
      <c r="WUS15" s="789"/>
      <c r="WUT15" s="789"/>
      <c r="WUU15" s="789"/>
      <c r="WUV15" s="789"/>
      <c r="WUW15" s="789"/>
      <c r="WUX15" s="789"/>
      <c r="WUY15" s="789"/>
      <c r="WUZ15" s="789"/>
      <c r="WVA15" s="789"/>
      <c r="WVB15" s="789"/>
      <c r="WVC15" s="789"/>
      <c r="WVD15" s="789"/>
      <c r="WVE15" s="789"/>
      <c r="WVF15" s="789"/>
      <c r="WVG15" s="789"/>
      <c r="WVH15" s="789"/>
      <c r="WVI15" s="789"/>
      <c r="WVJ15" s="789"/>
      <c r="WVK15" s="789"/>
      <c r="WVL15" s="789"/>
      <c r="WVM15" s="789"/>
      <c r="WVN15" s="789"/>
      <c r="WVO15" s="789"/>
      <c r="WVP15" s="789"/>
      <c r="WVQ15" s="789"/>
      <c r="WVR15" s="789"/>
      <c r="WVS15" s="789"/>
      <c r="WVT15" s="789"/>
      <c r="WVU15" s="789"/>
      <c r="WVV15" s="789"/>
      <c r="WVW15" s="789"/>
      <c r="WVX15" s="789"/>
      <c r="WVY15" s="789"/>
      <c r="WVZ15" s="789"/>
      <c r="WWA15" s="789"/>
      <c r="WWB15" s="789"/>
      <c r="WWC15" s="789"/>
      <c r="WWD15" s="789"/>
      <c r="WWE15" s="789"/>
      <c r="WWF15" s="789"/>
      <c r="WWG15" s="789"/>
      <c r="WWH15" s="789"/>
      <c r="WWI15" s="789"/>
      <c r="WWJ15" s="789"/>
      <c r="WWK15" s="789"/>
      <c r="WWL15" s="789"/>
      <c r="WWM15" s="789"/>
      <c r="WWN15" s="789"/>
      <c r="WWO15" s="789"/>
      <c r="WWP15" s="789"/>
      <c r="WWQ15" s="789"/>
      <c r="WWR15" s="789"/>
      <c r="WWS15" s="789"/>
      <c r="WWT15" s="789"/>
      <c r="WWU15" s="789"/>
      <c r="WWV15" s="789"/>
      <c r="WWW15" s="789"/>
      <c r="WWX15" s="789"/>
      <c r="WWY15" s="789"/>
      <c r="WWZ15" s="789"/>
      <c r="WXA15" s="789"/>
      <c r="WXB15" s="789"/>
      <c r="WXC15" s="789"/>
      <c r="WXD15" s="789"/>
      <c r="WXE15" s="789"/>
      <c r="WXF15" s="789"/>
      <c r="WXG15" s="789"/>
      <c r="WXH15" s="789"/>
      <c r="WXI15" s="789"/>
      <c r="WXJ15" s="789"/>
      <c r="WXK15" s="789"/>
      <c r="WXL15" s="789"/>
      <c r="WXM15" s="789"/>
      <c r="WXN15" s="789"/>
      <c r="WXO15" s="789"/>
      <c r="WXP15" s="789"/>
      <c r="WXQ15" s="789"/>
      <c r="WXR15" s="789"/>
      <c r="WXS15" s="789"/>
      <c r="WXT15" s="789"/>
      <c r="WXU15" s="789"/>
      <c r="WXV15" s="789"/>
      <c r="WXW15" s="789"/>
      <c r="WXX15" s="789"/>
      <c r="WXY15" s="789"/>
      <c r="WXZ15" s="789"/>
      <c r="WYA15" s="789"/>
      <c r="WYB15" s="789"/>
      <c r="WYC15" s="789"/>
      <c r="WYD15" s="789"/>
      <c r="WYE15" s="789"/>
      <c r="WYF15" s="789"/>
      <c r="WYG15" s="789"/>
      <c r="WYH15" s="789"/>
      <c r="WYI15" s="789"/>
      <c r="WYJ15" s="789"/>
      <c r="WYK15" s="789"/>
      <c r="WYL15" s="789"/>
      <c r="WYM15" s="789"/>
      <c r="WYN15" s="789"/>
      <c r="WYO15" s="789"/>
      <c r="WYP15" s="789"/>
      <c r="WYQ15" s="789"/>
      <c r="WYR15" s="789"/>
      <c r="WYS15" s="789"/>
      <c r="WYT15" s="789"/>
      <c r="WYU15" s="789"/>
      <c r="WYV15" s="789"/>
      <c r="WYW15" s="789"/>
      <c r="WYX15" s="789"/>
      <c r="WYY15" s="789"/>
      <c r="WYZ15" s="789"/>
      <c r="WZA15" s="789"/>
      <c r="WZB15" s="789"/>
      <c r="WZC15" s="789"/>
      <c r="WZD15" s="789"/>
      <c r="WZE15" s="789"/>
      <c r="WZF15" s="789"/>
      <c r="WZG15" s="789"/>
      <c r="WZH15" s="789"/>
      <c r="WZI15" s="789"/>
      <c r="WZJ15" s="789"/>
      <c r="WZK15" s="789"/>
      <c r="WZL15" s="789"/>
      <c r="WZM15" s="789"/>
      <c r="WZN15" s="789"/>
      <c r="WZO15" s="789"/>
      <c r="WZP15" s="789"/>
      <c r="WZQ15" s="789"/>
      <c r="WZR15" s="789"/>
      <c r="WZS15" s="789"/>
      <c r="WZT15" s="789"/>
      <c r="WZU15" s="789"/>
      <c r="WZV15" s="789"/>
      <c r="WZW15" s="789"/>
      <c r="WZX15" s="789"/>
      <c r="WZY15" s="789"/>
      <c r="WZZ15" s="789"/>
      <c r="XAA15" s="789"/>
      <c r="XAB15" s="789"/>
      <c r="XAC15" s="789"/>
      <c r="XAD15" s="789"/>
      <c r="XAE15" s="789"/>
      <c r="XAF15" s="789"/>
      <c r="XAG15" s="789"/>
      <c r="XAH15" s="789"/>
      <c r="XAI15" s="789"/>
      <c r="XAJ15" s="789"/>
      <c r="XAK15" s="789"/>
      <c r="XAL15" s="789"/>
      <c r="XAM15" s="789"/>
      <c r="XAN15" s="789"/>
      <c r="XAO15" s="789"/>
      <c r="XAP15" s="789"/>
      <c r="XAQ15" s="789"/>
      <c r="XAR15" s="789"/>
      <c r="XAS15" s="789"/>
      <c r="XAT15" s="789"/>
      <c r="XAU15" s="789"/>
      <c r="XAV15" s="789"/>
      <c r="XAW15" s="789"/>
      <c r="XAX15" s="789"/>
      <c r="XAY15" s="789"/>
      <c r="XAZ15" s="789"/>
      <c r="XBA15" s="789"/>
      <c r="XBB15" s="789"/>
      <c r="XBC15" s="789"/>
      <c r="XBD15" s="789"/>
      <c r="XBE15" s="789"/>
      <c r="XBF15" s="789"/>
      <c r="XBG15" s="789"/>
      <c r="XBH15" s="789"/>
      <c r="XBI15" s="789"/>
      <c r="XBJ15" s="789"/>
      <c r="XBK15" s="789"/>
      <c r="XBL15" s="789"/>
      <c r="XBM15" s="789"/>
      <c r="XBN15" s="789"/>
      <c r="XBO15" s="789"/>
      <c r="XBP15" s="789"/>
      <c r="XBQ15" s="789"/>
      <c r="XBR15" s="789"/>
      <c r="XBS15" s="789"/>
      <c r="XBT15" s="789"/>
      <c r="XBU15" s="789"/>
      <c r="XBV15" s="789"/>
      <c r="XBW15" s="789"/>
      <c r="XBX15" s="789"/>
      <c r="XBY15" s="789"/>
      <c r="XBZ15" s="789"/>
      <c r="XCA15" s="789"/>
      <c r="XCB15" s="789"/>
      <c r="XCC15" s="789"/>
      <c r="XCD15" s="789"/>
      <c r="XCE15" s="789"/>
      <c r="XCF15" s="789"/>
      <c r="XCG15" s="789"/>
      <c r="XCH15" s="789"/>
      <c r="XCI15" s="789"/>
      <c r="XCJ15" s="789"/>
      <c r="XCK15" s="789"/>
      <c r="XCL15" s="789"/>
      <c r="XCM15" s="789"/>
      <c r="XCN15" s="789"/>
      <c r="XCO15" s="789"/>
      <c r="XCP15" s="789"/>
      <c r="XCQ15" s="789"/>
      <c r="XCR15" s="789"/>
      <c r="XCS15" s="789"/>
      <c r="XCT15" s="789"/>
      <c r="XCU15" s="789"/>
      <c r="XCV15" s="789"/>
      <c r="XCW15" s="789"/>
      <c r="XCX15" s="789"/>
      <c r="XCY15" s="789"/>
      <c r="XCZ15" s="789"/>
      <c r="XDA15" s="789"/>
      <c r="XDB15" s="789"/>
      <c r="XDC15" s="789"/>
      <c r="XDD15" s="789"/>
      <c r="XDE15" s="789"/>
      <c r="XDF15" s="789"/>
      <c r="XDG15" s="789"/>
      <c r="XDH15" s="789"/>
      <c r="XDI15" s="789"/>
      <c r="XDJ15" s="789"/>
      <c r="XDK15" s="789"/>
      <c r="XDL15" s="789"/>
      <c r="XDM15" s="789"/>
      <c r="XDN15" s="789"/>
      <c r="XDO15" s="789"/>
      <c r="XDP15" s="789"/>
      <c r="XDQ15" s="789"/>
      <c r="XDR15" s="789"/>
      <c r="XDS15" s="789"/>
      <c r="XDT15" s="789"/>
      <c r="XDU15" s="789"/>
      <c r="XDV15" s="789"/>
      <c r="XDW15" s="789"/>
      <c r="XDX15" s="789"/>
      <c r="XDY15" s="789"/>
      <c r="XDZ15" s="789"/>
      <c r="XEA15" s="789"/>
      <c r="XEB15" s="789"/>
      <c r="XEC15" s="789"/>
      <c r="XED15" s="789"/>
      <c r="XEE15" s="789"/>
      <c r="XEF15" s="789"/>
      <c r="XEG15" s="789"/>
      <c r="XEH15" s="789"/>
      <c r="XEI15" s="789"/>
      <c r="XEJ15" s="789"/>
      <c r="XEK15" s="789"/>
      <c r="XEL15" s="789"/>
      <c r="XEM15" s="789"/>
      <c r="XEN15" s="789"/>
      <c r="XEO15" s="789"/>
      <c r="XEP15" s="789"/>
      <c r="XEQ15" s="789"/>
      <c r="XER15" s="789"/>
      <c r="XES15" s="789"/>
      <c r="XET15" s="789"/>
      <c r="XEU15" s="789"/>
      <c r="XEV15" s="789"/>
      <c r="XEW15" s="789"/>
      <c r="XEX15" s="789"/>
      <c r="XEY15" s="789"/>
      <c r="XEZ15" s="789"/>
      <c r="XFA15" s="789"/>
      <c r="XFB15" s="789"/>
      <c r="XFC15" s="789"/>
      <c r="XFD15" s="789"/>
    </row>
    <row r="16" spans="1:16384" ht="38.25" customHeight="1">
      <c r="A16" s="4">
        <v>12</v>
      </c>
      <c r="B16" s="5" t="s">
        <v>173</v>
      </c>
      <c r="C16" s="5" t="s">
        <v>174</v>
      </c>
      <c r="O16" s="789"/>
      <c r="P16" s="789"/>
      <c r="Q16" s="789"/>
      <c r="R16" s="789"/>
      <c r="S16" s="789"/>
      <c r="T16" s="789"/>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c r="AT16" s="789"/>
      <c r="AU16" s="789"/>
      <c r="AV16" s="789"/>
      <c r="AW16" s="789"/>
      <c r="AX16" s="789"/>
      <c r="AY16" s="789"/>
      <c r="AZ16" s="789"/>
      <c r="BA16" s="789"/>
      <c r="BB16" s="789"/>
      <c r="BC16" s="789"/>
      <c r="BD16" s="789"/>
      <c r="BE16" s="789"/>
      <c r="BF16" s="789"/>
      <c r="BG16" s="789"/>
      <c r="BH16" s="789"/>
      <c r="BI16" s="789"/>
      <c r="BJ16" s="789"/>
      <c r="BK16" s="789"/>
      <c r="BL16" s="789"/>
      <c r="BM16" s="789"/>
      <c r="BN16" s="789"/>
      <c r="BO16" s="789"/>
      <c r="BP16" s="789"/>
      <c r="BQ16" s="789"/>
      <c r="BR16" s="789"/>
      <c r="BS16" s="789"/>
      <c r="BT16" s="789"/>
      <c r="BU16" s="789"/>
      <c r="BV16" s="789"/>
      <c r="BW16" s="789"/>
      <c r="BX16" s="789"/>
      <c r="BY16" s="789"/>
      <c r="BZ16" s="789"/>
      <c r="CA16" s="789"/>
      <c r="CB16" s="789"/>
      <c r="CC16" s="789"/>
      <c r="CD16" s="789"/>
      <c r="CE16" s="789"/>
      <c r="CF16" s="789"/>
      <c r="CG16" s="789"/>
      <c r="CH16" s="789"/>
      <c r="CI16" s="789"/>
      <c r="CJ16" s="789"/>
      <c r="CK16" s="789"/>
      <c r="CL16" s="789"/>
      <c r="CM16" s="789"/>
      <c r="CN16" s="789"/>
      <c r="CO16" s="789"/>
      <c r="CP16" s="789"/>
      <c r="CQ16" s="789"/>
      <c r="CR16" s="789"/>
      <c r="CS16" s="789"/>
      <c r="CT16" s="789"/>
      <c r="CU16" s="789"/>
      <c r="CV16" s="789"/>
      <c r="CW16" s="789"/>
      <c r="CX16" s="789"/>
      <c r="CY16" s="789"/>
      <c r="CZ16" s="789"/>
      <c r="DA16" s="789"/>
      <c r="DB16" s="789"/>
      <c r="DC16" s="789"/>
      <c r="DD16" s="789"/>
      <c r="DE16" s="789"/>
      <c r="DF16" s="789"/>
      <c r="DG16" s="789"/>
      <c r="DH16" s="789"/>
      <c r="DI16" s="789"/>
      <c r="DJ16" s="789"/>
      <c r="DK16" s="789"/>
      <c r="DL16" s="789"/>
      <c r="DM16" s="789"/>
      <c r="DN16" s="789"/>
      <c r="DO16" s="789"/>
      <c r="DP16" s="789"/>
      <c r="DQ16" s="789"/>
      <c r="DR16" s="789"/>
      <c r="DS16" s="789"/>
      <c r="DT16" s="789"/>
      <c r="DU16" s="789"/>
      <c r="DV16" s="789"/>
      <c r="DW16" s="789"/>
      <c r="DX16" s="789"/>
      <c r="DY16" s="789"/>
      <c r="DZ16" s="789"/>
      <c r="EA16" s="789"/>
      <c r="EB16" s="789"/>
      <c r="EC16" s="789"/>
      <c r="ED16" s="789"/>
      <c r="EE16" s="789"/>
      <c r="EF16" s="789"/>
      <c r="EG16" s="789"/>
      <c r="EH16" s="789"/>
      <c r="EI16" s="789"/>
      <c r="EJ16" s="789"/>
      <c r="EK16" s="789"/>
      <c r="EL16" s="789"/>
      <c r="EM16" s="789"/>
      <c r="EN16" s="789"/>
      <c r="EO16" s="789"/>
      <c r="EP16" s="789"/>
      <c r="EQ16" s="789"/>
      <c r="ER16" s="789"/>
      <c r="ES16" s="789"/>
      <c r="ET16" s="789"/>
      <c r="EU16" s="789"/>
      <c r="EV16" s="789"/>
      <c r="EW16" s="789"/>
      <c r="EX16" s="789"/>
      <c r="EY16" s="789"/>
      <c r="EZ16" s="789"/>
      <c r="FA16" s="789"/>
      <c r="FB16" s="789"/>
      <c r="FC16" s="789"/>
      <c r="FD16" s="789"/>
      <c r="FE16" s="789"/>
      <c r="FF16" s="789"/>
      <c r="FG16" s="789"/>
      <c r="FH16" s="789"/>
      <c r="FI16" s="789"/>
      <c r="FJ16" s="789"/>
      <c r="FK16" s="789"/>
      <c r="FL16" s="789"/>
      <c r="FM16" s="789"/>
      <c r="FN16" s="789"/>
      <c r="FO16" s="789"/>
      <c r="FP16" s="789"/>
      <c r="FQ16" s="789"/>
      <c r="FR16" s="789"/>
      <c r="FS16" s="789"/>
      <c r="FT16" s="789"/>
      <c r="FU16" s="789"/>
      <c r="FV16" s="789"/>
      <c r="FW16" s="789"/>
      <c r="FX16" s="789"/>
      <c r="FY16" s="789"/>
      <c r="FZ16" s="789"/>
      <c r="GA16" s="789"/>
      <c r="GB16" s="789"/>
      <c r="GC16" s="789"/>
      <c r="GD16" s="789"/>
      <c r="GE16" s="789"/>
      <c r="GF16" s="789"/>
      <c r="GG16" s="789"/>
      <c r="GH16" s="789"/>
      <c r="GI16" s="789"/>
      <c r="GJ16" s="789"/>
      <c r="GK16" s="789"/>
      <c r="GL16" s="789"/>
      <c r="GM16" s="789"/>
      <c r="GN16" s="789"/>
      <c r="GO16" s="789"/>
      <c r="GP16" s="789"/>
      <c r="GQ16" s="789"/>
      <c r="GR16" s="789"/>
      <c r="GS16" s="789"/>
      <c r="GT16" s="789"/>
      <c r="GU16" s="789"/>
      <c r="GV16" s="789"/>
      <c r="GW16" s="789"/>
      <c r="GX16" s="789"/>
      <c r="GY16" s="789"/>
      <c r="GZ16" s="789"/>
      <c r="HA16" s="789"/>
      <c r="HB16" s="789"/>
      <c r="HC16" s="789"/>
      <c r="HD16" s="789"/>
      <c r="HE16" s="789"/>
      <c r="HF16" s="789"/>
      <c r="HG16" s="789"/>
      <c r="HH16" s="789"/>
      <c r="HI16" s="789"/>
      <c r="HJ16" s="789"/>
      <c r="HK16" s="789"/>
      <c r="HL16" s="789"/>
      <c r="HM16" s="789"/>
      <c r="HN16" s="789"/>
      <c r="HO16" s="789"/>
      <c r="HP16" s="789"/>
      <c r="HQ16" s="789"/>
      <c r="HR16" s="789"/>
      <c r="HS16" s="789"/>
      <c r="HT16" s="789"/>
      <c r="HU16" s="789"/>
      <c r="HV16" s="789"/>
      <c r="HW16" s="789"/>
      <c r="HX16" s="789"/>
      <c r="HY16" s="789"/>
      <c r="HZ16" s="789"/>
      <c r="IA16" s="789"/>
      <c r="IB16" s="789"/>
      <c r="IC16" s="789"/>
      <c r="ID16" s="789"/>
      <c r="IE16" s="789"/>
      <c r="IF16" s="789"/>
      <c r="IG16" s="789"/>
      <c r="IH16" s="789"/>
      <c r="II16" s="789"/>
      <c r="IJ16" s="789"/>
      <c r="IK16" s="789"/>
      <c r="IL16" s="789"/>
      <c r="IM16" s="789"/>
      <c r="IN16" s="789"/>
      <c r="IO16" s="789"/>
      <c r="IP16" s="789"/>
      <c r="IQ16" s="789"/>
      <c r="IR16" s="789"/>
      <c r="IS16" s="789"/>
      <c r="IT16" s="789"/>
      <c r="IU16" s="789"/>
      <c r="IV16" s="789"/>
      <c r="IW16" s="789"/>
      <c r="IX16" s="789"/>
      <c r="IY16" s="789"/>
      <c r="IZ16" s="789"/>
      <c r="JA16" s="789"/>
      <c r="JB16" s="789"/>
      <c r="JC16" s="789"/>
      <c r="JD16" s="789"/>
      <c r="JE16" s="789"/>
      <c r="JF16" s="789"/>
      <c r="JG16" s="789"/>
      <c r="JH16" s="789"/>
      <c r="JI16" s="789"/>
      <c r="JJ16" s="789"/>
      <c r="JK16" s="789"/>
      <c r="JL16" s="789"/>
      <c r="JM16" s="789"/>
      <c r="JN16" s="789"/>
      <c r="JO16" s="789"/>
      <c r="JP16" s="789"/>
      <c r="JQ16" s="789"/>
      <c r="JR16" s="789"/>
      <c r="JS16" s="789"/>
      <c r="JT16" s="789"/>
      <c r="JU16" s="789"/>
      <c r="JV16" s="789"/>
      <c r="JW16" s="789"/>
      <c r="JX16" s="789"/>
      <c r="JY16" s="789"/>
      <c r="JZ16" s="789"/>
      <c r="KA16" s="789"/>
      <c r="KB16" s="789"/>
      <c r="KC16" s="789"/>
      <c r="KD16" s="789"/>
      <c r="KE16" s="789"/>
      <c r="KF16" s="789"/>
      <c r="KG16" s="789"/>
      <c r="KH16" s="789"/>
      <c r="KI16" s="789"/>
      <c r="KJ16" s="789"/>
      <c r="KK16" s="789"/>
      <c r="KL16" s="789"/>
      <c r="KM16" s="789"/>
      <c r="KN16" s="789"/>
      <c r="KO16" s="789"/>
      <c r="KP16" s="789"/>
      <c r="KQ16" s="789"/>
      <c r="KR16" s="789"/>
      <c r="KS16" s="789"/>
      <c r="KT16" s="789"/>
      <c r="KU16" s="789"/>
      <c r="KV16" s="789"/>
      <c r="KW16" s="789"/>
      <c r="KX16" s="789"/>
      <c r="KY16" s="789"/>
      <c r="KZ16" s="789"/>
      <c r="LA16" s="789"/>
      <c r="LB16" s="789"/>
      <c r="LC16" s="789"/>
      <c r="LD16" s="789"/>
      <c r="LE16" s="789"/>
      <c r="LF16" s="789"/>
      <c r="LG16" s="789"/>
      <c r="LH16" s="789"/>
      <c r="LI16" s="789"/>
      <c r="LJ16" s="789"/>
      <c r="LK16" s="789"/>
      <c r="LL16" s="789"/>
      <c r="LM16" s="789"/>
      <c r="LN16" s="789"/>
      <c r="LO16" s="789"/>
      <c r="LP16" s="789"/>
      <c r="LQ16" s="789"/>
      <c r="LR16" s="789"/>
      <c r="LS16" s="789"/>
      <c r="LT16" s="789"/>
      <c r="LU16" s="789"/>
      <c r="LV16" s="789"/>
      <c r="LW16" s="789"/>
      <c r="LX16" s="789"/>
      <c r="LY16" s="789"/>
      <c r="LZ16" s="789"/>
      <c r="MA16" s="789"/>
      <c r="MB16" s="789"/>
      <c r="MC16" s="789"/>
      <c r="MD16" s="789"/>
      <c r="ME16" s="789"/>
      <c r="MF16" s="789"/>
      <c r="MG16" s="789"/>
      <c r="MH16" s="789"/>
      <c r="MI16" s="789"/>
      <c r="MJ16" s="789"/>
      <c r="MK16" s="789"/>
      <c r="ML16" s="789"/>
      <c r="MM16" s="789"/>
      <c r="MN16" s="789"/>
      <c r="MO16" s="789"/>
      <c r="MP16" s="789"/>
      <c r="MQ16" s="789"/>
      <c r="MR16" s="789"/>
      <c r="MS16" s="789"/>
      <c r="MT16" s="789"/>
      <c r="MU16" s="789"/>
      <c r="MV16" s="789"/>
      <c r="MW16" s="789"/>
      <c r="MX16" s="789"/>
      <c r="MY16" s="789"/>
      <c r="MZ16" s="789"/>
      <c r="NA16" s="789"/>
      <c r="NB16" s="789"/>
      <c r="NC16" s="789"/>
      <c r="ND16" s="789"/>
      <c r="NE16" s="789"/>
      <c r="NF16" s="789"/>
      <c r="NG16" s="789"/>
      <c r="NH16" s="789"/>
      <c r="NI16" s="789"/>
      <c r="NJ16" s="789"/>
      <c r="NK16" s="789"/>
      <c r="NL16" s="789"/>
      <c r="NM16" s="789"/>
      <c r="NN16" s="789"/>
      <c r="NO16" s="789"/>
      <c r="NP16" s="789"/>
      <c r="NQ16" s="789"/>
      <c r="NR16" s="789"/>
      <c r="NS16" s="789"/>
      <c r="NT16" s="789"/>
      <c r="NU16" s="789"/>
      <c r="NV16" s="789"/>
      <c r="NW16" s="789"/>
      <c r="NX16" s="789"/>
      <c r="NY16" s="789"/>
      <c r="NZ16" s="789"/>
      <c r="OA16" s="789"/>
      <c r="OB16" s="789"/>
      <c r="OC16" s="789"/>
      <c r="OD16" s="789"/>
      <c r="OE16" s="789"/>
      <c r="OF16" s="789"/>
      <c r="OG16" s="789"/>
      <c r="OH16" s="789"/>
      <c r="OI16" s="789"/>
      <c r="OJ16" s="789"/>
      <c r="OK16" s="789"/>
      <c r="OL16" s="789"/>
      <c r="OM16" s="789"/>
      <c r="ON16" s="789"/>
      <c r="OO16" s="789"/>
      <c r="OP16" s="789"/>
      <c r="OQ16" s="789"/>
      <c r="OR16" s="789"/>
      <c r="OS16" s="789"/>
      <c r="OT16" s="789"/>
      <c r="OU16" s="789"/>
      <c r="OV16" s="789"/>
      <c r="OW16" s="789"/>
      <c r="OX16" s="789"/>
      <c r="OY16" s="789"/>
      <c r="OZ16" s="789"/>
      <c r="PA16" s="789"/>
      <c r="PB16" s="789"/>
      <c r="PC16" s="789"/>
      <c r="PD16" s="789"/>
      <c r="PE16" s="789"/>
      <c r="PF16" s="789"/>
      <c r="PG16" s="789"/>
      <c r="PH16" s="789"/>
      <c r="PI16" s="789"/>
      <c r="PJ16" s="789"/>
      <c r="PK16" s="789"/>
      <c r="PL16" s="789"/>
      <c r="PM16" s="789"/>
      <c r="PN16" s="789"/>
      <c r="PO16" s="789"/>
      <c r="PP16" s="789"/>
      <c r="PQ16" s="789"/>
      <c r="PR16" s="789"/>
      <c r="PS16" s="789"/>
      <c r="PT16" s="789"/>
      <c r="PU16" s="789"/>
      <c r="PV16" s="789"/>
      <c r="PW16" s="789"/>
      <c r="PX16" s="789"/>
      <c r="PY16" s="789"/>
      <c r="PZ16" s="789"/>
      <c r="QA16" s="789"/>
      <c r="QB16" s="789"/>
      <c r="QC16" s="789"/>
      <c r="QD16" s="789"/>
      <c r="QE16" s="789"/>
      <c r="QF16" s="789"/>
      <c r="QG16" s="789"/>
      <c r="QH16" s="789"/>
      <c r="QI16" s="789"/>
      <c r="QJ16" s="789"/>
      <c r="QK16" s="789"/>
      <c r="QL16" s="789"/>
      <c r="QM16" s="789"/>
      <c r="QN16" s="789"/>
      <c r="QO16" s="789"/>
      <c r="QP16" s="789"/>
      <c r="QQ16" s="789"/>
      <c r="QR16" s="789"/>
      <c r="QS16" s="789"/>
      <c r="QT16" s="789"/>
      <c r="QU16" s="789"/>
      <c r="QV16" s="789"/>
      <c r="QW16" s="789"/>
      <c r="QX16" s="789"/>
      <c r="QY16" s="789"/>
      <c r="QZ16" s="789"/>
      <c r="RA16" s="789"/>
      <c r="RB16" s="789"/>
      <c r="RC16" s="789"/>
      <c r="RD16" s="789"/>
      <c r="RE16" s="789"/>
      <c r="RF16" s="789"/>
      <c r="RG16" s="789"/>
      <c r="RH16" s="789"/>
      <c r="RI16" s="789"/>
      <c r="RJ16" s="789"/>
      <c r="RK16" s="789"/>
      <c r="RL16" s="789"/>
      <c r="RM16" s="789"/>
      <c r="RN16" s="789"/>
      <c r="RO16" s="789"/>
      <c r="RP16" s="789"/>
      <c r="RQ16" s="789"/>
      <c r="RR16" s="789"/>
      <c r="RS16" s="789"/>
      <c r="RT16" s="789"/>
      <c r="RU16" s="789"/>
      <c r="RV16" s="789"/>
      <c r="RW16" s="789"/>
      <c r="RX16" s="789"/>
      <c r="RY16" s="789"/>
      <c r="RZ16" s="789"/>
      <c r="SA16" s="789"/>
      <c r="SB16" s="789"/>
      <c r="SC16" s="789"/>
      <c r="SD16" s="789"/>
      <c r="SE16" s="789"/>
      <c r="SF16" s="789"/>
      <c r="SG16" s="789"/>
      <c r="SH16" s="789"/>
      <c r="SI16" s="789"/>
      <c r="SJ16" s="789"/>
      <c r="SK16" s="789"/>
      <c r="SL16" s="789"/>
      <c r="SM16" s="789"/>
      <c r="SN16" s="789"/>
      <c r="SO16" s="789"/>
      <c r="SP16" s="789"/>
      <c r="SQ16" s="789"/>
      <c r="SR16" s="789"/>
      <c r="SS16" s="789"/>
      <c r="ST16" s="789"/>
      <c r="SU16" s="789"/>
      <c r="SV16" s="789"/>
      <c r="SW16" s="789"/>
      <c r="SX16" s="789"/>
      <c r="SY16" s="789"/>
      <c r="SZ16" s="789"/>
      <c r="TA16" s="789"/>
      <c r="TB16" s="789"/>
      <c r="TC16" s="789"/>
      <c r="TD16" s="789"/>
      <c r="TE16" s="789"/>
      <c r="TF16" s="789"/>
      <c r="TG16" s="789"/>
      <c r="TH16" s="789"/>
      <c r="TI16" s="789"/>
      <c r="TJ16" s="789"/>
      <c r="TK16" s="789"/>
      <c r="TL16" s="789"/>
      <c r="TM16" s="789"/>
      <c r="TN16" s="789"/>
      <c r="TO16" s="789"/>
      <c r="TP16" s="789"/>
      <c r="TQ16" s="789"/>
      <c r="TR16" s="789"/>
      <c r="TS16" s="789"/>
      <c r="TT16" s="789"/>
      <c r="TU16" s="789"/>
      <c r="TV16" s="789"/>
      <c r="TW16" s="789"/>
      <c r="TX16" s="789"/>
      <c r="TY16" s="789"/>
      <c r="TZ16" s="789"/>
      <c r="UA16" s="789"/>
      <c r="UB16" s="789"/>
      <c r="UC16" s="789"/>
      <c r="UD16" s="789"/>
      <c r="UE16" s="789"/>
      <c r="UF16" s="789"/>
      <c r="UG16" s="789"/>
      <c r="UH16" s="789"/>
      <c r="UI16" s="789"/>
      <c r="UJ16" s="789"/>
      <c r="UK16" s="789"/>
      <c r="UL16" s="789"/>
      <c r="UM16" s="789"/>
      <c r="UN16" s="789"/>
      <c r="UO16" s="789"/>
      <c r="UP16" s="789"/>
      <c r="UQ16" s="789"/>
      <c r="UR16" s="789"/>
      <c r="US16" s="789"/>
      <c r="UT16" s="789"/>
      <c r="UU16" s="789"/>
      <c r="UV16" s="789"/>
      <c r="UW16" s="789"/>
      <c r="UX16" s="789"/>
      <c r="UY16" s="789"/>
      <c r="UZ16" s="789"/>
      <c r="VA16" s="789"/>
      <c r="VB16" s="789"/>
      <c r="VC16" s="789"/>
      <c r="VD16" s="789"/>
      <c r="VE16" s="789"/>
      <c r="VF16" s="789"/>
      <c r="VG16" s="789"/>
      <c r="VH16" s="789"/>
      <c r="VI16" s="789"/>
      <c r="VJ16" s="789"/>
      <c r="VK16" s="789"/>
      <c r="VL16" s="789"/>
      <c r="VM16" s="789"/>
      <c r="VN16" s="789"/>
      <c r="VO16" s="789"/>
      <c r="VP16" s="789"/>
      <c r="VQ16" s="789"/>
      <c r="VR16" s="789"/>
      <c r="VS16" s="789"/>
      <c r="VT16" s="789"/>
      <c r="VU16" s="789"/>
      <c r="VV16" s="789"/>
      <c r="VW16" s="789"/>
      <c r="VX16" s="789"/>
      <c r="VY16" s="789"/>
      <c r="VZ16" s="789"/>
      <c r="WA16" s="789"/>
      <c r="WB16" s="789"/>
      <c r="WC16" s="789"/>
      <c r="WD16" s="789"/>
      <c r="WE16" s="789"/>
      <c r="WF16" s="789"/>
      <c r="WG16" s="789"/>
      <c r="WH16" s="789"/>
      <c r="WI16" s="789"/>
      <c r="WJ16" s="789"/>
      <c r="WK16" s="789"/>
      <c r="WL16" s="789"/>
      <c r="WM16" s="789"/>
      <c r="WN16" s="789"/>
      <c r="WO16" s="789"/>
      <c r="WP16" s="789"/>
      <c r="WQ16" s="789"/>
      <c r="WR16" s="789"/>
      <c r="WS16" s="789"/>
      <c r="WT16" s="789"/>
      <c r="WU16" s="789"/>
      <c r="WV16" s="789"/>
      <c r="WW16" s="789"/>
      <c r="WX16" s="789"/>
      <c r="WY16" s="789"/>
      <c r="WZ16" s="789"/>
      <c r="XA16" s="789"/>
      <c r="XB16" s="789"/>
      <c r="XC16" s="789"/>
      <c r="XD16" s="789"/>
      <c r="XE16" s="789"/>
      <c r="XF16" s="789"/>
      <c r="XG16" s="789"/>
      <c r="XH16" s="789"/>
      <c r="XI16" s="789"/>
      <c r="XJ16" s="789"/>
      <c r="XK16" s="789"/>
      <c r="XL16" s="789"/>
      <c r="XM16" s="789"/>
      <c r="XN16" s="789"/>
      <c r="XO16" s="789"/>
      <c r="XP16" s="789"/>
      <c r="XQ16" s="789"/>
      <c r="XR16" s="789"/>
      <c r="XS16" s="789"/>
      <c r="XT16" s="789"/>
      <c r="XU16" s="789"/>
      <c r="XV16" s="789"/>
      <c r="XW16" s="789"/>
      <c r="XX16" s="789"/>
      <c r="XY16" s="789"/>
      <c r="XZ16" s="789"/>
      <c r="YA16" s="789"/>
      <c r="YB16" s="789"/>
      <c r="YC16" s="789"/>
      <c r="YD16" s="789"/>
      <c r="YE16" s="789"/>
      <c r="YF16" s="789"/>
      <c r="YG16" s="789"/>
      <c r="YH16" s="789"/>
      <c r="YI16" s="789"/>
      <c r="YJ16" s="789"/>
      <c r="YK16" s="789"/>
      <c r="YL16" s="789"/>
      <c r="YM16" s="789"/>
      <c r="YN16" s="789"/>
      <c r="YO16" s="789"/>
      <c r="YP16" s="789"/>
      <c r="YQ16" s="789"/>
      <c r="YR16" s="789"/>
      <c r="YS16" s="789"/>
      <c r="YT16" s="789"/>
      <c r="YU16" s="789"/>
      <c r="YV16" s="789"/>
      <c r="YW16" s="789"/>
      <c r="YX16" s="789"/>
      <c r="YY16" s="789"/>
      <c r="YZ16" s="789"/>
      <c r="ZA16" s="789"/>
      <c r="ZB16" s="789"/>
      <c r="ZC16" s="789"/>
      <c r="ZD16" s="789"/>
      <c r="ZE16" s="789"/>
      <c r="ZF16" s="789"/>
      <c r="ZG16" s="789"/>
      <c r="ZH16" s="789"/>
      <c r="ZI16" s="789"/>
      <c r="ZJ16" s="789"/>
      <c r="ZK16" s="789"/>
      <c r="ZL16" s="789"/>
      <c r="ZM16" s="789"/>
      <c r="ZN16" s="789"/>
      <c r="ZO16" s="789"/>
      <c r="ZP16" s="789"/>
      <c r="ZQ16" s="789"/>
      <c r="ZR16" s="789"/>
      <c r="ZS16" s="789"/>
      <c r="ZT16" s="789"/>
      <c r="ZU16" s="789"/>
      <c r="ZV16" s="789"/>
      <c r="ZW16" s="789"/>
      <c r="ZX16" s="789"/>
      <c r="ZY16" s="789"/>
      <c r="ZZ16" s="789"/>
      <c r="AAA16" s="789"/>
      <c r="AAB16" s="789"/>
      <c r="AAC16" s="789"/>
      <c r="AAD16" s="789"/>
      <c r="AAE16" s="789"/>
      <c r="AAF16" s="789"/>
      <c r="AAG16" s="789"/>
      <c r="AAH16" s="789"/>
      <c r="AAI16" s="789"/>
      <c r="AAJ16" s="789"/>
      <c r="AAK16" s="789"/>
      <c r="AAL16" s="789"/>
      <c r="AAM16" s="789"/>
      <c r="AAN16" s="789"/>
      <c r="AAO16" s="789"/>
      <c r="AAP16" s="789"/>
      <c r="AAQ16" s="789"/>
      <c r="AAR16" s="789"/>
      <c r="AAS16" s="789"/>
      <c r="AAT16" s="789"/>
      <c r="AAU16" s="789"/>
      <c r="AAV16" s="789"/>
      <c r="AAW16" s="789"/>
      <c r="AAX16" s="789"/>
      <c r="AAY16" s="789"/>
      <c r="AAZ16" s="789"/>
      <c r="ABA16" s="789"/>
      <c r="ABB16" s="789"/>
      <c r="ABC16" s="789"/>
      <c r="ABD16" s="789"/>
      <c r="ABE16" s="789"/>
      <c r="ABF16" s="789"/>
      <c r="ABG16" s="789"/>
      <c r="ABH16" s="789"/>
      <c r="ABI16" s="789"/>
      <c r="ABJ16" s="789"/>
      <c r="ABK16" s="789"/>
      <c r="ABL16" s="789"/>
      <c r="ABM16" s="789"/>
      <c r="ABN16" s="789"/>
      <c r="ABO16" s="789"/>
      <c r="ABP16" s="789"/>
      <c r="ABQ16" s="789"/>
      <c r="ABR16" s="789"/>
      <c r="ABS16" s="789"/>
      <c r="ABT16" s="789"/>
      <c r="ABU16" s="789"/>
      <c r="ABV16" s="789"/>
      <c r="ABW16" s="789"/>
      <c r="ABX16" s="789"/>
      <c r="ABY16" s="789"/>
      <c r="ABZ16" s="789"/>
      <c r="ACA16" s="789"/>
      <c r="ACB16" s="789"/>
      <c r="ACC16" s="789"/>
      <c r="ACD16" s="789"/>
      <c r="ACE16" s="789"/>
      <c r="ACF16" s="789"/>
      <c r="ACG16" s="789"/>
      <c r="ACH16" s="789"/>
      <c r="ACI16" s="789"/>
      <c r="ACJ16" s="789"/>
      <c r="ACK16" s="789"/>
      <c r="ACL16" s="789"/>
      <c r="ACM16" s="789"/>
      <c r="ACN16" s="789"/>
      <c r="ACO16" s="789"/>
      <c r="ACP16" s="789"/>
      <c r="ACQ16" s="789"/>
      <c r="ACR16" s="789"/>
      <c r="ACS16" s="789"/>
      <c r="ACT16" s="789"/>
      <c r="ACU16" s="789"/>
      <c r="ACV16" s="789"/>
      <c r="ACW16" s="789"/>
      <c r="ACX16" s="789"/>
      <c r="ACY16" s="789"/>
      <c r="ACZ16" s="789"/>
      <c r="ADA16" s="789"/>
      <c r="ADB16" s="789"/>
      <c r="ADC16" s="789"/>
      <c r="ADD16" s="789"/>
      <c r="ADE16" s="789"/>
      <c r="ADF16" s="789"/>
      <c r="ADG16" s="789"/>
      <c r="ADH16" s="789"/>
      <c r="ADI16" s="789"/>
      <c r="ADJ16" s="789"/>
      <c r="ADK16" s="789"/>
      <c r="ADL16" s="789"/>
      <c r="ADM16" s="789"/>
      <c r="ADN16" s="789"/>
      <c r="ADO16" s="789"/>
      <c r="ADP16" s="789"/>
      <c r="ADQ16" s="789"/>
      <c r="ADR16" s="789"/>
      <c r="ADS16" s="789"/>
      <c r="ADT16" s="789"/>
      <c r="ADU16" s="789"/>
      <c r="ADV16" s="789"/>
      <c r="ADW16" s="789"/>
      <c r="ADX16" s="789"/>
      <c r="ADY16" s="789"/>
      <c r="ADZ16" s="789"/>
      <c r="AEA16" s="789"/>
      <c r="AEB16" s="789"/>
      <c r="AEC16" s="789"/>
      <c r="AED16" s="789"/>
      <c r="AEE16" s="789"/>
      <c r="AEF16" s="789"/>
      <c r="AEG16" s="789"/>
      <c r="AEH16" s="789"/>
      <c r="AEI16" s="789"/>
      <c r="AEJ16" s="789"/>
      <c r="AEK16" s="789"/>
      <c r="AEL16" s="789"/>
      <c r="AEM16" s="789"/>
      <c r="AEN16" s="789"/>
      <c r="AEO16" s="789"/>
      <c r="AEP16" s="789"/>
      <c r="AEQ16" s="789"/>
      <c r="AER16" s="789"/>
      <c r="AES16" s="789"/>
      <c r="AET16" s="789"/>
      <c r="AEU16" s="789"/>
      <c r="AEV16" s="789"/>
      <c r="AEW16" s="789"/>
      <c r="AEX16" s="789"/>
      <c r="AEY16" s="789"/>
      <c r="AEZ16" s="789"/>
      <c r="AFA16" s="789"/>
      <c r="AFB16" s="789"/>
      <c r="AFC16" s="789"/>
      <c r="AFD16" s="789"/>
      <c r="AFE16" s="789"/>
      <c r="AFF16" s="789"/>
      <c r="AFG16" s="789"/>
      <c r="AFH16" s="789"/>
      <c r="AFI16" s="789"/>
      <c r="AFJ16" s="789"/>
      <c r="AFK16" s="789"/>
      <c r="AFL16" s="789"/>
      <c r="AFM16" s="789"/>
      <c r="AFN16" s="789"/>
      <c r="AFO16" s="789"/>
      <c r="AFP16" s="789"/>
      <c r="AFQ16" s="789"/>
      <c r="AFR16" s="789"/>
      <c r="AFS16" s="789"/>
      <c r="AFT16" s="789"/>
      <c r="AFU16" s="789"/>
      <c r="AFV16" s="789"/>
      <c r="AFW16" s="789"/>
      <c r="AFX16" s="789"/>
      <c r="AFY16" s="789"/>
      <c r="AFZ16" s="789"/>
      <c r="AGA16" s="789"/>
      <c r="AGB16" s="789"/>
      <c r="AGC16" s="789"/>
      <c r="AGD16" s="789"/>
      <c r="AGE16" s="789"/>
      <c r="AGF16" s="789"/>
      <c r="AGG16" s="789"/>
      <c r="AGH16" s="789"/>
      <c r="AGI16" s="789"/>
      <c r="AGJ16" s="789"/>
      <c r="AGK16" s="789"/>
      <c r="AGL16" s="789"/>
      <c r="AGM16" s="789"/>
      <c r="AGN16" s="789"/>
      <c r="AGO16" s="789"/>
      <c r="AGP16" s="789"/>
      <c r="AGQ16" s="789"/>
      <c r="AGR16" s="789"/>
      <c r="AGS16" s="789"/>
      <c r="AGT16" s="789"/>
      <c r="AGU16" s="789"/>
      <c r="AGV16" s="789"/>
      <c r="AGW16" s="789"/>
      <c r="AGX16" s="789"/>
      <c r="AGY16" s="789"/>
      <c r="AGZ16" s="789"/>
      <c r="AHA16" s="789"/>
      <c r="AHB16" s="789"/>
      <c r="AHC16" s="789"/>
      <c r="AHD16" s="789"/>
      <c r="AHE16" s="789"/>
      <c r="AHF16" s="789"/>
      <c r="AHG16" s="789"/>
      <c r="AHH16" s="789"/>
      <c r="AHI16" s="789"/>
      <c r="AHJ16" s="789"/>
      <c r="AHK16" s="789"/>
      <c r="AHL16" s="789"/>
      <c r="AHM16" s="789"/>
      <c r="AHN16" s="789"/>
      <c r="AHO16" s="789"/>
      <c r="AHP16" s="789"/>
      <c r="AHQ16" s="789"/>
      <c r="AHR16" s="789"/>
      <c r="AHS16" s="789"/>
      <c r="AHT16" s="789"/>
      <c r="AHU16" s="789"/>
      <c r="AHV16" s="789"/>
      <c r="AHW16" s="789"/>
      <c r="AHX16" s="789"/>
      <c r="AHY16" s="789"/>
      <c r="AHZ16" s="789"/>
      <c r="AIA16" s="789"/>
      <c r="AIB16" s="789"/>
      <c r="AIC16" s="789"/>
      <c r="AID16" s="789"/>
      <c r="AIE16" s="789"/>
      <c r="AIF16" s="789"/>
      <c r="AIG16" s="789"/>
      <c r="AIH16" s="789"/>
      <c r="AII16" s="789"/>
      <c r="AIJ16" s="789"/>
      <c r="AIK16" s="789"/>
      <c r="AIL16" s="789"/>
      <c r="AIM16" s="789"/>
      <c r="AIN16" s="789"/>
      <c r="AIO16" s="789"/>
      <c r="AIP16" s="789"/>
      <c r="AIQ16" s="789"/>
      <c r="AIR16" s="789"/>
      <c r="AIS16" s="789"/>
      <c r="AIT16" s="789"/>
      <c r="AIU16" s="789"/>
      <c r="AIV16" s="789"/>
      <c r="AIW16" s="789"/>
      <c r="AIX16" s="789"/>
      <c r="AIY16" s="789"/>
      <c r="AIZ16" s="789"/>
      <c r="AJA16" s="789"/>
      <c r="AJB16" s="789"/>
      <c r="AJC16" s="789"/>
      <c r="AJD16" s="789"/>
      <c r="AJE16" s="789"/>
      <c r="AJF16" s="789"/>
      <c r="AJG16" s="789"/>
      <c r="AJH16" s="789"/>
      <c r="AJI16" s="789"/>
      <c r="AJJ16" s="789"/>
      <c r="AJK16" s="789"/>
      <c r="AJL16" s="789"/>
      <c r="AJM16" s="789"/>
      <c r="AJN16" s="789"/>
      <c r="AJO16" s="789"/>
      <c r="AJP16" s="789"/>
      <c r="AJQ16" s="789"/>
      <c r="AJR16" s="789"/>
      <c r="AJS16" s="789"/>
      <c r="AJT16" s="789"/>
      <c r="AJU16" s="789"/>
      <c r="AJV16" s="789"/>
      <c r="AJW16" s="789"/>
      <c r="AJX16" s="789"/>
      <c r="AJY16" s="789"/>
      <c r="AJZ16" s="789"/>
      <c r="AKA16" s="789"/>
      <c r="AKB16" s="789"/>
      <c r="AKC16" s="789"/>
      <c r="AKD16" s="789"/>
      <c r="AKE16" s="789"/>
      <c r="AKF16" s="789"/>
      <c r="AKG16" s="789"/>
      <c r="AKH16" s="789"/>
      <c r="AKI16" s="789"/>
      <c r="AKJ16" s="789"/>
      <c r="AKK16" s="789"/>
      <c r="AKL16" s="789"/>
      <c r="AKM16" s="789"/>
      <c r="AKN16" s="789"/>
      <c r="AKO16" s="789"/>
      <c r="AKP16" s="789"/>
      <c r="AKQ16" s="789"/>
      <c r="AKR16" s="789"/>
      <c r="AKS16" s="789"/>
      <c r="AKT16" s="789"/>
      <c r="AKU16" s="789"/>
      <c r="AKV16" s="789"/>
      <c r="AKW16" s="789"/>
      <c r="AKX16" s="789"/>
      <c r="AKY16" s="789"/>
      <c r="AKZ16" s="789"/>
      <c r="ALA16" s="789"/>
      <c r="ALB16" s="789"/>
      <c r="ALC16" s="789"/>
      <c r="ALD16" s="789"/>
      <c r="ALE16" s="789"/>
      <c r="ALF16" s="789"/>
      <c r="ALG16" s="789"/>
      <c r="ALH16" s="789"/>
      <c r="ALI16" s="789"/>
      <c r="ALJ16" s="789"/>
      <c r="ALK16" s="789"/>
      <c r="ALL16" s="789"/>
      <c r="ALM16" s="789"/>
      <c r="ALN16" s="789"/>
      <c r="ALO16" s="789"/>
      <c r="ALP16" s="789"/>
      <c r="ALQ16" s="789"/>
      <c r="ALR16" s="789"/>
      <c r="ALS16" s="789"/>
      <c r="ALT16" s="789"/>
      <c r="ALU16" s="789"/>
      <c r="ALV16" s="789"/>
      <c r="ALW16" s="789"/>
      <c r="ALX16" s="789"/>
      <c r="ALY16" s="789"/>
      <c r="ALZ16" s="789"/>
      <c r="AMA16" s="789"/>
      <c r="AMB16" s="789"/>
      <c r="AMC16" s="789"/>
      <c r="AMD16" s="789"/>
      <c r="AME16" s="789"/>
      <c r="AMF16" s="789"/>
      <c r="AMG16" s="789"/>
      <c r="AMH16" s="789"/>
      <c r="AMI16" s="789"/>
      <c r="AMJ16" s="789"/>
      <c r="AMK16" s="789"/>
      <c r="AML16" s="789"/>
      <c r="AMM16" s="789"/>
      <c r="AMN16" s="789"/>
      <c r="AMO16" s="789"/>
      <c r="AMP16" s="789"/>
      <c r="AMQ16" s="789"/>
      <c r="AMR16" s="789"/>
      <c r="AMS16" s="789"/>
      <c r="AMT16" s="789"/>
      <c r="AMU16" s="789"/>
      <c r="AMV16" s="789"/>
      <c r="AMW16" s="789"/>
      <c r="AMX16" s="789"/>
      <c r="AMY16" s="789"/>
      <c r="AMZ16" s="789"/>
      <c r="ANA16" s="789"/>
      <c r="ANB16" s="789"/>
      <c r="ANC16" s="789"/>
      <c r="AND16" s="789"/>
      <c r="ANE16" s="789"/>
      <c r="ANF16" s="789"/>
      <c r="ANG16" s="789"/>
      <c r="ANH16" s="789"/>
      <c r="ANI16" s="789"/>
      <c r="ANJ16" s="789"/>
      <c r="ANK16" s="789"/>
      <c r="ANL16" s="789"/>
      <c r="ANM16" s="789"/>
      <c r="ANN16" s="789"/>
      <c r="ANO16" s="789"/>
      <c r="ANP16" s="789"/>
      <c r="ANQ16" s="789"/>
      <c r="ANR16" s="789"/>
      <c r="ANS16" s="789"/>
      <c r="ANT16" s="789"/>
      <c r="ANU16" s="789"/>
      <c r="ANV16" s="789"/>
      <c r="ANW16" s="789"/>
      <c r="ANX16" s="789"/>
      <c r="ANY16" s="789"/>
      <c r="ANZ16" s="789"/>
      <c r="AOA16" s="789"/>
      <c r="AOB16" s="789"/>
      <c r="AOC16" s="789"/>
      <c r="AOD16" s="789"/>
      <c r="AOE16" s="789"/>
      <c r="AOF16" s="789"/>
      <c r="AOG16" s="789"/>
      <c r="AOH16" s="789"/>
      <c r="AOI16" s="789"/>
      <c r="AOJ16" s="789"/>
      <c r="AOK16" s="789"/>
      <c r="AOL16" s="789"/>
      <c r="AOM16" s="789"/>
      <c r="AON16" s="789"/>
      <c r="AOO16" s="789"/>
      <c r="AOP16" s="789"/>
      <c r="AOQ16" s="789"/>
      <c r="AOR16" s="789"/>
      <c r="AOS16" s="789"/>
      <c r="AOT16" s="789"/>
      <c r="AOU16" s="789"/>
      <c r="AOV16" s="789"/>
      <c r="AOW16" s="789"/>
      <c r="AOX16" s="789"/>
      <c r="AOY16" s="789"/>
      <c r="AOZ16" s="789"/>
      <c r="APA16" s="789"/>
      <c r="APB16" s="789"/>
      <c r="APC16" s="789"/>
      <c r="APD16" s="789"/>
      <c r="APE16" s="789"/>
      <c r="APF16" s="789"/>
      <c r="APG16" s="789"/>
      <c r="APH16" s="789"/>
      <c r="API16" s="789"/>
      <c r="APJ16" s="789"/>
      <c r="APK16" s="789"/>
      <c r="APL16" s="789"/>
      <c r="APM16" s="789"/>
      <c r="APN16" s="789"/>
      <c r="APO16" s="789"/>
      <c r="APP16" s="789"/>
      <c r="APQ16" s="789"/>
      <c r="APR16" s="789"/>
      <c r="APS16" s="789"/>
      <c r="APT16" s="789"/>
      <c r="APU16" s="789"/>
      <c r="APV16" s="789"/>
      <c r="APW16" s="789"/>
      <c r="APX16" s="789"/>
      <c r="APY16" s="789"/>
      <c r="APZ16" s="789"/>
      <c r="AQA16" s="789"/>
      <c r="AQB16" s="789"/>
      <c r="AQC16" s="789"/>
      <c r="AQD16" s="789"/>
      <c r="AQE16" s="789"/>
      <c r="AQF16" s="789"/>
      <c r="AQG16" s="789"/>
      <c r="AQH16" s="789"/>
      <c r="AQI16" s="789"/>
      <c r="AQJ16" s="789"/>
      <c r="AQK16" s="789"/>
      <c r="AQL16" s="789"/>
      <c r="AQM16" s="789"/>
      <c r="AQN16" s="789"/>
      <c r="AQO16" s="789"/>
      <c r="AQP16" s="789"/>
      <c r="AQQ16" s="789"/>
      <c r="AQR16" s="789"/>
      <c r="AQS16" s="789"/>
      <c r="AQT16" s="789"/>
      <c r="AQU16" s="789"/>
      <c r="AQV16" s="789"/>
      <c r="AQW16" s="789"/>
      <c r="AQX16" s="789"/>
      <c r="AQY16" s="789"/>
      <c r="AQZ16" s="789"/>
      <c r="ARA16" s="789"/>
      <c r="ARB16" s="789"/>
      <c r="ARC16" s="789"/>
      <c r="ARD16" s="789"/>
      <c r="ARE16" s="789"/>
      <c r="ARF16" s="789"/>
      <c r="ARG16" s="789"/>
      <c r="ARH16" s="789"/>
      <c r="ARI16" s="789"/>
      <c r="ARJ16" s="789"/>
      <c r="ARK16" s="789"/>
      <c r="ARL16" s="789"/>
      <c r="ARM16" s="789"/>
      <c r="ARN16" s="789"/>
      <c r="ARO16" s="789"/>
      <c r="ARP16" s="789"/>
      <c r="ARQ16" s="789"/>
      <c r="ARR16" s="789"/>
      <c r="ARS16" s="789"/>
      <c r="ART16" s="789"/>
      <c r="ARU16" s="789"/>
      <c r="ARV16" s="789"/>
      <c r="ARW16" s="789"/>
      <c r="ARX16" s="789"/>
      <c r="ARY16" s="789"/>
      <c r="ARZ16" s="789"/>
      <c r="ASA16" s="789"/>
      <c r="ASB16" s="789"/>
      <c r="ASC16" s="789"/>
      <c r="ASD16" s="789"/>
      <c r="ASE16" s="789"/>
      <c r="ASF16" s="789"/>
      <c r="ASG16" s="789"/>
      <c r="ASH16" s="789"/>
      <c r="ASI16" s="789"/>
      <c r="ASJ16" s="789"/>
      <c r="ASK16" s="789"/>
      <c r="ASL16" s="789"/>
      <c r="ASM16" s="789"/>
      <c r="ASN16" s="789"/>
      <c r="ASO16" s="789"/>
      <c r="ASP16" s="789"/>
      <c r="ASQ16" s="789"/>
      <c r="ASR16" s="789"/>
      <c r="ASS16" s="789"/>
      <c r="AST16" s="789"/>
      <c r="ASU16" s="789"/>
      <c r="ASV16" s="789"/>
      <c r="ASW16" s="789"/>
      <c r="ASX16" s="789"/>
      <c r="ASY16" s="789"/>
      <c r="ASZ16" s="789"/>
      <c r="ATA16" s="789"/>
      <c r="ATB16" s="789"/>
      <c r="ATC16" s="789"/>
      <c r="ATD16" s="789"/>
      <c r="ATE16" s="789"/>
      <c r="ATF16" s="789"/>
      <c r="ATG16" s="789"/>
      <c r="ATH16" s="789"/>
      <c r="ATI16" s="789"/>
      <c r="ATJ16" s="789"/>
      <c r="ATK16" s="789"/>
      <c r="ATL16" s="789"/>
      <c r="ATM16" s="789"/>
      <c r="ATN16" s="789"/>
      <c r="ATO16" s="789"/>
      <c r="ATP16" s="789"/>
      <c r="ATQ16" s="789"/>
      <c r="ATR16" s="789"/>
      <c r="ATS16" s="789"/>
      <c r="ATT16" s="789"/>
      <c r="ATU16" s="789"/>
      <c r="ATV16" s="789"/>
      <c r="ATW16" s="789"/>
      <c r="ATX16" s="789"/>
      <c r="ATY16" s="789"/>
      <c r="ATZ16" s="789"/>
      <c r="AUA16" s="789"/>
      <c r="AUB16" s="789"/>
      <c r="AUC16" s="789"/>
      <c r="AUD16" s="789"/>
      <c r="AUE16" s="789"/>
      <c r="AUF16" s="789"/>
      <c r="AUG16" s="789"/>
      <c r="AUH16" s="789"/>
      <c r="AUI16" s="789"/>
      <c r="AUJ16" s="789"/>
      <c r="AUK16" s="789"/>
      <c r="AUL16" s="789"/>
      <c r="AUM16" s="789"/>
      <c r="AUN16" s="789"/>
      <c r="AUO16" s="789"/>
      <c r="AUP16" s="789"/>
      <c r="AUQ16" s="789"/>
      <c r="AUR16" s="789"/>
      <c r="AUS16" s="789"/>
      <c r="AUT16" s="789"/>
      <c r="AUU16" s="789"/>
      <c r="AUV16" s="789"/>
      <c r="AUW16" s="789"/>
      <c r="AUX16" s="789"/>
      <c r="AUY16" s="789"/>
      <c r="AUZ16" s="789"/>
      <c r="AVA16" s="789"/>
      <c r="AVB16" s="789"/>
      <c r="AVC16" s="789"/>
      <c r="AVD16" s="789"/>
      <c r="AVE16" s="789"/>
      <c r="AVF16" s="789"/>
      <c r="AVG16" s="789"/>
      <c r="AVH16" s="789"/>
      <c r="AVI16" s="789"/>
      <c r="AVJ16" s="789"/>
      <c r="AVK16" s="789"/>
      <c r="AVL16" s="789"/>
      <c r="AVM16" s="789"/>
      <c r="AVN16" s="789"/>
      <c r="AVO16" s="789"/>
      <c r="AVP16" s="789"/>
      <c r="AVQ16" s="789"/>
      <c r="AVR16" s="789"/>
      <c r="AVS16" s="789"/>
      <c r="AVT16" s="789"/>
      <c r="AVU16" s="789"/>
      <c r="AVV16" s="789"/>
      <c r="AVW16" s="789"/>
      <c r="AVX16" s="789"/>
      <c r="AVY16" s="789"/>
      <c r="AVZ16" s="789"/>
      <c r="AWA16" s="789"/>
      <c r="AWB16" s="789"/>
      <c r="AWC16" s="789"/>
      <c r="AWD16" s="789"/>
      <c r="AWE16" s="789"/>
      <c r="AWF16" s="789"/>
      <c r="AWG16" s="789"/>
      <c r="AWH16" s="789"/>
      <c r="AWI16" s="789"/>
      <c r="AWJ16" s="789"/>
      <c r="AWK16" s="789"/>
      <c r="AWL16" s="789"/>
      <c r="AWM16" s="789"/>
      <c r="AWN16" s="789"/>
      <c r="AWO16" s="789"/>
      <c r="AWP16" s="789"/>
      <c r="AWQ16" s="789"/>
      <c r="AWR16" s="789"/>
      <c r="AWS16" s="789"/>
      <c r="AWT16" s="789"/>
      <c r="AWU16" s="789"/>
      <c r="AWV16" s="789"/>
      <c r="AWW16" s="789"/>
      <c r="AWX16" s="789"/>
      <c r="AWY16" s="789"/>
      <c r="AWZ16" s="789"/>
      <c r="AXA16" s="789"/>
      <c r="AXB16" s="789"/>
      <c r="AXC16" s="789"/>
      <c r="AXD16" s="789"/>
      <c r="AXE16" s="789"/>
      <c r="AXF16" s="789"/>
      <c r="AXG16" s="789"/>
      <c r="AXH16" s="789"/>
      <c r="AXI16" s="789"/>
      <c r="AXJ16" s="789"/>
      <c r="AXK16" s="789"/>
      <c r="AXL16" s="789"/>
      <c r="AXM16" s="789"/>
      <c r="AXN16" s="789"/>
      <c r="AXO16" s="789"/>
      <c r="AXP16" s="789"/>
      <c r="AXQ16" s="789"/>
      <c r="AXR16" s="789"/>
      <c r="AXS16" s="789"/>
      <c r="AXT16" s="789"/>
      <c r="AXU16" s="789"/>
      <c r="AXV16" s="789"/>
      <c r="AXW16" s="789"/>
      <c r="AXX16" s="789"/>
      <c r="AXY16" s="789"/>
      <c r="AXZ16" s="789"/>
      <c r="AYA16" s="789"/>
      <c r="AYB16" s="789"/>
      <c r="AYC16" s="789"/>
      <c r="AYD16" s="789"/>
      <c r="AYE16" s="789"/>
      <c r="AYF16" s="789"/>
      <c r="AYG16" s="789"/>
      <c r="AYH16" s="789"/>
      <c r="AYI16" s="789"/>
      <c r="AYJ16" s="789"/>
      <c r="AYK16" s="789"/>
      <c r="AYL16" s="789"/>
      <c r="AYM16" s="789"/>
      <c r="AYN16" s="789"/>
      <c r="AYO16" s="789"/>
      <c r="AYP16" s="789"/>
      <c r="AYQ16" s="789"/>
      <c r="AYR16" s="789"/>
      <c r="AYS16" s="789"/>
      <c r="AYT16" s="789"/>
      <c r="AYU16" s="789"/>
      <c r="AYV16" s="789"/>
      <c r="AYW16" s="789"/>
      <c r="AYX16" s="789"/>
      <c r="AYY16" s="789"/>
      <c r="AYZ16" s="789"/>
      <c r="AZA16" s="789"/>
      <c r="AZB16" s="789"/>
      <c r="AZC16" s="789"/>
      <c r="AZD16" s="789"/>
      <c r="AZE16" s="789"/>
      <c r="AZF16" s="789"/>
      <c r="AZG16" s="789"/>
      <c r="AZH16" s="789"/>
      <c r="AZI16" s="789"/>
      <c r="AZJ16" s="789"/>
      <c r="AZK16" s="789"/>
      <c r="AZL16" s="789"/>
      <c r="AZM16" s="789"/>
      <c r="AZN16" s="789"/>
      <c r="AZO16" s="789"/>
      <c r="AZP16" s="789"/>
      <c r="AZQ16" s="789"/>
      <c r="AZR16" s="789"/>
      <c r="AZS16" s="789"/>
      <c r="AZT16" s="789"/>
      <c r="AZU16" s="789"/>
      <c r="AZV16" s="789"/>
      <c r="AZW16" s="789"/>
      <c r="AZX16" s="789"/>
      <c r="AZY16" s="789"/>
      <c r="AZZ16" s="789"/>
      <c r="BAA16" s="789"/>
      <c r="BAB16" s="789"/>
      <c r="BAC16" s="789"/>
      <c r="BAD16" s="789"/>
      <c r="BAE16" s="789"/>
      <c r="BAF16" s="789"/>
      <c r="BAG16" s="789"/>
      <c r="BAH16" s="789"/>
      <c r="BAI16" s="789"/>
      <c r="BAJ16" s="789"/>
      <c r="BAK16" s="789"/>
      <c r="BAL16" s="789"/>
      <c r="BAM16" s="789"/>
      <c r="BAN16" s="789"/>
      <c r="BAO16" s="789"/>
      <c r="BAP16" s="789"/>
      <c r="BAQ16" s="789"/>
      <c r="BAR16" s="789"/>
      <c r="BAS16" s="789"/>
      <c r="BAT16" s="789"/>
      <c r="BAU16" s="789"/>
      <c r="BAV16" s="789"/>
      <c r="BAW16" s="789"/>
      <c r="BAX16" s="789"/>
      <c r="BAY16" s="789"/>
      <c r="BAZ16" s="789"/>
      <c r="BBA16" s="789"/>
      <c r="BBB16" s="789"/>
      <c r="BBC16" s="789"/>
      <c r="BBD16" s="789"/>
      <c r="BBE16" s="789"/>
      <c r="BBF16" s="789"/>
      <c r="BBG16" s="789"/>
      <c r="BBH16" s="789"/>
      <c r="BBI16" s="789"/>
      <c r="BBJ16" s="789"/>
      <c r="BBK16" s="789"/>
      <c r="BBL16" s="789"/>
      <c r="BBM16" s="789"/>
      <c r="BBN16" s="789"/>
      <c r="BBO16" s="789"/>
      <c r="BBP16" s="789"/>
      <c r="BBQ16" s="789"/>
      <c r="BBR16" s="789"/>
      <c r="BBS16" s="789"/>
      <c r="BBT16" s="789"/>
      <c r="BBU16" s="789"/>
      <c r="BBV16" s="789"/>
      <c r="BBW16" s="789"/>
      <c r="BBX16" s="789"/>
      <c r="BBY16" s="789"/>
      <c r="BBZ16" s="789"/>
      <c r="BCA16" s="789"/>
      <c r="BCB16" s="789"/>
      <c r="BCC16" s="789"/>
      <c r="BCD16" s="789"/>
      <c r="BCE16" s="789"/>
      <c r="BCF16" s="789"/>
      <c r="BCG16" s="789"/>
      <c r="BCH16" s="789"/>
      <c r="BCI16" s="789"/>
      <c r="BCJ16" s="789"/>
      <c r="BCK16" s="789"/>
      <c r="BCL16" s="789"/>
      <c r="BCM16" s="789"/>
      <c r="BCN16" s="789"/>
      <c r="BCO16" s="789"/>
      <c r="BCP16" s="789"/>
      <c r="BCQ16" s="789"/>
      <c r="BCR16" s="789"/>
      <c r="BCS16" s="789"/>
      <c r="BCT16" s="789"/>
      <c r="BCU16" s="789"/>
      <c r="BCV16" s="789"/>
      <c r="BCW16" s="789"/>
      <c r="BCX16" s="789"/>
      <c r="BCY16" s="789"/>
      <c r="BCZ16" s="789"/>
      <c r="BDA16" s="789"/>
      <c r="BDB16" s="789"/>
      <c r="BDC16" s="789"/>
      <c r="BDD16" s="789"/>
      <c r="BDE16" s="789"/>
      <c r="BDF16" s="789"/>
      <c r="BDG16" s="789"/>
      <c r="BDH16" s="789"/>
      <c r="BDI16" s="789"/>
      <c r="BDJ16" s="789"/>
      <c r="BDK16" s="789"/>
      <c r="BDL16" s="789"/>
      <c r="BDM16" s="789"/>
      <c r="BDN16" s="789"/>
      <c r="BDO16" s="789"/>
      <c r="BDP16" s="789"/>
      <c r="BDQ16" s="789"/>
      <c r="BDR16" s="789"/>
      <c r="BDS16" s="789"/>
      <c r="BDT16" s="789"/>
      <c r="BDU16" s="789"/>
      <c r="BDV16" s="789"/>
      <c r="BDW16" s="789"/>
      <c r="BDX16" s="789"/>
      <c r="BDY16" s="789"/>
      <c r="BDZ16" s="789"/>
      <c r="BEA16" s="789"/>
      <c r="BEB16" s="789"/>
      <c r="BEC16" s="789"/>
      <c r="BED16" s="789"/>
      <c r="BEE16" s="789"/>
      <c r="BEF16" s="789"/>
      <c r="BEG16" s="789"/>
      <c r="BEH16" s="789"/>
      <c r="BEI16" s="789"/>
      <c r="BEJ16" s="789"/>
      <c r="BEK16" s="789"/>
      <c r="BEL16" s="789"/>
      <c r="BEM16" s="789"/>
      <c r="BEN16" s="789"/>
      <c r="BEO16" s="789"/>
      <c r="BEP16" s="789"/>
      <c r="BEQ16" s="789"/>
      <c r="BER16" s="789"/>
      <c r="BES16" s="789"/>
      <c r="BET16" s="789"/>
      <c r="BEU16" s="789"/>
      <c r="BEV16" s="789"/>
      <c r="BEW16" s="789"/>
      <c r="BEX16" s="789"/>
      <c r="BEY16" s="789"/>
      <c r="BEZ16" s="789"/>
      <c r="BFA16" s="789"/>
      <c r="BFB16" s="789"/>
      <c r="BFC16" s="789"/>
      <c r="BFD16" s="789"/>
      <c r="BFE16" s="789"/>
      <c r="BFF16" s="789"/>
      <c r="BFG16" s="789"/>
      <c r="BFH16" s="789"/>
      <c r="BFI16" s="789"/>
      <c r="BFJ16" s="789"/>
      <c r="BFK16" s="789"/>
      <c r="BFL16" s="789"/>
      <c r="BFM16" s="789"/>
      <c r="BFN16" s="789"/>
      <c r="BFO16" s="789"/>
      <c r="BFP16" s="789"/>
      <c r="BFQ16" s="789"/>
      <c r="BFR16" s="789"/>
      <c r="BFS16" s="789"/>
      <c r="BFT16" s="789"/>
      <c r="BFU16" s="789"/>
      <c r="BFV16" s="789"/>
      <c r="BFW16" s="789"/>
      <c r="BFX16" s="789"/>
      <c r="BFY16" s="789"/>
      <c r="BFZ16" s="789"/>
      <c r="BGA16" s="789"/>
      <c r="BGB16" s="789"/>
      <c r="BGC16" s="789"/>
      <c r="BGD16" s="789"/>
      <c r="BGE16" s="789"/>
      <c r="BGF16" s="789"/>
      <c r="BGG16" s="789"/>
      <c r="BGH16" s="789"/>
      <c r="BGI16" s="789"/>
      <c r="BGJ16" s="789"/>
      <c r="BGK16" s="789"/>
      <c r="BGL16" s="789"/>
      <c r="BGM16" s="789"/>
      <c r="BGN16" s="789"/>
      <c r="BGO16" s="789"/>
      <c r="BGP16" s="789"/>
      <c r="BGQ16" s="789"/>
      <c r="BGR16" s="789"/>
      <c r="BGS16" s="789"/>
      <c r="BGT16" s="789"/>
      <c r="BGU16" s="789"/>
      <c r="BGV16" s="789"/>
      <c r="BGW16" s="789"/>
      <c r="BGX16" s="789"/>
      <c r="BGY16" s="789"/>
      <c r="BGZ16" s="789"/>
      <c r="BHA16" s="789"/>
      <c r="BHB16" s="789"/>
      <c r="BHC16" s="789"/>
      <c r="BHD16" s="789"/>
      <c r="BHE16" s="789"/>
      <c r="BHF16" s="789"/>
      <c r="BHG16" s="789"/>
      <c r="BHH16" s="789"/>
      <c r="BHI16" s="789"/>
      <c r="BHJ16" s="789"/>
      <c r="BHK16" s="789"/>
      <c r="BHL16" s="789"/>
      <c r="BHM16" s="789"/>
      <c r="BHN16" s="789"/>
      <c r="BHO16" s="789"/>
      <c r="BHP16" s="789"/>
      <c r="BHQ16" s="789"/>
      <c r="BHR16" s="789"/>
      <c r="BHS16" s="789"/>
      <c r="BHT16" s="789"/>
      <c r="BHU16" s="789"/>
      <c r="BHV16" s="789"/>
      <c r="BHW16" s="789"/>
      <c r="BHX16" s="789"/>
      <c r="BHY16" s="789"/>
      <c r="BHZ16" s="789"/>
      <c r="BIA16" s="789"/>
      <c r="BIB16" s="789"/>
      <c r="BIC16" s="789"/>
      <c r="BID16" s="789"/>
      <c r="BIE16" s="789"/>
      <c r="BIF16" s="789"/>
      <c r="BIG16" s="789"/>
      <c r="BIH16" s="789"/>
      <c r="BII16" s="789"/>
      <c r="BIJ16" s="789"/>
      <c r="BIK16" s="789"/>
      <c r="BIL16" s="789"/>
      <c r="BIM16" s="789"/>
      <c r="BIN16" s="789"/>
      <c r="BIO16" s="789"/>
      <c r="BIP16" s="789"/>
      <c r="BIQ16" s="789"/>
      <c r="BIR16" s="789"/>
      <c r="BIS16" s="789"/>
      <c r="BIT16" s="789"/>
      <c r="BIU16" s="789"/>
      <c r="BIV16" s="789"/>
      <c r="BIW16" s="789"/>
      <c r="BIX16" s="789"/>
      <c r="BIY16" s="789"/>
      <c r="BIZ16" s="789"/>
      <c r="BJA16" s="789"/>
      <c r="BJB16" s="789"/>
      <c r="BJC16" s="789"/>
      <c r="BJD16" s="789"/>
      <c r="BJE16" s="789"/>
      <c r="BJF16" s="789"/>
      <c r="BJG16" s="789"/>
      <c r="BJH16" s="789"/>
      <c r="BJI16" s="789"/>
      <c r="BJJ16" s="789"/>
      <c r="BJK16" s="789"/>
      <c r="BJL16" s="789"/>
      <c r="BJM16" s="789"/>
      <c r="BJN16" s="789"/>
      <c r="BJO16" s="789"/>
      <c r="BJP16" s="789"/>
      <c r="BJQ16" s="789"/>
      <c r="BJR16" s="789"/>
      <c r="BJS16" s="789"/>
      <c r="BJT16" s="789"/>
      <c r="BJU16" s="789"/>
      <c r="BJV16" s="789"/>
      <c r="BJW16" s="789"/>
      <c r="BJX16" s="789"/>
      <c r="BJY16" s="789"/>
      <c r="BJZ16" s="789"/>
      <c r="BKA16" s="789"/>
      <c r="BKB16" s="789"/>
      <c r="BKC16" s="789"/>
      <c r="BKD16" s="789"/>
      <c r="BKE16" s="789"/>
      <c r="BKF16" s="789"/>
      <c r="BKG16" s="789"/>
      <c r="BKH16" s="789"/>
      <c r="BKI16" s="789"/>
      <c r="BKJ16" s="789"/>
      <c r="BKK16" s="789"/>
      <c r="BKL16" s="789"/>
      <c r="BKM16" s="789"/>
      <c r="BKN16" s="789"/>
      <c r="BKO16" s="789"/>
      <c r="BKP16" s="789"/>
      <c r="BKQ16" s="789"/>
      <c r="BKR16" s="789"/>
      <c r="BKS16" s="789"/>
      <c r="BKT16" s="789"/>
      <c r="BKU16" s="789"/>
      <c r="BKV16" s="789"/>
      <c r="BKW16" s="789"/>
      <c r="BKX16" s="789"/>
      <c r="BKY16" s="789"/>
      <c r="BKZ16" s="789"/>
      <c r="BLA16" s="789"/>
      <c r="BLB16" s="789"/>
      <c r="BLC16" s="789"/>
      <c r="BLD16" s="789"/>
      <c r="BLE16" s="789"/>
      <c r="BLF16" s="789"/>
      <c r="BLG16" s="789"/>
      <c r="BLH16" s="789"/>
      <c r="BLI16" s="789"/>
      <c r="BLJ16" s="789"/>
      <c r="BLK16" s="789"/>
      <c r="BLL16" s="789"/>
      <c r="BLM16" s="789"/>
      <c r="BLN16" s="789"/>
      <c r="BLO16" s="789"/>
      <c r="BLP16" s="789"/>
      <c r="BLQ16" s="789"/>
      <c r="BLR16" s="789"/>
      <c r="BLS16" s="789"/>
      <c r="BLT16" s="789"/>
      <c r="BLU16" s="789"/>
      <c r="BLV16" s="789"/>
      <c r="BLW16" s="789"/>
      <c r="BLX16" s="789"/>
      <c r="BLY16" s="789"/>
      <c r="BLZ16" s="789"/>
      <c r="BMA16" s="789"/>
      <c r="BMB16" s="789"/>
      <c r="BMC16" s="789"/>
      <c r="BMD16" s="789"/>
      <c r="BME16" s="789"/>
      <c r="BMF16" s="789"/>
      <c r="BMG16" s="789"/>
      <c r="BMH16" s="789"/>
      <c r="BMI16" s="789"/>
      <c r="BMJ16" s="789"/>
      <c r="BMK16" s="789"/>
      <c r="BML16" s="789"/>
      <c r="BMM16" s="789"/>
      <c r="BMN16" s="789"/>
      <c r="BMO16" s="789"/>
      <c r="BMP16" s="789"/>
      <c r="BMQ16" s="789"/>
      <c r="BMR16" s="789"/>
      <c r="BMS16" s="789"/>
      <c r="BMT16" s="789"/>
      <c r="BMU16" s="789"/>
      <c r="BMV16" s="789"/>
      <c r="BMW16" s="789"/>
      <c r="BMX16" s="789"/>
      <c r="BMY16" s="789"/>
      <c r="BMZ16" s="789"/>
      <c r="BNA16" s="789"/>
      <c r="BNB16" s="789"/>
      <c r="BNC16" s="789"/>
      <c r="BND16" s="789"/>
      <c r="BNE16" s="789"/>
      <c r="BNF16" s="789"/>
      <c r="BNG16" s="789"/>
      <c r="BNH16" s="789"/>
      <c r="BNI16" s="789"/>
      <c r="BNJ16" s="789"/>
      <c r="BNK16" s="789"/>
      <c r="BNL16" s="789"/>
      <c r="BNM16" s="789"/>
      <c r="BNN16" s="789"/>
      <c r="BNO16" s="789"/>
      <c r="BNP16" s="789"/>
      <c r="BNQ16" s="789"/>
      <c r="BNR16" s="789"/>
      <c r="BNS16" s="789"/>
      <c r="BNT16" s="789"/>
      <c r="BNU16" s="789"/>
      <c r="BNV16" s="789"/>
      <c r="BNW16" s="789"/>
      <c r="BNX16" s="789"/>
      <c r="BNY16" s="789"/>
      <c r="BNZ16" s="789"/>
      <c r="BOA16" s="789"/>
      <c r="BOB16" s="789"/>
      <c r="BOC16" s="789"/>
      <c r="BOD16" s="789"/>
      <c r="BOE16" s="789"/>
      <c r="BOF16" s="789"/>
      <c r="BOG16" s="789"/>
      <c r="BOH16" s="789"/>
      <c r="BOI16" s="789"/>
      <c r="BOJ16" s="789"/>
      <c r="BOK16" s="789"/>
      <c r="BOL16" s="789"/>
      <c r="BOM16" s="789"/>
      <c r="BON16" s="789"/>
      <c r="BOO16" s="789"/>
      <c r="BOP16" s="789"/>
      <c r="BOQ16" s="789"/>
      <c r="BOR16" s="789"/>
      <c r="BOS16" s="789"/>
      <c r="BOT16" s="789"/>
      <c r="BOU16" s="789"/>
      <c r="BOV16" s="789"/>
      <c r="BOW16" s="789"/>
      <c r="BOX16" s="789"/>
      <c r="BOY16" s="789"/>
      <c r="BOZ16" s="789"/>
      <c r="BPA16" s="789"/>
      <c r="BPB16" s="789"/>
      <c r="BPC16" s="789"/>
      <c r="BPD16" s="789"/>
      <c r="BPE16" s="789"/>
      <c r="BPF16" s="789"/>
      <c r="BPG16" s="789"/>
      <c r="BPH16" s="789"/>
      <c r="BPI16" s="789"/>
      <c r="BPJ16" s="789"/>
      <c r="BPK16" s="789"/>
      <c r="BPL16" s="789"/>
      <c r="BPM16" s="789"/>
      <c r="BPN16" s="789"/>
      <c r="BPO16" s="789"/>
      <c r="BPP16" s="789"/>
      <c r="BPQ16" s="789"/>
      <c r="BPR16" s="789"/>
      <c r="BPS16" s="789"/>
      <c r="BPT16" s="789"/>
      <c r="BPU16" s="789"/>
      <c r="BPV16" s="789"/>
      <c r="BPW16" s="789"/>
      <c r="BPX16" s="789"/>
      <c r="BPY16" s="789"/>
      <c r="BPZ16" s="789"/>
      <c r="BQA16" s="789"/>
      <c r="BQB16" s="789"/>
      <c r="BQC16" s="789"/>
      <c r="BQD16" s="789"/>
      <c r="BQE16" s="789"/>
      <c r="BQF16" s="789"/>
      <c r="BQG16" s="789"/>
      <c r="BQH16" s="789"/>
      <c r="BQI16" s="789"/>
      <c r="BQJ16" s="789"/>
      <c r="BQK16" s="789"/>
      <c r="BQL16" s="789"/>
      <c r="BQM16" s="789"/>
      <c r="BQN16" s="789"/>
      <c r="BQO16" s="789"/>
      <c r="BQP16" s="789"/>
      <c r="BQQ16" s="789"/>
      <c r="BQR16" s="789"/>
      <c r="BQS16" s="789"/>
      <c r="BQT16" s="789"/>
      <c r="BQU16" s="789"/>
      <c r="BQV16" s="789"/>
      <c r="BQW16" s="789"/>
      <c r="BQX16" s="789"/>
      <c r="BQY16" s="789"/>
      <c r="BQZ16" s="789"/>
      <c r="BRA16" s="789"/>
      <c r="BRB16" s="789"/>
      <c r="BRC16" s="789"/>
      <c r="BRD16" s="789"/>
      <c r="BRE16" s="789"/>
      <c r="BRF16" s="789"/>
      <c r="BRG16" s="789"/>
      <c r="BRH16" s="789"/>
      <c r="BRI16" s="789"/>
      <c r="BRJ16" s="789"/>
      <c r="BRK16" s="789"/>
      <c r="BRL16" s="789"/>
      <c r="BRM16" s="789"/>
      <c r="BRN16" s="789"/>
      <c r="BRO16" s="789"/>
      <c r="BRP16" s="789"/>
      <c r="BRQ16" s="789"/>
      <c r="BRR16" s="789"/>
      <c r="BRS16" s="789"/>
      <c r="BRT16" s="789"/>
      <c r="BRU16" s="789"/>
      <c r="BRV16" s="789"/>
      <c r="BRW16" s="789"/>
      <c r="BRX16" s="789"/>
      <c r="BRY16" s="789"/>
      <c r="BRZ16" s="789"/>
      <c r="BSA16" s="789"/>
      <c r="BSB16" s="789"/>
      <c r="BSC16" s="789"/>
      <c r="BSD16" s="789"/>
      <c r="BSE16" s="789"/>
      <c r="BSF16" s="789"/>
      <c r="BSG16" s="789"/>
      <c r="BSH16" s="789"/>
      <c r="BSI16" s="789"/>
      <c r="BSJ16" s="789"/>
      <c r="BSK16" s="789"/>
      <c r="BSL16" s="789"/>
      <c r="BSM16" s="789"/>
      <c r="BSN16" s="789"/>
      <c r="BSO16" s="789"/>
      <c r="BSP16" s="789"/>
      <c r="BSQ16" s="789"/>
      <c r="BSR16" s="789"/>
      <c r="BSS16" s="789"/>
      <c r="BST16" s="789"/>
      <c r="BSU16" s="789"/>
      <c r="BSV16" s="789"/>
      <c r="BSW16" s="789"/>
      <c r="BSX16" s="789"/>
      <c r="BSY16" s="789"/>
      <c r="BSZ16" s="789"/>
      <c r="BTA16" s="789"/>
      <c r="BTB16" s="789"/>
      <c r="BTC16" s="789"/>
      <c r="BTD16" s="789"/>
      <c r="BTE16" s="789"/>
      <c r="BTF16" s="789"/>
      <c r="BTG16" s="789"/>
      <c r="BTH16" s="789"/>
      <c r="BTI16" s="789"/>
      <c r="BTJ16" s="789"/>
      <c r="BTK16" s="789"/>
      <c r="BTL16" s="789"/>
      <c r="BTM16" s="789"/>
      <c r="BTN16" s="789"/>
      <c r="BTO16" s="789"/>
      <c r="BTP16" s="789"/>
      <c r="BTQ16" s="789"/>
      <c r="BTR16" s="789"/>
      <c r="BTS16" s="789"/>
      <c r="BTT16" s="789"/>
      <c r="BTU16" s="789"/>
      <c r="BTV16" s="789"/>
      <c r="BTW16" s="789"/>
      <c r="BTX16" s="789"/>
      <c r="BTY16" s="789"/>
      <c r="BTZ16" s="789"/>
      <c r="BUA16" s="789"/>
      <c r="BUB16" s="789"/>
      <c r="BUC16" s="789"/>
      <c r="BUD16" s="789"/>
      <c r="BUE16" s="789"/>
      <c r="BUF16" s="789"/>
      <c r="BUG16" s="789"/>
      <c r="BUH16" s="789"/>
      <c r="BUI16" s="789"/>
      <c r="BUJ16" s="789"/>
      <c r="BUK16" s="789"/>
      <c r="BUL16" s="789"/>
      <c r="BUM16" s="789"/>
      <c r="BUN16" s="789"/>
      <c r="BUO16" s="789"/>
      <c r="BUP16" s="789"/>
      <c r="BUQ16" s="789"/>
      <c r="BUR16" s="789"/>
      <c r="BUS16" s="789"/>
      <c r="BUT16" s="789"/>
      <c r="BUU16" s="789"/>
      <c r="BUV16" s="789"/>
      <c r="BUW16" s="789"/>
      <c r="BUX16" s="789"/>
      <c r="BUY16" s="789"/>
      <c r="BUZ16" s="789"/>
      <c r="BVA16" s="789"/>
      <c r="BVB16" s="789"/>
      <c r="BVC16" s="789"/>
      <c r="BVD16" s="789"/>
      <c r="BVE16" s="789"/>
      <c r="BVF16" s="789"/>
      <c r="BVG16" s="789"/>
      <c r="BVH16" s="789"/>
      <c r="BVI16" s="789"/>
      <c r="BVJ16" s="789"/>
      <c r="BVK16" s="789"/>
      <c r="BVL16" s="789"/>
      <c r="BVM16" s="789"/>
      <c r="BVN16" s="789"/>
      <c r="BVO16" s="789"/>
      <c r="BVP16" s="789"/>
      <c r="BVQ16" s="789"/>
      <c r="BVR16" s="789"/>
      <c r="BVS16" s="789"/>
      <c r="BVT16" s="789"/>
      <c r="BVU16" s="789"/>
      <c r="BVV16" s="789"/>
      <c r="BVW16" s="789"/>
      <c r="BVX16" s="789"/>
      <c r="BVY16" s="789"/>
      <c r="BVZ16" s="789"/>
      <c r="BWA16" s="789"/>
      <c r="BWB16" s="789"/>
      <c r="BWC16" s="789"/>
      <c r="BWD16" s="789"/>
      <c r="BWE16" s="789"/>
      <c r="BWF16" s="789"/>
      <c r="BWG16" s="789"/>
      <c r="BWH16" s="789"/>
      <c r="BWI16" s="789"/>
      <c r="BWJ16" s="789"/>
      <c r="BWK16" s="789"/>
      <c r="BWL16" s="789"/>
      <c r="BWM16" s="789"/>
      <c r="BWN16" s="789"/>
      <c r="BWO16" s="789"/>
      <c r="BWP16" s="789"/>
      <c r="BWQ16" s="789"/>
      <c r="BWR16" s="789"/>
      <c r="BWS16" s="789"/>
      <c r="BWT16" s="789"/>
      <c r="BWU16" s="789"/>
      <c r="BWV16" s="789"/>
      <c r="BWW16" s="789"/>
      <c r="BWX16" s="789"/>
      <c r="BWY16" s="789"/>
      <c r="BWZ16" s="789"/>
      <c r="BXA16" s="789"/>
      <c r="BXB16" s="789"/>
      <c r="BXC16" s="789"/>
      <c r="BXD16" s="789"/>
      <c r="BXE16" s="789"/>
      <c r="BXF16" s="789"/>
      <c r="BXG16" s="789"/>
      <c r="BXH16" s="789"/>
      <c r="BXI16" s="789"/>
      <c r="BXJ16" s="789"/>
      <c r="BXK16" s="789"/>
      <c r="BXL16" s="789"/>
      <c r="BXM16" s="789"/>
      <c r="BXN16" s="789"/>
      <c r="BXO16" s="789"/>
      <c r="BXP16" s="789"/>
      <c r="BXQ16" s="789"/>
      <c r="BXR16" s="789"/>
      <c r="BXS16" s="789"/>
      <c r="BXT16" s="789"/>
      <c r="BXU16" s="789"/>
      <c r="BXV16" s="789"/>
      <c r="BXW16" s="789"/>
      <c r="BXX16" s="789"/>
      <c r="BXY16" s="789"/>
      <c r="BXZ16" s="789"/>
      <c r="BYA16" s="789"/>
      <c r="BYB16" s="789"/>
      <c r="BYC16" s="789"/>
      <c r="BYD16" s="789"/>
      <c r="BYE16" s="789"/>
      <c r="BYF16" s="789"/>
      <c r="BYG16" s="789"/>
      <c r="BYH16" s="789"/>
      <c r="BYI16" s="789"/>
      <c r="BYJ16" s="789"/>
      <c r="BYK16" s="789"/>
      <c r="BYL16" s="789"/>
      <c r="BYM16" s="789"/>
      <c r="BYN16" s="789"/>
      <c r="BYO16" s="789"/>
      <c r="BYP16" s="789"/>
      <c r="BYQ16" s="789"/>
      <c r="BYR16" s="789"/>
      <c r="BYS16" s="789"/>
      <c r="BYT16" s="789"/>
      <c r="BYU16" s="789"/>
      <c r="BYV16" s="789"/>
      <c r="BYW16" s="789"/>
      <c r="BYX16" s="789"/>
      <c r="BYY16" s="789"/>
      <c r="BYZ16" s="789"/>
      <c r="BZA16" s="789"/>
      <c r="BZB16" s="789"/>
      <c r="BZC16" s="789"/>
      <c r="BZD16" s="789"/>
      <c r="BZE16" s="789"/>
      <c r="BZF16" s="789"/>
      <c r="BZG16" s="789"/>
      <c r="BZH16" s="789"/>
      <c r="BZI16" s="789"/>
      <c r="BZJ16" s="789"/>
      <c r="BZK16" s="789"/>
      <c r="BZL16" s="789"/>
      <c r="BZM16" s="789"/>
      <c r="BZN16" s="789"/>
      <c r="BZO16" s="789"/>
      <c r="BZP16" s="789"/>
      <c r="BZQ16" s="789"/>
      <c r="BZR16" s="789"/>
      <c r="BZS16" s="789"/>
      <c r="BZT16" s="789"/>
      <c r="BZU16" s="789"/>
      <c r="BZV16" s="789"/>
      <c r="BZW16" s="789"/>
      <c r="BZX16" s="789"/>
      <c r="BZY16" s="789"/>
      <c r="BZZ16" s="789"/>
      <c r="CAA16" s="789"/>
      <c r="CAB16" s="789"/>
      <c r="CAC16" s="789"/>
      <c r="CAD16" s="789"/>
      <c r="CAE16" s="789"/>
      <c r="CAF16" s="789"/>
      <c r="CAG16" s="789"/>
      <c r="CAH16" s="789"/>
      <c r="CAI16" s="789"/>
      <c r="CAJ16" s="789"/>
      <c r="CAK16" s="789"/>
      <c r="CAL16" s="789"/>
      <c r="CAM16" s="789"/>
      <c r="CAN16" s="789"/>
      <c r="CAO16" s="789"/>
      <c r="CAP16" s="789"/>
      <c r="CAQ16" s="789"/>
      <c r="CAR16" s="789"/>
      <c r="CAS16" s="789"/>
      <c r="CAT16" s="789"/>
      <c r="CAU16" s="789"/>
      <c r="CAV16" s="789"/>
      <c r="CAW16" s="789"/>
      <c r="CAX16" s="789"/>
      <c r="CAY16" s="789"/>
      <c r="CAZ16" s="789"/>
      <c r="CBA16" s="789"/>
      <c r="CBB16" s="789"/>
      <c r="CBC16" s="789"/>
      <c r="CBD16" s="789"/>
      <c r="CBE16" s="789"/>
      <c r="CBF16" s="789"/>
      <c r="CBG16" s="789"/>
      <c r="CBH16" s="789"/>
      <c r="CBI16" s="789"/>
      <c r="CBJ16" s="789"/>
      <c r="CBK16" s="789"/>
      <c r="CBL16" s="789"/>
      <c r="CBM16" s="789"/>
      <c r="CBN16" s="789"/>
      <c r="CBO16" s="789"/>
      <c r="CBP16" s="789"/>
      <c r="CBQ16" s="789"/>
      <c r="CBR16" s="789"/>
      <c r="CBS16" s="789"/>
      <c r="CBT16" s="789"/>
      <c r="CBU16" s="789"/>
      <c r="CBV16" s="789"/>
      <c r="CBW16" s="789"/>
      <c r="CBX16" s="789"/>
      <c r="CBY16" s="789"/>
      <c r="CBZ16" s="789"/>
      <c r="CCA16" s="789"/>
      <c r="CCB16" s="789"/>
      <c r="CCC16" s="789"/>
      <c r="CCD16" s="789"/>
      <c r="CCE16" s="789"/>
      <c r="CCF16" s="789"/>
      <c r="CCG16" s="789"/>
      <c r="CCH16" s="789"/>
      <c r="CCI16" s="789"/>
      <c r="CCJ16" s="789"/>
      <c r="CCK16" s="789"/>
      <c r="CCL16" s="789"/>
      <c r="CCM16" s="789"/>
      <c r="CCN16" s="789"/>
      <c r="CCO16" s="789"/>
      <c r="CCP16" s="789"/>
      <c r="CCQ16" s="789"/>
      <c r="CCR16" s="789"/>
      <c r="CCS16" s="789"/>
      <c r="CCT16" s="789"/>
      <c r="CCU16" s="789"/>
      <c r="CCV16" s="789"/>
      <c r="CCW16" s="789"/>
      <c r="CCX16" s="789"/>
      <c r="CCY16" s="789"/>
      <c r="CCZ16" s="789"/>
      <c r="CDA16" s="789"/>
      <c r="CDB16" s="789"/>
      <c r="CDC16" s="789"/>
      <c r="CDD16" s="789"/>
      <c r="CDE16" s="789"/>
      <c r="CDF16" s="789"/>
      <c r="CDG16" s="789"/>
      <c r="CDH16" s="789"/>
      <c r="CDI16" s="789"/>
      <c r="CDJ16" s="789"/>
      <c r="CDK16" s="789"/>
      <c r="CDL16" s="789"/>
      <c r="CDM16" s="789"/>
      <c r="CDN16" s="789"/>
      <c r="CDO16" s="789"/>
      <c r="CDP16" s="789"/>
      <c r="CDQ16" s="789"/>
      <c r="CDR16" s="789"/>
      <c r="CDS16" s="789"/>
      <c r="CDT16" s="789"/>
      <c r="CDU16" s="789"/>
      <c r="CDV16" s="789"/>
      <c r="CDW16" s="789"/>
      <c r="CDX16" s="789"/>
      <c r="CDY16" s="789"/>
      <c r="CDZ16" s="789"/>
      <c r="CEA16" s="789"/>
      <c r="CEB16" s="789"/>
      <c r="CEC16" s="789"/>
      <c r="CED16" s="789"/>
      <c r="CEE16" s="789"/>
      <c r="CEF16" s="789"/>
      <c r="CEG16" s="789"/>
      <c r="CEH16" s="789"/>
      <c r="CEI16" s="789"/>
      <c r="CEJ16" s="789"/>
      <c r="CEK16" s="789"/>
      <c r="CEL16" s="789"/>
      <c r="CEM16" s="789"/>
      <c r="CEN16" s="789"/>
      <c r="CEO16" s="789"/>
      <c r="CEP16" s="789"/>
      <c r="CEQ16" s="789"/>
      <c r="CER16" s="789"/>
      <c r="CES16" s="789"/>
      <c r="CET16" s="789"/>
      <c r="CEU16" s="789"/>
      <c r="CEV16" s="789"/>
      <c r="CEW16" s="789"/>
      <c r="CEX16" s="789"/>
      <c r="CEY16" s="789"/>
      <c r="CEZ16" s="789"/>
      <c r="CFA16" s="789"/>
      <c r="CFB16" s="789"/>
      <c r="CFC16" s="789"/>
      <c r="CFD16" s="789"/>
      <c r="CFE16" s="789"/>
      <c r="CFF16" s="789"/>
      <c r="CFG16" s="789"/>
      <c r="CFH16" s="789"/>
      <c r="CFI16" s="789"/>
      <c r="CFJ16" s="789"/>
      <c r="CFK16" s="789"/>
      <c r="CFL16" s="789"/>
      <c r="CFM16" s="789"/>
      <c r="CFN16" s="789"/>
      <c r="CFO16" s="789"/>
      <c r="CFP16" s="789"/>
      <c r="CFQ16" s="789"/>
      <c r="CFR16" s="789"/>
      <c r="CFS16" s="789"/>
      <c r="CFT16" s="789"/>
      <c r="CFU16" s="789"/>
      <c r="CFV16" s="789"/>
      <c r="CFW16" s="789"/>
      <c r="CFX16" s="789"/>
      <c r="CFY16" s="789"/>
      <c r="CFZ16" s="789"/>
      <c r="CGA16" s="789"/>
      <c r="CGB16" s="789"/>
      <c r="CGC16" s="789"/>
      <c r="CGD16" s="789"/>
      <c r="CGE16" s="789"/>
      <c r="CGF16" s="789"/>
      <c r="CGG16" s="789"/>
      <c r="CGH16" s="789"/>
      <c r="CGI16" s="789"/>
      <c r="CGJ16" s="789"/>
      <c r="CGK16" s="789"/>
      <c r="CGL16" s="789"/>
      <c r="CGM16" s="789"/>
      <c r="CGN16" s="789"/>
      <c r="CGO16" s="789"/>
      <c r="CGP16" s="789"/>
      <c r="CGQ16" s="789"/>
      <c r="CGR16" s="789"/>
      <c r="CGS16" s="789"/>
      <c r="CGT16" s="789"/>
      <c r="CGU16" s="789"/>
      <c r="CGV16" s="789"/>
      <c r="CGW16" s="789"/>
      <c r="CGX16" s="789"/>
      <c r="CGY16" s="789"/>
      <c r="CGZ16" s="789"/>
      <c r="CHA16" s="789"/>
      <c r="CHB16" s="789"/>
      <c r="CHC16" s="789"/>
      <c r="CHD16" s="789"/>
      <c r="CHE16" s="789"/>
      <c r="CHF16" s="789"/>
      <c r="CHG16" s="789"/>
      <c r="CHH16" s="789"/>
      <c r="CHI16" s="789"/>
      <c r="CHJ16" s="789"/>
      <c r="CHK16" s="789"/>
      <c r="CHL16" s="789"/>
      <c r="CHM16" s="789"/>
      <c r="CHN16" s="789"/>
      <c r="CHO16" s="789"/>
      <c r="CHP16" s="789"/>
      <c r="CHQ16" s="789"/>
      <c r="CHR16" s="789"/>
      <c r="CHS16" s="789"/>
      <c r="CHT16" s="789"/>
      <c r="CHU16" s="789"/>
      <c r="CHV16" s="789"/>
      <c r="CHW16" s="789"/>
      <c r="CHX16" s="789"/>
      <c r="CHY16" s="789"/>
      <c r="CHZ16" s="789"/>
      <c r="CIA16" s="789"/>
      <c r="CIB16" s="789"/>
      <c r="CIC16" s="789"/>
      <c r="CID16" s="789"/>
      <c r="CIE16" s="789"/>
      <c r="CIF16" s="789"/>
      <c r="CIG16" s="789"/>
      <c r="CIH16" s="789"/>
      <c r="CII16" s="789"/>
      <c r="CIJ16" s="789"/>
      <c r="CIK16" s="789"/>
      <c r="CIL16" s="789"/>
      <c r="CIM16" s="789"/>
      <c r="CIN16" s="789"/>
      <c r="CIO16" s="789"/>
      <c r="CIP16" s="789"/>
      <c r="CIQ16" s="789"/>
      <c r="CIR16" s="789"/>
      <c r="CIS16" s="789"/>
      <c r="CIT16" s="789"/>
      <c r="CIU16" s="789"/>
      <c r="CIV16" s="789"/>
      <c r="CIW16" s="789"/>
      <c r="CIX16" s="789"/>
      <c r="CIY16" s="789"/>
      <c r="CIZ16" s="789"/>
      <c r="CJA16" s="789"/>
      <c r="CJB16" s="789"/>
      <c r="CJC16" s="789"/>
      <c r="CJD16" s="789"/>
      <c r="CJE16" s="789"/>
      <c r="CJF16" s="789"/>
      <c r="CJG16" s="789"/>
      <c r="CJH16" s="789"/>
      <c r="CJI16" s="789"/>
      <c r="CJJ16" s="789"/>
      <c r="CJK16" s="789"/>
      <c r="CJL16" s="789"/>
      <c r="CJM16" s="789"/>
      <c r="CJN16" s="789"/>
      <c r="CJO16" s="789"/>
      <c r="CJP16" s="789"/>
      <c r="CJQ16" s="789"/>
      <c r="CJR16" s="789"/>
      <c r="CJS16" s="789"/>
      <c r="CJT16" s="789"/>
      <c r="CJU16" s="789"/>
      <c r="CJV16" s="789"/>
      <c r="CJW16" s="789"/>
      <c r="CJX16" s="789"/>
      <c r="CJY16" s="789"/>
      <c r="CJZ16" s="789"/>
      <c r="CKA16" s="789"/>
      <c r="CKB16" s="789"/>
      <c r="CKC16" s="789"/>
      <c r="CKD16" s="789"/>
      <c r="CKE16" s="789"/>
      <c r="CKF16" s="789"/>
      <c r="CKG16" s="789"/>
      <c r="CKH16" s="789"/>
      <c r="CKI16" s="789"/>
      <c r="CKJ16" s="789"/>
      <c r="CKK16" s="789"/>
      <c r="CKL16" s="789"/>
      <c r="CKM16" s="789"/>
      <c r="CKN16" s="789"/>
      <c r="CKO16" s="789"/>
      <c r="CKP16" s="789"/>
      <c r="CKQ16" s="789"/>
      <c r="CKR16" s="789"/>
      <c r="CKS16" s="789"/>
      <c r="CKT16" s="789"/>
      <c r="CKU16" s="789"/>
      <c r="CKV16" s="789"/>
      <c r="CKW16" s="789"/>
      <c r="CKX16" s="789"/>
      <c r="CKY16" s="789"/>
      <c r="CKZ16" s="789"/>
      <c r="CLA16" s="789"/>
      <c r="CLB16" s="789"/>
      <c r="CLC16" s="789"/>
      <c r="CLD16" s="789"/>
      <c r="CLE16" s="789"/>
      <c r="CLF16" s="789"/>
      <c r="CLG16" s="789"/>
      <c r="CLH16" s="789"/>
      <c r="CLI16" s="789"/>
      <c r="CLJ16" s="789"/>
      <c r="CLK16" s="789"/>
      <c r="CLL16" s="789"/>
      <c r="CLM16" s="789"/>
      <c r="CLN16" s="789"/>
      <c r="CLO16" s="789"/>
      <c r="CLP16" s="789"/>
      <c r="CLQ16" s="789"/>
      <c r="CLR16" s="789"/>
      <c r="CLS16" s="789"/>
      <c r="CLT16" s="789"/>
      <c r="CLU16" s="789"/>
      <c r="CLV16" s="789"/>
      <c r="CLW16" s="789"/>
      <c r="CLX16" s="789"/>
      <c r="CLY16" s="789"/>
      <c r="CLZ16" s="789"/>
      <c r="CMA16" s="789"/>
      <c r="CMB16" s="789"/>
      <c r="CMC16" s="789"/>
      <c r="CMD16" s="789"/>
      <c r="CME16" s="789"/>
      <c r="CMF16" s="789"/>
      <c r="CMG16" s="789"/>
      <c r="CMH16" s="789"/>
      <c r="CMI16" s="789"/>
      <c r="CMJ16" s="789"/>
      <c r="CMK16" s="789"/>
      <c r="CML16" s="789"/>
      <c r="CMM16" s="789"/>
      <c r="CMN16" s="789"/>
      <c r="CMO16" s="789"/>
      <c r="CMP16" s="789"/>
      <c r="CMQ16" s="789"/>
      <c r="CMR16" s="789"/>
      <c r="CMS16" s="789"/>
      <c r="CMT16" s="789"/>
      <c r="CMU16" s="789"/>
      <c r="CMV16" s="789"/>
      <c r="CMW16" s="789"/>
      <c r="CMX16" s="789"/>
      <c r="CMY16" s="789"/>
      <c r="CMZ16" s="789"/>
      <c r="CNA16" s="789"/>
      <c r="CNB16" s="789"/>
      <c r="CNC16" s="789"/>
      <c r="CND16" s="789"/>
      <c r="CNE16" s="789"/>
      <c r="CNF16" s="789"/>
      <c r="CNG16" s="789"/>
      <c r="CNH16" s="789"/>
      <c r="CNI16" s="789"/>
      <c r="CNJ16" s="789"/>
      <c r="CNK16" s="789"/>
      <c r="CNL16" s="789"/>
      <c r="CNM16" s="789"/>
      <c r="CNN16" s="789"/>
      <c r="CNO16" s="789"/>
      <c r="CNP16" s="789"/>
      <c r="CNQ16" s="789"/>
      <c r="CNR16" s="789"/>
      <c r="CNS16" s="789"/>
      <c r="CNT16" s="789"/>
      <c r="CNU16" s="789"/>
      <c r="CNV16" s="789"/>
      <c r="CNW16" s="789"/>
      <c r="CNX16" s="789"/>
      <c r="CNY16" s="789"/>
      <c r="CNZ16" s="789"/>
      <c r="COA16" s="789"/>
      <c r="COB16" s="789"/>
      <c r="COC16" s="789"/>
      <c r="COD16" s="789"/>
      <c r="COE16" s="789"/>
      <c r="COF16" s="789"/>
      <c r="COG16" s="789"/>
      <c r="COH16" s="789"/>
      <c r="COI16" s="789"/>
      <c r="COJ16" s="789"/>
      <c r="COK16" s="789"/>
      <c r="COL16" s="789"/>
      <c r="COM16" s="789"/>
      <c r="CON16" s="789"/>
      <c r="COO16" s="789"/>
      <c r="COP16" s="789"/>
      <c r="COQ16" s="789"/>
      <c r="COR16" s="789"/>
      <c r="COS16" s="789"/>
      <c r="COT16" s="789"/>
      <c r="COU16" s="789"/>
      <c r="COV16" s="789"/>
      <c r="COW16" s="789"/>
      <c r="COX16" s="789"/>
      <c r="COY16" s="789"/>
      <c r="COZ16" s="789"/>
      <c r="CPA16" s="789"/>
      <c r="CPB16" s="789"/>
      <c r="CPC16" s="789"/>
      <c r="CPD16" s="789"/>
      <c r="CPE16" s="789"/>
      <c r="CPF16" s="789"/>
      <c r="CPG16" s="789"/>
      <c r="CPH16" s="789"/>
      <c r="CPI16" s="789"/>
      <c r="CPJ16" s="789"/>
      <c r="CPK16" s="789"/>
      <c r="CPL16" s="789"/>
      <c r="CPM16" s="789"/>
      <c r="CPN16" s="789"/>
      <c r="CPO16" s="789"/>
      <c r="CPP16" s="789"/>
      <c r="CPQ16" s="789"/>
      <c r="CPR16" s="789"/>
      <c r="CPS16" s="789"/>
      <c r="CPT16" s="789"/>
      <c r="CPU16" s="789"/>
      <c r="CPV16" s="789"/>
      <c r="CPW16" s="789"/>
      <c r="CPX16" s="789"/>
      <c r="CPY16" s="789"/>
      <c r="CPZ16" s="789"/>
      <c r="CQA16" s="789"/>
      <c r="CQB16" s="789"/>
      <c r="CQC16" s="789"/>
      <c r="CQD16" s="789"/>
      <c r="CQE16" s="789"/>
      <c r="CQF16" s="789"/>
      <c r="CQG16" s="789"/>
      <c r="CQH16" s="789"/>
      <c r="CQI16" s="789"/>
      <c r="CQJ16" s="789"/>
      <c r="CQK16" s="789"/>
      <c r="CQL16" s="789"/>
      <c r="CQM16" s="789"/>
      <c r="CQN16" s="789"/>
      <c r="CQO16" s="789"/>
      <c r="CQP16" s="789"/>
      <c r="CQQ16" s="789"/>
      <c r="CQR16" s="789"/>
      <c r="CQS16" s="789"/>
      <c r="CQT16" s="789"/>
      <c r="CQU16" s="789"/>
      <c r="CQV16" s="789"/>
      <c r="CQW16" s="789"/>
      <c r="CQX16" s="789"/>
      <c r="CQY16" s="789"/>
      <c r="CQZ16" s="789"/>
      <c r="CRA16" s="789"/>
      <c r="CRB16" s="789"/>
      <c r="CRC16" s="789"/>
      <c r="CRD16" s="789"/>
      <c r="CRE16" s="789"/>
      <c r="CRF16" s="789"/>
      <c r="CRG16" s="789"/>
      <c r="CRH16" s="789"/>
      <c r="CRI16" s="789"/>
      <c r="CRJ16" s="789"/>
      <c r="CRK16" s="789"/>
      <c r="CRL16" s="789"/>
      <c r="CRM16" s="789"/>
      <c r="CRN16" s="789"/>
      <c r="CRO16" s="789"/>
      <c r="CRP16" s="789"/>
      <c r="CRQ16" s="789"/>
      <c r="CRR16" s="789"/>
      <c r="CRS16" s="789"/>
      <c r="CRT16" s="789"/>
      <c r="CRU16" s="789"/>
      <c r="CRV16" s="789"/>
      <c r="CRW16" s="789"/>
      <c r="CRX16" s="789"/>
      <c r="CRY16" s="789"/>
      <c r="CRZ16" s="789"/>
      <c r="CSA16" s="789"/>
      <c r="CSB16" s="789"/>
      <c r="CSC16" s="789"/>
      <c r="CSD16" s="789"/>
      <c r="CSE16" s="789"/>
      <c r="CSF16" s="789"/>
      <c r="CSG16" s="789"/>
      <c r="CSH16" s="789"/>
      <c r="CSI16" s="789"/>
      <c r="CSJ16" s="789"/>
      <c r="CSK16" s="789"/>
      <c r="CSL16" s="789"/>
      <c r="CSM16" s="789"/>
      <c r="CSN16" s="789"/>
      <c r="CSO16" s="789"/>
      <c r="CSP16" s="789"/>
      <c r="CSQ16" s="789"/>
      <c r="CSR16" s="789"/>
      <c r="CSS16" s="789"/>
      <c r="CST16" s="789"/>
      <c r="CSU16" s="789"/>
      <c r="CSV16" s="789"/>
      <c r="CSW16" s="789"/>
      <c r="CSX16" s="789"/>
      <c r="CSY16" s="789"/>
      <c r="CSZ16" s="789"/>
      <c r="CTA16" s="789"/>
      <c r="CTB16" s="789"/>
      <c r="CTC16" s="789"/>
      <c r="CTD16" s="789"/>
      <c r="CTE16" s="789"/>
      <c r="CTF16" s="789"/>
      <c r="CTG16" s="789"/>
      <c r="CTH16" s="789"/>
      <c r="CTI16" s="789"/>
      <c r="CTJ16" s="789"/>
      <c r="CTK16" s="789"/>
      <c r="CTL16" s="789"/>
      <c r="CTM16" s="789"/>
      <c r="CTN16" s="789"/>
      <c r="CTO16" s="789"/>
      <c r="CTP16" s="789"/>
      <c r="CTQ16" s="789"/>
      <c r="CTR16" s="789"/>
      <c r="CTS16" s="789"/>
      <c r="CTT16" s="789"/>
      <c r="CTU16" s="789"/>
      <c r="CTV16" s="789"/>
      <c r="CTW16" s="789"/>
      <c r="CTX16" s="789"/>
      <c r="CTY16" s="789"/>
      <c r="CTZ16" s="789"/>
      <c r="CUA16" s="789"/>
      <c r="CUB16" s="789"/>
      <c r="CUC16" s="789"/>
      <c r="CUD16" s="789"/>
      <c r="CUE16" s="789"/>
      <c r="CUF16" s="789"/>
      <c r="CUG16" s="789"/>
      <c r="CUH16" s="789"/>
      <c r="CUI16" s="789"/>
      <c r="CUJ16" s="789"/>
      <c r="CUK16" s="789"/>
      <c r="CUL16" s="789"/>
      <c r="CUM16" s="789"/>
      <c r="CUN16" s="789"/>
      <c r="CUO16" s="789"/>
      <c r="CUP16" s="789"/>
      <c r="CUQ16" s="789"/>
      <c r="CUR16" s="789"/>
      <c r="CUS16" s="789"/>
      <c r="CUT16" s="789"/>
      <c r="CUU16" s="789"/>
      <c r="CUV16" s="789"/>
      <c r="CUW16" s="789"/>
      <c r="CUX16" s="789"/>
      <c r="CUY16" s="789"/>
      <c r="CUZ16" s="789"/>
      <c r="CVA16" s="789"/>
      <c r="CVB16" s="789"/>
      <c r="CVC16" s="789"/>
      <c r="CVD16" s="789"/>
      <c r="CVE16" s="789"/>
      <c r="CVF16" s="789"/>
      <c r="CVG16" s="789"/>
      <c r="CVH16" s="789"/>
      <c r="CVI16" s="789"/>
      <c r="CVJ16" s="789"/>
      <c r="CVK16" s="789"/>
      <c r="CVL16" s="789"/>
      <c r="CVM16" s="789"/>
      <c r="CVN16" s="789"/>
      <c r="CVO16" s="789"/>
      <c r="CVP16" s="789"/>
      <c r="CVQ16" s="789"/>
      <c r="CVR16" s="789"/>
      <c r="CVS16" s="789"/>
      <c r="CVT16" s="789"/>
      <c r="CVU16" s="789"/>
      <c r="CVV16" s="789"/>
      <c r="CVW16" s="789"/>
      <c r="CVX16" s="789"/>
      <c r="CVY16" s="789"/>
      <c r="CVZ16" s="789"/>
      <c r="CWA16" s="789"/>
      <c r="CWB16" s="789"/>
      <c r="CWC16" s="789"/>
      <c r="CWD16" s="789"/>
      <c r="CWE16" s="789"/>
      <c r="CWF16" s="789"/>
      <c r="CWG16" s="789"/>
      <c r="CWH16" s="789"/>
      <c r="CWI16" s="789"/>
      <c r="CWJ16" s="789"/>
      <c r="CWK16" s="789"/>
      <c r="CWL16" s="789"/>
      <c r="CWM16" s="789"/>
      <c r="CWN16" s="789"/>
      <c r="CWO16" s="789"/>
      <c r="CWP16" s="789"/>
      <c r="CWQ16" s="789"/>
      <c r="CWR16" s="789"/>
      <c r="CWS16" s="789"/>
      <c r="CWT16" s="789"/>
      <c r="CWU16" s="789"/>
      <c r="CWV16" s="789"/>
      <c r="CWW16" s="789"/>
      <c r="CWX16" s="789"/>
      <c r="CWY16" s="789"/>
      <c r="CWZ16" s="789"/>
      <c r="CXA16" s="789"/>
      <c r="CXB16" s="789"/>
      <c r="CXC16" s="789"/>
      <c r="CXD16" s="789"/>
      <c r="CXE16" s="789"/>
      <c r="CXF16" s="789"/>
      <c r="CXG16" s="789"/>
      <c r="CXH16" s="789"/>
      <c r="CXI16" s="789"/>
      <c r="CXJ16" s="789"/>
      <c r="CXK16" s="789"/>
      <c r="CXL16" s="789"/>
      <c r="CXM16" s="789"/>
      <c r="CXN16" s="789"/>
      <c r="CXO16" s="789"/>
      <c r="CXP16" s="789"/>
      <c r="CXQ16" s="789"/>
      <c r="CXR16" s="789"/>
      <c r="CXS16" s="789"/>
      <c r="CXT16" s="789"/>
      <c r="CXU16" s="789"/>
      <c r="CXV16" s="789"/>
      <c r="CXW16" s="789"/>
      <c r="CXX16" s="789"/>
      <c r="CXY16" s="789"/>
      <c r="CXZ16" s="789"/>
      <c r="CYA16" s="789"/>
      <c r="CYB16" s="789"/>
      <c r="CYC16" s="789"/>
      <c r="CYD16" s="789"/>
      <c r="CYE16" s="789"/>
      <c r="CYF16" s="789"/>
      <c r="CYG16" s="789"/>
      <c r="CYH16" s="789"/>
      <c r="CYI16" s="789"/>
      <c r="CYJ16" s="789"/>
      <c r="CYK16" s="789"/>
      <c r="CYL16" s="789"/>
      <c r="CYM16" s="789"/>
      <c r="CYN16" s="789"/>
      <c r="CYO16" s="789"/>
      <c r="CYP16" s="789"/>
      <c r="CYQ16" s="789"/>
      <c r="CYR16" s="789"/>
      <c r="CYS16" s="789"/>
      <c r="CYT16" s="789"/>
      <c r="CYU16" s="789"/>
      <c r="CYV16" s="789"/>
      <c r="CYW16" s="789"/>
      <c r="CYX16" s="789"/>
      <c r="CYY16" s="789"/>
      <c r="CYZ16" s="789"/>
      <c r="CZA16" s="789"/>
      <c r="CZB16" s="789"/>
      <c r="CZC16" s="789"/>
      <c r="CZD16" s="789"/>
      <c r="CZE16" s="789"/>
      <c r="CZF16" s="789"/>
      <c r="CZG16" s="789"/>
      <c r="CZH16" s="789"/>
      <c r="CZI16" s="789"/>
      <c r="CZJ16" s="789"/>
      <c r="CZK16" s="789"/>
      <c r="CZL16" s="789"/>
      <c r="CZM16" s="789"/>
      <c r="CZN16" s="789"/>
      <c r="CZO16" s="789"/>
      <c r="CZP16" s="789"/>
      <c r="CZQ16" s="789"/>
      <c r="CZR16" s="789"/>
      <c r="CZS16" s="789"/>
      <c r="CZT16" s="789"/>
      <c r="CZU16" s="789"/>
      <c r="CZV16" s="789"/>
      <c r="CZW16" s="789"/>
      <c r="CZX16" s="789"/>
      <c r="CZY16" s="789"/>
      <c r="CZZ16" s="789"/>
      <c r="DAA16" s="789"/>
      <c r="DAB16" s="789"/>
      <c r="DAC16" s="789"/>
      <c r="DAD16" s="789"/>
      <c r="DAE16" s="789"/>
      <c r="DAF16" s="789"/>
      <c r="DAG16" s="789"/>
      <c r="DAH16" s="789"/>
      <c r="DAI16" s="789"/>
      <c r="DAJ16" s="789"/>
      <c r="DAK16" s="789"/>
      <c r="DAL16" s="789"/>
      <c r="DAM16" s="789"/>
      <c r="DAN16" s="789"/>
      <c r="DAO16" s="789"/>
      <c r="DAP16" s="789"/>
      <c r="DAQ16" s="789"/>
      <c r="DAR16" s="789"/>
      <c r="DAS16" s="789"/>
      <c r="DAT16" s="789"/>
      <c r="DAU16" s="789"/>
      <c r="DAV16" s="789"/>
      <c r="DAW16" s="789"/>
      <c r="DAX16" s="789"/>
      <c r="DAY16" s="789"/>
      <c r="DAZ16" s="789"/>
      <c r="DBA16" s="789"/>
      <c r="DBB16" s="789"/>
      <c r="DBC16" s="789"/>
      <c r="DBD16" s="789"/>
      <c r="DBE16" s="789"/>
      <c r="DBF16" s="789"/>
      <c r="DBG16" s="789"/>
      <c r="DBH16" s="789"/>
      <c r="DBI16" s="789"/>
      <c r="DBJ16" s="789"/>
      <c r="DBK16" s="789"/>
      <c r="DBL16" s="789"/>
      <c r="DBM16" s="789"/>
      <c r="DBN16" s="789"/>
      <c r="DBO16" s="789"/>
      <c r="DBP16" s="789"/>
      <c r="DBQ16" s="789"/>
      <c r="DBR16" s="789"/>
      <c r="DBS16" s="789"/>
      <c r="DBT16" s="789"/>
      <c r="DBU16" s="789"/>
      <c r="DBV16" s="789"/>
      <c r="DBW16" s="789"/>
      <c r="DBX16" s="789"/>
      <c r="DBY16" s="789"/>
      <c r="DBZ16" s="789"/>
      <c r="DCA16" s="789"/>
      <c r="DCB16" s="789"/>
      <c r="DCC16" s="789"/>
      <c r="DCD16" s="789"/>
      <c r="DCE16" s="789"/>
      <c r="DCF16" s="789"/>
      <c r="DCG16" s="789"/>
      <c r="DCH16" s="789"/>
      <c r="DCI16" s="789"/>
      <c r="DCJ16" s="789"/>
      <c r="DCK16" s="789"/>
      <c r="DCL16" s="789"/>
      <c r="DCM16" s="789"/>
      <c r="DCN16" s="789"/>
      <c r="DCO16" s="789"/>
      <c r="DCP16" s="789"/>
      <c r="DCQ16" s="789"/>
      <c r="DCR16" s="789"/>
      <c r="DCS16" s="789"/>
      <c r="DCT16" s="789"/>
      <c r="DCU16" s="789"/>
      <c r="DCV16" s="789"/>
      <c r="DCW16" s="789"/>
      <c r="DCX16" s="789"/>
      <c r="DCY16" s="789"/>
      <c r="DCZ16" s="789"/>
      <c r="DDA16" s="789"/>
      <c r="DDB16" s="789"/>
      <c r="DDC16" s="789"/>
      <c r="DDD16" s="789"/>
      <c r="DDE16" s="789"/>
      <c r="DDF16" s="789"/>
      <c r="DDG16" s="789"/>
      <c r="DDH16" s="789"/>
      <c r="DDI16" s="789"/>
      <c r="DDJ16" s="789"/>
      <c r="DDK16" s="789"/>
      <c r="DDL16" s="789"/>
      <c r="DDM16" s="789"/>
      <c r="DDN16" s="789"/>
      <c r="DDO16" s="789"/>
      <c r="DDP16" s="789"/>
      <c r="DDQ16" s="789"/>
      <c r="DDR16" s="789"/>
      <c r="DDS16" s="789"/>
      <c r="DDT16" s="789"/>
      <c r="DDU16" s="789"/>
      <c r="DDV16" s="789"/>
      <c r="DDW16" s="789"/>
      <c r="DDX16" s="789"/>
      <c r="DDY16" s="789"/>
      <c r="DDZ16" s="789"/>
      <c r="DEA16" s="789"/>
      <c r="DEB16" s="789"/>
      <c r="DEC16" s="789"/>
      <c r="DED16" s="789"/>
      <c r="DEE16" s="789"/>
      <c r="DEF16" s="789"/>
      <c r="DEG16" s="789"/>
      <c r="DEH16" s="789"/>
      <c r="DEI16" s="789"/>
      <c r="DEJ16" s="789"/>
      <c r="DEK16" s="789"/>
      <c r="DEL16" s="789"/>
      <c r="DEM16" s="789"/>
      <c r="DEN16" s="789"/>
      <c r="DEO16" s="789"/>
      <c r="DEP16" s="789"/>
      <c r="DEQ16" s="789"/>
      <c r="DER16" s="789"/>
      <c r="DES16" s="789"/>
      <c r="DET16" s="789"/>
      <c r="DEU16" s="789"/>
      <c r="DEV16" s="789"/>
      <c r="DEW16" s="789"/>
      <c r="DEX16" s="789"/>
      <c r="DEY16" s="789"/>
      <c r="DEZ16" s="789"/>
      <c r="DFA16" s="789"/>
      <c r="DFB16" s="789"/>
      <c r="DFC16" s="789"/>
      <c r="DFD16" s="789"/>
      <c r="DFE16" s="789"/>
      <c r="DFF16" s="789"/>
      <c r="DFG16" s="789"/>
      <c r="DFH16" s="789"/>
      <c r="DFI16" s="789"/>
      <c r="DFJ16" s="789"/>
      <c r="DFK16" s="789"/>
      <c r="DFL16" s="789"/>
      <c r="DFM16" s="789"/>
      <c r="DFN16" s="789"/>
      <c r="DFO16" s="789"/>
      <c r="DFP16" s="789"/>
      <c r="DFQ16" s="789"/>
      <c r="DFR16" s="789"/>
      <c r="DFS16" s="789"/>
      <c r="DFT16" s="789"/>
      <c r="DFU16" s="789"/>
      <c r="DFV16" s="789"/>
      <c r="DFW16" s="789"/>
      <c r="DFX16" s="789"/>
      <c r="DFY16" s="789"/>
      <c r="DFZ16" s="789"/>
      <c r="DGA16" s="789"/>
      <c r="DGB16" s="789"/>
      <c r="DGC16" s="789"/>
      <c r="DGD16" s="789"/>
      <c r="DGE16" s="789"/>
      <c r="DGF16" s="789"/>
      <c r="DGG16" s="789"/>
      <c r="DGH16" s="789"/>
      <c r="DGI16" s="789"/>
      <c r="DGJ16" s="789"/>
      <c r="DGK16" s="789"/>
      <c r="DGL16" s="789"/>
      <c r="DGM16" s="789"/>
      <c r="DGN16" s="789"/>
      <c r="DGO16" s="789"/>
      <c r="DGP16" s="789"/>
      <c r="DGQ16" s="789"/>
      <c r="DGR16" s="789"/>
      <c r="DGS16" s="789"/>
      <c r="DGT16" s="789"/>
      <c r="DGU16" s="789"/>
      <c r="DGV16" s="789"/>
      <c r="DGW16" s="789"/>
      <c r="DGX16" s="789"/>
      <c r="DGY16" s="789"/>
      <c r="DGZ16" s="789"/>
      <c r="DHA16" s="789"/>
      <c r="DHB16" s="789"/>
      <c r="DHC16" s="789"/>
      <c r="DHD16" s="789"/>
      <c r="DHE16" s="789"/>
      <c r="DHF16" s="789"/>
      <c r="DHG16" s="789"/>
      <c r="DHH16" s="789"/>
      <c r="DHI16" s="789"/>
      <c r="DHJ16" s="789"/>
      <c r="DHK16" s="789"/>
      <c r="DHL16" s="789"/>
      <c r="DHM16" s="789"/>
      <c r="DHN16" s="789"/>
      <c r="DHO16" s="789"/>
      <c r="DHP16" s="789"/>
      <c r="DHQ16" s="789"/>
      <c r="DHR16" s="789"/>
      <c r="DHS16" s="789"/>
      <c r="DHT16" s="789"/>
      <c r="DHU16" s="789"/>
      <c r="DHV16" s="789"/>
      <c r="DHW16" s="789"/>
      <c r="DHX16" s="789"/>
      <c r="DHY16" s="789"/>
      <c r="DHZ16" s="789"/>
      <c r="DIA16" s="789"/>
      <c r="DIB16" s="789"/>
      <c r="DIC16" s="789"/>
      <c r="DID16" s="789"/>
      <c r="DIE16" s="789"/>
      <c r="DIF16" s="789"/>
      <c r="DIG16" s="789"/>
      <c r="DIH16" s="789"/>
      <c r="DII16" s="789"/>
      <c r="DIJ16" s="789"/>
      <c r="DIK16" s="789"/>
      <c r="DIL16" s="789"/>
      <c r="DIM16" s="789"/>
      <c r="DIN16" s="789"/>
      <c r="DIO16" s="789"/>
      <c r="DIP16" s="789"/>
      <c r="DIQ16" s="789"/>
      <c r="DIR16" s="789"/>
      <c r="DIS16" s="789"/>
      <c r="DIT16" s="789"/>
      <c r="DIU16" s="789"/>
      <c r="DIV16" s="789"/>
      <c r="DIW16" s="789"/>
      <c r="DIX16" s="789"/>
      <c r="DIY16" s="789"/>
      <c r="DIZ16" s="789"/>
      <c r="DJA16" s="789"/>
      <c r="DJB16" s="789"/>
      <c r="DJC16" s="789"/>
      <c r="DJD16" s="789"/>
      <c r="DJE16" s="789"/>
      <c r="DJF16" s="789"/>
      <c r="DJG16" s="789"/>
      <c r="DJH16" s="789"/>
      <c r="DJI16" s="789"/>
      <c r="DJJ16" s="789"/>
      <c r="DJK16" s="789"/>
      <c r="DJL16" s="789"/>
      <c r="DJM16" s="789"/>
      <c r="DJN16" s="789"/>
      <c r="DJO16" s="789"/>
      <c r="DJP16" s="789"/>
      <c r="DJQ16" s="789"/>
      <c r="DJR16" s="789"/>
      <c r="DJS16" s="789"/>
      <c r="DJT16" s="789"/>
      <c r="DJU16" s="789"/>
      <c r="DJV16" s="789"/>
      <c r="DJW16" s="789"/>
      <c r="DJX16" s="789"/>
      <c r="DJY16" s="789"/>
      <c r="DJZ16" s="789"/>
      <c r="DKA16" s="789"/>
      <c r="DKB16" s="789"/>
      <c r="DKC16" s="789"/>
      <c r="DKD16" s="789"/>
      <c r="DKE16" s="789"/>
      <c r="DKF16" s="789"/>
      <c r="DKG16" s="789"/>
      <c r="DKH16" s="789"/>
      <c r="DKI16" s="789"/>
      <c r="DKJ16" s="789"/>
      <c r="DKK16" s="789"/>
      <c r="DKL16" s="789"/>
      <c r="DKM16" s="789"/>
      <c r="DKN16" s="789"/>
      <c r="DKO16" s="789"/>
      <c r="DKP16" s="789"/>
      <c r="DKQ16" s="789"/>
      <c r="DKR16" s="789"/>
      <c r="DKS16" s="789"/>
      <c r="DKT16" s="789"/>
      <c r="DKU16" s="789"/>
      <c r="DKV16" s="789"/>
      <c r="DKW16" s="789"/>
      <c r="DKX16" s="789"/>
      <c r="DKY16" s="789"/>
      <c r="DKZ16" s="789"/>
      <c r="DLA16" s="789"/>
      <c r="DLB16" s="789"/>
      <c r="DLC16" s="789"/>
      <c r="DLD16" s="789"/>
      <c r="DLE16" s="789"/>
      <c r="DLF16" s="789"/>
      <c r="DLG16" s="789"/>
      <c r="DLH16" s="789"/>
      <c r="DLI16" s="789"/>
      <c r="DLJ16" s="789"/>
      <c r="DLK16" s="789"/>
      <c r="DLL16" s="789"/>
      <c r="DLM16" s="789"/>
      <c r="DLN16" s="789"/>
      <c r="DLO16" s="789"/>
      <c r="DLP16" s="789"/>
      <c r="DLQ16" s="789"/>
      <c r="DLR16" s="789"/>
      <c r="DLS16" s="789"/>
      <c r="DLT16" s="789"/>
      <c r="DLU16" s="789"/>
      <c r="DLV16" s="789"/>
      <c r="DLW16" s="789"/>
      <c r="DLX16" s="789"/>
      <c r="DLY16" s="789"/>
      <c r="DLZ16" s="789"/>
      <c r="DMA16" s="789"/>
      <c r="DMB16" s="789"/>
      <c r="DMC16" s="789"/>
      <c r="DMD16" s="789"/>
      <c r="DME16" s="789"/>
      <c r="DMF16" s="789"/>
      <c r="DMG16" s="789"/>
      <c r="DMH16" s="789"/>
      <c r="DMI16" s="789"/>
      <c r="DMJ16" s="789"/>
      <c r="DMK16" s="789"/>
      <c r="DML16" s="789"/>
      <c r="DMM16" s="789"/>
      <c r="DMN16" s="789"/>
      <c r="DMO16" s="789"/>
      <c r="DMP16" s="789"/>
      <c r="DMQ16" s="789"/>
      <c r="DMR16" s="789"/>
      <c r="DMS16" s="789"/>
      <c r="DMT16" s="789"/>
      <c r="DMU16" s="789"/>
      <c r="DMV16" s="789"/>
      <c r="DMW16" s="789"/>
      <c r="DMX16" s="789"/>
      <c r="DMY16" s="789"/>
      <c r="DMZ16" s="789"/>
      <c r="DNA16" s="789"/>
      <c r="DNB16" s="789"/>
      <c r="DNC16" s="789"/>
      <c r="DND16" s="789"/>
      <c r="DNE16" s="789"/>
      <c r="DNF16" s="789"/>
      <c r="DNG16" s="789"/>
      <c r="DNH16" s="789"/>
      <c r="DNI16" s="789"/>
      <c r="DNJ16" s="789"/>
      <c r="DNK16" s="789"/>
      <c r="DNL16" s="789"/>
      <c r="DNM16" s="789"/>
      <c r="DNN16" s="789"/>
      <c r="DNO16" s="789"/>
      <c r="DNP16" s="789"/>
      <c r="DNQ16" s="789"/>
      <c r="DNR16" s="789"/>
      <c r="DNS16" s="789"/>
      <c r="DNT16" s="789"/>
      <c r="DNU16" s="789"/>
      <c r="DNV16" s="789"/>
      <c r="DNW16" s="789"/>
      <c r="DNX16" s="789"/>
      <c r="DNY16" s="789"/>
      <c r="DNZ16" s="789"/>
      <c r="DOA16" s="789"/>
      <c r="DOB16" s="789"/>
      <c r="DOC16" s="789"/>
      <c r="DOD16" s="789"/>
      <c r="DOE16" s="789"/>
      <c r="DOF16" s="789"/>
      <c r="DOG16" s="789"/>
      <c r="DOH16" s="789"/>
      <c r="DOI16" s="789"/>
      <c r="DOJ16" s="789"/>
      <c r="DOK16" s="789"/>
      <c r="DOL16" s="789"/>
      <c r="DOM16" s="789"/>
      <c r="DON16" s="789"/>
      <c r="DOO16" s="789"/>
      <c r="DOP16" s="789"/>
      <c r="DOQ16" s="789"/>
      <c r="DOR16" s="789"/>
      <c r="DOS16" s="789"/>
      <c r="DOT16" s="789"/>
      <c r="DOU16" s="789"/>
      <c r="DOV16" s="789"/>
      <c r="DOW16" s="789"/>
      <c r="DOX16" s="789"/>
      <c r="DOY16" s="789"/>
      <c r="DOZ16" s="789"/>
      <c r="DPA16" s="789"/>
      <c r="DPB16" s="789"/>
      <c r="DPC16" s="789"/>
      <c r="DPD16" s="789"/>
      <c r="DPE16" s="789"/>
      <c r="DPF16" s="789"/>
      <c r="DPG16" s="789"/>
      <c r="DPH16" s="789"/>
      <c r="DPI16" s="789"/>
      <c r="DPJ16" s="789"/>
      <c r="DPK16" s="789"/>
      <c r="DPL16" s="789"/>
      <c r="DPM16" s="789"/>
      <c r="DPN16" s="789"/>
      <c r="DPO16" s="789"/>
      <c r="DPP16" s="789"/>
      <c r="DPQ16" s="789"/>
      <c r="DPR16" s="789"/>
      <c r="DPS16" s="789"/>
      <c r="DPT16" s="789"/>
      <c r="DPU16" s="789"/>
      <c r="DPV16" s="789"/>
      <c r="DPW16" s="789"/>
      <c r="DPX16" s="789"/>
      <c r="DPY16" s="789"/>
      <c r="DPZ16" s="789"/>
      <c r="DQA16" s="789"/>
      <c r="DQB16" s="789"/>
      <c r="DQC16" s="789"/>
      <c r="DQD16" s="789"/>
      <c r="DQE16" s="789"/>
      <c r="DQF16" s="789"/>
      <c r="DQG16" s="789"/>
      <c r="DQH16" s="789"/>
      <c r="DQI16" s="789"/>
      <c r="DQJ16" s="789"/>
      <c r="DQK16" s="789"/>
      <c r="DQL16" s="789"/>
      <c r="DQM16" s="789"/>
      <c r="DQN16" s="789"/>
      <c r="DQO16" s="789"/>
      <c r="DQP16" s="789"/>
      <c r="DQQ16" s="789"/>
      <c r="DQR16" s="789"/>
      <c r="DQS16" s="789"/>
      <c r="DQT16" s="789"/>
      <c r="DQU16" s="789"/>
      <c r="DQV16" s="789"/>
      <c r="DQW16" s="789"/>
      <c r="DQX16" s="789"/>
      <c r="DQY16" s="789"/>
      <c r="DQZ16" s="789"/>
      <c r="DRA16" s="789"/>
      <c r="DRB16" s="789"/>
      <c r="DRC16" s="789"/>
      <c r="DRD16" s="789"/>
      <c r="DRE16" s="789"/>
      <c r="DRF16" s="789"/>
      <c r="DRG16" s="789"/>
      <c r="DRH16" s="789"/>
      <c r="DRI16" s="789"/>
      <c r="DRJ16" s="789"/>
      <c r="DRK16" s="789"/>
      <c r="DRL16" s="789"/>
      <c r="DRM16" s="789"/>
      <c r="DRN16" s="789"/>
      <c r="DRO16" s="789"/>
      <c r="DRP16" s="789"/>
      <c r="DRQ16" s="789"/>
      <c r="DRR16" s="789"/>
      <c r="DRS16" s="789"/>
      <c r="DRT16" s="789"/>
      <c r="DRU16" s="789"/>
      <c r="DRV16" s="789"/>
      <c r="DRW16" s="789"/>
      <c r="DRX16" s="789"/>
      <c r="DRY16" s="789"/>
      <c r="DRZ16" s="789"/>
      <c r="DSA16" s="789"/>
      <c r="DSB16" s="789"/>
      <c r="DSC16" s="789"/>
      <c r="DSD16" s="789"/>
      <c r="DSE16" s="789"/>
      <c r="DSF16" s="789"/>
      <c r="DSG16" s="789"/>
      <c r="DSH16" s="789"/>
      <c r="DSI16" s="789"/>
      <c r="DSJ16" s="789"/>
      <c r="DSK16" s="789"/>
      <c r="DSL16" s="789"/>
      <c r="DSM16" s="789"/>
      <c r="DSN16" s="789"/>
      <c r="DSO16" s="789"/>
      <c r="DSP16" s="789"/>
      <c r="DSQ16" s="789"/>
      <c r="DSR16" s="789"/>
      <c r="DSS16" s="789"/>
      <c r="DST16" s="789"/>
      <c r="DSU16" s="789"/>
      <c r="DSV16" s="789"/>
      <c r="DSW16" s="789"/>
      <c r="DSX16" s="789"/>
      <c r="DSY16" s="789"/>
      <c r="DSZ16" s="789"/>
      <c r="DTA16" s="789"/>
      <c r="DTB16" s="789"/>
      <c r="DTC16" s="789"/>
      <c r="DTD16" s="789"/>
      <c r="DTE16" s="789"/>
      <c r="DTF16" s="789"/>
      <c r="DTG16" s="789"/>
      <c r="DTH16" s="789"/>
      <c r="DTI16" s="789"/>
      <c r="DTJ16" s="789"/>
      <c r="DTK16" s="789"/>
      <c r="DTL16" s="789"/>
      <c r="DTM16" s="789"/>
      <c r="DTN16" s="789"/>
      <c r="DTO16" s="789"/>
      <c r="DTP16" s="789"/>
      <c r="DTQ16" s="789"/>
      <c r="DTR16" s="789"/>
      <c r="DTS16" s="789"/>
      <c r="DTT16" s="789"/>
      <c r="DTU16" s="789"/>
      <c r="DTV16" s="789"/>
      <c r="DTW16" s="789"/>
      <c r="DTX16" s="789"/>
      <c r="DTY16" s="789"/>
      <c r="DTZ16" s="789"/>
      <c r="DUA16" s="789"/>
      <c r="DUB16" s="789"/>
      <c r="DUC16" s="789"/>
      <c r="DUD16" s="789"/>
      <c r="DUE16" s="789"/>
      <c r="DUF16" s="789"/>
      <c r="DUG16" s="789"/>
      <c r="DUH16" s="789"/>
      <c r="DUI16" s="789"/>
      <c r="DUJ16" s="789"/>
      <c r="DUK16" s="789"/>
      <c r="DUL16" s="789"/>
      <c r="DUM16" s="789"/>
      <c r="DUN16" s="789"/>
      <c r="DUO16" s="789"/>
      <c r="DUP16" s="789"/>
      <c r="DUQ16" s="789"/>
      <c r="DUR16" s="789"/>
      <c r="DUS16" s="789"/>
      <c r="DUT16" s="789"/>
      <c r="DUU16" s="789"/>
      <c r="DUV16" s="789"/>
      <c r="DUW16" s="789"/>
      <c r="DUX16" s="789"/>
      <c r="DUY16" s="789"/>
      <c r="DUZ16" s="789"/>
      <c r="DVA16" s="789"/>
      <c r="DVB16" s="789"/>
      <c r="DVC16" s="789"/>
      <c r="DVD16" s="789"/>
      <c r="DVE16" s="789"/>
      <c r="DVF16" s="789"/>
      <c r="DVG16" s="789"/>
      <c r="DVH16" s="789"/>
      <c r="DVI16" s="789"/>
      <c r="DVJ16" s="789"/>
      <c r="DVK16" s="789"/>
      <c r="DVL16" s="789"/>
      <c r="DVM16" s="789"/>
      <c r="DVN16" s="789"/>
      <c r="DVO16" s="789"/>
      <c r="DVP16" s="789"/>
      <c r="DVQ16" s="789"/>
      <c r="DVR16" s="789"/>
      <c r="DVS16" s="789"/>
      <c r="DVT16" s="789"/>
      <c r="DVU16" s="789"/>
      <c r="DVV16" s="789"/>
      <c r="DVW16" s="789"/>
      <c r="DVX16" s="789"/>
      <c r="DVY16" s="789"/>
      <c r="DVZ16" s="789"/>
      <c r="DWA16" s="789"/>
      <c r="DWB16" s="789"/>
      <c r="DWC16" s="789"/>
      <c r="DWD16" s="789"/>
      <c r="DWE16" s="789"/>
      <c r="DWF16" s="789"/>
      <c r="DWG16" s="789"/>
      <c r="DWH16" s="789"/>
      <c r="DWI16" s="789"/>
      <c r="DWJ16" s="789"/>
      <c r="DWK16" s="789"/>
      <c r="DWL16" s="789"/>
      <c r="DWM16" s="789"/>
      <c r="DWN16" s="789"/>
      <c r="DWO16" s="789"/>
      <c r="DWP16" s="789"/>
      <c r="DWQ16" s="789"/>
      <c r="DWR16" s="789"/>
      <c r="DWS16" s="789"/>
      <c r="DWT16" s="789"/>
      <c r="DWU16" s="789"/>
      <c r="DWV16" s="789"/>
      <c r="DWW16" s="789"/>
      <c r="DWX16" s="789"/>
      <c r="DWY16" s="789"/>
      <c r="DWZ16" s="789"/>
      <c r="DXA16" s="789"/>
      <c r="DXB16" s="789"/>
      <c r="DXC16" s="789"/>
      <c r="DXD16" s="789"/>
      <c r="DXE16" s="789"/>
      <c r="DXF16" s="789"/>
      <c r="DXG16" s="789"/>
      <c r="DXH16" s="789"/>
      <c r="DXI16" s="789"/>
      <c r="DXJ16" s="789"/>
      <c r="DXK16" s="789"/>
      <c r="DXL16" s="789"/>
      <c r="DXM16" s="789"/>
      <c r="DXN16" s="789"/>
      <c r="DXO16" s="789"/>
      <c r="DXP16" s="789"/>
      <c r="DXQ16" s="789"/>
      <c r="DXR16" s="789"/>
      <c r="DXS16" s="789"/>
      <c r="DXT16" s="789"/>
      <c r="DXU16" s="789"/>
      <c r="DXV16" s="789"/>
      <c r="DXW16" s="789"/>
      <c r="DXX16" s="789"/>
      <c r="DXY16" s="789"/>
      <c r="DXZ16" s="789"/>
      <c r="DYA16" s="789"/>
      <c r="DYB16" s="789"/>
      <c r="DYC16" s="789"/>
      <c r="DYD16" s="789"/>
      <c r="DYE16" s="789"/>
      <c r="DYF16" s="789"/>
      <c r="DYG16" s="789"/>
      <c r="DYH16" s="789"/>
      <c r="DYI16" s="789"/>
      <c r="DYJ16" s="789"/>
      <c r="DYK16" s="789"/>
      <c r="DYL16" s="789"/>
      <c r="DYM16" s="789"/>
      <c r="DYN16" s="789"/>
      <c r="DYO16" s="789"/>
      <c r="DYP16" s="789"/>
      <c r="DYQ16" s="789"/>
      <c r="DYR16" s="789"/>
      <c r="DYS16" s="789"/>
      <c r="DYT16" s="789"/>
      <c r="DYU16" s="789"/>
      <c r="DYV16" s="789"/>
      <c r="DYW16" s="789"/>
      <c r="DYX16" s="789"/>
      <c r="DYY16" s="789"/>
      <c r="DYZ16" s="789"/>
      <c r="DZA16" s="789"/>
      <c r="DZB16" s="789"/>
      <c r="DZC16" s="789"/>
      <c r="DZD16" s="789"/>
      <c r="DZE16" s="789"/>
      <c r="DZF16" s="789"/>
      <c r="DZG16" s="789"/>
      <c r="DZH16" s="789"/>
      <c r="DZI16" s="789"/>
      <c r="DZJ16" s="789"/>
      <c r="DZK16" s="789"/>
      <c r="DZL16" s="789"/>
      <c r="DZM16" s="789"/>
      <c r="DZN16" s="789"/>
      <c r="DZO16" s="789"/>
      <c r="DZP16" s="789"/>
      <c r="DZQ16" s="789"/>
      <c r="DZR16" s="789"/>
      <c r="DZS16" s="789"/>
      <c r="DZT16" s="789"/>
      <c r="DZU16" s="789"/>
      <c r="DZV16" s="789"/>
      <c r="DZW16" s="789"/>
      <c r="DZX16" s="789"/>
      <c r="DZY16" s="789"/>
      <c r="DZZ16" s="789"/>
      <c r="EAA16" s="789"/>
      <c r="EAB16" s="789"/>
      <c r="EAC16" s="789"/>
      <c r="EAD16" s="789"/>
      <c r="EAE16" s="789"/>
      <c r="EAF16" s="789"/>
      <c r="EAG16" s="789"/>
      <c r="EAH16" s="789"/>
      <c r="EAI16" s="789"/>
      <c r="EAJ16" s="789"/>
      <c r="EAK16" s="789"/>
      <c r="EAL16" s="789"/>
      <c r="EAM16" s="789"/>
      <c r="EAN16" s="789"/>
      <c r="EAO16" s="789"/>
      <c r="EAP16" s="789"/>
      <c r="EAQ16" s="789"/>
      <c r="EAR16" s="789"/>
      <c r="EAS16" s="789"/>
      <c r="EAT16" s="789"/>
      <c r="EAU16" s="789"/>
      <c r="EAV16" s="789"/>
      <c r="EAW16" s="789"/>
      <c r="EAX16" s="789"/>
      <c r="EAY16" s="789"/>
      <c r="EAZ16" s="789"/>
      <c r="EBA16" s="789"/>
      <c r="EBB16" s="789"/>
      <c r="EBC16" s="789"/>
      <c r="EBD16" s="789"/>
      <c r="EBE16" s="789"/>
      <c r="EBF16" s="789"/>
      <c r="EBG16" s="789"/>
      <c r="EBH16" s="789"/>
      <c r="EBI16" s="789"/>
      <c r="EBJ16" s="789"/>
      <c r="EBK16" s="789"/>
      <c r="EBL16" s="789"/>
      <c r="EBM16" s="789"/>
      <c r="EBN16" s="789"/>
      <c r="EBO16" s="789"/>
      <c r="EBP16" s="789"/>
      <c r="EBQ16" s="789"/>
      <c r="EBR16" s="789"/>
      <c r="EBS16" s="789"/>
      <c r="EBT16" s="789"/>
      <c r="EBU16" s="789"/>
      <c r="EBV16" s="789"/>
      <c r="EBW16" s="789"/>
      <c r="EBX16" s="789"/>
      <c r="EBY16" s="789"/>
      <c r="EBZ16" s="789"/>
      <c r="ECA16" s="789"/>
      <c r="ECB16" s="789"/>
      <c r="ECC16" s="789"/>
      <c r="ECD16" s="789"/>
      <c r="ECE16" s="789"/>
      <c r="ECF16" s="789"/>
      <c r="ECG16" s="789"/>
      <c r="ECH16" s="789"/>
      <c r="ECI16" s="789"/>
      <c r="ECJ16" s="789"/>
      <c r="ECK16" s="789"/>
      <c r="ECL16" s="789"/>
      <c r="ECM16" s="789"/>
      <c r="ECN16" s="789"/>
      <c r="ECO16" s="789"/>
      <c r="ECP16" s="789"/>
      <c r="ECQ16" s="789"/>
      <c r="ECR16" s="789"/>
      <c r="ECS16" s="789"/>
      <c r="ECT16" s="789"/>
      <c r="ECU16" s="789"/>
      <c r="ECV16" s="789"/>
      <c r="ECW16" s="789"/>
      <c r="ECX16" s="789"/>
      <c r="ECY16" s="789"/>
      <c r="ECZ16" s="789"/>
      <c r="EDA16" s="789"/>
      <c r="EDB16" s="789"/>
      <c r="EDC16" s="789"/>
      <c r="EDD16" s="789"/>
      <c r="EDE16" s="789"/>
      <c r="EDF16" s="789"/>
      <c r="EDG16" s="789"/>
      <c r="EDH16" s="789"/>
      <c r="EDI16" s="789"/>
      <c r="EDJ16" s="789"/>
      <c r="EDK16" s="789"/>
      <c r="EDL16" s="789"/>
      <c r="EDM16" s="789"/>
      <c r="EDN16" s="789"/>
      <c r="EDO16" s="789"/>
      <c r="EDP16" s="789"/>
      <c r="EDQ16" s="789"/>
      <c r="EDR16" s="789"/>
      <c r="EDS16" s="789"/>
      <c r="EDT16" s="789"/>
      <c r="EDU16" s="789"/>
      <c r="EDV16" s="789"/>
      <c r="EDW16" s="789"/>
      <c r="EDX16" s="789"/>
      <c r="EDY16" s="789"/>
      <c r="EDZ16" s="789"/>
      <c r="EEA16" s="789"/>
      <c r="EEB16" s="789"/>
      <c r="EEC16" s="789"/>
      <c r="EED16" s="789"/>
      <c r="EEE16" s="789"/>
      <c r="EEF16" s="789"/>
      <c r="EEG16" s="789"/>
      <c r="EEH16" s="789"/>
      <c r="EEI16" s="789"/>
      <c r="EEJ16" s="789"/>
      <c r="EEK16" s="789"/>
      <c r="EEL16" s="789"/>
      <c r="EEM16" s="789"/>
      <c r="EEN16" s="789"/>
      <c r="EEO16" s="789"/>
      <c r="EEP16" s="789"/>
      <c r="EEQ16" s="789"/>
      <c r="EER16" s="789"/>
      <c r="EES16" s="789"/>
      <c r="EET16" s="789"/>
      <c r="EEU16" s="789"/>
      <c r="EEV16" s="789"/>
      <c r="EEW16" s="789"/>
      <c r="EEX16" s="789"/>
      <c r="EEY16" s="789"/>
      <c r="EEZ16" s="789"/>
      <c r="EFA16" s="789"/>
      <c r="EFB16" s="789"/>
      <c r="EFC16" s="789"/>
      <c r="EFD16" s="789"/>
      <c r="EFE16" s="789"/>
      <c r="EFF16" s="789"/>
      <c r="EFG16" s="789"/>
      <c r="EFH16" s="789"/>
      <c r="EFI16" s="789"/>
      <c r="EFJ16" s="789"/>
      <c r="EFK16" s="789"/>
      <c r="EFL16" s="789"/>
      <c r="EFM16" s="789"/>
      <c r="EFN16" s="789"/>
      <c r="EFO16" s="789"/>
      <c r="EFP16" s="789"/>
      <c r="EFQ16" s="789"/>
      <c r="EFR16" s="789"/>
      <c r="EFS16" s="789"/>
      <c r="EFT16" s="789"/>
      <c r="EFU16" s="789"/>
      <c r="EFV16" s="789"/>
      <c r="EFW16" s="789"/>
      <c r="EFX16" s="789"/>
      <c r="EFY16" s="789"/>
      <c r="EFZ16" s="789"/>
      <c r="EGA16" s="789"/>
      <c r="EGB16" s="789"/>
      <c r="EGC16" s="789"/>
      <c r="EGD16" s="789"/>
      <c r="EGE16" s="789"/>
      <c r="EGF16" s="789"/>
      <c r="EGG16" s="789"/>
      <c r="EGH16" s="789"/>
      <c r="EGI16" s="789"/>
      <c r="EGJ16" s="789"/>
      <c r="EGK16" s="789"/>
      <c r="EGL16" s="789"/>
      <c r="EGM16" s="789"/>
      <c r="EGN16" s="789"/>
      <c r="EGO16" s="789"/>
      <c r="EGP16" s="789"/>
      <c r="EGQ16" s="789"/>
      <c r="EGR16" s="789"/>
      <c r="EGS16" s="789"/>
      <c r="EGT16" s="789"/>
      <c r="EGU16" s="789"/>
      <c r="EGV16" s="789"/>
      <c r="EGW16" s="789"/>
      <c r="EGX16" s="789"/>
      <c r="EGY16" s="789"/>
      <c r="EGZ16" s="789"/>
      <c r="EHA16" s="789"/>
      <c r="EHB16" s="789"/>
      <c r="EHC16" s="789"/>
      <c r="EHD16" s="789"/>
      <c r="EHE16" s="789"/>
      <c r="EHF16" s="789"/>
      <c r="EHG16" s="789"/>
      <c r="EHH16" s="789"/>
      <c r="EHI16" s="789"/>
      <c r="EHJ16" s="789"/>
      <c r="EHK16" s="789"/>
      <c r="EHL16" s="789"/>
      <c r="EHM16" s="789"/>
      <c r="EHN16" s="789"/>
      <c r="EHO16" s="789"/>
      <c r="EHP16" s="789"/>
      <c r="EHQ16" s="789"/>
      <c r="EHR16" s="789"/>
      <c r="EHS16" s="789"/>
      <c r="EHT16" s="789"/>
      <c r="EHU16" s="789"/>
      <c r="EHV16" s="789"/>
      <c r="EHW16" s="789"/>
      <c r="EHX16" s="789"/>
      <c r="EHY16" s="789"/>
      <c r="EHZ16" s="789"/>
      <c r="EIA16" s="789"/>
      <c r="EIB16" s="789"/>
      <c r="EIC16" s="789"/>
      <c r="EID16" s="789"/>
      <c r="EIE16" s="789"/>
      <c r="EIF16" s="789"/>
      <c r="EIG16" s="789"/>
      <c r="EIH16" s="789"/>
      <c r="EII16" s="789"/>
      <c r="EIJ16" s="789"/>
      <c r="EIK16" s="789"/>
      <c r="EIL16" s="789"/>
      <c r="EIM16" s="789"/>
      <c r="EIN16" s="789"/>
      <c r="EIO16" s="789"/>
      <c r="EIP16" s="789"/>
      <c r="EIQ16" s="789"/>
      <c r="EIR16" s="789"/>
      <c r="EIS16" s="789"/>
      <c r="EIT16" s="789"/>
      <c r="EIU16" s="789"/>
      <c r="EIV16" s="789"/>
      <c r="EIW16" s="789"/>
      <c r="EIX16" s="789"/>
      <c r="EIY16" s="789"/>
      <c r="EIZ16" s="789"/>
      <c r="EJA16" s="789"/>
      <c r="EJB16" s="789"/>
      <c r="EJC16" s="789"/>
      <c r="EJD16" s="789"/>
      <c r="EJE16" s="789"/>
      <c r="EJF16" s="789"/>
      <c r="EJG16" s="789"/>
      <c r="EJH16" s="789"/>
      <c r="EJI16" s="789"/>
      <c r="EJJ16" s="789"/>
      <c r="EJK16" s="789"/>
      <c r="EJL16" s="789"/>
      <c r="EJM16" s="789"/>
      <c r="EJN16" s="789"/>
      <c r="EJO16" s="789"/>
      <c r="EJP16" s="789"/>
      <c r="EJQ16" s="789"/>
      <c r="EJR16" s="789"/>
      <c r="EJS16" s="789"/>
      <c r="EJT16" s="789"/>
      <c r="EJU16" s="789"/>
      <c r="EJV16" s="789"/>
      <c r="EJW16" s="789"/>
      <c r="EJX16" s="789"/>
      <c r="EJY16" s="789"/>
      <c r="EJZ16" s="789"/>
      <c r="EKA16" s="789"/>
      <c r="EKB16" s="789"/>
      <c r="EKC16" s="789"/>
      <c r="EKD16" s="789"/>
      <c r="EKE16" s="789"/>
      <c r="EKF16" s="789"/>
      <c r="EKG16" s="789"/>
      <c r="EKH16" s="789"/>
      <c r="EKI16" s="789"/>
      <c r="EKJ16" s="789"/>
      <c r="EKK16" s="789"/>
      <c r="EKL16" s="789"/>
      <c r="EKM16" s="789"/>
      <c r="EKN16" s="789"/>
      <c r="EKO16" s="789"/>
      <c r="EKP16" s="789"/>
      <c r="EKQ16" s="789"/>
      <c r="EKR16" s="789"/>
      <c r="EKS16" s="789"/>
      <c r="EKT16" s="789"/>
      <c r="EKU16" s="789"/>
      <c r="EKV16" s="789"/>
      <c r="EKW16" s="789"/>
      <c r="EKX16" s="789"/>
      <c r="EKY16" s="789"/>
      <c r="EKZ16" s="789"/>
      <c r="ELA16" s="789"/>
      <c r="ELB16" s="789"/>
      <c r="ELC16" s="789"/>
      <c r="ELD16" s="789"/>
      <c r="ELE16" s="789"/>
      <c r="ELF16" s="789"/>
      <c r="ELG16" s="789"/>
      <c r="ELH16" s="789"/>
      <c r="ELI16" s="789"/>
      <c r="ELJ16" s="789"/>
      <c r="ELK16" s="789"/>
      <c r="ELL16" s="789"/>
      <c r="ELM16" s="789"/>
      <c r="ELN16" s="789"/>
      <c r="ELO16" s="789"/>
      <c r="ELP16" s="789"/>
      <c r="ELQ16" s="789"/>
      <c r="ELR16" s="789"/>
      <c r="ELS16" s="789"/>
      <c r="ELT16" s="789"/>
      <c r="ELU16" s="789"/>
      <c r="ELV16" s="789"/>
      <c r="ELW16" s="789"/>
      <c r="ELX16" s="789"/>
      <c r="ELY16" s="789"/>
      <c r="ELZ16" s="789"/>
      <c r="EMA16" s="789"/>
      <c r="EMB16" s="789"/>
      <c r="EMC16" s="789"/>
      <c r="EMD16" s="789"/>
      <c r="EME16" s="789"/>
      <c r="EMF16" s="789"/>
      <c r="EMG16" s="789"/>
      <c r="EMH16" s="789"/>
      <c r="EMI16" s="789"/>
      <c r="EMJ16" s="789"/>
      <c r="EMK16" s="789"/>
      <c r="EML16" s="789"/>
      <c r="EMM16" s="789"/>
      <c r="EMN16" s="789"/>
      <c r="EMO16" s="789"/>
      <c r="EMP16" s="789"/>
      <c r="EMQ16" s="789"/>
      <c r="EMR16" s="789"/>
      <c r="EMS16" s="789"/>
      <c r="EMT16" s="789"/>
      <c r="EMU16" s="789"/>
      <c r="EMV16" s="789"/>
      <c r="EMW16" s="789"/>
      <c r="EMX16" s="789"/>
      <c r="EMY16" s="789"/>
      <c r="EMZ16" s="789"/>
      <c r="ENA16" s="789"/>
      <c r="ENB16" s="789"/>
      <c r="ENC16" s="789"/>
      <c r="END16" s="789"/>
      <c r="ENE16" s="789"/>
      <c r="ENF16" s="789"/>
      <c r="ENG16" s="789"/>
      <c r="ENH16" s="789"/>
      <c r="ENI16" s="789"/>
      <c r="ENJ16" s="789"/>
      <c r="ENK16" s="789"/>
      <c r="ENL16" s="789"/>
      <c r="ENM16" s="789"/>
      <c r="ENN16" s="789"/>
      <c r="ENO16" s="789"/>
      <c r="ENP16" s="789"/>
      <c r="ENQ16" s="789"/>
      <c r="ENR16" s="789"/>
      <c r="ENS16" s="789"/>
      <c r="ENT16" s="789"/>
      <c r="ENU16" s="789"/>
      <c r="ENV16" s="789"/>
      <c r="ENW16" s="789"/>
      <c r="ENX16" s="789"/>
      <c r="ENY16" s="789"/>
      <c r="ENZ16" s="789"/>
      <c r="EOA16" s="789"/>
      <c r="EOB16" s="789"/>
      <c r="EOC16" s="789"/>
      <c r="EOD16" s="789"/>
      <c r="EOE16" s="789"/>
      <c r="EOF16" s="789"/>
      <c r="EOG16" s="789"/>
      <c r="EOH16" s="789"/>
      <c r="EOI16" s="789"/>
      <c r="EOJ16" s="789"/>
      <c r="EOK16" s="789"/>
      <c r="EOL16" s="789"/>
      <c r="EOM16" s="789"/>
      <c r="EON16" s="789"/>
      <c r="EOO16" s="789"/>
      <c r="EOP16" s="789"/>
      <c r="EOQ16" s="789"/>
      <c r="EOR16" s="789"/>
      <c r="EOS16" s="789"/>
      <c r="EOT16" s="789"/>
      <c r="EOU16" s="789"/>
      <c r="EOV16" s="789"/>
      <c r="EOW16" s="789"/>
      <c r="EOX16" s="789"/>
      <c r="EOY16" s="789"/>
      <c r="EOZ16" s="789"/>
      <c r="EPA16" s="789"/>
      <c r="EPB16" s="789"/>
      <c r="EPC16" s="789"/>
      <c r="EPD16" s="789"/>
      <c r="EPE16" s="789"/>
      <c r="EPF16" s="789"/>
      <c r="EPG16" s="789"/>
      <c r="EPH16" s="789"/>
      <c r="EPI16" s="789"/>
      <c r="EPJ16" s="789"/>
      <c r="EPK16" s="789"/>
      <c r="EPL16" s="789"/>
      <c r="EPM16" s="789"/>
      <c r="EPN16" s="789"/>
      <c r="EPO16" s="789"/>
      <c r="EPP16" s="789"/>
      <c r="EPQ16" s="789"/>
      <c r="EPR16" s="789"/>
      <c r="EPS16" s="789"/>
      <c r="EPT16" s="789"/>
      <c r="EPU16" s="789"/>
      <c r="EPV16" s="789"/>
      <c r="EPW16" s="789"/>
      <c r="EPX16" s="789"/>
      <c r="EPY16" s="789"/>
      <c r="EPZ16" s="789"/>
      <c r="EQA16" s="789"/>
      <c r="EQB16" s="789"/>
      <c r="EQC16" s="789"/>
      <c r="EQD16" s="789"/>
      <c r="EQE16" s="789"/>
      <c r="EQF16" s="789"/>
      <c r="EQG16" s="789"/>
      <c r="EQH16" s="789"/>
      <c r="EQI16" s="789"/>
      <c r="EQJ16" s="789"/>
      <c r="EQK16" s="789"/>
      <c r="EQL16" s="789"/>
      <c r="EQM16" s="789"/>
      <c r="EQN16" s="789"/>
      <c r="EQO16" s="789"/>
      <c r="EQP16" s="789"/>
      <c r="EQQ16" s="789"/>
      <c r="EQR16" s="789"/>
      <c r="EQS16" s="789"/>
      <c r="EQT16" s="789"/>
      <c r="EQU16" s="789"/>
      <c r="EQV16" s="789"/>
      <c r="EQW16" s="789"/>
      <c r="EQX16" s="789"/>
      <c r="EQY16" s="789"/>
      <c r="EQZ16" s="789"/>
      <c r="ERA16" s="789"/>
      <c r="ERB16" s="789"/>
      <c r="ERC16" s="789"/>
      <c r="ERD16" s="789"/>
      <c r="ERE16" s="789"/>
      <c r="ERF16" s="789"/>
      <c r="ERG16" s="789"/>
      <c r="ERH16" s="789"/>
      <c r="ERI16" s="789"/>
      <c r="ERJ16" s="789"/>
      <c r="ERK16" s="789"/>
      <c r="ERL16" s="789"/>
      <c r="ERM16" s="789"/>
      <c r="ERN16" s="789"/>
      <c r="ERO16" s="789"/>
      <c r="ERP16" s="789"/>
      <c r="ERQ16" s="789"/>
      <c r="ERR16" s="789"/>
      <c r="ERS16" s="789"/>
      <c r="ERT16" s="789"/>
      <c r="ERU16" s="789"/>
      <c r="ERV16" s="789"/>
      <c r="ERW16" s="789"/>
      <c r="ERX16" s="789"/>
      <c r="ERY16" s="789"/>
      <c r="ERZ16" s="789"/>
      <c r="ESA16" s="789"/>
      <c r="ESB16" s="789"/>
      <c r="ESC16" s="789"/>
      <c r="ESD16" s="789"/>
      <c r="ESE16" s="789"/>
      <c r="ESF16" s="789"/>
      <c r="ESG16" s="789"/>
      <c r="ESH16" s="789"/>
      <c r="ESI16" s="789"/>
      <c r="ESJ16" s="789"/>
      <c r="ESK16" s="789"/>
      <c r="ESL16" s="789"/>
      <c r="ESM16" s="789"/>
      <c r="ESN16" s="789"/>
      <c r="ESO16" s="789"/>
      <c r="ESP16" s="789"/>
      <c r="ESQ16" s="789"/>
      <c r="ESR16" s="789"/>
      <c r="ESS16" s="789"/>
      <c r="EST16" s="789"/>
      <c r="ESU16" s="789"/>
      <c r="ESV16" s="789"/>
      <c r="ESW16" s="789"/>
      <c r="ESX16" s="789"/>
      <c r="ESY16" s="789"/>
      <c r="ESZ16" s="789"/>
      <c r="ETA16" s="789"/>
      <c r="ETB16" s="789"/>
      <c r="ETC16" s="789"/>
      <c r="ETD16" s="789"/>
      <c r="ETE16" s="789"/>
      <c r="ETF16" s="789"/>
      <c r="ETG16" s="789"/>
      <c r="ETH16" s="789"/>
      <c r="ETI16" s="789"/>
      <c r="ETJ16" s="789"/>
      <c r="ETK16" s="789"/>
      <c r="ETL16" s="789"/>
      <c r="ETM16" s="789"/>
      <c r="ETN16" s="789"/>
      <c r="ETO16" s="789"/>
      <c r="ETP16" s="789"/>
      <c r="ETQ16" s="789"/>
      <c r="ETR16" s="789"/>
      <c r="ETS16" s="789"/>
      <c r="ETT16" s="789"/>
      <c r="ETU16" s="789"/>
      <c r="ETV16" s="789"/>
      <c r="ETW16" s="789"/>
      <c r="ETX16" s="789"/>
      <c r="ETY16" s="789"/>
      <c r="ETZ16" s="789"/>
      <c r="EUA16" s="789"/>
      <c r="EUB16" s="789"/>
      <c r="EUC16" s="789"/>
      <c r="EUD16" s="789"/>
      <c r="EUE16" s="789"/>
      <c r="EUF16" s="789"/>
      <c r="EUG16" s="789"/>
      <c r="EUH16" s="789"/>
      <c r="EUI16" s="789"/>
      <c r="EUJ16" s="789"/>
      <c r="EUK16" s="789"/>
      <c r="EUL16" s="789"/>
      <c r="EUM16" s="789"/>
      <c r="EUN16" s="789"/>
      <c r="EUO16" s="789"/>
      <c r="EUP16" s="789"/>
      <c r="EUQ16" s="789"/>
      <c r="EUR16" s="789"/>
      <c r="EUS16" s="789"/>
      <c r="EUT16" s="789"/>
      <c r="EUU16" s="789"/>
      <c r="EUV16" s="789"/>
      <c r="EUW16" s="789"/>
      <c r="EUX16" s="789"/>
      <c r="EUY16" s="789"/>
      <c r="EUZ16" s="789"/>
      <c r="EVA16" s="789"/>
      <c r="EVB16" s="789"/>
      <c r="EVC16" s="789"/>
      <c r="EVD16" s="789"/>
      <c r="EVE16" s="789"/>
      <c r="EVF16" s="789"/>
      <c r="EVG16" s="789"/>
      <c r="EVH16" s="789"/>
      <c r="EVI16" s="789"/>
      <c r="EVJ16" s="789"/>
      <c r="EVK16" s="789"/>
      <c r="EVL16" s="789"/>
      <c r="EVM16" s="789"/>
      <c r="EVN16" s="789"/>
      <c r="EVO16" s="789"/>
      <c r="EVP16" s="789"/>
      <c r="EVQ16" s="789"/>
      <c r="EVR16" s="789"/>
      <c r="EVS16" s="789"/>
      <c r="EVT16" s="789"/>
      <c r="EVU16" s="789"/>
      <c r="EVV16" s="789"/>
      <c r="EVW16" s="789"/>
      <c r="EVX16" s="789"/>
      <c r="EVY16" s="789"/>
      <c r="EVZ16" s="789"/>
      <c r="EWA16" s="789"/>
      <c r="EWB16" s="789"/>
      <c r="EWC16" s="789"/>
      <c r="EWD16" s="789"/>
      <c r="EWE16" s="789"/>
      <c r="EWF16" s="789"/>
      <c r="EWG16" s="789"/>
      <c r="EWH16" s="789"/>
      <c r="EWI16" s="789"/>
      <c r="EWJ16" s="789"/>
      <c r="EWK16" s="789"/>
      <c r="EWL16" s="789"/>
      <c r="EWM16" s="789"/>
      <c r="EWN16" s="789"/>
      <c r="EWO16" s="789"/>
      <c r="EWP16" s="789"/>
      <c r="EWQ16" s="789"/>
      <c r="EWR16" s="789"/>
      <c r="EWS16" s="789"/>
      <c r="EWT16" s="789"/>
      <c r="EWU16" s="789"/>
      <c r="EWV16" s="789"/>
      <c r="EWW16" s="789"/>
      <c r="EWX16" s="789"/>
      <c r="EWY16" s="789"/>
      <c r="EWZ16" s="789"/>
      <c r="EXA16" s="789"/>
      <c r="EXB16" s="789"/>
      <c r="EXC16" s="789"/>
      <c r="EXD16" s="789"/>
      <c r="EXE16" s="789"/>
      <c r="EXF16" s="789"/>
      <c r="EXG16" s="789"/>
      <c r="EXH16" s="789"/>
      <c r="EXI16" s="789"/>
      <c r="EXJ16" s="789"/>
      <c r="EXK16" s="789"/>
      <c r="EXL16" s="789"/>
      <c r="EXM16" s="789"/>
      <c r="EXN16" s="789"/>
      <c r="EXO16" s="789"/>
      <c r="EXP16" s="789"/>
      <c r="EXQ16" s="789"/>
      <c r="EXR16" s="789"/>
      <c r="EXS16" s="789"/>
      <c r="EXT16" s="789"/>
      <c r="EXU16" s="789"/>
      <c r="EXV16" s="789"/>
      <c r="EXW16" s="789"/>
      <c r="EXX16" s="789"/>
      <c r="EXY16" s="789"/>
      <c r="EXZ16" s="789"/>
      <c r="EYA16" s="789"/>
      <c r="EYB16" s="789"/>
      <c r="EYC16" s="789"/>
      <c r="EYD16" s="789"/>
      <c r="EYE16" s="789"/>
      <c r="EYF16" s="789"/>
      <c r="EYG16" s="789"/>
      <c r="EYH16" s="789"/>
      <c r="EYI16" s="789"/>
      <c r="EYJ16" s="789"/>
      <c r="EYK16" s="789"/>
      <c r="EYL16" s="789"/>
      <c r="EYM16" s="789"/>
      <c r="EYN16" s="789"/>
      <c r="EYO16" s="789"/>
      <c r="EYP16" s="789"/>
      <c r="EYQ16" s="789"/>
      <c r="EYR16" s="789"/>
      <c r="EYS16" s="789"/>
      <c r="EYT16" s="789"/>
      <c r="EYU16" s="789"/>
      <c r="EYV16" s="789"/>
      <c r="EYW16" s="789"/>
      <c r="EYX16" s="789"/>
      <c r="EYY16" s="789"/>
      <c r="EYZ16" s="789"/>
      <c r="EZA16" s="789"/>
      <c r="EZB16" s="789"/>
      <c r="EZC16" s="789"/>
      <c r="EZD16" s="789"/>
      <c r="EZE16" s="789"/>
      <c r="EZF16" s="789"/>
      <c r="EZG16" s="789"/>
      <c r="EZH16" s="789"/>
      <c r="EZI16" s="789"/>
      <c r="EZJ16" s="789"/>
      <c r="EZK16" s="789"/>
      <c r="EZL16" s="789"/>
      <c r="EZM16" s="789"/>
      <c r="EZN16" s="789"/>
      <c r="EZO16" s="789"/>
      <c r="EZP16" s="789"/>
      <c r="EZQ16" s="789"/>
      <c r="EZR16" s="789"/>
      <c r="EZS16" s="789"/>
      <c r="EZT16" s="789"/>
      <c r="EZU16" s="789"/>
      <c r="EZV16" s="789"/>
      <c r="EZW16" s="789"/>
      <c r="EZX16" s="789"/>
      <c r="EZY16" s="789"/>
      <c r="EZZ16" s="789"/>
      <c r="FAA16" s="789"/>
      <c r="FAB16" s="789"/>
      <c r="FAC16" s="789"/>
      <c r="FAD16" s="789"/>
      <c r="FAE16" s="789"/>
      <c r="FAF16" s="789"/>
      <c r="FAG16" s="789"/>
      <c r="FAH16" s="789"/>
      <c r="FAI16" s="789"/>
      <c r="FAJ16" s="789"/>
      <c r="FAK16" s="789"/>
      <c r="FAL16" s="789"/>
      <c r="FAM16" s="789"/>
      <c r="FAN16" s="789"/>
      <c r="FAO16" s="789"/>
      <c r="FAP16" s="789"/>
      <c r="FAQ16" s="789"/>
      <c r="FAR16" s="789"/>
      <c r="FAS16" s="789"/>
      <c r="FAT16" s="789"/>
      <c r="FAU16" s="789"/>
      <c r="FAV16" s="789"/>
      <c r="FAW16" s="789"/>
      <c r="FAX16" s="789"/>
      <c r="FAY16" s="789"/>
      <c r="FAZ16" s="789"/>
      <c r="FBA16" s="789"/>
      <c r="FBB16" s="789"/>
      <c r="FBC16" s="789"/>
      <c r="FBD16" s="789"/>
      <c r="FBE16" s="789"/>
      <c r="FBF16" s="789"/>
      <c r="FBG16" s="789"/>
      <c r="FBH16" s="789"/>
      <c r="FBI16" s="789"/>
      <c r="FBJ16" s="789"/>
      <c r="FBK16" s="789"/>
      <c r="FBL16" s="789"/>
      <c r="FBM16" s="789"/>
      <c r="FBN16" s="789"/>
      <c r="FBO16" s="789"/>
      <c r="FBP16" s="789"/>
      <c r="FBQ16" s="789"/>
      <c r="FBR16" s="789"/>
      <c r="FBS16" s="789"/>
      <c r="FBT16" s="789"/>
      <c r="FBU16" s="789"/>
      <c r="FBV16" s="789"/>
      <c r="FBW16" s="789"/>
      <c r="FBX16" s="789"/>
      <c r="FBY16" s="789"/>
      <c r="FBZ16" s="789"/>
      <c r="FCA16" s="789"/>
      <c r="FCB16" s="789"/>
      <c r="FCC16" s="789"/>
      <c r="FCD16" s="789"/>
      <c r="FCE16" s="789"/>
      <c r="FCF16" s="789"/>
      <c r="FCG16" s="789"/>
      <c r="FCH16" s="789"/>
      <c r="FCI16" s="789"/>
      <c r="FCJ16" s="789"/>
      <c r="FCK16" s="789"/>
      <c r="FCL16" s="789"/>
      <c r="FCM16" s="789"/>
      <c r="FCN16" s="789"/>
      <c r="FCO16" s="789"/>
      <c r="FCP16" s="789"/>
      <c r="FCQ16" s="789"/>
      <c r="FCR16" s="789"/>
      <c r="FCS16" s="789"/>
      <c r="FCT16" s="789"/>
      <c r="FCU16" s="789"/>
      <c r="FCV16" s="789"/>
      <c r="FCW16" s="789"/>
      <c r="FCX16" s="789"/>
      <c r="FCY16" s="789"/>
      <c r="FCZ16" s="789"/>
      <c r="FDA16" s="789"/>
      <c r="FDB16" s="789"/>
      <c r="FDC16" s="789"/>
      <c r="FDD16" s="789"/>
      <c r="FDE16" s="789"/>
      <c r="FDF16" s="789"/>
      <c r="FDG16" s="789"/>
      <c r="FDH16" s="789"/>
      <c r="FDI16" s="789"/>
      <c r="FDJ16" s="789"/>
      <c r="FDK16" s="789"/>
      <c r="FDL16" s="789"/>
      <c r="FDM16" s="789"/>
      <c r="FDN16" s="789"/>
      <c r="FDO16" s="789"/>
      <c r="FDP16" s="789"/>
      <c r="FDQ16" s="789"/>
      <c r="FDR16" s="789"/>
      <c r="FDS16" s="789"/>
      <c r="FDT16" s="789"/>
      <c r="FDU16" s="789"/>
      <c r="FDV16" s="789"/>
      <c r="FDW16" s="789"/>
      <c r="FDX16" s="789"/>
      <c r="FDY16" s="789"/>
      <c r="FDZ16" s="789"/>
      <c r="FEA16" s="789"/>
      <c r="FEB16" s="789"/>
      <c r="FEC16" s="789"/>
      <c r="FED16" s="789"/>
      <c r="FEE16" s="789"/>
      <c r="FEF16" s="789"/>
      <c r="FEG16" s="789"/>
      <c r="FEH16" s="789"/>
      <c r="FEI16" s="789"/>
      <c r="FEJ16" s="789"/>
      <c r="FEK16" s="789"/>
      <c r="FEL16" s="789"/>
      <c r="FEM16" s="789"/>
      <c r="FEN16" s="789"/>
      <c r="FEO16" s="789"/>
      <c r="FEP16" s="789"/>
      <c r="FEQ16" s="789"/>
      <c r="FER16" s="789"/>
      <c r="FES16" s="789"/>
      <c r="FET16" s="789"/>
      <c r="FEU16" s="789"/>
      <c r="FEV16" s="789"/>
      <c r="FEW16" s="789"/>
      <c r="FEX16" s="789"/>
      <c r="FEY16" s="789"/>
      <c r="FEZ16" s="789"/>
      <c r="FFA16" s="789"/>
      <c r="FFB16" s="789"/>
      <c r="FFC16" s="789"/>
      <c r="FFD16" s="789"/>
      <c r="FFE16" s="789"/>
      <c r="FFF16" s="789"/>
      <c r="FFG16" s="789"/>
      <c r="FFH16" s="789"/>
      <c r="FFI16" s="789"/>
      <c r="FFJ16" s="789"/>
      <c r="FFK16" s="789"/>
      <c r="FFL16" s="789"/>
      <c r="FFM16" s="789"/>
      <c r="FFN16" s="789"/>
      <c r="FFO16" s="789"/>
      <c r="FFP16" s="789"/>
      <c r="FFQ16" s="789"/>
      <c r="FFR16" s="789"/>
      <c r="FFS16" s="789"/>
      <c r="FFT16" s="789"/>
      <c r="FFU16" s="789"/>
      <c r="FFV16" s="789"/>
      <c r="FFW16" s="789"/>
      <c r="FFX16" s="789"/>
      <c r="FFY16" s="789"/>
      <c r="FFZ16" s="789"/>
      <c r="FGA16" s="789"/>
      <c r="FGB16" s="789"/>
      <c r="FGC16" s="789"/>
      <c r="FGD16" s="789"/>
      <c r="FGE16" s="789"/>
      <c r="FGF16" s="789"/>
      <c r="FGG16" s="789"/>
      <c r="FGH16" s="789"/>
      <c r="FGI16" s="789"/>
      <c r="FGJ16" s="789"/>
      <c r="FGK16" s="789"/>
      <c r="FGL16" s="789"/>
      <c r="FGM16" s="789"/>
      <c r="FGN16" s="789"/>
      <c r="FGO16" s="789"/>
      <c r="FGP16" s="789"/>
      <c r="FGQ16" s="789"/>
      <c r="FGR16" s="789"/>
      <c r="FGS16" s="789"/>
      <c r="FGT16" s="789"/>
      <c r="FGU16" s="789"/>
      <c r="FGV16" s="789"/>
      <c r="FGW16" s="789"/>
      <c r="FGX16" s="789"/>
      <c r="FGY16" s="789"/>
      <c r="FGZ16" s="789"/>
      <c r="FHA16" s="789"/>
      <c r="FHB16" s="789"/>
      <c r="FHC16" s="789"/>
      <c r="FHD16" s="789"/>
      <c r="FHE16" s="789"/>
      <c r="FHF16" s="789"/>
      <c r="FHG16" s="789"/>
      <c r="FHH16" s="789"/>
      <c r="FHI16" s="789"/>
      <c r="FHJ16" s="789"/>
      <c r="FHK16" s="789"/>
      <c r="FHL16" s="789"/>
      <c r="FHM16" s="789"/>
      <c r="FHN16" s="789"/>
      <c r="FHO16" s="789"/>
      <c r="FHP16" s="789"/>
      <c r="FHQ16" s="789"/>
      <c r="FHR16" s="789"/>
      <c r="FHS16" s="789"/>
      <c r="FHT16" s="789"/>
      <c r="FHU16" s="789"/>
      <c r="FHV16" s="789"/>
      <c r="FHW16" s="789"/>
      <c r="FHX16" s="789"/>
      <c r="FHY16" s="789"/>
      <c r="FHZ16" s="789"/>
      <c r="FIA16" s="789"/>
      <c r="FIB16" s="789"/>
      <c r="FIC16" s="789"/>
      <c r="FID16" s="789"/>
      <c r="FIE16" s="789"/>
      <c r="FIF16" s="789"/>
      <c r="FIG16" s="789"/>
      <c r="FIH16" s="789"/>
      <c r="FII16" s="789"/>
      <c r="FIJ16" s="789"/>
      <c r="FIK16" s="789"/>
      <c r="FIL16" s="789"/>
      <c r="FIM16" s="789"/>
      <c r="FIN16" s="789"/>
      <c r="FIO16" s="789"/>
      <c r="FIP16" s="789"/>
      <c r="FIQ16" s="789"/>
      <c r="FIR16" s="789"/>
      <c r="FIS16" s="789"/>
      <c r="FIT16" s="789"/>
      <c r="FIU16" s="789"/>
      <c r="FIV16" s="789"/>
      <c r="FIW16" s="789"/>
      <c r="FIX16" s="789"/>
      <c r="FIY16" s="789"/>
      <c r="FIZ16" s="789"/>
      <c r="FJA16" s="789"/>
      <c r="FJB16" s="789"/>
      <c r="FJC16" s="789"/>
      <c r="FJD16" s="789"/>
      <c r="FJE16" s="789"/>
      <c r="FJF16" s="789"/>
      <c r="FJG16" s="789"/>
      <c r="FJH16" s="789"/>
      <c r="FJI16" s="789"/>
      <c r="FJJ16" s="789"/>
      <c r="FJK16" s="789"/>
      <c r="FJL16" s="789"/>
      <c r="FJM16" s="789"/>
      <c r="FJN16" s="789"/>
      <c r="FJO16" s="789"/>
      <c r="FJP16" s="789"/>
      <c r="FJQ16" s="789"/>
      <c r="FJR16" s="789"/>
      <c r="FJS16" s="789"/>
      <c r="FJT16" s="789"/>
      <c r="FJU16" s="789"/>
      <c r="FJV16" s="789"/>
      <c r="FJW16" s="789"/>
      <c r="FJX16" s="789"/>
      <c r="FJY16" s="789"/>
      <c r="FJZ16" s="789"/>
      <c r="FKA16" s="789"/>
      <c r="FKB16" s="789"/>
      <c r="FKC16" s="789"/>
      <c r="FKD16" s="789"/>
      <c r="FKE16" s="789"/>
      <c r="FKF16" s="789"/>
      <c r="FKG16" s="789"/>
      <c r="FKH16" s="789"/>
      <c r="FKI16" s="789"/>
      <c r="FKJ16" s="789"/>
      <c r="FKK16" s="789"/>
      <c r="FKL16" s="789"/>
      <c r="FKM16" s="789"/>
      <c r="FKN16" s="789"/>
      <c r="FKO16" s="789"/>
      <c r="FKP16" s="789"/>
      <c r="FKQ16" s="789"/>
      <c r="FKR16" s="789"/>
      <c r="FKS16" s="789"/>
      <c r="FKT16" s="789"/>
      <c r="FKU16" s="789"/>
      <c r="FKV16" s="789"/>
      <c r="FKW16" s="789"/>
      <c r="FKX16" s="789"/>
      <c r="FKY16" s="789"/>
      <c r="FKZ16" s="789"/>
      <c r="FLA16" s="789"/>
      <c r="FLB16" s="789"/>
      <c r="FLC16" s="789"/>
      <c r="FLD16" s="789"/>
      <c r="FLE16" s="789"/>
      <c r="FLF16" s="789"/>
      <c r="FLG16" s="789"/>
      <c r="FLH16" s="789"/>
      <c r="FLI16" s="789"/>
      <c r="FLJ16" s="789"/>
      <c r="FLK16" s="789"/>
      <c r="FLL16" s="789"/>
      <c r="FLM16" s="789"/>
      <c r="FLN16" s="789"/>
      <c r="FLO16" s="789"/>
      <c r="FLP16" s="789"/>
      <c r="FLQ16" s="789"/>
      <c r="FLR16" s="789"/>
      <c r="FLS16" s="789"/>
      <c r="FLT16" s="789"/>
      <c r="FLU16" s="789"/>
      <c r="FLV16" s="789"/>
      <c r="FLW16" s="789"/>
      <c r="FLX16" s="789"/>
      <c r="FLY16" s="789"/>
      <c r="FLZ16" s="789"/>
      <c r="FMA16" s="789"/>
      <c r="FMB16" s="789"/>
      <c r="FMC16" s="789"/>
      <c r="FMD16" s="789"/>
      <c r="FME16" s="789"/>
      <c r="FMF16" s="789"/>
      <c r="FMG16" s="789"/>
      <c r="FMH16" s="789"/>
      <c r="FMI16" s="789"/>
      <c r="FMJ16" s="789"/>
      <c r="FMK16" s="789"/>
      <c r="FML16" s="789"/>
      <c r="FMM16" s="789"/>
      <c r="FMN16" s="789"/>
      <c r="FMO16" s="789"/>
      <c r="FMP16" s="789"/>
      <c r="FMQ16" s="789"/>
      <c r="FMR16" s="789"/>
      <c r="FMS16" s="789"/>
      <c r="FMT16" s="789"/>
      <c r="FMU16" s="789"/>
      <c r="FMV16" s="789"/>
      <c r="FMW16" s="789"/>
      <c r="FMX16" s="789"/>
      <c r="FMY16" s="789"/>
      <c r="FMZ16" s="789"/>
      <c r="FNA16" s="789"/>
      <c r="FNB16" s="789"/>
      <c r="FNC16" s="789"/>
      <c r="FND16" s="789"/>
      <c r="FNE16" s="789"/>
      <c r="FNF16" s="789"/>
      <c r="FNG16" s="789"/>
      <c r="FNH16" s="789"/>
      <c r="FNI16" s="789"/>
      <c r="FNJ16" s="789"/>
      <c r="FNK16" s="789"/>
      <c r="FNL16" s="789"/>
      <c r="FNM16" s="789"/>
      <c r="FNN16" s="789"/>
      <c r="FNO16" s="789"/>
      <c r="FNP16" s="789"/>
      <c r="FNQ16" s="789"/>
      <c r="FNR16" s="789"/>
      <c r="FNS16" s="789"/>
      <c r="FNT16" s="789"/>
      <c r="FNU16" s="789"/>
      <c r="FNV16" s="789"/>
      <c r="FNW16" s="789"/>
      <c r="FNX16" s="789"/>
      <c r="FNY16" s="789"/>
      <c r="FNZ16" s="789"/>
      <c r="FOA16" s="789"/>
      <c r="FOB16" s="789"/>
      <c r="FOC16" s="789"/>
      <c r="FOD16" s="789"/>
      <c r="FOE16" s="789"/>
      <c r="FOF16" s="789"/>
      <c r="FOG16" s="789"/>
      <c r="FOH16" s="789"/>
      <c r="FOI16" s="789"/>
      <c r="FOJ16" s="789"/>
      <c r="FOK16" s="789"/>
      <c r="FOL16" s="789"/>
      <c r="FOM16" s="789"/>
      <c r="FON16" s="789"/>
      <c r="FOO16" s="789"/>
      <c r="FOP16" s="789"/>
      <c r="FOQ16" s="789"/>
      <c r="FOR16" s="789"/>
      <c r="FOS16" s="789"/>
      <c r="FOT16" s="789"/>
      <c r="FOU16" s="789"/>
      <c r="FOV16" s="789"/>
      <c r="FOW16" s="789"/>
      <c r="FOX16" s="789"/>
      <c r="FOY16" s="789"/>
      <c r="FOZ16" s="789"/>
      <c r="FPA16" s="789"/>
      <c r="FPB16" s="789"/>
      <c r="FPC16" s="789"/>
      <c r="FPD16" s="789"/>
      <c r="FPE16" s="789"/>
      <c r="FPF16" s="789"/>
      <c r="FPG16" s="789"/>
      <c r="FPH16" s="789"/>
      <c r="FPI16" s="789"/>
      <c r="FPJ16" s="789"/>
      <c r="FPK16" s="789"/>
      <c r="FPL16" s="789"/>
      <c r="FPM16" s="789"/>
      <c r="FPN16" s="789"/>
      <c r="FPO16" s="789"/>
      <c r="FPP16" s="789"/>
      <c r="FPQ16" s="789"/>
      <c r="FPR16" s="789"/>
      <c r="FPS16" s="789"/>
      <c r="FPT16" s="789"/>
      <c r="FPU16" s="789"/>
      <c r="FPV16" s="789"/>
      <c r="FPW16" s="789"/>
      <c r="FPX16" s="789"/>
      <c r="FPY16" s="789"/>
      <c r="FPZ16" s="789"/>
      <c r="FQA16" s="789"/>
      <c r="FQB16" s="789"/>
      <c r="FQC16" s="789"/>
      <c r="FQD16" s="789"/>
      <c r="FQE16" s="789"/>
      <c r="FQF16" s="789"/>
      <c r="FQG16" s="789"/>
      <c r="FQH16" s="789"/>
      <c r="FQI16" s="789"/>
      <c r="FQJ16" s="789"/>
      <c r="FQK16" s="789"/>
      <c r="FQL16" s="789"/>
      <c r="FQM16" s="789"/>
      <c r="FQN16" s="789"/>
      <c r="FQO16" s="789"/>
      <c r="FQP16" s="789"/>
      <c r="FQQ16" s="789"/>
      <c r="FQR16" s="789"/>
      <c r="FQS16" s="789"/>
      <c r="FQT16" s="789"/>
      <c r="FQU16" s="789"/>
      <c r="FQV16" s="789"/>
      <c r="FQW16" s="789"/>
      <c r="FQX16" s="789"/>
      <c r="FQY16" s="789"/>
      <c r="FQZ16" s="789"/>
      <c r="FRA16" s="789"/>
      <c r="FRB16" s="789"/>
      <c r="FRC16" s="789"/>
      <c r="FRD16" s="789"/>
      <c r="FRE16" s="789"/>
      <c r="FRF16" s="789"/>
      <c r="FRG16" s="789"/>
      <c r="FRH16" s="789"/>
      <c r="FRI16" s="789"/>
      <c r="FRJ16" s="789"/>
      <c r="FRK16" s="789"/>
      <c r="FRL16" s="789"/>
      <c r="FRM16" s="789"/>
      <c r="FRN16" s="789"/>
      <c r="FRO16" s="789"/>
      <c r="FRP16" s="789"/>
      <c r="FRQ16" s="789"/>
      <c r="FRR16" s="789"/>
      <c r="FRS16" s="789"/>
      <c r="FRT16" s="789"/>
      <c r="FRU16" s="789"/>
      <c r="FRV16" s="789"/>
      <c r="FRW16" s="789"/>
      <c r="FRX16" s="789"/>
      <c r="FRY16" s="789"/>
      <c r="FRZ16" s="789"/>
      <c r="FSA16" s="789"/>
      <c r="FSB16" s="789"/>
      <c r="FSC16" s="789"/>
      <c r="FSD16" s="789"/>
      <c r="FSE16" s="789"/>
      <c r="FSF16" s="789"/>
      <c r="FSG16" s="789"/>
      <c r="FSH16" s="789"/>
      <c r="FSI16" s="789"/>
      <c r="FSJ16" s="789"/>
      <c r="FSK16" s="789"/>
      <c r="FSL16" s="789"/>
      <c r="FSM16" s="789"/>
      <c r="FSN16" s="789"/>
      <c r="FSO16" s="789"/>
      <c r="FSP16" s="789"/>
      <c r="FSQ16" s="789"/>
      <c r="FSR16" s="789"/>
      <c r="FSS16" s="789"/>
      <c r="FST16" s="789"/>
      <c r="FSU16" s="789"/>
      <c r="FSV16" s="789"/>
      <c r="FSW16" s="789"/>
      <c r="FSX16" s="789"/>
      <c r="FSY16" s="789"/>
      <c r="FSZ16" s="789"/>
      <c r="FTA16" s="789"/>
      <c r="FTB16" s="789"/>
      <c r="FTC16" s="789"/>
      <c r="FTD16" s="789"/>
      <c r="FTE16" s="789"/>
      <c r="FTF16" s="789"/>
      <c r="FTG16" s="789"/>
      <c r="FTH16" s="789"/>
      <c r="FTI16" s="789"/>
      <c r="FTJ16" s="789"/>
      <c r="FTK16" s="789"/>
      <c r="FTL16" s="789"/>
      <c r="FTM16" s="789"/>
      <c r="FTN16" s="789"/>
      <c r="FTO16" s="789"/>
      <c r="FTP16" s="789"/>
      <c r="FTQ16" s="789"/>
      <c r="FTR16" s="789"/>
      <c r="FTS16" s="789"/>
      <c r="FTT16" s="789"/>
      <c r="FTU16" s="789"/>
      <c r="FTV16" s="789"/>
      <c r="FTW16" s="789"/>
      <c r="FTX16" s="789"/>
      <c r="FTY16" s="789"/>
      <c r="FTZ16" s="789"/>
      <c r="FUA16" s="789"/>
      <c r="FUB16" s="789"/>
      <c r="FUC16" s="789"/>
      <c r="FUD16" s="789"/>
      <c r="FUE16" s="789"/>
      <c r="FUF16" s="789"/>
      <c r="FUG16" s="789"/>
      <c r="FUH16" s="789"/>
      <c r="FUI16" s="789"/>
      <c r="FUJ16" s="789"/>
      <c r="FUK16" s="789"/>
      <c r="FUL16" s="789"/>
      <c r="FUM16" s="789"/>
      <c r="FUN16" s="789"/>
      <c r="FUO16" s="789"/>
      <c r="FUP16" s="789"/>
      <c r="FUQ16" s="789"/>
      <c r="FUR16" s="789"/>
      <c r="FUS16" s="789"/>
      <c r="FUT16" s="789"/>
      <c r="FUU16" s="789"/>
      <c r="FUV16" s="789"/>
      <c r="FUW16" s="789"/>
      <c r="FUX16" s="789"/>
      <c r="FUY16" s="789"/>
      <c r="FUZ16" s="789"/>
      <c r="FVA16" s="789"/>
      <c r="FVB16" s="789"/>
      <c r="FVC16" s="789"/>
      <c r="FVD16" s="789"/>
      <c r="FVE16" s="789"/>
      <c r="FVF16" s="789"/>
      <c r="FVG16" s="789"/>
      <c r="FVH16" s="789"/>
      <c r="FVI16" s="789"/>
      <c r="FVJ16" s="789"/>
      <c r="FVK16" s="789"/>
      <c r="FVL16" s="789"/>
      <c r="FVM16" s="789"/>
      <c r="FVN16" s="789"/>
      <c r="FVO16" s="789"/>
      <c r="FVP16" s="789"/>
      <c r="FVQ16" s="789"/>
      <c r="FVR16" s="789"/>
      <c r="FVS16" s="789"/>
      <c r="FVT16" s="789"/>
      <c r="FVU16" s="789"/>
      <c r="FVV16" s="789"/>
      <c r="FVW16" s="789"/>
      <c r="FVX16" s="789"/>
      <c r="FVY16" s="789"/>
      <c r="FVZ16" s="789"/>
      <c r="FWA16" s="789"/>
      <c r="FWB16" s="789"/>
      <c r="FWC16" s="789"/>
      <c r="FWD16" s="789"/>
      <c r="FWE16" s="789"/>
      <c r="FWF16" s="789"/>
      <c r="FWG16" s="789"/>
      <c r="FWH16" s="789"/>
      <c r="FWI16" s="789"/>
      <c r="FWJ16" s="789"/>
      <c r="FWK16" s="789"/>
      <c r="FWL16" s="789"/>
      <c r="FWM16" s="789"/>
      <c r="FWN16" s="789"/>
      <c r="FWO16" s="789"/>
      <c r="FWP16" s="789"/>
      <c r="FWQ16" s="789"/>
      <c r="FWR16" s="789"/>
      <c r="FWS16" s="789"/>
      <c r="FWT16" s="789"/>
      <c r="FWU16" s="789"/>
      <c r="FWV16" s="789"/>
      <c r="FWW16" s="789"/>
      <c r="FWX16" s="789"/>
      <c r="FWY16" s="789"/>
      <c r="FWZ16" s="789"/>
      <c r="FXA16" s="789"/>
      <c r="FXB16" s="789"/>
      <c r="FXC16" s="789"/>
      <c r="FXD16" s="789"/>
      <c r="FXE16" s="789"/>
      <c r="FXF16" s="789"/>
      <c r="FXG16" s="789"/>
      <c r="FXH16" s="789"/>
      <c r="FXI16" s="789"/>
      <c r="FXJ16" s="789"/>
      <c r="FXK16" s="789"/>
      <c r="FXL16" s="789"/>
      <c r="FXM16" s="789"/>
      <c r="FXN16" s="789"/>
      <c r="FXO16" s="789"/>
      <c r="FXP16" s="789"/>
      <c r="FXQ16" s="789"/>
      <c r="FXR16" s="789"/>
      <c r="FXS16" s="789"/>
      <c r="FXT16" s="789"/>
      <c r="FXU16" s="789"/>
      <c r="FXV16" s="789"/>
      <c r="FXW16" s="789"/>
      <c r="FXX16" s="789"/>
      <c r="FXY16" s="789"/>
      <c r="FXZ16" s="789"/>
      <c r="FYA16" s="789"/>
      <c r="FYB16" s="789"/>
      <c r="FYC16" s="789"/>
      <c r="FYD16" s="789"/>
      <c r="FYE16" s="789"/>
      <c r="FYF16" s="789"/>
      <c r="FYG16" s="789"/>
      <c r="FYH16" s="789"/>
      <c r="FYI16" s="789"/>
      <c r="FYJ16" s="789"/>
      <c r="FYK16" s="789"/>
      <c r="FYL16" s="789"/>
      <c r="FYM16" s="789"/>
      <c r="FYN16" s="789"/>
      <c r="FYO16" s="789"/>
      <c r="FYP16" s="789"/>
      <c r="FYQ16" s="789"/>
      <c r="FYR16" s="789"/>
      <c r="FYS16" s="789"/>
      <c r="FYT16" s="789"/>
      <c r="FYU16" s="789"/>
      <c r="FYV16" s="789"/>
      <c r="FYW16" s="789"/>
      <c r="FYX16" s="789"/>
      <c r="FYY16" s="789"/>
      <c r="FYZ16" s="789"/>
      <c r="FZA16" s="789"/>
      <c r="FZB16" s="789"/>
      <c r="FZC16" s="789"/>
      <c r="FZD16" s="789"/>
      <c r="FZE16" s="789"/>
      <c r="FZF16" s="789"/>
      <c r="FZG16" s="789"/>
      <c r="FZH16" s="789"/>
      <c r="FZI16" s="789"/>
      <c r="FZJ16" s="789"/>
      <c r="FZK16" s="789"/>
      <c r="FZL16" s="789"/>
      <c r="FZM16" s="789"/>
      <c r="FZN16" s="789"/>
      <c r="FZO16" s="789"/>
      <c r="FZP16" s="789"/>
      <c r="FZQ16" s="789"/>
      <c r="FZR16" s="789"/>
      <c r="FZS16" s="789"/>
      <c r="FZT16" s="789"/>
      <c r="FZU16" s="789"/>
      <c r="FZV16" s="789"/>
      <c r="FZW16" s="789"/>
      <c r="FZX16" s="789"/>
      <c r="FZY16" s="789"/>
      <c r="FZZ16" s="789"/>
      <c r="GAA16" s="789"/>
      <c r="GAB16" s="789"/>
      <c r="GAC16" s="789"/>
      <c r="GAD16" s="789"/>
      <c r="GAE16" s="789"/>
      <c r="GAF16" s="789"/>
      <c r="GAG16" s="789"/>
      <c r="GAH16" s="789"/>
      <c r="GAI16" s="789"/>
      <c r="GAJ16" s="789"/>
      <c r="GAK16" s="789"/>
      <c r="GAL16" s="789"/>
      <c r="GAM16" s="789"/>
      <c r="GAN16" s="789"/>
      <c r="GAO16" s="789"/>
      <c r="GAP16" s="789"/>
      <c r="GAQ16" s="789"/>
      <c r="GAR16" s="789"/>
      <c r="GAS16" s="789"/>
      <c r="GAT16" s="789"/>
      <c r="GAU16" s="789"/>
      <c r="GAV16" s="789"/>
      <c r="GAW16" s="789"/>
      <c r="GAX16" s="789"/>
      <c r="GAY16" s="789"/>
      <c r="GAZ16" s="789"/>
      <c r="GBA16" s="789"/>
      <c r="GBB16" s="789"/>
      <c r="GBC16" s="789"/>
      <c r="GBD16" s="789"/>
      <c r="GBE16" s="789"/>
      <c r="GBF16" s="789"/>
      <c r="GBG16" s="789"/>
      <c r="GBH16" s="789"/>
      <c r="GBI16" s="789"/>
      <c r="GBJ16" s="789"/>
      <c r="GBK16" s="789"/>
      <c r="GBL16" s="789"/>
      <c r="GBM16" s="789"/>
      <c r="GBN16" s="789"/>
      <c r="GBO16" s="789"/>
      <c r="GBP16" s="789"/>
      <c r="GBQ16" s="789"/>
      <c r="GBR16" s="789"/>
      <c r="GBS16" s="789"/>
      <c r="GBT16" s="789"/>
      <c r="GBU16" s="789"/>
      <c r="GBV16" s="789"/>
      <c r="GBW16" s="789"/>
      <c r="GBX16" s="789"/>
      <c r="GBY16" s="789"/>
      <c r="GBZ16" s="789"/>
      <c r="GCA16" s="789"/>
      <c r="GCB16" s="789"/>
      <c r="GCC16" s="789"/>
      <c r="GCD16" s="789"/>
      <c r="GCE16" s="789"/>
      <c r="GCF16" s="789"/>
      <c r="GCG16" s="789"/>
      <c r="GCH16" s="789"/>
      <c r="GCI16" s="789"/>
      <c r="GCJ16" s="789"/>
      <c r="GCK16" s="789"/>
      <c r="GCL16" s="789"/>
      <c r="GCM16" s="789"/>
      <c r="GCN16" s="789"/>
      <c r="GCO16" s="789"/>
      <c r="GCP16" s="789"/>
      <c r="GCQ16" s="789"/>
      <c r="GCR16" s="789"/>
      <c r="GCS16" s="789"/>
      <c r="GCT16" s="789"/>
      <c r="GCU16" s="789"/>
      <c r="GCV16" s="789"/>
      <c r="GCW16" s="789"/>
      <c r="GCX16" s="789"/>
      <c r="GCY16" s="789"/>
      <c r="GCZ16" s="789"/>
      <c r="GDA16" s="789"/>
      <c r="GDB16" s="789"/>
      <c r="GDC16" s="789"/>
      <c r="GDD16" s="789"/>
      <c r="GDE16" s="789"/>
      <c r="GDF16" s="789"/>
      <c r="GDG16" s="789"/>
      <c r="GDH16" s="789"/>
      <c r="GDI16" s="789"/>
      <c r="GDJ16" s="789"/>
      <c r="GDK16" s="789"/>
      <c r="GDL16" s="789"/>
      <c r="GDM16" s="789"/>
      <c r="GDN16" s="789"/>
      <c r="GDO16" s="789"/>
      <c r="GDP16" s="789"/>
      <c r="GDQ16" s="789"/>
      <c r="GDR16" s="789"/>
      <c r="GDS16" s="789"/>
      <c r="GDT16" s="789"/>
      <c r="GDU16" s="789"/>
      <c r="GDV16" s="789"/>
      <c r="GDW16" s="789"/>
      <c r="GDX16" s="789"/>
      <c r="GDY16" s="789"/>
      <c r="GDZ16" s="789"/>
      <c r="GEA16" s="789"/>
      <c r="GEB16" s="789"/>
      <c r="GEC16" s="789"/>
      <c r="GED16" s="789"/>
      <c r="GEE16" s="789"/>
      <c r="GEF16" s="789"/>
      <c r="GEG16" s="789"/>
      <c r="GEH16" s="789"/>
      <c r="GEI16" s="789"/>
      <c r="GEJ16" s="789"/>
      <c r="GEK16" s="789"/>
      <c r="GEL16" s="789"/>
      <c r="GEM16" s="789"/>
      <c r="GEN16" s="789"/>
      <c r="GEO16" s="789"/>
      <c r="GEP16" s="789"/>
      <c r="GEQ16" s="789"/>
      <c r="GER16" s="789"/>
      <c r="GES16" s="789"/>
      <c r="GET16" s="789"/>
      <c r="GEU16" s="789"/>
      <c r="GEV16" s="789"/>
      <c r="GEW16" s="789"/>
      <c r="GEX16" s="789"/>
      <c r="GEY16" s="789"/>
      <c r="GEZ16" s="789"/>
      <c r="GFA16" s="789"/>
      <c r="GFB16" s="789"/>
      <c r="GFC16" s="789"/>
      <c r="GFD16" s="789"/>
      <c r="GFE16" s="789"/>
      <c r="GFF16" s="789"/>
      <c r="GFG16" s="789"/>
      <c r="GFH16" s="789"/>
      <c r="GFI16" s="789"/>
      <c r="GFJ16" s="789"/>
      <c r="GFK16" s="789"/>
      <c r="GFL16" s="789"/>
      <c r="GFM16" s="789"/>
      <c r="GFN16" s="789"/>
      <c r="GFO16" s="789"/>
      <c r="GFP16" s="789"/>
      <c r="GFQ16" s="789"/>
      <c r="GFR16" s="789"/>
      <c r="GFS16" s="789"/>
      <c r="GFT16" s="789"/>
      <c r="GFU16" s="789"/>
      <c r="GFV16" s="789"/>
      <c r="GFW16" s="789"/>
      <c r="GFX16" s="789"/>
      <c r="GFY16" s="789"/>
      <c r="GFZ16" s="789"/>
      <c r="GGA16" s="789"/>
      <c r="GGB16" s="789"/>
      <c r="GGC16" s="789"/>
      <c r="GGD16" s="789"/>
      <c r="GGE16" s="789"/>
      <c r="GGF16" s="789"/>
      <c r="GGG16" s="789"/>
      <c r="GGH16" s="789"/>
      <c r="GGI16" s="789"/>
      <c r="GGJ16" s="789"/>
      <c r="GGK16" s="789"/>
      <c r="GGL16" s="789"/>
      <c r="GGM16" s="789"/>
      <c r="GGN16" s="789"/>
      <c r="GGO16" s="789"/>
      <c r="GGP16" s="789"/>
      <c r="GGQ16" s="789"/>
      <c r="GGR16" s="789"/>
      <c r="GGS16" s="789"/>
      <c r="GGT16" s="789"/>
      <c r="GGU16" s="789"/>
      <c r="GGV16" s="789"/>
      <c r="GGW16" s="789"/>
      <c r="GGX16" s="789"/>
      <c r="GGY16" s="789"/>
      <c r="GGZ16" s="789"/>
      <c r="GHA16" s="789"/>
      <c r="GHB16" s="789"/>
      <c r="GHC16" s="789"/>
      <c r="GHD16" s="789"/>
      <c r="GHE16" s="789"/>
      <c r="GHF16" s="789"/>
      <c r="GHG16" s="789"/>
      <c r="GHH16" s="789"/>
      <c r="GHI16" s="789"/>
      <c r="GHJ16" s="789"/>
      <c r="GHK16" s="789"/>
      <c r="GHL16" s="789"/>
      <c r="GHM16" s="789"/>
      <c r="GHN16" s="789"/>
      <c r="GHO16" s="789"/>
      <c r="GHP16" s="789"/>
      <c r="GHQ16" s="789"/>
      <c r="GHR16" s="789"/>
      <c r="GHS16" s="789"/>
      <c r="GHT16" s="789"/>
      <c r="GHU16" s="789"/>
      <c r="GHV16" s="789"/>
      <c r="GHW16" s="789"/>
      <c r="GHX16" s="789"/>
      <c r="GHY16" s="789"/>
      <c r="GHZ16" s="789"/>
      <c r="GIA16" s="789"/>
      <c r="GIB16" s="789"/>
      <c r="GIC16" s="789"/>
      <c r="GID16" s="789"/>
      <c r="GIE16" s="789"/>
      <c r="GIF16" s="789"/>
      <c r="GIG16" s="789"/>
      <c r="GIH16" s="789"/>
      <c r="GII16" s="789"/>
      <c r="GIJ16" s="789"/>
      <c r="GIK16" s="789"/>
      <c r="GIL16" s="789"/>
      <c r="GIM16" s="789"/>
      <c r="GIN16" s="789"/>
      <c r="GIO16" s="789"/>
      <c r="GIP16" s="789"/>
      <c r="GIQ16" s="789"/>
      <c r="GIR16" s="789"/>
      <c r="GIS16" s="789"/>
      <c r="GIT16" s="789"/>
      <c r="GIU16" s="789"/>
      <c r="GIV16" s="789"/>
      <c r="GIW16" s="789"/>
      <c r="GIX16" s="789"/>
      <c r="GIY16" s="789"/>
      <c r="GIZ16" s="789"/>
      <c r="GJA16" s="789"/>
      <c r="GJB16" s="789"/>
      <c r="GJC16" s="789"/>
      <c r="GJD16" s="789"/>
      <c r="GJE16" s="789"/>
      <c r="GJF16" s="789"/>
      <c r="GJG16" s="789"/>
      <c r="GJH16" s="789"/>
      <c r="GJI16" s="789"/>
      <c r="GJJ16" s="789"/>
      <c r="GJK16" s="789"/>
      <c r="GJL16" s="789"/>
      <c r="GJM16" s="789"/>
      <c r="GJN16" s="789"/>
      <c r="GJO16" s="789"/>
      <c r="GJP16" s="789"/>
      <c r="GJQ16" s="789"/>
      <c r="GJR16" s="789"/>
      <c r="GJS16" s="789"/>
      <c r="GJT16" s="789"/>
      <c r="GJU16" s="789"/>
      <c r="GJV16" s="789"/>
      <c r="GJW16" s="789"/>
      <c r="GJX16" s="789"/>
      <c r="GJY16" s="789"/>
      <c r="GJZ16" s="789"/>
      <c r="GKA16" s="789"/>
      <c r="GKB16" s="789"/>
      <c r="GKC16" s="789"/>
      <c r="GKD16" s="789"/>
      <c r="GKE16" s="789"/>
      <c r="GKF16" s="789"/>
      <c r="GKG16" s="789"/>
      <c r="GKH16" s="789"/>
      <c r="GKI16" s="789"/>
      <c r="GKJ16" s="789"/>
      <c r="GKK16" s="789"/>
      <c r="GKL16" s="789"/>
      <c r="GKM16" s="789"/>
      <c r="GKN16" s="789"/>
      <c r="GKO16" s="789"/>
      <c r="GKP16" s="789"/>
      <c r="GKQ16" s="789"/>
      <c r="GKR16" s="789"/>
      <c r="GKS16" s="789"/>
      <c r="GKT16" s="789"/>
      <c r="GKU16" s="789"/>
      <c r="GKV16" s="789"/>
      <c r="GKW16" s="789"/>
      <c r="GKX16" s="789"/>
      <c r="GKY16" s="789"/>
      <c r="GKZ16" s="789"/>
      <c r="GLA16" s="789"/>
      <c r="GLB16" s="789"/>
      <c r="GLC16" s="789"/>
      <c r="GLD16" s="789"/>
      <c r="GLE16" s="789"/>
      <c r="GLF16" s="789"/>
      <c r="GLG16" s="789"/>
      <c r="GLH16" s="789"/>
      <c r="GLI16" s="789"/>
      <c r="GLJ16" s="789"/>
      <c r="GLK16" s="789"/>
      <c r="GLL16" s="789"/>
      <c r="GLM16" s="789"/>
      <c r="GLN16" s="789"/>
      <c r="GLO16" s="789"/>
      <c r="GLP16" s="789"/>
      <c r="GLQ16" s="789"/>
      <c r="GLR16" s="789"/>
      <c r="GLS16" s="789"/>
      <c r="GLT16" s="789"/>
      <c r="GLU16" s="789"/>
      <c r="GLV16" s="789"/>
      <c r="GLW16" s="789"/>
      <c r="GLX16" s="789"/>
      <c r="GLY16" s="789"/>
      <c r="GLZ16" s="789"/>
      <c r="GMA16" s="789"/>
      <c r="GMB16" s="789"/>
      <c r="GMC16" s="789"/>
      <c r="GMD16" s="789"/>
      <c r="GME16" s="789"/>
      <c r="GMF16" s="789"/>
      <c r="GMG16" s="789"/>
      <c r="GMH16" s="789"/>
      <c r="GMI16" s="789"/>
      <c r="GMJ16" s="789"/>
      <c r="GMK16" s="789"/>
      <c r="GML16" s="789"/>
      <c r="GMM16" s="789"/>
      <c r="GMN16" s="789"/>
      <c r="GMO16" s="789"/>
      <c r="GMP16" s="789"/>
      <c r="GMQ16" s="789"/>
      <c r="GMR16" s="789"/>
      <c r="GMS16" s="789"/>
      <c r="GMT16" s="789"/>
      <c r="GMU16" s="789"/>
      <c r="GMV16" s="789"/>
      <c r="GMW16" s="789"/>
      <c r="GMX16" s="789"/>
      <c r="GMY16" s="789"/>
      <c r="GMZ16" s="789"/>
      <c r="GNA16" s="789"/>
      <c r="GNB16" s="789"/>
      <c r="GNC16" s="789"/>
      <c r="GND16" s="789"/>
      <c r="GNE16" s="789"/>
      <c r="GNF16" s="789"/>
      <c r="GNG16" s="789"/>
      <c r="GNH16" s="789"/>
      <c r="GNI16" s="789"/>
      <c r="GNJ16" s="789"/>
      <c r="GNK16" s="789"/>
      <c r="GNL16" s="789"/>
      <c r="GNM16" s="789"/>
      <c r="GNN16" s="789"/>
      <c r="GNO16" s="789"/>
      <c r="GNP16" s="789"/>
      <c r="GNQ16" s="789"/>
      <c r="GNR16" s="789"/>
      <c r="GNS16" s="789"/>
      <c r="GNT16" s="789"/>
      <c r="GNU16" s="789"/>
      <c r="GNV16" s="789"/>
      <c r="GNW16" s="789"/>
      <c r="GNX16" s="789"/>
      <c r="GNY16" s="789"/>
      <c r="GNZ16" s="789"/>
      <c r="GOA16" s="789"/>
      <c r="GOB16" s="789"/>
      <c r="GOC16" s="789"/>
      <c r="GOD16" s="789"/>
      <c r="GOE16" s="789"/>
      <c r="GOF16" s="789"/>
      <c r="GOG16" s="789"/>
      <c r="GOH16" s="789"/>
      <c r="GOI16" s="789"/>
      <c r="GOJ16" s="789"/>
      <c r="GOK16" s="789"/>
      <c r="GOL16" s="789"/>
      <c r="GOM16" s="789"/>
      <c r="GON16" s="789"/>
      <c r="GOO16" s="789"/>
      <c r="GOP16" s="789"/>
      <c r="GOQ16" s="789"/>
      <c r="GOR16" s="789"/>
      <c r="GOS16" s="789"/>
      <c r="GOT16" s="789"/>
      <c r="GOU16" s="789"/>
      <c r="GOV16" s="789"/>
      <c r="GOW16" s="789"/>
      <c r="GOX16" s="789"/>
      <c r="GOY16" s="789"/>
      <c r="GOZ16" s="789"/>
      <c r="GPA16" s="789"/>
      <c r="GPB16" s="789"/>
      <c r="GPC16" s="789"/>
      <c r="GPD16" s="789"/>
      <c r="GPE16" s="789"/>
      <c r="GPF16" s="789"/>
      <c r="GPG16" s="789"/>
      <c r="GPH16" s="789"/>
      <c r="GPI16" s="789"/>
      <c r="GPJ16" s="789"/>
      <c r="GPK16" s="789"/>
      <c r="GPL16" s="789"/>
      <c r="GPM16" s="789"/>
      <c r="GPN16" s="789"/>
      <c r="GPO16" s="789"/>
      <c r="GPP16" s="789"/>
      <c r="GPQ16" s="789"/>
      <c r="GPR16" s="789"/>
      <c r="GPS16" s="789"/>
      <c r="GPT16" s="789"/>
      <c r="GPU16" s="789"/>
      <c r="GPV16" s="789"/>
      <c r="GPW16" s="789"/>
      <c r="GPX16" s="789"/>
      <c r="GPY16" s="789"/>
      <c r="GPZ16" s="789"/>
      <c r="GQA16" s="789"/>
      <c r="GQB16" s="789"/>
      <c r="GQC16" s="789"/>
      <c r="GQD16" s="789"/>
      <c r="GQE16" s="789"/>
      <c r="GQF16" s="789"/>
      <c r="GQG16" s="789"/>
      <c r="GQH16" s="789"/>
      <c r="GQI16" s="789"/>
      <c r="GQJ16" s="789"/>
      <c r="GQK16" s="789"/>
      <c r="GQL16" s="789"/>
      <c r="GQM16" s="789"/>
      <c r="GQN16" s="789"/>
      <c r="GQO16" s="789"/>
      <c r="GQP16" s="789"/>
      <c r="GQQ16" s="789"/>
      <c r="GQR16" s="789"/>
      <c r="GQS16" s="789"/>
      <c r="GQT16" s="789"/>
      <c r="GQU16" s="789"/>
      <c r="GQV16" s="789"/>
      <c r="GQW16" s="789"/>
      <c r="GQX16" s="789"/>
      <c r="GQY16" s="789"/>
      <c r="GQZ16" s="789"/>
      <c r="GRA16" s="789"/>
      <c r="GRB16" s="789"/>
      <c r="GRC16" s="789"/>
      <c r="GRD16" s="789"/>
      <c r="GRE16" s="789"/>
      <c r="GRF16" s="789"/>
      <c r="GRG16" s="789"/>
      <c r="GRH16" s="789"/>
      <c r="GRI16" s="789"/>
      <c r="GRJ16" s="789"/>
      <c r="GRK16" s="789"/>
      <c r="GRL16" s="789"/>
      <c r="GRM16" s="789"/>
      <c r="GRN16" s="789"/>
      <c r="GRO16" s="789"/>
      <c r="GRP16" s="789"/>
      <c r="GRQ16" s="789"/>
      <c r="GRR16" s="789"/>
      <c r="GRS16" s="789"/>
      <c r="GRT16" s="789"/>
      <c r="GRU16" s="789"/>
      <c r="GRV16" s="789"/>
      <c r="GRW16" s="789"/>
      <c r="GRX16" s="789"/>
      <c r="GRY16" s="789"/>
      <c r="GRZ16" s="789"/>
      <c r="GSA16" s="789"/>
      <c r="GSB16" s="789"/>
      <c r="GSC16" s="789"/>
      <c r="GSD16" s="789"/>
      <c r="GSE16" s="789"/>
      <c r="GSF16" s="789"/>
      <c r="GSG16" s="789"/>
      <c r="GSH16" s="789"/>
      <c r="GSI16" s="789"/>
      <c r="GSJ16" s="789"/>
      <c r="GSK16" s="789"/>
      <c r="GSL16" s="789"/>
      <c r="GSM16" s="789"/>
      <c r="GSN16" s="789"/>
      <c r="GSO16" s="789"/>
      <c r="GSP16" s="789"/>
      <c r="GSQ16" s="789"/>
      <c r="GSR16" s="789"/>
      <c r="GSS16" s="789"/>
      <c r="GST16" s="789"/>
      <c r="GSU16" s="789"/>
      <c r="GSV16" s="789"/>
      <c r="GSW16" s="789"/>
      <c r="GSX16" s="789"/>
      <c r="GSY16" s="789"/>
      <c r="GSZ16" s="789"/>
      <c r="GTA16" s="789"/>
      <c r="GTB16" s="789"/>
      <c r="GTC16" s="789"/>
      <c r="GTD16" s="789"/>
      <c r="GTE16" s="789"/>
      <c r="GTF16" s="789"/>
      <c r="GTG16" s="789"/>
      <c r="GTH16" s="789"/>
      <c r="GTI16" s="789"/>
      <c r="GTJ16" s="789"/>
      <c r="GTK16" s="789"/>
      <c r="GTL16" s="789"/>
      <c r="GTM16" s="789"/>
      <c r="GTN16" s="789"/>
      <c r="GTO16" s="789"/>
      <c r="GTP16" s="789"/>
      <c r="GTQ16" s="789"/>
      <c r="GTR16" s="789"/>
      <c r="GTS16" s="789"/>
      <c r="GTT16" s="789"/>
      <c r="GTU16" s="789"/>
      <c r="GTV16" s="789"/>
      <c r="GTW16" s="789"/>
      <c r="GTX16" s="789"/>
      <c r="GTY16" s="789"/>
      <c r="GTZ16" s="789"/>
      <c r="GUA16" s="789"/>
      <c r="GUB16" s="789"/>
      <c r="GUC16" s="789"/>
      <c r="GUD16" s="789"/>
      <c r="GUE16" s="789"/>
      <c r="GUF16" s="789"/>
      <c r="GUG16" s="789"/>
      <c r="GUH16" s="789"/>
      <c r="GUI16" s="789"/>
      <c r="GUJ16" s="789"/>
      <c r="GUK16" s="789"/>
      <c r="GUL16" s="789"/>
      <c r="GUM16" s="789"/>
      <c r="GUN16" s="789"/>
      <c r="GUO16" s="789"/>
      <c r="GUP16" s="789"/>
      <c r="GUQ16" s="789"/>
      <c r="GUR16" s="789"/>
      <c r="GUS16" s="789"/>
      <c r="GUT16" s="789"/>
      <c r="GUU16" s="789"/>
      <c r="GUV16" s="789"/>
      <c r="GUW16" s="789"/>
      <c r="GUX16" s="789"/>
      <c r="GUY16" s="789"/>
      <c r="GUZ16" s="789"/>
      <c r="GVA16" s="789"/>
      <c r="GVB16" s="789"/>
      <c r="GVC16" s="789"/>
      <c r="GVD16" s="789"/>
      <c r="GVE16" s="789"/>
      <c r="GVF16" s="789"/>
      <c r="GVG16" s="789"/>
      <c r="GVH16" s="789"/>
      <c r="GVI16" s="789"/>
      <c r="GVJ16" s="789"/>
      <c r="GVK16" s="789"/>
      <c r="GVL16" s="789"/>
      <c r="GVM16" s="789"/>
      <c r="GVN16" s="789"/>
      <c r="GVO16" s="789"/>
      <c r="GVP16" s="789"/>
      <c r="GVQ16" s="789"/>
      <c r="GVR16" s="789"/>
      <c r="GVS16" s="789"/>
      <c r="GVT16" s="789"/>
      <c r="GVU16" s="789"/>
      <c r="GVV16" s="789"/>
      <c r="GVW16" s="789"/>
      <c r="GVX16" s="789"/>
      <c r="GVY16" s="789"/>
      <c r="GVZ16" s="789"/>
      <c r="GWA16" s="789"/>
      <c r="GWB16" s="789"/>
      <c r="GWC16" s="789"/>
      <c r="GWD16" s="789"/>
      <c r="GWE16" s="789"/>
      <c r="GWF16" s="789"/>
      <c r="GWG16" s="789"/>
      <c r="GWH16" s="789"/>
      <c r="GWI16" s="789"/>
      <c r="GWJ16" s="789"/>
      <c r="GWK16" s="789"/>
      <c r="GWL16" s="789"/>
      <c r="GWM16" s="789"/>
      <c r="GWN16" s="789"/>
      <c r="GWO16" s="789"/>
      <c r="GWP16" s="789"/>
      <c r="GWQ16" s="789"/>
      <c r="GWR16" s="789"/>
      <c r="GWS16" s="789"/>
      <c r="GWT16" s="789"/>
      <c r="GWU16" s="789"/>
      <c r="GWV16" s="789"/>
      <c r="GWW16" s="789"/>
      <c r="GWX16" s="789"/>
      <c r="GWY16" s="789"/>
      <c r="GWZ16" s="789"/>
      <c r="GXA16" s="789"/>
      <c r="GXB16" s="789"/>
      <c r="GXC16" s="789"/>
      <c r="GXD16" s="789"/>
      <c r="GXE16" s="789"/>
      <c r="GXF16" s="789"/>
      <c r="GXG16" s="789"/>
      <c r="GXH16" s="789"/>
      <c r="GXI16" s="789"/>
      <c r="GXJ16" s="789"/>
      <c r="GXK16" s="789"/>
      <c r="GXL16" s="789"/>
      <c r="GXM16" s="789"/>
      <c r="GXN16" s="789"/>
      <c r="GXO16" s="789"/>
      <c r="GXP16" s="789"/>
      <c r="GXQ16" s="789"/>
      <c r="GXR16" s="789"/>
      <c r="GXS16" s="789"/>
      <c r="GXT16" s="789"/>
      <c r="GXU16" s="789"/>
      <c r="GXV16" s="789"/>
      <c r="GXW16" s="789"/>
      <c r="GXX16" s="789"/>
      <c r="GXY16" s="789"/>
      <c r="GXZ16" s="789"/>
      <c r="GYA16" s="789"/>
      <c r="GYB16" s="789"/>
      <c r="GYC16" s="789"/>
      <c r="GYD16" s="789"/>
      <c r="GYE16" s="789"/>
      <c r="GYF16" s="789"/>
      <c r="GYG16" s="789"/>
      <c r="GYH16" s="789"/>
      <c r="GYI16" s="789"/>
      <c r="GYJ16" s="789"/>
      <c r="GYK16" s="789"/>
      <c r="GYL16" s="789"/>
      <c r="GYM16" s="789"/>
      <c r="GYN16" s="789"/>
      <c r="GYO16" s="789"/>
      <c r="GYP16" s="789"/>
      <c r="GYQ16" s="789"/>
      <c r="GYR16" s="789"/>
      <c r="GYS16" s="789"/>
      <c r="GYT16" s="789"/>
      <c r="GYU16" s="789"/>
      <c r="GYV16" s="789"/>
      <c r="GYW16" s="789"/>
      <c r="GYX16" s="789"/>
      <c r="GYY16" s="789"/>
      <c r="GYZ16" s="789"/>
      <c r="GZA16" s="789"/>
      <c r="GZB16" s="789"/>
      <c r="GZC16" s="789"/>
      <c r="GZD16" s="789"/>
      <c r="GZE16" s="789"/>
      <c r="GZF16" s="789"/>
      <c r="GZG16" s="789"/>
      <c r="GZH16" s="789"/>
      <c r="GZI16" s="789"/>
      <c r="GZJ16" s="789"/>
      <c r="GZK16" s="789"/>
      <c r="GZL16" s="789"/>
      <c r="GZM16" s="789"/>
      <c r="GZN16" s="789"/>
      <c r="GZO16" s="789"/>
      <c r="GZP16" s="789"/>
      <c r="GZQ16" s="789"/>
      <c r="GZR16" s="789"/>
      <c r="GZS16" s="789"/>
      <c r="GZT16" s="789"/>
      <c r="GZU16" s="789"/>
      <c r="GZV16" s="789"/>
      <c r="GZW16" s="789"/>
      <c r="GZX16" s="789"/>
      <c r="GZY16" s="789"/>
      <c r="GZZ16" s="789"/>
      <c r="HAA16" s="789"/>
      <c r="HAB16" s="789"/>
      <c r="HAC16" s="789"/>
      <c r="HAD16" s="789"/>
      <c r="HAE16" s="789"/>
      <c r="HAF16" s="789"/>
      <c r="HAG16" s="789"/>
      <c r="HAH16" s="789"/>
      <c r="HAI16" s="789"/>
      <c r="HAJ16" s="789"/>
      <c r="HAK16" s="789"/>
      <c r="HAL16" s="789"/>
      <c r="HAM16" s="789"/>
      <c r="HAN16" s="789"/>
      <c r="HAO16" s="789"/>
      <c r="HAP16" s="789"/>
      <c r="HAQ16" s="789"/>
      <c r="HAR16" s="789"/>
      <c r="HAS16" s="789"/>
      <c r="HAT16" s="789"/>
      <c r="HAU16" s="789"/>
      <c r="HAV16" s="789"/>
      <c r="HAW16" s="789"/>
      <c r="HAX16" s="789"/>
      <c r="HAY16" s="789"/>
      <c r="HAZ16" s="789"/>
      <c r="HBA16" s="789"/>
      <c r="HBB16" s="789"/>
      <c r="HBC16" s="789"/>
      <c r="HBD16" s="789"/>
      <c r="HBE16" s="789"/>
      <c r="HBF16" s="789"/>
      <c r="HBG16" s="789"/>
      <c r="HBH16" s="789"/>
      <c r="HBI16" s="789"/>
      <c r="HBJ16" s="789"/>
      <c r="HBK16" s="789"/>
      <c r="HBL16" s="789"/>
      <c r="HBM16" s="789"/>
      <c r="HBN16" s="789"/>
      <c r="HBO16" s="789"/>
      <c r="HBP16" s="789"/>
      <c r="HBQ16" s="789"/>
      <c r="HBR16" s="789"/>
      <c r="HBS16" s="789"/>
      <c r="HBT16" s="789"/>
      <c r="HBU16" s="789"/>
      <c r="HBV16" s="789"/>
      <c r="HBW16" s="789"/>
      <c r="HBX16" s="789"/>
      <c r="HBY16" s="789"/>
      <c r="HBZ16" s="789"/>
      <c r="HCA16" s="789"/>
      <c r="HCB16" s="789"/>
      <c r="HCC16" s="789"/>
      <c r="HCD16" s="789"/>
      <c r="HCE16" s="789"/>
      <c r="HCF16" s="789"/>
      <c r="HCG16" s="789"/>
      <c r="HCH16" s="789"/>
      <c r="HCI16" s="789"/>
      <c r="HCJ16" s="789"/>
      <c r="HCK16" s="789"/>
      <c r="HCL16" s="789"/>
      <c r="HCM16" s="789"/>
      <c r="HCN16" s="789"/>
      <c r="HCO16" s="789"/>
      <c r="HCP16" s="789"/>
      <c r="HCQ16" s="789"/>
      <c r="HCR16" s="789"/>
      <c r="HCS16" s="789"/>
      <c r="HCT16" s="789"/>
      <c r="HCU16" s="789"/>
      <c r="HCV16" s="789"/>
      <c r="HCW16" s="789"/>
      <c r="HCX16" s="789"/>
      <c r="HCY16" s="789"/>
      <c r="HCZ16" s="789"/>
      <c r="HDA16" s="789"/>
      <c r="HDB16" s="789"/>
      <c r="HDC16" s="789"/>
      <c r="HDD16" s="789"/>
      <c r="HDE16" s="789"/>
      <c r="HDF16" s="789"/>
      <c r="HDG16" s="789"/>
      <c r="HDH16" s="789"/>
      <c r="HDI16" s="789"/>
      <c r="HDJ16" s="789"/>
      <c r="HDK16" s="789"/>
      <c r="HDL16" s="789"/>
      <c r="HDM16" s="789"/>
      <c r="HDN16" s="789"/>
      <c r="HDO16" s="789"/>
      <c r="HDP16" s="789"/>
      <c r="HDQ16" s="789"/>
      <c r="HDR16" s="789"/>
      <c r="HDS16" s="789"/>
      <c r="HDT16" s="789"/>
      <c r="HDU16" s="789"/>
      <c r="HDV16" s="789"/>
      <c r="HDW16" s="789"/>
      <c r="HDX16" s="789"/>
      <c r="HDY16" s="789"/>
      <c r="HDZ16" s="789"/>
      <c r="HEA16" s="789"/>
      <c r="HEB16" s="789"/>
      <c r="HEC16" s="789"/>
      <c r="HED16" s="789"/>
      <c r="HEE16" s="789"/>
      <c r="HEF16" s="789"/>
      <c r="HEG16" s="789"/>
      <c r="HEH16" s="789"/>
      <c r="HEI16" s="789"/>
      <c r="HEJ16" s="789"/>
      <c r="HEK16" s="789"/>
      <c r="HEL16" s="789"/>
      <c r="HEM16" s="789"/>
      <c r="HEN16" s="789"/>
      <c r="HEO16" s="789"/>
      <c r="HEP16" s="789"/>
      <c r="HEQ16" s="789"/>
      <c r="HER16" s="789"/>
      <c r="HES16" s="789"/>
      <c r="HET16" s="789"/>
      <c r="HEU16" s="789"/>
      <c r="HEV16" s="789"/>
      <c r="HEW16" s="789"/>
      <c r="HEX16" s="789"/>
      <c r="HEY16" s="789"/>
      <c r="HEZ16" s="789"/>
      <c r="HFA16" s="789"/>
      <c r="HFB16" s="789"/>
      <c r="HFC16" s="789"/>
      <c r="HFD16" s="789"/>
      <c r="HFE16" s="789"/>
      <c r="HFF16" s="789"/>
      <c r="HFG16" s="789"/>
      <c r="HFH16" s="789"/>
      <c r="HFI16" s="789"/>
      <c r="HFJ16" s="789"/>
      <c r="HFK16" s="789"/>
      <c r="HFL16" s="789"/>
      <c r="HFM16" s="789"/>
      <c r="HFN16" s="789"/>
      <c r="HFO16" s="789"/>
      <c r="HFP16" s="789"/>
      <c r="HFQ16" s="789"/>
      <c r="HFR16" s="789"/>
      <c r="HFS16" s="789"/>
      <c r="HFT16" s="789"/>
      <c r="HFU16" s="789"/>
      <c r="HFV16" s="789"/>
      <c r="HFW16" s="789"/>
      <c r="HFX16" s="789"/>
      <c r="HFY16" s="789"/>
      <c r="HFZ16" s="789"/>
      <c r="HGA16" s="789"/>
      <c r="HGB16" s="789"/>
      <c r="HGC16" s="789"/>
      <c r="HGD16" s="789"/>
      <c r="HGE16" s="789"/>
      <c r="HGF16" s="789"/>
      <c r="HGG16" s="789"/>
      <c r="HGH16" s="789"/>
      <c r="HGI16" s="789"/>
      <c r="HGJ16" s="789"/>
      <c r="HGK16" s="789"/>
      <c r="HGL16" s="789"/>
      <c r="HGM16" s="789"/>
      <c r="HGN16" s="789"/>
      <c r="HGO16" s="789"/>
      <c r="HGP16" s="789"/>
      <c r="HGQ16" s="789"/>
      <c r="HGR16" s="789"/>
      <c r="HGS16" s="789"/>
      <c r="HGT16" s="789"/>
      <c r="HGU16" s="789"/>
      <c r="HGV16" s="789"/>
      <c r="HGW16" s="789"/>
      <c r="HGX16" s="789"/>
      <c r="HGY16" s="789"/>
      <c r="HGZ16" s="789"/>
      <c r="HHA16" s="789"/>
      <c r="HHB16" s="789"/>
      <c r="HHC16" s="789"/>
      <c r="HHD16" s="789"/>
      <c r="HHE16" s="789"/>
      <c r="HHF16" s="789"/>
      <c r="HHG16" s="789"/>
      <c r="HHH16" s="789"/>
      <c r="HHI16" s="789"/>
      <c r="HHJ16" s="789"/>
      <c r="HHK16" s="789"/>
      <c r="HHL16" s="789"/>
      <c r="HHM16" s="789"/>
      <c r="HHN16" s="789"/>
      <c r="HHO16" s="789"/>
      <c r="HHP16" s="789"/>
      <c r="HHQ16" s="789"/>
      <c r="HHR16" s="789"/>
      <c r="HHS16" s="789"/>
      <c r="HHT16" s="789"/>
      <c r="HHU16" s="789"/>
      <c r="HHV16" s="789"/>
      <c r="HHW16" s="789"/>
      <c r="HHX16" s="789"/>
      <c r="HHY16" s="789"/>
      <c r="HHZ16" s="789"/>
      <c r="HIA16" s="789"/>
      <c r="HIB16" s="789"/>
      <c r="HIC16" s="789"/>
      <c r="HID16" s="789"/>
      <c r="HIE16" s="789"/>
      <c r="HIF16" s="789"/>
      <c r="HIG16" s="789"/>
      <c r="HIH16" s="789"/>
      <c r="HII16" s="789"/>
      <c r="HIJ16" s="789"/>
      <c r="HIK16" s="789"/>
      <c r="HIL16" s="789"/>
      <c r="HIM16" s="789"/>
      <c r="HIN16" s="789"/>
      <c r="HIO16" s="789"/>
      <c r="HIP16" s="789"/>
      <c r="HIQ16" s="789"/>
      <c r="HIR16" s="789"/>
      <c r="HIS16" s="789"/>
      <c r="HIT16" s="789"/>
      <c r="HIU16" s="789"/>
      <c r="HIV16" s="789"/>
      <c r="HIW16" s="789"/>
      <c r="HIX16" s="789"/>
      <c r="HIY16" s="789"/>
      <c r="HIZ16" s="789"/>
      <c r="HJA16" s="789"/>
      <c r="HJB16" s="789"/>
      <c r="HJC16" s="789"/>
      <c r="HJD16" s="789"/>
      <c r="HJE16" s="789"/>
      <c r="HJF16" s="789"/>
      <c r="HJG16" s="789"/>
      <c r="HJH16" s="789"/>
      <c r="HJI16" s="789"/>
      <c r="HJJ16" s="789"/>
      <c r="HJK16" s="789"/>
      <c r="HJL16" s="789"/>
      <c r="HJM16" s="789"/>
      <c r="HJN16" s="789"/>
      <c r="HJO16" s="789"/>
      <c r="HJP16" s="789"/>
      <c r="HJQ16" s="789"/>
      <c r="HJR16" s="789"/>
      <c r="HJS16" s="789"/>
      <c r="HJT16" s="789"/>
      <c r="HJU16" s="789"/>
      <c r="HJV16" s="789"/>
      <c r="HJW16" s="789"/>
      <c r="HJX16" s="789"/>
      <c r="HJY16" s="789"/>
      <c r="HJZ16" s="789"/>
      <c r="HKA16" s="789"/>
      <c r="HKB16" s="789"/>
      <c r="HKC16" s="789"/>
      <c r="HKD16" s="789"/>
      <c r="HKE16" s="789"/>
      <c r="HKF16" s="789"/>
      <c r="HKG16" s="789"/>
      <c r="HKH16" s="789"/>
      <c r="HKI16" s="789"/>
      <c r="HKJ16" s="789"/>
      <c r="HKK16" s="789"/>
      <c r="HKL16" s="789"/>
      <c r="HKM16" s="789"/>
      <c r="HKN16" s="789"/>
      <c r="HKO16" s="789"/>
      <c r="HKP16" s="789"/>
      <c r="HKQ16" s="789"/>
      <c r="HKR16" s="789"/>
      <c r="HKS16" s="789"/>
      <c r="HKT16" s="789"/>
      <c r="HKU16" s="789"/>
      <c r="HKV16" s="789"/>
      <c r="HKW16" s="789"/>
      <c r="HKX16" s="789"/>
      <c r="HKY16" s="789"/>
      <c r="HKZ16" s="789"/>
      <c r="HLA16" s="789"/>
      <c r="HLB16" s="789"/>
      <c r="HLC16" s="789"/>
      <c r="HLD16" s="789"/>
      <c r="HLE16" s="789"/>
      <c r="HLF16" s="789"/>
      <c r="HLG16" s="789"/>
      <c r="HLH16" s="789"/>
      <c r="HLI16" s="789"/>
      <c r="HLJ16" s="789"/>
      <c r="HLK16" s="789"/>
      <c r="HLL16" s="789"/>
      <c r="HLM16" s="789"/>
      <c r="HLN16" s="789"/>
      <c r="HLO16" s="789"/>
      <c r="HLP16" s="789"/>
      <c r="HLQ16" s="789"/>
      <c r="HLR16" s="789"/>
      <c r="HLS16" s="789"/>
      <c r="HLT16" s="789"/>
      <c r="HLU16" s="789"/>
      <c r="HLV16" s="789"/>
      <c r="HLW16" s="789"/>
      <c r="HLX16" s="789"/>
      <c r="HLY16" s="789"/>
      <c r="HLZ16" s="789"/>
      <c r="HMA16" s="789"/>
      <c r="HMB16" s="789"/>
      <c r="HMC16" s="789"/>
      <c r="HMD16" s="789"/>
      <c r="HME16" s="789"/>
      <c r="HMF16" s="789"/>
      <c r="HMG16" s="789"/>
      <c r="HMH16" s="789"/>
      <c r="HMI16" s="789"/>
      <c r="HMJ16" s="789"/>
      <c r="HMK16" s="789"/>
      <c r="HML16" s="789"/>
      <c r="HMM16" s="789"/>
      <c r="HMN16" s="789"/>
      <c r="HMO16" s="789"/>
      <c r="HMP16" s="789"/>
      <c r="HMQ16" s="789"/>
      <c r="HMR16" s="789"/>
      <c r="HMS16" s="789"/>
      <c r="HMT16" s="789"/>
      <c r="HMU16" s="789"/>
      <c r="HMV16" s="789"/>
      <c r="HMW16" s="789"/>
      <c r="HMX16" s="789"/>
      <c r="HMY16" s="789"/>
      <c r="HMZ16" s="789"/>
      <c r="HNA16" s="789"/>
      <c r="HNB16" s="789"/>
      <c r="HNC16" s="789"/>
      <c r="HND16" s="789"/>
      <c r="HNE16" s="789"/>
      <c r="HNF16" s="789"/>
      <c r="HNG16" s="789"/>
      <c r="HNH16" s="789"/>
      <c r="HNI16" s="789"/>
      <c r="HNJ16" s="789"/>
      <c r="HNK16" s="789"/>
      <c r="HNL16" s="789"/>
      <c r="HNM16" s="789"/>
      <c r="HNN16" s="789"/>
      <c r="HNO16" s="789"/>
      <c r="HNP16" s="789"/>
      <c r="HNQ16" s="789"/>
      <c r="HNR16" s="789"/>
      <c r="HNS16" s="789"/>
      <c r="HNT16" s="789"/>
      <c r="HNU16" s="789"/>
      <c r="HNV16" s="789"/>
      <c r="HNW16" s="789"/>
      <c r="HNX16" s="789"/>
      <c r="HNY16" s="789"/>
      <c r="HNZ16" s="789"/>
      <c r="HOA16" s="789"/>
      <c r="HOB16" s="789"/>
      <c r="HOC16" s="789"/>
      <c r="HOD16" s="789"/>
      <c r="HOE16" s="789"/>
      <c r="HOF16" s="789"/>
      <c r="HOG16" s="789"/>
      <c r="HOH16" s="789"/>
      <c r="HOI16" s="789"/>
      <c r="HOJ16" s="789"/>
      <c r="HOK16" s="789"/>
      <c r="HOL16" s="789"/>
      <c r="HOM16" s="789"/>
      <c r="HON16" s="789"/>
      <c r="HOO16" s="789"/>
      <c r="HOP16" s="789"/>
      <c r="HOQ16" s="789"/>
      <c r="HOR16" s="789"/>
      <c r="HOS16" s="789"/>
      <c r="HOT16" s="789"/>
      <c r="HOU16" s="789"/>
      <c r="HOV16" s="789"/>
      <c r="HOW16" s="789"/>
      <c r="HOX16" s="789"/>
      <c r="HOY16" s="789"/>
      <c r="HOZ16" s="789"/>
      <c r="HPA16" s="789"/>
      <c r="HPB16" s="789"/>
      <c r="HPC16" s="789"/>
      <c r="HPD16" s="789"/>
      <c r="HPE16" s="789"/>
      <c r="HPF16" s="789"/>
      <c r="HPG16" s="789"/>
      <c r="HPH16" s="789"/>
      <c r="HPI16" s="789"/>
      <c r="HPJ16" s="789"/>
      <c r="HPK16" s="789"/>
      <c r="HPL16" s="789"/>
      <c r="HPM16" s="789"/>
      <c r="HPN16" s="789"/>
      <c r="HPO16" s="789"/>
      <c r="HPP16" s="789"/>
      <c r="HPQ16" s="789"/>
      <c r="HPR16" s="789"/>
      <c r="HPS16" s="789"/>
      <c r="HPT16" s="789"/>
      <c r="HPU16" s="789"/>
      <c r="HPV16" s="789"/>
      <c r="HPW16" s="789"/>
      <c r="HPX16" s="789"/>
      <c r="HPY16" s="789"/>
      <c r="HPZ16" s="789"/>
      <c r="HQA16" s="789"/>
      <c r="HQB16" s="789"/>
      <c r="HQC16" s="789"/>
      <c r="HQD16" s="789"/>
      <c r="HQE16" s="789"/>
      <c r="HQF16" s="789"/>
      <c r="HQG16" s="789"/>
      <c r="HQH16" s="789"/>
      <c r="HQI16" s="789"/>
      <c r="HQJ16" s="789"/>
      <c r="HQK16" s="789"/>
      <c r="HQL16" s="789"/>
      <c r="HQM16" s="789"/>
      <c r="HQN16" s="789"/>
      <c r="HQO16" s="789"/>
      <c r="HQP16" s="789"/>
      <c r="HQQ16" s="789"/>
      <c r="HQR16" s="789"/>
      <c r="HQS16" s="789"/>
      <c r="HQT16" s="789"/>
      <c r="HQU16" s="789"/>
      <c r="HQV16" s="789"/>
      <c r="HQW16" s="789"/>
      <c r="HQX16" s="789"/>
      <c r="HQY16" s="789"/>
      <c r="HQZ16" s="789"/>
      <c r="HRA16" s="789"/>
      <c r="HRB16" s="789"/>
      <c r="HRC16" s="789"/>
      <c r="HRD16" s="789"/>
      <c r="HRE16" s="789"/>
      <c r="HRF16" s="789"/>
      <c r="HRG16" s="789"/>
      <c r="HRH16" s="789"/>
      <c r="HRI16" s="789"/>
      <c r="HRJ16" s="789"/>
      <c r="HRK16" s="789"/>
      <c r="HRL16" s="789"/>
      <c r="HRM16" s="789"/>
      <c r="HRN16" s="789"/>
      <c r="HRO16" s="789"/>
      <c r="HRP16" s="789"/>
      <c r="HRQ16" s="789"/>
      <c r="HRR16" s="789"/>
      <c r="HRS16" s="789"/>
      <c r="HRT16" s="789"/>
      <c r="HRU16" s="789"/>
      <c r="HRV16" s="789"/>
      <c r="HRW16" s="789"/>
      <c r="HRX16" s="789"/>
      <c r="HRY16" s="789"/>
      <c r="HRZ16" s="789"/>
      <c r="HSA16" s="789"/>
      <c r="HSB16" s="789"/>
      <c r="HSC16" s="789"/>
      <c r="HSD16" s="789"/>
      <c r="HSE16" s="789"/>
      <c r="HSF16" s="789"/>
      <c r="HSG16" s="789"/>
      <c r="HSH16" s="789"/>
      <c r="HSI16" s="789"/>
      <c r="HSJ16" s="789"/>
      <c r="HSK16" s="789"/>
      <c r="HSL16" s="789"/>
      <c r="HSM16" s="789"/>
      <c r="HSN16" s="789"/>
      <c r="HSO16" s="789"/>
      <c r="HSP16" s="789"/>
      <c r="HSQ16" s="789"/>
      <c r="HSR16" s="789"/>
      <c r="HSS16" s="789"/>
      <c r="HST16" s="789"/>
      <c r="HSU16" s="789"/>
      <c r="HSV16" s="789"/>
      <c r="HSW16" s="789"/>
      <c r="HSX16" s="789"/>
      <c r="HSY16" s="789"/>
      <c r="HSZ16" s="789"/>
      <c r="HTA16" s="789"/>
      <c r="HTB16" s="789"/>
      <c r="HTC16" s="789"/>
      <c r="HTD16" s="789"/>
      <c r="HTE16" s="789"/>
      <c r="HTF16" s="789"/>
      <c r="HTG16" s="789"/>
      <c r="HTH16" s="789"/>
      <c r="HTI16" s="789"/>
      <c r="HTJ16" s="789"/>
      <c r="HTK16" s="789"/>
      <c r="HTL16" s="789"/>
      <c r="HTM16" s="789"/>
      <c r="HTN16" s="789"/>
      <c r="HTO16" s="789"/>
      <c r="HTP16" s="789"/>
      <c r="HTQ16" s="789"/>
      <c r="HTR16" s="789"/>
      <c r="HTS16" s="789"/>
      <c r="HTT16" s="789"/>
      <c r="HTU16" s="789"/>
      <c r="HTV16" s="789"/>
      <c r="HTW16" s="789"/>
      <c r="HTX16" s="789"/>
      <c r="HTY16" s="789"/>
      <c r="HTZ16" s="789"/>
      <c r="HUA16" s="789"/>
      <c r="HUB16" s="789"/>
      <c r="HUC16" s="789"/>
      <c r="HUD16" s="789"/>
      <c r="HUE16" s="789"/>
      <c r="HUF16" s="789"/>
      <c r="HUG16" s="789"/>
      <c r="HUH16" s="789"/>
      <c r="HUI16" s="789"/>
      <c r="HUJ16" s="789"/>
      <c r="HUK16" s="789"/>
      <c r="HUL16" s="789"/>
      <c r="HUM16" s="789"/>
      <c r="HUN16" s="789"/>
      <c r="HUO16" s="789"/>
      <c r="HUP16" s="789"/>
      <c r="HUQ16" s="789"/>
      <c r="HUR16" s="789"/>
      <c r="HUS16" s="789"/>
      <c r="HUT16" s="789"/>
      <c r="HUU16" s="789"/>
      <c r="HUV16" s="789"/>
      <c r="HUW16" s="789"/>
      <c r="HUX16" s="789"/>
      <c r="HUY16" s="789"/>
      <c r="HUZ16" s="789"/>
      <c r="HVA16" s="789"/>
      <c r="HVB16" s="789"/>
      <c r="HVC16" s="789"/>
      <c r="HVD16" s="789"/>
      <c r="HVE16" s="789"/>
      <c r="HVF16" s="789"/>
      <c r="HVG16" s="789"/>
      <c r="HVH16" s="789"/>
      <c r="HVI16" s="789"/>
      <c r="HVJ16" s="789"/>
      <c r="HVK16" s="789"/>
      <c r="HVL16" s="789"/>
      <c r="HVM16" s="789"/>
      <c r="HVN16" s="789"/>
      <c r="HVO16" s="789"/>
      <c r="HVP16" s="789"/>
      <c r="HVQ16" s="789"/>
      <c r="HVR16" s="789"/>
      <c r="HVS16" s="789"/>
      <c r="HVT16" s="789"/>
      <c r="HVU16" s="789"/>
      <c r="HVV16" s="789"/>
      <c r="HVW16" s="789"/>
      <c r="HVX16" s="789"/>
      <c r="HVY16" s="789"/>
      <c r="HVZ16" s="789"/>
      <c r="HWA16" s="789"/>
      <c r="HWB16" s="789"/>
      <c r="HWC16" s="789"/>
      <c r="HWD16" s="789"/>
      <c r="HWE16" s="789"/>
      <c r="HWF16" s="789"/>
      <c r="HWG16" s="789"/>
      <c r="HWH16" s="789"/>
      <c r="HWI16" s="789"/>
      <c r="HWJ16" s="789"/>
      <c r="HWK16" s="789"/>
      <c r="HWL16" s="789"/>
      <c r="HWM16" s="789"/>
      <c r="HWN16" s="789"/>
      <c r="HWO16" s="789"/>
      <c r="HWP16" s="789"/>
      <c r="HWQ16" s="789"/>
      <c r="HWR16" s="789"/>
      <c r="HWS16" s="789"/>
      <c r="HWT16" s="789"/>
      <c r="HWU16" s="789"/>
      <c r="HWV16" s="789"/>
      <c r="HWW16" s="789"/>
      <c r="HWX16" s="789"/>
      <c r="HWY16" s="789"/>
      <c r="HWZ16" s="789"/>
      <c r="HXA16" s="789"/>
      <c r="HXB16" s="789"/>
      <c r="HXC16" s="789"/>
      <c r="HXD16" s="789"/>
      <c r="HXE16" s="789"/>
      <c r="HXF16" s="789"/>
      <c r="HXG16" s="789"/>
      <c r="HXH16" s="789"/>
      <c r="HXI16" s="789"/>
      <c r="HXJ16" s="789"/>
      <c r="HXK16" s="789"/>
      <c r="HXL16" s="789"/>
      <c r="HXM16" s="789"/>
      <c r="HXN16" s="789"/>
      <c r="HXO16" s="789"/>
      <c r="HXP16" s="789"/>
      <c r="HXQ16" s="789"/>
      <c r="HXR16" s="789"/>
      <c r="HXS16" s="789"/>
      <c r="HXT16" s="789"/>
      <c r="HXU16" s="789"/>
      <c r="HXV16" s="789"/>
      <c r="HXW16" s="789"/>
      <c r="HXX16" s="789"/>
      <c r="HXY16" s="789"/>
      <c r="HXZ16" s="789"/>
      <c r="HYA16" s="789"/>
      <c r="HYB16" s="789"/>
      <c r="HYC16" s="789"/>
      <c r="HYD16" s="789"/>
      <c r="HYE16" s="789"/>
      <c r="HYF16" s="789"/>
      <c r="HYG16" s="789"/>
      <c r="HYH16" s="789"/>
      <c r="HYI16" s="789"/>
      <c r="HYJ16" s="789"/>
      <c r="HYK16" s="789"/>
      <c r="HYL16" s="789"/>
      <c r="HYM16" s="789"/>
      <c r="HYN16" s="789"/>
      <c r="HYO16" s="789"/>
      <c r="HYP16" s="789"/>
      <c r="HYQ16" s="789"/>
      <c r="HYR16" s="789"/>
      <c r="HYS16" s="789"/>
      <c r="HYT16" s="789"/>
      <c r="HYU16" s="789"/>
      <c r="HYV16" s="789"/>
      <c r="HYW16" s="789"/>
      <c r="HYX16" s="789"/>
      <c r="HYY16" s="789"/>
      <c r="HYZ16" s="789"/>
      <c r="HZA16" s="789"/>
      <c r="HZB16" s="789"/>
      <c r="HZC16" s="789"/>
      <c r="HZD16" s="789"/>
      <c r="HZE16" s="789"/>
      <c r="HZF16" s="789"/>
      <c r="HZG16" s="789"/>
      <c r="HZH16" s="789"/>
      <c r="HZI16" s="789"/>
      <c r="HZJ16" s="789"/>
      <c r="HZK16" s="789"/>
      <c r="HZL16" s="789"/>
      <c r="HZM16" s="789"/>
      <c r="HZN16" s="789"/>
      <c r="HZO16" s="789"/>
      <c r="HZP16" s="789"/>
      <c r="HZQ16" s="789"/>
      <c r="HZR16" s="789"/>
      <c r="HZS16" s="789"/>
      <c r="HZT16" s="789"/>
      <c r="HZU16" s="789"/>
      <c r="HZV16" s="789"/>
      <c r="HZW16" s="789"/>
      <c r="HZX16" s="789"/>
      <c r="HZY16" s="789"/>
      <c r="HZZ16" s="789"/>
      <c r="IAA16" s="789"/>
      <c r="IAB16" s="789"/>
      <c r="IAC16" s="789"/>
      <c r="IAD16" s="789"/>
      <c r="IAE16" s="789"/>
      <c r="IAF16" s="789"/>
      <c r="IAG16" s="789"/>
      <c r="IAH16" s="789"/>
      <c r="IAI16" s="789"/>
      <c r="IAJ16" s="789"/>
      <c r="IAK16" s="789"/>
      <c r="IAL16" s="789"/>
      <c r="IAM16" s="789"/>
      <c r="IAN16" s="789"/>
      <c r="IAO16" s="789"/>
      <c r="IAP16" s="789"/>
      <c r="IAQ16" s="789"/>
      <c r="IAR16" s="789"/>
      <c r="IAS16" s="789"/>
      <c r="IAT16" s="789"/>
      <c r="IAU16" s="789"/>
      <c r="IAV16" s="789"/>
      <c r="IAW16" s="789"/>
      <c r="IAX16" s="789"/>
      <c r="IAY16" s="789"/>
      <c r="IAZ16" s="789"/>
      <c r="IBA16" s="789"/>
      <c r="IBB16" s="789"/>
      <c r="IBC16" s="789"/>
      <c r="IBD16" s="789"/>
      <c r="IBE16" s="789"/>
      <c r="IBF16" s="789"/>
      <c r="IBG16" s="789"/>
      <c r="IBH16" s="789"/>
      <c r="IBI16" s="789"/>
      <c r="IBJ16" s="789"/>
      <c r="IBK16" s="789"/>
      <c r="IBL16" s="789"/>
      <c r="IBM16" s="789"/>
      <c r="IBN16" s="789"/>
      <c r="IBO16" s="789"/>
      <c r="IBP16" s="789"/>
      <c r="IBQ16" s="789"/>
      <c r="IBR16" s="789"/>
      <c r="IBS16" s="789"/>
      <c r="IBT16" s="789"/>
      <c r="IBU16" s="789"/>
      <c r="IBV16" s="789"/>
      <c r="IBW16" s="789"/>
      <c r="IBX16" s="789"/>
      <c r="IBY16" s="789"/>
      <c r="IBZ16" s="789"/>
      <c r="ICA16" s="789"/>
      <c r="ICB16" s="789"/>
      <c r="ICC16" s="789"/>
      <c r="ICD16" s="789"/>
      <c r="ICE16" s="789"/>
      <c r="ICF16" s="789"/>
      <c r="ICG16" s="789"/>
      <c r="ICH16" s="789"/>
      <c r="ICI16" s="789"/>
      <c r="ICJ16" s="789"/>
      <c r="ICK16" s="789"/>
      <c r="ICL16" s="789"/>
      <c r="ICM16" s="789"/>
      <c r="ICN16" s="789"/>
      <c r="ICO16" s="789"/>
      <c r="ICP16" s="789"/>
      <c r="ICQ16" s="789"/>
      <c r="ICR16" s="789"/>
      <c r="ICS16" s="789"/>
      <c r="ICT16" s="789"/>
      <c r="ICU16" s="789"/>
      <c r="ICV16" s="789"/>
      <c r="ICW16" s="789"/>
      <c r="ICX16" s="789"/>
      <c r="ICY16" s="789"/>
      <c r="ICZ16" s="789"/>
      <c r="IDA16" s="789"/>
      <c r="IDB16" s="789"/>
      <c r="IDC16" s="789"/>
      <c r="IDD16" s="789"/>
      <c r="IDE16" s="789"/>
      <c r="IDF16" s="789"/>
      <c r="IDG16" s="789"/>
      <c r="IDH16" s="789"/>
      <c r="IDI16" s="789"/>
      <c r="IDJ16" s="789"/>
      <c r="IDK16" s="789"/>
      <c r="IDL16" s="789"/>
      <c r="IDM16" s="789"/>
      <c r="IDN16" s="789"/>
      <c r="IDO16" s="789"/>
      <c r="IDP16" s="789"/>
      <c r="IDQ16" s="789"/>
      <c r="IDR16" s="789"/>
      <c r="IDS16" s="789"/>
      <c r="IDT16" s="789"/>
      <c r="IDU16" s="789"/>
      <c r="IDV16" s="789"/>
      <c r="IDW16" s="789"/>
      <c r="IDX16" s="789"/>
      <c r="IDY16" s="789"/>
      <c r="IDZ16" s="789"/>
      <c r="IEA16" s="789"/>
      <c r="IEB16" s="789"/>
      <c r="IEC16" s="789"/>
      <c r="IED16" s="789"/>
      <c r="IEE16" s="789"/>
      <c r="IEF16" s="789"/>
      <c r="IEG16" s="789"/>
      <c r="IEH16" s="789"/>
      <c r="IEI16" s="789"/>
      <c r="IEJ16" s="789"/>
      <c r="IEK16" s="789"/>
      <c r="IEL16" s="789"/>
      <c r="IEM16" s="789"/>
      <c r="IEN16" s="789"/>
      <c r="IEO16" s="789"/>
      <c r="IEP16" s="789"/>
      <c r="IEQ16" s="789"/>
      <c r="IER16" s="789"/>
      <c r="IES16" s="789"/>
      <c r="IET16" s="789"/>
      <c r="IEU16" s="789"/>
      <c r="IEV16" s="789"/>
      <c r="IEW16" s="789"/>
      <c r="IEX16" s="789"/>
      <c r="IEY16" s="789"/>
      <c r="IEZ16" s="789"/>
      <c r="IFA16" s="789"/>
      <c r="IFB16" s="789"/>
      <c r="IFC16" s="789"/>
      <c r="IFD16" s="789"/>
      <c r="IFE16" s="789"/>
      <c r="IFF16" s="789"/>
      <c r="IFG16" s="789"/>
      <c r="IFH16" s="789"/>
      <c r="IFI16" s="789"/>
      <c r="IFJ16" s="789"/>
      <c r="IFK16" s="789"/>
      <c r="IFL16" s="789"/>
      <c r="IFM16" s="789"/>
      <c r="IFN16" s="789"/>
      <c r="IFO16" s="789"/>
      <c r="IFP16" s="789"/>
      <c r="IFQ16" s="789"/>
      <c r="IFR16" s="789"/>
      <c r="IFS16" s="789"/>
      <c r="IFT16" s="789"/>
      <c r="IFU16" s="789"/>
      <c r="IFV16" s="789"/>
      <c r="IFW16" s="789"/>
      <c r="IFX16" s="789"/>
      <c r="IFY16" s="789"/>
      <c r="IFZ16" s="789"/>
      <c r="IGA16" s="789"/>
      <c r="IGB16" s="789"/>
      <c r="IGC16" s="789"/>
      <c r="IGD16" s="789"/>
      <c r="IGE16" s="789"/>
      <c r="IGF16" s="789"/>
      <c r="IGG16" s="789"/>
      <c r="IGH16" s="789"/>
      <c r="IGI16" s="789"/>
      <c r="IGJ16" s="789"/>
      <c r="IGK16" s="789"/>
      <c r="IGL16" s="789"/>
      <c r="IGM16" s="789"/>
      <c r="IGN16" s="789"/>
      <c r="IGO16" s="789"/>
      <c r="IGP16" s="789"/>
      <c r="IGQ16" s="789"/>
      <c r="IGR16" s="789"/>
      <c r="IGS16" s="789"/>
      <c r="IGT16" s="789"/>
      <c r="IGU16" s="789"/>
      <c r="IGV16" s="789"/>
      <c r="IGW16" s="789"/>
      <c r="IGX16" s="789"/>
      <c r="IGY16" s="789"/>
      <c r="IGZ16" s="789"/>
      <c r="IHA16" s="789"/>
      <c r="IHB16" s="789"/>
      <c r="IHC16" s="789"/>
      <c r="IHD16" s="789"/>
      <c r="IHE16" s="789"/>
      <c r="IHF16" s="789"/>
      <c r="IHG16" s="789"/>
      <c r="IHH16" s="789"/>
      <c r="IHI16" s="789"/>
      <c r="IHJ16" s="789"/>
      <c r="IHK16" s="789"/>
      <c r="IHL16" s="789"/>
      <c r="IHM16" s="789"/>
      <c r="IHN16" s="789"/>
      <c r="IHO16" s="789"/>
      <c r="IHP16" s="789"/>
      <c r="IHQ16" s="789"/>
      <c r="IHR16" s="789"/>
      <c r="IHS16" s="789"/>
      <c r="IHT16" s="789"/>
      <c r="IHU16" s="789"/>
      <c r="IHV16" s="789"/>
      <c r="IHW16" s="789"/>
      <c r="IHX16" s="789"/>
      <c r="IHY16" s="789"/>
      <c r="IHZ16" s="789"/>
      <c r="IIA16" s="789"/>
      <c r="IIB16" s="789"/>
      <c r="IIC16" s="789"/>
      <c r="IID16" s="789"/>
      <c r="IIE16" s="789"/>
      <c r="IIF16" s="789"/>
      <c r="IIG16" s="789"/>
      <c r="IIH16" s="789"/>
      <c r="III16" s="789"/>
      <c r="IIJ16" s="789"/>
      <c r="IIK16" s="789"/>
      <c r="IIL16" s="789"/>
      <c r="IIM16" s="789"/>
      <c r="IIN16" s="789"/>
      <c r="IIO16" s="789"/>
      <c r="IIP16" s="789"/>
      <c r="IIQ16" s="789"/>
      <c r="IIR16" s="789"/>
      <c r="IIS16" s="789"/>
      <c r="IIT16" s="789"/>
      <c r="IIU16" s="789"/>
      <c r="IIV16" s="789"/>
      <c r="IIW16" s="789"/>
      <c r="IIX16" s="789"/>
      <c r="IIY16" s="789"/>
      <c r="IIZ16" s="789"/>
      <c r="IJA16" s="789"/>
      <c r="IJB16" s="789"/>
      <c r="IJC16" s="789"/>
      <c r="IJD16" s="789"/>
      <c r="IJE16" s="789"/>
      <c r="IJF16" s="789"/>
      <c r="IJG16" s="789"/>
      <c r="IJH16" s="789"/>
      <c r="IJI16" s="789"/>
      <c r="IJJ16" s="789"/>
      <c r="IJK16" s="789"/>
      <c r="IJL16" s="789"/>
      <c r="IJM16" s="789"/>
      <c r="IJN16" s="789"/>
      <c r="IJO16" s="789"/>
      <c r="IJP16" s="789"/>
      <c r="IJQ16" s="789"/>
      <c r="IJR16" s="789"/>
      <c r="IJS16" s="789"/>
      <c r="IJT16" s="789"/>
      <c r="IJU16" s="789"/>
      <c r="IJV16" s="789"/>
      <c r="IJW16" s="789"/>
      <c r="IJX16" s="789"/>
      <c r="IJY16" s="789"/>
      <c r="IJZ16" s="789"/>
      <c r="IKA16" s="789"/>
      <c r="IKB16" s="789"/>
      <c r="IKC16" s="789"/>
      <c r="IKD16" s="789"/>
      <c r="IKE16" s="789"/>
      <c r="IKF16" s="789"/>
      <c r="IKG16" s="789"/>
      <c r="IKH16" s="789"/>
      <c r="IKI16" s="789"/>
      <c r="IKJ16" s="789"/>
      <c r="IKK16" s="789"/>
      <c r="IKL16" s="789"/>
      <c r="IKM16" s="789"/>
      <c r="IKN16" s="789"/>
      <c r="IKO16" s="789"/>
      <c r="IKP16" s="789"/>
      <c r="IKQ16" s="789"/>
      <c r="IKR16" s="789"/>
      <c r="IKS16" s="789"/>
      <c r="IKT16" s="789"/>
      <c r="IKU16" s="789"/>
      <c r="IKV16" s="789"/>
      <c r="IKW16" s="789"/>
      <c r="IKX16" s="789"/>
      <c r="IKY16" s="789"/>
      <c r="IKZ16" s="789"/>
      <c r="ILA16" s="789"/>
      <c r="ILB16" s="789"/>
      <c r="ILC16" s="789"/>
      <c r="ILD16" s="789"/>
      <c r="ILE16" s="789"/>
      <c r="ILF16" s="789"/>
      <c r="ILG16" s="789"/>
      <c r="ILH16" s="789"/>
      <c r="ILI16" s="789"/>
      <c r="ILJ16" s="789"/>
      <c r="ILK16" s="789"/>
      <c r="ILL16" s="789"/>
      <c r="ILM16" s="789"/>
      <c r="ILN16" s="789"/>
      <c r="ILO16" s="789"/>
      <c r="ILP16" s="789"/>
      <c r="ILQ16" s="789"/>
      <c r="ILR16" s="789"/>
      <c r="ILS16" s="789"/>
      <c r="ILT16" s="789"/>
      <c r="ILU16" s="789"/>
      <c r="ILV16" s="789"/>
      <c r="ILW16" s="789"/>
      <c r="ILX16" s="789"/>
      <c r="ILY16" s="789"/>
      <c r="ILZ16" s="789"/>
      <c r="IMA16" s="789"/>
      <c r="IMB16" s="789"/>
      <c r="IMC16" s="789"/>
      <c r="IMD16" s="789"/>
      <c r="IME16" s="789"/>
      <c r="IMF16" s="789"/>
      <c r="IMG16" s="789"/>
      <c r="IMH16" s="789"/>
      <c r="IMI16" s="789"/>
      <c r="IMJ16" s="789"/>
      <c r="IMK16" s="789"/>
      <c r="IML16" s="789"/>
      <c r="IMM16" s="789"/>
      <c r="IMN16" s="789"/>
      <c r="IMO16" s="789"/>
      <c r="IMP16" s="789"/>
      <c r="IMQ16" s="789"/>
      <c r="IMR16" s="789"/>
      <c r="IMS16" s="789"/>
      <c r="IMT16" s="789"/>
      <c r="IMU16" s="789"/>
      <c r="IMV16" s="789"/>
      <c r="IMW16" s="789"/>
      <c r="IMX16" s="789"/>
      <c r="IMY16" s="789"/>
      <c r="IMZ16" s="789"/>
      <c r="INA16" s="789"/>
      <c r="INB16" s="789"/>
      <c r="INC16" s="789"/>
      <c r="IND16" s="789"/>
      <c r="INE16" s="789"/>
      <c r="INF16" s="789"/>
      <c r="ING16" s="789"/>
      <c r="INH16" s="789"/>
      <c r="INI16" s="789"/>
      <c r="INJ16" s="789"/>
      <c r="INK16" s="789"/>
      <c r="INL16" s="789"/>
      <c r="INM16" s="789"/>
      <c r="INN16" s="789"/>
      <c r="INO16" s="789"/>
      <c r="INP16" s="789"/>
      <c r="INQ16" s="789"/>
      <c r="INR16" s="789"/>
      <c r="INS16" s="789"/>
      <c r="INT16" s="789"/>
      <c r="INU16" s="789"/>
      <c r="INV16" s="789"/>
      <c r="INW16" s="789"/>
      <c r="INX16" s="789"/>
      <c r="INY16" s="789"/>
      <c r="INZ16" s="789"/>
      <c r="IOA16" s="789"/>
      <c r="IOB16" s="789"/>
      <c r="IOC16" s="789"/>
      <c r="IOD16" s="789"/>
      <c r="IOE16" s="789"/>
      <c r="IOF16" s="789"/>
      <c r="IOG16" s="789"/>
      <c r="IOH16" s="789"/>
      <c r="IOI16" s="789"/>
      <c r="IOJ16" s="789"/>
      <c r="IOK16" s="789"/>
      <c r="IOL16" s="789"/>
      <c r="IOM16" s="789"/>
      <c r="ION16" s="789"/>
      <c r="IOO16" s="789"/>
      <c r="IOP16" s="789"/>
      <c r="IOQ16" s="789"/>
      <c r="IOR16" s="789"/>
      <c r="IOS16" s="789"/>
      <c r="IOT16" s="789"/>
      <c r="IOU16" s="789"/>
      <c r="IOV16" s="789"/>
      <c r="IOW16" s="789"/>
      <c r="IOX16" s="789"/>
      <c r="IOY16" s="789"/>
      <c r="IOZ16" s="789"/>
      <c r="IPA16" s="789"/>
      <c r="IPB16" s="789"/>
      <c r="IPC16" s="789"/>
      <c r="IPD16" s="789"/>
      <c r="IPE16" s="789"/>
      <c r="IPF16" s="789"/>
      <c r="IPG16" s="789"/>
      <c r="IPH16" s="789"/>
      <c r="IPI16" s="789"/>
      <c r="IPJ16" s="789"/>
      <c r="IPK16" s="789"/>
      <c r="IPL16" s="789"/>
      <c r="IPM16" s="789"/>
      <c r="IPN16" s="789"/>
      <c r="IPO16" s="789"/>
      <c r="IPP16" s="789"/>
      <c r="IPQ16" s="789"/>
      <c r="IPR16" s="789"/>
      <c r="IPS16" s="789"/>
      <c r="IPT16" s="789"/>
      <c r="IPU16" s="789"/>
      <c r="IPV16" s="789"/>
      <c r="IPW16" s="789"/>
      <c r="IPX16" s="789"/>
      <c r="IPY16" s="789"/>
      <c r="IPZ16" s="789"/>
      <c r="IQA16" s="789"/>
      <c r="IQB16" s="789"/>
      <c r="IQC16" s="789"/>
      <c r="IQD16" s="789"/>
      <c r="IQE16" s="789"/>
      <c r="IQF16" s="789"/>
      <c r="IQG16" s="789"/>
      <c r="IQH16" s="789"/>
      <c r="IQI16" s="789"/>
      <c r="IQJ16" s="789"/>
      <c r="IQK16" s="789"/>
      <c r="IQL16" s="789"/>
      <c r="IQM16" s="789"/>
      <c r="IQN16" s="789"/>
      <c r="IQO16" s="789"/>
      <c r="IQP16" s="789"/>
      <c r="IQQ16" s="789"/>
      <c r="IQR16" s="789"/>
      <c r="IQS16" s="789"/>
      <c r="IQT16" s="789"/>
      <c r="IQU16" s="789"/>
      <c r="IQV16" s="789"/>
      <c r="IQW16" s="789"/>
      <c r="IQX16" s="789"/>
      <c r="IQY16" s="789"/>
      <c r="IQZ16" s="789"/>
      <c r="IRA16" s="789"/>
      <c r="IRB16" s="789"/>
      <c r="IRC16" s="789"/>
      <c r="IRD16" s="789"/>
      <c r="IRE16" s="789"/>
      <c r="IRF16" s="789"/>
      <c r="IRG16" s="789"/>
      <c r="IRH16" s="789"/>
      <c r="IRI16" s="789"/>
      <c r="IRJ16" s="789"/>
      <c r="IRK16" s="789"/>
      <c r="IRL16" s="789"/>
      <c r="IRM16" s="789"/>
      <c r="IRN16" s="789"/>
      <c r="IRO16" s="789"/>
      <c r="IRP16" s="789"/>
      <c r="IRQ16" s="789"/>
      <c r="IRR16" s="789"/>
      <c r="IRS16" s="789"/>
      <c r="IRT16" s="789"/>
      <c r="IRU16" s="789"/>
      <c r="IRV16" s="789"/>
      <c r="IRW16" s="789"/>
      <c r="IRX16" s="789"/>
      <c r="IRY16" s="789"/>
      <c r="IRZ16" s="789"/>
      <c r="ISA16" s="789"/>
      <c r="ISB16" s="789"/>
      <c r="ISC16" s="789"/>
      <c r="ISD16" s="789"/>
      <c r="ISE16" s="789"/>
      <c r="ISF16" s="789"/>
      <c r="ISG16" s="789"/>
      <c r="ISH16" s="789"/>
      <c r="ISI16" s="789"/>
      <c r="ISJ16" s="789"/>
      <c r="ISK16" s="789"/>
      <c r="ISL16" s="789"/>
      <c r="ISM16" s="789"/>
      <c r="ISN16" s="789"/>
      <c r="ISO16" s="789"/>
      <c r="ISP16" s="789"/>
      <c r="ISQ16" s="789"/>
      <c r="ISR16" s="789"/>
      <c r="ISS16" s="789"/>
      <c r="IST16" s="789"/>
      <c r="ISU16" s="789"/>
      <c r="ISV16" s="789"/>
      <c r="ISW16" s="789"/>
      <c r="ISX16" s="789"/>
      <c r="ISY16" s="789"/>
      <c r="ISZ16" s="789"/>
      <c r="ITA16" s="789"/>
      <c r="ITB16" s="789"/>
      <c r="ITC16" s="789"/>
      <c r="ITD16" s="789"/>
      <c r="ITE16" s="789"/>
      <c r="ITF16" s="789"/>
      <c r="ITG16" s="789"/>
      <c r="ITH16" s="789"/>
      <c r="ITI16" s="789"/>
      <c r="ITJ16" s="789"/>
      <c r="ITK16" s="789"/>
      <c r="ITL16" s="789"/>
      <c r="ITM16" s="789"/>
      <c r="ITN16" s="789"/>
      <c r="ITO16" s="789"/>
      <c r="ITP16" s="789"/>
      <c r="ITQ16" s="789"/>
      <c r="ITR16" s="789"/>
      <c r="ITS16" s="789"/>
      <c r="ITT16" s="789"/>
      <c r="ITU16" s="789"/>
      <c r="ITV16" s="789"/>
      <c r="ITW16" s="789"/>
      <c r="ITX16" s="789"/>
      <c r="ITY16" s="789"/>
      <c r="ITZ16" s="789"/>
      <c r="IUA16" s="789"/>
      <c r="IUB16" s="789"/>
      <c r="IUC16" s="789"/>
      <c r="IUD16" s="789"/>
      <c r="IUE16" s="789"/>
      <c r="IUF16" s="789"/>
      <c r="IUG16" s="789"/>
      <c r="IUH16" s="789"/>
      <c r="IUI16" s="789"/>
      <c r="IUJ16" s="789"/>
      <c r="IUK16" s="789"/>
      <c r="IUL16" s="789"/>
      <c r="IUM16" s="789"/>
      <c r="IUN16" s="789"/>
      <c r="IUO16" s="789"/>
      <c r="IUP16" s="789"/>
      <c r="IUQ16" s="789"/>
      <c r="IUR16" s="789"/>
      <c r="IUS16" s="789"/>
      <c r="IUT16" s="789"/>
      <c r="IUU16" s="789"/>
      <c r="IUV16" s="789"/>
      <c r="IUW16" s="789"/>
      <c r="IUX16" s="789"/>
      <c r="IUY16" s="789"/>
      <c r="IUZ16" s="789"/>
      <c r="IVA16" s="789"/>
      <c r="IVB16" s="789"/>
      <c r="IVC16" s="789"/>
      <c r="IVD16" s="789"/>
      <c r="IVE16" s="789"/>
      <c r="IVF16" s="789"/>
      <c r="IVG16" s="789"/>
      <c r="IVH16" s="789"/>
      <c r="IVI16" s="789"/>
      <c r="IVJ16" s="789"/>
      <c r="IVK16" s="789"/>
      <c r="IVL16" s="789"/>
      <c r="IVM16" s="789"/>
      <c r="IVN16" s="789"/>
      <c r="IVO16" s="789"/>
      <c r="IVP16" s="789"/>
      <c r="IVQ16" s="789"/>
      <c r="IVR16" s="789"/>
      <c r="IVS16" s="789"/>
      <c r="IVT16" s="789"/>
      <c r="IVU16" s="789"/>
      <c r="IVV16" s="789"/>
      <c r="IVW16" s="789"/>
      <c r="IVX16" s="789"/>
      <c r="IVY16" s="789"/>
      <c r="IVZ16" s="789"/>
      <c r="IWA16" s="789"/>
      <c r="IWB16" s="789"/>
      <c r="IWC16" s="789"/>
      <c r="IWD16" s="789"/>
      <c r="IWE16" s="789"/>
      <c r="IWF16" s="789"/>
      <c r="IWG16" s="789"/>
      <c r="IWH16" s="789"/>
      <c r="IWI16" s="789"/>
      <c r="IWJ16" s="789"/>
      <c r="IWK16" s="789"/>
      <c r="IWL16" s="789"/>
      <c r="IWM16" s="789"/>
      <c r="IWN16" s="789"/>
      <c r="IWO16" s="789"/>
      <c r="IWP16" s="789"/>
      <c r="IWQ16" s="789"/>
      <c r="IWR16" s="789"/>
      <c r="IWS16" s="789"/>
      <c r="IWT16" s="789"/>
      <c r="IWU16" s="789"/>
      <c r="IWV16" s="789"/>
      <c r="IWW16" s="789"/>
      <c r="IWX16" s="789"/>
      <c r="IWY16" s="789"/>
      <c r="IWZ16" s="789"/>
      <c r="IXA16" s="789"/>
      <c r="IXB16" s="789"/>
      <c r="IXC16" s="789"/>
      <c r="IXD16" s="789"/>
      <c r="IXE16" s="789"/>
      <c r="IXF16" s="789"/>
      <c r="IXG16" s="789"/>
      <c r="IXH16" s="789"/>
      <c r="IXI16" s="789"/>
      <c r="IXJ16" s="789"/>
      <c r="IXK16" s="789"/>
      <c r="IXL16" s="789"/>
      <c r="IXM16" s="789"/>
      <c r="IXN16" s="789"/>
      <c r="IXO16" s="789"/>
      <c r="IXP16" s="789"/>
      <c r="IXQ16" s="789"/>
      <c r="IXR16" s="789"/>
      <c r="IXS16" s="789"/>
      <c r="IXT16" s="789"/>
      <c r="IXU16" s="789"/>
      <c r="IXV16" s="789"/>
      <c r="IXW16" s="789"/>
      <c r="IXX16" s="789"/>
      <c r="IXY16" s="789"/>
      <c r="IXZ16" s="789"/>
      <c r="IYA16" s="789"/>
      <c r="IYB16" s="789"/>
      <c r="IYC16" s="789"/>
      <c r="IYD16" s="789"/>
      <c r="IYE16" s="789"/>
      <c r="IYF16" s="789"/>
      <c r="IYG16" s="789"/>
      <c r="IYH16" s="789"/>
      <c r="IYI16" s="789"/>
      <c r="IYJ16" s="789"/>
      <c r="IYK16" s="789"/>
      <c r="IYL16" s="789"/>
      <c r="IYM16" s="789"/>
      <c r="IYN16" s="789"/>
      <c r="IYO16" s="789"/>
      <c r="IYP16" s="789"/>
      <c r="IYQ16" s="789"/>
      <c r="IYR16" s="789"/>
      <c r="IYS16" s="789"/>
      <c r="IYT16" s="789"/>
      <c r="IYU16" s="789"/>
      <c r="IYV16" s="789"/>
      <c r="IYW16" s="789"/>
      <c r="IYX16" s="789"/>
      <c r="IYY16" s="789"/>
      <c r="IYZ16" s="789"/>
      <c r="IZA16" s="789"/>
      <c r="IZB16" s="789"/>
      <c r="IZC16" s="789"/>
      <c r="IZD16" s="789"/>
      <c r="IZE16" s="789"/>
      <c r="IZF16" s="789"/>
      <c r="IZG16" s="789"/>
      <c r="IZH16" s="789"/>
      <c r="IZI16" s="789"/>
      <c r="IZJ16" s="789"/>
      <c r="IZK16" s="789"/>
      <c r="IZL16" s="789"/>
      <c r="IZM16" s="789"/>
      <c r="IZN16" s="789"/>
      <c r="IZO16" s="789"/>
      <c r="IZP16" s="789"/>
      <c r="IZQ16" s="789"/>
      <c r="IZR16" s="789"/>
      <c r="IZS16" s="789"/>
      <c r="IZT16" s="789"/>
      <c r="IZU16" s="789"/>
      <c r="IZV16" s="789"/>
      <c r="IZW16" s="789"/>
      <c r="IZX16" s="789"/>
      <c r="IZY16" s="789"/>
      <c r="IZZ16" s="789"/>
      <c r="JAA16" s="789"/>
      <c r="JAB16" s="789"/>
      <c r="JAC16" s="789"/>
      <c r="JAD16" s="789"/>
      <c r="JAE16" s="789"/>
      <c r="JAF16" s="789"/>
      <c r="JAG16" s="789"/>
      <c r="JAH16" s="789"/>
      <c r="JAI16" s="789"/>
      <c r="JAJ16" s="789"/>
      <c r="JAK16" s="789"/>
      <c r="JAL16" s="789"/>
      <c r="JAM16" s="789"/>
      <c r="JAN16" s="789"/>
      <c r="JAO16" s="789"/>
      <c r="JAP16" s="789"/>
      <c r="JAQ16" s="789"/>
      <c r="JAR16" s="789"/>
      <c r="JAS16" s="789"/>
      <c r="JAT16" s="789"/>
      <c r="JAU16" s="789"/>
      <c r="JAV16" s="789"/>
      <c r="JAW16" s="789"/>
      <c r="JAX16" s="789"/>
      <c r="JAY16" s="789"/>
      <c r="JAZ16" s="789"/>
      <c r="JBA16" s="789"/>
      <c r="JBB16" s="789"/>
      <c r="JBC16" s="789"/>
      <c r="JBD16" s="789"/>
      <c r="JBE16" s="789"/>
      <c r="JBF16" s="789"/>
      <c r="JBG16" s="789"/>
      <c r="JBH16" s="789"/>
      <c r="JBI16" s="789"/>
      <c r="JBJ16" s="789"/>
      <c r="JBK16" s="789"/>
      <c r="JBL16" s="789"/>
      <c r="JBM16" s="789"/>
      <c r="JBN16" s="789"/>
      <c r="JBO16" s="789"/>
      <c r="JBP16" s="789"/>
      <c r="JBQ16" s="789"/>
      <c r="JBR16" s="789"/>
      <c r="JBS16" s="789"/>
      <c r="JBT16" s="789"/>
      <c r="JBU16" s="789"/>
      <c r="JBV16" s="789"/>
      <c r="JBW16" s="789"/>
      <c r="JBX16" s="789"/>
      <c r="JBY16" s="789"/>
      <c r="JBZ16" s="789"/>
      <c r="JCA16" s="789"/>
      <c r="JCB16" s="789"/>
      <c r="JCC16" s="789"/>
      <c r="JCD16" s="789"/>
      <c r="JCE16" s="789"/>
      <c r="JCF16" s="789"/>
      <c r="JCG16" s="789"/>
      <c r="JCH16" s="789"/>
      <c r="JCI16" s="789"/>
      <c r="JCJ16" s="789"/>
      <c r="JCK16" s="789"/>
      <c r="JCL16" s="789"/>
      <c r="JCM16" s="789"/>
      <c r="JCN16" s="789"/>
      <c r="JCO16" s="789"/>
      <c r="JCP16" s="789"/>
      <c r="JCQ16" s="789"/>
      <c r="JCR16" s="789"/>
      <c r="JCS16" s="789"/>
      <c r="JCT16" s="789"/>
      <c r="JCU16" s="789"/>
      <c r="JCV16" s="789"/>
      <c r="JCW16" s="789"/>
      <c r="JCX16" s="789"/>
      <c r="JCY16" s="789"/>
      <c r="JCZ16" s="789"/>
      <c r="JDA16" s="789"/>
      <c r="JDB16" s="789"/>
      <c r="JDC16" s="789"/>
      <c r="JDD16" s="789"/>
      <c r="JDE16" s="789"/>
      <c r="JDF16" s="789"/>
      <c r="JDG16" s="789"/>
      <c r="JDH16" s="789"/>
      <c r="JDI16" s="789"/>
      <c r="JDJ16" s="789"/>
      <c r="JDK16" s="789"/>
      <c r="JDL16" s="789"/>
      <c r="JDM16" s="789"/>
      <c r="JDN16" s="789"/>
      <c r="JDO16" s="789"/>
      <c r="JDP16" s="789"/>
      <c r="JDQ16" s="789"/>
      <c r="JDR16" s="789"/>
      <c r="JDS16" s="789"/>
      <c r="JDT16" s="789"/>
      <c r="JDU16" s="789"/>
      <c r="JDV16" s="789"/>
      <c r="JDW16" s="789"/>
      <c r="JDX16" s="789"/>
      <c r="JDY16" s="789"/>
      <c r="JDZ16" s="789"/>
      <c r="JEA16" s="789"/>
      <c r="JEB16" s="789"/>
      <c r="JEC16" s="789"/>
      <c r="JED16" s="789"/>
      <c r="JEE16" s="789"/>
      <c r="JEF16" s="789"/>
      <c r="JEG16" s="789"/>
      <c r="JEH16" s="789"/>
      <c r="JEI16" s="789"/>
      <c r="JEJ16" s="789"/>
      <c r="JEK16" s="789"/>
      <c r="JEL16" s="789"/>
      <c r="JEM16" s="789"/>
      <c r="JEN16" s="789"/>
      <c r="JEO16" s="789"/>
      <c r="JEP16" s="789"/>
      <c r="JEQ16" s="789"/>
      <c r="JER16" s="789"/>
      <c r="JES16" s="789"/>
      <c r="JET16" s="789"/>
      <c r="JEU16" s="789"/>
      <c r="JEV16" s="789"/>
      <c r="JEW16" s="789"/>
      <c r="JEX16" s="789"/>
      <c r="JEY16" s="789"/>
      <c r="JEZ16" s="789"/>
      <c r="JFA16" s="789"/>
      <c r="JFB16" s="789"/>
      <c r="JFC16" s="789"/>
      <c r="JFD16" s="789"/>
      <c r="JFE16" s="789"/>
      <c r="JFF16" s="789"/>
      <c r="JFG16" s="789"/>
      <c r="JFH16" s="789"/>
      <c r="JFI16" s="789"/>
      <c r="JFJ16" s="789"/>
      <c r="JFK16" s="789"/>
      <c r="JFL16" s="789"/>
      <c r="JFM16" s="789"/>
      <c r="JFN16" s="789"/>
      <c r="JFO16" s="789"/>
      <c r="JFP16" s="789"/>
      <c r="JFQ16" s="789"/>
      <c r="JFR16" s="789"/>
      <c r="JFS16" s="789"/>
      <c r="JFT16" s="789"/>
      <c r="JFU16" s="789"/>
      <c r="JFV16" s="789"/>
      <c r="JFW16" s="789"/>
      <c r="JFX16" s="789"/>
      <c r="JFY16" s="789"/>
      <c r="JFZ16" s="789"/>
      <c r="JGA16" s="789"/>
      <c r="JGB16" s="789"/>
      <c r="JGC16" s="789"/>
      <c r="JGD16" s="789"/>
      <c r="JGE16" s="789"/>
      <c r="JGF16" s="789"/>
      <c r="JGG16" s="789"/>
      <c r="JGH16" s="789"/>
      <c r="JGI16" s="789"/>
      <c r="JGJ16" s="789"/>
      <c r="JGK16" s="789"/>
      <c r="JGL16" s="789"/>
      <c r="JGM16" s="789"/>
      <c r="JGN16" s="789"/>
      <c r="JGO16" s="789"/>
      <c r="JGP16" s="789"/>
      <c r="JGQ16" s="789"/>
      <c r="JGR16" s="789"/>
      <c r="JGS16" s="789"/>
      <c r="JGT16" s="789"/>
      <c r="JGU16" s="789"/>
      <c r="JGV16" s="789"/>
      <c r="JGW16" s="789"/>
      <c r="JGX16" s="789"/>
      <c r="JGY16" s="789"/>
      <c r="JGZ16" s="789"/>
      <c r="JHA16" s="789"/>
      <c r="JHB16" s="789"/>
      <c r="JHC16" s="789"/>
      <c r="JHD16" s="789"/>
      <c r="JHE16" s="789"/>
      <c r="JHF16" s="789"/>
      <c r="JHG16" s="789"/>
      <c r="JHH16" s="789"/>
      <c r="JHI16" s="789"/>
      <c r="JHJ16" s="789"/>
      <c r="JHK16" s="789"/>
      <c r="JHL16" s="789"/>
      <c r="JHM16" s="789"/>
      <c r="JHN16" s="789"/>
      <c r="JHO16" s="789"/>
      <c r="JHP16" s="789"/>
      <c r="JHQ16" s="789"/>
      <c r="JHR16" s="789"/>
      <c r="JHS16" s="789"/>
      <c r="JHT16" s="789"/>
      <c r="JHU16" s="789"/>
      <c r="JHV16" s="789"/>
      <c r="JHW16" s="789"/>
      <c r="JHX16" s="789"/>
      <c r="JHY16" s="789"/>
      <c r="JHZ16" s="789"/>
      <c r="JIA16" s="789"/>
      <c r="JIB16" s="789"/>
      <c r="JIC16" s="789"/>
      <c r="JID16" s="789"/>
      <c r="JIE16" s="789"/>
      <c r="JIF16" s="789"/>
      <c r="JIG16" s="789"/>
      <c r="JIH16" s="789"/>
      <c r="JII16" s="789"/>
      <c r="JIJ16" s="789"/>
      <c r="JIK16" s="789"/>
      <c r="JIL16" s="789"/>
      <c r="JIM16" s="789"/>
      <c r="JIN16" s="789"/>
      <c r="JIO16" s="789"/>
      <c r="JIP16" s="789"/>
      <c r="JIQ16" s="789"/>
      <c r="JIR16" s="789"/>
      <c r="JIS16" s="789"/>
      <c r="JIT16" s="789"/>
      <c r="JIU16" s="789"/>
      <c r="JIV16" s="789"/>
      <c r="JIW16" s="789"/>
      <c r="JIX16" s="789"/>
      <c r="JIY16" s="789"/>
      <c r="JIZ16" s="789"/>
      <c r="JJA16" s="789"/>
      <c r="JJB16" s="789"/>
      <c r="JJC16" s="789"/>
      <c r="JJD16" s="789"/>
      <c r="JJE16" s="789"/>
      <c r="JJF16" s="789"/>
      <c r="JJG16" s="789"/>
      <c r="JJH16" s="789"/>
      <c r="JJI16" s="789"/>
      <c r="JJJ16" s="789"/>
      <c r="JJK16" s="789"/>
      <c r="JJL16" s="789"/>
      <c r="JJM16" s="789"/>
      <c r="JJN16" s="789"/>
      <c r="JJO16" s="789"/>
      <c r="JJP16" s="789"/>
      <c r="JJQ16" s="789"/>
      <c r="JJR16" s="789"/>
      <c r="JJS16" s="789"/>
      <c r="JJT16" s="789"/>
      <c r="JJU16" s="789"/>
      <c r="JJV16" s="789"/>
      <c r="JJW16" s="789"/>
      <c r="JJX16" s="789"/>
      <c r="JJY16" s="789"/>
      <c r="JJZ16" s="789"/>
      <c r="JKA16" s="789"/>
      <c r="JKB16" s="789"/>
      <c r="JKC16" s="789"/>
      <c r="JKD16" s="789"/>
      <c r="JKE16" s="789"/>
      <c r="JKF16" s="789"/>
      <c r="JKG16" s="789"/>
      <c r="JKH16" s="789"/>
      <c r="JKI16" s="789"/>
      <c r="JKJ16" s="789"/>
      <c r="JKK16" s="789"/>
      <c r="JKL16" s="789"/>
      <c r="JKM16" s="789"/>
      <c r="JKN16" s="789"/>
      <c r="JKO16" s="789"/>
      <c r="JKP16" s="789"/>
      <c r="JKQ16" s="789"/>
      <c r="JKR16" s="789"/>
      <c r="JKS16" s="789"/>
      <c r="JKT16" s="789"/>
      <c r="JKU16" s="789"/>
      <c r="JKV16" s="789"/>
      <c r="JKW16" s="789"/>
      <c r="JKX16" s="789"/>
      <c r="JKY16" s="789"/>
      <c r="JKZ16" s="789"/>
      <c r="JLA16" s="789"/>
      <c r="JLB16" s="789"/>
      <c r="JLC16" s="789"/>
      <c r="JLD16" s="789"/>
      <c r="JLE16" s="789"/>
      <c r="JLF16" s="789"/>
      <c r="JLG16" s="789"/>
      <c r="JLH16" s="789"/>
      <c r="JLI16" s="789"/>
      <c r="JLJ16" s="789"/>
      <c r="JLK16" s="789"/>
      <c r="JLL16" s="789"/>
      <c r="JLM16" s="789"/>
      <c r="JLN16" s="789"/>
      <c r="JLO16" s="789"/>
      <c r="JLP16" s="789"/>
      <c r="JLQ16" s="789"/>
      <c r="JLR16" s="789"/>
      <c r="JLS16" s="789"/>
      <c r="JLT16" s="789"/>
      <c r="JLU16" s="789"/>
      <c r="JLV16" s="789"/>
      <c r="JLW16" s="789"/>
      <c r="JLX16" s="789"/>
      <c r="JLY16" s="789"/>
      <c r="JLZ16" s="789"/>
      <c r="JMA16" s="789"/>
      <c r="JMB16" s="789"/>
      <c r="JMC16" s="789"/>
      <c r="JMD16" s="789"/>
      <c r="JME16" s="789"/>
      <c r="JMF16" s="789"/>
      <c r="JMG16" s="789"/>
      <c r="JMH16" s="789"/>
      <c r="JMI16" s="789"/>
      <c r="JMJ16" s="789"/>
      <c r="JMK16" s="789"/>
      <c r="JML16" s="789"/>
      <c r="JMM16" s="789"/>
      <c r="JMN16" s="789"/>
      <c r="JMO16" s="789"/>
      <c r="JMP16" s="789"/>
      <c r="JMQ16" s="789"/>
      <c r="JMR16" s="789"/>
      <c r="JMS16" s="789"/>
      <c r="JMT16" s="789"/>
      <c r="JMU16" s="789"/>
      <c r="JMV16" s="789"/>
      <c r="JMW16" s="789"/>
      <c r="JMX16" s="789"/>
      <c r="JMY16" s="789"/>
      <c r="JMZ16" s="789"/>
      <c r="JNA16" s="789"/>
      <c r="JNB16" s="789"/>
      <c r="JNC16" s="789"/>
      <c r="JND16" s="789"/>
      <c r="JNE16" s="789"/>
      <c r="JNF16" s="789"/>
      <c r="JNG16" s="789"/>
      <c r="JNH16" s="789"/>
      <c r="JNI16" s="789"/>
      <c r="JNJ16" s="789"/>
      <c r="JNK16" s="789"/>
      <c r="JNL16" s="789"/>
      <c r="JNM16" s="789"/>
      <c r="JNN16" s="789"/>
      <c r="JNO16" s="789"/>
      <c r="JNP16" s="789"/>
      <c r="JNQ16" s="789"/>
      <c r="JNR16" s="789"/>
      <c r="JNS16" s="789"/>
      <c r="JNT16" s="789"/>
      <c r="JNU16" s="789"/>
      <c r="JNV16" s="789"/>
      <c r="JNW16" s="789"/>
      <c r="JNX16" s="789"/>
      <c r="JNY16" s="789"/>
      <c r="JNZ16" s="789"/>
      <c r="JOA16" s="789"/>
      <c r="JOB16" s="789"/>
      <c r="JOC16" s="789"/>
      <c r="JOD16" s="789"/>
      <c r="JOE16" s="789"/>
      <c r="JOF16" s="789"/>
      <c r="JOG16" s="789"/>
      <c r="JOH16" s="789"/>
      <c r="JOI16" s="789"/>
      <c r="JOJ16" s="789"/>
      <c r="JOK16" s="789"/>
      <c r="JOL16" s="789"/>
      <c r="JOM16" s="789"/>
      <c r="JON16" s="789"/>
      <c r="JOO16" s="789"/>
      <c r="JOP16" s="789"/>
      <c r="JOQ16" s="789"/>
      <c r="JOR16" s="789"/>
      <c r="JOS16" s="789"/>
      <c r="JOT16" s="789"/>
      <c r="JOU16" s="789"/>
      <c r="JOV16" s="789"/>
      <c r="JOW16" s="789"/>
      <c r="JOX16" s="789"/>
      <c r="JOY16" s="789"/>
      <c r="JOZ16" s="789"/>
      <c r="JPA16" s="789"/>
      <c r="JPB16" s="789"/>
      <c r="JPC16" s="789"/>
      <c r="JPD16" s="789"/>
      <c r="JPE16" s="789"/>
      <c r="JPF16" s="789"/>
      <c r="JPG16" s="789"/>
      <c r="JPH16" s="789"/>
      <c r="JPI16" s="789"/>
      <c r="JPJ16" s="789"/>
      <c r="JPK16" s="789"/>
      <c r="JPL16" s="789"/>
      <c r="JPM16" s="789"/>
      <c r="JPN16" s="789"/>
      <c r="JPO16" s="789"/>
      <c r="JPP16" s="789"/>
      <c r="JPQ16" s="789"/>
      <c r="JPR16" s="789"/>
      <c r="JPS16" s="789"/>
      <c r="JPT16" s="789"/>
      <c r="JPU16" s="789"/>
      <c r="JPV16" s="789"/>
      <c r="JPW16" s="789"/>
      <c r="JPX16" s="789"/>
      <c r="JPY16" s="789"/>
      <c r="JPZ16" s="789"/>
      <c r="JQA16" s="789"/>
      <c r="JQB16" s="789"/>
      <c r="JQC16" s="789"/>
      <c r="JQD16" s="789"/>
      <c r="JQE16" s="789"/>
      <c r="JQF16" s="789"/>
      <c r="JQG16" s="789"/>
      <c r="JQH16" s="789"/>
      <c r="JQI16" s="789"/>
      <c r="JQJ16" s="789"/>
      <c r="JQK16" s="789"/>
      <c r="JQL16" s="789"/>
      <c r="JQM16" s="789"/>
      <c r="JQN16" s="789"/>
      <c r="JQO16" s="789"/>
      <c r="JQP16" s="789"/>
      <c r="JQQ16" s="789"/>
      <c r="JQR16" s="789"/>
      <c r="JQS16" s="789"/>
      <c r="JQT16" s="789"/>
      <c r="JQU16" s="789"/>
      <c r="JQV16" s="789"/>
      <c r="JQW16" s="789"/>
      <c r="JQX16" s="789"/>
      <c r="JQY16" s="789"/>
      <c r="JQZ16" s="789"/>
      <c r="JRA16" s="789"/>
      <c r="JRB16" s="789"/>
      <c r="JRC16" s="789"/>
      <c r="JRD16" s="789"/>
      <c r="JRE16" s="789"/>
      <c r="JRF16" s="789"/>
      <c r="JRG16" s="789"/>
      <c r="JRH16" s="789"/>
      <c r="JRI16" s="789"/>
      <c r="JRJ16" s="789"/>
      <c r="JRK16" s="789"/>
      <c r="JRL16" s="789"/>
      <c r="JRM16" s="789"/>
      <c r="JRN16" s="789"/>
      <c r="JRO16" s="789"/>
      <c r="JRP16" s="789"/>
      <c r="JRQ16" s="789"/>
      <c r="JRR16" s="789"/>
      <c r="JRS16" s="789"/>
      <c r="JRT16" s="789"/>
      <c r="JRU16" s="789"/>
      <c r="JRV16" s="789"/>
      <c r="JRW16" s="789"/>
      <c r="JRX16" s="789"/>
      <c r="JRY16" s="789"/>
      <c r="JRZ16" s="789"/>
      <c r="JSA16" s="789"/>
      <c r="JSB16" s="789"/>
      <c r="JSC16" s="789"/>
      <c r="JSD16" s="789"/>
      <c r="JSE16" s="789"/>
      <c r="JSF16" s="789"/>
      <c r="JSG16" s="789"/>
      <c r="JSH16" s="789"/>
      <c r="JSI16" s="789"/>
      <c r="JSJ16" s="789"/>
      <c r="JSK16" s="789"/>
      <c r="JSL16" s="789"/>
      <c r="JSM16" s="789"/>
      <c r="JSN16" s="789"/>
      <c r="JSO16" s="789"/>
      <c r="JSP16" s="789"/>
      <c r="JSQ16" s="789"/>
      <c r="JSR16" s="789"/>
      <c r="JSS16" s="789"/>
      <c r="JST16" s="789"/>
      <c r="JSU16" s="789"/>
      <c r="JSV16" s="789"/>
      <c r="JSW16" s="789"/>
      <c r="JSX16" s="789"/>
      <c r="JSY16" s="789"/>
      <c r="JSZ16" s="789"/>
      <c r="JTA16" s="789"/>
      <c r="JTB16" s="789"/>
      <c r="JTC16" s="789"/>
      <c r="JTD16" s="789"/>
      <c r="JTE16" s="789"/>
      <c r="JTF16" s="789"/>
      <c r="JTG16" s="789"/>
      <c r="JTH16" s="789"/>
      <c r="JTI16" s="789"/>
      <c r="JTJ16" s="789"/>
      <c r="JTK16" s="789"/>
      <c r="JTL16" s="789"/>
      <c r="JTM16" s="789"/>
      <c r="JTN16" s="789"/>
      <c r="JTO16" s="789"/>
      <c r="JTP16" s="789"/>
      <c r="JTQ16" s="789"/>
      <c r="JTR16" s="789"/>
      <c r="JTS16" s="789"/>
      <c r="JTT16" s="789"/>
      <c r="JTU16" s="789"/>
      <c r="JTV16" s="789"/>
      <c r="JTW16" s="789"/>
      <c r="JTX16" s="789"/>
      <c r="JTY16" s="789"/>
      <c r="JTZ16" s="789"/>
      <c r="JUA16" s="789"/>
      <c r="JUB16" s="789"/>
      <c r="JUC16" s="789"/>
      <c r="JUD16" s="789"/>
      <c r="JUE16" s="789"/>
      <c r="JUF16" s="789"/>
      <c r="JUG16" s="789"/>
      <c r="JUH16" s="789"/>
      <c r="JUI16" s="789"/>
      <c r="JUJ16" s="789"/>
      <c r="JUK16" s="789"/>
      <c r="JUL16" s="789"/>
      <c r="JUM16" s="789"/>
      <c r="JUN16" s="789"/>
      <c r="JUO16" s="789"/>
      <c r="JUP16" s="789"/>
      <c r="JUQ16" s="789"/>
      <c r="JUR16" s="789"/>
      <c r="JUS16" s="789"/>
      <c r="JUT16" s="789"/>
      <c r="JUU16" s="789"/>
      <c r="JUV16" s="789"/>
      <c r="JUW16" s="789"/>
      <c r="JUX16" s="789"/>
      <c r="JUY16" s="789"/>
      <c r="JUZ16" s="789"/>
      <c r="JVA16" s="789"/>
      <c r="JVB16" s="789"/>
      <c r="JVC16" s="789"/>
      <c r="JVD16" s="789"/>
      <c r="JVE16" s="789"/>
      <c r="JVF16" s="789"/>
      <c r="JVG16" s="789"/>
      <c r="JVH16" s="789"/>
      <c r="JVI16" s="789"/>
      <c r="JVJ16" s="789"/>
      <c r="JVK16" s="789"/>
      <c r="JVL16" s="789"/>
      <c r="JVM16" s="789"/>
      <c r="JVN16" s="789"/>
      <c r="JVO16" s="789"/>
      <c r="JVP16" s="789"/>
      <c r="JVQ16" s="789"/>
      <c r="JVR16" s="789"/>
      <c r="JVS16" s="789"/>
      <c r="JVT16" s="789"/>
      <c r="JVU16" s="789"/>
      <c r="JVV16" s="789"/>
      <c r="JVW16" s="789"/>
      <c r="JVX16" s="789"/>
      <c r="JVY16" s="789"/>
      <c r="JVZ16" s="789"/>
      <c r="JWA16" s="789"/>
      <c r="JWB16" s="789"/>
      <c r="JWC16" s="789"/>
      <c r="JWD16" s="789"/>
      <c r="JWE16" s="789"/>
      <c r="JWF16" s="789"/>
      <c r="JWG16" s="789"/>
      <c r="JWH16" s="789"/>
      <c r="JWI16" s="789"/>
      <c r="JWJ16" s="789"/>
      <c r="JWK16" s="789"/>
      <c r="JWL16" s="789"/>
      <c r="JWM16" s="789"/>
      <c r="JWN16" s="789"/>
      <c r="JWO16" s="789"/>
      <c r="JWP16" s="789"/>
      <c r="JWQ16" s="789"/>
      <c r="JWR16" s="789"/>
      <c r="JWS16" s="789"/>
      <c r="JWT16" s="789"/>
      <c r="JWU16" s="789"/>
      <c r="JWV16" s="789"/>
      <c r="JWW16" s="789"/>
      <c r="JWX16" s="789"/>
      <c r="JWY16" s="789"/>
      <c r="JWZ16" s="789"/>
      <c r="JXA16" s="789"/>
      <c r="JXB16" s="789"/>
      <c r="JXC16" s="789"/>
      <c r="JXD16" s="789"/>
      <c r="JXE16" s="789"/>
      <c r="JXF16" s="789"/>
      <c r="JXG16" s="789"/>
      <c r="JXH16" s="789"/>
      <c r="JXI16" s="789"/>
      <c r="JXJ16" s="789"/>
      <c r="JXK16" s="789"/>
      <c r="JXL16" s="789"/>
      <c r="JXM16" s="789"/>
      <c r="JXN16" s="789"/>
      <c r="JXO16" s="789"/>
      <c r="JXP16" s="789"/>
      <c r="JXQ16" s="789"/>
      <c r="JXR16" s="789"/>
      <c r="JXS16" s="789"/>
      <c r="JXT16" s="789"/>
      <c r="JXU16" s="789"/>
      <c r="JXV16" s="789"/>
      <c r="JXW16" s="789"/>
      <c r="JXX16" s="789"/>
      <c r="JXY16" s="789"/>
      <c r="JXZ16" s="789"/>
      <c r="JYA16" s="789"/>
      <c r="JYB16" s="789"/>
      <c r="JYC16" s="789"/>
      <c r="JYD16" s="789"/>
      <c r="JYE16" s="789"/>
      <c r="JYF16" s="789"/>
      <c r="JYG16" s="789"/>
      <c r="JYH16" s="789"/>
      <c r="JYI16" s="789"/>
      <c r="JYJ16" s="789"/>
      <c r="JYK16" s="789"/>
      <c r="JYL16" s="789"/>
      <c r="JYM16" s="789"/>
      <c r="JYN16" s="789"/>
      <c r="JYO16" s="789"/>
      <c r="JYP16" s="789"/>
      <c r="JYQ16" s="789"/>
      <c r="JYR16" s="789"/>
      <c r="JYS16" s="789"/>
      <c r="JYT16" s="789"/>
      <c r="JYU16" s="789"/>
      <c r="JYV16" s="789"/>
      <c r="JYW16" s="789"/>
      <c r="JYX16" s="789"/>
      <c r="JYY16" s="789"/>
      <c r="JYZ16" s="789"/>
      <c r="JZA16" s="789"/>
      <c r="JZB16" s="789"/>
      <c r="JZC16" s="789"/>
      <c r="JZD16" s="789"/>
      <c r="JZE16" s="789"/>
      <c r="JZF16" s="789"/>
      <c r="JZG16" s="789"/>
      <c r="JZH16" s="789"/>
      <c r="JZI16" s="789"/>
      <c r="JZJ16" s="789"/>
      <c r="JZK16" s="789"/>
      <c r="JZL16" s="789"/>
      <c r="JZM16" s="789"/>
      <c r="JZN16" s="789"/>
      <c r="JZO16" s="789"/>
      <c r="JZP16" s="789"/>
      <c r="JZQ16" s="789"/>
      <c r="JZR16" s="789"/>
      <c r="JZS16" s="789"/>
      <c r="JZT16" s="789"/>
      <c r="JZU16" s="789"/>
      <c r="JZV16" s="789"/>
      <c r="JZW16" s="789"/>
      <c r="JZX16" s="789"/>
      <c r="JZY16" s="789"/>
      <c r="JZZ16" s="789"/>
      <c r="KAA16" s="789"/>
      <c r="KAB16" s="789"/>
      <c r="KAC16" s="789"/>
      <c r="KAD16" s="789"/>
      <c r="KAE16" s="789"/>
      <c r="KAF16" s="789"/>
      <c r="KAG16" s="789"/>
      <c r="KAH16" s="789"/>
      <c r="KAI16" s="789"/>
      <c r="KAJ16" s="789"/>
      <c r="KAK16" s="789"/>
      <c r="KAL16" s="789"/>
      <c r="KAM16" s="789"/>
      <c r="KAN16" s="789"/>
      <c r="KAO16" s="789"/>
      <c r="KAP16" s="789"/>
      <c r="KAQ16" s="789"/>
      <c r="KAR16" s="789"/>
      <c r="KAS16" s="789"/>
      <c r="KAT16" s="789"/>
      <c r="KAU16" s="789"/>
      <c r="KAV16" s="789"/>
      <c r="KAW16" s="789"/>
      <c r="KAX16" s="789"/>
      <c r="KAY16" s="789"/>
      <c r="KAZ16" s="789"/>
      <c r="KBA16" s="789"/>
      <c r="KBB16" s="789"/>
      <c r="KBC16" s="789"/>
      <c r="KBD16" s="789"/>
      <c r="KBE16" s="789"/>
      <c r="KBF16" s="789"/>
      <c r="KBG16" s="789"/>
      <c r="KBH16" s="789"/>
      <c r="KBI16" s="789"/>
      <c r="KBJ16" s="789"/>
      <c r="KBK16" s="789"/>
      <c r="KBL16" s="789"/>
      <c r="KBM16" s="789"/>
      <c r="KBN16" s="789"/>
      <c r="KBO16" s="789"/>
      <c r="KBP16" s="789"/>
      <c r="KBQ16" s="789"/>
      <c r="KBR16" s="789"/>
      <c r="KBS16" s="789"/>
      <c r="KBT16" s="789"/>
      <c r="KBU16" s="789"/>
      <c r="KBV16" s="789"/>
      <c r="KBW16" s="789"/>
      <c r="KBX16" s="789"/>
      <c r="KBY16" s="789"/>
      <c r="KBZ16" s="789"/>
      <c r="KCA16" s="789"/>
      <c r="KCB16" s="789"/>
      <c r="KCC16" s="789"/>
      <c r="KCD16" s="789"/>
      <c r="KCE16" s="789"/>
      <c r="KCF16" s="789"/>
      <c r="KCG16" s="789"/>
      <c r="KCH16" s="789"/>
      <c r="KCI16" s="789"/>
      <c r="KCJ16" s="789"/>
      <c r="KCK16" s="789"/>
      <c r="KCL16" s="789"/>
      <c r="KCM16" s="789"/>
      <c r="KCN16" s="789"/>
      <c r="KCO16" s="789"/>
      <c r="KCP16" s="789"/>
      <c r="KCQ16" s="789"/>
      <c r="KCR16" s="789"/>
      <c r="KCS16" s="789"/>
      <c r="KCT16" s="789"/>
      <c r="KCU16" s="789"/>
      <c r="KCV16" s="789"/>
      <c r="KCW16" s="789"/>
      <c r="KCX16" s="789"/>
      <c r="KCY16" s="789"/>
      <c r="KCZ16" s="789"/>
      <c r="KDA16" s="789"/>
      <c r="KDB16" s="789"/>
      <c r="KDC16" s="789"/>
      <c r="KDD16" s="789"/>
      <c r="KDE16" s="789"/>
      <c r="KDF16" s="789"/>
      <c r="KDG16" s="789"/>
      <c r="KDH16" s="789"/>
      <c r="KDI16" s="789"/>
      <c r="KDJ16" s="789"/>
      <c r="KDK16" s="789"/>
      <c r="KDL16" s="789"/>
      <c r="KDM16" s="789"/>
      <c r="KDN16" s="789"/>
      <c r="KDO16" s="789"/>
      <c r="KDP16" s="789"/>
      <c r="KDQ16" s="789"/>
      <c r="KDR16" s="789"/>
      <c r="KDS16" s="789"/>
      <c r="KDT16" s="789"/>
      <c r="KDU16" s="789"/>
      <c r="KDV16" s="789"/>
      <c r="KDW16" s="789"/>
      <c r="KDX16" s="789"/>
      <c r="KDY16" s="789"/>
      <c r="KDZ16" s="789"/>
      <c r="KEA16" s="789"/>
      <c r="KEB16" s="789"/>
      <c r="KEC16" s="789"/>
      <c r="KED16" s="789"/>
      <c r="KEE16" s="789"/>
      <c r="KEF16" s="789"/>
      <c r="KEG16" s="789"/>
      <c r="KEH16" s="789"/>
      <c r="KEI16" s="789"/>
      <c r="KEJ16" s="789"/>
      <c r="KEK16" s="789"/>
      <c r="KEL16" s="789"/>
      <c r="KEM16" s="789"/>
      <c r="KEN16" s="789"/>
      <c r="KEO16" s="789"/>
      <c r="KEP16" s="789"/>
      <c r="KEQ16" s="789"/>
      <c r="KER16" s="789"/>
      <c r="KES16" s="789"/>
      <c r="KET16" s="789"/>
      <c r="KEU16" s="789"/>
      <c r="KEV16" s="789"/>
      <c r="KEW16" s="789"/>
      <c r="KEX16" s="789"/>
      <c r="KEY16" s="789"/>
      <c r="KEZ16" s="789"/>
      <c r="KFA16" s="789"/>
      <c r="KFB16" s="789"/>
      <c r="KFC16" s="789"/>
      <c r="KFD16" s="789"/>
      <c r="KFE16" s="789"/>
      <c r="KFF16" s="789"/>
      <c r="KFG16" s="789"/>
      <c r="KFH16" s="789"/>
      <c r="KFI16" s="789"/>
      <c r="KFJ16" s="789"/>
      <c r="KFK16" s="789"/>
      <c r="KFL16" s="789"/>
      <c r="KFM16" s="789"/>
      <c r="KFN16" s="789"/>
      <c r="KFO16" s="789"/>
      <c r="KFP16" s="789"/>
      <c r="KFQ16" s="789"/>
      <c r="KFR16" s="789"/>
      <c r="KFS16" s="789"/>
      <c r="KFT16" s="789"/>
      <c r="KFU16" s="789"/>
      <c r="KFV16" s="789"/>
      <c r="KFW16" s="789"/>
      <c r="KFX16" s="789"/>
      <c r="KFY16" s="789"/>
      <c r="KFZ16" s="789"/>
      <c r="KGA16" s="789"/>
      <c r="KGB16" s="789"/>
      <c r="KGC16" s="789"/>
      <c r="KGD16" s="789"/>
      <c r="KGE16" s="789"/>
      <c r="KGF16" s="789"/>
      <c r="KGG16" s="789"/>
      <c r="KGH16" s="789"/>
      <c r="KGI16" s="789"/>
      <c r="KGJ16" s="789"/>
      <c r="KGK16" s="789"/>
      <c r="KGL16" s="789"/>
      <c r="KGM16" s="789"/>
      <c r="KGN16" s="789"/>
      <c r="KGO16" s="789"/>
      <c r="KGP16" s="789"/>
      <c r="KGQ16" s="789"/>
      <c r="KGR16" s="789"/>
      <c r="KGS16" s="789"/>
      <c r="KGT16" s="789"/>
      <c r="KGU16" s="789"/>
      <c r="KGV16" s="789"/>
      <c r="KGW16" s="789"/>
      <c r="KGX16" s="789"/>
      <c r="KGY16" s="789"/>
      <c r="KGZ16" s="789"/>
      <c r="KHA16" s="789"/>
      <c r="KHB16" s="789"/>
      <c r="KHC16" s="789"/>
      <c r="KHD16" s="789"/>
      <c r="KHE16" s="789"/>
      <c r="KHF16" s="789"/>
      <c r="KHG16" s="789"/>
      <c r="KHH16" s="789"/>
      <c r="KHI16" s="789"/>
      <c r="KHJ16" s="789"/>
      <c r="KHK16" s="789"/>
      <c r="KHL16" s="789"/>
      <c r="KHM16" s="789"/>
      <c r="KHN16" s="789"/>
      <c r="KHO16" s="789"/>
      <c r="KHP16" s="789"/>
      <c r="KHQ16" s="789"/>
      <c r="KHR16" s="789"/>
      <c r="KHS16" s="789"/>
      <c r="KHT16" s="789"/>
      <c r="KHU16" s="789"/>
      <c r="KHV16" s="789"/>
      <c r="KHW16" s="789"/>
      <c r="KHX16" s="789"/>
      <c r="KHY16" s="789"/>
      <c r="KHZ16" s="789"/>
      <c r="KIA16" s="789"/>
      <c r="KIB16" s="789"/>
      <c r="KIC16" s="789"/>
      <c r="KID16" s="789"/>
      <c r="KIE16" s="789"/>
      <c r="KIF16" s="789"/>
      <c r="KIG16" s="789"/>
      <c r="KIH16" s="789"/>
      <c r="KII16" s="789"/>
      <c r="KIJ16" s="789"/>
      <c r="KIK16" s="789"/>
      <c r="KIL16" s="789"/>
      <c r="KIM16" s="789"/>
      <c r="KIN16" s="789"/>
      <c r="KIO16" s="789"/>
      <c r="KIP16" s="789"/>
      <c r="KIQ16" s="789"/>
      <c r="KIR16" s="789"/>
      <c r="KIS16" s="789"/>
      <c r="KIT16" s="789"/>
      <c r="KIU16" s="789"/>
      <c r="KIV16" s="789"/>
      <c r="KIW16" s="789"/>
      <c r="KIX16" s="789"/>
      <c r="KIY16" s="789"/>
      <c r="KIZ16" s="789"/>
      <c r="KJA16" s="789"/>
      <c r="KJB16" s="789"/>
      <c r="KJC16" s="789"/>
      <c r="KJD16" s="789"/>
      <c r="KJE16" s="789"/>
      <c r="KJF16" s="789"/>
      <c r="KJG16" s="789"/>
      <c r="KJH16" s="789"/>
      <c r="KJI16" s="789"/>
      <c r="KJJ16" s="789"/>
      <c r="KJK16" s="789"/>
      <c r="KJL16" s="789"/>
      <c r="KJM16" s="789"/>
      <c r="KJN16" s="789"/>
      <c r="KJO16" s="789"/>
      <c r="KJP16" s="789"/>
      <c r="KJQ16" s="789"/>
      <c r="KJR16" s="789"/>
      <c r="KJS16" s="789"/>
      <c r="KJT16" s="789"/>
      <c r="KJU16" s="789"/>
      <c r="KJV16" s="789"/>
      <c r="KJW16" s="789"/>
      <c r="KJX16" s="789"/>
      <c r="KJY16" s="789"/>
      <c r="KJZ16" s="789"/>
      <c r="KKA16" s="789"/>
      <c r="KKB16" s="789"/>
      <c r="KKC16" s="789"/>
      <c r="KKD16" s="789"/>
      <c r="KKE16" s="789"/>
      <c r="KKF16" s="789"/>
      <c r="KKG16" s="789"/>
      <c r="KKH16" s="789"/>
      <c r="KKI16" s="789"/>
      <c r="KKJ16" s="789"/>
      <c r="KKK16" s="789"/>
      <c r="KKL16" s="789"/>
      <c r="KKM16" s="789"/>
      <c r="KKN16" s="789"/>
      <c r="KKO16" s="789"/>
      <c r="KKP16" s="789"/>
      <c r="KKQ16" s="789"/>
      <c r="KKR16" s="789"/>
      <c r="KKS16" s="789"/>
      <c r="KKT16" s="789"/>
      <c r="KKU16" s="789"/>
      <c r="KKV16" s="789"/>
      <c r="KKW16" s="789"/>
      <c r="KKX16" s="789"/>
      <c r="KKY16" s="789"/>
      <c r="KKZ16" s="789"/>
      <c r="KLA16" s="789"/>
      <c r="KLB16" s="789"/>
      <c r="KLC16" s="789"/>
      <c r="KLD16" s="789"/>
      <c r="KLE16" s="789"/>
      <c r="KLF16" s="789"/>
      <c r="KLG16" s="789"/>
      <c r="KLH16" s="789"/>
      <c r="KLI16" s="789"/>
      <c r="KLJ16" s="789"/>
      <c r="KLK16" s="789"/>
      <c r="KLL16" s="789"/>
      <c r="KLM16" s="789"/>
      <c r="KLN16" s="789"/>
      <c r="KLO16" s="789"/>
      <c r="KLP16" s="789"/>
      <c r="KLQ16" s="789"/>
      <c r="KLR16" s="789"/>
      <c r="KLS16" s="789"/>
      <c r="KLT16" s="789"/>
      <c r="KLU16" s="789"/>
      <c r="KLV16" s="789"/>
      <c r="KLW16" s="789"/>
      <c r="KLX16" s="789"/>
      <c r="KLY16" s="789"/>
      <c r="KLZ16" s="789"/>
      <c r="KMA16" s="789"/>
      <c r="KMB16" s="789"/>
      <c r="KMC16" s="789"/>
      <c r="KMD16" s="789"/>
      <c r="KME16" s="789"/>
      <c r="KMF16" s="789"/>
      <c r="KMG16" s="789"/>
      <c r="KMH16" s="789"/>
      <c r="KMI16" s="789"/>
      <c r="KMJ16" s="789"/>
      <c r="KMK16" s="789"/>
      <c r="KML16" s="789"/>
      <c r="KMM16" s="789"/>
      <c r="KMN16" s="789"/>
      <c r="KMO16" s="789"/>
      <c r="KMP16" s="789"/>
      <c r="KMQ16" s="789"/>
      <c r="KMR16" s="789"/>
      <c r="KMS16" s="789"/>
      <c r="KMT16" s="789"/>
      <c r="KMU16" s="789"/>
      <c r="KMV16" s="789"/>
      <c r="KMW16" s="789"/>
      <c r="KMX16" s="789"/>
      <c r="KMY16" s="789"/>
      <c r="KMZ16" s="789"/>
      <c r="KNA16" s="789"/>
      <c r="KNB16" s="789"/>
      <c r="KNC16" s="789"/>
      <c r="KND16" s="789"/>
      <c r="KNE16" s="789"/>
      <c r="KNF16" s="789"/>
      <c r="KNG16" s="789"/>
      <c r="KNH16" s="789"/>
      <c r="KNI16" s="789"/>
      <c r="KNJ16" s="789"/>
      <c r="KNK16" s="789"/>
      <c r="KNL16" s="789"/>
      <c r="KNM16" s="789"/>
      <c r="KNN16" s="789"/>
      <c r="KNO16" s="789"/>
      <c r="KNP16" s="789"/>
      <c r="KNQ16" s="789"/>
      <c r="KNR16" s="789"/>
      <c r="KNS16" s="789"/>
      <c r="KNT16" s="789"/>
      <c r="KNU16" s="789"/>
      <c r="KNV16" s="789"/>
      <c r="KNW16" s="789"/>
      <c r="KNX16" s="789"/>
      <c r="KNY16" s="789"/>
      <c r="KNZ16" s="789"/>
      <c r="KOA16" s="789"/>
      <c r="KOB16" s="789"/>
      <c r="KOC16" s="789"/>
      <c r="KOD16" s="789"/>
      <c r="KOE16" s="789"/>
      <c r="KOF16" s="789"/>
      <c r="KOG16" s="789"/>
      <c r="KOH16" s="789"/>
      <c r="KOI16" s="789"/>
      <c r="KOJ16" s="789"/>
      <c r="KOK16" s="789"/>
      <c r="KOL16" s="789"/>
      <c r="KOM16" s="789"/>
      <c r="KON16" s="789"/>
      <c r="KOO16" s="789"/>
      <c r="KOP16" s="789"/>
      <c r="KOQ16" s="789"/>
      <c r="KOR16" s="789"/>
      <c r="KOS16" s="789"/>
      <c r="KOT16" s="789"/>
      <c r="KOU16" s="789"/>
      <c r="KOV16" s="789"/>
      <c r="KOW16" s="789"/>
      <c r="KOX16" s="789"/>
      <c r="KOY16" s="789"/>
      <c r="KOZ16" s="789"/>
      <c r="KPA16" s="789"/>
      <c r="KPB16" s="789"/>
      <c r="KPC16" s="789"/>
      <c r="KPD16" s="789"/>
      <c r="KPE16" s="789"/>
      <c r="KPF16" s="789"/>
      <c r="KPG16" s="789"/>
      <c r="KPH16" s="789"/>
      <c r="KPI16" s="789"/>
      <c r="KPJ16" s="789"/>
      <c r="KPK16" s="789"/>
      <c r="KPL16" s="789"/>
      <c r="KPM16" s="789"/>
      <c r="KPN16" s="789"/>
      <c r="KPO16" s="789"/>
      <c r="KPP16" s="789"/>
      <c r="KPQ16" s="789"/>
      <c r="KPR16" s="789"/>
      <c r="KPS16" s="789"/>
      <c r="KPT16" s="789"/>
      <c r="KPU16" s="789"/>
      <c r="KPV16" s="789"/>
      <c r="KPW16" s="789"/>
      <c r="KPX16" s="789"/>
      <c r="KPY16" s="789"/>
      <c r="KPZ16" s="789"/>
      <c r="KQA16" s="789"/>
      <c r="KQB16" s="789"/>
      <c r="KQC16" s="789"/>
      <c r="KQD16" s="789"/>
      <c r="KQE16" s="789"/>
      <c r="KQF16" s="789"/>
      <c r="KQG16" s="789"/>
      <c r="KQH16" s="789"/>
      <c r="KQI16" s="789"/>
      <c r="KQJ16" s="789"/>
      <c r="KQK16" s="789"/>
      <c r="KQL16" s="789"/>
      <c r="KQM16" s="789"/>
      <c r="KQN16" s="789"/>
      <c r="KQO16" s="789"/>
      <c r="KQP16" s="789"/>
      <c r="KQQ16" s="789"/>
      <c r="KQR16" s="789"/>
      <c r="KQS16" s="789"/>
      <c r="KQT16" s="789"/>
      <c r="KQU16" s="789"/>
      <c r="KQV16" s="789"/>
      <c r="KQW16" s="789"/>
      <c r="KQX16" s="789"/>
      <c r="KQY16" s="789"/>
      <c r="KQZ16" s="789"/>
      <c r="KRA16" s="789"/>
      <c r="KRB16" s="789"/>
      <c r="KRC16" s="789"/>
      <c r="KRD16" s="789"/>
      <c r="KRE16" s="789"/>
      <c r="KRF16" s="789"/>
      <c r="KRG16" s="789"/>
      <c r="KRH16" s="789"/>
      <c r="KRI16" s="789"/>
      <c r="KRJ16" s="789"/>
      <c r="KRK16" s="789"/>
      <c r="KRL16" s="789"/>
      <c r="KRM16" s="789"/>
      <c r="KRN16" s="789"/>
      <c r="KRO16" s="789"/>
      <c r="KRP16" s="789"/>
      <c r="KRQ16" s="789"/>
      <c r="KRR16" s="789"/>
      <c r="KRS16" s="789"/>
      <c r="KRT16" s="789"/>
      <c r="KRU16" s="789"/>
      <c r="KRV16" s="789"/>
      <c r="KRW16" s="789"/>
      <c r="KRX16" s="789"/>
      <c r="KRY16" s="789"/>
      <c r="KRZ16" s="789"/>
      <c r="KSA16" s="789"/>
      <c r="KSB16" s="789"/>
      <c r="KSC16" s="789"/>
      <c r="KSD16" s="789"/>
      <c r="KSE16" s="789"/>
      <c r="KSF16" s="789"/>
      <c r="KSG16" s="789"/>
      <c r="KSH16" s="789"/>
      <c r="KSI16" s="789"/>
      <c r="KSJ16" s="789"/>
      <c r="KSK16" s="789"/>
      <c r="KSL16" s="789"/>
      <c r="KSM16" s="789"/>
      <c r="KSN16" s="789"/>
      <c r="KSO16" s="789"/>
      <c r="KSP16" s="789"/>
      <c r="KSQ16" s="789"/>
      <c r="KSR16" s="789"/>
      <c r="KSS16" s="789"/>
      <c r="KST16" s="789"/>
      <c r="KSU16" s="789"/>
      <c r="KSV16" s="789"/>
      <c r="KSW16" s="789"/>
      <c r="KSX16" s="789"/>
      <c r="KSY16" s="789"/>
      <c r="KSZ16" s="789"/>
      <c r="KTA16" s="789"/>
      <c r="KTB16" s="789"/>
      <c r="KTC16" s="789"/>
      <c r="KTD16" s="789"/>
      <c r="KTE16" s="789"/>
      <c r="KTF16" s="789"/>
      <c r="KTG16" s="789"/>
      <c r="KTH16" s="789"/>
      <c r="KTI16" s="789"/>
      <c r="KTJ16" s="789"/>
      <c r="KTK16" s="789"/>
      <c r="KTL16" s="789"/>
      <c r="KTM16" s="789"/>
      <c r="KTN16" s="789"/>
      <c r="KTO16" s="789"/>
      <c r="KTP16" s="789"/>
      <c r="KTQ16" s="789"/>
      <c r="KTR16" s="789"/>
      <c r="KTS16" s="789"/>
      <c r="KTT16" s="789"/>
      <c r="KTU16" s="789"/>
      <c r="KTV16" s="789"/>
      <c r="KTW16" s="789"/>
      <c r="KTX16" s="789"/>
      <c r="KTY16" s="789"/>
      <c r="KTZ16" s="789"/>
      <c r="KUA16" s="789"/>
      <c r="KUB16" s="789"/>
      <c r="KUC16" s="789"/>
      <c r="KUD16" s="789"/>
      <c r="KUE16" s="789"/>
      <c r="KUF16" s="789"/>
      <c r="KUG16" s="789"/>
      <c r="KUH16" s="789"/>
      <c r="KUI16" s="789"/>
      <c r="KUJ16" s="789"/>
      <c r="KUK16" s="789"/>
      <c r="KUL16" s="789"/>
      <c r="KUM16" s="789"/>
      <c r="KUN16" s="789"/>
      <c r="KUO16" s="789"/>
      <c r="KUP16" s="789"/>
      <c r="KUQ16" s="789"/>
      <c r="KUR16" s="789"/>
      <c r="KUS16" s="789"/>
      <c r="KUT16" s="789"/>
      <c r="KUU16" s="789"/>
      <c r="KUV16" s="789"/>
      <c r="KUW16" s="789"/>
      <c r="KUX16" s="789"/>
      <c r="KUY16" s="789"/>
      <c r="KUZ16" s="789"/>
      <c r="KVA16" s="789"/>
      <c r="KVB16" s="789"/>
      <c r="KVC16" s="789"/>
      <c r="KVD16" s="789"/>
      <c r="KVE16" s="789"/>
      <c r="KVF16" s="789"/>
      <c r="KVG16" s="789"/>
      <c r="KVH16" s="789"/>
      <c r="KVI16" s="789"/>
      <c r="KVJ16" s="789"/>
      <c r="KVK16" s="789"/>
      <c r="KVL16" s="789"/>
      <c r="KVM16" s="789"/>
      <c r="KVN16" s="789"/>
      <c r="KVO16" s="789"/>
      <c r="KVP16" s="789"/>
      <c r="KVQ16" s="789"/>
      <c r="KVR16" s="789"/>
      <c r="KVS16" s="789"/>
      <c r="KVT16" s="789"/>
      <c r="KVU16" s="789"/>
      <c r="KVV16" s="789"/>
      <c r="KVW16" s="789"/>
      <c r="KVX16" s="789"/>
      <c r="KVY16" s="789"/>
      <c r="KVZ16" s="789"/>
      <c r="KWA16" s="789"/>
      <c r="KWB16" s="789"/>
      <c r="KWC16" s="789"/>
      <c r="KWD16" s="789"/>
      <c r="KWE16" s="789"/>
      <c r="KWF16" s="789"/>
      <c r="KWG16" s="789"/>
      <c r="KWH16" s="789"/>
      <c r="KWI16" s="789"/>
      <c r="KWJ16" s="789"/>
      <c r="KWK16" s="789"/>
      <c r="KWL16" s="789"/>
      <c r="KWM16" s="789"/>
      <c r="KWN16" s="789"/>
      <c r="KWO16" s="789"/>
      <c r="KWP16" s="789"/>
      <c r="KWQ16" s="789"/>
      <c r="KWR16" s="789"/>
      <c r="KWS16" s="789"/>
      <c r="KWT16" s="789"/>
      <c r="KWU16" s="789"/>
      <c r="KWV16" s="789"/>
      <c r="KWW16" s="789"/>
      <c r="KWX16" s="789"/>
      <c r="KWY16" s="789"/>
      <c r="KWZ16" s="789"/>
      <c r="KXA16" s="789"/>
      <c r="KXB16" s="789"/>
      <c r="KXC16" s="789"/>
      <c r="KXD16" s="789"/>
      <c r="KXE16" s="789"/>
      <c r="KXF16" s="789"/>
      <c r="KXG16" s="789"/>
      <c r="KXH16" s="789"/>
      <c r="KXI16" s="789"/>
      <c r="KXJ16" s="789"/>
      <c r="KXK16" s="789"/>
      <c r="KXL16" s="789"/>
      <c r="KXM16" s="789"/>
      <c r="KXN16" s="789"/>
      <c r="KXO16" s="789"/>
      <c r="KXP16" s="789"/>
      <c r="KXQ16" s="789"/>
      <c r="KXR16" s="789"/>
      <c r="KXS16" s="789"/>
      <c r="KXT16" s="789"/>
      <c r="KXU16" s="789"/>
      <c r="KXV16" s="789"/>
      <c r="KXW16" s="789"/>
      <c r="KXX16" s="789"/>
      <c r="KXY16" s="789"/>
      <c r="KXZ16" s="789"/>
      <c r="KYA16" s="789"/>
      <c r="KYB16" s="789"/>
      <c r="KYC16" s="789"/>
      <c r="KYD16" s="789"/>
      <c r="KYE16" s="789"/>
      <c r="KYF16" s="789"/>
      <c r="KYG16" s="789"/>
      <c r="KYH16" s="789"/>
      <c r="KYI16" s="789"/>
      <c r="KYJ16" s="789"/>
      <c r="KYK16" s="789"/>
      <c r="KYL16" s="789"/>
      <c r="KYM16" s="789"/>
      <c r="KYN16" s="789"/>
      <c r="KYO16" s="789"/>
      <c r="KYP16" s="789"/>
      <c r="KYQ16" s="789"/>
      <c r="KYR16" s="789"/>
      <c r="KYS16" s="789"/>
      <c r="KYT16" s="789"/>
      <c r="KYU16" s="789"/>
      <c r="KYV16" s="789"/>
      <c r="KYW16" s="789"/>
      <c r="KYX16" s="789"/>
      <c r="KYY16" s="789"/>
      <c r="KYZ16" s="789"/>
      <c r="KZA16" s="789"/>
      <c r="KZB16" s="789"/>
      <c r="KZC16" s="789"/>
      <c r="KZD16" s="789"/>
      <c r="KZE16" s="789"/>
      <c r="KZF16" s="789"/>
      <c r="KZG16" s="789"/>
      <c r="KZH16" s="789"/>
      <c r="KZI16" s="789"/>
      <c r="KZJ16" s="789"/>
      <c r="KZK16" s="789"/>
      <c r="KZL16" s="789"/>
      <c r="KZM16" s="789"/>
      <c r="KZN16" s="789"/>
      <c r="KZO16" s="789"/>
      <c r="KZP16" s="789"/>
      <c r="KZQ16" s="789"/>
      <c r="KZR16" s="789"/>
      <c r="KZS16" s="789"/>
      <c r="KZT16" s="789"/>
      <c r="KZU16" s="789"/>
      <c r="KZV16" s="789"/>
      <c r="KZW16" s="789"/>
      <c r="KZX16" s="789"/>
      <c r="KZY16" s="789"/>
      <c r="KZZ16" s="789"/>
      <c r="LAA16" s="789"/>
      <c r="LAB16" s="789"/>
      <c r="LAC16" s="789"/>
      <c r="LAD16" s="789"/>
      <c r="LAE16" s="789"/>
      <c r="LAF16" s="789"/>
      <c r="LAG16" s="789"/>
      <c r="LAH16" s="789"/>
      <c r="LAI16" s="789"/>
      <c r="LAJ16" s="789"/>
      <c r="LAK16" s="789"/>
      <c r="LAL16" s="789"/>
      <c r="LAM16" s="789"/>
      <c r="LAN16" s="789"/>
      <c r="LAO16" s="789"/>
      <c r="LAP16" s="789"/>
      <c r="LAQ16" s="789"/>
      <c r="LAR16" s="789"/>
      <c r="LAS16" s="789"/>
      <c r="LAT16" s="789"/>
      <c r="LAU16" s="789"/>
      <c r="LAV16" s="789"/>
      <c r="LAW16" s="789"/>
      <c r="LAX16" s="789"/>
      <c r="LAY16" s="789"/>
      <c r="LAZ16" s="789"/>
      <c r="LBA16" s="789"/>
      <c r="LBB16" s="789"/>
      <c r="LBC16" s="789"/>
      <c r="LBD16" s="789"/>
      <c r="LBE16" s="789"/>
      <c r="LBF16" s="789"/>
      <c r="LBG16" s="789"/>
      <c r="LBH16" s="789"/>
      <c r="LBI16" s="789"/>
      <c r="LBJ16" s="789"/>
      <c r="LBK16" s="789"/>
      <c r="LBL16" s="789"/>
      <c r="LBM16" s="789"/>
      <c r="LBN16" s="789"/>
      <c r="LBO16" s="789"/>
      <c r="LBP16" s="789"/>
      <c r="LBQ16" s="789"/>
      <c r="LBR16" s="789"/>
      <c r="LBS16" s="789"/>
      <c r="LBT16" s="789"/>
      <c r="LBU16" s="789"/>
      <c r="LBV16" s="789"/>
      <c r="LBW16" s="789"/>
      <c r="LBX16" s="789"/>
      <c r="LBY16" s="789"/>
      <c r="LBZ16" s="789"/>
      <c r="LCA16" s="789"/>
      <c r="LCB16" s="789"/>
      <c r="LCC16" s="789"/>
      <c r="LCD16" s="789"/>
      <c r="LCE16" s="789"/>
      <c r="LCF16" s="789"/>
      <c r="LCG16" s="789"/>
      <c r="LCH16" s="789"/>
      <c r="LCI16" s="789"/>
      <c r="LCJ16" s="789"/>
      <c r="LCK16" s="789"/>
      <c r="LCL16" s="789"/>
      <c r="LCM16" s="789"/>
      <c r="LCN16" s="789"/>
      <c r="LCO16" s="789"/>
      <c r="LCP16" s="789"/>
      <c r="LCQ16" s="789"/>
      <c r="LCR16" s="789"/>
      <c r="LCS16" s="789"/>
      <c r="LCT16" s="789"/>
      <c r="LCU16" s="789"/>
      <c r="LCV16" s="789"/>
      <c r="LCW16" s="789"/>
      <c r="LCX16" s="789"/>
      <c r="LCY16" s="789"/>
      <c r="LCZ16" s="789"/>
      <c r="LDA16" s="789"/>
      <c r="LDB16" s="789"/>
      <c r="LDC16" s="789"/>
      <c r="LDD16" s="789"/>
      <c r="LDE16" s="789"/>
      <c r="LDF16" s="789"/>
      <c r="LDG16" s="789"/>
      <c r="LDH16" s="789"/>
      <c r="LDI16" s="789"/>
      <c r="LDJ16" s="789"/>
      <c r="LDK16" s="789"/>
      <c r="LDL16" s="789"/>
      <c r="LDM16" s="789"/>
      <c r="LDN16" s="789"/>
      <c r="LDO16" s="789"/>
      <c r="LDP16" s="789"/>
      <c r="LDQ16" s="789"/>
      <c r="LDR16" s="789"/>
      <c r="LDS16" s="789"/>
      <c r="LDT16" s="789"/>
      <c r="LDU16" s="789"/>
      <c r="LDV16" s="789"/>
      <c r="LDW16" s="789"/>
      <c r="LDX16" s="789"/>
      <c r="LDY16" s="789"/>
      <c r="LDZ16" s="789"/>
      <c r="LEA16" s="789"/>
      <c r="LEB16" s="789"/>
      <c r="LEC16" s="789"/>
      <c r="LED16" s="789"/>
      <c r="LEE16" s="789"/>
      <c r="LEF16" s="789"/>
      <c r="LEG16" s="789"/>
      <c r="LEH16" s="789"/>
      <c r="LEI16" s="789"/>
      <c r="LEJ16" s="789"/>
      <c r="LEK16" s="789"/>
      <c r="LEL16" s="789"/>
      <c r="LEM16" s="789"/>
      <c r="LEN16" s="789"/>
      <c r="LEO16" s="789"/>
      <c r="LEP16" s="789"/>
      <c r="LEQ16" s="789"/>
      <c r="LER16" s="789"/>
      <c r="LES16" s="789"/>
      <c r="LET16" s="789"/>
      <c r="LEU16" s="789"/>
      <c r="LEV16" s="789"/>
      <c r="LEW16" s="789"/>
      <c r="LEX16" s="789"/>
      <c r="LEY16" s="789"/>
      <c r="LEZ16" s="789"/>
      <c r="LFA16" s="789"/>
      <c r="LFB16" s="789"/>
      <c r="LFC16" s="789"/>
      <c r="LFD16" s="789"/>
      <c r="LFE16" s="789"/>
      <c r="LFF16" s="789"/>
      <c r="LFG16" s="789"/>
      <c r="LFH16" s="789"/>
      <c r="LFI16" s="789"/>
      <c r="LFJ16" s="789"/>
      <c r="LFK16" s="789"/>
      <c r="LFL16" s="789"/>
      <c r="LFM16" s="789"/>
      <c r="LFN16" s="789"/>
      <c r="LFO16" s="789"/>
      <c r="LFP16" s="789"/>
      <c r="LFQ16" s="789"/>
      <c r="LFR16" s="789"/>
      <c r="LFS16" s="789"/>
      <c r="LFT16" s="789"/>
      <c r="LFU16" s="789"/>
      <c r="LFV16" s="789"/>
      <c r="LFW16" s="789"/>
      <c r="LFX16" s="789"/>
      <c r="LFY16" s="789"/>
      <c r="LFZ16" s="789"/>
      <c r="LGA16" s="789"/>
      <c r="LGB16" s="789"/>
      <c r="LGC16" s="789"/>
      <c r="LGD16" s="789"/>
      <c r="LGE16" s="789"/>
      <c r="LGF16" s="789"/>
      <c r="LGG16" s="789"/>
      <c r="LGH16" s="789"/>
      <c r="LGI16" s="789"/>
      <c r="LGJ16" s="789"/>
      <c r="LGK16" s="789"/>
      <c r="LGL16" s="789"/>
      <c r="LGM16" s="789"/>
      <c r="LGN16" s="789"/>
      <c r="LGO16" s="789"/>
      <c r="LGP16" s="789"/>
      <c r="LGQ16" s="789"/>
      <c r="LGR16" s="789"/>
      <c r="LGS16" s="789"/>
      <c r="LGT16" s="789"/>
      <c r="LGU16" s="789"/>
      <c r="LGV16" s="789"/>
      <c r="LGW16" s="789"/>
      <c r="LGX16" s="789"/>
      <c r="LGY16" s="789"/>
      <c r="LGZ16" s="789"/>
      <c r="LHA16" s="789"/>
      <c r="LHB16" s="789"/>
      <c r="LHC16" s="789"/>
      <c r="LHD16" s="789"/>
      <c r="LHE16" s="789"/>
      <c r="LHF16" s="789"/>
      <c r="LHG16" s="789"/>
      <c r="LHH16" s="789"/>
      <c r="LHI16" s="789"/>
      <c r="LHJ16" s="789"/>
      <c r="LHK16" s="789"/>
      <c r="LHL16" s="789"/>
      <c r="LHM16" s="789"/>
      <c r="LHN16" s="789"/>
      <c r="LHO16" s="789"/>
      <c r="LHP16" s="789"/>
      <c r="LHQ16" s="789"/>
      <c r="LHR16" s="789"/>
      <c r="LHS16" s="789"/>
      <c r="LHT16" s="789"/>
      <c r="LHU16" s="789"/>
      <c r="LHV16" s="789"/>
      <c r="LHW16" s="789"/>
      <c r="LHX16" s="789"/>
      <c r="LHY16" s="789"/>
      <c r="LHZ16" s="789"/>
      <c r="LIA16" s="789"/>
      <c r="LIB16" s="789"/>
      <c r="LIC16" s="789"/>
      <c r="LID16" s="789"/>
      <c r="LIE16" s="789"/>
      <c r="LIF16" s="789"/>
      <c r="LIG16" s="789"/>
      <c r="LIH16" s="789"/>
      <c r="LII16" s="789"/>
      <c r="LIJ16" s="789"/>
      <c r="LIK16" s="789"/>
      <c r="LIL16" s="789"/>
      <c r="LIM16" s="789"/>
      <c r="LIN16" s="789"/>
      <c r="LIO16" s="789"/>
      <c r="LIP16" s="789"/>
      <c r="LIQ16" s="789"/>
      <c r="LIR16" s="789"/>
      <c r="LIS16" s="789"/>
      <c r="LIT16" s="789"/>
      <c r="LIU16" s="789"/>
      <c r="LIV16" s="789"/>
      <c r="LIW16" s="789"/>
      <c r="LIX16" s="789"/>
      <c r="LIY16" s="789"/>
      <c r="LIZ16" s="789"/>
      <c r="LJA16" s="789"/>
      <c r="LJB16" s="789"/>
      <c r="LJC16" s="789"/>
      <c r="LJD16" s="789"/>
      <c r="LJE16" s="789"/>
      <c r="LJF16" s="789"/>
      <c r="LJG16" s="789"/>
      <c r="LJH16" s="789"/>
      <c r="LJI16" s="789"/>
      <c r="LJJ16" s="789"/>
      <c r="LJK16" s="789"/>
      <c r="LJL16" s="789"/>
      <c r="LJM16" s="789"/>
      <c r="LJN16" s="789"/>
      <c r="LJO16" s="789"/>
      <c r="LJP16" s="789"/>
      <c r="LJQ16" s="789"/>
      <c r="LJR16" s="789"/>
      <c r="LJS16" s="789"/>
      <c r="LJT16" s="789"/>
      <c r="LJU16" s="789"/>
      <c r="LJV16" s="789"/>
      <c r="LJW16" s="789"/>
      <c r="LJX16" s="789"/>
      <c r="LJY16" s="789"/>
      <c r="LJZ16" s="789"/>
      <c r="LKA16" s="789"/>
      <c r="LKB16" s="789"/>
      <c r="LKC16" s="789"/>
      <c r="LKD16" s="789"/>
      <c r="LKE16" s="789"/>
      <c r="LKF16" s="789"/>
      <c r="LKG16" s="789"/>
      <c r="LKH16" s="789"/>
      <c r="LKI16" s="789"/>
      <c r="LKJ16" s="789"/>
      <c r="LKK16" s="789"/>
      <c r="LKL16" s="789"/>
      <c r="LKM16" s="789"/>
      <c r="LKN16" s="789"/>
      <c r="LKO16" s="789"/>
      <c r="LKP16" s="789"/>
      <c r="LKQ16" s="789"/>
      <c r="LKR16" s="789"/>
      <c r="LKS16" s="789"/>
      <c r="LKT16" s="789"/>
      <c r="LKU16" s="789"/>
      <c r="LKV16" s="789"/>
      <c r="LKW16" s="789"/>
      <c r="LKX16" s="789"/>
      <c r="LKY16" s="789"/>
      <c r="LKZ16" s="789"/>
      <c r="LLA16" s="789"/>
      <c r="LLB16" s="789"/>
      <c r="LLC16" s="789"/>
      <c r="LLD16" s="789"/>
      <c r="LLE16" s="789"/>
      <c r="LLF16" s="789"/>
      <c r="LLG16" s="789"/>
      <c r="LLH16" s="789"/>
      <c r="LLI16" s="789"/>
      <c r="LLJ16" s="789"/>
      <c r="LLK16" s="789"/>
      <c r="LLL16" s="789"/>
      <c r="LLM16" s="789"/>
      <c r="LLN16" s="789"/>
      <c r="LLO16" s="789"/>
      <c r="LLP16" s="789"/>
      <c r="LLQ16" s="789"/>
      <c r="LLR16" s="789"/>
      <c r="LLS16" s="789"/>
      <c r="LLT16" s="789"/>
      <c r="LLU16" s="789"/>
      <c r="LLV16" s="789"/>
      <c r="LLW16" s="789"/>
      <c r="LLX16" s="789"/>
      <c r="LLY16" s="789"/>
      <c r="LLZ16" s="789"/>
      <c r="LMA16" s="789"/>
      <c r="LMB16" s="789"/>
      <c r="LMC16" s="789"/>
      <c r="LMD16" s="789"/>
      <c r="LME16" s="789"/>
      <c r="LMF16" s="789"/>
      <c r="LMG16" s="789"/>
      <c r="LMH16" s="789"/>
      <c r="LMI16" s="789"/>
      <c r="LMJ16" s="789"/>
      <c r="LMK16" s="789"/>
      <c r="LML16" s="789"/>
      <c r="LMM16" s="789"/>
      <c r="LMN16" s="789"/>
      <c r="LMO16" s="789"/>
      <c r="LMP16" s="789"/>
      <c r="LMQ16" s="789"/>
      <c r="LMR16" s="789"/>
      <c r="LMS16" s="789"/>
      <c r="LMT16" s="789"/>
      <c r="LMU16" s="789"/>
      <c r="LMV16" s="789"/>
      <c r="LMW16" s="789"/>
      <c r="LMX16" s="789"/>
      <c r="LMY16" s="789"/>
      <c r="LMZ16" s="789"/>
      <c r="LNA16" s="789"/>
      <c r="LNB16" s="789"/>
      <c r="LNC16" s="789"/>
      <c r="LND16" s="789"/>
      <c r="LNE16" s="789"/>
      <c r="LNF16" s="789"/>
      <c r="LNG16" s="789"/>
      <c r="LNH16" s="789"/>
      <c r="LNI16" s="789"/>
      <c r="LNJ16" s="789"/>
      <c r="LNK16" s="789"/>
      <c r="LNL16" s="789"/>
      <c r="LNM16" s="789"/>
      <c r="LNN16" s="789"/>
      <c r="LNO16" s="789"/>
      <c r="LNP16" s="789"/>
      <c r="LNQ16" s="789"/>
      <c r="LNR16" s="789"/>
      <c r="LNS16" s="789"/>
      <c r="LNT16" s="789"/>
      <c r="LNU16" s="789"/>
      <c r="LNV16" s="789"/>
      <c r="LNW16" s="789"/>
      <c r="LNX16" s="789"/>
      <c r="LNY16" s="789"/>
      <c r="LNZ16" s="789"/>
      <c r="LOA16" s="789"/>
      <c r="LOB16" s="789"/>
      <c r="LOC16" s="789"/>
      <c r="LOD16" s="789"/>
      <c r="LOE16" s="789"/>
      <c r="LOF16" s="789"/>
      <c r="LOG16" s="789"/>
      <c r="LOH16" s="789"/>
      <c r="LOI16" s="789"/>
      <c r="LOJ16" s="789"/>
      <c r="LOK16" s="789"/>
      <c r="LOL16" s="789"/>
      <c r="LOM16" s="789"/>
      <c r="LON16" s="789"/>
      <c r="LOO16" s="789"/>
      <c r="LOP16" s="789"/>
      <c r="LOQ16" s="789"/>
      <c r="LOR16" s="789"/>
      <c r="LOS16" s="789"/>
      <c r="LOT16" s="789"/>
      <c r="LOU16" s="789"/>
      <c r="LOV16" s="789"/>
      <c r="LOW16" s="789"/>
      <c r="LOX16" s="789"/>
      <c r="LOY16" s="789"/>
      <c r="LOZ16" s="789"/>
      <c r="LPA16" s="789"/>
      <c r="LPB16" s="789"/>
      <c r="LPC16" s="789"/>
      <c r="LPD16" s="789"/>
      <c r="LPE16" s="789"/>
      <c r="LPF16" s="789"/>
      <c r="LPG16" s="789"/>
      <c r="LPH16" s="789"/>
      <c r="LPI16" s="789"/>
      <c r="LPJ16" s="789"/>
      <c r="LPK16" s="789"/>
      <c r="LPL16" s="789"/>
      <c r="LPM16" s="789"/>
      <c r="LPN16" s="789"/>
      <c r="LPO16" s="789"/>
      <c r="LPP16" s="789"/>
      <c r="LPQ16" s="789"/>
      <c r="LPR16" s="789"/>
      <c r="LPS16" s="789"/>
      <c r="LPT16" s="789"/>
      <c r="LPU16" s="789"/>
      <c r="LPV16" s="789"/>
      <c r="LPW16" s="789"/>
      <c r="LPX16" s="789"/>
      <c r="LPY16" s="789"/>
      <c r="LPZ16" s="789"/>
      <c r="LQA16" s="789"/>
      <c r="LQB16" s="789"/>
      <c r="LQC16" s="789"/>
      <c r="LQD16" s="789"/>
      <c r="LQE16" s="789"/>
      <c r="LQF16" s="789"/>
      <c r="LQG16" s="789"/>
      <c r="LQH16" s="789"/>
      <c r="LQI16" s="789"/>
      <c r="LQJ16" s="789"/>
      <c r="LQK16" s="789"/>
      <c r="LQL16" s="789"/>
      <c r="LQM16" s="789"/>
      <c r="LQN16" s="789"/>
      <c r="LQO16" s="789"/>
      <c r="LQP16" s="789"/>
      <c r="LQQ16" s="789"/>
      <c r="LQR16" s="789"/>
      <c r="LQS16" s="789"/>
      <c r="LQT16" s="789"/>
      <c r="LQU16" s="789"/>
      <c r="LQV16" s="789"/>
      <c r="LQW16" s="789"/>
      <c r="LQX16" s="789"/>
      <c r="LQY16" s="789"/>
      <c r="LQZ16" s="789"/>
      <c r="LRA16" s="789"/>
      <c r="LRB16" s="789"/>
      <c r="LRC16" s="789"/>
      <c r="LRD16" s="789"/>
      <c r="LRE16" s="789"/>
      <c r="LRF16" s="789"/>
      <c r="LRG16" s="789"/>
      <c r="LRH16" s="789"/>
      <c r="LRI16" s="789"/>
      <c r="LRJ16" s="789"/>
      <c r="LRK16" s="789"/>
      <c r="LRL16" s="789"/>
      <c r="LRM16" s="789"/>
      <c r="LRN16" s="789"/>
      <c r="LRO16" s="789"/>
      <c r="LRP16" s="789"/>
      <c r="LRQ16" s="789"/>
      <c r="LRR16" s="789"/>
      <c r="LRS16" s="789"/>
      <c r="LRT16" s="789"/>
      <c r="LRU16" s="789"/>
      <c r="LRV16" s="789"/>
      <c r="LRW16" s="789"/>
      <c r="LRX16" s="789"/>
      <c r="LRY16" s="789"/>
      <c r="LRZ16" s="789"/>
      <c r="LSA16" s="789"/>
      <c r="LSB16" s="789"/>
      <c r="LSC16" s="789"/>
      <c r="LSD16" s="789"/>
      <c r="LSE16" s="789"/>
      <c r="LSF16" s="789"/>
      <c r="LSG16" s="789"/>
      <c r="LSH16" s="789"/>
      <c r="LSI16" s="789"/>
      <c r="LSJ16" s="789"/>
      <c r="LSK16" s="789"/>
      <c r="LSL16" s="789"/>
      <c r="LSM16" s="789"/>
      <c r="LSN16" s="789"/>
      <c r="LSO16" s="789"/>
      <c r="LSP16" s="789"/>
      <c r="LSQ16" s="789"/>
      <c r="LSR16" s="789"/>
      <c r="LSS16" s="789"/>
      <c r="LST16" s="789"/>
      <c r="LSU16" s="789"/>
      <c r="LSV16" s="789"/>
      <c r="LSW16" s="789"/>
      <c r="LSX16" s="789"/>
      <c r="LSY16" s="789"/>
      <c r="LSZ16" s="789"/>
      <c r="LTA16" s="789"/>
      <c r="LTB16" s="789"/>
      <c r="LTC16" s="789"/>
      <c r="LTD16" s="789"/>
      <c r="LTE16" s="789"/>
      <c r="LTF16" s="789"/>
      <c r="LTG16" s="789"/>
      <c r="LTH16" s="789"/>
      <c r="LTI16" s="789"/>
      <c r="LTJ16" s="789"/>
      <c r="LTK16" s="789"/>
      <c r="LTL16" s="789"/>
      <c r="LTM16" s="789"/>
      <c r="LTN16" s="789"/>
      <c r="LTO16" s="789"/>
      <c r="LTP16" s="789"/>
      <c r="LTQ16" s="789"/>
      <c r="LTR16" s="789"/>
      <c r="LTS16" s="789"/>
      <c r="LTT16" s="789"/>
      <c r="LTU16" s="789"/>
      <c r="LTV16" s="789"/>
      <c r="LTW16" s="789"/>
      <c r="LTX16" s="789"/>
      <c r="LTY16" s="789"/>
      <c r="LTZ16" s="789"/>
      <c r="LUA16" s="789"/>
      <c r="LUB16" s="789"/>
      <c r="LUC16" s="789"/>
      <c r="LUD16" s="789"/>
      <c r="LUE16" s="789"/>
      <c r="LUF16" s="789"/>
      <c r="LUG16" s="789"/>
      <c r="LUH16" s="789"/>
      <c r="LUI16" s="789"/>
      <c r="LUJ16" s="789"/>
      <c r="LUK16" s="789"/>
      <c r="LUL16" s="789"/>
      <c r="LUM16" s="789"/>
      <c r="LUN16" s="789"/>
      <c r="LUO16" s="789"/>
      <c r="LUP16" s="789"/>
      <c r="LUQ16" s="789"/>
      <c r="LUR16" s="789"/>
      <c r="LUS16" s="789"/>
      <c r="LUT16" s="789"/>
      <c r="LUU16" s="789"/>
      <c r="LUV16" s="789"/>
      <c r="LUW16" s="789"/>
      <c r="LUX16" s="789"/>
      <c r="LUY16" s="789"/>
      <c r="LUZ16" s="789"/>
      <c r="LVA16" s="789"/>
      <c r="LVB16" s="789"/>
      <c r="LVC16" s="789"/>
      <c r="LVD16" s="789"/>
      <c r="LVE16" s="789"/>
      <c r="LVF16" s="789"/>
      <c r="LVG16" s="789"/>
      <c r="LVH16" s="789"/>
      <c r="LVI16" s="789"/>
      <c r="LVJ16" s="789"/>
      <c r="LVK16" s="789"/>
      <c r="LVL16" s="789"/>
      <c r="LVM16" s="789"/>
      <c r="LVN16" s="789"/>
      <c r="LVO16" s="789"/>
      <c r="LVP16" s="789"/>
      <c r="LVQ16" s="789"/>
      <c r="LVR16" s="789"/>
      <c r="LVS16" s="789"/>
      <c r="LVT16" s="789"/>
      <c r="LVU16" s="789"/>
      <c r="LVV16" s="789"/>
      <c r="LVW16" s="789"/>
      <c r="LVX16" s="789"/>
      <c r="LVY16" s="789"/>
      <c r="LVZ16" s="789"/>
      <c r="LWA16" s="789"/>
      <c r="LWB16" s="789"/>
      <c r="LWC16" s="789"/>
      <c r="LWD16" s="789"/>
      <c r="LWE16" s="789"/>
      <c r="LWF16" s="789"/>
      <c r="LWG16" s="789"/>
      <c r="LWH16" s="789"/>
      <c r="LWI16" s="789"/>
      <c r="LWJ16" s="789"/>
      <c r="LWK16" s="789"/>
      <c r="LWL16" s="789"/>
      <c r="LWM16" s="789"/>
      <c r="LWN16" s="789"/>
      <c r="LWO16" s="789"/>
      <c r="LWP16" s="789"/>
      <c r="LWQ16" s="789"/>
      <c r="LWR16" s="789"/>
      <c r="LWS16" s="789"/>
      <c r="LWT16" s="789"/>
      <c r="LWU16" s="789"/>
      <c r="LWV16" s="789"/>
      <c r="LWW16" s="789"/>
      <c r="LWX16" s="789"/>
      <c r="LWY16" s="789"/>
      <c r="LWZ16" s="789"/>
      <c r="LXA16" s="789"/>
      <c r="LXB16" s="789"/>
      <c r="LXC16" s="789"/>
      <c r="LXD16" s="789"/>
      <c r="LXE16" s="789"/>
      <c r="LXF16" s="789"/>
      <c r="LXG16" s="789"/>
      <c r="LXH16" s="789"/>
      <c r="LXI16" s="789"/>
      <c r="LXJ16" s="789"/>
      <c r="LXK16" s="789"/>
      <c r="LXL16" s="789"/>
      <c r="LXM16" s="789"/>
      <c r="LXN16" s="789"/>
      <c r="LXO16" s="789"/>
      <c r="LXP16" s="789"/>
      <c r="LXQ16" s="789"/>
      <c r="LXR16" s="789"/>
      <c r="LXS16" s="789"/>
      <c r="LXT16" s="789"/>
      <c r="LXU16" s="789"/>
      <c r="LXV16" s="789"/>
      <c r="LXW16" s="789"/>
      <c r="LXX16" s="789"/>
      <c r="LXY16" s="789"/>
      <c r="LXZ16" s="789"/>
      <c r="LYA16" s="789"/>
      <c r="LYB16" s="789"/>
      <c r="LYC16" s="789"/>
      <c r="LYD16" s="789"/>
      <c r="LYE16" s="789"/>
      <c r="LYF16" s="789"/>
      <c r="LYG16" s="789"/>
      <c r="LYH16" s="789"/>
      <c r="LYI16" s="789"/>
      <c r="LYJ16" s="789"/>
      <c r="LYK16" s="789"/>
      <c r="LYL16" s="789"/>
      <c r="LYM16" s="789"/>
      <c r="LYN16" s="789"/>
      <c r="LYO16" s="789"/>
      <c r="LYP16" s="789"/>
      <c r="LYQ16" s="789"/>
      <c r="LYR16" s="789"/>
      <c r="LYS16" s="789"/>
      <c r="LYT16" s="789"/>
      <c r="LYU16" s="789"/>
      <c r="LYV16" s="789"/>
      <c r="LYW16" s="789"/>
      <c r="LYX16" s="789"/>
      <c r="LYY16" s="789"/>
      <c r="LYZ16" s="789"/>
      <c r="LZA16" s="789"/>
      <c r="LZB16" s="789"/>
      <c r="LZC16" s="789"/>
      <c r="LZD16" s="789"/>
      <c r="LZE16" s="789"/>
      <c r="LZF16" s="789"/>
      <c r="LZG16" s="789"/>
      <c r="LZH16" s="789"/>
      <c r="LZI16" s="789"/>
      <c r="LZJ16" s="789"/>
      <c r="LZK16" s="789"/>
      <c r="LZL16" s="789"/>
      <c r="LZM16" s="789"/>
      <c r="LZN16" s="789"/>
      <c r="LZO16" s="789"/>
      <c r="LZP16" s="789"/>
      <c r="LZQ16" s="789"/>
      <c r="LZR16" s="789"/>
      <c r="LZS16" s="789"/>
      <c r="LZT16" s="789"/>
      <c r="LZU16" s="789"/>
      <c r="LZV16" s="789"/>
      <c r="LZW16" s="789"/>
      <c r="LZX16" s="789"/>
      <c r="LZY16" s="789"/>
      <c r="LZZ16" s="789"/>
      <c r="MAA16" s="789"/>
      <c r="MAB16" s="789"/>
      <c r="MAC16" s="789"/>
      <c r="MAD16" s="789"/>
      <c r="MAE16" s="789"/>
      <c r="MAF16" s="789"/>
      <c r="MAG16" s="789"/>
      <c r="MAH16" s="789"/>
      <c r="MAI16" s="789"/>
      <c r="MAJ16" s="789"/>
      <c r="MAK16" s="789"/>
      <c r="MAL16" s="789"/>
      <c r="MAM16" s="789"/>
      <c r="MAN16" s="789"/>
      <c r="MAO16" s="789"/>
      <c r="MAP16" s="789"/>
      <c r="MAQ16" s="789"/>
      <c r="MAR16" s="789"/>
      <c r="MAS16" s="789"/>
      <c r="MAT16" s="789"/>
      <c r="MAU16" s="789"/>
      <c r="MAV16" s="789"/>
      <c r="MAW16" s="789"/>
      <c r="MAX16" s="789"/>
      <c r="MAY16" s="789"/>
      <c r="MAZ16" s="789"/>
      <c r="MBA16" s="789"/>
      <c r="MBB16" s="789"/>
      <c r="MBC16" s="789"/>
      <c r="MBD16" s="789"/>
      <c r="MBE16" s="789"/>
      <c r="MBF16" s="789"/>
      <c r="MBG16" s="789"/>
      <c r="MBH16" s="789"/>
      <c r="MBI16" s="789"/>
      <c r="MBJ16" s="789"/>
      <c r="MBK16" s="789"/>
      <c r="MBL16" s="789"/>
      <c r="MBM16" s="789"/>
      <c r="MBN16" s="789"/>
      <c r="MBO16" s="789"/>
      <c r="MBP16" s="789"/>
      <c r="MBQ16" s="789"/>
      <c r="MBR16" s="789"/>
      <c r="MBS16" s="789"/>
      <c r="MBT16" s="789"/>
      <c r="MBU16" s="789"/>
      <c r="MBV16" s="789"/>
      <c r="MBW16" s="789"/>
      <c r="MBX16" s="789"/>
      <c r="MBY16" s="789"/>
      <c r="MBZ16" s="789"/>
      <c r="MCA16" s="789"/>
      <c r="MCB16" s="789"/>
      <c r="MCC16" s="789"/>
      <c r="MCD16" s="789"/>
      <c r="MCE16" s="789"/>
      <c r="MCF16" s="789"/>
      <c r="MCG16" s="789"/>
      <c r="MCH16" s="789"/>
      <c r="MCI16" s="789"/>
      <c r="MCJ16" s="789"/>
      <c r="MCK16" s="789"/>
      <c r="MCL16" s="789"/>
      <c r="MCM16" s="789"/>
      <c r="MCN16" s="789"/>
      <c r="MCO16" s="789"/>
      <c r="MCP16" s="789"/>
      <c r="MCQ16" s="789"/>
      <c r="MCR16" s="789"/>
      <c r="MCS16" s="789"/>
      <c r="MCT16" s="789"/>
      <c r="MCU16" s="789"/>
      <c r="MCV16" s="789"/>
      <c r="MCW16" s="789"/>
      <c r="MCX16" s="789"/>
      <c r="MCY16" s="789"/>
      <c r="MCZ16" s="789"/>
      <c r="MDA16" s="789"/>
      <c r="MDB16" s="789"/>
      <c r="MDC16" s="789"/>
      <c r="MDD16" s="789"/>
      <c r="MDE16" s="789"/>
      <c r="MDF16" s="789"/>
      <c r="MDG16" s="789"/>
      <c r="MDH16" s="789"/>
      <c r="MDI16" s="789"/>
      <c r="MDJ16" s="789"/>
      <c r="MDK16" s="789"/>
      <c r="MDL16" s="789"/>
      <c r="MDM16" s="789"/>
      <c r="MDN16" s="789"/>
      <c r="MDO16" s="789"/>
      <c r="MDP16" s="789"/>
      <c r="MDQ16" s="789"/>
      <c r="MDR16" s="789"/>
      <c r="MDS16" s="789"/>
      <c r="MDT16" s="789"/>
      <c r="MDU16" s="789"/>
      <c r="MDV16" s="789"/>
      <c r="MDW16" s="789"/>
      <c r="MDX16" s="789"/>
      <c r="MDY16" s="789"/>
      <c r="MDZ16" s="789"/>
      <c r="MEA16" s="789"/>
      <c r="MEB16" s="789"/>
      <c r="MEC16" s="789"/>
      <c r="MED16" s="789"/>
      <c r="MEE16" s="789"/>
      <c r="MEF16" s="789"/>
      <c r="MEG16" s="789"/>
      <c r="MEH16" s="789"/>
      <c r="MEI16" s="789"/>
      <c r="MEJ16" s="789"/>
      <c r="MEK16" s="789"/>
      <c r="MEL16" s="789"/>
      <c r="MEM16" s="789"/>
      <c r="MEN16" s="789"/>
      <c r="MEO16" s="789"/>
      <c r="MEP16" s="789"/>
      <c r="MEQ16" s="789"/>
      <c r="MER16" s="789"/>
      <c r="MES16" s="789"/>
      <c r="MET16" s="789"/>
      <c r="MEU16" s="789"/>
      <c r="MEV16" s="789"/>
      <c r="MEW16" s="789"/>
      <c r="MEX16" s="789"/>
      <c r="MEY16" s="789"/>
      <c r="MEZ16" s="789"/>
      <c r="MFA16" s="789"/>
      <c r="MFB16" s="789"/>
      <c r="MFC16" s="789"/>
      <c r="MFD16" s="789"/>
      <c r="MFE16" s="789"/>
      <c r="MFF16" s="789"/>
      <c r="MFG16" s="789"/>
      <c r="MFH16" s="789"/>
      <c r="MFI16" s="789"/>
      <c r="MFJ16" s="789"/>
      <c r="MFK16" s="789"/>
      <c r="MFL16" s="789"/>
      <c r="MFM16" s="789"/>
      <c r="MFN16" s="789"/>
      <c r="MFO16" s="789"/>
      <c r="MFP16" s="789"/>
      <c r="MFQ16" s="789"/>
      <c r="MFR16" s="789"/>
      <c r="MFS16" s="789"/>
      <c r="MFT16" s="789"/>
      <c r="MFU16" s="789"/>
      <c r="MFV16" s="789"/>
      <c r="MFW16" s="789"/>
      <c r="MFX16" s="789"/>
      <c r="MFY16" s="789"/>
      <c r="MFZ16" s="789"/>
      <c r="MGA16" s="789"/>
      <c r="MGB16" s="789"/>
      <c r="MGC16" s="789"/>
      <c r="MGD16" s="789"/>
      <c r="MGE16" s="789"/>
      <c r="MGF16" s="789"/>
      <c r="MGG16" s="789"/>
      <c r="MGH16" s="789"/>
      <c r="MGI16" s="789"/>
      <c r="MGJ16" s="789"/>
      <c r="MGK16" s="789"/>
      <c r="MGL16" s="789"/>
      <c r="MGM16" s="789"/>
      <c r="MGN16" s="789"/>
      <c r="MGO16" s="789"/>
      <c r="MGP16" s="789"/>
      <c r="MGQ16" s="789"/>
      <c r="MGR16" s="789"/>
      <c r="MGS16" s="789"/>
      <c r="MGT16" s="789"/>
      <c r="MGU16" s="789"/>
      <c r="MGV16" s="789"/>
      <c r="MGW16" s="789"/>
      <c r="MGX16" s="789"/>
      <c r="MGY16" s="789"/>
      <c r="MGZ16" s="789"/>
      <c r="MHA16" s="789"/>
      <c r="MHB16" s="789"/>
      <c r="MHC16" s="789"/>
      <c r="MHD16" s="789"/>
      <c r="MHE16" s="789"/>
      <c r="MHF16" s="789"/>
      <c r="MHG16" s="789"/>
      <c r="MHH16" s="789"/>
      <c r="MHI16" s="789"/>
      <c r="MHJ16" s="789"/>
      <c r="MHK16" s="789"/>
      <c r="MHL16" s="789"/>
      <c r="MHM16" s="789"/>
      <c r="MHN16" s="789"/>
      <c r="MHO16" s="789"/>
      <c r="MHP16" s="789"/>
      <c r="MHQ16" s="789"/>
      <c r="MHR16" s="789"/>
      <c r="MHS16" s="789"/>
      <c r="MHT16" s="789"/>
      <c r="MHU16" s="789"/>
      <c r="MHV16" s="789"/>
      <c r="MHW16" s="789"/>
      <c r="MHX16" s="789"/>
      <c r="MHY16" s="789"/>
      <c r="MHZ16" s="789"/>
      <c r="MIA16" s="789"/>
      <c r="MIB16" s="789"/>
      <c r="MIC16" s="789"/>
      <c r="MID16" s="789"/>
      <c r="MIE16" s="789"/>
      <c r="MIF16" s="789"/>
      <c r="MIG16" s="789"/>
      <c r="MIH16" s="789"/>
      <c r="MII16" s="789"/>
      <c r="MIJ16" s="789"/>
      <c r="MIK16" s="789"/>
      <c r="MIL16" s="789"/>
      <c r="MIM16" s="789"/>
      <c r="MIN16" s="789"/>
      <c r="MIO16" s="789"/>
      <c r="MIP16" s="789"/>
      <c r="MIQ16" s="789"/>
      <c r="MIR16" s="789"/>
      <c r="MIS16" s="789"/>
      <c r="MIT16" s="789"/>
      <c r="MIU16" s="789"/>
      <c r="MIV16" s="789"/>
      <c r="MIW16" s="789"/>
      <c r="MIX16" s="789"/>
      <c r="MIY16" s="789"/>
      <c r="MIZ16" s="789"/>
      <c r="MJA16" s="789"/>
      <c r="MJB16" s="789"/>
      <c r="MJC16" s="789"/>
      <c r="MJD16" s="789"/>
      <c r="MJE16" s="789"/>
      <c r="MJF16" s="789"/>
      <c r="MJG16" s="789"/>
      <c r="MJH16" s="789"/>
      <c r="MJI16" s="789"/>
      <c r="MJJ16" s="789"/>
      <c r="MJK16" s="789"/>
      <c r="MJL16" s="789"/>
      <c r="MJM16" s="789"/>
      <c r="MJN16" s="789"/>
      <c r="MJO16" s="789"/>
      <c r="MJP16" s="789"/>
      <c r="MJQ16" s="789"/>
      <c r="MJR16" s="789"/>
      <c r="MJS16" s="789"/>
      <c r="MJT16" s="789"/>
      <c r="MJU16" s="789"/>
      <c r="MJV16" s="789"/>
      <c r="MJW16" s="789"/>
      <c r="MJX16" s="789"/>
      <c r="MJY16" s="789"/>
      <c r="MJZ16" s="789"/>
      <c r="MKA16" s="789"/>
      <c r="MKB16" s="789"/>
      <c r="MKC16" s="789"/>
      <c r="MKD16" s="789"/>
      <c r="MKE16" s="789"/>
      <c r="MKF16" s="789"/>
      <c r="MKG16" s="789"/>
      <c r="MKH16" s="789"/>
      <c r="MKI16" s="789"/>
      <c r="MKJ16" s="789"/>
      <c r="MKK16" s="789"/>
      <c r="MKL16" s="789"/>
      <c r="MKM16" s="789"/>
      <c r="MKN16" s="789"/>
      <c r="MKO16" s="789"/>
      <c r="MKP16" s="789"/>
      <c r="MKQ16" s="789"/>
      <c r="MKR16" s="789"/>
      <c r="MKS16" s="789"/>
      <c r="MKT16" s="789"/>
      <c r="MKU16" s="789"/>
      <c r="MKV16" s="789"/>
      <c r="MKW16" s="789"/>
      <c r="MKX16" s="789"/>
      <c r="MKY16" s="789"/>
      <c r="MKZ16" s="789"/>
      <c r="MLA16" s="789"/>
      <c r="MLB16" s="789"/>
      <c r="MLC16" s="789"/>
      <c r="MLD16" s="789"/>
      <c r="MLE16" s="789"/>
      <c r="MLF16" s="789"/>
      <c r="MLG16" s="789"/>
      <c r="MLH16" s="789"/>
      <c r="MLI16" s="789"/>
      <c r="MLJ16" s="789"/>
      <c r="MLK16" s="789"/>
      <c r="MLL16" s="789"/>
      <c r="MLM16" s="789"/>
      <c r="MLN16" s="789"/>
      <c r="MLO16" s="789"/>
      <c r="MLP16" s="789"/>
      <c r="MLQ16" s="789"/>
      <c r="MLR16" s="789"/>
      <c r="MLS16" s="789"/>
      <c r="MLT16" s="789"/>
      <c r="MLU16" s="789"/>
      <c r="MLV16" s="789"/>
      <c r="MLW16" s="789"/>
      <c r="MLX16" s="789"/>
      <c r="MLY16" s="789"/>
      <c r="MLZ16" s="789"/>
      <c r="MMA16" s="789"/>
      <c r="MMB16" s="789"/>
      <c r="MMC16" s="789"/>
      <c r="MMD16" s="789"/>
      <c r="MME16" s="789"/>
      <c r="MMF16" s="789"/>
      <c r="MMG16" s="789"/>
      <c r="MMH16" s="789"/>
      <c r="MMI16" s="789"/>
      <c r="MMJ16" s="789"/>
      <c r="MMK16" s="789"/>
      <c r="MML16" s="789"/>
      <c r="MMM16" s="789"/>
      <c r="MMN16" s="789"/>
      <c r="MMO16" s="789"/>
      <c r="MMP16" s="789"/>
      <c r="MMQ16" s="789"/>
      <c r="MMR16" s="789"/>
      <c r="MMS16" s="789"/>
      <c r="MMT16" s="789"/>
      <c r="MMU16" s="789"/>
      <c r="MMV16" s="789"/>
      <c r="MMW16" s="789"/>
      <c r="MMX16" s="789"/>
      <c r="MMY16" s="789"/>
      <c r="MMZ16" s="789"/>
      <c r="MNA16" s="789"/>
      <c r="MNB16" s="789"/>
      <c r="MNC16" s="789"/>
      <c r="MND16" s="789"/>
      <c r="MNE16" s="789"/>
      <c r="MNF16" s="789"/>
      <c r="MNG16" s="789"/>
      <c r="MNH16" s="789"/>
      <c r="MNI16" s="789"/>
      <c r="MNJ16" s="789"/>
      <c r="MNK16" s="789"/>
      <c r="MNL16" s="789"/>
      <c r="MNM16" s="789"/>
      <c r="MNN16" s="789"/>
      <c r="MNO16" s="789"/>
      <c r="MNP16" s="789"/>
      <c r="MNQ16" s="789"/>
      <c r="MNR16" s="789"/>
      <c r="MNS16" s="789"/>
      <c r="MNT16" s="789"/>
      <c r="MNU16" s="789"/>
      <c r="MNV16" s="789"/>
      <c r="MNW16" s="789"/>
      <c r="MNX16" s="789"/>
      <c r="MNY16" s="789"/>
      <c r="MNZ16" s="789"/>
      <c r="MOA16" s="789"/>
      <c r="MOB16" s="789"/>
      <c r="MOC16" s="789"/>
      <c r="MOD16" s="789"/>
      <c r="MOE16" s="789"/>
      <c r="MOF16" s="789"/>
      <c r="MOG16" s="789"/>
      <c r="MOH16" s="789"/>
      <c r="MOI16" s="789"/>
      <c r="MOJ16" s="789"/>
      <c r="MOK16" s="789"/>
      <c r="MOL16" s="789"/>
      <c r="MOM16" s="789"/>
      <c r="MON16" s="789"/>
      <c r="MOO16" s="789"/>
      <c r="MOP16" s="789"/>
      <c r="MOQ16" s="789"/>
      <c r="MOR16" s="789"/>
      <c r="MOS16" s="789"/>
      <c r="MOT16" s="789"/>
      <c r="MOU16" s="789"/>
      <c r="MOV16" s="789"/>
      <c r="MOW16" s="789"/>
      <c r="MOX16" s="789"/>
      <c r="MOY16" s="789"/>
      <c r="MOZ16" s="789"/>
      <c r="MPA16" s="789"/>
      <c r="MPB16" s="789"/>
      <c r="MPC16" s="789"/>
      <c r="MPD16" s="789"/>
      <c r="MPE16" s="789"/>
      <c r="MPF16" s="789"/>
      <c r="MPG16" s="789"/>
      <c r="MPH16" s="789"/>
      <c r="MPI16" s="789"/>
      <c r="MPJ16" s="789"/>
      <c r="MPK16" s="789"/>
      <c r="MPL16" s="789"/>
      <c r="MPM16" s="789"/>
      <c r="MPN16" s="789"/>
      <c r="MPO16" s="789"/>
      <c r="MPP16" s="789"/>
      <c r="MPQ16" s="789"/>
      <c r="MPR16" s="789"/>
      <c r="MPS16" s="789"/>
      <c r="MPT16" s="789"/>
      <c r="MPU16" s="789"/>
      <c r="MPV16" s="789"/>
      <c r="MPW16" s="789"/>
      <c r="MPX16" s="789"/>
      <c r="MPY16" s="789"/>
      <c r="MPZ16" s="789"/>
      <c r="MQA16" s="789"/>
      <c r="MQB16" s="789"/>
      <c r="MQC16" s="789"/>
      <c r="MQD16" s="789"/>
      <c r="MQE16" s="789"/>
      <c r="MQF16" s="789"/>
      <c r="MQG16" s="789"/>
      <c r="MQH16" s="789"/>
      <c r="MQI16" s="789"/>
      <c r="MQJ16" s="789"/>
      <c r="MQK16" s="789"/>
      <c r="MQL16" s="789"/>
      <c r="MQM16" s="789"/>
      <c r="MQN16" s="789"/>
      <c r="MQO16" s="789"/>
      <c r="MQP16" s="789"/>
      <c r="MQQ16" s="789"/>
      <c r="MQR16" s="789"/>
      <c r="MQS16" s="789"/>
      <c r="MQT16" s="789"/>
      <c r="MQU16" s="789"/>
      <c r="MQV16" s="789"/>
      <c r="MQW16" s="789"/>
      <c r="MQX16" s="789"/>
      <c r="MQY16" s="789"/>
      <c r="MQZ16" s="789"/>
      <c r="MRA16" s="789"/>
      <c r="MRB16" s="789"/>
      <c r="MRC16" s="789"/>
      <c r="MRD16" s="789"/>
      <c r="MRE16" s="789"/>
      <c r="MRF16" s="789"/>
      <c r="MRG16" s="789"/>
      <c r="MRH16" s="789"/>
      <c r="MRI16" s="789"/>
      <c r="MRJ16" s="789"/>
      <c r="MRK16" s="789"/>
      <c r="MRL16" s="789"/>
      <c r="MRM16" s="789"/>
      <c r="MRN16" s="789"/>
      <c r="MRO16" s="789"/>
      <c r="MRP16" s="789"/>
      <c r="MRQ16" s="789"/>
      <c r="MRR16" s="789"/>
      <c r="MRS16" s="789"/>
      <c r="MRT16" s="789"/>
      <c r="MRU16" s="789"/>
      <c r="MRV16" s="789"/>
      <c r="MRW16" s="789"/>
      <c r="MRX16" s="789"/>
      <c r="MRY16" s="789"/>
      <c r="MRZ16" s="789"/>
      <c r="MSA16" s="789"/>
      <c r="MSB16" s="789"/>
      <c r="MSC16" s="789"/>
      <c r="MSD16" s="789"/>
      <c r="MSE16" s="789"/>
      <c r="MSF16" s="789"/>
      <c r="MSG16" s="789"/>
      <c r="MSH16" s="789"/>
      <c r="MSI16" s="789"/>
      <c r="MSJ16" s="789"/>
      <c r="MSK16" s="789"/>
      <c r="MSL16" s="789"/>
      <c r="MSM16" s="789"/>
      <c r="MSN16" s="789"/>
      <c r="MSO16" s="789"/>
      <c r="MSP16" s="789"/>
      <c r="MSQ16" s="789"/>
      <c r="MSR16" s="789"/>
      <c r="MSS16" s="789"/>
      <c r="MST16" s="789"/>
      <c r="MSU16" s="789"/>
      <c r="MSV16" s="789"/>
      <c r="MSW16" s="789"/>
      <c r="MSX16" s="789"/>
      <c r="MSY16" s="789"/>
      <c r="MSZ16" s="789"/>
      <c r="MTA16" s="789"/>
      <c r="MTB16" s="789"/>
      <c r="MTC16" s="789"/>
      <c r="MTD16" s="789"/>
      <c r="MTE16" s="789"/>
      <c r="MTF16" s="789"/>
      <c r="MTG16" s="789"/>
      <c r="MTH16" s="789"/>
      <c r="MTI16" s="789"/>
      <c r="MTJ16" s="789"/>
      <c r="MTK16" s="789"/>
      <c r="MTL16" s="789"/>
      <c r="MTM16" s="789"/>
      <c r="MTN16" s="789"/>
      <c r="MTO16" s="789"/>
      <c r="MTP16" s="789"/>
      <c r="MTQ16" s="789"/>
      <c r="MTR16" s="789"/>
      <c r="MTS16" s="789"/>
      <c r="MTT16" s="789"/>
      <c r="MTU16" s="789"/>
      <c r="MTV16" s="789"/>
      <c r="MTW16" s="789"/>
      <c r="MTX16" s="789"/>
      <c r="MTY16" s="789"/>
      <c r="MTZ16" s="789"/>
      <c r="MUA16" s="789"/>
      <c r="MUB16" s="789"/>
      <c r="MUC16" s="789"/>
      <c r="MUD16" s="789"/>
      <c r="MUE16" s="789"/>
      <c r="MUF16" s="789"/>
      <c r="MUG16" s="789"/>
      <c r="MUH16" s="789"/>
      <c r="MUI16" s="789"/>
      <c r="MUJ16" s="789"/>
      <c r="MUK16" s="789"/>
      <c r="MUL16" s="789"/>
      <c r="MUM16" s="789"/>
      <c r="MUN16" s="789"/>
      <c r="MUO16" s="789"/>
      <c r="MUP16" s="789"/>
      <c r="MUQ16" s="789"/>
      <c r="MUR16" s="789"/>
      <c r="MUS16" s="789"/>
      <c r="MUT16" s="789"/>
      <c r="MUU16" s="789"/>
      <c r="MUV16" s="789"/>
      <c r="MUW16" s="789"/>
      <c r="MUX16" s="789"/>
      <c r="MUY16" s="789"/>
      <c r="MUZ16" s="789"/>
      <c r="MVA16" s="789"/>
      <c r="MVB16" s="789"/>
      <c r="MVC16" s="789"/>
      <c r="MVD16" s="789"/>
      <c r="MVE16" s="789"/>
      <c r="MVF16" s="789"/>
      <c r="MVG16" s="789"/>
      <c r="MVH16" s="789"/>
      <c r="MVI16" s="789"/>
      <c r="MVJ16" s="789"/>
      <c r="MVK16" s="789"/>
      <c r="MVL16" s="789"/>
      <c r="MVM16" s="789"/>
      <c r="MVN16" s="789"/>
      <c r="MVO16" s="789"/>
      <c r="MVP16" s="789"/>
      <c r="MVQ16" s="789"/>
      <c r="MVR16" s="789"/>
      <c r="MVS16" s="789"/>
      <c r="MVT16" s="789"/>
      <c r="MVU16" s="789"/>
      <c r="MVV16" s="789"/>
      <c r="MVW16" s="789"/>
      <c r="MVX16" s="789"/>
      <c r="MVY16" s="789"/>
      <c r="MVZ16" s="789"/>
      <c r="MWA16" s="789"/>
      <c r="MWB16" s="789"/>
      <c r="MWC16" s="789"/>
      <c r="MWD16" s="789"/>
      <c r="MWE16" s="789"/>
      <c r="MWF16" s="789"/>
      <c r="MWG16" s="789"/>
      <c r="MWH16" s="789"/>
      <c r="MWI16" s="789"/>
      <c r="MWJ16" s="789"/>
      <c r="MWK16" s="789"/>
      <c r="MWL16" s="789"/>
      <c r="MWM16" s="789"/>
      <c r="MWN16" s="789"/>
      <c r="MWO16" s="789"/>
      <c r="MWP16" s="789"/>
      <c r="MWQ16" s="789"/>
      <c r="MWR16" s="789"/>
      <c r="MWS16" s="789"/>
      <c r="MWT16" s="789"/>
      <c r="MWU16" s="789"/>
      <c r="MWV16" s="789"/>
      <c r="MWW16" s="789"/>
      <c r="MWX16" s="789"/>
      <c r="MWY16" s="789"/>
      <c r="MWZ16" s="789"/>
      <c r="MXA16" s="789"/>
      <c r="MXB16" s="789"/>
      <c r="MXC16" s="789"/>
      <c r="MXD16" s="789"/>
      <c r="MXE16" s="789"/>
      <c r="MXF16" s="789"/>
      <c r="MXG16" s="789"/>
      <c r="MXH16" s="789"/>
      <c r="MXI16" s="789"/>
      <c r="MXJ16" s="789"/>
      <c r="MXK16" s="789"/>
      <c r="MXL16" s="789"/>
      <c r="MXM16" s="789"/>
      <c r="MXN16" s="789"/>
      <c r="MXO16" s="789"/>
      <c r="MXP16" s="789"/>
      <c r="MXQ16" s="789"/>
      <c r="MXR16" s="789"/>
      <c r="MXS16" s="789"/>
      <c r="MXT16" s="789"/>
      <c r="MXU16" s="789"/>
      <c r="MXV16" s="789"/>
      <c r="MXW16" s="789"/>
      <c r="MXX16" s="789"/>
      <c r="MXY16" s="789"/>
      <c r="MXZ16" s="789"/>
      <c r="MYA16" s="789"/>
      <c r="MYB16" s="789"/>
      <c r="MYC16" s="789"/>
      <c r="MYD16" s="789"/>
      <c r="MYE16" s="789"/>
      <c r="MYF16" s="789"/>
      <c r="MYG16" s="789"/>
      <c r="MYH16" s="789"/>
      <c r="MYI16" s="789"/>
      <c r="MYJ16" s="789"/>
      <c r="MYK16" s="789"/>
      <c r="MYL16" s="789"/>
      <c r="MYM16" s="789"/>
      <c r="MYN16" s="789"/>
      <c r="MYO16" s="789"/>
      <c r="MYP16" s="789"/>
      <c r="MYQ16" s="789"/>
      <c r="MYR16" s="789"/>
      <c r="MYS16" s="789"/>
      <c r="MYT16" s="789"/>
      <c r="MYU16" s="789"/>
      <c r="MYV16" s="789"/>
      <c r="MYW16" s="789"/>
      <c r="MYX16" s="789"/>
      <c r="MYY16" s="789"/>
      <c r="MYZ16" s="789"/>
      <c r="MZA16" s="789"/>
      <c r="MZB16" s="789"/>
      <c r="MZC16" s="789"/>
      <c r="MZD16" s="789"/>
      <c r="MZE16" s="789"/>
      <c r="MZF16" s="789"/>
      <c r="MZG16" s="789"/>
      <c r="MZH16" s="789"/>
      <c r="MZI16" s="789"/>
      <c r="MZJ16" s="789"/>
      <c r="MZK16" s="789"/>
      <c r="MZL16" s="789"/>
      <c r="MZM16" s="789"/>
      <c r="MZN16" s="789"/>
      <c r="MZO16" s="789"/>
      <c r="MZP16" s="789"/>
      <c r="MZQ16" s="789"/>
      <c r="MZR16" s="789"/>
      <c r="MZS16" s="789"/>
      <c r="MZT16" s="789"/>
      <c r="MZU16" s="789"/>
      <c r="MZV16" s="789"/>
      <c r="MZW16" s="789"/>
      <c r="MZX16" s="789"/>
      <c r="MZY16" s="789"/>
      <c r="MZZ16" s="789"/>
      <c r="NAA16" s="789"/>
      <c r="NAB16" s="789"/>
      <c r="NAC16" s="789"/>
      <c r="NAD16" s="789"/>
      <c r="NAE16" s="789"/>
      <c r="NAF16" s="789"/>
      <c r="NAG16" s="789"/>
      <c r="NAH16" s="789"/>
      <c r="NAI16" s="789"/>
      <c r="NAJ16" s="789"/>
      <c r="NAK16" s="789"/>
      <c r="NAL16" s="789"/>
      <c r="NAM16" s="789"/>
      <c r="NAN16" s="789"/>
      <c r="NAO16" s="789"/>
      <c r="NAP16" s="789"/>
      <c r="NAQ16" s="789"/>
      <c r="NAR16" s="789"/>
      <c r="NAS16" s="789"/>
      <c r="NAT16" s="789"/>
      <c r="NAU16" s="789"/>
      <c r="NAV16" s="789"/>
      <c r="NAW16" s="789"/>
      <c r="NAX16" s="789"/>
      <c r="NAY16" s="789"/>
      <c r="NAZ16" s="789"/>
      <c r="NBA16" s="789"/>
      <c r="NBB16" s="789"/>
      <c r="NBC16" s="789"/>
      <c r="NBD16" s="789"/>
      <c r="NBE16" s="789"/>
      <c r="NBF16" s="789"/>
      <c r="NBG16" s="789"/>
      <c r="NBH16" s="789"/>
      <c r="NBI16" s="789"/>
      <c r="NBJ16" s="789"/>
      <c r="NBK16" s="789"/>
      <c r="NBL16" s="789"/>
      <c r="NBM16" s="789"/>
      <c r="NBN16" s="789"/>
      <c r="NBO16" s="789"/>
      <c r="NBP16" s="789"/>
      <c r="NBQ16" s="789"/>
      <c r="NBR16" s="789"/>
      <c r="NBS16" s="789"/>
      <c r="NBT16" s="789"/>
      <c r="NBU16" s="789"/>
      <c r="NBV16" s="789"/>
      <c r="NBW16" s="789"/>
      <c r="NBX16" s="789"/>
      <c r="NBY16" s="789"/>
      <c r="NBZ16" s="789"/>
      <c r="NCA16" s="789"/>
      <c r="NCB16" s="789"/>
      <c r="NCC16" s="789"/>
      <c r="NCD16" s="789"/>
      <c r="NCE16" s="789"/>
      <c r="NCF16" s="789"/>
      <c r="NCG16" s="789"/>
      <c r="NCH16" s="789"/>
      <c r="NCI16" s="789"/>
      <c r="NCJ16" s="789"/>
      <c r="NCK16" s="789"/>
      <c r="NCL16" s="789"/>
      <c r="NCM16" s="789"/>
      <c r="NCN16" s="789"/>
      <c r="NCO16" s="789"/>
      <c r="NCP16" s="789"/>
      <c r="NCQ16" s="789"/>
      <c r="NCR16" s="789"/>
      <c r="NCS16" s="789"/>
      <c r="NCT16" s="789"/>
      <c r="NCU16" s="789"/>
      <c r="NCV16" s="789"/>
      <c r="NCW16" s="789"/>
      <c r="NCX16" s="789"/>
      <c r="NCY16" s="789"/>
      <c r="NCZ16" s="789"/>
      <c r="NDA16" s="789"/>
      <c r="NDB16" s="789"/>
      <c r="NDC16" s="789"/>
      <c r="NDD16" s="789"/>
      <c r="NDE16" s="789"/>
      <c r="NDF16" s="789"/>
      <c r="NDG16" s="789"/>
      <c r="NDH16" s="789"/>
      <c r="NDI16" s="789"/>
      <c r="NDJ16" s="789"/>
      <c r="NDK16" s="789"/>
      <c r="NDL16" s="789"/>
      <c r="NDM16" s="789"/>
      <c r="NDN16" s="789"/>
      <c r="NDO16" s="789"/>
      <c r="NDP16" s="789"/>
      <c r="NDQ16" s="789"/>
      <c r="NDR16" s="789"/>
      <c r="NDS16" s="789"/>
      <c r="NDT16" s="789"/>
      <c r="NDU16" s="789"/>
      <c r="NDV16" s="789"/>
      <c r="NDW16" s="789"/>
      <c r="NDX16" s="789"/>
      <c r="NDY16" s="789"/>
      <c r="NDZ16" s="789"/>
      <c r="NEA16" s="789"/>
      <c r="NEB16" s="789"/>
      <c r="NEC16" s="789"/>
      <c r="NED16" s="789"/>
      <c r="NEE16" s="789"/>
      <c r="NEF16" s="789"/>
      <c r="NEG16" s="789"/>
      <c r="NEH16" s="789"/>
      <c r="NEI16" s="789"/>
      <c r="NEJ16" s="789"/>
      <c r="NEK16" s="789"/>
      <c r="NEL16" s="789"/>
      <c r="NEM16" s="789"/>
      <c r="NEN16" s="789"/>
      <c r="NEO16" s="789"/>
      <c r="NEP16" s="789"/>
      <c r="NEQ16" s="789"/>
      <c r="NER16" s="789"/>
      <c r="NES16" s="789"/>
      <c r="NET16" s="789"/>
      <c r="NEU16" s="789"/>
      <c r="NEV16" s="789"/>
      <c r="NEW16" s="789"/>
      <c r="NEX16" s="789"/>
      <c r="NEY16" s="789"/>
      <c r="NEZ16" s="789"/>
      <c r="NFA16" s="789"/>
      <c r="NFB16" s="789"/>
      <c r="NFC16" s="789"/>
      <c r="NFD16" s="789"/>
      <c r="NFE16" s="789"/>
      <c r="NFF16" s="789"/>
      <c r="NFG16" s="789"/>
      <c r="NFH16" s="789"/>
      <c r="NFI16" s="789"/>
      <c r="NFJ16" s="789"/>
      <c r="NFK16" s="789"/>
      <c r="NFL16" s="789"/>
      <c r="NFM16" s="789"/>
      <c r="NFN16" s="789"/>
      <c r="NFO16" s="789"/>
      <c r="NFP16" s="789"/>
      <c r="NFQ16" s="789"/>
      <c r="NFR16" s="789"/>
      <c r="NFS16" s="789"/>
      <c r="NFT16" s="789"/>
      <c r="NFU16" s="789"/>
      <c r="NFV16" s="789"/>
      <c r="NFW16" s="789"/>
      <c r="NFX16" s="789"/>
      <c r="NFY16" s="789"/>
      <c r="NFZ16" s="789"/>
      <c r="NGA16" s="789"/>
      <c r="NGB16" s="789"/>
      <c r="NGC16" s="789"/>
      <c r="NGD16" s="789"/>
      <c r="NGE16" s="789"/>
      <c r="NGF16" s="789"/>
      <c r="NGG16" s="789"/>
      <c r="NGH16" s="789"/>
      <c r="NGI16" s="789"/>
      <c r="NGJ16" s="789"/>
      <c r="NGK16" s="789"/>
      <c r="NGL16" s="789"/>
      <c r="NGM16" s="789"/>
      <c r="NGN16" s="789"/>
      <c r="NGO16" s="789"/>
      <c r="NGP16" s="789"/>
      <c r="NGQ16" s="789"/>
      <c r="NGR16" s="789"/>
      <c r="NGS16" s="789"/>
      <c r="NGT16" s="789"/>
      <c r="NGU16" s="789"/>
      <c r="NGV16" s="789"/>
      <c r="NGW16" s="789"/>
      <c r="NGX16" s="789"/>
      <c r="NGY16" s="789"/>
      <c r="NGZ16" s="789"/>
      <c r="NHA16" s="789"/>
      <c r="NHB16" s="789"/>
      <c r="NHC16" s="789"/>
      <c r="NHD16" s="789"/>
      <c r="NHE16" s="789"/>
      <c r="NHF16" s="789"/>
      <c r="NHG16" s="789"/>
      <c r="NHH16" s="789"/>
      <c r="NHI16" s="789"/>
      <c r="NHJ16" s="789"/>
      <c r="NHK16" s="789"/>
      <c r="NHL16" s="789"/>
      <c r="NHM16" s="789"/>
      <c r="NHN16" s="789"/>
      <c r="NHO16" s="789"/>
      <c r="NHP16" s="789"/>
      <c r="NHQ16" s="789"/>
      <c r="NHR16" s="789"/>
      <c r="NHS16" s="789"/>
      <c r="NHT16" s="789"/>
      <c r="NHU16" s="789"/>
      <c r="NHV16" s="789"/>
      <c r="NHW16" s="789"/>
      <c r="NHX16" s="789"/>
      <c r="NHY16" s="789"/>
      <c r="NHZ16" s="789"/>
      <c r="NIA16" s="789"/>
      <c r="NIB16" s="789"/>
      <c r="NIC16" s="789"/>
      <c r="NID16" s="789"/>
      <c r="NIE16" s="789"/>
      <c r="NIF16" s="789"/>
      <c r="NIG16" s="789"/>
      <c r="NIH16" s="789"/>
      <c r="NII16" s="789"/>
      <c r="NIJ16" s="789"/>
      <c r="NIK16" s="789"/>
      <c r="NIL16" s="789"/>
      <c r="NIM16" s="789"/>
      <c r="NIN16" s="789"/>
      <c r="NIO16" s="789"/>
      <c r="NIP16" s="789"/>
      <c r="NIQ16" s="789"/>
      <c r="NIR16" s="789"/>
      <c r="NIS16" s="789"/>
      <c r="NIT16" s="789"/>
      <c r="NIU16" s="789"/>
      <c r="NIV16" s="789"/>
      <c r="NIW16" s="789"/>
      <c r="NIX16" s="789"/>
      <c r="NIY16" s="789"/>
      <c r="NIZ16" s="789"/>
      <c r="NJA16" s="789"/>
      <c r="NJB16" s="789"/>
      <c r="NJC16" s="789"/>
      <c r="NJD16" s="789"/>
      <c r="NJE16" s="789"/>
      <c r="NJF16" s="789"/>
      <c r="NJG16" s="789"/>
      <c r="NJH16" s="789"/>
      <c r="NJI16" s="789"/>
      <c r="NJJ16" s="789"/>
      <c r="NJK16" s="789"/>
      <c r="NJL16" s="789"/>
      <c r="NJM16" s="789"/>
      <c r="NJN16" s="789"/>
      <c r="NJO16" s="789"/>
      <c r="NJP16" s="789"/>
      <c r="NJQ16" s="789"/>
      <c r="NJR16" s="789"/>
      <c r="NJS16" s="789"/>
      <c r="NJT16" s="789"/>
      <c r="NJU16" s="789"/>
      <c r="NJV16" s="789"/>
      <c r="NJW16" s="789"/>
      <c r="NJX16" s="789"/>
      <c r="NJY16" s="789"/>
      <c r="NJZ16" s="789"/>
      <c r="NKA16" s="789"/>
      <c r="NKB16" s="789"/>
      <c r="NKC16" s="789"/>
      <c r="NKD16" s="789"/>
      <c r="NKE16" s="789"/>
      <c r="NKF16" s="789"/>
      <c r="NKG16" s="789"/>
      <c r="NKH16" s="789"/>
      <c r="NKI16" s="789"/>
      <c r="NKJ16" s="789"/>
      <c r="NKK16" s="789"/>
      <c r="NKL16" s="789"/>
      <c r="NKM16" s="789"/>
      <c r="NKN16" s="789"/>
      <c r="NKO16" s="789"/>
      <c r="NKP16" s="789"/>
      <c r="NKQ16" s="789"/>
      <c r="NKR16" s="789"/>
      <c r="NKS16" s="789"/>
      <c r="NKT16" s="789"/>
      <c r="NKU16" s="789"/>
      <c r="NKV16" s="789"/>
      <c r="NKW16" s="789"/>
      <c r="NKX16" s="789"/>
      <c r="NKY16" s="789"/>
      <c r="NKZ16" s="789"/>
      <c r="NLA16" s="789"/>
      <c r="NLB16" s="789"/>
      <c r="NLC16" s="789"/>
      <c r="NLD16" s="789"/>
      <c r="NLE16" s="789"/>
      <c r="NLF16" s="789"/>
      <c r="NLG16" s="789"/>
      <c r="NLH16" s="789"/>
      <c r="NLI16" s="789"/>
      <c r="NLJ16" s="789"/>
      <c r="NLK16" s="789"/>
      <c r="NLL16" s="789"/>
      <c r="NLM16" s="789"/>
      <c r="NLN16" s="789"/>
      <c r="NLO16" s="789"/>
      <c r="NLP16" s="789"/>
      <c r="NLQ16" s="789"/>
      <c r="NLR16" s="789"/>
      <c r="NLS16" s="789"/>
      <c r="NLT16" s="789"/>
      <c r="NLU16" s="789"/>
      <c r="NLV16" s="789"/>
      <c r="NLW16" s="789"/>
      <c r="NLX16" s="789"/>
      <c r="NLY16" s="789"/>
      <c r="NLZ16" s="789"/>
      <c r="NMA16" s="789"/>
      <c r="NMB16" s="789"/>
      <c r="NMC16" s="789"/>
      <c r="NMD16" s="789"/>
      <c r="NME16" s="789"/>
      <c r="NMF16" s="789"/>
      <c r="NMG16" s="789"/>
      <c r="NMH16" s="789"/>
      <c r="NMI16" s="789"/>
      <c r="NMJ16" s="789"/>
      <c r="NMK16" s="789"/>
      <c r="NML16" s="789"/>
      <c r="NMM16" s="789"/>
      <c r="NMN16" s="789"/>
      <c r="NMO16" s="789"/>
      <c r="NMP16" s="789"/>
      <c r="NMQ16" s="789"/>
      <c r="NMR16" s="789"/>
      <c r="NMS16" s="789"/>
      <c r="NMT16" s="789"/>
      <c r="NMU16" s="789"/>
      <c r="NMV16" s="789"/>
      <c r="NMW16" s="789"/>
      <c r="NMX16" s="789"/>
      <c r="NMY16" s="789"/>
      <c r="NMZ16" s="789"/>
      <c r="NNA16" s="789"/>
      <c r="NNB16" s="789"/>
      <c r="NNC16" s="789"/>
      <c r="NND16" s="789"/>
      <c r="NNE16" s="789"/>
      <c r="NNF16" s="789"/>
      <c r="NNG16" s="789"/>
      <c r="NNH16" s="789"/>
      <c r="NNI16" s="789"/>
      <c r="NNJ16" s="789"/>
      <c r="NNK16" s="789"/>
      <c r="NNL16" s="789"/>
      <c r="NNM16" s="789"/>
      <c r="NNN16" s="789"/>
      <c r="NNO16" s="789"/>
      <c r="NNP16" s="789"/>
      <c r="NNQ16" s="789"/>
      <c r="NNR16" s="789"/>
      <c r="NNS16" s="789"/>
      <c r="NNT16" s="789"/>
      <c r="NNU16" s="789"/>
      <c r="NNV16" s="789"/>
      <c r="NNW16" s="789"/>
      <c r="NNX16" s="789"/>
      <c r="NNY16" s="789"/>
      <c r="NNZ16" s="789"/>
      <c r="NOA16" s="789"/>
      <c r="NOB16" s="789"/>
      <c r="NOC16" s="789"/>
      <c r="NOD16" s="789"/>
      <c r="NOE16" s="789"/>
      <c r="NOF16" s="789"/>
      <c r="NOG16" s="789"/>
      <c r="NOH16" s="789"/>
      <c r="NOI16" s="789"/>
      <c r="NOJ16" s="789"/>
      <c r="NOK16" s="789"/>
      <c r="NOL16" s="789"/>
      <c r="NOM16" s="789"/>
      <c r="NON16" s="789"/>
      <c r="NOO16" s="789"/>
      <c r="NOP16" s="789"/>
      <c r="NOQ16" s="789"/>
      <c r="NOR16" s="789"/>
      <c r="NOS16" s="789"/>
      <c r="NOT16" s="789"/>
      <c r="NOU16" s="789"/>
      <c r="NOV16" s="789"/>
      <c r="NOW16" s="789"/>
      <c r="NOX16" s="789"/>
      <c r="NOY16" s="789"/>
      <c r="NOZ16" s="789"/>
      <c r="NPA16" s="789"/>
      <c r="NPB16" s="789"/>
      <c r="NPC16" s="789"/>
      <c r="NPD16" s="789"/>
      <c r="NPE16" s="789"/>
      <c r="NPF16" s="789"/>
      <c r="NPG16" s="789"/>
      <c r="NPH16" s="789"/>
      <c r="NPI16" s="789"/>
      <c r="NPJ16" s="789"/>
      <c r="NPK16" s="789"/>
      <c r="NPL16" s="789"/>
      <c r="NPM16" s="789"/>
      <c r="NPN16" s="789"/>
      <c r="NPO16" s="789"/>
      <c r="NPP16" s="789"/>
      <c r="NPQ16" s="789"/>
      <c r="NPR16" s="789"/>
      <c r="NPS16" s="789"/>
      <c r="NPT16" s="789"/>
      <c r="NPU16" s="789"/>
      <c r="NPV16" s="789"/>
      <c r="NPW16" s="789"/>
      <c r="NPX16" s="789"/>
      <c r="NPY16" s="789"/>
      <c r="NPZ16" s="789"/>
      <c r="NQA16" s="789"/>
      <c r="NQB16" s="789"/>
      <c r="NQC16" s="789"/>
      <c r="NQD16" s="789"/>
      <c r="NQE16" s="789"/>
      <c r="NQF16" s="789"/>
      <c r="NQG16" s="789"/>
      <c r="NQH16" s="789"/>
      <c r="NQI16" s="789"/>
      <c r="NQJ16" s="789"/>
      <c r="NQK16" s="789"/>
      <c r="NQL16" s="789"/>
      <c r="NQM16" s="789"/>
      <c r="NQN16" s="789"/>
      <c r="NQO16" s="789"/>
      <c r="NQP16" s="789"/>
      <c r="NQQ16" s="789"/>
      <c r="NQR16" s="789"/>
      <c r="NQS16" s="789"/>
      <c r="NQT16" s="789"/>
      <c r="NQU16" s="789"/>
      <c r="NQV16" s="789"/>
      <c r="NQW16" s="789"/>
      <c r="NQX16" s="789"/>
      <c r="NQY16" s="789"/>
      <c r="NQZ16" s="789"/>
      <c r="NRA16" s="789"/>
      <c r="NRB16" s="789"/>
      <c r="NRC16" s="789"/>
      <c r="NRD16" s="789"/>
      <c r="NRE16" s="789"/>
      <c r="NRF16" s="789"/>
      <c r="NRG16" s="789"/>
      <c r="NRH16" s="789"/>
      <c r="NRI16" s="789"/>
      <c r="NRJ16" s="789"/>
      <c r="NRK16" s="789"/>
      <c r="NRL16" s="789"/>
      <c r="NRM16" s="789"/>
      <c r="NRN16" s="789"/>
      <c r="NRO16" s="789"/>
      <c r="NRP16" s="789"/>
      <c r="NRQ16" s="789"/>
      <c r="NRR16" s="789"/>
      <c r="NRS16" s="789"/>
      <c r="NRT16" s="789"/>
      <c r="NRU16" s="789"/>
      <c r="NRV16" s="789"/>
      <c r="NRW16" s="789"/>
      <c r="NRX16" s="789"/>
      <c r="NRY16" s="789"/>
      <c r="NRZ16" s="789"/>
      <c r="NSA16" s="789"/>
      <c r="NSB16" s="789"/>
      <c r="NSC16" s="789"/>
      <c r="NSD16" s="789"/>
      <c r="NSE16" s="789"/>
      <c r="NSF16" s="789"/>
      <c r="NSG16" s="789"/>
      <c r="NSH16" s="789"/>
      <c r="NSI16" s="789"/>
      <c r="NSJ16" s="789"/>
      <c r="NSK16" s="789"/>
      <c r="NSL16" s="789"/>
      <c r="NSM16" s="789"/>
      <c r="NSN16" s="789"/>
      <c r="NSO16" s="789"/>
      <c r="NSP16" s="789"/>
      <c r="NSQ16" s="789"/>
      <c r="NSR16" s="789"/>
      <c r="NSS16" s="789"/>
      <c r="NST16" s="789"/>
      <c r="NSU16" s="789"/>
      <c r="NSV16" s="789"/>
      <c r="NSW16" s="789"/>
      <c r="NSX16" s="789"/>
      <c r="NSY16" s="789"/>
      <c r="NSZ16" s="789"/>
      <c r="NTA16" s="789"/>
      <c r="NTB16" s="789"/>
      <c r="NTC16" s="789"/>
      <c r="NTD16" s="789"/>
      <c r="NTE16" s="789"/>
      <c r="NTF16" s="789"/>
      <c r="NTG16" s="789"/>
      <c r="NTH16" s="789"/>
      <c r="NTI16" s="789"/>
      <c r="NTJ16" s="789"/>
      <c r="NTK16" s="789"/>
      <c r="NTL16" s="789"/>
      <c r="NTM16" s="789"/>
      <c r="NTN16" s="789"/>
      <c r="NTO16" s="789"/>
      <c r="NTP16" s="789"/>
      <c r="NTQ16" s="789"/>
      <c r="NTR16" s="789"/>
      <c r="NTS16" s="789"/>
      <c r="NTT16" s="789"/>
      <c r="NTU16" s="789"/>
      <c r="NTV16" s="789"/>
      <c r="NTW16" s="789"/>
      <c r="NTX16" s="789"/>
      <c r="NTY16" s="789"/>
      <c r="NTZ16" s="789"/>
      <c r="NUA16" s="789"/>
      <c r="NUB16" s="789"/>
      <c r="NUC16" s="789"/>
      <c r="NUD16" s="789"/>
      <c r="NUE16" s="789"/>
      <c r="NUF16" s="789"/>
      <c r="NUG16" s="789"/>
      <c r="NUH16" s="789"/>
      <c r="NUI16" s="789"/>
      <c r="NUJ16" s="789"/>
      <c r="NUK16" s="789"/>
      <c r="NUL16" s="789"/>
      <c r="NUM16" s="789"/>
      <c r="NUN16" s="789"/>
      <c r="NUO16" s="789"/>
      <c r="NUP16" s="789"/>
      <c r="NUQ16" s="789"/>
      <c r="NUR16" s="789"/>
      <c r="NUS16" s="789"/>
      <c r="NUT16" s="789"/>
      <c r="NUU16" s="789"/>
      <c r="NUV16" s="789"/>
      <c r="NUW16" s="789"/>
      <c r="NUX16" s="789"/>
      <c r="NUY16" s="789"/>
      <c r="NUZ16" s="789"/>
      <c r="NVA16" s="789"/>
      <c r="NVB16" s="789"/>
      <c r="NVC16" s="789"/>
      <c r="NVD16" s="789"/>
      <c r="NVE16" s="789"/>
      <c r="NVF16" s="789"/>
      <c r="NVG16" s="789"/>
      <c r="NVH16" s="789"/>
      <c r="NVI16" s="789"/>
      <c r="NVJ16" s="789"/>
      <c r="NVK16" s="789"/>
      <c r="NVL16" s="789"/>
      <c r="NVM16" s="789"/>
      <c r="NVN16" s="789"/>
      <c r="NVO16" s="789"/>
      <c r="NVP16" s="789"/>
      <c r="NVQ16" s="789"/>
      <c r="NVR16" s="789"/>
      <c r="NVS16" s="789"/>
      <c r="NVT16" s="789"/>
      <c r="NVU16" s="789"/>
      <c r="NVV16" s="789"/>
      <c r="NVW16" s="789"/>
      <c r="NVX16" s="789"/>
      <c r="NVY16" s="789"/>
      <c r="NVZ16" s="789"/>
      <c r="NWA16" s="789"/>
      <c r="NWB16" s="789"/>
      <c r="NWC16" s="789"/>
      <c r="NWD16" s="789"/>
      <c r="NWE16" s="789"/>
      <c r="NWF16" s="789"/>
      <c r="NWG16" s="789"/>
      <c r="NWH16" s="789"/>
      <c r="NWI16" s="789"/>
      <c r="NWJ16" s="789"/>
      <c r="NWK16" s="789"/>
      <c r="NWL16" s="789"/>
      <c r="NWM16" s="789"/>
      <c r="NWN16" s="789"/>
      <c r="NWO16" s="789"/>
      <c r="NWP16" s="789"/>
      <c r="NWQ16" s="789"/>
      <c r="NWR16" s="789"/>
      <c r="NWS16" s="789"/>
      <c r="NWT16" s="789"/>
      <c r="NWU16" s="789"/>
      <c r="NWV16" s="789"/>
      <c r="NWW16" s="789"/>
      <c r="NWX16" s="789"/>
      <c r="NWY16" s="789"/>
      <c r="NWZ16" s="789"/>
      <c r="NXA16" s="789"/>
      <c r="NXB16" s="789"/>
      <c r="NXC16" s="789"/>
      <c r="NXD16" s="789"/>
      <c r="NXE16" s="789"/>
      <c r="NXF16" s="789"/>
      <c r="NXG16" s="789"/>
      <c r="NXH16" s="789"/>
      <c r="NXI16" s="789"/>
      <c r="NXJ16" s="789"/>
      <c r="NXK16" s="789"/>
      <c r="NXL16" s="789"/>
      <c r="NXM16" s="789"/>
      <c r="NXN16" s="789"/>
      <c r="NXO16" s="789"/>
      <c r="NXP16" s="789"/>
      <c r="NXQ16" s="789"/>
      <c r="NXR16" s="789"/>
      <c r="NXS16" s="789"/>
      <c r="NXT16" s="789"/>
      <c r="NXU16" s="789"/>
      <c r="NXV16" s="789"/>
      <c r="NXW16" s="789"/>
      <c r="NXX16" s="789"/>
      <c r="NXY16" s="789"/>
      <c r="NXZ16" s="789"/>
      <c r="NYA16" s="789"/>
      <c r="NYB16" s="789"/>
      <c r="NYC16" s="789"/>
      <c r="NYD16" s="789"/>
      <c r="NYE16" s="789"/>
      <c r="NYF16" s="789"/>
      <c r="NYG16" s="789"/>
      <c r="NYH16" s="789"/>
      <c r="NYI16" s="789"/>
      <c r="NYJ16" s="789"/>
      <c r="NYK16" s="789"/>
      <c r="NYL16" s="789"/>
      <c r="NYM16" s="789"/>
      <c r="NYN16" s="789"/>
      <c r="NYO16" s="789"/>
      <c r="NYP16" s="789"/>
      <c r="NYQ16" s="789"/>
      <c r="NYR16" s="789"/>
      <c r="NYS16" s="789"/>
      <c r="NYT16" s="789"/>
      <c r="NYU16" s="789"/>
      <c r="NYV16" s="789"/>
      <c r="NYW16" s="789"/>
      <c r="NYX16" s="789"/>
      <c r="NYY16" s="789"/>
      <c r="NYZ16" s="789"/>
      <c r="NZA16" s="789"/>
      <c r="NZB16" s="789"/>
      <c r="NZC16" s="789"/>
      <c r="NZD16" s="789"/>
      <c r="NZE16" s="789"/>
      <c r="NZF16" s="789"/>
      <c r="NZG16" s="789"/>
      <c r="NZH16" s="789"/>
      <c r="NZI16" s="789"/>
      <c r="NZJ16" s="789"/>
      <c r="NZK16" s="789"/>
      <c r="NZL16" s="789"/>
      <c r="NZM16" s="789"/>
      <c r="NZN16" s="789"/>
      <c r="NZO16" s="789"/>
      <c r="NZP16" s="789"/>
      <c r="NZQ16" s="789"/>
      <c r="NZR16" s="789"/>
      <c r="NZS16" s="789"/>
      <c r="NZT16" s="789"/>
      <c r="NZU16" s="789"/>
      <c r="NZV16" s="789"/>
      <c r="NZW16" s="789"/>
      <c r="NZX16" s="789"/>
      <c r="NZY16" s="789"/>
      <c r="NZZ16" s="789"/>
      <c r="OAA16" s="789"/>
      <c r="OAB16" s="789"/>
      <c r="OAC16" s="789"/>
      <c r="OAD16" s="789"/>
      <c r="OAE16" s="789"/>
      <c r="OAF16" s="789"/>
      <c r="OAG16" s="789"/>
      <c r="OAH16" s="789"/>
      <c r="OAI16" s="789"/>
      <c r="OAJ16" s="789"/>
      <c r="OAK16" s="789"/>
      <c r="OAL16" s="789"/>
      <c r="OAM16" s="789"/>
      <c r="OAN16" s="789"/>
      <c r="OAO16" s="789"/>
      <c r="OAP16" s="789"/>
      <c r="OAQ16" s="789"/>
      <c r="OAR16" s="789"/>
      <c r="OAS16" s="789"/>
      <c r="OAT16" s="789"/>
      <c r="OAU16" s="789"/>
      <c r="OAV16" s="789"/>
      <c r="OAW16" s="789"/>
      <c r="OAX16" s="789"/>
      <c r="OAY16" s="789"/>
      <c r="OAZ16" s="789"/>
      <c r="OBA16" s="789"/>
      <c r="OBB16" s="789"/>
      <c r="OBC16" s="789"/>
      <c r="OBD16" s="789"/>
      <c r="OBE16" s="789"/>
      <c r="OBF16" s="789"/>
      <c r="OBG16" s="789"/>
      <c r="OBH16" s="789"/>
      <c r="OBI16" s="789"/>
      <c r="OBJ16" s="789"/>
      <c r="OBK16" s="789"/>
      <c r="OBL16" s="789"/>
      <c r="OBM16" s="789"/>
      <c r="OBN16" s="789"/>
      <c r="OBO16" s="789"/>
      <c r="OBP16" s="789"/>
      <c r="OBQ16" s="789"/>
      <c r="OBR16" s="789"/>
      <c r="OBS16" s="789"/>
      <c r="OBT16" s="789"/>
      <c r="OBU16" s="789"/>
      <c r="OBV16" s="789"/>
      <c r="OBW16" s="789"/>
      <c r="OBX16" s="789"/>
      <c r="OBY16" s="789"/>
      <c r="OBZ16" s="789"/>
      <c r="OCA16" s="789"/>
      <c r="OCB16" s="789"/>
      <c r="OCC16" s="789"/>
      <c r="OCD16" s="789"/>
      <c r="OCE16" s="789"/>
      <c r="OCF16" s="789"/>
      <c r="OCG16" s="789"/>
      <c r="OCH16" s="789"/>
      <c r="OCI16" s="789"/>
      <c r="OCJ16" s="789"/>
      <c r="OCK16" s="789"/>
      <c r="OCL16" s="789"/>
      <c r="OCM16" s="789"/>
      <c r="OCN16" s="789"/>
      <c r="OCO16" s="789"/>
      <c r="OCP16" s="789"/>
      <c r="OCQ16" s="789"/>
      <c r="OCR16" s="789"/>
      <c r="OCS16" s="789"/>
      <c r="OCT16" s="789"/>
      <c r="OCU16" s="789"/>
      <c r="OCV16" s="789"/>
      <c r="OCW16" s="789"/>
      <c r="OCX16" s="789"/>
      <c r="OCY16" s="789"/>
      <c r="OCZ16" s="789"/>
      <c r="ODA16" s="789"/>
      <c r="ODB16" s="789"/>
      <c r="ODC16" s="789"/>
      <c r="ODD16" s="789"/>
      <c r="ODE16" s="789"/>
      <c r="ODF16" s="789"/>
      <c r="ODG16" s="789"/>
      <c r="ODH16" s="789"/>
      <c r="ODI16" s="789"/>
      <c r="ODJ16" s="789"/>
      <c r="ODK16" s="789"/>
      <c r="ODL16" s="789"/>
      <c r="ODM16" s="789"/>
      <c r="ODN16" s="789"/>
      <c r="ODO16" s="789"/>
      <c r="ODP16" s="789"/>
      <c r="ODQ16" s="789"/>
      <c r="ODR16" s="789"/>
      <c r="ODS16" s="789"/>
      <c r="ODT16" s="789"/>
      <c r="ODU16" s="789"/>
      <c r="ODV16" s="789"/>
      <c r="ODW16" s="789"/>
      <c r="ODX16" s="789"/>
      <c r="ODY16" s="789"/>
      <c r="ODZ16" s="789"/>
      <c r="OEA16" s="789"/>
      <c r="OEB16" s="789"/>
      <c r="OEC16" s="789"/>
      <c r="OED16" s="789"/>
      <c r="OEE16" s="789"/>
      <c r="OEF16" s="789"/>
      <c r="OEG16" s="789"/>
      <c r="OEH16" s="789"/>
      <c r="OEI16" s="789"/>
      <c r="OEJ16" s="789"/>
      <c r="OEK16" s="789"/>
      <c r="OEL16" s="789"/>
      <c r="OEM16" s="789"/>
      <c r="OEN16" s="789"/>
      <c r="OEO16" s="789"/>
      <c r="OEP16" s="789"/>
      <c r="OEQ16" s="789"/>
      <c r="OER16" s="789"/>
      <c r="OES16" s="789"/>
      <c r="OET16" s="789"/>
      <c r="OEU16" s="789"/>
      <c r="OEV16" s="789"/>
      <c r="OEW16" s="789"/>
      <c r="OEX16" s="789"/>
      <c r="OEY16" s="789"/>
      <c r="OEZ16" s="789"/>
      <c r="OFA16" s="789"/>
      <c r="OFB16" s="789"/>
      <c r="OFC16" s="789"/>
      <c r="OFD16" s="789"/>
      <c r="OFE16" s="789"/>
      <c r="OFF16" s="789"/>
      <c r="OFG16" s="789"/>
      <c r="OFH16" s="789"/>
      <c r="OFI16" s="789"/>
      <c r="OFJ16" s="789"/>
      <c r="OFK16" s="789"/>
      <c r="OFL16" s="789"/>
      <c r="OFM16" s="789"/>
      <c r="OFN16" s="789"/>
      <c r="OFO16" s="789"/>
      <c r="OFP16" s="789"/>
      <c r="OFQ16" s="789"/>
      <c r="OFR16" s="789"/>
      <c r="OFS16" s="789"/>
      <c r="OFT16" s="789"/>
      <c r="OFU16" s="789"/>
      <c r="OFV16" s="789"/>
      <c r="OFW16" s="789"/>
      <c r="OFX16" s="789"/>
      <c r="OFY16" s="789"/>
      <c r="OFZ16" s="789"/>
      <c r="OGA16" s="789"/>
      <c r="OGB16" s="789"/>
      <c r="OGC16" s="789"/>
      <c r="OGD16" s="789"/>
      <c r="OGE16" s="789"/>
      <c r="OGF16" s="789"/>
      <c r="OGG16" s="789"/>
      <c r="OGH16" s="789"/>
      <c r="OGI16" s="789"/>
      <c r="OGJ16" s="789"/>
      <c r="OGK16" s="789"/>
      <c r="OGL16" s="789"/>
      <c r="OGM16" s="789"/>
      <c r="OGN16" s="789"/>
      <c r="OGO16" s="789"/>
      <c r="OGP16" s="789"/>
      <c r="OGQ16" s="789"/>
      <c r="OGR16" s="789"/>
      <c r="OGS16" s="789"/>
      <c r="OGT16" s="789"/>
      <c r="OGU16" s="789"/>
      <c r="OGV16" s="789"/>
      <c r="OGW16" s="789"/>
      <c r="OGX16" s="789"/>
      <c r="OGY16" s="789"/>
      <c r="OGZ16" s="789"/>
      <c r="OHA16" s="789"/>
      <c r="OHB16" s="789"/>
      <c r="OHC16" s="789"/>
      <c r="OHD16" s="789"/>
      <c r="OHE16" s="789"/>
      <c r="OHF16" s="789"/>
      <c r="OHG16" s="789"/>
      <c r="OHH16" s="789"/>
      <c r="OHI16" s="789"/>
      <c r="OHJ16" s="789"/>
      <c r="OHK16" s="789"/>
      <c r="OHL16" s="789"/>
      <c r="OHM16" s="789"/>
      <c r="OHN16" s="789"/>
      <c r="OHO16" s="789"/>
      <c r="OHP16" s="789"/>
      <c r="OHQ16" s="789"/>
      <c r="OHR16" s="789"/>
      <c r="OHS16" s="789"/>
      <c r="OHT16" s="789"/>
      <c r="OHU16" s="789"/>
      <c r="OHV16" s="789"/>
      <c r="OHW16" s="789"/>
      <c r="OHX16" s="789"/>
      <c r="OHY16" s="789"/>
      <c r="OHZ16" s="789"/>
      <c r="OIA16" s="789"/>
      <c r="OIB16" s="789"/>
      <c r="OIC16" s="789"/>
      <c r="OID16" s="789"/>
      <c r="OIE16" s="789"/>
      <c r="OIF16" s="789"/>
      <c r="OIG16" s="789"/>
      <c r="OIH16" s="789"/>
      <c r="OII16" s="789"/>
      <c r="OIJ16" s="789"/>
      <c r="OIK16" s="789"/>
      <c r="OIL16" s="789"/>
      <c r="OIM16" s="789"/>
      <c r="OIN16" s="789"/>
      <c r="OIO16" s="789"/>
      <c r="OIP16" s="789"/>
      <c r="OIQ16" s="789"/>
      <c r="OIR16" s="789"/>
      <c r="OIS16" s="789"/>
      <c r="OIT16" s="789"/>
      <c r="OIU16" s="789"/>
      <c r="OIV16" s="789"/>
      <c r="OIW16" s="789"/>
      <c r="OIX16" s="789"/>
      <c r="OIY16" s="789"/>
      <c r="OIZ16" s="789"/>
      <c r="OJA16" s="789"/>
      <c r="OJB16" s="789"/>
      <c r="OJC16" s="789"/>
      <c r="OJD16" s="789"/>
      <c r="OJE16" s="789"/>
      <c r="OJF16" s="789"/>
      <c r="OJG16" s="789"/>
      <c r="OJH16" s="789"/>
      <c r="OJI16" s="789"/>
      <c r="OJJ16" s="789"/>
      <c r="OJK16" s="789"/>
      <c r="OJL16" s="789"/>
      <c r="OJM16" s="789"/>
      <c r="OJN16" s="789"/>
      <c r="OJO16" s="789"/>
      <c r="OJP16" s="789"/>
      <c r="OJQ16" s="789"/>
      <c r="OJR16" s="789"/>
      <c r="OJS16" s="789"/>
      <c r="OJT16" s="789"/>
      <c r="OJU16" s="789"/>
      <c r="OJV16" s="789"/>
      <c r="OJW16" s="789"/>
      <c r="OJX16" s="789"/>
      <c r="OJY16" s="789"/>
      <c r="OJZ16" s="789"/>
      <c r="OKA16" s="789"/>
      <c r="OKB16" s="789"/>
      <c r="OKC16" s="789"/>
      <c r="OKD16" s="789"/>
      <c r="OKE16" s="789"/>
      <c r="OKF16" s="789"/>
      <c r="OKG16" s="789"/>
      <c r="OKH16" s="789"/>
      <c r="OKI16" s="789"/>
      <c r="OKJ16" s="789"/>
      <c r="OKK16" s="789"/>
      <c r="OKL16" s="789"/>
      <c r="OKM16" s="789"/>
      <c r="OKN16" s="789"/>
      <c r="OKO16" s="789"/>
      <c r="OKP16" s="789"/>
      <c r="OKQ16" s="789"/>
      <c r="OKR16" s="789"/>
      <c r="OKS16" s="789"/>
      <c r="OKT16" s="789"/>
      <c r="OKU16" s="789"/>
      <c r="OKV16" s="789"/>
      <c r="OKW16" s="789"/>
      <c r="OKX16" s="789"/>
      <c r="OKY16" s="789"/>
      <c r="OKZ16" s="789"/>
      <c r="OLA16" s="789"/>
      <c r="OLB16" s="789"/>
      <c r="OLC16" s="789"/>
      <c r="OLD16" s="789"/>
      <c r="OLE16" s="789"/>
      <c r="OLF16" s="789"/>
      <c r="OLG16" s="789"/>
      <c r="OLH16" s="789"/>
      <c r="OLI16" s="789"/>
      <c r="OLJ16" s="789"/>
      <c r="OLK16" s="789"/>
      <c r="OLL16" s="789"/>
      <c r="OLM16" s="789"/>
      <c r="OLN16" s="789"/>
      <c r="OLO16" s="789"/>
      <c r="OLP16" s="789"/>
      <c r="OLQ16" s="789"/>
      <c r="OLR16" s="789"/>
      <c r="OLS16" s="789"/>
      <c r="OLT16" s="789"/>
      <c r="OLU16" s="789"/>
      <c r="OLV16" s="789"/>
      <c r="OLW16" s="789"/>
      <c r="OLX16" s="789"/>
      <c r="OLY16" s="789"/>
      <c r="OLZ16" s="789"/>
      <c r="OMA16" s="789"/>
      <c r="OMB16" s="789"/>
      <c r="OMC16" s="789"/>
      <c r="OMD16" s="789"/>
      <c r="OME16" s="789"/>
      <c r="OMF16" s="789"/>
      <c r="OMG16" s="789"/>
      <c r="OMH16" s="789"/>
      <c r="OMI16" s="789"/>
      <c r="OMJ16" s="789"/>
      <c r="OMK16" s="789"/>
      <c r="OML16" s="789"/>
      <c r="OMM16" s="789"/>
      <c r="OMN16" s="789"/>
      <c r="OMO16" s="789"/>
      <c r="OMP16" s="789"/>
      <c r="OMQ16" s="789"/>
      <c r="OMR16" s="789"/>
      <c r="OMS16" s="789"/>
      <c r="OMT16" s="789"/>
      <c r="OMU16" s="789"/>
      <c r="OMV16" s="789"/>
      <c r="OMW16" s="789"/>
      <c r="OMX16" s="789"/>
      <c r="OMY16" s="789"/>
      <c r="OMZ16" s="789"/>
      <c r="ONA16" s="789"/>
      <c r="ONB16" s="789"/>
      <c r="ONC16" s="789"/>
      <c r="OND16" s="789"/>
      <c r="ONE16" s="789"/>
      <c r="ONF16" s="789"/>
      <c r="ONG16" s="789"/>
      <c r="ONH16" s="789"/>
      <c r="ONI16" s="789"/>
      <c r="ONJ16" s="789"/>
      <c r="ONK16" s="789"/>
      <c r="ONL16" s="789"/>
      <c r="ONM16" s="789"/>
      <c r="ONN16" s="789"/>
      <c r="ONO16" s="789"/>
      <c r="ONP16" s="789"/>
      <c r="ONQ16" s="789"/>
      <c r="ONR16" s="789"/>
      <c r="ONS16" s="789"/>
      <c r="ONT16" s="789"/>
      <c r="ONU16" s="789"/>
      <c r="ONV16" s="789"/>
      <c r="ONW16" s="789"/>
      <c r="ONX16" s="789"/>
      <c r="ONY16" s="789"/>
      <c r="ONZ16" s="789"/>
      <c r="OOA16" s="789"/>
      <c r="OOB16" s="789"/>
      <c r="OOC16" s="789"/>
      <c r="OOD16" s="789"/>
      <c r="OOE16" s="789"/>
      <c r="OOF16" s="789"/>
      <c r="OOG16" s="789"/>
      <c r="OOH16" s="789"/>
      <c r="OOI16" s="789"/>
      <c r="OOJ16" s="789"/>
      <c r="OOK16" s="789"/>
      <c r="OOL16" s="789"/>
      <c r="OOM16" s="789"/>
      <c r="OON16" s="789"/>
      <c r="OOO16" s="789"/>
      <c r="OOP16" s="789"/>
      <c r="OOQ16" s="789"/>
      <c r="OOR16" s="789"/>
      <c r="OOS16" s="789"/>
      <c r="OOT16" s="789"/>
      <c r="OOU16" s="789"/>
      <c r="OOV16" s="789"/>
      <c r="OOW16" s="789"/>
      <c r="OOX16" s="789"/>
      <c r="OOY16" s="789"/>
      <c r="OOZ16" s="789"/>
      <c r="OPA16" s="789"/>
      <c r="OPB16" s="789"/>
      <c r="OPC16" s="789"/>
      <c r="OPD16" s="789"/>
      <c r="OPE16" s="789"/>
      <c r="OPF16" s="789"/>
      <c r="OPG16" s="789"/>
      <c r="OPH16" s="789"/>
      <c r="OPI16" s="789"/>
      <c r="OPJ16" s="789"/>
      <c r="OPK16" s="789"/>
      <c r="OPL16" s="789"/>
      <c r="OPM16" s="789"/>
      <c r="OPN16" s="789"/>
      <c r="OPO16" s="789"/>
      <c r="OPP16" s="789"/>
      <c r="OPQ16" s="789"/>
      <c r="OPR16" s="789"/>
      <c r="OPS16" s="789"/>
      <c r="OPT16" s="789"/>
      <c r="OPU16" s="789"/>
      <c r="OPV16" s="789"/>
      <c r="OPW16" s="789"/>
      <c r="OPX16" s="789"/>
      <c r="OPY16" s="789"/>
      <c r="OPZ16" s="789"/>
      <c r="OQA16" s="789"/>
      <c r="OQB16" s="789"/>
      <c r="OQC16" s="789"/>
      <c r="OQD16" s="789"/>
      <c r="OQE16" s="789"/>
      <c r="OQF16" s="789"/>
      <c r="OQG16" s="789"/>
      <c r="OQH16" s="789"/>
      <c r="OQI16" s="789"/>
      <c r="OQJ16" s="789"/>
      <c r="OQK16" s="789"/>
      <c r="OQL16" s="789"/>
      <c r="OQM16" s="789"/>
      <c r="OQN16" s="789"/>
      <c r="OQO16" s="789"/>
      <c r="OQP16" s="789"/>
      <c r="OQQ16" s="789"/>
      <c r="OQR16" s="789"/>
      <c r="OQS16" s="789"/>
      <c r="OQT16" s="789"/>
      <c r="OQU16" s="789"/>
      <c r="OQV16" s="789"/>
      <c r="OQW16" s="789"/>
      <c r="OQX16" s="789"/>
      <c r="OQY16" s="789"/>
      <c r="OQZ16" s="789"/>
      <c r="ORA16" s="789"/>
      <c r="ORB16" s="789"/>
      <c r="ORC16" s="789"/>
      <c r="ORD16" s="789"/>
      <c r="ORE16" s="789"/>
      <c r="ORF16" s="789"/>
      <c r="ORG16" s="789"/>
      <c r="ORH16" s="789"/>
      <c r="ORI16" s="789"/>
      <c r="ORJ16" s="789"/>
      <c r="ORK16" s="789"/>
      <c r="ORL16" s="789"/>
      <c r="ORM16" s="789"/>
      <c r="ORN16" s="789"/>
      <c r="ORO16" s="789"/>
      <c r="ORP16" s="789"/>
      <c r="ORQ16" s="789"/>
      <c r="ORR16" s="789"/>
      <c r="ORS16" s="789"/>
      <c r="ORT16" s="789"/>
      <c r="ORU16" s="789"/>
      <c r="ORV16" s="789"/>
      <c r="ORW16" s="789"/>
      <c r="ORX16" s="789"/>
      <c r="ORY16" s="789"/>
      <c r="ORZ16" s="789"/>
      <c r="OSA16" s="789"/>
      <c r="OSB16" s="789"/>
      <c r="OSC16" s="789"/>
      <c r="OSD16" s="789"/>
      <c r="OSE16" s="789"/>
      <c r="OSF16" s="789"/>
      <c r="OSG16" s="789"/>
      <c r="OSH16" s="789"/>
      <c r="OSI16" s="789"/>
      <c r="OSJ16" s="789"/>
      <c r="OSK16" s="789"/>
      <c r="OSL16" s="789"/>
      <c r="OSM16" s="789"/>
      <c r="OSN16" s="789"/>
      <c r="OSO16" s="789"/>
      <c r="OSP16" s="789"/>
      <c r="OSQ16" s="789"/>
      <c r="OSR16" s="789"/>
      <c r="OSS16" s="789"/>
      <c r="OST16" s="789"/>
      <c r="OSU16" s="789"/>
      <c r="OSV16" s="789"/>
      <c r="OSW16" s="789"/>
      <c r="OSX16" s="789"/>
      <c r="OSY16" s="789"/>
      <c r="OSZ16" s="789"/>
      <c r="OTA16" s="789"/>
      <c r="OTB16" s="789"/>
      <c r="OTC16" s="789"/>
      <c r="OTD16" s="789"/>
      <c r="OTE16" s="789"/>
      <c r="OTF16" s="789"/>
      <c r="OTG16" s="789"/>
      <c r="OTH16" s="789"/>
      <c r="OTI16" s="789"/>
      <c r="OTJ16" s="789"/>
      <c r="OTK16" s="789"/>
      <c r="OTL16" s="789"/>
      <c r="OTM16" s="789"/>
      <c r="OTN16" s="789"/>
      <c r="OTO16" s="789"/>
      <c r="OTP16" s="789"/>
      <c r="OTQ16" s="789"/>
      <c r="OTR16" s="789"/>
      <c r="OTS16" s="789"/>
      <c r="OTT16" s="789"/>
      <c r="OTU16" s="789"/>
      <c r="OTV16" s="789"/>
      <c r="OTW16" s="789"/>
      <c r="OTX16" s="789"/>
      <c r="OTY16" s="789"/>
      <c r="OTZ16" s="789"/>
      <c r="OUA16" s="789"/>
      <c r="OUB16" s="789"/>
      <c r="OUC16" s="789"/>
      <c r="OUD16" s="789"/>
      <c r="OUE16" s="789"/>
      <c r="OUF16" s="789"/>
      <c r="OUG16" s="789"/>
      <c r="OUH16" s="789"/>
      <c r="OUI16" s="789"/>
      <c r="OUJ16" s="789"/>
      <c r="OUK16" s="789"/>
      <c r="OUL16" s="789"/>
      <c r="OUM16" s="789"/>
      <c r="OUN16" s="789"/>
      <c r="OUO16" s="789"/>
      <c r="OUP16" s="789"/>
      <c r="OUQ16" s="789"/>
      <c r="OUR16" s="789"/>
      <c r="OUS16" s="789"/>
      <c r="OUT16" s="789"/>
      <c r="OUU16" s="789"/>
      <c r="OUV16" s="789"/>
      <c r="OUW16" s="789"/>
      <c r="OUX16" s="789"/>
      <c r="OUY16" s="789"/>
      <c r="OUZ16" s="789"/>
      <c r="OVA16" s="789"/>
      <c r="OVB16" s="789"/>
      <c r="OVC16" s="789"/>
      <c r="OVD16" s="789"/>
      <c r="OVE16" s="789"/>
      <c r="OVF16" s="789"/>
      <c r="OVG16" s="789"/>
      <c r="OVH16" s="789"/>
      <c r="OVI16" s="789"/>
      <c r="OVJ16" s="789"/>
      <c r="OVK16" s="789"/>
      <c r="OVL16" s="789"/>
      <c r="OVM16" s="789"/>
      <c r="OVN16" s="789"/>
      <c r="OVO16" s="789"/>
      <c r="OVP16" s="789"/>
      <c r="OVQ16" s="789"/>
      <c r="OVR16" s="789"/>
      <c r="OVS16" s="789"/>
      <c r="OVT16" s="789"/>
      <c r="OVU16" s="789"/>
      <c r="OVV16" s="789"/>
      <c r="OVW16" s="789"/>
      <c r="OVX16" s="789"/>
      <c r="OVY16" s="789"/>
      <c r="OVZ16" s="789"/>
      <c r="OWA16" s="789"/>
      <c r="OWB16" s="789"/>
      <c r="OWC16" s="789"/>
      <c r="OWD16" s="789"/>
      <c r="OWE16" s="789"/>
      <c r="OWF16" s="789"/>
      <c r="OWG16" s="789"/>
      <c r="OWH16" s="789"/>
      <c r="OWI16" s="789"/>
      <c r="OWJ16" s="789"/>
      <c r="OWK16" s="789"/>
      <c r="OWL16" s="789"/>
      <c r="OWM16" s="789"/>
      <c r="OWN16" s="789"/>
      <c r="OWO16" s="789"/>
      <c r="OWP16" s="789"/>
      <c r="OWQ16" s="789"/>
      <c r="OWR16" s="789"/>
      <c r="OWS16" s="789"/>
      <c r="OWT16" s="789"/>
      <c r="OWU16" s="789"/>
      <c r="OWV16" s="789"/>
      <c r="OWW16" s="789"/>
      <c r="OWX16" s="789"/>
      <c r="OWY16" s="789"/>
      <c r="OWZ16" s="789"/>
      <c r="OXA16" s="789"/>
      <c r="OXB16" s="789"/>
      <c r="OXC16" s="789"/>
      <c r="OXD16" s="789"/>
      <c r="OXE16" s="789"/>
      <c r="OXF16" s="789"/>
      <c r="OXG16" s="789"/>
      <c r="OXH16" s="789"/>
      <c r="OXI16" s="789"/>
      <c r="OXJ16" s="789"/>
      <c r="OXK16" s="789"/>
      <c r="OXL16" s="789"/>
      <c r="OXM16" s="789"/>
      <c r="OXN16" s="789"/>
      <c r="OXO16" s="789"/>
      <c r="OXP16" s="789"/>
      <c r="OXQ16" s="789"/>
      <c r="OXR16" s="789"/>
      <c r="OXS16" s="789"/>
      <c r="OXT16" s="789"/>
      <c r="OXU16" s="789"/>
      <c r="OXV16" s="789"/>
      <c r="OXW16" s="789"/>
      <c r="OXX16" s="789"/>
      <c r="OXY16" s="789"/>
      <c r="OXZ16" s="789"/>
      <c r="OYA16" s="789"/>
      <c r="OYB16" s="789"/>
      <c r="OYC16" s="789"/>
      <c r="OYD16" s="789"/>
      <c r="OYE16" s="789"/>
      <c r="OYF16" s="789"/>
      <c r="OYG16" s="789"/>
      <c r="OYH16" s="789"/>
      <c r="OYI16" s="789"/>
      <c r="OYJ16" s="789"/>
      <c r="OYK16" s="789"/>
      <c r="OYL16" s="789"/>
      <c r="OYM16" s="789"/>
      <c r="OYN16" s="789"/>
      <c r="OYO16" s="789"/>
      <c r="OYP16" s="789"/>
      <c r="OYQ16" s="789"/>
      <c r="OYR16" s="789"/>
      <c r="OYS16" s="789"/>
      <c r="OYT16" s="789"/>
      <c r="OYU16" s="789"/>
      <c r="OYV16" s="789"/>
      <c r="OYW16" s="789"/>
      <c r="OYX16" s="789"/>
      <c r="OYY16" s="789"/>
      <c r="OYZ16" s="789"/>
      <c r="OZA16" s="789"/>
      <c r="OZB16" s="789"/>
      <c r="OZC16" s="789"/>
      <c r="OZD16" s="789"/>
      <c r="OZE16" s="789"/>
      <c r="OZF16" s="789"/>
      <c r="OZG16" s="789"/>
      <c r="OZH16" s="789"/>
      <c r="OZI16" s="789"/>
      <c r="OZJ16" s="789"/>
      <c r="OZK16" s="789"/>
      <c r="OZL16" s="789"/>
      <c r="OZM16" s="789"/>
      <c r="OZN16" s="789"/>
      <c r="OZO16" s="789"/>
      <c r="OZP16" s="789"/>
      <c r="OZQ16" s="789"/>
      <c r="OZR16" s="789"/>
      <c r="OZS16" s="789"/>
      <c r="OZT16" s="789"/>
      <c r="OZU16" s="789"/>
      <c r="OZV16" s="789"/>
      <c r="OZW16" s="789"/>
      <c r="OZX16" s="789"/>
      <c r="OZY16" s="789"/>
      <c r="OZZ16" s="789"/>
      <c r="PAA16" s="789"/>
      <c r="PAB16" s="789"/>
      <c r="PAC16" s="789"/>
      <c r="PAD16" s="789"/>
      <c r="PAE16" s="789"/>
      <c r="PAF16" s="789"/>
      <c r="PAG16" s="789"/>
      <c r="PAH16" s="789"/>
      <c r="PAI16" s="789"/>
      <c r="PAJ16" s="789"/>
      <c r="PAK16" s="789"/>
      <c r="PAL16" s="789"/>
      <c r="PAM16" s="789"/>
      <c r="PAN16" s="789"/>
      <c r="PAO16" s="789"/>
      <c r="PAP16" s="789"/>
      <c r="PAQ16" s="789"/>
      <c r="PAR16" s="789"/>
      <c r="PAS16" s="789"/>
      <c r="PAT16" s="789"/>
      <c r="PAU16" s="789"/>
      <c r="PAV16" s="789"/>
      <c r="PAW16" s="789"/>
      <c r="PAX16" s="789"/>
      <c r="PAY16" s="789"/>
      <c r="PAZ16" s="789"/>
      <c r="PBA16" s="789"/>
      <c r="PBB16" s="789"/>
      <c r="PBC16" s="789"/>
      <c r="PBD16" s="789"/>
      <c r="PBE16" s="789"/>
      <c r="PBF16" s="789"/>
      <c r="PBG16" s="789"/>
      <c r="PBH16" s="789"/>
      <c r="PBI16" s="789"/>
      <c r="PBJ16" s="789"/>
      <c r="PBK16" s="789"/>
      <c r="PBL16" s="789"/>
      <c r="PBM16" s="789"/>
      <c r="PBN16" s="789"/>
      <c r="PBO16" s="789"/>
      <c r="PBP16" s="789"/>
      <c r="PBQ16" s="789"/>
      <c r="PBR16" s="789"/>
      <c r="PBS16" s="789"/>
      <c r="PBT16" s="789"/>
      <c r="PBU16" s="789"/>
      <c r="PBV16" s="789"/>
      <c r="PBW16" s="789"/>
      <c r="PBX16" s="789"/>
      <c r="PBY16" s="789"/>
      <c r="PBZ16" s="789"/>
      <c r="PCA16" s="789"/>
      <c r="PCB16" s="789"/>
      <c r="PCC16" s="789"/>
      <c r="PCD16" s="789"/>
      <c r="PCE16" s="789"/>
      <c r="PCF16" s="789"/>
      <c r="PCG16" s="789"/>
      <c r="PCH16" s="789"/>
      <c r="PCI16" s="789"/>
      <c r="PCJ16" s="789"/>
      <c r="PCK16" s="789"/>
      <c r="PCL16" s="789"/>
      <c r="PCM16" s="789"/>
      <c r="PCN16" s="789"/>
      <c r="PCO16" s="789"/>
      <c r="PCP16" s="789"/>
      <c r="PCQ16" s="789"/>
      <c r="PCR16" s="789"/>
      <c r="PCS16" s="789"/>
      <c r="PCT16" s="789"/>
      <c r="PCU16" s="789"/>
      <c r="PCV16" s="789"/>
      <c r="PCW16" s="789"/>
      <c r="PCX16" s="789"/>
      <c r="PCY16" s="789"/>
      <c r="PCZ16" s="789"/>
      <c r="PDA16" s="789"/>
      <c r="PDB16" s="789"/>
      <c r="PDC16" s="789"/>
      <c r="PDD16" s="789"/>
      <c r="PDE16" s="789"/>
      <c r="PDF16" s="789"/>
      <c r="PDG16" s="789"/>
      <c r="PDH16" s="789"/>
      <c r="PDI16" s="789"/>
      <c r="PDJ16" s="789"/>
      <c r="PDK16" s="789"/>
      <c r="PDL16" s="789"/>
      <c r="PDM16" s="789"/>
      <c r="PDN16" s="789"/>
      <c r="PDO16" s="789"/>
      <c r="PDP16" s="789"/>
      <c r="PDQ16" s="789"/>
      <c r="PDR16" s="789"/>
      <c r="PDS16" s="789"/>
      <c r="PDT16" s="789"/>
      <c r="PDU16" s="789"/>
      <c r="PDV16" s="789"/>
      <c r="PDW16" s="789"/>
      <c r="PDX16" s="789"/>
      <c r="PDY16" s="789"/>
      <c r="PDZ16" s="789"/>
      <c r="PEA16" s="789"/>
      <c r="PEB16" s="789"/>
      <c r="PEC16" s="789"/>
      <c r="PED16" s="789"/>
      <c r="PEE16" s="789"/>
      <c r="PEF16" s="789"/>
      <c r="PEG16" s="789"/>
      <c r="PEH16" s="789"/>
      <c r="PEI16" s="789"/>
      <c r="PEJ16" s="789"/>
      <c r="PEK16" s="789"/>
      <c r="PEL16" s="789"/>
      <c r="PEM16" s="789"/>
      <c r="PEN16" s="789"/>
      <c r="PEO16" s="789"/>
      <c r="PEP16" s="789"/>
      <c r="PEQ16" s="789"/>
      <c r="PER16" s="789"/>
      <c r="PES16" s="789"/>
      <c r="PET16" s="789"/>
      <c r="PEU16" s="789"/>
      <c r="PEV16" s="789"/>
      <c r="PEW16" s="789"/>
      <c r="PEX16" s="789"/>
      <c r="PEY16" s="789"/>
      <c r="PEZ16" s="789"/>
      <c r="PFA16" s="789"/>
      <c r="PFB16" s="789"/>
      <c r="PFC16" s="789"/>
      <c r="PFD16" s="789"/>
      <c r="PFE16" s="789"/>
      <c r="PFF16" s="789"/>
      <c r="PFG16" s="789"/>
      <c r="PFH16" s="789"/>
      <c r="PFI16" s="789"/>
      <c r="PFJ16" s="789"/>
      <c r="PFK16" s="789"/>
      <c r="PFL16" s="789"/>
      <c r="PFM16" s="789"/>
      <c r="PFN16" s="789"/>
      <c r="PFO16" s="789"/>
      <c r="PFP16" s="789"/>
      <c r="PFQ16" s="789"/>
      <c r="PFR16" s="789"/>
      <c r="PFS16" s="789"/>
      <c r="PFT16" s="789"/>
      <c r="PFU16" s="789"/>
      <c r="PFV16" s="789"/>
      <c r="PFW16" s="789"/>
      <c r="PFX16" s="789"/>
      <c r="PFY16" s="789"/>
      <c r="PFZ16" s="789"/>
      <c r="PGA16" s="789"/>
      <c r="PGB16" s="789"/>
      <c r="PGC16" s="789"/>
      <c r="PGD16" s="789"/>
      <c r="PGE16" s="789"/>
      <c r="PGF16" s="789"/>
      <c r="PGG16" s="789"/>
      <c r="PGH16" s="789"/>
      <c r="PGI16" s="789"/>
      <c r="PGJ16" s="789"/>
      <c r="PGK16" s="789"/>
      <c r="PGL16" s="789"/>
      <c r="PGM16" s="789"/>
      <c r="PGN16" s="789"/>
      <c r="PGO16" s="789"/>
      <c r="PGP16" s="789"/>
      <c r="PGQ16" s="789"/>
      <c r="PGR16" s="789"/>
      <c r="PGS16" s="789"/>
      <c r="PGT16" s="789"/>
      <c r="PGU16" s="789"/>
      <c r="PGV16" s="789"/>
      <c r="PGW16" s="789"/>
      <c r="PGX16" s="789"/>
      <c r="PGY16" s="789"/>
      <c r="PGZ16" s="789"/>
      <c r="PHA16" s="789"/>
      <c r="PHB16" s="789"/>
      <c r="PHC16" s="789"/>
      <c r="PHD16" s="789"/>
      <c r="PHE16" s="789"/>
      <c r="PHF16" s="789"/>
      <c r="PHG16" s="789"/>
      <c r="PHH16" s="789"/>
      <c r="PHI16" s="789"/>
      <c r="PHJ16" s="789"/>
      <c r="PHK16" s="789"/>
      <c r="PHL16" s="789"/>
      <c r="PHM16" s="789"/>
      <c r="PHN16" s="789"/>
      <c r="PHO16" s="789"/>
      <c r="PHP16" s="789"/>
      <c r="PHQ16" s="789"/>
      <c r="PHR16" s="789"/>
      <c r="PHS16" s="789"/>
      <c r="PHT16" s="789"/>
      <c r="PHU16" s="789"/>
      <c r="PHV16" s="789"/>
      <c r="PHW16" s="789"/>
      <c r="PHX16" s="789"/>
      <c r="PHY16" s="789"/>
      <c r="PHZ16" s="789"/>
      <c r="PIA16" s="789"/>
      <c r="PIB16" s="789"/>
      <c r="PIC16" s="789"/>
      <c r="PID16" s="789"/>
      <c r="PIE16" s="789"/>
      <c r="PIF16" s="789"/>
      <c r="PIG16" s="789"/>
      <c r="PIH16" s="789"/>
      <c r="PII16" s="789"/>
      <c r="PIJ16" s="789"/>
      <c r="PIK16" s="789"/>
      <c r="PIL16" s="789"/>
      <c r="PIM16" s="789"/>
      <c r="PIN16" s="789"/>
      <c r="PIO16" s="789"/>
      <c r="PIP16" s="789"/>
      <c r="PIQ16" s="789"/>
      <c r="PIR16" s="789"/>
      <c r="PIS16" s="789"/>
      <c r="PIT16" s="789"/>
      <c r="PIU16" s="789"/>
      <c r="PIV16" s="789"/>
      <c r="PIW16" s="789"/>
      <c r="PIX16" s="789"/>
      <c r="PIY16" s="789"/>
      <c r="PIZ16" s="789"/>
      <c r="PJA16" s="789"/>
      <c r="PJB16" s="789"/>
      <c r="PJC16" s="789"/>
      <c r="PJD16" s="789"/>
      <c r="PJE16" s="789"/>
      <c r="PJF16" s="789"/>
      <c r="PJG16" s="789"/>
      <c r="PJH16" s="789"/>
      <c r="PJI16" s="789"/>
      <c r="PJJ16" s="789"/>
      <c r="PJK16" s="789"/>
      <c r="PJL16" s="789"/>
      <c r="PJM16" s="789"/>
      <c r="PJN16" s="789"/>
      <c r="PJO16" s="789"/>
      <c r="PJP16" s="789"/>
      <c r="PJQ16" s="789"/>
      <c r="PJR16" s="789"/>
      <c r="PJS16" s="789"/>
      <c r="PJT16" s="789"/>
      <c r="PJU16" s="789"/>
      <c r="PJV16" s="789"/>
      <c r="PJW16" s="789"/>
      <c r="PJX16" s="789"/>
      <c r="PJY16" s="789"/>
      <c r="PJZ16" s="789"/>
      <c r="PKA16" s="789"/>
      <c r="PKB16" s="789"/>
      <c r="PKC16" s="789"/>
      <c r="PKD16" s="789"/>
      <c r="PKE16" s="789"/>
      <c r="PKF16" s="789"/>
      <c r="PKG16" s="789"/>
      <c r="PKH16" s="789"/>
      <c r="PKI16" s="789"/>
      <c r="PKJ16" s="789"/>
      <c r="PKK16" s="789"/>
      <c r="PKL16" s="789"/>
      <c r="PKM16" s="789"/>
      <c r="PKN16" s="789"/>
      <c r="PKO16" s="789"/>
      <c r="PKP16" s="789"/>
      <c r="PKQ16" s="789"/>
      <c r="PKR16" s="789"/>
      <c r="PKS16" s="789"/>
      <c r="PKT16" s="789"/>
      <c r="PKU16" s="789"/>
      <c r="PKV16" s="789"/>
      <c r="PKW16" s="789"/>
      <c r="PKX16" s="789"/>
      <c r="PKY16" s="789"/>
      <c r="PKZ16" s="789"/>
      <c r="PLA16" s="789"/>
      <c r="PLB16" s="789"/>
      <c r="PLC16" s="789"/>
      <c r="PLD16" s="789"/>
      <c r="PLE16" s="789"/>
      <c r="PLF16" s="789"/>
      <c r="PLG16" s="789"/>
      <c r="PLH16" s="789"/>
      <c r="PLI16" s="789"/>
      <c r="PLJ16" s="789"/>
      <c r="PLK16" s="789"/>
      <c r="PLL16" s="789"/>
      <c r="PLM16" s="789"/>
      <c r="PLN16" s="789"/>
      <c r="PLO16" s="789"/>
      <c r="PLP16" s="789"/>
      <c r="PLQ16" s="789"/>
      <c r="PLR16" s="789"/>
      <c r="PLS16" s="789"/>
      <c r="PLT16" s="789"/>
      <c r="PLU16" s="789"/>
      <c r="PLV16" s="789"/>
      <c r="PLW16" s="789"/>
      <c r="PLX16" s="789"/>
      <c r="PLY16" s="789"/>
      <c r="PLZ16" s="789"/>
      <c r="PMA16" s="789"/>
      <c r="PMB16" s="789"/>
      <c r="PMC16" s="789"/>
      <c r="PMD16" s="789"/>
      <c r="PME16" s="789"/>
      <c r="PMF16" s="789"/>
      <c r="PMG16" s="789"/>
      <c r="PMH16" s="789"/>
      <c r="PMI16" s="789"/>
      <c r="PMJ16" s="789"/>
      <c r="PMK16" s="789"/>
      <c r="PML16" s="789"/>
      <c r="PMM16" s="789"/>
      <c r="PMN16" s="789"/>
      <c r="PMO16" s="789"/>
      <c r="PMP16" s="789"/>
      <c r="PMQ16" s="789"/>
      <c r="PMR16" s="789"/>
      <c r="PMS16" s="789"/>
      <c r="PMT16" s="789"/>
      <c r="PMU16" s="789"/>
      <c r="PMV16" s="789"/>
      <c r="PMW16" s="789"/>
      <c r="PMX16" s="789"/>
      <c r="PMY16" s="789"/>
      <c r="PMZ16" s="789"/>
      <c r="PNA16" s="789"/>
      <c r="PNB16" s="789"/>
      <c r="PNC16" s="789"/>
      <c r="PND16" s="789"/>
      <c r="PNE16" s="789"/>
      <c r="PNF16" s="789"/>
      <c r="PNG16" s="789"/>
      <c r="PNH16" s="789"/>
      <c r="PNI16" s="789"/>
      <c r="PNJ16" s="789"/>
      <c r="PNK16" s="789"/>
      <c r="PNL16" s="789"/>
      <c r="PNM16" s="789"/>
      <c r="PNN16" s="789"/>
      <c r="PNO16" s="789"/>
      <c r="PNP16" s="789"/>
      <c r="PNQ16" s="789"/>
      <c r="PNR16" s="789"/>
      <c r="PNS16" s="789"/>
      <c r="PNT16" s="789"/>
      <c r="PNU16" s="789"/>
      <c r="PNV16" s="789"/>
      <c r="PNW16" s="789"/>
      <c r="PNX16" s="789"/>
      <c r="PNY16" s="789"/>
      <c r="PNZ16" s="789"/>
      <c r="POA16" s="789"/>
      <c r="POB16" s="789"/>
      <c r="POC16" s="789"/>
      <c r="POD16" s="789"/>
      <c r="POE16" s="789"/>
      <c r="POF16" s="789"/>
      <c r="POG16" s="789"/>
      <c r="POH16" s="789"/>
      <c r="POI16" s="789"/>
      <c r="POJ16" s="789"/>
      <c r="POK16" s="789"/>
      <c r="POL16" s="789"/>
      <c r="POM16" s="789"/>
      <c r="PON16" s="789"/>
      <c r="POO16" s="789"/>
      <c r="POP16" s="789"/>
      <c r="POQ16" s="789"/>
      <c r="POR16" s="789"/>
      <c r="POS16" s="789"/>
      <c r="POT16" s="789"/>
      <c r="POU16" s="789"/>
      <c r="POV16" s="789"/>
      <c r="POW16" s="789"/>
      <c r="POX16" s="789"/>
      <c r="POY16" s="789"/>
      <c r="POZ16" s="789"/>
      <c r="PPA16" s="789"/>
      <c r="PPB16" s="789"/>
      <c r="PPC16" s="789"/>
      <c r="PPD16" s="789"/>
      <c r="PPE16" s="789"/>
      <c r="PPF16" s="789"/>
      <c r="PPG16" s="789"/>
      <c r="PPH16" s="789"/>
      <c r="PPI16" s="789"/>
      <c r="PPJ16" s="789"/>
      <c r="PPK16" s="789"/>
      <c r="PPL16" s="789"/>
      <c r="PPM16" s="789"/>
      <c r="PPN16" s="789"/>
      <c r="PPO16" s="789"/>
      <c r="PPP16" s="789"/>
      <c r="PPQ16" s="789"/>
      <c r="PPR16" s="789"/>
      <c r="PPS16" s="789"/>
      <c r="PPT16" s="789"/>
      <c r="PPU16" s="789"/>
      <c r="PPV16" s="789"/>
      <c r="PPW16" s="789"/>
      <c r="PPX16" s="789"/>
      <c r="PPY16" s="789"/>
      <c r="PPZ16" s="789"/>
      <c r="PQA16" s="789"/>
      <c r="PQB16" s="789"/>
      <c r="PQC16" s="789"/>
      <c r="PQD16" s="789"/>
      <c r="PQE16" s="789"/>
      <c r="PQF16" s="789"/>
      <c r="PQG16" s="789"/>
      <c r="PQH16" s="789"/>
      <c r="PQI16" s="789"/>
      <c r="PQJ16" s="789"/>
      <c r="PQK16" s="789"/>
      <c r="PQL16" s="789"/>
      <c r="PQM16" s="789"/>
      <c r="PQN16" s="789"/>
      <c r="PQO16" s="789"/>
      <c r="PQP16" s="789"/>
      <c r="PQQ16" s="789"/>
      <c r="PQR16" s="789"/>
      <c r="PQS16" s="789"/>
      <c r="PQT16" s="789"/>
      <c r="PQU16" s="789"/>
      <c r="PQV16" s="789"/>
      <c r="PQW16" s="789"/>
      <c r="PQX16" s="789"/>
      <c r="PQY16" s="789"/>
      <c r="PQZ16" s="789"/>
      <c r="PRA16" s="789"/>
      <c r="PRB16" s="789"/>
      <c r="PRC16" s="789"/>
      <c r="PRD16" s="789"/>
      <c r="PRE16" s="789"/>
      <c r="PRF16" s="789"/>
      <c r="PRG16" s="789"/>
      <c r="PRH16" s="789"/>
      <c r="PRI16" s="789"/>
      <c r="PRJ16" s="789"/>
      <c r="PRK16" s="789"/>
      <c r="PRL16" s="789"/>
      <c r="PRM16" s="789"/>
      <c r="PRN16" s="789"/>
      <c r="PRO16" s="789"/>
      <c r="PRP16" s="789"/>
      <c r="PRQ16" s="789"/>
      <c r="PRR16" s="789"/>
      <c r="PRS16" s="789"/>
      <c r="PRT16" s="789"/>
      <c r="PRU16" s="789"/>
      <c r="PRV16" s="789"/>
      <c r="PRW16" s="789"/>
      <c r="PRX16" s="789"/>
      <c r="PRY16" s="789"/>
      <c r="PRZ16" s="789"/>
      <c r="PSA16" s="789"/>
      <c r="PSB16" s="789"/>
      <c r="PSC16" s="789"/>
      <c r="PSD16" s="789"/>
      <c r="PSE16" s="789"/>
      <c r="PSF16" s="789"/>
      <c r="PSG16" s="789"/>
      <c r="PSH16" s="789"/>
      <c r="PSI16" s="789"/>
      <c r="PSJ16" s="789"/>
      <c r="PSK16" s="789"/>
      <c r="PSL16" s="789"/>
      <c r="PSM16" s="789"/>
      <c r="PSN16" s="789"/>
      <c r="PSO16" s="789"/>
      <c r="PSP16" s="789"/>
      <c r="PSQ16" s="789"/>
      <c r="PSR16" s="789"/>
      <c r="PSS16" s="789"/>
      <c r="PST16" s="789"/>
      <c r="PSU16" s="789"/>
      <c r="PSV16" s="789"/>
      <c r="PSW16" s="789"/>
      <c r="PSX16" s="789"/>
      <c r="PSY16" s="789"/>
      <c r="PSZ16" s="789"/>
      <c r="PTA16" s="789"/>
      <c r="PTB16" s="789"/>
      <c r="PTC16" s="789"/>
      <c r="PTD16" s="789"/>
      <c r="PTE16" s="789"/>
      <c r="PTF16" s="789"/>
      <c r="PTG16" s="789"/>
      <c r="PTH16" s="789"/>
      <c r="PTI16" s="789"/>
      <c r="PTJ16" s="789"/>
      <c r="PTK16" s="789"/>
      <c r="PTL16" s="789"/>
      <c r="PTM16" s="789"/>
      <c r="PTN16" s="789"/>
      <c r="PTO16" s="789"/>
      <c r="PTP16" s="789"/>
      <c r="PTQ16" s="789"/>
      <c r="PTR16" s="789"/>
      <c r="PTS16" s="789"/>
      <c r="PTT16" s="789"/>
      <c r="PTU16" s="789"/>
      <c r="PTV16" s="789"/>
      <c r="PTW16" s="789"/>
      <c r="PTX16" s="789"/>
      <c r="PTY16" s="789"/>
      <c r="PTZ16" s="789"/>
      <c r="PUA16" s="789"/>
      <c r="PUB16" s="789"/>
      <c r="PUC16" s="789"/>
      <c r="PUD16" s="789"/>
      <c r="PUE16" s="789"/>
      <c r="PUF16" s="789"/>
      <c r="PUG16" s="789"/>
      <c r="PUH16" s="789"/>
      <c r="PUI16" s="789"/>
      <c r="PUJ16" s="789"/>
      <c r="PUK16" s="789"/>
      <c r="PUL16" s="789"/>
      <c r="PUM16" s="789"/>
      <c r="PUN16" s="789"/>
      <c r="PUO16" s="789"/>
      <c r="PUP16" s="789"/>
      <c r="PUQ16" s="789"/>
      <c r="PUR16" s="789"/>
      <c r="PUS16" s="789"/>
      <c r="PUT16" s="789"/>
      <c r="PUU16" s="789"/>
      <c r="PUV16" s="789"/>
      <c r="PUW16" s="789"/>
      <c r="PUX16" s="789"/>
      <c r="PUY16" s="789"/>
      <c r="PUZ16" s="789"/>
      <c r="PVA16" s="789"/>
      <c r="PVB16" s="789"/>
      <c r="PVC16" s="789"/>
      <c r="PVD16" s="789"/>
      <c r="PVE16" s="789"/>
      <c r="PVF16" s="789"/>
      <c r="PVG16" s="789"/>
      <c r="PVH16" s="789"/>
      <c r="PVI16" s="789"/>
      <c r="PVJ16" s="789"/>
      <c r="PVK16" s="789"/>
      <c r="PVL16" s="789"/>
      <c r="PVM16" s="789"/>
      <c r="PVN16" s="789"/>
      <c r="PVO16" s="789"/>
      <c r="PVP16" s="789"/>
      <c r="PVQ16" s="789"/>
      <c r="PVR16" s="789"/>
      <c r="PVS16" s="789"/>
      <c r="PVT16" s="789"/>
      <c r="PVU16" s="789"/>
      <c r="PVV16" s="789"/>
      <c r="PVW16" s="789"/>
      <c r="PVX16" s="789"/>
      <c r="PVY16" s="789"/>
      <c r="PVZ16" s="789"/>
      <c r="PWA16" s="789"/>
      <c r="PWB16" s="789"/>
      <c r="PWC16" s="789"/>
      <c r="PWD16" s="789"/>
      <c r="PWE16" s="789"/>
      <c r="PWF16" s="789"/>
      <c r="PWG16" s="789"/>
      <c r="PWH16" s="789"/>
      <c r="PWI16" s="789"/>
      <c r="PWJ16" s="789"/>
      <c r="PWK16" s="789"/>
      <c r="PWL16" s="789"/>
      <c r="PWM16" s="789"/>
      <c r="PWN16" s="789"/>
      <c r="PWO16" s="789"/>
      <c r="PWP16" s="789"/>
      <c r="PWQ16" s="789"/>
      <c r="PWR16" s="789"/>
      <c r="PWS16" s="789"/>
      <c r="PWT16" s="789"/>
      <c r="PWU16" s="789"/>
      <c r="PWV16" s="789"/>
      <c r="PWW16" s="789"/>
      <c r="PWX16" s="789"/>
      <c r="PWY16" s="789"/>
      <c r="PWZ16" s="789"/>
      <c r="PXA16" s="789"/>
      <c r="PXB16" s="789"/>
      <c r="PXC16" s="789"/>
      <c r="PXD16" s="789"/>
      <c r="PXE16" s="789"/>
      <c r="PXF16" s="789"/>
      <c r="PXG16" s="789"/>
      <c r="PXH16" s="789"/>
      <c r="PXI16" s="789"/>
      <c r="PXJ16" s="789"/>
      <c r="PXK16" s="789"/>
      <c r="PXL16" s="789"/>
      <c r="PXM16" s="789"/>
      <c r="PXN16" s="789"/>
      <c r="PXO16" s="789"/>
      <c r="PXP16" s="789"/>
      <c r="PXQ16" s="789"/>
      <c r="PXR16" s="789"/>
      <c r="PXS16" s="789"/>
      <c r="PXT16" s="789"/>
      <c r="PXU16" s="789"/>
      <c r="PXV16" s="789"/>
      <c r="PXW16" s="789"/>
      <c r="PXX16" s="789"/>
      <c r="PXY16" s="789"/>
      <c r="PXZ16" s="789"/>
      <c r="PYA16" s="789"/>
      <c r="PYB16" s="789"/>
      <c r="PYC16" s="789"/>
      <c r="PYD16" s="789"/>
      <c r="PYE16" s="789"/>
      <c r="PYF16" s="789"/>
      <c r="PYG16" s="789"/>
      <c r="PYH16" s="789"/>
      <c r="PYI16" s="789"/>
      <c r="PYJ16" s="789"/>
      <c r="PYK16" s="789"/>
      <c r="PYL16" s="789"/>
      <c r="PYM16" s="789"/>
      <c r="PYN16" s="789"/>
      <c r="PYO16" s="789"/>
      <c r="PYP16" s="789"/>
      <c r="PYQ16" s="789"/>
      <c r="PYR16" s="789"/>
      <c r="PYS16" s="789"/>
      <c r="PYT16" s="789"/>
      <c r="PYU16" s="789"/>
      <c r="PYV16" s="789"/>
      <c r="PYW16" s="789"/>
      <c r="PYX16" s="789"/>
      <c r="PYY16" s="789"/>
      <c r="PYZ16" s="789"/>
      <c r="PZA16" s="789"/>
      <c r="PZB16" s="789"/>
      <c r="PZC16" s="789"/>
      <c r="PZD16" s="789"/>
      <c r="PZE16" s="789"/>
      <c r="PZF16" s="789"/>
      <c r="PZG16" s="789"/>
      <c r="PZH16" s="789"/>
      <c r="PZI16" s="789"/>
      <c r="PZJ16" s="789"/>
      <c r="PZK16" s="789"/>
      <c r="PZL16" s="789"/>
      <c r="PZM16" s="789"/>
      <c r="PZN16" s="789"/>
      <c r="PZO16" s="789"/>
      <c r="PZP16" s="789"/>
      <c r="PZQ16" s="789"/>
      <c r="PZR16" s="789"/>
      <c r="PZS16" s="789"/>
      <c r="PZT16" s="789"/>
      <c r="PZU16" s="789"/>
      <c r="PZV16" s="789"/>
      <c r="PZW16" s="789"/>
      <c r="PZX16" s="789"/>
      <c r="PZY16" s="789"/>
      <c r="PZZ16" s="789"/>
      <c r="QAA16" s="789"/>
      <c r="QAB16" s="789"/>
      <c r="QAC16" s="789"/>
      <c r="QAD16" s="789"/>
      <c r="QAE16" s="789"/>
      <c r="QAF16" s="789"/>
      <c r="QAG16" s="789"/>
      <c r="QAH16" s="789"/>
      <c r="QAI16" s="789"/>
      <c r="QAJ16" s="789"/>
      <c r="QAK16" s="789"/>
      <c r="QAL16" s="789"/>
      <c r="QAM16" s="789"/>
      <c r="QAN16" s="789"/>
      <c r="QAO16" s="789"/>
      <c r="QAP16" s="789"/>
      <c r="QAQ16" s="789"/>
      <c r="QAR16" s="789"/>
      <c r="QAS16" s="789"/>
      <c r="QAT16" s="789"/>
      <c r="QAU16" s="789"/>
      <c r="QAV16" s="789"/>
      <c r="QAW16" s="789"/>
      <c r="QAX16" s="789"/>
      <c r="QAY16" s="789"/>
      <c r="QAZ16" s="789"/>
      <c r="QBA16" s="789"/>
      <c r="QBB16" s="789"/>
      <c r="QBC16" s="789"/>
      <c r="QBD16" s="789"/>
      <c r="QBE16" s="789"/>
      <c r="QBF16" s="789"/>
      <c r="QBG16" s="789"/>
      <c r="QBH16" s="789"/>
      <c r="QBI16" s="789"/>
      <c r="QBJ16" s="789"/>
      <c r="QBK16" s="789"/>
      <c r="QBL16" s="789"/>
      <c r="QBM16" s="789"/>
      <c r="QBN16" s="789"/>
      <c r="QBO16" s="789"/>
      <c r="QBP16" s="789"/>
      <c r="QBQ16" s="789"/>
      <c r="QBR16" s="789"/>
      <c r="QBS16" s="789"/>
      <c r="QBT16" s="789"/>
      <c r="QBU16" s="789"/>
      <c r="QBV16" s="789"/>
      <c r="QBW16" s="789"/>
      <c r="QBX16" s="789"/>
      <c r="QBY16" s="789"/>
      <c r="QBZ16" s="789"/>
      <c r="QCA16" s="789"/>
      <c r="QCB16" s="789"/>
      <c r="QCC16" s="789"/>
      <c r="QCD16" s="789"/>
      <c r="QCE16" s="789"/>
      <c r="QCF16" s="789"/>
      <c r="QCG16" s="789"/>
      <c r="QCH16" s="789"/>
      <c r="QCI16" s="789"/>
      <c r="QCJ16" s="789"/>
      <c r="QCK16" s="789"/>
      <c r="QCL16" s="789"/>
      <c r="QCM16" s="789"/>
      <c r="QCN16" s="789"/>
      <c r="QCO16" s="789"/>
      <c r="QCP16" s="789"/>
      <c r="QCQ16" s="789"/>
      <c r="QCR16" s="789"/>
      <c r="QCS16" s="789"/>
      <c r="QCT16" s="789"/>
      <c r="QCU16" s="789"/>
      <c r="QCV16" s="789"/>
      <c r="QCW16" s="789"/>
      <c r="QCX16" s="789"/>
      <c r="QCY16" s="789"/>
      <c r="QCZ16" s="789"/>
      <c r="QDA16" s="789"/>
      <c r="QDB16" s="789"/>
      <c r="QDC16" s="789"/>
      <c r="QDD16" s="789"/>
      <c r="QDE16" s="789"/>
      <c r="QDF16" s="789"/>
      <c r="QDG16" s="789"/>
      <c r="QDH16" s="789"/>
      <c r="QDI16" s="789"/>
      <c r="QDJ16" s="789"/>
      <c r="QDK16" s="789"/>
      <c r="QDL16" s="789"/>
      <c r="QDM16" s="789"/>
      <c r="QDN16" s="789"/>
      <c r="QDO16" s="789"/>
      <c r="QDP16" s="789"/>
      <c r="QDQ16" s="789"/>
      <c r="QDR16" s="789"/>
      <c r="QDS16" s="789"/>
      <c r="QDT16" s="789"/>
      <c r="QDU16" s="789"/>
      <c r="QDV16" s="789"/>
      <c r="QDW16" s="789"/>
      <c r="QDX16" s="789"/>
      <c r="QDY16" s="789"/>
      <c r="QDZ16" s="789"/>
      <c r="QEA16" s="789"/>
      <c r="QEB16" s="789"/>
      <c r="QEC16" s="789"/>
      <c r="QED16" s="789"/>
      <c r="QEE16" s="789"/>
      <c r="QEF16" s="789"/>
      <c r="QEG16" s="789"/>
      <c r="QEH16" s="789"/>
      <c r="QEI16" s="789"/>
      <c r="QEJ16" s="789"/>
      <c r="QEK16" s="789"/>
      <c r="QEL16" s="789"/>
      <c r="QEM16" s="789"/>
      <c r="QEN16" s="789"/>
      <c r="QEO16" s="789"/>
      <c r="QEP16" s="789"/>
      <c r="QEQ16" s="789"/>
      <c r="QER16" s="789"/>
      <c r="QES16" s="789"/>
      <c r="QET16" s="789"/>
      <c r="QEU16" s="789"/>
      <c r="QEV16" s="789"/>
      <c r="QEW16" s="789"/>
      <c r="QEX16" s="789"/>
      <c r="QEY16" s="789"/>
      <c r="QEZ16" s="789"/>
      <c r="QFA16" s="789"/>
      <c r="QFB16" s="789"/>
      <c r="QFC16" s="789"/>
      <c r="QFD16" s="789"/>
      <c r="QFE16" s="789"/>
      <c r="QFF16" s="789"/>
      <c r="QFG16" s="789"/>
      <c r="QFH16" s="789"/>
      <c r="QFI16" s="789"/>
      <c r="QFJ16" s="789"/>
      <c r="QFK16" s="789"/>
      <c r="QFL16" s="789"/>
      <c r="QFM16" s="789"/>
      <c r="QFN16" s="789"/>
      <c r="QFO16" s="789"/>
      <c r="QFP16" s="789"/>
      <c r="QFQ16" s="789"/>
      <c r="QFR16" s="789"/>
      <c r="QFS16" s="789"/>
      <c r="QFT16" s="789"/>
      <c r="QFU16" s="789"/>
      <c r="QFV16" s="789"/>
      <c r="QFW16" s="789"/>
      <c r="QFX16" s="789"/>
      <c r="QFY16" s="789"/>
      <c r="QFZ16" s="789"/>
      <c r="QGA16" s="789"/>
      <c r="QGB16" s="789"/>
      <c r="QGC16" s="789"/>
      <c r="QGD16" s="789"/>
      <c r="QGE16" s="789"/>
      <c r="QGF16" s="789"/>
      <c r="QGG16" s="789"/>
      <c r="QGH16" s="789"/>
      <c r="QGI16" s="789"/>
      <c r="QGJ16" s="789"/>
      <c r="QGK16" s="789"/>
      <c r="QGL16" s="789"/>
      <c r="QGM16" s="789"/>
      <c r="QGN16" s="789"/>
      <c r="QGO16" s="789"/>
      <c r="QGP16" s="789"/>
      <c r="QGQ16" s="789"/>
      <c r="QGR16" s="789"/>
      <c r="QGS16" s="789"/>
      <c r="QGT16" s="789"/>
      <c r="QGU16" s="789"/>
      <c r="QGV16" s="789"/>
      <c r="QGW16" s="789"/>
      <c r="QGX16" s="789"/>
      <c r="QGY16" s="789"/>
      <c r="QGZ16" s="789"/>
      <c r="QHA16" s="789"/>
      <c r="QHB16" s="789"/>
      <c r="QHC16" s="789"/>
      <c r="QHD16" s="789"/>
      <c r="QHE16" s="789"/>
      <c r="QHF16" s="789"/>
      <c r="QHG16" s="789"/>
      <c r="QHH16" s="789"/>
      <c r="QHI16" s="789"/>
      <c r="QHJ16" s="789"/>
      <c r="QHK16" s="789"/>
      <c r="QHL16" s="789"/>
      <c r="QHM16" s="789"/>
      <c r="QHN16" s="789"/>
      <c r="QHO16" s="789"/>
      <c r="QHP16" s="789"/>
      <c r="QHQ16" s="789"/>
      <c r="QHR16" s="789"/>
      <c r="QHS16" s="789"/>
      <c r="QHT16" s="789"/>
      <c r="QHU16" s="789"/>
      <c r="QHV16" s="789"/>
      <c r="QHW16" s="789"/>
      <c r="QHX16" s="789"/>
      <c r="QHY16" s="789"/>
      <c r="QHZ16" s="789"/>
      <c r="QIA16" s="789"/>
      <c r="QIB16" s="789"/>
      <c r="QIC16" s="789"/>
      <c r="QID16" s="789"/>
      <c r="QIE16" s="789"/>
      <c r="QIF16" s="789"/>
      <c r="QIG16" s="789"/>
      <c r="QIH16" s="789"/>
      <c r="QII16" s="789"/>
      <c r="QIJ16" s="789"/>
      <c r="QIK16" s="789"/>
      <c r="QIL16" s="789"/>
      <c r="QIM16" s="789"/>
      <c r="QIN16" s="789"/>
      <c r="QIO16" s="789"/>
      <c r="QIP16" s="789"/>
      <c r="QIQ16" s="789"/>
      <c r="QIR16" s="789"/>
      <c r="QIS16" s="789"/>
      <c r="QIT16" s="789"/>
      <c r="QIU16" s="789"/>
      <c r="QIV16" s="789"/>
      <c r="QIW16" s="789"/>
      <c r="QIX16" s="789"/>
      <c r="QIY16" s="789"/>
      <c r="QIZ16" s="789"/>
      <c r="QJA16" s="789"/>
      <c r="QJB16" s="789"/>
      <c r="QJC16" s="789"/>
      <c r="QJD16" s="789"/>
      <c r="QJE16" s="789"/>
      <c r="QJF16" s="789"/>
      <c r="QJG16" s="789"/>
      <c r="QJH16" s="789"/>
      <c r="QJI16" s="789"/>
      <c r="QJJ16" s="789"/>
      <c r="QJK16" s="789"/>
      <c r="QJL16" s="789"/>
      <c r="QJM16" s="789"/>
      <c r="QJN16" s="789"/>
      <c r="QJO16" s="789"/>
      <c r="QJP16" s="789"/>
      <c r="QJQ16" s="789"/>
      <c r="QJR16" s="789"/>
      <c r="QJS16" s="789"/>
      <c r="QJT16" s="789"/>
      <c r="QJU16" s="789"/>
      <c r="QJV16" s="789"/>
      <c r="QJW16" s="789"/>
      <c r="QJX16" s="789"/>
      <c r="QJY16" s="789"/>
      <c r="QJZ16" s="789"/>
      <c r="QKA16" s="789"/>
      <c r="QKB16" s="789"/>
      <c r="QKC16" s="789"/>
      <c r="QKD16" s="789"/>
      <c r="QKE16" s="789"/>
      <c r="QKF16" s="789"/>
      <c r="QKG16" s="789"/>
      <c r="QKH16" s="789"/>
      <c r="QKI16" s="789"/>
      <c r="QKJ16" s="789"/>
      <c r="QKK16" s="789"/>
      <c r="QKL16" s="789"/>
      <c r="QKM16" s="789"/>
      <c r="QKN16" s="789"/>
      <c r="QKO16" s="789"/>
      <c r="QKP16" s="789"/>
      <c r="QKQ16" s="789"/>
      <c r="QKR16" s="789"/>
      <c r="QKS16" s="789"/>
      <c r="QKT16" s="789"/>
      <c r="QKU16" s="789"/>
      <c r="QKV16" s="789"/>
      <c r="QKW16" s="789"/>
      <c r="QKX16" s="789"/>
      <c r="QKY16" s="789"/>
      <c r="QKZ16" s="789"/>
      <c r="QLA16" s="789"/>
      <c r="QLB16" s="789"/>
      <c r="QLC16" s="789"/>
      <c r="QLD16" s="789"/>
      <c r="QLE16" s="789"/>
      <c r="QLF16" s="789"/>
      <c r="QLG16" s="789"/>
      <c r="QLH16" s="789"/>
      <c r="QLI16" s="789"/>
      <c r="QLJ16" s="789"/>
      <c r="QLK16" s="789"/>
      <c r="QLL16" s="789"/>
      <c r="QLM16" s="789"/>
      <c r="QLN16" s="789"/>
      <c r="QLO16" s="789"/>
      <c r="QLP16" s="789"/>
      <c r="QLQ16" s="789"/>
      <c r="QLR16" s="789"/>
      <c r="QLS16" s="789"/>
      <c r="QLT16" s="789"/>
      <c r="QLU16" s="789"/>
      <c r="QLV16" s="789"/>
      <c r="QLW16" s="789"/>
      <c r="QLX16" s="789"/>
      <c r="QLY16" s="789"/>
      <c r="QLZ16" s="789"/>
      <c r="QMA16" s="789"/>
      <c r="QMB16" s="789"/>
      <c r="QMC16" s="789"/>
      <c r="QMD16" s="789"/>
      <c r="QME16" s="789"/>
      <c r="QMF16" s="789"/>
      <c r="QMG16" s="789"/>
      <c r="QMH16" s="789"/>
      <c r="QMI16" s="789"/>
      <c r="QMJ16" s="789"/>
      <c r="QMK16" s="789"/>
      <c r="QML16" s="789"/>
      <c r="QMM16" s="789"/>
      <c r="QMN16" s="789"/>
      <c r="QMO16" s="789"/>
      <c r="QMP16" s="789"/>
      <c r="QMQ16" s="789"/>
      <c r="QMR16" s="789"/>
      <c r="QMS16" s="789"/>
      <c r="QMT16" s="789"/>
      <c r="QMU16" s="789"/>
      <c r="QMV16" s="789"/>
      <c r="QMW16" s="789"/>
      <c r="QMX16" s="789"/>
      <c r="QMY16" s="789"/>
      <c r="QMZ16" s="789"/>
      <c r="QNA16" s="789"/>
      <c r="QNB16" s="789"/>
      <c r="QNC16" s="789"/>
      <c r="QND16" s="789"/>
      <c r="QNE16" s="789"/>
      <c r="QNF16" s="789"/>
      <c r="QNG16" s="789"/>
      <c r="QNH16" s="789"/>
      <c r="QNI16" s="789"/>
      <c r="QNJ16" s="789"/>
      <c r="QNK16" s="789"/>
      <c r="QNL16" s="789"/>
      <c r="QNM16" s="789"/>
      <c r="QNN16" s="789"/>
      <c r="QNO16" s="789"/>
      <c r="QNP16" s="789"/>
      <c r="QNQ16" s="789"/>
      <c r="QNR16" s="789"/>
      <c r="QNS16" s="789"/>
      <c r="QNT16" s="789"/>
      <c r="QNU16" s="789"/>
      <c r="QNV16" s="789"/>
      <c r="QNW16" s="789"/>
      <c r="QNX16" s="789"/>
      <c r="QNY16" s="789"/>
      <c r="QNZ16" s="789"/>
      <c r="QOA16" s="789"/>
      <c r="QOB16" s="789"/>
      <c r="QOC16" s="789"/>
      <c r="QOD16" s="789"/>
      <c r="QOE16" s="789"/>
      <c r="QOF16" s="789"/>
      <c r="QOG16" s="789"/>
      <c r="QOH16" s="789"/>
      <c r="QOI16" s="789"/>
      <c r="QOJ16" s="789"/>
      <c r="QOK16" s="789"/>
      <c r="QOL16" s="789"/>
      <c r="QOM16" s="789"/>
      <c r="QON16" s="789"/>
      <c r="QOO16" s="789"/>
      <c r="QOP16" s="789"/>
      <c r="QOQ16" s="789"/>
      <c r="QOR16" s="789"/>
      <c r="QOS16" s="789"/>
      <c r="QOT16" s="789"/>
      <c r="QOU16" s="789"/>
      <c r="QOV16" s="789"/>
      <c r="QOW16" s="789"/>
      <c r="QOX16" s="789"/>
      <c r="QOY16" s="789"/>
      <c r="QOZ16" s="789"/>
      <c r="QPA16" s="789"/>
      <c r="QPB16" s="789"/>
      <c r="QPC16" s="789"/>
      <c r="QPD16" s="789"/>
      <c r="QPE16" s="789"/>
      <c r="QPF16" s="789"/>
      <c r="QPG16" s="789"/>
      <c r="QPH16" s="789"/>
      <c r="QPI16" s="789"/>
      <c r="QPJ16" s="789"/>
      <c r="QPK16" s="789"/>
      <c r="QPL16" s="789"/>
      <c r="QPM16" s="789"/>
      <c r="QPN16" s="789"/>
      <c r="QPO16" s="789"/>
      <c r="QPP16" s="789"/>
      <c r="QPQ16" s="789"/>
      <c r="QPR16" s="789"/>
      <c r="QPS16" s="789"/>
      <c r="QPT16" s="789"/>
      <c r="QPU16" s="789"/>
      <c r="QPV16" s="789"/>
      <c r="QPW16" s="789"/>
      <c r="QPX16" s="789"/>
      <c r="QPY16" s="789"/>
      <c r="QPZ16" s="789"/>
      <c r="QQA16" s="789"/>
      <c r="QQB16" s="789"/>
      <c r="QQC16" s="789"/>
      <c r="QQD16" s="789"/>
      <c r="QQE16" s="789"/>
      <c r="QQF16" s="789"/>
      <c r="QQG16" s="789"/>
      <c r="QQH16" s="789"/>
      <c r="QQI16" s="789"/>
      <c r="QQJ16" s="789"/>
      <c r="QQK16" s="789"/>
      <c r="QQL16" s="789"/>
      <c r="QQM16" s="789"/>
      <c r="QQN16" s="789"/>
      <c r="QQO16" s="789"/>
      <c r="QQP16" s="789"/>
      <c r="QQQ16" s="789"/>
      <c r="QQR16" s="789"/>
      <c r="QQS16" s="789"/>
      <c r="QQT16" s="789"/>
      <c r="QQU16" s="789"/>
      <c r="QQV16" s="789"/>
      <c r="QQW16" s="789"/>
      <c r="QQX16" s="789"/>
      <c r="QQY16" s="789"/>
      <c r="QQZ16" s="789"/>
      <c r="QRA16" s="789"/>
      <c r="QRB16" s="789"/>
      <c r="QRC16" s="789"/>
      <c r="QRD16" s="789"/>
      <c r="QRE16" s="789"/>
      <c r="QRF16" s="789"/>
      <c r="QRG16" s="789"/>
      <c r="QRH16" s="789"/>
      <c r="QRI16" s="789"/>
      <c r="QRJ16" s="789"/>
      <c r="QRK16" s="789"/>
      <c r="QRL16" s="789"/>
      <c r="QRM16" s="789"/>
      <c r="QRN16" s="789"/>
      <c r="QRO16" s="789"/>
      <c r="QRP16" s="789"/>
      <c r="QRQ16" s="789"/>
      <c r="QRR16" s="789"/>
      <c r="QRS16" s="789"/>
      <c r="QRT16" s="789"/>
      <c r="QRU16" s="789"/>
      <c r="QRV16" s="789"/>
      <c r="QRW16" s="789"/>
      <c r="QRX16" s="789"/>
      <c r="QRY16" s="789"/>
      <c r="QRZ16" s="789"/>
      <c r="QSA16" s="789"/>
      <c r="QSB16" s="789"/>
      <c r="QSC16" s="789"/>
      <c r="QSD16" s="789"/>
      <c r="QSE16" s="789"/>
      <c r="QSF16" s="789"/>
      <c r="QSG16" s="789"/>
      <c r="QSH16" s="789"/>
      <c r="QSI16" s="789"/>
      <c r="QSJ16" s="789"/>
      <c r="QSK16" s="789"/>
      <c r="QSL16" s="789"/>
      <c r="QSM16" s="789"/>
      <c r="QSN16" s="789"/>
      <c r="QSO16" s="789"/>
      <c r="QSP16" s="789"/>
      <c r="QSQ16" s="789"/>
      <c r="QSR16" s="789"/>
      <c r="QSS16" s="789"/>
      <c r="QST16" s="789"/>
      <c r="QSU16" s="789"/>
      <c r="QSV16" s="789"/>
      <c r="QSW16" s="789"/>
      <c r="QSX16" s="789"/>
      <c r="QSY16" s="789"/>
      <c r="QSZ16" s="789"/>
      <c r="QTA16" s="789"/>
      <c r="QTB16" s="789"/>
      <c r="QTC16" s="789"/>
      <c r="QTD16" s="789"/>
      <c r="QTE16" s="789"/>
      <c r="QTF16" s="789"/>
      <c r="QTG16" s="789"/>
      <c r="QTH16" s="789"/>
      <c r="QTI16" s="789"/>
      <c r="QTJ16" s="789"/>
      <c r="QTK16" s="789"/>
      <c r="QTL16" s="789"/>
      <c r="QTM16" s="789"/>
      <c r="QTN16" s="789"/>
      <c r="QTO16" s="789"/>
      <c r="QTP16" s="789"/>
      <c r="QTQ16" s="789"/>
      <c r="QTR16" s="789"/>
      <c r="QTS16" s="789"/>
      <c r="QTT16" s="789"/>
      <c r="QTU16" s="789"/>
      <c r="QTV16" s="789"/>
      <c r="QTW16" s="789"/>
      <c r="QTX16" s="789"/>
      <c r="QTY16" s="789"/>
      <c r="QTZ16" s="789"/>
      <c r="QUA16" s="789"/>
      <c r="QUB16" s="789"/>
      <c r="QUC16" s="789"/>
      <c r="QUD16" s="789"/>
      <c r="QUE16" s="789"/>
      <c r="QUF16" s="789"/>
      <c r="QUG16" s="789"/>
      <c r="QUH16" s="789"/>
      <c r="QUI16" s="789"/>
      <c r="QUJ16" s="789"/>
      <c r="QUK16" s="789"/>
      <c r="QUL16" s="789"/>
      <c r="QUM16" s="789"/>
      <c r="QUN16" s="789"/>
      <c r="QUO16" s="789"/>
      <c r="QUP16" s="789"/>
      <c r="QUQ16" s="789"/>
      <c r="QUR16" s="789"/>
      <c r="QUS16" s="789"/>
      <c r="QUT16" s="789"/>
      <c r="QUU16" s="789"/>
      <c r="QUV16" s="789"/>
      <c r="QUW16" s="789"/>
      <c r="QUX16" s="789"/>
      <c r="QUY16" s="789"/>
      <c r="QUZ16" s="789"/>
      <c r="QVA16" s="789"/>
      <c r="QVB16" s="789"/>
      <c r="QVC16" s="789"/>
      <c r="QVD16" s="789"/>
      <c r="QVE16" s="789"/>
      <c r="QVF16" s="789"/>
      <c r="QVG16" s="789"/>
      <c r="QVH16" s="789"/>
      <c r="QVI16" s="789"/>
      <c r="QVJ16" s="789"/>
      <c r="QVK16" s="789"/>
      <c r="QVL16" s="789"/>
      <c r="QVM16" s="789"/>
      <c r="QVN16" s="789"/>
      <c r="QVO16" s="789"/>
      <c r="QVP16" s="789"/>
      <c r="QVQ16" s="789"/>
      <c r="QVR16" s="789"/>
      <c r="QVS16" s="789"/>
      <c r="QVT16" s="789"/>
      <c r="QVU16" s="789"/>
      <c r="QVV16" s="789"/>
      <c r="QVW16" s="789"/>
      <c r="QVX16" s="789"/>
      <c r="QVY16" s="789"/>
      <c r="QVZ16" s="789"/>
      <c r="QWA16" s="789"/>
      <c r="QWB16" s="789"/>
      <c r="QWC16" s="789"/>
      <c r="QWD16" s="789"/>
      <c r="QWE16" s="789"/>
      <c r="QWF16" s="789"/>
      <c r="QWG16" s="789"/>
      <c r="QWH16" s="789"/>
      <c r="QWI16" s="789"/>
      <c r="QWJ16" s="789"/>
      <c r="QWK16" s="789"/>
      <c r="QWL16" s="789"/>
      <c r="QWM16" s="789"/>
      <c r="QWN16" s="789"/>
      <c r="QWO16" s="789"/>
      <c r="QWP16" s="789"/>
      <c r="QWQ16" s="789"/>
      <c r="QWR16" s="789"/>
      <c r="QWS16" s="789"/>
      <c r="QWT16" s="789"/>
      <c r="QWU16" s="789"/>
      <c r="QWV16" s="789"/>
      <c r="QWW16" s="789"/>
      <c r="QWX16" s="789"/>
      <c r="QWY16" s="789"/>
      <c r="QWZ16" s="789"/>
      <c r="QXA16" s="789"/>
      <c r="QXB16" s="789"/>
      <c r="QXC16" s="789"/>
      <c r="QXD16" s="789"/>
      <c r="QXE16" s="789"/>
      <c r="QXF16" s="789"/>
      <c r="QXG16" s="789"/>
      <c r="QXH16" s="789"/>
      <c r="QXI16" s="789"/>
      <c r="QXJ16" s="789"/>
      <c r="QXK16" s="789"/>
      <c r="QXL16" s="789"/>
      <c r="QXM16" s="789"/>
      <c r="QXN16" s="789"/>
      <c r="QXO16" s="789"/>
      <c r="QXP16" s="789"/>
      <c r="QXQ16" s="789"/>
      <c r="QXR16" s="789"/>
      <c r="QXS16" s="789"/>
      <c r="QXT16" s="789"/>
      <c r="QXU16" s="789"/>
      <c r="QXV16" s="789"/>
      <c r="QXW16" s="789"/>
      <c r="QXX16" s="789"/>
      <c r="QXY16" s="789"/>
      <c r="QXZ16" s="789"/>
      <c r="QYA16" s="789"/>
      <c r="QYB16" s="789"/>
      <c r="QYC16" s="789"/>
      <c r="QYD16" s="789"/>
      <c r="QYE16" s="789"/>
      <c r="QYF16" s="789"/>
      <c r="QYG16" s="789"/>
      <c r="QYH16" s="789"/>
      <c r="QYI16" s="789"/>
      <c r="QYJ16" s="789"/>
      <c r="QYK16" s="789"/>
      <c r="QYL16" s="789"/>
      <c r="QYM16" s="789"/>
      <c r="QYN16" s="789"/>
      <c r="QYO16" s="789"/>
      <c r="QYP16" s="789"/>
      <c r="QYQ16" s="789"/>
      <c r="QYR16" s="789"/>
      <c r="QYS16" s="789"/>
      <c r="QYT16" s="789"/>
      <c r="QYU16" s="789"/>
      <c r="QYV16" s="789"/>
      <c r="QYW16" s="789"/>
      <c r="QYX16" s="789"/>
      <c r="QYY16" s="789"/>
      <c r="QYZ16" s="789"/>
      <c r="QZA16" s="789"/>
      <c r="QZB16" s="789"/>
      <c r="QZC16" s="789"/>
      <c r="QZD16" s="789"/>
      <c r="QZE16" s="789"/>
      <c r="QZF16" s="789"/>
      <c r="QZG16" s="789"/>
      <c r="QZH16" s="789"/>
      <c r="QZI16" s="789"/>
      <c r="QZJ16" s="789"/>
      <c r="QZK16" s="789"/>
      <c r="QZL16" s="789"/>
      <c r="QZM16" s="789"/>
      <c r="QZN16" s="789"/>
      <c r="QZO16" s="789"/>
      <c r="QZP16" s="789"/>
      <c r="QZQ16" s="789"/>
      <c r="QZR16" s="789"/>
      <c r="QZS16" s="789"/>
      <c r="QZT16" s="789"/>
      <c r="QZU16" s="789"/>
      <c r="QZV16" s="789"/>
      <c r="QZW16" s="789"/>
      <c r="QZX16" s="789"/>
      <c r="QZY16" s="789"/>
      <c r="QZZ16" s="789"/>
      <c r="RAA16" s="789"/>
      <c r="RAB16" s="789"/>
      <c r="RAC16" s="789"/>
      <c r="RAD16" s="789"/>
      <c r="RAE16" s="789"/>
      <c r="RAF16" s="789"/>
      <c r="RAG16" s="789"/>
      <c r="RAH16" s="789"/>
      <c r="RAI16" s="789"/>
      <c r="RAJ16" s="789"/>
      <c r="RAK16" s="789"/>
      <c r="RAL16" s="789"/>
      <c r="RAM16" s="789"/>
      <c r="RAN16" s="789"/>
      <c r="RAO16" s="789"/>
      <c r="RAP16" s="789"/>
      <c r="RAQ16" s="789"/>
      <c r="RAR16" s="789"/>
      <c r="RAS16" s="789"/>
      <c r="RAT16" s="789"/>
      <c r="RAU16" s="789"/>
      <c r="RAV16" s="789"/>
      <c r="RAW16" s="789"/>
      <c r="RAX16" s="789"/>
      <c r="RAY16" s="789"/>
      <c r="RAZ16" s="789"/>
      <c r="RBA16" s="789"/>
      <c r="RBB16" s="789"/>
      <c r="RBC16" s="789"/>
      <c r="RBD16" s="789"/>
      <c r="RBE16" s="789"/>
      <c r="RBF16" s="789"/>
      <c r="RBG16" s="789"/>
      <c r="RBH16" s="789"/>
      <c r="RBI16" s="789"/>
      <c r="RBJ16" s="789"/>
      <c r="RBK16" s="789"/>
      <c r="RBL16" s="789"/>
      <c r="RBM16" s="789"/>
      <c r="RBN16" s="789"/>
      <c r="RBO16" s="789"/>
      <c r="RBP16" s="789"/>
      <c r="RBQ16" s="789"/>
      <c r="RBR16" s="789"/>
      <c r="RBS16" s="789"/>
      <c r="RBT16" s="789"/>
      <c r="RBU16" s="789"/>
      <c r="RBV16" s="789"/>
      <c r="RBW16" s="789"/>
      <c r="RBX16" s="789"/>
      <c r="RBY16" s="789"/>
      <c r="RBZ16" s="789"/>
      <c r="RCA16" s="789"/>
      <c r="RCB16" s="789"/>
      <c r="RCC16" s="789"/>
      <c r="RCD16" s="789"/>
      <c r="RCE16" s="789"/>
      <c r="RCF16" s="789"/>
      <c r="RCG16" s="789"/>
      <c r="RCH16" s="789"/>
      <c r="RCI16" s="789"/>
      <c r="RCJ16" s="789"/>
      <c r="RCK16" s="789"/>
      <c r="RCL16" s="789"/>
      <c r="RCM16" s="789"/>
      <c r="RCN16" s="789"/>
      <c r="RCO16" s="789"/>
      <c r="RCP16" s="789"/>
      <c r="RCQ16" s="789"/>
      <c r="RCR16" s="789"/>
      <c r="RCS16" s="789"/>
      <c r="RCT16" s="789"/>
      <c r="RCU16" s="789"/>
      <c r="RCV16" s="789"/>
      <c r="RCW16" s="789"/>
      <c r="RCX16" s="789"/>
      <c r="RCY16" s="789"/>
      <c r="RCZ16" s="789"/>
      <c r="RDA16" s="789"/>
      <c r="RDB16" s="789"/>
      <c r="RDC16" s="789"/>
      <c r="RDD16" s="789"/>
      <c r="RDE16" s="789"/>
      <c r="RDF16" s="789"/>
      <c r="RDG16" s="789"/>
      <c r="RDH16" s="789"/>
      <c r="RDI16" s="789"/>
      <c r="RDJ16" s="789"/>
      <c r="RDK16" s="789"/>
      <c r="RDL16" s="789"/>
      <c r="RDM16" s="789"/>
      <c r="RDN16" s="789"/>
      <c r="RDO16" s="789"/>
      <c r="RDP16" s="789"/>
      <c r="RDQ16" s="789"/>
      <c r="RDR16" s="789"/>
      <c r="RDS16" s="789"/>
      <c r="RDT16" s="789"/>
      <c r="RDU16" s="789"/>
      <c r="RDV16" s="789"/>
      <c r="RDW16" s="789"/>
      <c r="RDX16" s="789"/>
      <c r="RDY16" s="789"/>
      <c r="RDZ16" s="789"/>
      <c r="REA16" s="789"/>
      <c r="REB16" s="789"/>
      <c r="REC16" s="789"/>
      <c r="RED16" s="789"/>
      <c r="REE16" s="789"/>
      <c r="REF16" s="789"/>
      <c r="REG16" s="789"/>
      <c r="REH16" s="789"/>
      <c r="REI16" s="789"/>
      <c r="REJ16" s="789"/>
      <c r="REK16" s="789"/>
      <c r="REL16" s="789"/>
      <c r="REM16" s="789"/>
      <c r="REN16" s="789"/>
      <c r="REO16" s="789"/>
      <c r="REP16" s="789"/>
      <c r="REQ16" s="789"/>
      <c r="RER16" s="789"/>
      <c r="RES16" s="789"/>
      <c r="RET16" s="789"/>
      <c r="REU16" s="789"/>
      <c r="REV16" s="789"/>
      <c r="REW16" s="789"/>
      <c r="REX16" s="789"/>
      <c r="REY16" s="789"/>
      <c r="REZ16" s="789"/>
      <c r="RFA16" s="789"/>
      <c r="RFB16" s="789"/>
      <c r="RFC16" s="789"/>
      <c r="RFD16" s="789"/>
      <c r="RFE16" s="789"/>
      <c r="RFF16" s="789"/>
      <c r="RFG16" s="789"/>
      <c r="RFH16" s="789"/>
      <c r="RFI16" s="789"/>
      <c r="RFJ16" s="789"/>
      <c r="RFK16" s="789"/>
      <c r="RFL16" s="789"/>
      <c r="RFM16" s="789"/>
      <c r="RFN16" s="789"/>
      <c r="RFO16" s="789"/>
      <c r="RFP16" s="789"/>
      <c r="RFQ16" s="789"/>
      <c r="RFR16" s="789"/>
      <c r="RFS16" s="789"/>
      <c r="RFT16" s="789"/>
      <c r="RFU16" s="789"/>
      <c r="RFV16" s="789"/>
      <c r="RFW16" s="789"/>
      <c r="RFX16" s="789"/>
      <c r="RFY16" s="789"/>
      <c r="RFZ16" s="789"/>
      <c r="RGA16" s="789"/>
      <c r="RGB16" s="789"/>
      <c r="RGC16" s="789"/>
      <c r="RGD16" s="789"/>
      <c r="RGE16" s="789"/>
      <c r="RGF16" s="789"/>
      <c r="RGG16" s="789"/>
      <c r="RGH16" s="789"/>
      <c r="RGI16" s="789"/>
      <c r="RGJ16" s="789"/>
      <c r="RGK16" s="789"/>
      <c r="RGL16" s="789"/>
      <c r="RGM16" s="789"/>
      <c r="RGN16" s="789"/>
      <c r="RGO16" s="789"/>
      <c r="RGP16" s="789"/>
      <c r="RGQ16" s="789"/>
      <c r="RGR16" s="789"/>
      <c r="RGS16" s="789"/>
      <c r="RGT16" s="789"/>
      <c r="RGU16" s="789"/>
      <c r="RGV16" s="789"/>
      <c r="RGW16" s="789"/>
      <c r="RGX16" s="789"/>
      <c r="RGY16" s="789"/>
      <c r="RGZ16" s="789"/>
      <c r="RHA16" s="789"/>
      <c r="RHB16" s="789"/>
      <c r="RHC16" s="789"/>
      <c r="RHD16" s="789"/>
      <c r="RHE16" s="789"/>
      <c r="RHF16" s="789"/>
      <c r="RHG16" s="789"/>
      <c r="RHH16" s="789"/>
      <c r="RHI16" s="789"/>
      <c r="RHJ16" s="789"/>
      <c r="RHK16" s="789"/>
      <c r="RHL16" s="789"/>
      <c r="RHM16" s="789"/>
      <c r="RHN16" s="789"/>
      <c r="RHO16" s="789"/>
      <c r="RHP16" s="789"/>
      <c r="RHQ16" s="789"/>
      <c r="RHR16" s="789"/>
      <c r="RHS16" s="789"/>
      <c r="RHT16" s="789"/>
      <c r="RHU16" s="789"/>
      <c r="RHV16" s="789"/>
      <c r="RHW16" s="789"/>
      <c r="RHX16" s="789"/>
      <c r="RHY16" s="789"/>
      <c r="RHZ16" s="789"/>
      <c r="RIA16" s="789"/>
      <c r="RIB16" s="789"/>
      <c r="RIC16" s="789"/>
      <c r="RID16" s="789"/>
      <c r="RIE16" s="789"/>
      <c r="RIF16" s="789"/>
      <c r="RIG16" s="789"/>
      <c r="RIH16" s="789"/>
      <c r="RII16" s="789"/>
      <c r="RIJ16" s="789"/>
      <c r="RIK16" s="789"/>
      <c r="RIL16" s="789"/>
      <c r="RIM16" s="789"/>
      <c r="RIN16" s="789"/>
      <c r="RIO16" s="789"/>
      <c r="RIP16" s="789"/>
      <c r="RIQ16" s="789"/>
      <c r="RIR16" s="789"/>
      <c r="RIS16" s="789"/>
      <c r="RIT16" s="789"/>
      <c r="RIU16" s="789"/>
      <c r="RIV16" s="789"/>
      <c r="RIW16" s="789"/>
      <c r="RIX16" s="789"/>
      <c r="RIY16" s="789"/>
      <c r="RIZ16" s="789"/>
      <c r="RJA16" s="789"/>
      <c r="RJB16" s="789"/>
      <c r="RJC16" s="789"/>
      <c r="RJD16" s="789"/>
      <c r="RJE16" s="789"/>
      <c r="RJF16" s="789"/>
      <c r="RJG16" s="789"/>
      <c r="RJH16" s="789"/>
      <c r="RJI16" s="789"/>
      <c r="RJJ16" s="789"/>
      <c r="RJK16" s="789"/>
      <c r="RJL16" s="789"/>
      <c r="RJM16" s="789"/>
      <c r="RJN16" s="789"/>
      <c r="RJO16" s="789"/>
      <c r="RJP16" s="789"/>
      <c r="RJQ16" s="789"/>
      <c r="RJR16" s="789"/>
      <c r="RJS16" s="789"/>
      <c r="RJT16" s="789"/>
      <c r="RJU16" s="789"/>
      <c r="RJV16" s="789"/>
      <c r="RJW16" s="789"/>
      <c r="RJX16" s="789"/>
      <c r="RJY16" s="789"/>
      <c r="RJZ16" s="789"/>
      <c r="RKA16" s="789"/>
      <c r="RKB16" s="789"/>
      <c r="RKC16" s="789"/>
      <c r="RKD16" s="789"/>
      <c r="RKE16" s="789"/>
      <c r="RKF16" s="789"/>
      <c r="RKG16" s="789"/>
      <c r="RKH16" s="789"/>
      <c r="RKI16" s="789"/>
      <c r="RKJ16" s="789"/>
      <c r="RKK16" s="789"/>
      <c r="RKL16" s="789"/>
      <c r="RKM16" s="789"/>
      <c r="RKN16" s="789"/>
      <c r="RKO16" s="789"/>
      <c r="RKP16" s="789"/>
      <c r="RKQ16" s="789"/>
      <c r="RKR16" s="789"/>
      <c r="RKS16" s="789"/>
      <c r="RKT16" s="789"/>
      <c r="RKU16" s="789"/>
      <c r="RKV16" s="789"/>
      <c r="RKW16" s="789"/>
      <c r="RKX16" s="789"/>
      <c r="RKY16" s="789"/>
      <c r="RKZ16" s="789"/>
      <c r="RLA16" s="789"/>
      <c r="RLB16" s="789"/>
      <c r="RLC16" s="789"/>
      <c r="RLD16" s="789"/>
      <c r="RLE16" s="789"/>
      <c r="RLF16" s="789"/>
      <c r="RLG16" s="789"/>
      <c r="RLH16" s="789"/>
      <c r="RLI16" s="789"/>
      <c r="RLJ16" s="789"/>
      <c r="RLK16" s="789"/>
      <c r="RLL16" s="789"/>
      <c r="RLM16" s="789"/>
      <c r="RLN16" s="789"/>
      <c r="RLO16" s="789"/>
      <c r="RLP16" s="789"/>
      <c r="RLQ16" s="789"/>
      <c r="RLR16" s="789"/>
      <c r="RLS16" s="789"/>
      <c r="RLT16" s="789"/>
      <c r="RLU16" s="789"/>
      <c r="RLV16" s="789"/>
      <c r="RLW16" s="789"/>
      <c r="RLX16" s="789"/>
      <c r="RLY16" s="789"/>
      <c r="RLZ16" s="789"/>
      <c r="RMA16" s="789"/>
      <c r="RMB16" s="789"/>
      <c r="RMC16" s="789"/>
      <c r="RMD16" s="789"/>
      <c r="RME16" s="789"/>
      <c r="RMF16" s="789"/>
      <c r="RMG16" s="789"/>
      <c r="RMH16" s="789"/>
      <c r="RMI16" s="789"/>
      <c r="RMJ16" s="789"/>
      <c r="RMK16" s="789"/>
      <c r="RML16" s="789"/>
      <c r="RMM16" s="789"/>
      <c r="RMN16" s="789"/>
      <c r="RMO16" s="789"/>
      <c r="RMP16" s="789"/>
      <c r="RMQ16" s="789"/>
      <c r="RMR16" s="789"/>
      <c r="RMS16" s="789"/>
      <c r="RMT16" s="789"/>
      <c r="RMU16" s="789"/>
      <c r="RMV16" s="789"/>
      <c r="RMW16" s="789"/>
      <c r="RMX16" s="789"/>
      <c r="RMY16" s="789"/>
      <c r="RMZ16" s="789"/>
      <c r="RNA16" s="789"/>
      <c r="RNB16" s="789"/>
      <c r="RNC16" s="789"/>
      <c r="RND16" s="789"/>
      <c r="RNE16" s="789"/>
      <c r="RNF16" s="789"/>
      <c r="RNG16" s="789"/>
      <c r="RNH16" s="789"/>
      <c r="RNI16" s="789"/>
      <c r="RNJ16" s="789"/>
      <c r="RNK16" s="789"/>
      <c r="RNL16" s="789"/>
      <c r="RNM16" s="789"/>
      <c r="RNN16" s="789"/>
      <c r="RNO16" s="789"/>
      <c r="RNP16" s="789"/>
      <c r="RNQ16" s="789"/>
      <c r="RNR16" s="789"/>
      <c r="RNS16" s="789"/>
      <c r="RNT16" s="789"/>
      <c r="RNU16" s="789"/>
      <c r="RNV16" s="789"/>
      <c r="RNW16" s="789"/>
      <c r="RNX16" s="789"/>
      <c r="RNY16" s="789"/>
      <c r="RNZ16" s="789"/>
      <c r="ROA16" s="789"/>
      <c r="ROB16" s="789"/>
      <c r="ROC16" s="789"/>
      <c r="ROD16" s="789"/>
      <c r="ROE16" s="789"/>
      <c r="ROF16" s="789"/>
      <c r="ROG16" s="789"/>
      <c r="ROH16" s="789"/>
      <c r="ROI16" s="789"/>
      <c r="ROJ16" s="789"/>
      <c r="ROK16" s="789"/>
      <c r="ROL16" s="789"/>
      <c r="ROM16" s="789"/>
      <c r="RON16" s="789"/>
      <c r="ROO16" s="789"/>
      <c r="ROP16" s="789"/>
      <c r="ROQ16" s="789"/>
      <c r="ROR16" s="789"/>
      <c r="ROS16" s="789"/>
      <c r="ROT16" s="789"/>
      <c r="ROU16" s="789"/>
      <c r="ROV16" s="789"/>
      <c r="ROW16" s="789"/>
      <c r="ROX16" s="789"/>
      <c r="ROY16" s="789"/>
      <c r="ROZ16" s="789"/>
      <c r="RPA16" s="789"/>
      <c r="RPB16" s="789"/>
      <c r="RPC16" s="789"/>
      <c r="RPD16" s="789"/>
      <c r="RPE16" s="789"/>
      <c r="RPF16" s="789"/>
      <c r="RPG16" s="789"/>
      <c r="RPH16" s="789"/>
      <c r="RPI16" s="789"/>
      <c r="RPJ16" s="789"/>
      <c r="RPK16" s="789"/>
      <c r="RPL16" s="789"/>
      <c r="RPM16" s="789"/>
      <c r="RPN16" s="789"/>
      <c r="RPO16" s="789"/>
      <c r="RPP16" s="789"/>
      <c r="RPQ16" s="789"/>
      <c r="RPR16" s="789"/>
      <c r="RPS16" s="789"/>
      <c r="RPT16" s="789"/>
      <c r="RPU16" s="789"/>
      <c r="RPV16" s="789"/>
      <c r="RPW16" s="789"/>
      <c r="RPX16" s="789"/>
      <c r="RPY16" s="789"/>
      <c r="RPZ16" s="789"/>
      <c r="RQA16" s="789"/>
      <c r="RQB16" s="789"/>
      <c r="RQC16" s="789"/>
      <c r="RQD16" s="789"/>
      <c r="RQE16" s="789"/>
      <c r="RQF16" s="789"/>
      <c r="RQG16" s="789"/>
      <c r="RQH16" s="789"/>
      <c r="RQI16" s="789"/>
      <c r="RQJ16" s="789"/>
      <c r="RQK16" s="789"/>
      <c r="RQL16" s="789"/>
      <c r="RQM16" s="789"/>
      <c r="RQN16" s="789"/>
      <c r="RQO16" s="789"/>
      <c r="RQP16" s="789"/>
      <c r="RQQ16" s="789"/>
      <c r="RQR16" s="789"/>
      <c r="RQS16" s="789"/>
      <c r="RQT16" s="789"/>
      <c r="RQU16" s="789"/>
      <c r="RQV16" s="789"/>
      <c r="RQW16" s="789"/>
      <c r="RQX16" s="789"/>
      <c r="RQY16" s="789"/>
      <c r="RQZ16" s="789"/>
      <c r="RRA16" s="789"/>
      <c r="RRB16" s="789"/>
      <c r="RRC16" s="789"/>
      <c r="RRD16" s="789"/>
      <c r="RRE16" s="789"/>
      <c r="RRF16" s="789"/>
      <c r="RRG16" s="789"/>
      <c r="RRH16" s="789"/>
      <c r="RRI16" s="789"/>
      <c r="RRJ16" s="789"/>
      <c r="RRK16" s="789"/>
      <c r="RRL16" s="789"/>
      <c r="RRM16" s="789"/>
      <c r="RRN16" s="789"/>
      <c r="RRO16" s="789"/>
      <c r="RRP16" s="789"/>
      <c r="RRQ16" s="789"/>
      <c r="RRR16" s="789"/>
      <c r="RRS16" s="789"/>
      <c r="RRT16" s="789"/>
      <c r="RRU16" s="789"/>
      <c r="RRV16" s="789"/>
      <c r="RRW16" s="789"/>
      <c r="RRX16" s="789"/>
      <c r="RRY16" s="789"/>
      <c r="RRZ16" s="789"/>
      <c r="RSA16" s="789"/>
      <c r="RSB16" s="789"/>
      <c r="RSC16" s="789"/>
      <c r="RSD16" s="789"/>
      <c r="RSE16" s="789"/>
      <c r="RSF16" s="789"/>
      <c r="RSG16" s="789"/>
      <c r="RSH16" s="789"/>
      <c r="RSI16" s="789"/>
      <c r="RSJ16" s="789"/>
      <c r="RSK16" s="789"/>
      <c r="RSL16" s="789"/>
      <c r="RSM16" s="789"/>
      <c r="RSN16" s="789"/>
      <c r="RSO16" s="789"/>
      <c r="RSP16" s="789"/>
      <c r="RSQ16" s="789"/>
      <c r="RSR16" s="789"/>
      <c r="RSS16" s="789"/>
      <c r="RST16" s="789"/>
      <c r="RSU16" s="789"/>
      <c r="RSV16" s="789"/>
      <c r="RSW16" s="789"/>
      <c r="RSX16" s="789"/>
      <c r="RSY16" s="789"/>
      <c r="RSZ16" s="789"/>
      <c r="RTA16" s="789"/>
      <c r="RTB16" s="789"/>
      <c r="RTC16" s="789"/>
      <c r="RTD16" s="789"/>
      <c r="RTE16" s="789"/>
      <c r="RTF16" s="789"/>
      <c r="RTG16" s="789"/>
      <c r="RTH16" s="789"/>
      <c r="RTI16" s="789"/>
      <c r="RTJ16" s="789"/>
      <c r="RTK16" s="789"/>
      <c r="RTL16" s="789"/>
      <c r="RTM16" s="789"/>
      <c r="RTN16" s="789"/>
      <c r="RTO16" s="789"/>
      <c r="RTP16" s="789"/>
      <c r="RTQ16" s="789"/>
      <c r="RTR16" s="789"/>
      <c r="RTS16" s="789"/>
      <c r="RTT16" s="789"/>
      <c r="RTU16" s="789"/>
      <c r="RTV16" s="789"/>
      <c r="RTW16" s="789"/>
      <c r="RTX16" s="789"/>
      <c r="RTY16" s="789"/>
      <c r="RTZ16" s="789"/>
      <c r="RUA16" s="789"/>
      <c r="RUB16" s="789"/>
      <c r="RUC16" s="789"/>
      <c r="RUD16" s="789"/>
      <c r="RUE16" s="789"/>
      <c r="RUF16" s="789"/>
      <c r="RUG16" s="789"/>
      <c r="RUH16" s="789"/>
      <c r="RUI16" s="789"/>
      <c r="RUJ16" s="789"/>
      <c r="RUK16" s="789"/>
      <c r="RUL16" s="789"/>
      <c r="RUM16" s="789"/>
      <c r="RUN16" s="789"/>
      <c r="RUO16" s="789"/>
      <c r="RUP16" s="789"/>
      <c r="RUQ16" s="789"/>
      <c r="RUR16" s="789"/>
      <c r="RUS16" s="789"/>
      <c r="RUT16" s="789"/>
      <c r="RUU16" s="789"/>
      <c r="RUV16" s="789"/>
      <c r="RUW16" s="789"/>
      <c r="RUX16" s="789"/>
      <c r="RUY16" s="789"/>
      <c r="RUZ16" s="789"/>
      <c r="RVA16" s="789"/>
      <c r="RVB16" s="789"/>
      <c r="RVC16" s="789"/>
      <c r="RVD16" s="789"/>
      <c r="RVE16" s="789"/>
      <c r="RVF16" s="789"/>
      <c r="RVG16" s="789"/>
      <c r="RVH16" s="789"/>
      <c r="RVI16" s="789"/>
      <c r="RVJ16" s="789"/>
      <c r="RVK16" s="789"/>
      <c r="RVL16" s="789"/>
      <c r="RVM16" s="789"/>
      <c r="RVN16" s="789"/>
      <c r="RVO16" s="789"/>
      <c r="RVP16" s="789"/>
      <c r="RVQ16" s="789"/>
      <c r="RVR16" s="789"/>
      <c r="RVS16" s="789"/>
      <c r="RVT16" s="789"/>
      <c r="RVU16" s="789"/>
      <c r="RVV16" s="789"/>
      <c r="RVW16" s="789"/>
      <c r="RVX16" s="789"/>
      <c r="RVY16" s="789"/>
      <c r="RVZ16" s="789"/>
      <c r="RWA16" s="789"/>
      <c r="RWB16" s="789"/>
      <c r="RWC16" s="789"/>
      <c r="RWD16" s="789"/>
      <c r="RWE16" s="789"/>
      <c r="RWF16" s="789"/>
      <c r="RWG16" s="789"/>
      <c r="RWH16" s="789"/>
      <c r="RWI16" s="789"/>
      <c r="RWJ16" s="789"/>
      <c r="RWK16" s="789"/>
      <c r="RWL16" s="789"/>
      <c r="RWM16" s="789"/>
      <c r="RWN16" s="789"/>
      <c r="RWO16" s="789"/>
      <c r="RWP16" s="789"/>
      <c r="RWQ16" s="789"/>
      <c r="RWR16" s="789"/>
      <c r="RWS16" s="789"/>
      <c r="RWT16" s="789"/>
      <c r="RWU16" s="789"/>
      <c r="RWV16" s="789"/>
      <c r="RWW16" s="789"/>
      <c r="RWX16" s="789"/>
      <c r="RWY16" s="789"/>
      <c r="RWZ16" s="789"/>
      <c r="RXA16" s="789"/>
      <c r="RXB16" s="789"/>
      <c r="RXC16" s="789"/>
      <c r="RXD16" s="789"/>
      <c r="RXE16" s="789"/>
      <c r="RXF16" s="789"/>
      <c r="RXG16" s="789"/>
      <c r="RXH16" s="789"/>
      <c r="RXI16" s="789"/>
      <c r="RXJ16" s="789"/>
      <c r="RXK16" s="789"/>
      <c r="RXL16" s="789"/>
      <c r="RXM16" s="789"/>
      <c r="RXN16" s="789"/>
      <c r="RXO16" s="789"/>
      <c r="RXP16" s="789"/>
      <c r="RXQ16" s="789"/>
      <c r="RXR16" s="789"/>
      <c r="RXS16" s="789"/>
      <c r="RXT16" s="789"/>
      <c r="RXU16" s="789"/>
      <c r="RXV16" s="789"/>
      <c r="RXW16" s="789"/>
      <c r="RXX16" s="789"/>
      <c r="RXY16" s="789"/>
      <c r="RXZ16" s="789"/>
      <c r="RYA16" s="789"/>
      <c r="RYB16" s="789"/>
      <c r="RYC16" s="789"/>
      <c r="RYD16" s="789"/>
      <c r="RYE16" s="789"/>
      <c r="RYF16" s="789"/>
      <c r="RYG16" s="789"/>
      <c r="RYH16" s="789"/>
      <c r="RYI16" s="789"/>
      <c r="RYJ16" s="789"/>
      <c r="RYK16" s="789"/>
      <c r="RYL16" s="789"/>
      <c r="RYM16" s="789"/>
      <c r="RYN16" s="789"/>
      <c r="RYO16" s="789"/>
      <c r="RYP16" s="789"/>
      <c r="RYQ16" s="789"/>
      <c r="RYR16" s="789"/>
      <c r="RYS16" s="789"/>
      <c r="RYT16" s="789"/>
      <c r="RYU16" s="789"/>
      <c r="RYV16" s="789"/>
      <c r="RYW16" s="789"/>
      <c r="RYX16" s="789"/>
      <c r="RYY16" s="789"/>
      <c r="RYZ16" s="789"/>
      <c r="RZA16" s="789"/>
      <c r="RZB16" s="789"/>
      <c r="RZC16" s="789"/>
      <c r="RZD16" s="789"/>
      <c r="RZE16" s="789"/>
      <c r="RZF16" s="789"/>
      <c r="RZG16" s="789"/>
      <c r="RZH16" s="789"/>
      <c r="RZI16" s="789"/>
      <c r="RZJ16" s="789"/>
      <c r="RZK16" s="789"/>
      <c r="RZL16" s="789"/>
      <c r="RZM16" s="789"/>
      <c r="RZN16" s="789"/>
      <c r="RZO16" s="789"/>
      <c r="RZP16" s="789"/>
      <c r="RZQ16" s="789"/>
      <c r="RZR16" s="789"/>
      <c r="RZS16" s="789"/>
      <c r="RZT16" s="789"/>
      <c r="RZU16" s="789"/>
      <c r="RZV16" s="789"/>
      <c r="RZW16" s="789"/>
      <c r="RZX16" s="789"/>
      <c r="RZY16" s="789"/>
      <c r="RZZ16" s="789"/>
      <c r="SAA16" s="789"/>
      <c r="SAB16" s="789"/>
      <c r="SAC16" s="789"/>
      <c r="SAD16" s="789"/>
      <c r="SAE16" s="789"/>
      <c r="SAF16" s="789"/>
      <c r="SAG16" s="789"/>
      <c r="SAH16" s="789"/>
      <c r="SAI16" s="789"/>
      <c r="SAJ16" s="789"/>
      <c r="SAK16" s="789"/>
      <c r="SAL16" s="789"/>
      <c r="SAM16" s="789"/>
      <c r="SAN16" s="789"/>
      <c r="SAO16" s="789"/>
      <c r="SAP16" s="789"/>
      <c r="SAQ16" s="789"/>
      <c r="SAR16" s="789"/>
      <c r="SAS16" s="789"/>
      <c r="SAT16" s="789"/>
      <c r="SAU16" s="789"/>
      <c r="SAV16" s="789"/>
      <c r="SAW16" s="789"/>
      <c r="SAX16" s="789"/>
      <c r="SAY16" s="789"/>
      <c r="SAZ16" s="789"/>
      <c r="SBA16" s="789"/>
      <c r="SBB16" s="789"/>
      <c r="SBC16" s="789"/>
      <c r="SBD16" s="789"/>
      <c r="SBE16" s="789"/>
      <c r="SBF16" s="789"/>
      <c r="SBG16" s="789"/>
      <c r="SBH16" s="789"/>
      <c r="SBI16" s="789"/>
      <c r="SBJ16" s="789"/>
      <c r="SBK16" s="789"/>
      <c r="SBL16" s="789"/>
      <c r="SBM16" s="789"/>
      <c r="SBN16" s="789"/>
      <c r="SBO16" s="789"/>
      <c r="SBP16" s="789"/>
      <c r="SBQ16" s="789"/>
      <c r="SBR16" s="789"/>
      <c r="SBS16" s="789"/>
      <c r="SBT16" s="789"/>
      <c r="SBU16" s="789"/>
      <c r="SBV16" s="789"/>
      <c r="SBW16" s="789"/>
      <c r="SBX16" s="789"/>
      <c r="SBY16" s="789"/>
      <c r="SBZ16" s="789"/>
      <c r="SCA16" s="789"/>
      <c r="SCB16" s="789"/>
      <c r="SCC16" s="789"/>
      <c r="SCD16" s="789"/>
      <c r="SCE16" s="789"/>
      <c r="SCF16" s="789"/>
      <c r="SCG16" s="789"/>
      <c r="SCH16" s="789"/>
      <c r="SCI16" s="789"/>
      <c r="SCJ16" s="789"/>
      <c r="SCK16" s="789"/>
      <c r="SCL16" s="789"/>
      <c r="SCM16" s="789"/>
      <c r="SCN16" s="789"/>
      <c r="SCO16" s="789"/>
      <c r="SCP16" s="789"/>
      <c r="SCQ16" s="789"/>
      <c r="SCR16" s="789"/>
      <c r="SCS16" s="789"/>
      <c r="SCT16" s="789"/>
      <c r="SCU16" s="789"/>
      <c r="SCV16" s="789"/>
      <c r="SCW16" s="789"/>
      <c r="SCX16" s="789"/>
      <c r="SCY16" s="789"/>
      <c r="SCZ16" s="789"/>
      <c r="SDA16" s="789"/>
      <c r="SDB16" s="789"/>
      <c r="SDC16" s="789"/>
      <c r="SDD16" s="789"/>
      <c r="SDE16" s="789"/>
      <c r="SDF16" s="789"/>
      <c r="SDG16" s="789"/>
      <c r="SDH16" s="789"/>
      <c r="SDI16" s="789"/>
      <c r="SDJ16" s="789"/>
      <c r="SDK16" s="789"/>
      <c r="SDL16" s="789"/>
      <c r="SDM16" s="789"/>
      <c r="SDN16" s="789"/>
      <c r="SDO16" s="789"/>
      <c r="SDP16" s="789"/>
      <c r="SDQ16" s="789"/>
      <c r="SDR16" s="789"/>
      <c r="SDS16" s="789"/>
      <c r="SDT16" s="789"/>
      <c r="SDU16" s="789"/>
      <c r="SDV16" s="789"/>
      <c r="SDW16" s="789"/>
      <c r="SDX16" s="789"/>
      <c r="SDY16" s="789"/>
      <c r="SDZ16" s="789"/>
      <c r="SEA16" s="789"/>
      <c r="SEB16" s="789"/>
      <c r="SEC16" s="789"/>
      <c r="SED16" s="789"/>
      <c r="SEE16" s="789"/>
      <c r="SEF16" s="789"/>
      <c r="SEG16" s="789"/>
      <c r="SEH16" s="789"/>
      <c r="SEI16" s="789"/>
      <c r="SEJ16" s="789"/>
      <c r="SEK16" s="789"/>
      <c r="SEL16" s="789"/>
      <c r="SEM16" s="789"/>
      <c r="SEN16" s="789"/>
      <c r="SEO16" s="789"/>
      <c r="SEP16" s="789"/>
      <c r="SEQ16" s="789"/>
      <c r="SER16" s="789"/>
      <c r="SES16" s="789"/>
      <c r="SET16" s="789"/>
      <c r="SEU16" s="789"/>
      <c r="SEV16" s="789"/>
      <c r="SEW16" s="789"/>
      <c r="SEX16" s="789"/>
      <c r="SEY16" s="789"/>
      <c r="SEZ16" s="789"/>
      <c r="SFA16" s="789"/>
      <c r="SFB16" s="789"/>
      <c r="SFC16" s="789"/>
      <c r="SFD16" s="789"/>
      <c r="SFE16" s="789"/>
      <c r="SFF16" s="789"/>
      <c r="SFG16" s="789"/>
      <c r="SFH16" s="789"/>
      <c r="SFI16" s="789"/>
      <c r="SFJ16" s="789"/>
      <c r="SFK16" s="789"/>
      <c r="SFL16" s="789"/>
      <c r="SFM16" s="789"/>
      <c r="SFN16" s="789"/>
      <c r="SFO16" s="789"/>
      <c r="SFP16" s="789"/>
      <c r="SFQ16" s="789"/>
      <c r="SFR16" s="789"/>
      <c r="SFS16" s="789"/>
      <c r="SFT16" s="789"/>
      <c r="SFU16" s="789"/>
      <c r="SFV16" s="789"/>
      <c r="SFW16" s="789"/>
      <c r="SFX16" s="789"/>
      <c r="SFY16" s="789"/>
      <c r="SFZ16" s="789"/>
      <c r="SGA16" s="789"/>
      <c r="SGB16" s="789"/>
      <c r="SGC16" s="789"/>
      <c r="SGD16" s="789"/>
      <c r="SGE16" s="789"/>
      <c r="SGF16" s="789"/>
      <c r="SGG16" s="789"/>
      <c r="SGH16" s="789"/>
      <c r="SGI16" s="789"/>
      <c r="SGJ16" s="789"/>
      <c r="SGK16" s="789"/>
      <c r="SGL16" s="789"/>
      <c r="SGM16" s="789"/>
      <c r="SGN16" s="789"/>
      <c r="SGO16" s="789"/>
      <c r="SGP16" s="789"/>
      <c r="SGQ16" s="789"/>
      <c r="SGR16" s="789"/>
      <c r="SGS16" s="789"/>
      <c r="SGT16" s="789"/>
      <c r="SGU16" s="789"/>
      <c r="SGV16" s="789"/>
      <c r="SGW16" s="789"/>
      <c r="SGX16" s="789"/>
      <c r="SGY16" s="789"/>
      <c r="SGZ16" s="789"/>
      <c r="SHA16" s="789"/>
      <c r="SHB16" s="789"/>
      <c r="SHC16" s="789"/>
      <c r="SHD16" s="789"/>
      <c r="SHE16" s="789"/>
      <c r="SHF16" s="789"/>
      <c r="SHG16" s="789"/>
      <c r="SHH16" s="789"/>
      <c r="SHI16" s="789"/>
      <c r="SHJ16" s="789"/>
      <c r="SHK16" s="789"/>
      <c r="SHL16" s="789"/>
      <c r="SHM16" s="789"/>
      <c r="SHN16" s="789"/>
      <c r="SHO16" s="789"/>
      <c r="SHP16" s="789"/>
      <c r="SHQ16" s="789"/>
      <c r="SHR16" s="789"/>
      <c r="SHS16" s="789"/>
      <c r="SHT16" s="789"/>
      <c r="SHU16" s="789"/>
      <c r="SHV16" s="789"/>
      <c r="SHW16" s="789"/>
      <c r="SHX16" s="789"/>
      <c r="SHY16" s="789"/>
      <c r="SHZ16" s="789"/>
      <c r="SIA16" s="789"/>
      <c r="SIB16" s="789"/>
      <c r="SIC16" s="789"/>
      <c r="SID16" s="789"/>
      <c r="SIE16" s="789"/>
      <c r="SIF16" s="789"/>
      <c r="SIG16" s="789"/>
      <c r="SIH16" s="789"/>
      <c r="SII16" s="789"/>
      <c r="SIJ16" s="789"/>
      <c r="SIK16" s="789"/>
      <c r="SIL16" s="789"/>
      <c r="SIM16" s="789"/>
      <c r="SIN16" s="789"/>
      <c r="SIO16" s="789"/>
      <c r="SIP16" s="789"/>
      <c r="SIQ16" s="789"/>
      <c r="SIR16" s="789"/>
      <c r="SIS16" s="789"/>
      <c r="SIT16" s="789"/>
      <c r="SIU16" s="789"/>
      <c r="SIV16" s="789"/>
      <c r="SIW16" s="789"/>
      <c r="SIX16" s="789"/>
      <c r="SIY16" s="789"/>
      <c r="SIZ16" s="789"/>
      <c r="SJA16" s="789"/>
      <c r="SJB16" s="789"/>
      <c r="SJC16" s="789"/>
      <c r="SJD16" s="789"/>
      <c r="SJE16" s="789"/>
      <c r="SJF16" s="789"/>
      <c r="SJG16" s="789"/>
      <c r="SJH16" s="789"/>
      <c r="SJI16" s="789"/>
      <c r="SJJ16" s="789"/>
      <c r="SJK16" s="789"/>
      <c r="SJL16" s="789"/>
      <c r="SJM16" s="789"/>
      <c r="SJN16" s="789"/>
      <c r="SJO16" s="789"/>
      <c r="SJP16" s="789"/>
      <c r="SJQ16" s="789"/>
      <c r="SJR16" s="789"/>
      <c r="SJS16" s="789"/>
      <c r="SJT16" s="789"/>
      <c r="SJU16" s="789"/>
      <c r="SJV16" s="789"/>
      <c r="SJW16" s="789"/>
      <c r="SJX16" s="789"/>
      <c r="SJY16" s="789"/>
      <c r="SJZ16" s="789"/>
      <c r="SKA16" s="789"/>
      <c r="SKB16" s="789"/>
      <c r="SKC16" s="789"/>
      <c r="SKD16" s="789"/>
      <c r="SKE16" s="789"/>
      <c r="SKF16" s="789"/>
      <c r="SKG16" s="789"/>
      <c r="SKH16" s="789"/>
      <c r="SKI16" s="789"/>
      <c r="SKJ16" s="789"/>
      <c r="SKK16" s="789"/>
      <c r="SKL16" s="789"/>
      <c r="SKM16" s="789"/>
      <c r="SKN16" s="789"/>
      <c r="SKO16" s="789"/>
      <c r="SKP16" s="789"/>
      <c r="SKQ16" s="789"/>
      <c r="SKR16" s="789"/>
      <c r="SKS16" s="789"/>
      <c r="SKT16" s="789"/>
      <c r="SKU16" s="789"/>
      <c r="SKV16" s="789"/>
      <c r="SKW16" s="789"/>
      <c r="SKX16" s="789"/>
      <c r="SKY16" s="789"/>
      <c r="SKZ16" s="789"/>
      <c r="SLA16" s="789"/>
      <c r="SLB16" s="789"/>
      <c r="SLC16" s="789"/>
      <c r="SLD16" s="789"/>
      <c r="SLE16" s="789"/>
      <c r="SLF16" s="789"/>
      <c r="SLG16" s="789"/>
      <c r="SLH16" s="789"/>
      <c r="SLI16" s="789"/>
      <c r="SLJ16" s="789"/>
      <c r="SLK16" s="789"/>
      <c r="SLL16" s="789"/>
      <c r="SLM16" s="789"/>
      <c r="SLN16" s="789"/>
      <c r="SLO16" s="789"/>
      <c r="SLP16" s="789"/>
      <c r="SLQ16" s="789"/>
      <c r="SLR16" s="789"/>
      <c r="SLS16" s="789"/>
      <c r="SLT16" s="789"/>
      <c r="SLU16" s="789"/>
      <c r="SLV16" s="789"/>
      <c r="SLW16" s="789"/>
      <c r="SLX16" s="789"/>
      <c r="SLY16" s="789"/>
      <c r="SLZ16" s="789"/>
      <c r="SMA16" s="789"/>
      <c r="SMB16" s="789"/>
      <c r="SMC16" s="789"/>
      <c r="SMD16" s="789"/>
      <c r="SME16" s="789"/>
      <c r="SMF16" s="789"/>
      <c r="SMG16" s="789"/>
      <c r="SMH16" s="789"/>
      <c r="SMI16" s="789"/>
      <c r="SMJ16" s="789"/>
      <c r="SMK16" s="789"/>
      <c r="SML16" s="789"/>
      <c r="SMM16" s="789"/>
      <c r="SMN16" s="789"/>
      <c r="SMO16" s="789"/>
      <c r="SMP16" s="789"/>
      <c r="SMQ16" s="789"/>
      <c r="SMR16" s="789"/>
      <c r="SMS16" s="789"/>
      <c r="SMT16" s="789"/>
      <c r="SMU16" s="789"/>
      <c r="SMV16" s="789"/>
      <c r="SMW16" s="789"/>
      <c r="SMX16" s="789"/>
      <c r="SMY16" s="789"/>
      <c r="SMZ16" s="789"/>
      <c r="SNA16" s="789"/>
      <c r="SNB16" s="789"/>
      <c r="SNC16" s="789"/>
      <c r="SND16" s="789"/>
      <c r="SNE16" s="789"/>
      <c r="SNF16" s="789"/>
      <c r="SNG16" s="789"/>
      <c r="SNH16" s="789"/>
      <c r="SNI16" s="789"/>
      <c r="SNJ16" s="789"/>
      <c r="SNK16" s="789"/>
      <c r="SNL16" s="789"/>
      <c r="SNM16" s="789"/>
      <c r="SNN16" s="789"/>
      <c r="SNO16" s="789"/>
      <c r="SNP16" s="789"/>
      <c r="SNQ16" s="789"/>
      <c r="SNR16" s="789"/>
      <c r="SNS16" s="789"/>
      <c r="SNT16" s="789"/>
      <c r="SNU16" s="789"/>
      <c r="SNV16" s="789"/>
      <c r="SNW16" s="789"/>
      <c r="SNX16" s="789"/>
      <c r="SNY16" s="789"/>
      <c r="SNZ16" s="789"/>
      <c r="SOA16" s="789"/>
      <c r="SOB16" s="789"/>
      <c r="SOC16" s="789"/>
      <c r="SOD16" s="789"/>
      <c r="SOE16" s="789"/>
      <c r="SOF16" s="789"/>
      <c r="SOG16" s="789"/>
      <c r="SOH16" s="789"/>
      <c r="SOI16" s="789"/>
      <c r="SOJ16" s="789"/>
      <c r="SOK16" s="789"/>
      <c r="SOL16" s="789"/>
      <c r="SOM16" s="789"/>
      <c r="SON16" s="789"/>
      <c r="SOO16" s="789"/>
      <c r="SOP16" s="789"/>
      <c r="SOQ16" s="789"/>
      <c r="SOR16" s="789"/>
      <c r="SOS16" s="789"/>
      <c r="SOT16" s="789"/>
      <c r="SOU16" s="789"/>
      <c r="SOV16" s="789"/>
      <c r="SOW16" s="789"/>
      <c r="SOX16" s="789"/>
      <c r="SOY16" s="789"/>
      <c r="SOZ16" s="789"/>
      <c r="SPA16" s="789"/>
      <c r="SPB16" s="789"/>
      <c r="SPC16" s="789"/>
      <c r="SPD16" s="789"/>
      <c r="SPE16" s="789"/>
      <c r="SPF16" s="789"/>
      <c r="SPG16" s="789"/>
      <c r="SPH16" s="789"/>
      <c r="SPI16" s="789"/>
      <c r="SPJ16" s="789"/>
      <c r="SPK16" s="789"/>
      <c r="SPL16" s="789"/>
      <c r="SPM16" s="789"/>
      <c r="SPN16" s="789"/>
      <c r="SPO16" s="789"/>
      <c r="SPP16" s="789"/>
      <c r="SPQ16" s="789"/>
      <c r="SPR16" s="789"/>
      <c r="SPS16" s="789"/>
      <c r="SPT16" s="789"/>
      <c r="SPU16" s="789"/>
      <c r="SPV16" s="789"/>
      <c r="SPW16" s="789"/>
      <c r="SPX16" s="789"/>
      <c r="SPY16" s="789"/>
      <c r="SPZ16" s="789"/>
      <c r="SQA16" s="789"/>
      <c r="SQB16" s="789"/>
      <c r="SQC16" s="789"/>
      <c r="SQD16" s="789"/>
      <c r="SQE16" s="789"/>
      <c r="SQF16" s="789"/>
      <c r="SQG16" s="789"/>
      <c r="SQH16" s="789"/>
      <c r="SQI16" s="789"/>
      <c r="SQJ16" s="789"/>
      <c r="SQK16" s="789"/>
      <c r="SQL16" s="789"/>
      <c r="SQM16" s="789"/>
      <c r="SQN16" s="789"/>
      <c r="SQO16" s="789"/>
      <c r="SQP16" s="789"/>
      <c r="SQQ16" s="789"/>
      <c r="SQR16" s="789"/>
      <c r="SQS16" s="789"/>
      <c r="SQT16" s="789"/>
      <c r="SQU16" s="789"/>
      <c r="SQV16" s="789"/>
      <c r="SQW16" s="789"/>
      <c r="SQX16" s="789"/>
      <c r="SQY16" s="789"/>
      <c r="SQZ16" s="789"/>
      <c r="SRA16" s="789"/>
      <c r="SRB16" s="789"/>
      <c r="SRC16" s="789"/>
      <c r="SRD16" s="789"/>
      <c r="SRE16" s="789"/>
      <c r="SRF16" s="789"/>
      <c r="SRG16" s="789"/>
      <c r="SRH16" s="789"/>
      <c r="SRI16" s="789"/>
      <c r="SRJ16" s="789"/>
      <c r="SRK16" s="789"/>
      <c r="SRL16" s="789"/>
      <c r="SRM16" s="789"/>
      <c r="SRN16" s="789"/>
      <c r="SRO16" s="789"/>
      <c r="SRP16" s="789"/>
      <c r="SRQ16" s="789"/>
      <c r="SRR16" s="789"/>
      <c r="SRS16" s="789"/>
      <c r="SRT16" s="789"/>
      <c r="SRU16" s="789"/>
      <c r="SRV16" s="789"/>
      <c r="SRW16" s="789"/>
      <c r="SRX16" s="789"/>
      <c r="SRY16" s="789"/>
      <c r="SRZ16" s="789"/>
      <c r="SSA16" s="789"/>
      <c r="SSB16" s="789"/>
      <c r="SSC16" s="789"/>
      <c r="SSD16" s="789"/>
      <c r="SSE16" s="789"/>
      <c r="SSF16" s="789"/>
      <c r="SSG16" s="789"/>
      <c r="SSH16" s="789"/>
      <c r="SSI16" s="789"/>
      <c r="SSJ16" s="789"/>
      <c r="SSK16" s="789"/>
      <c r="SSL16" s="789"/>
      <c r="SSM16" s="789"/>
      <c r="SSN16" s="789"/>
      <c r="SSO16" s="789"/>
      <c r="SSP16" s="789"/>
      <c r="SSQ16" s="789"/>
      <c r="SSR16" s="789"/>
      <c r="SSS16" s="789"/>
      <c r="SST16" s="789"/>
      <c r="SSU16" s="789"/>
      <c r="SSV16" s="789"/>
      <c r="SSW16" s="789"/>
      <c r="SSX16" s="789"/>
      <c r="SSY16" s="789"/>
      <c r="SSZ16" s="789"/>
      <c r="STA16" s="789"/>
      <c r="STB16" s="789"/>
      <c r="STC16" s="789"/>
      <c r="STD16" s="789"/>
      <c r="STE16" s="789"/>
      <c r="STF16" s="789"/>
      <c r="STG16" s="789"/>
      <c r="STH16" s="789"/>
      <c r="STI16" s="789"/>
      <c r="STJ16" s="789"/>
      <c r="STK16" s="789"/>
      <c r="STL16" s="789"/>
      <c r="STM16" s="789"/>
      <c r="STN16" s="789"/>
      <c r="STO16" s="789"/>
      <c r="STP16" s="789"/>
      <c r="STQ16" s="789"/>
      <c r="STR16" s="789"/>
      <c r="STS16" s="789"/>
      <c r="STT16" s="789"/>
      <c r="STU16" s="789"/>
      <c r="STV16" s="789"/>
      <c r="STW16" s="789"/>
      <c r="STX16" s="789"/>
      <c r="STY16" s="789"/>
      <c r="STZ16" s="789"/>
      <c r="SUA16" s="789"/>
      <c r="SUB16" s="789"/>
      <c r="SUC16" s="789"/>
      <c r="SUD16" s="789"/>
      <c r="SUE16" s="789"/>
      <c r="SUF16" s="789"/>
      <c r="SUG16" s="789"/>
      <c r="SUH16" s="789"/>
      <c r="SUI16" s="789"/>
      <c r="SUJ16" s="789"/>
      <c r="SUK16" s="789"/>
      <c r="SUL16" s="789"/>
      <c r="SUM16" s="789"/>
      <c r="SUN16" s="789"/>
      <c r="SUO16" s="789"/>
      <c r="SUP16" s="789"/>
      <c r="SUQ16" s="789"/>
      <c r="SUR16" s="789"/>
      <c r="SUS16" s="789"/>
      <c r="SUT16" s="789"/>
      <c r="SUU16" s="789"/>
      <c r="SUV16" s="789"/>
      <c r="SUW16" s="789"/>
      <c r="SUX16" s="789"/>
      <c r="SUY16" s="789"/>
      <c r="SUZ16" s="789"/>
      <c r="SVA16" s="789"/>
      <c r="SVB16" s="789"/>
      <c r="SVC16" s="789"/>
      <c r="SVD16" s="789"/>
      <c r="SVE16" s="789"/>
      <c r="SVF16" s="789"/>
      <c r="SVG16" s="789"/>
      <c r="SVH16" s="789"/>
      <c r="SVI16" s="789"/>
      <c r="SVJ16" s="789"/>
      <c r="SVK16" s="789"/>
      <c r="SVL16" s="789"/>
      <c r="SVM16" s="789"/>
      <c r="SVN16" s="789"/>
      <c r="SVO16" s="789"/>
      <c r="SVP16" s="789"/>
      <c r="SVQ16" s="789"/>
      <c r="SVR16" s="789"/>
      <c r="SVS16" s="789"/>
      <c r="SVT16" s="789"/>
      <c r="SVU16" s="789"/>
      <c r="SVV16" s="789"/>
      <c r="SVW16" s="789"/>
      <c r="SVX16" s="789"/>
      <c r="SVY16" s="789"/>
      <c r="SVZ16" s="789"/>
      <c r="SWA16" s="789"/>
      <c r="SWB16" s="789"/>
      <c r="SWC16" s="789"/>
      <c r="SWD16" s="789"/>
      <c r="SWE16" s="789"/>
      <c r="SWF16" s="789"/>
      <c r="SWG16" s="789"/>
      <c r="SWH16" s="789"/>
      <c r="SWI16" s="789"/>
      <c r="SWJ16" s="789"/>
      <c r="SWK16" s="789"/>
      <c r="SWL16" s="789"/>
      <c r="SWM16" s="789"/>
      <c r="SWN16" s="789"/>
      <c r="SWO16" s="789"/>
      <c r="SWP16" s="789"/>
      <c r="SWQ16" s="789"/>
      <c r="SWR16" s="789"/>
      <c r="SWS16" s="789"/>
      <c r="SWT16" s="789"/>
      <c r="SWU16" s="789"/>
      <c r="SWV16" s="789"/>
      <c r="SWW16" s="789"/>
      <c r="SWX16" s="789"/>
      <c r="SWY16" s="789"/>
      <c r="SWZ16" s="789"/>
      <c r="SXA16" s="789"/>
      <c r="SXB16" s="789"/>
      <c r="SXC16" s="789"/>
      <c r="SXD16" s="789"/>
      <c r="SXE16" s="789"/>
      <c r="SXF16" s="789"/>
      <c r="SXG16" s="789"/>
      <c r="SXH16" s="789"/>
      <c r="SXI16" s="789"/>
      <c r="SXJ16" s="789"/>
      <c r="SXK16" s="789"/>
      <c r="SXL16" s="789"/>
      <c r="SXM16" s="789"/>
      <c r="SXN16" s="789"/>
      <c r="SXO16" s="789"/>
      <c r="SXP16" s="789"/>
      <c r="SXQ16" s="789"/>
      <c r="SXR16" s="789"/>
      <c r="SXS16" s="789"/>
      <c r="SXT16" s="789"/>
      <c r="SXU16" s="789"/>
      <c r="SXV16" s="789"/>
      <c r="SXW16" s="789"/>
      <c r="SXX16" s="789"/>
      <c r="SXY16" s="789"/>
      <c r="SXZ16" s="789"/>
      <c r="SYA16" s="789"/>
      <c r="SYB16" s="789"/>
      <c r="SYC16" s="789"/>
      <c r="SYD16" s="789"/>
      <c r="SYE16" s="789"/>
      <c r="SYF16" s="789"/>
      <c r="SYG16" s="789"/>
      <c r="SYH16" s="789"/>
      <c r="SYI16" s="789"/>
      <c r="SYJ16" s="789"/>
      <c r="SYK16" s="789"/>
      <c r="SYL16" s="789"/>
      <c r="SYM16" s="789"/>
      <c r="SYN16" s="789"/>
      <c r="SYO16" s="789"/>
      <c r="SYP16" s="789"/>
      <c r="SYQ16" s="789"/>
      <c r="SYR16" s="789"/>
      <c r="SYS16" s="789"/>
      <c r="SYT16" s="789"/>
      <c r="SYU16" s="789"/>
      <c r="SYV16" s="789"/>
      <c r="SYW16" s="789"/>
      <c r="SYX16" s="789"/>
      <c r="SYY16" s="789"/>
      <c r="SYZ16" s="789"/>
      <c r="SZA16" s="789"/>
      <c r="SZB16" s="789"/>
      <c r="SZC16" s="789"/>
      <c r="SZD16" s="789"/>
      <c r="SZE16" s="789"/>
      <c r="SZF16" s="789"/>
      <c r="SZG16" s="789"/>
      <c r="SZH16" s="789"/>
      <c r="SZI16" s="789"/>
      <c r="SZJ16" s="789"/>
      <c r="SZK16" s="789"/>
      <c r="SZL16" s="789"/>
      <c r="SZM16" s="789"/>
      <c r="SZN16" s="789"/>
      <c r="SZO16" s="789"/>
      <c r="SZP16" s="789"/>
      <c r="SZQ16" s="789"/>
      <c r="SZR16" s="789"/>
      <c r="SZS16" s="789"/>
      <c r="SZT16" s="789"/>
      <c r="SZU16" s="789"/>
      <c r="SZV16" s="789"/>
      <c r="SZW16" s="789"/>
      <c r="SZX16" s="789"/>
      <c r="SZY16" s="789"/>
      <c r="SZZ16" s="789"/>
      <c r="TAA16" s="789"/>
      <c r="TAB16" s="789"/>
      <c r="TAC16" s="789"/>
      <c r="TAD16" s="789"/>
      <c r="TAE16" s="789"/>
      <c r="TAF16" s="789"/>
      <c r="TAG16" s="789"/>
      <c r="TAH16" s="789"/>
      <c r="TAI16" s="789"/>
      <c r="TAJ16" s="789"/>
      <c r="TAK16" s="789"/>
      <c r="TAL16" s="789"/>
      <c r="TAM16" s="789"/>
      <c r="TAN16" s="789"/>
      <c r="TAO16" s="789"/>
      <c r="TAP16" s="789"/>
      <c r="TAQ16" s="789"/>
      <c r="TAR16" s="789"/>
      <c r="TAS16" s="789"/>
      <c r="TAT16" s="789"/>
      <c r="TAU16" s="789"/>
      <c r="TAV16" s="789"/>
      <c r="TAW16" s="789"/>
      <c r="TAX16" s="789"/>
      <c r="TAY16" s="789"/>
      <c r="TAZ16" s="789"/>
      <c r="TBA16" s="789"/>
      <c r="TBB16" s="789"/>
      <c r="TBC16" s="789"/>
      <c r="TBD16" s="789"/>
      <c r="TBE16" s="789"/>
      <c r="TBF16" s="789"/>
      <c r="TBG16" s="789"/>
      <c r="TBH16" s="789"/>
      <c r="TBI16" s="789"/>
      <c r="TBJ16" s="789"/>
      <c r="TBK16" s="789"/>
      <c r="TBL16" s="789"/>
      <c r="TBM16" s="789"/>
      <c r="TBN16" s="789"/>
      <c r="TBO16" s="789"/>
      <c r="TBP16" s="789"/>
      <c r="TBQ16" s="789"/>
      <c r="TBR16" s="789"/>
      <c r="TBS16" s="789"/>
      <c r="TBT16" s="789"/>
      <c r="TBU16" s="789"/>
      <c r="TBV16" s="789"/>
      <c r="TBW16" s="789"/>
      <c r="TBX16" s="789"/>
      <c r="TBY16" s="789"/>
      <c r="TBZ16" s="789"/>
      <c r="TCA16" s="789"/>
      <c r="TCB16" s="789"/>
      <c r="TCC16" s="789"/>
      <c r="TCD16" s="789"/>
      <c r="TCE16" s="789"/>
      <c r="TCF16" s="789"/>
      <c r="TCG16" s="789"/>
      <c r="TCH16" s="789"/>
      <c r="TCI16" s="789"/>
      <c r="TCJ16" s="789"/>
      <c r="TCK16" s="789"/>
      <c r="TCL16" s="789"/>
      <c r="TCM16" s="789"/>
      <c r="TCN16" s="789"/>
      <c r="TCO16" s="789"/>
      <c r="TCP16" s="789"/>
      <c r="TCQ16" s="789"/>
      <c r="TCR16" s="789"/>
      <c r="TCS16" s="789"/>
      <c r="TCT16" s="789"/>
      <c r="TCU16" s="789"/>
      <c r="TCV16" s="789"/>
      <c r="TCW16" s="789"/>
      <c r="TCX16" s="789"/>
      <c r="TCY16" s="789"/>
      <c r="TCZ16" s="789"/>
      <c r="TDA16" s="789"/>
      <c r="TDB16" s="789"/>
      <c r="TDC16" s="789"/>
      <c r="TDD16" s="789"/>
      <c r="TDE16" s="789"/>
      <c r="TDF16" s="789"/>
      <c r="TDG16" s="789"/>
      <c r="TDH16" s="789"/>
      <c r="TDI16" s="789"/>
      <c r="TDJ16" s="789"/>
      <c r="TDK16" s="789"/>
      <c r="TDL16" s="789"/>
      <c r="TDM16" s="789"/>
      <c r="TDN16" s="789"/>
      <c r="TDO16" s="789"/>
      <c r="TDP16" s="789"/>
      <c r="TDQ16" s="789"/>
      <c r="TDR16" s="789"/>
      <c r="TDS16" s="789"/>
      <c r="TDT16" s="789"/>
      <c r="TDU16" s="789"/>
      <c r="TDV16" s="789"/>
      <c r="TDW16" s="789"/>
      <c r="TDX16" s="789"/>
      <c r="TDY16" s="789"/>
      <c r="TDZ16" s="789"/>
      <c r="TEA16" s="789"/>
      <c r="TEB16" s="789"/>
      <c r="TEC16" s="789"/>
      <c r="TED16" s="789"/>
      <c r="TEE16" s="789"/>
      <c r="TEF16" s="789"/>
      <c r="TEG16" s="789"/>
      <c r="TEH16" s="789"/>
      <c r="TEI16" s="789"/>
      <c r="TEJ16" s="789"/>
      <c r="TEK16" s="789"/>
      <c r="TEL16" s="789"/>
      <c r="TEM16" s="789"/>
      <c r="TEN16" s="789"/>
      <c r="TEO16" s="789"/>
      <c r="TEP16" s="789"/>
      <c r="TEQ16" s="789"/>
      <c r="TER16" s="789"/>
      <c r="TES16" s="789"/>
      <c r="TET16" s="789"/>
      <c r="TEU16" s="789"/>
      <c r="TEV16" s="789"/>
      <c r="TEW16" s="789"/>
      <c r="TEX16" s="789"/>
      <c r="TEY16" s="789"/>
      <c r="TEZ16" s="789"/>
      <c r="TFA16" s="789"/>
      <c r="TFB16" s="789"/>
      <c r="TFC16" s="789"/>
      <c r="TFD16" s="789"/>
      <c r="TFE16" s="789"/>
      <c r="TFF16" s="789"/>
      <c r="TFG16" s="789"/>
      <c r="TFH16" s="789"/>
      <c r="TFI16" s="789"/>
      <c r="TFJ16" s="789"/>
      <c r="TFK16" s="789"/>
      <c r="TFL16" s="789"/>
      <c r="TFM16" s="789"/>
      <c r="TFN16" s="789"/>
      <c r="TFO16" s="789"/>
      <c r="TFP16" s="789"/>
      <c r="TFQ16" s="789"/>
      <c r="TFR16" s="789"/>
      <c r="TFS16" s="789"/>
      <c r="TFT16" s="789"/>
      <c r="TFU16" s="789"/>
      <c r="TFV16" s="789"/>
      <c r="TFW16" s="789"/>
      <c r="TFX16" s="789"/>
      <c r="TFY16" s="789"/>
      <c r="TFZ16" s="789"/>
      <c r="TGA16" s="789"/>
      <c r="TGB16" s="789"/>
      <c r="TGC16" s="789"/>
      <c r="TGD16" s="789"/>
      <c r="TGE16" s="789"/>
      <c r="TGF16" s="789"/>
      <c r="TGG16" s="789"/>
      <c r="TGH16" s="789"/>
      <c r="TGI16" s="789"/>
      <c r="TGJ16" s="789"/>
      <c r="TGK16" s="789"/>
      <c r="TGL16" s="789"/>
      <c r="TGM16" s="789"/>
      <c r="TGN16" s="789"/>
      <c r="TGO16" s="789"/>
      <c r="TGP16" s="789"/>
      <c r="TGQ16" s="789"/>
      <c r="TGR16" s="789"/>
      <c r="TGS16" s="789"/>
      <c r="TGT16" s="789"/>
      <c r="TGU16" s="789"/>
      <c r="TGV16" s="789"/>
      <c r="TGW16" s="789"/>
      <c r="TGX16" s="789"/>
      <c r="TGY16" s="789"/>
      <c r="TGZ16" s="789"/>
      <c r="THA16" s="789"/>
      <c r="THB16" s="789"/>
      <c r="THC16" s="789"/>
      <c r="THD16" s="789"/>
      <c r="THE16" s="789"/>
      <c r="THF16" s="789"/>
      <c r="THG16" s="789"/>
      <c r="THH16" s="789"/>
      <c r="THI16" s="789"/>
      <c r="THJ16" s="789"/>
      <c r="THK16" s="789"/>
      <c r="THL16" s="789"/>
      <c r="THM16" s="789"/>
      <c r="THN16" s="789"/>
      <c r="THO16" s="789"/>
      <c r="THP16" s="789"/>
      <c r="THQ16" s="789"/>
      <c r="THR16" s="789"/>
      <c r="THS16" s="789"/>
      <c r="THT16" s="789"/>
      <c r="THU16" s="789"/>
      <c r="THV16" s="789"/>
      <c r="THW16" s="789"/>
      <c r="THX16" s="789"/>
      <c r="THY16" s="789"/>
      <c r="THZ16" s="789"/>
      <c r="TIA16" s="789"/>
      <c r="TIB16" s="789"/>
      <c r="TIC16" s="789"/>
      <c r="TID16" s="789"/>
      <c r="TIE16" s="789"/>
      <c r="TIF16" s="789"/>
      <c r="TIG16" s="789"/>
      <c r="TIH16" s="789"/>
      <c r="TII16" s="789"/>
      <c r="TIJ16" s="789"/>
      <c r="TIK16" s="789"/>
      <c r="TIL16" s="789"/>
      <c r="TIM16" s="789"/>
      <c r="TIN16" s="789"/>
      <c r="TIO16" s="789"/>
      <c r="TIP16" s="789"/>
      <c r="TIQ16" s="789"/>
      <c r="TIR16" s="789"/>
      <c r="TIS16" s="789"/>
      <c r="TIT16" s="789"/>
      <c r="TIU16" s="789"/>
      <c r="TIV16" s="789"/>
      <c r="TIW16" s="789"/>
      <c r="TIX16" s="789"/>
      <c r="TIY16" s="789"/>
      <c r="TIZ16" s="789"/>
      <c r="TJA16" s="789"/>
      <c r="TJB16" s="789"/>
      <c r="TJC16" s="789"/>
      <c r="TJD16" s="789"/>
      <c r="TJE16" s="789"/>
      <c r="TJF16" s="789"/>
      <c r="TJG16" s="789"/>
      <c r="TJH16" s="789"/>
      <c r="TJI16" s="789"/>
      <c r="TJJ16" s="789"/>
      <c r="TJK16" s="789"/>
      <c r="TJL16" s="789"/>
      <c r="TJM16" s="789"/>
      <c r="TJN16" s="789"/>
      <c r="TJO16" s="789"/>
      <c r="TJP16" s="789"/>
      <c r="TJQ16" s="789"/>
      <c r="TJR16" s="789"/>
      <c r="TJS16" s="789"/>
      <c r="TJT16" s="789"/>
      <c r="TJU16" s="789"/>
      <c r="TJV16" s="789"/>
      <c r="TJW16" s="789"/>
      <c r="TJX16" s="789"/>
      <c r="TJY16" s="789"/>
      <c r="TJZ16" s="789"/>
      <c r="TKA16" s="789"/>
      <c r="TKB16" s="789"/>
      <c r="TKC16" s="789"/>
      <c r="TKD16" s="789"/>
      <c r="TKE16" s="789"/>
      <c r="TKF16" s="789"/>
      <c r="TKG16" s="789"/>
      <c r="TKH16" s="789"/>
      <c r="TKI16" s="789"/>
      <c r="TKJ16" s="789"/>
      <c r="TKK16" s="789"/>
      <c r="TKL16" s="789"/>
      <c r="TKM16" s="789"/>
      <c r="TKN16" s="789"/>
      <c r="TKO16" s="789"/>
      <c r="TKP16" s="789"/>
      <c r="TKQ16" s="789"/>
      <c r="TKR16" s="789"/>
      <c r="TKS16" s="789"/>
      <c r="TKT16" s="789"/>
      <c r="TKU16" s="789"/>
      <c r="TKV16" s="789"/>
      <c r="TKW16" s="789"/>
      <c r="TKX16" s="789"/>
      <c r="TKY16" s="789"/>
      <c r="TKZ16" s="789"/>
      <c r="TLA16" s="789"/>
      <c r="TLB16" s="789"/>
      <c r="TLC16" s="789"/>
      <c r="TLD16" s="789"/>
      <c r="TLE16" s="789"/>
      <c r="TLF16" s="789"/>
      <c r="TLG16" s="789"/>
      <c r="TLH16" s="789"/>
      <c r="TLI16" s="789"/>
      <c r="TLJ16" s="789"/>
      <c r="TLK16" s="789"/>
      <c r="TLL16" s="789"/>
      <c r="TLM16" s="789"/>
      <c r="TLN16" s="789"/>
      <c r="TLO16" s="789"/>
      <c r="TLP16" s="789"/>
      <c r="TLQ16" s="789"/>
      <c r="TLR16" s="789"/>
      <c r="TLS16" s="789"/>
      <c r="TLT16" s="789"/>
      <c r="TLU16" s="789"/>
      <c r="TLV16" s="789"/>
      <c r="TLW16" s="789"/>
      <c r="TLX16" s="789"/>
      <c r="TLY16" s="789"/>
      <c r="TLZ16" s="789"/>
      <c r="TMA16" s="789"/>
      <c r="TMB16" s="789"/>
      <c r="TMC16" s="789"/>
      <c r="TMD16" s="789"/>
      <c r="TME16" s="789"/>
      <c r="TMF16" s="789"/>
      <c r="TMG16" s="789"/>
      <c r="TMH16" s="789"/>
      <c r="TMI16" s="789"/>
      <c r="TMJ16" s="789"/>
      <c r="TMK16" s="789"/>
      <c r="TML16" s="789"/>
      <c r="TMM16" s="789"/>
      <c r="TMN16" s="789"/>
      <c r="TMO16" s="789"/>
      <c r="TMP16" s="789"/>
      <c r="TMQ16" s="789"/>
      <c r="TMR16" s="789"/>
      <c r="TMS16" s="789"/>
      <c r="TMT16" s="789"/>
      <c r="TMU16" s="789"/>
      <c r="TMV16" s="789"/>
      <c r="TMW16" s="789"/>
      <c r="TMX16" s="789"/>
      <c r="TMY16" s="789"/>
      <c r="TMZ16" s="789"/>
      <c r="TNA16" s="789"/>
      <c r="TNB16" s="789"/>
      <c r="TNC16" s="789"/>
      <c r="TND16" s="789"/>
      <c r="TNE16" s="789"/>
      <c r="TNF16" s="789"/>
      <c r="TNG16" s="789"/>
      <c r="TNH16" s="789"/>
      <c r="TNI16" s="789"/>
      <c r="TNJ16" s="789"/>
      <c r="TNK16" s="789"/>
      <c r="TNL16" s="789"/>
      <c r="TNM16" s="789"/>
      <c r="TNN16" s="789"/>
      <c r="TNO16" s="789"/>
      <c r="TNP16" s="789"/>
      <c r="TNQ16" s="789"/>
      <c r="TNR16" s="789"/>
      <c r="TNS16" s="789"/>
      <c r="TNT16" s="789"/>
      <c r="TNU16" s="789"/>
      <c r="TNV16" s="789"/>
      <c r="TNW16" s="789"/>
      <c r="TNX16" s="789"/>
      <c r="TNY16" s="789"/>
      <c r="TNZ16" s="789"/>
      <c r="TOA16" s="789"/>
      <c r="TOB16" s="789"/>
      <c r="TOC16" s="789"/>
      <c r="TOD16" s="789"/>
      <c r="TOE16" s="789"/>
      <c r="TOF16" s="789"/>
      <c r="TOG16" s="789"/>
      <c r="TOH16" s="789"/>
      <c r="TOI16" s="789"/>
      <c r="TOJ16" s="789"/>
      <c r="TOK16" s="789"/>
      <c r="TOL16" s="789"/>
      <c r="TOM16" s="789"/>
      <c r="TON16" s="789"/>
      <c r="TOO16" s="789"/>
      <c r="TOP16" s="789"/>
      <c r="TOQ16" s="789"/>
      <c r="TOR16" s="789"/>
      <c r="TOS16" s="789"/>
      <c r="TOT16" s="789"/>
      <c r="TOU16" s="789"/>
      <c r="TOV16" s="789"/>
      <c r="TOW16" s="789"/>
      <c r="TOX16" s="789"/>
      <c r="TOY16" s="789"/>
      <c r="TOZ16" s="789"/>
      <c r="TPA16" s="789"/>
      <c r="TPB16" s="789"/>
      <c r="TPC16" s="789"/>
      <c r="TPD16" s="789"/>
      <c r="TPE16" s="789"/>
      <c r="TPF16" s="789"/>
      <c r="TPG16" s="789"/>
      <c r="TPH16" s="789"/>
      <c r="TPI16" s="789"/>
      <c r="TPJ16" s="789"/>
      <c r="TPK16" s="789"/>
      <c r="TPL16" s="789"/>
      <c r="TPM16" s="789"/>
      <c r="TPN16" s="789"/>
      <c r="TPO16" s="789"/>
      <c r="TPP16" s="789"/>
      <c r="TPQ16" s="789"/>
      <c r="TPR16" s="789"/>
      <c r="TPS16" s="789"/>
      <c r="TPT16" s="789"/>
      <c r="TPU16" s="789"/>
      <c r="TPV16" s="789"/>
      <c r="TPW16" s="789"/>
      <c r="TPX16" s="789"/>
      <c r="TPY16" s="789"/>
      <c r="TPZ16" s="789"/>
      <c r="TQA16" s="789"/>
      <c r="TQB16" s="789"/>
      <c r="TQC16" s="789"/>
      <c r="TQD16" s="789"/>
      <c r="TQE16" s="789"/>
      <c r="TQF16" s="789"/>
      <c r="TQG16" s="789"/>
      <c r="TQH16" s="789"/>
      <c r="TQI16" s="789"/>
      <c r="TQJ16" s="789"/>
      <c r="TQK16" s="789"/>
      <c r="TQL16" s="789"/>
      <c r="TQM16" s="789"/>
      <c r="TQN16" s="789"/>
      <c r="TQO16" s="789"/>
      <c r="TQP16" s="789"/>
      <c r="TQQ16" s="789"/>
      <c r="TQR16" s="789"/>
      <c r="TQS16" s="789"/>
      <c r="TQT16" s="789"/>
      <c r="TQU16" s="789"/>
      <c r="TQV16" s="789"/>
      <c r="TQW16" s="789"/>
      <c r="TQX16" s="789"/>
      <c r="TQY16" s="789"/>
      <c r="TQZ16" s="789"/>
      <c r="TRA16" s="789"/>
      <c r="TRB16" s="789"/>
      <c r="TRC16" s="789"/>
      <c r="TRD16" s="789"/>
      <c r="TRE16" s="789"/>
      <c r="TRF16" s="789"/>
      <c r="TRG16" s="789"/>
      <c r="TRH16" s="789"/>
      <c r="TRI16" s="789"/>
      <c r="TRJ16" s="789"/>
      <c r="TRK16" s="789"/>
      <c r="TRL16" s="789"/>
      <c r="TRM16" s="789"/>
      <c r="TRN16" s="789"/>
      <c r="TRO16" s="789"/>
      <c r="TRP16" s="789"/>
      <c r="TRQ16" s="789"/>
      <c r="TRR16" s="789"/>
      <c r="TRS16" s="789"/>
      <c r="TRT16" s="789"/>
      <c r="TRU16" s="789"/>
      <c r="TRV16" s="789"/>
      <c r="TRW16" s="789"/>
      <c r="TRX16" s="789"/>
      <c r="TRY16" s="789"/>
      <c r="TRZ16" s="789"/>
      <c r="TSA16" s="789"/>
      <c r="TSB16" s="789"/>
      <c r="TSC16" s="789"/>
      <c r="TSD16" s="789"/>
      <c r="TSE16" s="789"/>
      <c r="TSF16" s="789"/>
      <c r="TSG16" s="789"/>
      <c r="TSH16" s="789"/>
      <c r="TSI16" s="789"/>
      <c r="TSJ16" s="789"/>
      <c r="TSK16" s="789"/>
      <c r="TSL16" s="789"/>
      <c r="TSM16" s="789"/>
      <c r="TSN16" s="789"/>
      <c r="TSO16" s="789"/>
      <c r="TSP16" s="789"/>
      <c r="TSQ16" s="789"/>
      <c r="TSR16" s="789"/>
      <c r="TSS16" s="789"/>
      <c r="TST16" s="789"/>
      <c r="TSU16" s="789"/>
      <c r="TSV16" s="789"/>
      <c r="TSW16" s="789"/>
      <c r="TSX16" s="789"/>
      <c r="TSY16" s="789"/>
      <c r="TSZ16" s="789"/>
      <c r="TTA16" s="789"/>
      <c r="TTB16" s="789"/>
      <c r="TTC16" s="789"/>
      <c r="TTD16" s="789"/>
      <c r="TTE16" s="789"/>
      <c r="TTF16" s="789"/>
      <c r="TTG16" s="789"/>
      <c r="TTH16" s="789"/>
      <c r="TTI16" s="789"/>
      <c r="TTJ16" s="789"/>
      <c r="TTK16" s="789"/>
      <c r="TTL16" s="789"/>
      <c r="TTM16" s="789"/>
      <c r="TTN16" s="789"/>
      <c r="TTO16" s="789"/>
      <c r="TTP16" s="789"/>
      <c r="TTQ16" s="789"/>
      <c r="TTR16" s="789"/>
      <c r="TTS16" s="789"/>
      <c r="TTT16" s="789"/>
      <c r="TTU16" s="789"/>
      <c r="TTV16" s="789"/>
      <c r="TTW16" s="789"/>
      <c r="TTX16" s="789"/>
      <c r="TTY16" s="789"/>
      <c r="TTZ16" s="789"/>
      <c r="TUA16" s="789"/>
      <c r="TUB16" s="789"/>
      <c r="TUC16" s="789"/>
      <c r="TUD16" s="789"/>
      <c r="TUE16" s="789"/>
      <c r="TUF16" s="789"/>
      <c r="TUG16" s="789"/>
      <c r="TUH16" s="789"/>
      <c r="TUI16" s="789"/>
      <c r="TUJ16" s="789"/>
      <c r="TUK16" s="789"/>
      <c r="TUL16" s="789"/>
      <c r="TUM16" s="789"/>
      <c r="TUN16" s="789"/>
      <c r="TUO16" s="789"/>
      <c r="TUP16" s="789"/>
      <c r="TUQ16" s="789"/>
      <c r="TUR16" s="789"/>
      <c r="TUS16" s="789"/>
      <c r="TUT16" s="789"/>
      <c r="TUU16" s="789"/>
      <c r="TUV16" s="789"/>
      <c r="TUW16" s="789"/>
      <c r="TUX16" s="789"/>
      <c r="TUY16" s="789"/>
      <c r="TUZ16" s="789"/>
      <c r="TVA16" s="789"/>
      <c r="TVB16" s="789"/>
      <c r="TVC16" s="789"/>
      <c r="TVD16" s="789"/>
      <c r="TVE16" s="789"/>
      <c r="TVF16" s="789"/>
      <c r="TVG16" s="789"/>
      <c r="TVH16" s="789"/>
      <c r="TVI16" s="789"/>
      <c r="TVJ16" s="789"/>
      <c r="TVK16" s="789"/>
      <c r="TVL16" s="789"/>
      <c r="TVM16" s="789"/>
      <c r="TVN16" s="789"/>
      <c r="TVO16" s="789"/>
      <c r="TVP16" s="789"/>
      <c r="TVQ16" s="789"/>
      <c r="TVR16" s="789"/>
      <c r="TVS16" s="789"/>
      <c r="TVT16" s="789"/>
      <c r="TVU16" s="789"/>
      <c r="TVV16" s="789"/>
      <c r="TVW16" s="789"/>
      <c r="TVX16" s="789"/>
      <c r="TVY16" s="789"/>
      <c r="TVZ16" s="789"/>
      <c r="TWA16" s="789"/>
      <c r="TWB16" s="789"/>
      <c r="TWC16" s="789"/>
      <c r="TWD16" s="789"/>
      <c r="TWE16" s="789"/>
      <c r="TWF16" s="789"/>
      <c r="TWG16" s="789"/>
      <c r="TWH16" s="789"/>
      <c r="TWI16" s="789"/>
      <c r="TWJ16" s="789"/>
      <c r="TWK16" s="789"/>
      <c r="TWL16" s="789"/>
      <c r="TWM16" s="789"/>
      <c r="TWN16" s="789"/>
      <c r="TWO16" s="789"/>
      <c r="TWP16" s="789"/>
      <c r="TWQ16" s="789"/>
      <c r="TWR16" s="789"/>
      <c r="TWS16" s="789"/>
      <c r="TWT16" s="789"/>
      <c r="TWU16" s="789"/>
      <c r="TWV16" s="789"/>
      <c r="TWW16" s="789"/>
      <c r="TWX16" s="789"/>
      <c r="TWY16" s="789"/>
      <c r="TWZ16" s="789"/>
      <c r="TXA16" s="789"/>
      <c r="TXB16" s="789"/>
      <c r="TXC16" s="789"/>
      <c r="TXD16" s="789"/>
      <c r="TXE16" s="789"/>
      <c r="TXF16" s="789"/>
      <c r="TXG16" s="789"/>
      <c r="TXH16" s="789"/>
      <c r="TXI16" s="789"/>
      <c r="TXJ16" s="789"/>
      <c r="TXK16" s="789"/>
      <c r="TXL16" s="789"/>
      <c r="TXM16" s="789"/>
      <c r="TXN16" s="789"/>
      <c r="TXO16" s="789"/>
      <c r="TXP16" s="789"/>
      <c r="TXQ16" s="789"/>
      <c r="TXR16" s="789"/>
      <c r="TXS16" s="789"/>
      <c r="TXT16" s="789"/>
      <c r="TXU16" s="789"/>
      <c r="TXV16" s="789"/>
      <c r="TXW16" s="789"/>
      <c r="TXX16" s="789"/>
      <c r="TXY16" s="789"/>
      <c r="TXZ16" s="789"/>
      <c r="TYA16" s="789"/>
      <c r="TYB16" s="789"/>
      <c r="TYC16" s="789"/>
      <c r="TYD16" s="789"/>
      <c r="TYE16" s="789"/>
      <c r="TYF16" s="789"/>
      <c r="TYG16" s="789"/>
      <c r="TYH16" s="789"/>
      <c r="TYI16" s="789"/>
      <c r="TYJ16" s="789"/>
      <c r="TYK16" s="789"/>
      <c r="TYL16" s="789"/>
      <c r="TYM16" s="789"/>
      <c r="TYN16" s="789"/>
      <c r="TYO16" s="789"/>
      <c r="TYP16" s="789"/>
      <c r="TYQ16" s="789"/>
      <c r="TYR16" s="789"/>
      <c r="TYS16" s="789"/>
      <c r="TYT16" s="789"/>
      <c r="TYU16" s="789"/>
      <c r="TYV16" s="789"/>
      <c r="TYW16" s="789"/>
      <c r="TYX16" s="789"/>
      <c r="TYY16" s="789"/>
      <c r="TYZ16" s="789"/>
      <c r="TZA16" s="789"/>
      <c r="TZB16" s="789"/>
      <c r="TZC16" s="789"/>
      <c r="TZD16" s="789"/>
      <c r="TZE16" s="789"/>
      <c r="TZF16" s="789"/>
      <c r="TZG16" s="789"/>
      <c r="TZH16" s="789"/>
      <c r="TZI16" s="789"/>
      <c r="TZJ16" s="789"/>
      <c r="TZK16" s="789"/>
      <c r="TZL16" s="789"/>
      <c r="TZM16" s="789"/>
      <c r="TZN16" s="789"/>
      <c r="TZO16" s="789"/>
      <c r="TZP16" s="789"/>
      <c r="TZQ16" s="789"/>
      <c r="TZR16" s="789"/>
      <c r="TZS16" s="789"/>
      <c r="TZT16" s="789"/>
      <c r="TZU16" s="789"/>
      <c r="TZV16" s="789"/>
      <c r="TZW16" s="789"/>
      <c r="TZX16" s="789"/>
      <c r="TZY16" s="789"/>
      <c r="TZZ16" s="789"/>
      <c r="UAA16" s="789"/>
      <c r="UAB16" s="789"/>
      <c r="UAC16" s="789"/>
      <c r="UAD16" s="789"/>
      <c r="UAE16" s="789"/>
      <c r="UAF16" s="789"/>
      <c r="UAG16" s="789"/>
      <c r="UAH16" s="789"/>
      <c r="UAI16" s="789"/>
      <c r="UAJ16" s="789"/>
      <c r="UAK16" s="789"/>
      <c r="UAL16" s="789"/>
      <c r="UAM16" s="789"/>
      <c r="UAN16" s="789"/>
      <c r="UAO16" s="789"/>
      <c r="UAP16" s="789"/>
      <c r="UAQ16" s="789"/>
      <c r="UAR16" s="789"/>
      <c r="UAS16" s="789"/>
      <c r="UAT16" s="789"/>
      <c r="UAU16" s="789"/>
      <c r="UAV16" s="789"/>
      <c r="UAW16" s="789"/>
      <c r="UAX16" s="789"/>
      <c r="UAY16" s="789"/>
      <c r="UAZ16" s="789"/>
      <c r="UBA16" s="789"/>
      <c r="UBB16" s="789"/>
      <c r="UBC16" s="789"/>
      <c r="UBD16" s="789"/>
      <c r="UBE16" s="789"/>
      <c r="UBF16" s="789"/>
      <c r="UBG16" s="789"/>
      <c r="UBH16" s="789"/>
      <c r="UBI16" s="789"/>
      <c r="UBJ16" s="789"/>
      <c r="UBK16" s="789"/>
      <c r="UBL16" s="789"/>
      <c r="UBM16" s="789"/>
      <c r="UBN16" s="789"/>
      <c r="UBO16" s="789"/>
      <c r="UBP16" s="789"/>
      <c r="UBQ16" s="789"/>
      <c r="UBR16" s="789"/>
      <c r="UBS16" s="789"/>
      <c r="UBT16" s="789"/>
      <c r="UBU16" s="789"/>
      <c r="UBV16" s="789"/>
      <c r="UBW16" s="789"/>
      <c r="UBX16" s="789"/>
      <c r="UBY16" s="789"/>
      <c r="UBZ16" s="789"/>
      <c r="UCA16" s="789"/>
      <c r="UCB16" s="789"/>
      <c r="UCC16" s="789"/>
      <c r="UCD16" s="789"/>
      <c r="UCE16" s="789"/>
      <c r="UCF16" s="789"/>
      <c r="UCG16" s="789"/>
      <c r="UCH16" s="789"/>
      <c r="UCI16" s="789"/>
      <c r="UCJ16" s="789"/>
      <c r="UCK16" s="789"/>
      <c r="UCL16" s="789"/>
      <c r="UCM16" s="789"/>
      <c r="UCN16" s="789"/>
      <c r="UCO16" s="789"/>
      <c r="UCP16" s="789"/>
      <c r="UCQ16" s="789"/>
      <c r="UCR16" s="789"/>
      <c r="UCS16" s="789"/>
      <c r="UCT16" s="789"/>
      <c r="UCU16" s="789"/>
      <c r="UCV16" s="789"/>
      <c r="UCW16" s="789"/>
      <c r="UCX16" s="789"/>
      <c r="UCY16" s="789"/>
      <c r="UCZ16" s="789"/>
      <c r="UDA16" s="789"/>
      <c r="UDB16" s="789"/>
      <c r="UDC16" s="789"/>
      <c r="UDD16" s="789"/>
      <c r="UDE16" s="789"/>
      <c r="UDF16" s="789"/>
      <c r="UDG16" s="789"/>
      <c r="UDH16" s="789"/>
      <c r="UDI16" s="789"/>
      <c r="UDJ16" s="789"/>
      <c r="UDK16" s="789"/>
      <c r="UDL16" s="789"/>
      <c r="UDM16" s="789"/>
      <c r="UDN16" s="789"/>
      <c r="UDO16" s="789"/>
      <c r="UDP16" s="789"/>
      <c r="UDQ16" s="789"/>
      <c r="UDR16" s="789"/>
      <c r="UDS16" s="789"/>
      <c r="UDT16" s="789"/>
      <c r="UDU16" s="789"/>
      <c r="UDV16" s="789"/>
      <c r="UDW16" s="789"/>
      <c r="UDX16" s="789"/>
      <c r="UDY16" s="789"/>
      <c r="UDZ16" s="789"/>
      <c r="UEA16" s="789"/>
      <c r="UEB16" s="789"/>
      <c r="UEC16" s="789"/>
      <c r="UED16" s="789"/>
      <c r="UEE16" s="789"/>
      <c r="UEF16" s="789"/>
      <c r="UEG16" s="789"/>
      <c r="UEH16" s="789"/>
      <c r="UEI16" s="789"/>
      <c r="UEJ16" s="789"/>
      <c r="UEK16" s="789"/>
      <c r="UEL16" s="789"/>
      <c r="UEM16" s="789"/>
      <c r="UEN16" s="789"/>
      <c r="UEO16" s="789"/>
      <c r="UEP16" s="789"/>
      <c r="UEQ16" s="789"/>
      <c r="UER16" s="789"/>
      <c r="UES16" s="789"/>
      <c r="UET16" s="789"/>
      <c r="UEU16" s="789"/>
      <c r="UEV16" s="789"/>
      <c r="UEW16" s="789"/>
      <c r="UEX16" s="789"/>
      <c r="UEY16" s="789"/>
      <c r="UEZ16" s="789"/>
      <c r="UFA16" s="789"/>
      <c r="UFB16" s="789"/>
      <c r="UFC16" s="789"/>
      <c r="UFD16" s="789"/>
      <c r="UFE16" s="789"/>
      <c r="UFF16" s="789"/>
      <c r="UFG16" s="789"/>
      <c r="UFH16" s="789"/>
      <c r="UFI16" s="789"/>
      <c r="UFJ16" s="789"/>
      <c r="UFK16" s="789"/>
      <c r="UFL16" s="789"/>
      <c r="UFM16" s="789"/>
      <c r="UFN16" s="789"/>
      <c r="UFO16" s="789"/>
      <c r="UFP16" s="789"/>
      <c r="UFQ16" s="789"/>
      <c r="UFR16" s="789"/>
      <c r="UFS16" s="789"/>
      <c r="UFT16" s="789"/>
      <c r="UFU16" s="789"/>
      <c r="UFV16" s="789"/>
      <c r="UFW16" s="789"/>
      <c r="UFX16" s="789"/>
      <c r="UFY16" s="789"/>
      <c r="UFZ16" s="789"/>
      <c r="UGA16" s="789"/>
      <c r="UGB16" s="789"/>
      <c r="UGC16" s="789"/>
      <c r="UGD16" s="789"/>
      <c r="UGE16" s="789"/>
      <c r="UGF16" s="789"/>
      <c r="UGG16" s="789"/>
      <c r="UGH16" s="789"/>
      <c r="UGI16" s="789"/>
      <c r="UGJ16" s="789"/>
      <c r="UGK16" s="789"/>
      <c r="UGL16" s="789"/>
      <c r="UGM16" s="789"/>
      <c r="UGN16" s="789"/>
      <c r="UGO16" s="789"/>
      <c r="UGP16" s="789"/>
      <c r="UGQ16" s="789"/>
      <c r="UGR16" s="789"/>
      <c r="UGS16" s="789"/>
      <c r="UGT16" s="789"/>
      <c r="UGU16" s="789"/>
      <c r="UGV16" s="789"/>
      <c r="UGW16" s="789"/>
      <c r="UGX16" s="789"/>
      <c r="UGY16" s="789"/>
      <c r="UGZ16" s="789"/>
      <c r="UHA16" s="789"/>
      <c r="UHB16" s="789"/>
      <c r="UHC16" s="789"/>
      <c r="UHD16" s="789"/>
      <c r="UHE16" s="789"/>
      <c r="UHF16" s="789"/>
      <c r="UHG16" s="789"/>
      <c r="UHH16" s="789"/>
      <c r="UHI16" s="789"/>
      <c r="UHJ16" s="789"/>
      <c r="UHK16" s="789"/>
      <c r="UHL16" s="789"/>
      <c r="UHM16" s="789"/>
      <c r="UHN16" s="789"/>
      <c r="UHO16" s="789"/>
      <c r="UHP16" s="789"/>
      <c r="UHQ16" s="789"/>
      <c r="UHR16" s="789"/>
      <c r="UHS16" s="789"/>
      <c r="UHT16" s="789"/>
      <c r="UHU16" s="789"/>
      <c r="UHV16" s="789"/>
      <c r="UHW16" s="789"/>
      <c r="UHX16" s="789"/>
      <c r="UHY16" s="789"/>
      <c r="UHZ16" s="789"/>
      <c r="UIA16" s="789"/>
      <c r="UIB16" s="789"/>
      <c r="UIC16" s="789"/>
      <c r="UID16" s="789"/>
      <c r="UIE16" s="789"/>
      <c r="UIF16" s="789"/>
      <c r="UIG16" s="789"/>
      <c r="UIH16" s="789"/>
      <c r="UII16" s="789"/>
      <c r="UIJ16" s="789"/>
      <c r="UIK16" s="789"/>
      <c r="UIL16" s="789"/>
      <c r="UIM16" s="789"/>
      <c r="UIN16" s="789"/>
      <c r="UIO16" s="789"/>
      <c r="UIP16" s="789"/>
      <c r="UIQ16" s="789"/>
      <c r="UIR16" s="789"/>
      <c r="UIS16" s="789"/>
      <c r="UIT16" s="789"/>
      <c r="UIU16" s="789"/>
      <c r="UIV16" s="789"/>
      <c r="UIW16" s="789"/>
      <c r="UIX16" s="789"/>
      <c r="UIY16" s="789"/>
      <c r="UIZ16" s="789"/>
      <c r="UJA16" s="789"/>
      <c r="UJB16" s="789"/>
      <c r="UJC16" s="789"/>
      <c r="UJD16" s="789"/>
      <c r="UJE16" s="789"/>
      <c r="UJF16" s="789"/>
      <c r="UJG16" s="789"/>
      <c r="UJH16" s="789"/>
      <c r="UJI16" s="789"/>
      <c r="UJJ16" s="789"/>
      <c r="UJK16" s="789"/>
      <c r="UJL16" s="789"/>
      <c r="UJM16" s="789"/>
      <c r="UJN16" s="789"/>
      <c r="UJO16" s="789"/>
      <c r="UJP16" s="789"/>
      <c r="UJQ16" s="789"/>
      <c r="UJR16" s="789"/>
      <c r="UJS16" s="789"/>
      <c r="UJT16" s="789"/>
      <c r="UJU16" s="789"/>
      <c r="UJV16" s="789"/>
      <c r="UJW16" s="789"/>
      <c r="UJX16" s="789"/>
      <c r="UJY16" s="789"/>
      <c r="UJZ16" s="789"/>
      <c r="UKA16" s="789"/>
      <c r="UKB16" s="789"/>
      <c r="UKC16" s="789"/>
      <c r="UKD16" s="789"/>
      <c r="UKE16" s="789"/>
      <c r="UKF16" s="789"/>
      <c r="UKG16" s="789"/>
      <c r="UKH16" s="789"/>
      <c r="UKI16" s="789"/>
      <c r="UKJ16" s="789"/>
      <c r="UKK16" s="789"/>
      <c r="UKL16" s="789"/>
      <c r="UKM16" s="789"/>
      <c r="UKN16" s="789"/>
      <c r="UKO16" s="789"/>
      <c r="UKP16" s="789"/>
      <c r="UKQ16" s="789"/>
      <c r="UKR16" s="789"/>
      <c r="UKS16" s="789"/>
      <c r="UKT16" s="789"/>
      <c r="UKU16" s="789"/>
      <c r="UKV16" s="789"/>
      <c r="UKW16" s="789"/>
      <c r="UKX16" s="789"/>
      <c r="UKY16" s="789"/>
      <c r="UKZ16" s="789"/>
      <c r="ULA16" s="789"/>
      <c r="ULB16" s="789"/>
      <c r="ULC16" s="789"/>
      <c r="ULD16" s="789"/>
      <c r="ULE16" s="789"/>
      <c r="ULF16" s="789"/>
      <c r="ULG16" s="789"/>
      <c r="ULH16" s="789"/>
      <c r="ULI16" s="789"/>
      <c r="ULJ16" s="789"/>
      <c r="ULK16" s="789"/>
      <c r="ULL16" s="789"/>
      <c r="ULM16" s="789"/>
      <c r="ULN16" s="789"/>
      <c r="ULO16" s="789"/>
      <c r="ULP16" s="789"/>
      <c r="ULQ16" s="789"/>
      <c r="ULR16" s="789"/>
      <c r="ULS16" s="789"/>
      <c r="ULT16" s="789"/>
      <c r="ULU16" s="789"/>
      <c r="ULV16" s="789"/>
      <c r="ULW16" s="789"/>
      <c r="ULX16" s="789"/>
      <c r="ULY16" s="789"/>
      <c r="ULZ16" s="789"/>
      <c r="UMA16" s="789"/>
      <c r="UMB16" s="789"/>
      <c r="UMC16" s="789"/>
      <c r="UMD16" s="789"/>
      <c r="UME16" s="789"/>
      <c r="UMF16" s="789"/>
      <c r="UMG16" s="789"/>
      <c r="UMH16" s="789"/>
      <c r="UMI16" s="789"/>
      <c r="UMJ16" s="789"/>
      <c r="UMK16" s="789"/>
      <c r="UML16" s="789"/>
      <c r="UMM16" s="789"/>
      <c r="UMN16" s="789"/>
      <c r="UMO16" s="789"/>
      <c r="UMP16" s="789"/>
      <c r="UMQ16" s="789"/>
      <c r="UMR16" s="789"/>
      <c r="UMS16" s="789"/>
      <c r="UMT16" s="789"/>
      <c r="UMU16" s="789"/>
      <c r="UMV16" s="789"/>
      <c r="UMW16" s="789"/>
      <c r="UMX16" s="789"/>
      <c r="UMY16" s="789"/>
      <c r="UMZ16" s="789"/>
      <c r="UNA16" s="789"/>
      <c r="UNB16" s="789"/>
      <c r="UNC16" s="789"/>
      <c r="UND16" s="789"/>
      <c r="UNE16" s="789"/>
      <c r="UNF16" s="789"/>
      <c r="UNG16" s="789"/>
      <c r="UNH16" s="789"/>
      <c r="UNI16" s="789"/>
      <c r="UNJ16" s="789"/>
      <c r="UNK16" s="789"/>
      <c r="UNL16" s="789"/>
      <c r="UNM16" s="789"/>
      <c r="UNN16" s="789"/>
      <c r="UNO16" s="789"/>
      <c r="UNP16" s="789"/>
      <c r="UNQ16" s="789"/>
      <c r="UNR16" s="789"/>
      <c r="UNS16" s="789"/>
      <c r="UNT16" s="789"/>
      <c r="UNU16" s="789"/>
      <c r="UNV16" s="789"/>
      <c r="UNW16" s="789"/>
      <c r="UNX16" s="789"/>
      <c r="UNY16" s="789"/>
      <c r="UNZ16" s="789"/>
      <c r="UOA16" s="789"/>
      <c r="UOB16" s="789"/>
      <c r="UOC16" s="789"/>
      <c r="UOD16" s="789"/>
      <c r="UOE16" s="789"/>
      <c r="UOF16" s="789"/>
      <c r="UOG16" s="789"/>
      <c r="UOH16" s="789"/>
      <c r="UOI16" s="789"/>
      <c r="UOJ16" s="789"/>
      <c r="UOK16" s="789"/>
      <c r="UOL16" s="789"/>
      <c r="UOM16" s="789"/>
      <c r="UON16" s="789"/>
      <c r="UOO16" s="789"/>
      <c r="UOP16" s="789"/>
      <c r="UOQ16" s="789"/>
      <c r="UOR16" s="789"/>
      <c r="UOS16" s="789"/>
      <c r="UOT16" s="789"/>
      <c r="UOU16" s="789"/>
      <c r="UOV16" s="789"/>
      <c r="UOW16" s="789"/>
      <c r="UOX16" s="789"/>
      <c r="UOY16" s="789"/>
      <c r="UOZ16" s="789"/>
      <c r="UPA16" s="789"/>
      <c r="UPB16" s="789"/>
      <c r="UPC16" s="789"/>
      <c r="UPD16" s="789"/>
      <c r="UPE16" s="789"/>
      <c r="UPF16" s="789"/>
      <c r="UPG16" s="789"/>
      <c r="UPH16" s="789"/>
      <c r="UPI16" s="789"/>
      <c r="UPJ16" s="789"/>
      <c r="UPK16" s="789"/>
      <c r="UPL16" s="789"/>
      <c r="UPM16" s="789"/>
      <c r="UPN16" s="789"/>
      <c r="UPO16" s="789"/>
      <c r="UPP16" s="789"/>
      <c r="UPQ16" s="789"/>
      <c r="UPR16" s="789"/>
      <c r="UPS16" s="789"/>
      <c r="UPT16" s="789"/>
      <c r="UPU16" s="789"/>
      <c r="UPV16" s="789"/>
      <c r="UPW16" s="789"/>
      <c r="UPX16" s="789"/>
      <c r="UPY16" s="789"/>
      <c r="UPZ16" s="789"/>
      <c r="UQA16" s="789"/>
      <c r="UQB16" s="789"/>
      <c r="UQC16" s="789"/>
      <c r="UQD16" s="789"/>
      <c r="UQE16" s="789"/>
      <c r="UQF16" s="789"/>
      <c r="UQG16" s="789"/>
      <c r="UQH16" s="789"/>
      <c r="UQI16" s="789"/>
      <c r="UQJ16" s="789"/>
      <c r="UQK16" s="789"/>
      <c r="UQL16" s="789"/>
      <c r="UQM16" s="789"/>
      <c r="UQN16" s="789"/>
      <c r="UQO16" s="789"/>
      <c r="UQP16" s="789"/>
      <c r="UQQ16" s="789"/>
      <c r="UQR16" s="789"/>
      <c r="UQS16" s="789"/>
      <c r="UQT16" s="789"/>
      <c r="UQU16" s="789"/>
      <c r="UQV16" s="789"/>
      <c r="UQW16" s="789"/>
      <c r="UQX16" s="789"/>
      <c r="UQY16" s="789"/>
      <c r="UQZ16" s="789"/>
      <c r="URA16" s="789"/>
      <c r="URB16" s="789"/>
      <c r="URC16" s="789"/>
      <c r="URD16" s="789"/>
      <c r="URE16" s="789"/>
      <c r="URF16" s="789"/>
      <c r="URG16" s="789"/>
      <c r="URH16" s="789"/>
      <c r="URI16" s="789"/>
      <c r="URJ16" s="789"/>
      <c r="URK16" s="789"/>
      <c r="URL16" s="789"/>
      <c r="URM16" s="789"/>
      <c r="URN16" s="789"/>
      <c r="URO16" s="789"/>
      <c r="URP16" s="789"/>
      <c r="URQ16" s="789"/>
      <c r="URR16" s="789"/>
      <c r="URS16" s="789"/>
      <c r="URT16" s="789"/>
      <c r="URU16" s="789"/>
      <c r="URV16" s="789"/>
      <c r="URW16" s="789"/>
      <c r="URX16" s="789"/>
      <c r="URY16" s="789"/>
      <c r="URZ16" s="789"/>
      <c r="USA16" s="789"/>
      <c r="USB16" s="789"/>
      <c r="USC16" s="789"/>
      <c r="USD16" s="789"/>
      <c r="USE16" s="789"/>
      <c r="USF16" s="789"/>
      <c r="USG16" s="789"/>
      <c r="USH16" s="789"/>
      <c r="USI16" s="789"/>
      <c r="USJ16" s="789"/>
      <c r="USK16" s="789"/>
      <c r="USL16" s="789"/>
      <c r="USM16" s="789"/>
      <c r="USN16" s="789"/>
      <c r="USO16" s="789"/>
      <c r="USP16" s="789"/>
      <c r="USQ16" s="789"/>
      <c r="USR16" s="789"/>
      <c r="USS16" s="789"/>
      <c r="UST16" s="789"/>
      <c r="USU16" s="789"/>
      <c r="USV16" s="789"/>
      <c r="USW16" s="789"/>
      <c r="USX16" s="789"/>
      <c r="USY16" s="789"/>
      <c r="USZ16" s="789"/>
      <c r="UTA16" s="789"/>
      <c r="UTB16" s="789"/>
      <c r="UTC16" s="789"/>
      <c r="UTD16" s="789"/>
      <c r="UTE16" s="789"/>
      <c r="UTF16" s="789"/>
      <c r="UTG16" s="789"/>
      <c r="UTH16" s="789"/>
      <c r="UTI16" s="789"/>
      <c r="UTJ16" s="789"/>
      <c r="UTK16" s="789"/>
      <c r="UTL16" s="789"/>
      <c r="UTM16" s="789"/>
      <c r="UTN16" s="789"/>
      <c r="UTO16" s="789"/>
      <c r="UTP16" s="789"/>
      <c r="UTQ16" s="789"/>
      <c r="UTR16" s="789"/>
      <c r="UTS16" s="789"/>
      <c r="UTT16" s="789"/>
      <c r="UTU16" s="789"/>
      <c r="UTV16" s="789"/>
      <c r="UTW16" s="789"/>
      <c r="UTX16" s="789"/>
      <c r="UTY16" s="789"/>
      <c r="UTZ16" s="789"/>
      <c r="UUA16" s="789"/>
      <c r="UUB16" s="789"/>
      <c r="UUC16" s="789"/>
      <c r="UUD16" s="789"/>
      <c r="UUE16" s="789"/>
      <c r="UUF16" s="789"/>
      <c r="UUG16" s="789"/>
      <c r="UUH16" s="789"/>
      <c r="UUI16" s="789"/>
      <c r="UUJ16" s="789"/>
      <c r="UUK16" s="789"/>
      <c r="UUL16" s="789"/>
      <c r="UUM16" s="789"/>
      <c r="UUN16" s="789"/>
      <c r="UUO16" s="789"/>
      <c r="UUP16" s="789"/>
      <c r="UUQ16" s="789"/>
      <c r="UUR16" s="789"/>
      <c r="UUS16" s="789"/>
      <c r="UUT16" s="789"/>
      <c r="UUU16" s="789"/>
      <c r="UUV16" s="789"/>
      <c r="UUW16" s="789"/>
      <c r="UUX16" s="789"/>
      <c r="UUY16" s="789"/>
      <c r="UUZ16" s="789"/>
      <c r="UVA16" s="789"/>
      <c r="UVB16" s="789"/>
      <c r="UVC16" s="789"/>
      <c r="UVD16" s="789"/>
      <c r="UVE16" s="789"/>
      <c r="UVF16" s="789"/>
      <c r="UVG16" s="789"/>
      <c r="UVH16" s="789"/>
      <c r="UVI16" s="789"/>
      <c r="UVJ16" s="789"/>
      <c r="UVK16" s="789"/>
      <c r="UVL16" s="789"/>
      <c r="UVM16" s="789"/>
      <c r="UVN16" s="789"/>
      <c r="UVO16" s="789"/>
      <c r="UVP16" s="789"/>
      <c r="UVQ16" s="789"/>
      <c r="UVR16" s="789"/>
      <c r="UVS16" s="789"/>
      <c r="UVT16" s="789"/>
      <c r="UVU16" s="789"/>
      <c r="UVV16" s="789"/>
      <c r="UVW16" s="789"/>
      <c r="UVX16" s="789"/>
      <c r="UVY16" s="789"/>
      <c r="UVZ16" s="789"/>
      <c r="UWA16" s="789"/>
      <c r="UWB16" s="789"/>
      <c r="UWC16" s="789"/>
      <c r="UWD16" s="789"/>
      <c r="UWE16" s="789"/>
      <c r="UWF16" s="789"/>
      <c r="UWG16" s="789"/>
      <c r="UWH16" s="789"/>
      <c r="UWI16" s="789"/>
      <c r="UWJ16" s="789"/>
      <c r="UWK16" s="789"/>
      <c r="UWL16" s="789"/>
      <c r="UWM16" s="789"/>
      <c r="UWN16" s="789"/>
      <c r="UWO16" s="789"/>
      <c r="UWP16" s="789"/>
      <c r="UWQ16" s="789"/>
      <c r="UWR16" s="789"/>
      <c r="UWS16" s="789"/>
      <c r="UWT16" s="789"/>
      <c r="UWU16" s="789"/>
      <c r="UWV16" s="789"/>
      <c r="UWW16" s="789"/>
      <c r="UWX16" s="789"/>
      <c r="UWY16" s="789"/>
      <c r="UWZ16" s="789"/>
      <c r="UXA16" s="789"/>
      <c r="UXB16" s="789"/>
      <c r="UXC16" s="789"/>
      <c r="UXD16" s="789"/>
      <c r="UXE16" s="789"/>
      <c r="UXF16" s="789"/>
      <c r="UXG16" s="789"/>
      <c r="UXH16" s="789"/>
      <c r="UXI16" s="789"/>
      <c r="UXJ16" s="789"/>
      <c r="UXK16" s="789"/>
      <c r="UXL16" s="789"/>
      <c r="UXM16" s="789"/>
      <c r="UXN16" s="789"/>
      <c r="UXO16" s="789"/>
      <c r="UXP16" s="789"/>
      <c r="UXQ16" s="789"/>
      <c r="UXR16" s="789"/>
      <c r="UXS16" s="789"/>
      <c r="UXT16" s="789"/>
      <c r="UXU16" s="789"/>
      <c r="UXV16" s="789"/>
      <c r="UXW16" s="789"/>
      <c r="UXX16" s="789"/>
      <c r="UXY16" s="789"/>
      <c r="UXZ16" s="789"/>
      <c r="UYA16" s="789"/>
      <c r="UYB16" s="789"/>
      <c r="UYC16" s="789"/>
      <c r="UYD16" s="789"/>
      <c r="UYE16" s="789"/>
      <c r="UYF16" s="789"/>
      <c r="UYG16" s="789"/>
      <c r="UYH16" s="789"/>
      <c r="UYI16" s="789"/>
      <c r="UYJ16" s="789"/>
      <c r="UYK16" s="789"/>
      <c r="UYL16" s="789"/>
      <c r="UYM16" s="789"/>
      <c r="UYN16" s="789"/>
      <c r="UYO16" s="789"/>
      <c r="UYP16" s="789"/>
      <c r="UYQ16" s="789"/>
      <c r="UYR16" s="789"/>
      <c r="UYS16" s="789"/>
      <c r="UYT16" s="789"/>
      <c r="UYU16" s="789"/>
      <c r="UYV16" s="789"/>
      <c r="UYW16" s="789"/>
      <c r="UYX16" s="789"/>
      <c r="UYY16" s="789"/>
      <c r="UYZ16" s="789"/>
      <c r="UZA16" s="789"/>
      <c r="UZB16" s="789"/>
      <c r="UZC16" s="789"/>
      <c r="UZD16" s="789"/>
      <c r="UZE16" s="789"/>
      <c r="UZF16" s="789"/>
      <c r="UZG16" s="789"/>
      <c r="UZH16" s="789"/>
      <c r="UZI16" s="789"/>
      <c r="UZJ16" s="789"/>
      <c r="UZK16" s="789"/>
      <c r="UZL16" s="789"/>
      <c r="UZM16" s="789"/>
      <c r="UZN16" s="789"/>
      <c r="UZO16" s="789"/>
      <c r="UZP16" s="789"/>
      <c r="UZQ16" s="789"/>
      <c r="UZR16" s="789"/>
      <c r="UZS16" s="789"/>
      <c r="UZT16" s="789"/>
      <c r="UZU16" s="789"/>
      <c r="UZV16" s="789"/>
      <c r="UZW16" s="789"/>
      <c r="UZX16" s="789"/>
      <c r="UZY16" s="789"/>
      <c r="UZZ16" s="789"/>
      <c r="VAA16" s="789"/>
      <c r="VAB16" s="789"/>
      <c r="VAC16" s="789"/>
      <c r="VAD16" s="789"/>
      <c r="VAE16" s="789"/>
      <c r="VAF16" s="789"/>
      <c r="VAG16" s="789"/>
      <c r="VAH16" s="789"/>
      <c r="VAI16" s="789"/>
      <c r="VAJ16" s="789"/>
      <c r="VAK16" s="789"/>
      <c r="VAL16" s="789"/>
      <c r="VAM16" s="789"/>
      <c r="VAN16" s="789"/>
      <c r="VAO16" s="789"/>
      <c r="VAP16" s="789"/>
      <c r="VAQ16" s="789"/>
      <c r="VAR16" s="789"/>
      <c r="VAS16" s="789"/>
      <c r="VAT16" s="789"/>
      <c r="VAU16" s="789"/>
      <c r="VAV16" s="789"/>
      <c r="VAW16" s="789"/>
      <c r="VAX16" s="789"/>
      <c r="VAY16" s="789"/>
      <c r="VAZ16" s="789"/>
      <c r="VBA16" s="789"/>
      <c r="VBB16" s="789"/>
      <c r="VBC16" s="789"/>
      <c r="VBD16" s="789"/>
      <c r="VBE16" s="789"/>
      <c r="VBF16" s="789"/>
      <c r="VBG16" s="789"/>
      <c r="VBH16" s="789"/>
      <c r="VBI16" s="789"/>
      <c r="VBJ16" s="789"/>
      <c r="VBK16" s="789"/>
      <c r="VBL16" s="789"/>
      <c r="VBM16" s="789"/>
      <c r="VBN16" s="789"/>
      <c r="VBO16" s="789"/>
      <c r="VBP16" s="789"/>
      <c r="VBQ16" s="789"/>
      <c r="VBR16" s="789"/>
      <c r="VBS16" s="789"/>
      <c r="VBT16" s="789"/>
      <c r="VBU16" s="789"/>
      <c r="VBV16" s="789"/>
      <c r="VBW16" s="789"/>
      <c r="VBX16" s="789"/>
      <c r="VBY16" s="789"/>
      <c r="VBZ16" s="789"/>
      <c r="VCA16" s="789"/>
      <c r="VCB16" s="789"/>
      <c r="VCC16" s="789"/>
      <c r="VCD16" s="789"/>
      <c r="VCE16" s="789"/>
      <c r="VCF16" s="789"/>
      <c r="VCG16" s="789"/>
      <c r="VCH16" s="789"/>
      <c r="VCI16" s="789"/>
      <c r="VCJ16" s="789"/>
      <c r="VCK16" s="789"/>
      <c r="VCL16" s="789"/>
      <c r="VCM16" s="789"/>
      <c r="VCN16" s="789"/>
      <c r="VCO16" s="789"/>
      <c r="VCP16" s="789"/>
      <c r="VCQ16" s="789"/>
      <c r="VCR16" s="789"/>
      <c r="VCS16" s="789"/>
      <c r="VCT16" s="789"/>
      <c r="VCU16" s="789"/>
      <c r="VCV16" s="789"/>
      <c r="VCW16" s="789"/>
      <c r="VCX16" s="789"/>
      <c r="VCY16" s="789"/>
      <c r="VCZ16" s="789"/>
      <c r="VDA16" s="789"/>
      <c r="VDB16" s="789"/>
      <c r="VDC16" s="789"/>
      <c r="VDD16" s="789"/>
      <c r="VDE16" s="789"/>
      <c r="VDF16" s="789"/>
      <c r="VDG16" s="789"/>
      <c r="VDH16" s="789"/>
      <c r="VDI16" s="789"/>
      <c r="VDJ16" s="789"/>
      <c r="VDK16" s="789"/>
      <c r="VDL16" s="789"/>
      <c r="VDM16" s="789"/>
      <c r="VDN16" s="789"/>
      <c r="VDO16" s="789"/>
      <c r="VDP16" s="789"/>
      <c r="VDQ16" s="789"/>
      <c r="VDR16" s="789"/>
      <c r="VDS16" s="789"/>
      <c r="VDT16" s="789"/>
      <c r="VDU16" s="789"/>
      <c r="VDV16" s="789"/>
      <c r="VDW16" s="789"/>
      <c r="VDX16" s="789"/>
      <c r="VDY16" s="789"/>
      <c r="VDZ16" s="789"/>
      <c r="VEA16" s="789"/>
      <c r="VEB16" s="789"/>
      <c r="VEC16" s="789"/>
      <c r="VED16" s="789"/>
      <c r="VEE16" s="789"/>
      <c r="VEF16" s="789"/>
      <c r="VEG16" s="789"/>
      <c r="VEH16" s="789"/>
      <c r="VEI16" s="789"/>
      <c r="VEJ16" s="789"/>
      <c r="VEK16" s="789"/>
      <c r="VEL16" s="789"/>
      <c r="VEM16" s="789"/>
      <c r="VEN16" s="789"/>
      <c r="VEO16" s="789"/>
      <c r="VEP16" s="789"/>
      <c r="VEQ16" s="789"/>
      <c r="VER16" s="789"/>
      <c r="VES16" s="789"/>
      <c r="VET16" s="789"/>
      <c r="VEU16" s="789"/>
      <c r="VEV16" s="789"/>
      <c r="VEW16" s="789"/>
      <c r="VEX16" s="789"/>
      <c r="VEY16" s="789"/>
      <c r="VEZ16" s="789"/>
      <c r="VFA16" s="789"/>
      <c r="VFB16" s="789"/>
      <c r="VFC16" s="789"/>
      <c r="VFD16" s="789"/>
      <c r="VFE16" s="789"/>
      <c r="VFF16" s="789"/>
      <c r="VFG16" s="789"/>
      <c r="VFH16" s="789"/>
      <c r="VFI16" s="789"/>
      <c r="VFJ16" s="789"/>
      <c r="VFK16" s="789"/>
      <c r="VFL16" s="789"/>
      <c r="VFM16" s="789"/>
      <c r="VFN16" s="789"/>
      <c r="VFO16" s="789"/>
      <c r="VFP16" s="789"/>
      <c r="VFQ16" s="789"/>
      <c r="VFR16" s="789"/>
      <c r="VFS16" s="789"/>
      <c r="VFT16" s="789"/>
      <c r="VFU16" s="789"/>
      <c r="VFV16" s="789"/>
      <c r="VFW16" s="789"/>
      <c r="VFX16" s="789"/>
      <c r="VFY16" s="789"/>
      <c r="VFZ16" s="789"/>
      <c r="VGA16" s="789"/>
      <c r="VGB16" s="789"/>
      <c r="VGC16" s="789"/>
      <c r="VGD16" s="789"/>
      <c r="VGE16" s="789"/>
      <c r="VGF16" s="789"/>
      <c r="VGG16" s="789"/>
      <c r="VGH16" s="789"/>
      <c r="VGI16" s="789"/>
      <c r="VGJ16" s="789"/>
      <c r="VGK16" s="789"/>
      <c r="VGL16" s="789"/>
      <c r="VGM16" s="789"/>
      <c r="VGN16" s="789"/>
      <c r="VGO16" s="789"/>
      <c r="VGP16" s="789"/>
      <c r="VGQ16" s="789"/>
      <c r="VGR16" s="789"/>
      <c r="VGS16" s="789"/>
      <c r="VGT16" s="789"/>
      <c r="VGU16" s="789"/>
      <c r="VGV16" s="789"/>
      <c r="VGW16" s="789"/>
      <c r="VGX16" s="789"/>
      <c r="VGY16" s="789"/>
      <c r="VGZ16" s="789"/>
      <c r="VHA16" s="789"/>
      <c r="VHB16" s="789"/>
      <c r="VHC16" s="789"/>
      <c r="VHD16" s="789"/>
      <c r="VHE16" s="789"/>
      <c r="VHF16" s="789"/>
      <c r="VHG16" s="789"/>
      <c r="VHH16" s="789"/>
      <c r="VHI16" s="789"/>
      <c r="VHJ16" s="789"/>
      <c r="VHK16" s="789"/>
      <c r="VHL16" s="789"/>
      <c r="VHM16" s="789"/>
      <c r="VHN16" s="789"/>
      <c r="VHO16" s="789"/>
      <c r="VHP16" s="789"/>
      <c r="VHQ16" s="789"/>
      <c r="VHR16" s="789"/>
      <c r="VHS16" s="789"/>
      <c r="VHT16" s="789"/>
      <c r="VHU16" s="789"/>
      <c r="VHV16" s="789"/>
      <c r="VHW16" s="789"/>
      <c r="VHX16" s="789"/>
      <c r="VHY16" s="789"/>
      <c r="VHZ16" s="789"/>
      <c r="VIA16" s="789"/>
      <c r="VIB16" s="789"/>
      <c r="VIC16" s="789"/>
      <c r="VID16" s="789"/>
      <c r="VIE16" s="789"/>
      <c r="VIF16" s="789"/>
      <c r="VIG16" s="789"/>
      <c r="VIH16" s="789"/>
      <c r="VII16" s="789"/>
      <c r="VIJ16" s="789"/>
      <c r="VIK16" s="789"/>
      <c r="VIL16" s="789"/>
      <c r="VIM16" s="789"/>
      <c r="VIN16" s="789"/>
      <c r="VIO16" s="789"/>
      <c r="VIP16" s="789"/>
      <c r="VIQ16" s="789"/>
      <c r="VIR16" s="789"/>
      <c r="VIS16" s="789"/>
      <c r="VIT16" s="789"/>
      <c r="VIU16" s="789"/>
      <c r="VIV16" s="789"/>
      <c r="VIW16" s="789"/>
      <c r="VIX16" s="789"/>
      <c r="VIY16" s="789"/>
      <c r="VIZ16" s="789"/>
      <c r="VJA16" s="789"/>
      <c r="VJB16" s="789"/>
      <c r="VJC16" s="789"/>
      <c r="VJD16" s="789"/>
      <c r="VJE16" s="789"/>
      <c r="VJF16" s="789"/>
      <c r="VJG16" s="789"/>
      <c r="VJH16" s="789"/>
      <c r="VJI16" s="789"/>
      <c r="VJJ16" s="789"/>
      <c r="VJK16" s="789"/>
      <c r="VJL16" s="789"/>
      <c r="VJM16" s="789"/>
      <c r="VJN16" s="789"/>
      <c r="VJO16" s="789"/>
      <c r="VJP16" s="789"/>
      <c r="VJQ16" s="789"/>
      <c r="VJR16" s="789"/>
      <c r="VJS16" s="789"/>
      <c r="VJT16" s="789"/>
      <c r="VJU16" s="789"/>
      <c r="VJV16" s="789"/>
      <c r="VJW16" s="789"/>
      <c r="VJX16" s="789"/>
      <c r="VJY16" s="789"/>
      <c r="VJZ16" s="789"/>
      <c r="VKA16" s="789"/>
      <c r="VKB16" s="789"/>
      <c r="VKC16" s="789"/>
      <c r="VKD16" s="789"/>
      <c r="VKE16" s="789"/>
      <c r="VKF16" s="789"/>
      <c r="VKG16" s="789"/>
      <c r="VKH16" s="789"/>
      <c r="VKI16" s="789"/>
      <c r="VKJ16" s="789"/>
      <c r="VKK16" s="789"/>
      <c r="VKL16" s="789"/>
      <c r="VKM16" s="789"/>
      <c r="VKN16" s="789"/>
      <c r="VKO16" s="789"/>
      <c r="VKP16" s="789"/>
      <c r="VKQ16" s="789"/>
      <c r="VKR16" s="789"/>
      <c r="VKS16" s="789"/>
      <c r="VKT16" s="789"/>
      <c r="VKU16" s="789"/>
      <c r="VKV16" s="789"/>
      <c r="VKW16" s="789"/>
      <c r="VKX16" s="789"/>
      <c r="VKY16" s="789"/>
      <c r="VKZ16" s="789"/>
      <c r="VLA16" s="789"/>
      <c r="VLB16" s="789"/>
      <c r="VLC16" s="789"/>
      <c r="VLD16" s="789"/>
      <c r="VLE16" s="789"/>
      <c r="VLF16" s="789"/>
      <c r="VLG16" s="789"/>
      <c r="VLH16" s="789"/>
      <c r="VLI16" s="789"/>
      <c r="VLJ16" s="789"/>
      <c r="VLK16" s="789"/>
      <c r="VLL16" s="789"/>
      <c r="VLM16" s="789"/>
      <c r="VLN16" s="789"/>
      <c r="VLO16" s="789"/>
      <c r="VLP16" s="789"/>
      <c r="VLQ16" s="789"/>
      <c r="VLR16" s="789"/>
      <c r="VLS16" s="789"/>
      <c r="VLT16" s="789"/>
      <c r="VLU16" s="789"/>
      <c r="VLV16" s="789"/>
      <c r="VLW16" s="789"/>
      <c r="VLX16" s="789"/>
      <c r="VLY16" s="789"/>
      <c r="VLZ16" s="789"/>
      <c r="VMA16" s="789"/>
      <c r="VMB16" s="789"/>
      <c r="VMC16" s="789"/>
      <c r="VMD16" s="789"/>
      <c r="VME16" s="789"/>
      <c r="VMF16" s="789"/>
      <c r="VMG16" s="789"/>
      <c r="VMH16" s="789"/>
      <c r="VMI16" s="789"/>
      <c r="VMJ16" s="789"/>
      <c r="VMK16" s="789"/>
      <c r="VML16" s="789"/>
      <c r="VMM16" s="789"/>
      <c r="VMN16" s="789"/>
      <c r="VMO16" s="789"/>
      <c r="VMP16" s="789"/>
      <c r="VMQ16" s="789"/>
      <c r="VMR16" s="789"/>
      <c r="VMS16" s="789"/>
      <c r="VMT16" s="789"/>
      <c r="VMU16" s="789"/>
      <c r="VMV16" s="789"/>
      <c r="VMW16" s="789"/>
      <c r="VMX16" s="789"/>
      <c r="VMY16" s="789"/>
      <c r="VMZ16" s="789"/>
      <c r="VNA16" s="789"/>
      <c r="VNB16" s="789"/>
      <c r="VNC16" s="789"/>
      <c r="VND16" s="789"/>
      <c r="VNE16" s="789"/>
      <c r="VNF16" s="789"/>
      <c r="VNG16" s="789"/>
      <c r="VNH16" s="789"/>
      <c r="VNI16" s="789"/>
      <c r="VNJ16" s="789"/>
      <c r="VNK16" s="789"/>
      <c r="VNL16" s="789"/>
      <c r="VNM16" s="789"/>
      <c r="VNN16" s="789"/>
      <c r="VNO16" s="789"/>
      <c r="VNP16" s="789"/>
      <c r="VNQ16" s="789"/>
      <c r="VNR16" s="789"/>
      <c r="VNS16" s="789"/>
      <c r="VNT16" s="789"/>
      <c r="VNU16" s="789"/>
      <c r="VNV16" s="789"/>
      <c r="VNW16" s="789"/>
      <c r="VNX16" s="789"/>
      <c r="VNY16" s="789"/>
      <c r="VNZ16" s="789"/>
      <c r="VOA16" s="789"/>
      <c r="VOB16" s="789"/>
      <c r="VOC16" s="789"/>
      <c r="VOD16" s="789"/>
      <c r="VOE16" s="789"/>
      <c r="VOF16" s="789"/>
      <c r="VOG16" s="789"/>
      <c r="VOH16" s="789"/>
      <c r="VOI16" s="789"/>
      <c r="VOJ16" s="789"/>
      <c r="VOK16" s="789"/>
      <c r="VOL16" s="789"/>
      <c r="VOM16" s="789"/>
      <c r="VON16" s="789"/>
      <c r="VOO16" s="789"/>
      <c r="VOP16" s="789"/>
      <c r="VOQ16" s="789"/>
      <c r="VOR16" s="789"/>
      <c r="VOS16" s="789"/>
      <c r="VOT16" s="789"/>
      <c r="VOU16" s="789"/>
      <c r="VOV16" s="789"/>
      <c r="VOW16" s="789"/>
      <c r="VOX16" s="789"/>
      <c r="VOY16" s="789"/>
      <c r="VOZ16" s="789"/>
      <c r="VPA16" s="789"/>
      <c r="VPB16" s="789"/>
      <c r="VPC16" s="789"/>
      <c r="VPD16" s="789"/>
      <c r="VPE16" s="789"/>
      <c r="VPF16" s="789"/>
      <c r="VPG16" s="789"/>
      <c r="VPH16" s="789"/>
      <c r="VPI16" s="789"/>
      <c r="VPJ16" s="789"/>
      <c r="VPK16" s="789"/>
      <c r="VPL16" s="789"/>
      <c r="VPM16" s="789"/>
      <c r="VPN16" s="789"/>
      <c r="VPO16" s="789"/>
      <c r="VPP16" s="789"/>
      <c r="VPQ16" s="789"/>
      <c r="VPR16" s="789"/>
      <c r="VPS16" s="789"/>
      <c r="VPT16" s="789"/>
      <c r="VPU16" s="789"/>
      <c r="VPV16" s="789"/>
      <c r="VPW16" s="789"/>
      <c r="VPX16" s="789"/>
      <c r="VPY16" s="789"/>
      <c r="VPZ16" s="789"/>
      <c r="VQA16" s="789"/>
      <c r="VQB16" s="789"/>
      <c r="VQC16" s="789"/>
      <c r="VQD16" s="789"/>
      <c r="VQE16" s="789"/>
      <c r="VQF16" s="789"/>
      <c r="VQG16" s="789"/>
      <c r="VQH16" s="789"/>
      <c r="VQI16" s="789"/>
      <c r="VQJ16" s="789"/>
      <c r="VQK16" s="789"/>
      <c r="VQL16" s="789"/>
      <c r="VQM16" s="789"/>
      <c r="VQN16" s="789"/>
      <c r="VQO16" s="789"/>
      <c r="VQP16" s="789"/>
      <c r="VQQ16" s="789"/>
      <c r="VQR16" s="789"/>
      <c r="VQS16" s="789"/>
      <c r="VQT16" s="789"/>
      <c r="VQU16" s="789"/>
      <c r="VQV16" s="789"/>
      <c r="VQW16" s="789"/>
      <c r="VQX16" s="789"/>
      <c r="VQY16" s="789"/>
      <c r="VQZ16" s="789"/>
      <c r="VRA16" s="789"/>
      <c r="VRB16" s="789"/>
      <c r="VRC16" s="789"/>
      <c r="VRD16" s="789"/>
      <c r="VRE16" s="789"/>
      <c r="VRF16" s="789"/>
      <c r="VRG16" s="789"/>
      <c r="VRH16" s="789"/>
      <c r="VRI16" s="789"/>
      <c r="VRJ16" s="789"/>
      <c r="VRK16" s="789"/>
      <c r="VRL16" s="789"/>
      <c r="VRM16" s="789"/>
      <c r="VRN16" s="789"/>
      <c r="VRO16" s="789"/>
      <c r="VRP16" s="789"/>
      <c r="VRQ16" s="789"/>
      <c r="VRR16" s="789"/>
      <c r="VRS16" s="789"/>
      <c r="VRT16" s="789"/>
      <c r="VRU16" s="789"/>
      <c r="VRV16" s="789"/>
      <c r="VRW16" s="789"/>
      <c r="VRX16" s="789"/>
      <c r="VRY16" s="789"/>
      <c r="VRZ16" s="789"/>
      <c r="VSA16" s="789"/>
      <c r="VSB16" s="789"/>
      <c r="VSC16" s="789"/>
      <c r="VSD16" s="789"/>
      <c r="VSE16" s="789"/>
      <c r="VSF16" s="789"/>
      <c r="VSG16" s="789"/>
      <c r="VSH16" s="789"/>
      <c r="VSI16" s="789"/>
      <c r="VSJ16" s="789"/>
      <c r="VSK16" s="789"/>
      <c r="VSL16" s="789"/>
      <c r="VSM16" s="789"/>
      <c r="VSN16" s="789"/>
      <c r="VSO16" s="789"/>
      <c r="VSP16" s="789"/>
      <c r="VSQ16" s="789"/>
      <c r="VSR16" s="789"/>
      <c r="VSS16" s="789"/>
      <c r="VST16" s="789"/>
      <c r="VSU16" s="789"/>
      <c r="VSV16" s="789"/>
      <c r="VSW16" s="789"/>
      <c r="VSX16" s="789"/>
      <c r="VSY16" s="789"/>
      <c r="VSZ16" s="789"/>
      <c r="VTA16" s="789"/>
      <c r="VTB16" s="789"/>
      <c r="VTC16" s="789"/>
      <c r="VTD16" s="789"/>
      <c r="VTE16" s="789"/>
      <c r="VTF16" s="789"/>
      <c r="VTG16" s="789"/>
      <c r="VTH16" s="789"/>
      <c r="VTI16" s="789"/>
      <c r="VTJ16" s="789"/>
      <c r="VTK16" s="789"/>
      <c r="VTL16" s="789"/>
      <c r="VTM16" s="789"/>
      <c r="VTN16" s="789"/>
      <c r="VTO16" s="789"/>
      <c r="VTP16" s="789"/>
      <c r="VTQ16" s="789"/>
      <c r="VTR16" s="789"/>
      <c r="VTS16" s="789"/>
      <c r="VTT16" s="789"/>
      <c r="VTU16" s="789"/>
      <c r="VTV16" s="789"/>
      <c r="VTW16" s="789"/>
      <c r="VTX16" s="789"/>
      <c r="VTY16" s="789"/>
      <c r="VTZ16" s="789"/>
      <c r="VUA16" s="789"/>
      <c r="VUB16" s="789"/>
      <c r="VUC16" s="789"/>
      <c r="VUD16" s="789"/>
      <c r="VUE16" s="789"/>
      <c r="VUF16" s="789"/>
      <c r="VUG16" s="789"/>
      <c r="VUH16" s="789"/>
      <c r="VUI16" s="789"/>
      <c r="VUJ16" s="789"/>
      <c r="VUK16" s="789"/>
      <c r="VUL16" s="789"/>
      <c r="VUM16" s="789"/>
      <c r="VUN16" s="789"/>
      <c r="VUO16" s="789"/>
      <c r="VUP16" s="789"/>
      <c r="VUQ16" s="789"/>
      <c r="VUR16" s="789"/>
      <c r="VUS16" s="789"/>
      <c r="VUT16" s="789"/>
      <c r="VUU16" s="789"/>
      <c r="VUV16" s="789"/>
      <c r="VUW16" s="789"/>
      <c r="VUX16" s="789"/>
      <c r="VUY16" s="789"/>
      <c r="VUZ16" s="789"/>
      <c r="VVA16" s="789"/>
      <c r="VVB16" s="789"/>
      <c r="VVC16" s="789"/>
      <c r="VVD16" s="789"/>
      <c r="VVE16" s="789"/>
      <c r="VVF16" s="789"/>
      <c r="VVG16" s="789"/>
      <c r="VVH16" s="789"/>
      <c r="VVI16" s="789"/>
      <c r="VVJ16" s="789"/>
      <c r="VVK16" s="789"/>
      <c r="VVL16" s="789"/>
      <c r="VVM16" s="789"/>
      <c r="VVN16" s="789"/>
      <c r="VVO16" s="789"/>
      <c r="VVP16" s="789"/>
      <c r="VVQ16" s="789"/>
      <c r="VVR16" s="789"/>
      <c r="VVS16" s="789"/>
      <c r="VVT16" s="789"/>
      <c r="VVU16" s="789"/>
      <c r="VVV16" s="789"/>
      <c r="VVW16" s="789"/>
      <c r="VVX16" s="789"/>
      <c r="VVY16" s="789"/>
      <c r="VVZ16" s="789"/>
      <c r="VWA16" s="789"/>
      <c r="VWB16" s="789"/>
      <c r="VWC16" s="789"/>
      <c r="VWD16" s="789"/>
      <c r="VWE16" s="789"/>
      <c r="VWF16" s="789"/>
      <c r="VWG16" s="789"/>
      <c r="VWH16" s="789"/>
      <c r="VWI16" s="789"/>
      <c r="VWJ16" s="789"/>
      <c r="VWK16" s="789"/>
      <c r="VWL16" s="789"/>
      <c r="VWM16" s="789"/>
      <c r="VWN16" s="789"/>
      <c r="VWO16" s="789"/>
      <c r="VWP16" s="789"/>
      <c r="VWQ16" s="789"/>
      <c r="VWR16" s="789"/>
      <c r="VWS16" s="789"/>
      <c r="VWT16" s="789"/>
      <c r="VWU16" s="789"/>
      <c r="VWV16" s="789"/>
      <c r="VWW16" s="789"/>
      <c r="VWX16" s="789"/>
      <c r="VWY16" s="789"/>
      <c r="VWZ16" s="789"/>
      <c r="VXA16" s="789"/>
      <c r="VXB16" s="789"/>
      <c r="VXC16" s="789"/>
      <c r="VXD16" s="789"/>
      <c r="VXE16" s="789"/>
      <c r="VXF16" s="789"/>
      <c r="VXG16" s="789"/>
      <c r="VXH16" s="789"/>
      <c r="VXI16" s="789"/>
      <c r="VXJ16" s="789"/>
      <c r="VXK16" s="789"/>
      <c r="VXL16" s="789"/>
      <c r="VXM16" s="789"/>
      <c r="VXN16" s="789"/>
      <c r="VXO16" s="789"/>
      <c r="VXP16" s="789"/>
      <c r="VXQ16" s="789"/>
      <c r="VXR16" s="789"/>
      <c r="VXS16" s="789"/>
      <c r="VXT16" s="789"/>
      <c r="VXU16" s="789"/>
      <c r="VXV16" s="789"/>
      <c r="VXW16" s="789"/>
      <c r="VXX16" s="789"/>
      <c r="VXY16" s="789"/>
      <c r="VXZ16" s="789"/>
      <c r="VYA16" s="789"/>
      <c r="VYB16" s="789"/>
      <c r="VYC16" s="789"/>
      <c r="VYD16" s="789"/>
      <c r="VYE16" s="789"/>
      <c r="VYF16" s="789"/>
      <c r="VYG16" s="789"/>
      <c r="VYH16" s="789"/>
      <c r="VYI16" s="789"/>
      <c r="VYJ16" s="789"/>
      <c r="VYK16" s="789"/>
      <c r="VYL16" s="789"/>
      <c r="VYM16" s="789"/>
      <c r="VYN16" s="789"/>
      <c r="VYO16" s="789"/>
      <c r="VYP16" s="789"/>
      <c r="VYQ16" s="789"/>
      <c r="VYR16" s="789"/>
      <c r="VYS16" s="789"/>
      <c r="VYT16" s="789"/>
      <c r="VYU16" s="789"/>
      <c r="VYV16" s="789"/>
      <c r="VYW16" s="789"/>
      <c r="VYX16" s="789"/>
      <c r="VYY16" s="789"/>
      <c r="VYZ16" s="789"/>
      <c r="VZA16" s="789"/>
      <c r="VZB16" s="789"/>
      <c r="VZC16" s="789"/>
      <c r="VZD16" s="789"/>
      <c r="VZE16" s="789"/>
      <c r="VZF16" s="789"/>
      <c r="VZG16" s="789"/>
      <c r="VZH16" s="789"/>
      <c r="VZI16" s="789"/>
      <c r="VZJ16" s="789"/>
      <c r="VZK16" s="789"/>
      <c r="VZL16" s="789"/>
      <c r="VZM16" s="789"/>
      <c r="VZN16" s="789"/>
      <c r="VZO16" s="789"/>
      <c r="VZP16" s="789"/>
      <c r="VZQ16" s="789"/>
      <c r="VZR16" s="789"/>
      <c r="VZS16" s="789"/>
      <c r="VZT16" s="789"/>
      <c r="VZU16" s="789"/>
      <c r="VZV16" s="789"/>
      <c r="VZW16" s="789"/>
      <c r="VZX16" s="789"/>
      <c r="VZY16" s="789"/>
      <c r="VZZ16" s="789"/>
      <c r="WAA16" s="789"/>
      <c r="WAB16" s="789"/>
      <c r="WAC16" s="789"/>
      <c r="WAD16" s="789"/>
      <c r="WAE16" s="789"/>
      <c r="WAF16" s="789"/>
      <c r="WAG16" s="789"/>
      <c r="WAH16" s="789"/>
      <c r="WAI16" s="789"/>
      <c r="WAJ16" s="789"/>
      <c r="WAK16" s="789"/>
      <c r="WAL16" s="789"/>
      <c r="WAM16" s="789"/>
      <c r="WAN16" s="789"/>
      <c r="WAO16" s="789"/>
      <c r="WAP16" s="789"/>
      <c r="WAQ16" s="789"/>
      <c r="WAR16" s="789"/>
      <c r="WAS16" s="789"/>
      <c r="WAT16" s="789"/>
      <c r="WAU16" s="789"/>
      <c r="WAV16" s="789"/>
      <c r="WAW16" s="789"/>
      <c r="WAX16" s="789"/>
      <c r="WAY16" s="789"/>
      <c r="WAZ16" s="789"/>
      <c r="WBA16" s="789"/>
      <c r="WBB16" s="789"/>
      <c r="WBC16" s="789"/>
      <c r="WBD16" s="789"/>
      <c r="WBE16" s="789"/>
      <c r="WBF16" s="789"/>
      <c r="WBG16" s="789"/>
      <c r="WBH16" s="789"/>
      <c r="WBI16" s="789"/>
      <c r="WBJ16" s="789"/>
      <c r="WBK16" s="789"/>
      <c r="WBL16" s="789"/>
      <c r="WBM16" s="789"/>
      <c r="WBN16" s="789"/>
      <c r="WBO16" s="789"/>
      <c r="WBP16" s="789"/>
      <c r="WBQ16" s="789"/>
      <c r="WBR16" s="789"/>
      <c r="WBS16" s="789"/>
      <c r="WBT16" s="789"/>
      <c r="WBU16" s="789"/>
      <c r="WBV16" s="789"/>
      <c r="WBW16" s="789"/>
      <c r="WBX16" s="789"/>
      <c r="WBY16" s="789"/>
      <c r="WBZ16" s="789"/>
      <c r="WCA16" s="789"/>
      <c r="WCB16" s="789"/>
      <c r="WCC16" s="789"/>
      <c r="WCD16" s="789"/>
      <c r="WCE16" s="789"/>
      <c r="WCF16" s="789"/>
      <c r="WCG16" s="789"/>
      <c r="WCH16" s="789"/>
      <c r="WCI16" s="789"/>
      <c r="WCJ16" s="789"/>
      <c r="WCK16" s="789"/>
      <c r="WCL16" s="789"/>
      <c r="WCM16" s="789"/>
      <c r="WCN16" s="789"/>
      <c r="WCO16" s="789"/>
      <c r="WCP16" s="789"/>
      <c r="WCQ16" s="789"/>
      <c r="WCR16" s="789"/>
      <c r="WCS16" s="789"/>
      <c r="WCT16" s="789"/>
      <c r="WCU16" s="789"/>
      <c r="WCV16" s="789"/>
      <c r="WCW16" s="789"/>
      <c r="WCX16" s="789"/>
      <c r="WCY16" s="789"/>
      <c r="WCZ16" s="789"/>
      <c r="WDA16" s="789"/>
      <c r="WDB16" s="789"/>
      <c r="WDC16" s="789"/>
      <c r="WDD16" s="789"/>
      <c r="WDE16" s="789"/>
      <c r="WDF16" s="789"/>
      <c r="WDG16" s="789"/>
      <c r="WDH16" s="789"/>
      <c r="WDI16" s="789"/>
      <c r="WDJ16" s="789"/>
      <c r="WDK16" s="789"/>
      <c r="WDL16" s="789"/>
      <c r="WDM16" s="789"/>
      <c r="WDN16" s="789"/>
      <c r="WDO16" s="789"/>
      <c r="WDP16" s="789"/>
      <c r="WDQ16" s="789"/>
      <c r="WDR16" s="789"/>
      <c r="WDS16" s="789"/>
      <c r="WDT16" s="789"/>
      <c r="WDU16" s="789"/>
      <c r="WDV16" s="789"/>
      <c r="WDW16" s="789"/>
      <c r="WDX16" s="789"/>
      <c r="WDY16" s="789"/>
      <c r="WDZ16" s="789"/>
      <c r="WEA16" s="789"/>
      <c r="WEB16" s="789"/>
      <c r="WEC16" s="789"/>
      <c r="WED16" s="789"/>
      <c r="WEE16" s="789"/>
      <c r="WEF16" s="789"/>
      <c r="WEG16" s="789"/>
      <c r="WEH16" s="789"/>
      <c r="WEI16" s="789"/>
      <c r="WEJ16" s="789"/>
      <c r="WEK16" s="789"/>
      <c r="WEL16" s="789"/>
      <c r="WEM16" s="789"/>
      <c r="WEN16" s="789"/>
      <c r="WEO16" s="789"/>
      <c r="WEP16" s="789"/>
      <c r="WEQ16" s="789"/>
      <c r="WER16" s="789"/>
      <c r="WES16" s="789"/>
      <c r="WET16" s="789"/>
      <c r="WEU16" s="789"/>
      <c r="WEV16" s="789"/>
      <c r="WEW16" s="789"/>
      <c r="WEX16" s="789"/>
      <c r="WEY16" s="789"/>
      <c r="WEZ16" s="789"/>
      <c r="WFA16" s="789"/>
      <c r="WFB16" s="789"/>
      <c r="WFC16" s="789"/>
      <c r="WFD16" s="789"/>
      <c r="WFE16" s="789"/>
      <c r="WFF16" s="789"/>
      <c r="WFG16" s="789"/>
      <c r="WFH16" s="789"/>
      <c r="WFI16" s="789"/>
      <c r="WFJ16" s="789"/>
      <c r="WFK16" s="789"/>
      <c r="WFL16" s="789"/>
      <c r="WFM16" s="789"/>
      <c r="WFN16" s="789"/>
      <c r="WFO16" s="789"/>
      <c r="WFP16" s="789"/>
      <c r="WFQ16" s="789"/>
      <c r="WFR16" s="789"/>
      <c r="WFS16" s="789"/>
      <c r="WFT16" s="789"/>
      <c r="WFU16" s="789"/>
      <c r="WFV16" s="789"/>
      <c r="WFW16" s="789"/>
      <c r="WFX16" s="789"/>
      <c r="WFY16" s="789"/>
      <c r="WFZ16" s="789"/>
      <c r="WGA16" s="789"/>
      <c r="WGB16" s="789"/>
      <c r="WGC16" s="789"/>
      <c r="WGD16" s="789"/>
      <c r="WGE16" s="789"/>
      <c r="WGF16" s="789"/>
      <c r="WGG16" s="789"/>
      <c r="WGH16" s="789"/>
      <c r="WGI16" s="789"/>
      <c r="WGJ16" s="789"/>
      <c r="WGK16" s="789"/>
      <c r="WGL16" s="789"/>
      <c r="WGM16" s="789"/>
      <c r="WGN16" s="789"/>
      <c r="WGO16" s="789"/>
      <c r="WGP16" s="789"/>
      <c r="WGQ16" s="789"/>
      <c r="WGR16" s="789"/>
      <c r="WGS16" s="789"/>
      <c r="WGT16" s="789"/>
      <c r="WGU16" s="789"/>
      <c r="WGV16" s="789"/>
      <c r="WGW16" s="789"/>
      <c r="WGX16" s="789"/>
      <c r="WGY16" s="789"/>
      <c r="WGZ16" s="789"/>
      <c r="WHA16" s="789"/>
      <c r="WHB16" s="789"/>
      <c r="WHC16" s="789"/>
      <c r="WHD16" s="789"/>
      <c r="WHE16" s="789"/>
      <c r="WHF16" s="789"/>
      <c r="WHG16" s="789"/>
      <c r="WHH16" s="789"/>
      <c r="WHI16" s="789"/>
      <c r="WHJ16" s="789"/>
      <c r="WHK16" s="789"/>
      <c r="WHL16" s="789"/>
      <c r="WHM16" s="789"/>
      <c r="WHN16" s="789"/>
      <c r="WHO16" s="789"/>
      <c r="WHP16" s="789"/>
      <c r="WHQ16" s="789"/>
      <c r="WHR16" s="789"/>
      <c r="WHS16" s="789"/>
      <c r="WHT16" s="789"/>
      <c r="WHU16" s="789"/>
      <c r="WHV16" s="789"/>
      <c r="WHW16" s="789"/>
      <c r="WHX16" s="789"/>
      <c r="WHY16" s="789"/>
      <c r="WHZ16" s="789"/>
      <c r="WIA16" s="789"/>
      <c r="WIB16" s="789"/>
      <c r="WIC16" s="789"/>
      <c r="WID16" s="789"/>
      <c r="WIE16" s="789"/>
      <c r="WIF16" s="789"/>
      <c r="WIG16" s="789"/>
      <c r="WIH16" s="789"/>
      <c r="WII16" s="789"/>
      <c r="WIJ16" s="789"/>
      <c r="WIK16" s="789"/>
      <c r="WIL16" s="789"/>
      <c r="WIM16" s="789"/>
      <c r="WIN16" s="789"/>
      <c r="WIO16" s="789"/>
      <c r="WIP16" s="789"/>
      <c r="WIQ16" s="789"/>
      <c r="WIR16" s="789"/>
      <c r="WIS16" s="789"/>
      <c r="WIT16" s="789"/>
      <c r="WIU16" s="789"/>
      <c r="WIV16" s="789"/>
      <c r="WIW16" s="789"/>
      <c r="WIX16" s="789"/>
      <c r="WIY16" s="789"/>
      <c r="WIZ16" s="789"/>
      <c r="WJA16" s="789"/>
      <c r="WJB16" s="789"/>
      <c r="WJC16" s="789"/>
      <c r="WJD16" s="789"/>
      <c r="WJE16" s="789"/>
      <c r="WJF16" s="789"/>
      <c r="WJG16" s="789"/>
      <c r="WJH16" s="789"/>
      <c r="WJI16" s="789"/>
      <c r="WJJ16" s="789"/>
      <c r="WJK16" s="789"/>
      <c r="WJL16" s="789"/>
      <c r="WJM16" s="789"/>
      <c r="WJN16" s="789"/>
      <c r="WJO16" s="789"/>
      <c r="WJP16" s="789"/>
      <c r="WJQ16" s="789"/>
      <c r="WJR16" s="789"/>
      <c r="WJS16" s="789"/>
      <c r="WJT16" s="789"/>
      <c r="WJU16" s="789"/>
      <c r="WJV16" s="789"/>
      <c r="WJW16" s="789"/>
      <c r="WJX16" s="789"/>
      <c r="WJY16" s="789"/>
      <c r="WJZ16" s="789"/>
      <c r="WKA16" s="789"/>
      <c r="WKB16" s="789"/>
      <c r="WKC16" s="789"/>
      <c r="WKD16" s="789"/>
      <c r="WKE16" s="789"/>
      <c r="WKF16" s="789"/>
      <c r="WKG16" s="789"/>
      <c r="WKH16" s="789"/>
      <c r="WKI16" s="789"/>
      <c r="WKJ16" s="789"/>
      <c r="WKK16" s="789"/>
      <c r="WKL16" s="789"/>
      <c r="WKM16" s="789"/>
      <c r="WKN16" s="789"/>
      <c r="WKO16" s="789"/>
      <c r="WKP16" s="789"/>
      <c r="WKQ16" s="789"/>
      <c r="WKR16" s="789"/>
      <c r="WKS16" s="789"/>
      <c r="WKT16" s="789"/>
      <c r="WKU16" s="789"/>
      <c r="WKV16" s="789"/>
      <c r="WKW16" s="789"/>
      <c r="WKX16" s="789"/>
      <c r="WKY16" s="789"/>
      <c r="WKZ16" s="789"/>
      <c r="WLA16" s="789"/>
      <c r="WLB16" s="789"/>
      <c r="WLC16" s="789"/>
      <c r="WLD16" s="789"/>
      <c r="WLE16" s="789"/>
      <c r="WLF16" s="789"/>
      <c r="WLG16" s="789"/>
      <c r="WLH16" s="789"/>
      <c r="WLI16" s="789"/>
      <c r="WLJ16" s="789"/>
      <c r="WLK16" s="789"/>
      <c r="WLL16" s="789"/>
      <c r="WLM16" s="789"/>
      <c r="WLN16" s="789"/>
      <c r="WLO16" s="789"/>
      <c r="WLP16" s="789"/>
      <c r="WLQ16" s="789"/>
      <c r="WLR16" s="789"/>
      <c r="WLS16" s="789"/>
      <c r="WLT16" s="789"/>
      <c r="WLU16" s="789"/>
      <c r="WLV16" s="789"/>
      <c r="WLW16" s="789"/>
      <c r="WLX16" s="789"/>
      <c r="WLY16" s="789"/>
      <c r="WLZ16" s="789"/>
      <c r="WMA16" s="789"/>
      <c r="WMB16" s="789"/>
      <c r="WMC16" s="789"/>
      <c r="WMD16" s="789"/>
      <c r="WME16" s="789"/>
      <c r="WMF16" s="789"/>
      <c r="WMG16" s="789"/>
      <c r="WMH16" s="789"/>
      <c r="WMI16" s="789"/>
      <c r="WMJ16" s="789"/>
      <c r="WMK16" s="789"/>
      <c r="WML16" s="789"/>
      <c r="WMM16" s="789"/>
      <c r="WMN16" s="789"/>
      <c r="WMO16" s="789"/>
      <c r="WMP16" s="789"/>
      <c r="WMQ16" s="789"/>
      <c r="WMR16" s="789"/>
      <c r="WMS16" s="789"/>
      <c r="WMT16" s="789"/>
      <c r="WMU16" s="789"/>
      <c r="WMV16" s="789"/>
      <c r="WMW16" s="789"/>
      <c r="WMX16" s="789"/>
      <c r="WMY16" s="789"/>
      <c r="WMZ16" s="789"/>
      <c r="WNA16" s="789"/>
      <c r="WNB16" s="789"/>
      <c r="WNC16" s="789"/>
      <c r="WND16" s="789"/>
      <c r="WNE16" s="789"/>
      <c r="WNF16" s="789"/>
      <c r="WNG16" s="789"/>
      <c r="WNH16" s="789"/>
      <c r="WNI16" s="789"/>
      <c r="WNJ16" s="789"/>
      <c r="WNK16" s="789"/>
      <c r="WNL16" s="789"/>
      <c r="WNM16" s="789"/>
      <c r="WNN16" s="789"/>
      <c r="WNO16" s="789"/>
      <c r="WNP16" s="789"/>
      <c r="WNQ16" s="789"/>
      <c r="WNR16" s="789"/>
      <c r="WNS16" s="789"/>
      <c r="WNT16" s="789"/>
      <c r="WNU16" s="789"/>
      <c r="WNV16" s="789"/>
      <c r="WNW16" s="789"/>
      <c r="WNX16" s="789"/>
      <c r="WNY16" s="789"/>
      <c r="WNZ16" s="789"/>
      <c r="WOA16" s="789"/>
      <c r="WOB16" s="789"/>
      <c r="WOC16" s="789"/>
      <c r="WOD16" s="789"/>
      <c r="WOE16" s="789"/>
      <c r="WOF16" s="789"/>
      <c r="WOG16" s="789"/>
      <c r="WOH16" s="789"/>
      <c r="WOI16" s="789"/>
      <c r="WOJ16" s="789"/>
      <c r="WOK16" s="789"/>
      <c r="WOL16" s="789"/>
      <c r="WOM16" s="789"/>
      <c r="WON16" s="789"/>
      <c r="WOO16" s="789"/>
      <c r="WOP16" s="789"/>
      <c r="WOQ16" s="789"/>
      <c r="WOR16" s="789"/>
      <c r="WOS16" s="789"/>
      <c r="WOT16" s="789"/>
      <c r="WOU16" s="789"/>
      <c r="WOV16" s="789"/>
      <c r="WOW16" s="789"/>
      <c r="WOX16" s="789"/>
      <c r="WOY16" s="789"/>
      <c r="WOZ16" s="789"/>
      <c r="WPA16" s="789"/>
      <c r="WPB16" s="789"/>
      <c r="WPC16" s="789"/>
      <c r="WPD16" s="789"/>
      <c r="WPE16" s="789"/>
      <c r="WPF16" s="789"/>
      <c r="WPG16" s="789"/>
      <c r="WPH16" s="789"/>
      <c r="WPI16" s="789"/>
      <c r="WPJ16" s="789"/>
      <c r="WPK16" s="789"/>
      <c r="WPL16" s="789"/>
      <c r="WPM16" s="789"/>
      <c r="WPN16" s="789"/>
      <c r="WPO16" s="789"/>
      <c r="WPP16" s="789"/>
      <c r="WPQ16" s="789"/>
      <c r="WPR16" s="789"/>
      <c r="WPS16" s="789"/>
      <c r="WPT16" s="789"/>
      <c r="WPU16" s="789"/>
      <c r="WPV16" s="789"/>
      <c r="WPW16" s="789"/>
      <c r="WPX16" s="789"/>
      <c r="WPY16" s="789"/>
      <c r="WPZ16" s="789"/>
      <c r="WQA16" s="789"/>
      <c r="WQB16" s="789"/>
      <c r="WQC16" s="789"/>
      <c r="WQD16" s="789"/>
      <c r="WQE16" s="789"/>
      <c r="WQF16" s="789"/>
      <c r="WQG16" s="789"/>
      <c r="WQH16" s="789"/>
      <c r="WQI16" s="789"/>
      <c r="WQJ16" s="789"/>
      <c r="WQK16" s="789"/>
      <c r="WQL16" s="789"/>
      <c r="WQM16" s="789"/>
      <c r="WQN16" s="789"/>
      <c r="WQO16" s="789"/>
      <c r="WQP16" s="789"/>
      <c r="WQQ16" s="789"/>
      <c r="WQR16" s="789"/>
      <c r="WQS16" s="789"/>
      <c r="WQT16" s="789"/>
      <c r="WQU16" s="789"/>
      <c r="WQV16" s="789"/>
      <c r="WQW16" s="789"/>
      <c r="WQX16" s="789"/>
      <c r="WQY16" s="789"/>
      <c r="WQZ16" s="789"/>
      <c r="WRA16" s="789"/>
      <c r="WRB16" s="789"/>
      <c r="WRC16" s="789"/>
      <c r="WRD16" s="789"/>
      <c r="WRE16" s="789"/>
      <c r="WRF16" s="789"/>
      <c r="WRG16" s="789"/>
      <c r="WRH16" s="789"/>
      <c r="WRI16" s="789"/>
      <c r="WRJ16" s="789"/>
      <c r="WRK16" s="789"/>
      <c r="WRL16" s="789"/>
      <c r="WRM16" s="789"/>
      <c r="WRN16" s="789"/>
      <c r="WRO16" s="789"/>
      <c r="WRP16" s="789"/>
      <c r="WRQ16" s="789"/>
      <c r="WRR16" s="789"/>
      <c r="WRS16" s="789"/>
      <c r="WRT16" s="789"/>
      <c r="WRU16" s="789"/>
      <c r="WRV16" s="789"/>
      <c r="WRW16" s="789"/>
      <c r="WRX16" s="789"/>
      <c r="WRY16" s="789"/>
      <c r="WRZ16" s="789"/>
      <c r="WSA16" s="789"/>
      <c r="WSB16" s="789"/>
      <c r="WSC16" s="789"/>
      <c r="WSD16" s="789"/>
      <c r="WSE16" s="789"/>
      <c r="WSF16" s="789"/>
      <c r="WSG16" s="789"/>
      <c r="WSH16" s="789"/>
      <c r="WSI16" s="789"/>
      <c r="WSJ16" s="789"/>
      <c r="WSK16" s="789"/>
      <c r="WSL16" s="789"/>
      <c r="WSM16" s="789"/>
      <c r="WSN16" s="789"/>
      <c r="WSO16" s="789"/>
      <c r="WSP16" s="789"/>
      <c r="WSQ16" s="789"/>
      <c r="WSR16" s="789"/>
      <c r="WSS16" s="789"/>
      <c r="WST16" s="789"/>
      <c r="WSU16" s="789"/>
      <c r="WSV16" s="789"/>
      <c r="WSW16" s="789"/>
      <c r="WSX16" s="789"/>
      <c r="WSY16" s="789"/>
      <c r="WSZ16" s="789"/>
      <c r="WTA16" s="789"/>
      <c r="WTB16" s="789"/>
      <c r="WTC16" s="789"/>
      <c r="WTD16" s="789"/>
      <c r="WTE16" s="789"/>
      <c r="WTF16" s="789"/>
      <c r="WTG16" s="789"/>
      <c r="WTH16" s="789"/>
      <c r="WTI16" s="789"/>
      <c r="WTJ16" s="789"/>
      <c r="WTK16" s="789"/>
      <c r="WTL16" s="789"/>
      <c r="WTM16" s="789"/>
      <c r="WTN16" s="789"/>
      <c r="WTO16" s="789"/>
      <c r="WTP16" s="789"/>
      <c r="WTQ16" s="789"/>
      <c r="WTR16" s="789"/>
      <c r="WTS16" s="789"/>
      <c r="WTT16" s="789"/>
      <c r="WTU16" s="789"/>
      <c r="WTV16" s="789"/>
      <c r="WTW16" s="789"/>
      <c r="WTX16" s="789"/>
      <c r="WTY16" s="789"/>
      <c r="WTZ16" s="789"/>
      <c r="WUA16" s="789"/>
      <c r="WUB16" s="789"/>
      <c r="WUC16" s="789"/>
      <c r="WUD16" s="789"/>
      <c r="WUE16" s="789"/>
      <c r="WUF16" s="789"/>
      <c r="WUG16" s="789"/>
      <c r="WUH16" s="789"/>
      <c r="WUI16" s="789"/>
      <c r="WUJ16" s="789"/>
      <c r="WUK16" s="789"/>
      <c r="WUL16" s="789"/>
      <c r="WUM16" s="789"/>
      <c r="WUN16" s="789"/>
      <c r="WUO16" s="789"/>
      <c r="WUP16" s="789"/>
      <c r="WUQ16" s="789"/>
      <c r="WUR16" s="789"/>
      <c r="WUS16" s="789"/>
      <c r="WUT16" s="789"/>
      <c r="WUU16" s="789"/>
      <c r="WUV16" s="789"/>
      <c r="WUW16" s="789"/>
      <c r="WUX16" s="789"/>
      <c r="WUY16" s="789"/>
      <c r="WUZ16" s="789"/>
      <c r="WVA16" s="789"/>
      <c r="WVB16" s="789"/>
      <c r="WVC16" s="789"/>
      <c r="WVD16" s="789"/>
      <c r="WVE16" s="789"/>
      <c r="WVF16" s="789"/>
      <c r="WVG16" s="789"/>
      <c r="WVH16" s="789"/>
      <c r="WVI16" s="789"/>
      <c r="WVJ16" s="789"/>
      <c r="WVK16" s="789"/>
      <c r="WVL16" s="789"/>
      <c r="WVM16" s="789"/>
      <c r="WVN16" s="789"/>
      <c r="WVO16" s="789"/>
      <c r="WVP16" s="789"/>
      <c r="WVQ16" s="789"/>
      <c r="WVR16" s="789"/>
      <c r="WVS16" s="789"/>
      <c r="WVT16" s="789"/>
      <c r="WVU16" s="789"/>
      <c r="WVV16" s="789"/>
      <c r="WVW16" s="789"/>
      <c r="WVX16" s="789"/>
      <c r="WVY16" s="789"/>
      <c r="WVZ16" s="789"/>
      <c r="WWA16" s="789"/>
      <c r="WWB16" s="789"/>
      <c r="WWC16" s="789"/>
      <c r="WWD16" s="789"/>
      <c r="WWE16" s="789"/>
      <c r="WWF16" s="789"/>
      <c r="WWG16" s="789"/>
      <c r="WWH16" s="789"/>
      <c r="WWI16" s="789"/>
      <c r="WWJ16" s="789"/>
      <c r="WWK16" s="789"/>
      <c r="WWL16" s="789"/>
      <c r="WWM16" s="789"/>
      <c r="WWN16" s="789"/>
      <c r="WWO16" s="789"/>
      <c r="WWP16" s="789"/>
      <c r="WWQ16" s="789"/>
      <c r="WWR16" s="789"/>
      <c r="WWS16" s="789"/>
      <c r="WWT16" s="789"/>
      <c r="WWU16" s="789"/>
      <c r="WWV16" s="789"/>
      <c r="WWW16" s="789"/>
      <c r="WWX16" s="789"/>
      <c r="WWY16" s="789"/>
      <c r="WWZ16" s="789"/>
      <c r="WXA16" s="789"/>
      <c r="WXB16" s="789"/>
      <c r="WXC16" s="789"/>
      <c r="WXD16" s="789"/>
      <c r="WXE16" s="789"/>
      <c r="WXF16" s="789"/>
      <c r="WXG16" s="789"/>
      <c r="WXH16" s="789"/>
      <c r="WXI16" s="789"/>
      <c r="WXJ16" s="789"/>
      <c r="WXK16" s="789"/>
      <c r="WXL16" s="789"/>
      <c r="WXM16" s="789"/>
      <c r="WXN16" s="789"/>
      <c r="WXO16" s="789"/>
      <c r="WXP16" s="789"/>
      <c r="WXQ16" s="789"/>
      <c r="WXR16" s="789"/>
      <c r="WXS16" s="789"/>
      <c r="WXT16" s="789"/>
      <c r="WXU16" s="789"/>
      <c r="WXV16" s="789"/>
      <c r="WXW16" s="789"/>
      <c r="WXX16" s="789"/>
      <c r="WXY16" s="789"/>
      <c r="WXZ16" s="789"/>
      <c r="WYA16" s="789"/>
      <c r="WYB16" s="789"/>
      <c r="WYC16" s="789"/>
      <c r="WYD16" s="789"/>
      <c r="WYE16" s="789"/>
      <c r="WYF16" s="789"/>
      <c r="WYG16" s="789"/>
      <c r="WYH16" s="789"/>
      <c r="WYI16" s="789"/>
      <c r="WYJ16" s="789"/>
      <c r="WYK16" s="789"/>
      <c r="WYL16" s="789"/>
      <c r="WYM16" s="789"/>
      <c r="WYN16" s="789"/>
      <c r="WYO16" s="789"/>
      <c r="WYP16" s="789"/>
      <c r="WYQ16" s="789"/>
      <c r="WYR16" s="789"/>
      <c r="WYS16" s="789"/>
      <c r="WYT16" s="789"/>
      <c r="WYU16" s="789"/>
      <c r="WYV16" s="789"/>
      <c r="WYW16" s="789"/>
      <c r="WYX16" s="789"/>
      <c r="WYY16" s="789"/>
      <c r="WYZ16" s="789"/>
      <c r="WZA16" s="789"/>
      <c r="WZB16" s="789"/>
      <c r="WZC16" s="789"/>
      <c r="WZD16" s="789"/>
      <c r="WZE16" s="789"/>
      <c r="WZF16" s="789"/>
      <c r="WZG16" s="789"/>
      <c r="WZH16" s="789"/>
      <c r="WZI16" s="789"/>
      <c r="WZJ16" s="789"/>
      <c r="WZK16" s="789"/>
      <c r="WZL16" s="789"/>
      <c r="WZM16" s="789"/>
      <c r="WZN16" s="789"/>
      <c r="WZO16" s="789"/>
      <c r="WZP16" s="789"/>
      <c r="WZQ16" s="789"/>
      <c r="WZR16" s="789"/>
      <c r="WZS16" s="789"/>
      <c r="WZT16" s="789"/>
      <c r="WZU16" s="789"/>
      <c r="WZV16" s="789"/>
      <c r="WZW16" s="789"/>
      <c r="WZX16" s="789"/>
      <c r="WZY16" s="789"/>
      <c r="WZZ16" s="789"/>
      <c r="XAA16" s="789"/>
      <c r="XAB16" s="789"/>
      <c r="XAC16" s="789"/>
      <c r="XAD16" s="789"/>
      <c r="XAE16" s="789"/>
      <c r="XAF16" s="789"/>
      <c r="XAG16" s="789"/>
      <c r="XAH16" s="789"/>
      <c r="XAI16" s="789"/>
      <c r="XAJ16" s="789"/>
      <c r="XAK16" s="789"/>
      <c r="XAL16" s="789"/>
      <c r="XAM16" s="789"/>
      <c r="XAN16" s="789"/>
      <c r="XAO16" s="789"/>
      <c r="XAP16" s="789"/>
      <c r="XAQ16" s="789"/>
      <c r="XAR16" s="789"/>
      <c r="XAS16" s="789"/>
      <c r="XAT16" s="789"/>
      <c r="XAU16" s="789"/>
      <c r="XAV16" s="789"/>
      <c r="XAW16" s="789"/>
      <c r="XAX16" s="789"/>
      <c r="XAY16" s="789"/>
      <c r="XAZ16" s="789"/>
      <c r="XBA16" s="789"/>
      <c r="XBB16" s="789"/>
      <c r="XBC16" s="789"/>
      <c r="XBD16" s="789"/>
      <c r="XBE16" s="789"/>
      <c r="XBF16" s="789"/>
      <c r="XBG16" s="789"/>
      <c r="XBH16" s="789"/>
      <c r="XBI16" s="789"/>
      <c r="XBJ16" s="789"/>
      <c r="XBK16" s="789"/>
      <c r="XBL16" s="789"/>
      <c r="XBM16" s="789"/>
      <c r="XBN16" s="789"/>
      <c r="XBO16" s="789"/>
      <c r="XBP16" s="789"/>
      <c r="XBQ16" s="789"/>
      <c r="XBR16" s="789"/>
      <c r="XBS16" s="789"/>
      <c r="XBT16" s="789"/>
      <c r="XBU16" s="789"/>
      <c r="XBV16" s="789"/>
      <c r="XBW16" s="789"/>
      <c r="XBX16" s="789"/>
      <c r="XBY16" s="789"/>
      <c r="XBZ16" s="789"/>
      <c r="XCA16" s="789"/>
      <c r="XCB16" s="789"/>
      <c r="XCC16" s="789"/>
      <c r="XCD16" s="789"/>
      <c r="XCE16" s="789"/>
      <c r="XCF16" s="789"/>
      <c r="XCG16" s="789"/>
      <c r="XCH16" s="789"/>
      <c r="XCI16" s="789"/>
      <c r="XCJ16" s="789"/>
      <c r="XCK16" s="789"/>
      <c r="XCL16" s="789"/>
      <c r="XCM16" s="789"/>
      <c r="XCN16" s="789"/>
      <c r="XCO16" s="789"/>
      <c r="XCP16" s="789"/>
      <c r="XCQ16" s="789"/>
      <c r="XCR16" s="789"/>
      <c r="XCS16" s="789"/>
      <c r="XCT16" s="789"/>
      <c r="XCU16" s="789"/>
      <c r="XCV16" s="789"/>
      <c r="XCW16" s="789"/>
      <c r="XCX16" s="789"/>
      <c r="XCY16" s="789"/>
      <c r="XCZ16" s="789"/>
      <c r="XDA16" s="789"/>
      <c r="XDB16" s="789"/>
      <c r="XDC16" s="789"/>
      <c r="XDD16" s="789"/>
      <c r="XDE16" s="789"/>
      <c r="XDF16" s="789"/>
      <c r="XDG16" s="789"/>
      <c r="XDH16" s="789"/>
      <c r="XDI16" s="789"/>
      <c r="XDJ16" s="789"/>
      <c r="XDK16" s="789"/>
      <c r="XDL16" s="789"/>
      <c r="XDM16" s="789"/>
      <c r="XDN16" s="789"/>
      <c r="XDO16" s="789"/>
      <c r="XDP16" s="789"/>
      <c r="XDQ16" s="789"/>
      <c r="XDR16" s="789"/>
      <c r="XDS16" s="789"/>
      <c r="XDT16" s="789"/>
      <c r="XDU16" s="789"/>
      <c r="XDV16" s="789"/>
      <c r="XDW16" s="789"/>
      <c r="XDX16" s="789"/>
      <c r="XDY16" s="789"/>
      <c r="XDZ16" s="789"/>
      <c r="XEA16" s="789"/>
      <c r="XEB16" s="789"/>
      <c r="XEC16" s="789"/>
      <c r="XED16" s="789"/>
      <c r="XEE16" s="789"/>
      <c r="XEF16" s="789"/>
      <c r="XEG16" s="789"/>
      <c r="XEH16" s="789"/>
      <c r="XEI16" s="789"/>
      <c r="XEJ16" s="789"/>
      <c r="XEK16" s="789"/>
      <c r="XEL16" s="789"/>
      <c r="XEM16" s="789"/>
      <c r="XEN16" s="789"/>
      <c r="XEO16" s="789"/>
      <c r="XEP16" s="789"/>
      <c r="XEQ16" s="789"/>
      <c r="XER16" s="789"/>
      <c r="XES16" s="789"/>
      <c r="XET16" s="789"/>
      <c r="XEU16" s="789"/>
      <c r="XEV16" s="789"/>
      <c r="XEW16" s="789"/>
      <c r="XEX16" s="789"/>
      <c r="XEY16" s="789"/>
      <c r="XEZ16" s="789"/>
      <c r="XFA16" s="789"/>
      <c r="XFB16" s="789"/>
      <c r="XFC16" s="789"/>
      <c r="XFD16" s="789"/>
    </row>
    <row r="17" spans="1:16384" ht="38.25" customHeight="1">
      <c r="A17" s="4">
        <v>14</v>
      </c>
      <c r="B17" s="5" t="s">
        <v>175</v>
      </c>
      <c r="C17" s="5" t="s">
        <v>176</v>
      </c>
      <c r="O17" s="789"/>
      <c r="P17" s="789"/>
      <c r="Q17" s="789"/>
      <c r="R17" s="789"/>
      <c r="S17" s="789"/>
      <c r="T17" s="789"/>
      <c r="U17" s="789"/>
      <c r="V17" s="789"/>
      <c r="W17" s="789"/>
      <c r="X17" s="789"/>
      <c r="Y17" s="789"/>
      <c r="Z17" s="789"/>
      <c r="AA17" s="789"/>
      <c r="AB17" s="789"/>
      <c r="AC17" s="789"/>
      <c r="AD17" s="789"/>
      <c r="AE17" s="789"/>
      <c r="AF17" s="789"/>
      <c r="AG17" s="789"/>
      <c r="AH17" s="789"/>
      <c r="AI17" s="789"/>
      <c r="AJ17" s="789"/>
      <c r="AK17" s="789"/>
      <c r="AL17" s="789"/>
      <c r="AM17" s="789"/>
      <c r="AN17" s="789"/>
      <c r="AO17" s="789"/>
      <c r="AP17" s="789"/>
      <c r="AQ17" s="789"/>
      <c r="AR17" s="789"/>
      <c r="AS17" s="789"/>
      <c r="AT17" s="789"/>
      <c r="AU17" s="789"/>
      <c r="AV17" s="789"/>
      <c r="AW17" s="789"/>
      <c r="AX17" s="789"/>
      <c r="AY17" s="789"/>
      <c r="AZ17" s="789"/>
      <c r="BA17" s="789"/>
      <c r="BB17" s="789"/>
      <c r="BC17" s="789"/>
      <c r="BD17" s="789"/>
      <c r="BE17" s="789"/>
      <c r="BF17" s="789"/>
      <c r="BG17" s="789"/>
      <c r="BH17" s="789"/>
      <c r="BI17" s="789"/>
      <c r="BJ17" s="789"/>
      <c r="BK17" s="789"/>
      <c r="BL17" s="789"/>
      <c r="BM17" s="789"/>
      <c r="BN17" s="789"/>
      <c r="BO17" s="789"/>
      <c r="BP17" s="789"/>
      <c r="BQ17" s="789"/>
      <c r="BR17" s="789"/>
      <c r="BS17" s="789"/>
      <c r="BT17" s="789"/>
      <c r="BU17" s="789"/>
      <c r="BV17" s="789"/>
      <c r="BW17" s="789"/>
      <c r="BX17" s="789"/>
      <c r="BY17" s="789"/>
      <c r="BZ17" s="789"/>
      <c r="CA17" s="789"/>
      <c r="CB17" s="789"/>
      <c r="CC17" s="789"/>
      <c r="CD17" s="789"/>
      <c r="CE17" s="789"/>
      <c r="CF17" s="789"/>
      <c r="CG17" s="789"/>
      <c r="CH17" s="789"/>
      <c r="CI17" s="789"/>
      <c r="CJ17" s="789"/>
      <c r="CK17" s="789"/>
      <c r="CL17" s="789"/>
      <c r="CM17" s="789"/>
      <c r="CN17" s="789"/>
      <c r="CO17" s="789"/>
      <c r="CP17" s="789"/>
      <c r="CQ17" s="789"/>
      <c r="CR17" s="789"/>
      <c r="CS17" s="789"/>
      <c r="CT17" s="789"/>
      <c r="CU17" s="789"/>
      <c r="CV17" s="789"/>
      <c r="CW17" s="789"/>
      <c r="CX17" s="789"/>
      <c r="CY17" s="789"/>
      <c r="CZ17" s="789"/>
      <c r="DA17" s="789"/>
      <c r="DB17" s="789"/>
      <c r="DC17" s="789"/>
      <c r="DD17" s="789"/>
      <c r="DE17" s="789"/>
      <c r="DF17" s="789"/>
      <c r="DG17" s="789"/>
      <c r="DH17" s="789"/>
      <c r="DI17" s="789"/>
      <c r="DJ17" s="789"/>
      <c r="DK17" s="789"/>
      <c r="DL17" s="789"/>
      <c r="DM17" s="789"/>
      <c r="DN17" s="789"/>
      <c r="DO17" s="789"/>
      <c r="DP17" s="789"/>
      <c r="DQ17" s="789"/>
      <c r="DR17" s="789"/>
      <c r="DS17" s="789"/>
      <c r="DT17" s="789"/>
      <c r="DU17" s="789"/>
      <c r="DV17" s="789"/>
      <c r="DW17" s="789"/>
      <c r="DX17" s="789"/>
      <c r="DY17" s="789"/>
      <c r="DZ17" s="789"/>
      <c r="EA17" s="789"/>
      <c r="EB17" s="789"/>
      <c r="EC17" s="789"/>
      <c r="ED17" s="789"/>
      <c r="EE17" s="789"/>
      <c r="EF17" s="789"/>
      <c r="EG17" s="789"/>
      <c r="EH17" s="789"/>
      <c r="EI17" s="789"/>
      <c r="EJ17" s="789"/>
      <c r="EK17" s="789"/>
      <c r="EL17" s="789"/>
      <c r="EM17" s="789"/>
      <c r="EN17" s="789"/>
      <c r="EO17" s="789"/>
      <c r="EP17" s="789"/>
      <c r="EQ17" s="789"/>
      <c r="ER17" s="789"/>
      <c r="ES17" s="789"/>
      <c r="ET17" s="789"/>
      <c r="EU17" s="789"/>
      <c r="EV17" s="789"/>
      <c r="EW17" s="789"/>
      <c r="EX17" s="789"/>
      <c r="EY17" s="789"/>
      <c r="EZ17" s="789"/>
      <c r="FA17" s="789"/>
      <c r="FB17" s="789"/>
      <c r="FC17" s="789"/>
      <c r="FD17" s="789"/>
      <c r="FE17" s="789"/>
      <c r="FF17" s="789"/>
      <c r="FG17" s="789"/>
      <c r="FH17" s="789"/>
      <c r="FI17" s="789"/>
      <c r="FJ17" s="789"/>
      <c r="FK17" s="789"/>
      <c r="FL17" s="789"/>
      <c r="FM17" s="789"/>
      <c r="FN17" s="789"/>
      <c r="FO17" s="789"/>
      <c r="FP17" s="789"/>
      <c r="FQ17" s="789"/>
      <c r="FR17" s="789"/>
      <c r="FS17" s="789"/>
      <c r="FT17" s="789"/>
      <c r="FU17" s="789"/>
      <c r="FV17" s="789"/>
      <c r="FW17" s="789"/>
      <c r="FX17" s="789"/>
      <c r="FY17" s="789"/>
      <c r="FZ17" s="789"/>
      <c r="GA17" s="789"/>
      <c r="GB17" s="789"/>
      <c r="GC17" s="789"/>
      <c r="GD17" s="789"/>
      <c r="GE17" s="789"/>
      <c r="GF17" s="789"/>
      <c r="GG17" s="789"/>
      <c r="GH17" s="789"/>
      <c r="GI17" s="789"/>
      <c r="GJ17" s="789"/>
      <c r="GK17" s="789"/>
      <c r="GL17" s="789"/>
      <c r="GM17" s="789"/>
      <c r="GN17" s="789"/>
      <c r="GO17" s="789"/>
      <c r="GP17" s="789"/>
      <c r="GQ17" s="789"/>
      <c r="GR17" s="789"/>
      <c r="GS17" s="789"/>
      <c r="GT17" s="789"/>
      <c r="GU17" s="789"/>
      <c r="GV17" s="789"/>
      <c r="GW17" s="789"/>
      <c r="GX17" s="789"/>
      <c r="GY17" s="789"/>
      <c r="GZ17" s="789"/>
      <c r="HA17" s="789"/>
      <c r="HB17" s="789"/>
      <c r="HC17" s="789"/>
      <c r="HD17" s="789"/>
      <c r="HE17" s="789"/>
      <c r="HF17" s="789"/>
      <c r="HG17" s="789"/>
      <c r="HH17" s="789"/>
      <c r="HI17" s="789"/>
      <c r="HJ17" s="789"/>
      <c r="HK17" s="789"/>
      <c r="HL17" s="789"/>
      <c r="HM17" s="789"/>
      <c r="HN17" s="789"/>
      <c r="HO17" s="789"/>
      <c r="HP17" s="789"/>
      <c r="HQ17" s="789"/>
      <c r="HR17" s="789"/>
      <c r="HS17" s="789"/>
      <c r="HT17" s="789"/>
      <c r="HU17" s="789"/>
      <c r="HV17" s="789"/>
      <c r="HW17" s="789"/>
      <c r="HX17" s="789"/>
      <c r="HY17" s="789"/>
      <c r="HZ17" s="789"/>
      <c r="IA17" s="789"/>
      <c r="IB17" s="789"/>
      <c r="IC17" s="789"/>
      <c r="ID17" s="789"/>
      <c r="IE17" s="789"/>
      <c r="IF17" s="789"/>
      <c r="IG17" s="789"/>
      <c r="IH17" s="789"/>
      <c r="II17" s="789"/>
      <c r="IJ17" s="789"/>
      <c r="IK17" s="789"/>
      <c r="IL17" s="789"/>
      <c r="IM17" s="789"/>
      <c r="IN17" s="789"/>
      <c r="IO17" s="789"/>
      <c r="IP17" s="789"/>
      <c r="IQ17" s="789"/>
      <c r="IR17" s="789"/>
      <c r="IS17" s="789"/>
      <c r="IT17" s="789"/>
      <c r="IU17" s="789"/>
      <c r="IV17" s="789"/>
      <c r="IW17" s="789"/>
      <c r="IX17" s="789"/>
      <c r="IY17" s="789"/>
      <c r="IZ17" s="789"/>
      <c r="JA17" s="789"/>
      <c r="JB17" s="789"/>
      <c r="JC17" s="789"/>
      <c r="JD17" s="789"/>
      <c r="JE17" s="789"/>
      <c r="JF17" s="789"/>
      <c r="JG17" s="789"/>
      <c r="JH17" s="789"/>
      <c r="JI17" s="789"/>
      <c r="JJ17" s="789"/>
      <c r="JK17" s="789"/>
      <c r="JL17" s="789"/>
      <c r="JM17" s="789"/>
      <c r="JN17" s="789"/>
      <c r="JO17" s="789"/>
      <c r="JP17" s="789"/>
      <c r="JQ17" s="789"/>
      <c r="JR17" s="789"/>
      <c r="JS17" s="789"/>
      <c r="JT17" s="789"/>
      <c r="JU17" s="789"/>
      <c r="JV17" s="789"/>
      <c r="JW17" s="789"/>
      <c r="JX17" s="789"/>
      <c r="JY17" s="789"/>
      <c r="JZ17" s="789"/>
      <c r="KA17" s="789"/>
      <c r="KB17" s="789"/>
      <c r="KC17" s="789"/>
      <c r="KD17" s="789"/>
      <c r="KE17" s="789"/>
      <c r="KF17" s="789"/>
      <c r="KG17" s="789"/>
      <c r="KH17" s="789"/>
      <c r="KI17" s="789"/>
      <c r="KJ17" s="789"/>
      <c r="KK17" s="789"/>
      <c r="KL17" s="789"/>
      <c r="KM17" s="789"/>
      <c r="KN17" s="789"/>
      <c r="KO17" s="789"/>
      <c r="KP17" s="789"/>
      <c r="KQ17" s="789"/>
      <c r="KR17" s="789"/>
      <c r="KS17" s="789"/>
      <c r="KT17" s="789"/>
      <c r="KU17" s="789"/>
      <c r="KV17" s="789"/>
      <c r="KW17" s="789"/>
      <c r="KX17" s="789"/>
      <c r="KY17" s="789"/>
      <c r="KZ17" s="789"/>
      <c r="LA17" s="789"/>
      <c r="LB17" s="789"/>
      <c r="LC17" s="789"/>
      <c r="LD17" s="789"/>
      <c r="LE17" s="789"/>
      <c r="LF17" s="789"/>
      <c r="LG17" s="789"/>
      <c r="LH17" s="789"/>
      <c r="LI17" s="789"/>
      <c r="LJ17" s="789"/>
      <c r="LK17" s="789"/>
      <c r="LL17" s="789"/>
      <c r="LM17" s="789"/>
      <c r="LN17" s="789"/>
      <c r="LO17" s="789"/>
      <c r="LP17" s="789"/>
      <c r="LQ17" s="789"/>
      <c r="LR17" s="789"/>
      <c r="LS17" s="789"/>
      <c r="LT17" s="789"/>
      <c r="LU17" s="789"/>
      <c r="LV17" s="789"/>
      <c r="LW17" s="789"/>
      <c r="LX17" s="789"/>
      <c r="LY17" s="789"/>
      <c r="LZ17" s="789"/>
      <c r="MA17" s="789"/>
      <c r="MB17" s="789"/>
      <c r="MC17" s="789"/>
      <c r="MD17" s="789"/>
      <c r="ME17" s="789"/>
      <c r="MF17" s="789"/>
      <c r="MG17" s="789"/>
      <c r="MH17" s="789"/>
      <c r="MI17" s="789"/>
      <c r="MJ17" s="789"/>
      <c r="MK17" s="789"/>
      <c r="ML17" s="789"/>
      <c r="MM17" s="789"/>
      <c r="MN17" s="789"/>
      <c r="MO17" s="789"/>
      <c r="MP17" s="789"/>
      <c r="MQ17" s="789"/>
      <c r="MR17" s="789"/>
      <c r="MS17" s="789"/>
      <c r="MT17" s="789"/>
      <c r="MU17" s="789"/>
      <c r="MV17" s="789"/>
      <c r="MW17" s="789"/>
      <c r="MX17" s="789"/>
      <c r="MY17" s="789"/>
      <c r="MZ17" s="789"/>
      <c r="NA17" s="789"/>
      <c r="NB17" s="789"/>
      <c r="NC17" s="789"/>
      <c r="ND17" s="789"/>
      <c r="NE17" s="789"/>
      <c r="NF17" s="789"/>
      <c r="NG17" s="789"/>
      <c r="NH17" s="789"/>
      <c r="NI17" s="789"/>
      <c r="NJ17" s="789"/>
      <c r="NK17" s="789"/>
      <c r="NL17" s="789"/>
      <c r="NM17" s="789"/>
      <c r="NN17" s="789"/>
      <c r="NO17" s="789"/>
      <c r="NP17" s="789"/>
      <c r="NQ17" s="789"/>
      <c r="NR17" s="789"/>
      <c r="NS17" s="789"/>
      <c r="NT17" s="789"/>
      <c r="NU17" s="789"/>
      <c r="NV17" s="789"/>
      <c r="NW17" s="789"/>
      <c r="NX17" s="789"/>
      <c r="NY17" s="789"/>
      <c r="NZ17" s="789"/>
      <c r="OA17" s="789"/>
      <c r="OB17" s="789"/>
      <c r="OC17" s="789"/>
      <c r="OD17" s="789"/>
      <c r="OE17" s="789"/>
      <c r="OF17" s="789"/>
      <c r="OG17" s="789"/>
      <c r="OH17" s="789"/>
      <c r="OI17" s="789"/>
      <c r="OJ17" s="789"/>
      <c r="OK17" s="789"/>
      <c r="OL17" s="789"/>
      <c r="OM17" s="789"/>
      <c r="ON17" s="789"/>
      <c r="OO17" s="789"/>
      <c r="OP17" s="789"/>
      <c r="OQ17" s="789"/>
      <c r="OR17" s="789"/>
      <c r="OS17" s="789"/>
      <c r="OT17" s="789"/>
      <c r="OU17" s="789"/>
      <c r="OV17" s="789"/>
      <c r="OW17" s="789"/>
      <c r="OX17" s="789"/>
      <c r="OY17" s="789"/>
      <c r="OZ17" s="789"/>
      <c r="PA17" s="789"/>
      <c r="PB17" s="789"/>
      <c r="PC17" s="789"/>
      <c r="PD17" s="789"/>
      <c r="PE17" s="789"/>
      <c r="PF17" s="789"/>
      <c r="PG17" s="789"/>
      <c r="PH17" s="789"/>
      <c r="PI17" s="789"/>
      <c r="PJ17" s="789"/>
      <c r="PK17" s="789"/>
      <c r="PL17" s="789"/>
      <c r="PM17" s="789"/>
      <c r="PN17" s="789"/>
      <c r="PO17" s="789"/>
      <c r="PP17" s="789"/>
      <c r="PQ17" s="789"/>
      <c r="PR17" s="789"/>
      <c r="PS17" s="789"/>
      <c r="PT17" s="789"/>
      <c r="PU17" s="789"/>
      <c r="PV17" s="789"/>
      <c r="PW17" s="789"/>
      <c r="PX17" s="789"/>
      <c r="PY17" s="789"/>
      <c r="PZ17" s="789"/>
      <c r="QA17" s="789"/>
      <c r="QB17" s="789"/>
      <c r="QC17" s="789"/>
      <c r="QD17" s="789"/>
      <c r="QE17" s="789"/>
      <c r="QF17" s="789"/>
      <c r="QG17" s="789"/>
      <c r="QH17" s="789"/>
      <c r="QI17" s="789"/>
      <c r="QJ17" s="789"/>
      <c r="QK17" s="789"/>
      <c r="QL17" s="789"/>
      <c r="QM17" s="789"/>
      <c r="QN17" s="789"/>
      <c r="QO17" s="789"/>
      <c r="QP17" s="789"/>
      <c r="QQ17" s="789"/>
      <c r="QR17" s="789"/>
      <c r="QS17" s="789"/>
      <c r="QT17" s="789"/>
      <c r="QU17" s="789"/>
      <c r="QV17" s="789"/>
      <c r="QW17" s="789"/>
      <c r="QX17" s="789"/>
      <c r="QY17" s="789"/>
      <c r="QZ17" s="789"/>
      <c r="RA17" s="789"/>
      <c r="RB17" s="789"/>
      <c r="RC17" s="789"/>
      <c r="RD17" s="789"/>
      <c r="RE17" s="789"/>
      <c r="RF17" s="789"/>
      <c r="RG17" s="789"/>
      <c r="RH17" s="789"/>
      <c r="RI17" s="789"/>
      <c r="RJ17" s="789"/>
      <c r="RK17" s="789"/>
      <c r="RL17" s="789"/>
      <c r="RM17" s="789"/>
      <c r="RN17" s="789"/>
      <c r="RO17" s="789"/>
      <c r="RP17" s="789"/>
      <c r="RQ17" s="789"/>
      <c r="RR17" s="789"/>
      <c r="RS17" s="789"/>
      <c r="RT17" s="789"/>
      <c r="RU17" s="789"/>
      <c r="RV17" s="789"/>
      <c r="RW17" s="789"/>
      <c r="RX17" s="789"/>
      <c r="RY17" s="789"/>
      <c r="RZ17" s="789"/>
      <c r="SA17" s="789"/>
      <c r="SB17" s="789"/>
      <c r="SC17" s="789"/>
      <c r="SD17" s="789"/>
      <c r="SE17" s="789"/>
      <c r="SF17" s="789"/>
      <c r="SG17" s="789"/>
      <c r="SH17" s="789"/>
      <c r="SI17" s="789"/>
      <c r="SJ17" s="789"/>
      <c r="SK17" s="789"/>
      <c r="SL17" s="789"/>
      <c r="SM17" s="789"/>
      <c r="SN17" s="789"/>
      <c r="SO17" s="789"/>
      <c r="SP17" s="789"/>
      <c r="SQ17" s="789"/>
      <c r="SR17" s="789"/>
      <c r="SS17" s="789"/>
      <c r="ST17" s="789"/>
      <c r="SU17" s="789"/>
      <c r="SV17" s="789"/>
      <c r="SW17" s="789"/>
      <c r="SX17" s="789"/>
      <c r="SY17" s="789"/>
      <c r="SZ17" s="789"/>
      <c r="TA17" s="789"/>
      <c r="TB17" s="789"/>
      <c r="TC17" s="789"/>
      <c r="TD17" s="789"/>
      <c r="TE17" s="789"/>
      <c r="TF17" s="789"/>
      <c r="TG17" s="789"/>
      <c r="TH17" s="789"/>
      <c r="TI17" s="789"/>
      <c r="TJ17" s="789"/>
      <c r="TK17" s="789"/>
      <c r="TL17" s="789"/>
      <c r="TM17" s="789"/>
      <c r="TN17" s="789"/>
      <c r="TO17" s="789"/>
      <c r="TP17" s="789"/>
      <c r="TQ17" s="789"/>
      <c r="TR17" s="789"/>
      <c r="TS17" s="789"/>
      <c r="TT17" s="789"/>
      <c r="TU17" s="789"/>
      <c r="TV17" s="789"/>
      <c r="TW17" s="789"/>
      <c r="TX17" s="789"/>
      <c r="TY17" s="789"/>
      <c r="TZ17" s="789"/>
      <c r="UA17" s="789"/>
      <c r="UB17" s="789"/>
      <c r="UC17" s="789"/>
      <c r="UD17" s="789"/>
      <c r="UE17" s="789"/>
      <c r="UF17" s="789"/>
      <c r="UG17" s="789"/>
      <c r="UH17" s="789"/>
      <c r="UI17" s="789"/>
      <c r="UJ17" s="789"/>
      <c r="UK17" s="789"/>
      <c r="UL17" s="789"/>
      <c r="UM17" s="789"/>
      <c r="UN17" s="789"/>
      <c r="UO17" s="789"/>
      <c r="UP17" s="789"/>
      <c r="UQ17" s="789"/>
      <c r="UR17" s="789"/>
      <c r="US17" s="789"/>
      <c r="UT17" s="789"/>
      <c r="UU17" s="789"/>
      <c r="UV17" s="789"/>
      <c r="UW17" s="789"/>
      <c r="UX17" s="789"/>
      <c r="UY17" s="789"/>
      <c r="UZ17" s="789"/>
      <c r="VA17" s="789"/>
      <c r="VB17" s="789"/>
      <c r="VC17" s="789"/>
      <c r="VD17" s="789"/>
      <c r="VE17" s="789"/>
      <c r="VF17" s="789"/>
      <c r="VG17" s="789"/>
      <c r="VH17" s="789"/>
      <c r="VI17" s="789"/>
      <c r="VJ17" s="789"/>
      <c r="VK17" s="789"/>
      <c r="VL17" s="789"/>
      <c r="VM17" s="789"/>
      <c r="VN17" s="789"/>
      <c r="VO17" s="789"/>
      <c r="VP17" s="789"/>
      <c r="VQ17" s="789"/>
      <c r="VR17" s="789"/>
      <c r="VS17" s="789"/>
      <c r="VT17" s="789"/>
      <c r="VU17" s="789"/>
      <c r="VV17" s="789"/>
      <c r="VW17" s="789"/>
      <c r="VX17" s="789"/>
      <c r="VY17" s="789"/>
      <c r="VZ17" s="789"/>
      <c r="WA17" s="789"/>
      <c r="WB17" s="789"/>
      <c r="WC17" s="789"/>
      <c r="WD17" s="789"/>
      <c r="WE17" s="789"/>
      <c r="WF17" s="789"/>
      <c r="WG17" s="789"/>
      <c r="WH17" s="789"/>
      <c r="WI17" s="789"/>
      <c r="WJ17" s="789"/>
      <c r="WK17" s="789"/>
      <c r="WL17" s="789"/>
      <c r="WM17" s="789"/>
      <c r="WN17" s="789"/>
      <c r="WO17" s="789"/>
      <c r="WP17" s="789"/>
      <c r="WQ17" s="789"/>
      <c r="WR17" s="789"/>
      <c r="WS17" s="789"/>
      <c r="WT17" s="789"/>
      <c r="WU17" s="789"/>
      <c r="WV17" s="789"/>
      <c r="WW17" s="789"/>
      <c r="WX17" s="789"/>
      <c r="WY17" s="789"/>
      <c r="WZ17" s="789"/>
      <c r="XA17" s="789"/>
      <c r="XB17" s="789"/>
      <c r="XC17" s="789"/>
      <c r="XD17" s="789"/>
      <c r="XE17" s="789"/>
      <c r="XF17" s="789"/>
      <c r="XG17" s="789"/>
      <c r="XH17" s="789"/>
      <c r="XI17" s="789"/>
      <c r="XJ17" s="789"/>
      <c r="XK17" s="789"/>
      <c r="XL17" s="789"/>
      <c r="XM17" s="789"/>
      <c r="XN17" s="789"/>
      <c r="XO17" s="789"/>
      <c r="XP17" s="789"/>
      <c r="XQ17" s="789"/>
      <c r="XR17" s="789"/>
      <c r="XS17" s="789"/>
      <c r="XT17" s="789"/>
      <c r="XU17" s="789"/>
      <c r="XV17" s="789"/>
      <c r="XW17" s="789"/>
      <c r="XX17" s="789"/>
      <c r="XY17" s="789"/>
      <c r="XZ17" s="789"/>
      <c r="YA17" s="789"/>
      <c r="YB17" s="789"/>
      <c r="YC17" s="789"/>
      <c r="YD17" s="789"/>
      <c r="YE17" s="789"/>
      <c r="YF17" s="789"/>
      <c r="YG17" s="789"/>
      <c r="YH17" s="789"/>
      <c r="YI17" s="789"/>
      <c r="YJ17" s="789"/>
      <c r="YK17" s="789"/>
      <c r="YL17" s="789"/>
      <c r="YM17" s="789"/>
      <c r="YN17" s="789"/>
      <c r="YO17" s="789"/>
      <c r="YP17" s="789"/>
      <c r="YQ17" s="789"/>
      <c r="YR17" s="789"/>
      <c r="YS17" s="789"/>
      <c r="YT17" s="789"/>
      <c r="YU17" s="789"/>
      <c r="YV17" s="789"/>
      <c r="YW17" s="789"/>
      <c r="YX17" s="789"/>
      <c r="YY17" s="789"/>
      <c r="YZ17" s="789"/>
      <c r="ZA17" s="789"/>
      <c r="ZB17" s="789"/>
      <c r="ZC17" s="789"/>
      <c r="ZD17" s="789"/>
      <c r="ZE17" s="789"/>
      <c r="ZF17" s="789"/>
      <c r="ZG17" s="789"/>
      <c r="ZH17" s="789"/>
      <c r="ZI17" s="789"/>
      <c r="ZJ17" s="789"/>
      <c r="ZK17" s="789"/>
      <c r="ZL17" s="789"/>
      <c r="ZM17" s="789"/>
      <c r="ZN17" s="789"/>
      <c r="ZO17" s="789"/>
      <c r="ZP17" s="789"/>
      <c r="ZQ17" s="789"/>
      <c r="ZR17" s="789"/>
      <c r="ZS17" s="789"/>
      <c r="ZT17" s="789"/>
      <c r="ZU17" s="789"/>
      <c r="ZV17" s="789"/>
      <c r="ZW17" s="789"/>
      <c r="ZX17" s="789"/>
      <c r="ZY17" s="789"/>
      <c r="ZZ17" s="789"/>
      <c r="AAA17" s="789"/>
      <c r="AAB17" s="789"/>
      <c r="AAC17" s="789"/>
      <c r="AAD17" s="789"/>
      <c r="AAE17" s="789"/>
      <c r="AAF17" s="789"/>
      <c r="AAG17" s="789"/>
      <c r="AAH17" s="789"/>
      <c r="AAI17" s="789"/>
      <c r="AAJ17" s="789"/>
      <c r="AAK17" s="789"/>
      <c r="AAL17" s="789"/>
      <c r="AAM17" s="789"/>
      <c r="AAN17" s="789"/>
      <c r="AAO17" s="789"/>
      <c r="AAP17" s="789"/>
      <c r="AAQ17" s="789"/>
      <c r="AAR17" s="789"/>
      <c r="AAS17" s="789"/>
      <c r="AAT17" s="789"/>
      <c r="AAU17" s="789"/>
      <c r="AAV17" s="789"/>
      <c r="AAW17" s="789"/>
      <c r="AAX17" s="789"/>
      <c r="AAY17" s="789"/>
      <c r="AAZ17" s="789"/>
      <c r="ABA17" s="789"/>
      <c r="ABB17" s="789"/>
      <c r="ABC17" s="789"/>
      <c r="ABD17" s="789"/>
      <c r="ABE17" s="789"/>
      <c r="ABF17" s="789"/>
      <c r="ABG17" s="789"/>
      <c r="ABH17" s="789"/>
      <c r="ABI17" s="789"/>
      <c r="ABJ17" s="789"/>
      <c r="ABK17" s="789"/>
      <c r="ABL17" s="789"/>
      <c r="ABM17" s="789"/>
      <c r="ABN17" s="789"/>
      <c r="ABO17" s="789"/>
      <c r="ABP17" s="789"/>
      <c r="ABQ17" s="789"/>
      <c r="ABR17" s="789"/>
      <c r="ABS17" s="789"/>
      <c r="ABT17" s="789"/>
      <c r="ABU17" s="789"/>
      <c r="ABV17" s="789"/>
      <c r="ABW17" s="789"/>
      <c r="ABX17" s="789"/>
      <c r="ABY17" s="789"/>
      <c r="ABZ17" s="789"/>
      <c r="ACA17" s="789"/>
      <c r="ACB17" s="789"/>
      <c r="ACC17" s="789"/>
      <c r="ACD17" s="789"/>
      <c r="ACE17" s="789"/>
      <c r="ACF17" s="789"/>
      <c r="ACG17" s="789"/>
      <c r="ACH17" s="789"/>
      <c r="ACI17" s="789"/>
      <c r="ACJ17" s="789"/>
      <c r="ACK17" s="789"/>
      <c r="ACL17" s="789"/>
      <c r="ACM17" s="789"/>
      <c r="ACN17" s="789"/>
      <c r="ACO17" s="789"/>
      <c r="ACP17" s="789"/>
      <c r="ACQ17" s="789"/>
      <c r="ACR17" s="789"/>
      <c r="ACS17" s="789"/>
      <c r="ACT17" s="789"/>
      <c r="ACU17" s="789"/>
      <c r="ACV17" s="789"/>
      <c r="ACW17" s="789"/>
      <c r="ACX17" s="789"/>
      <c r="ACY17" s="789"/>
      <c r="ACZ17" s="789"/>
      <c r="ADA17" s="789"/>
      <c r="ADB17" s="789"/>
      <c r="ADC17" s="789"/>
      <c r="ADD17" s="789"/>
      <c r="ADE17" s="789"/>
      <c r="ADF17" s="789"/>
      <c r="ADG17" s="789"/>
      <c r="ADH17" s="789"/>
      <c r="ADI17" s="789"/>
      <c r="ADJ17" s="789"/>
      <c r="ADK17" s="789"/>
      <c r="ADL17" s="789"/>
      <c r="ADM17" s="789"/>
      <c r="ADN17" s="789"/>
      <c r="ADO17" s="789"/>
      <c r="ADP17" s="789"/>
      <c r="ADQ17" s="789"/>
      <c r="ADR17" s="789"/>
      <c r="ADS17" s="789"/>
      <c r="ADT17" s="789"/>
      <c r="ADU17" s="789"/>
      <c r="ADV17" s="789"/>
      <c r="ADW17" s="789"/>
      <c r="ADX17" s="789"/>
      <c r="ADY17" s="789"/>
      <c r="ADZ17" s="789"/>
      <c r="AEA17" s="789"/>
      <c r="AEB17" s="789"/>
      <c r="AEC17" s="789"/>
      <c r="AED17" s="789"/>
      <c r="AEE17" s="789"/>
      <c r="AEF17" s="789"/>
      <c r="AEG17" s="789"/>
      <c r="AEH17" s="789"/>
      <c r="AEI17" s="789"/>
      <c r="AEJ17" s="789"/>
      <c r="AEK17" s="789"/>
      <c r="AEL17" s="789"/>
      <c r="AEM17" s="789"/>
      <c r="AEN17" s="789"/>
      <c r="AEO17" s="789"/>
      <c r="AEP17" s="789"/>
      <c r="AEQ17" s="789"/>
      <c r="AER17" s="789"/>
      <c r="AES17" s="789"/>
      <c r="AET17" s="789"/>
      <c r="AEU17" s="789"/>
      <c r="AEV17" s="789"/>
      <c r="AEW17" s="789"/>
      <c r="AEX17" s="789"/>
      <c r="AEY17" s="789"/>
      <c r="AEZ17" s="789"/>
      <c r="AFA17" s="789"/>
      <c r="AFB17" s="789"/>
      <c r="AFC17" s="789"/>
      <c r="AFD17" s="789"/>
      <c r="AFE17" s="789"/>
      <c r="AFF17" s="789"/>
      <c r="AFG17" s="789"/>
      <c r="AFH17" s="789"/>
      <c r="AFI17" s="789"/>
      <c r="AFJ17" s="789"/>
      <c r="AFK17" s="789"/>
      <c r="AFL17" s="789"/>
      <c r="AFM17" s="789"/>
      <c r="AFN17" s="789"/>
      <c r="AFO17" s="789"/>
      <c r="AFP17" s="789"/>
      <c r="AFQ17" s="789"/>
      <c r="AFR17" s="789"/>
      <c r="AFS17" s="789"/>
      <c r="AFT17" s="789"/>
      <c r="AFU17" s="789"/>
      <c r="AFV17" s="789"/>
      <c r="AFW17" s="789"/>
      <c r="AFX17" s="789"/>
      <c r="AFY17" s="789"/>
      <c r="AFZ17" s="789"/>
      <c r="AGA17" s="789"/>
      <c r="AGB17" s="789"/>
      <c r="AGC17" s="789"/>
      <c r="AGD17" s="789"/>
      <c r="AGE17" s="789"/>
      <c r="AGF17" s="789"/>
      <c r="AGG17" s="789"/>
      <c r="AGH17" s="789"/>
      <c r="AGI17" s="789"/>
      <c r="AGJ17" s="789"/>
      <c r="AGK17" s="789"/>
      <c r="AGL17" s="789"/>
      <c r="AGM17" s="789"/>
      <c r="AGN17" s="789"/>
      <c r="AGO17" s="789"/>
      <c r="AGP17" s="789"/>
      <c r="AGQ17" s="789"/>
      <c r="AGR17" s="789"/>
      <c r="AGS17" s="789"/>
      <c r="AGT17" s="789"/>
      <c r="AGU17" s="789"/>
      <c r="AGV17" s="789"/>
      <c r="AGW17" s="789"/>
      <c r="AGX17" s="789"/>
      <c r="AGY17" s="789"/>
      <c r="AGZ17" s="789"/>
      <c r="AHA17" s="789"/>
      <c r="AHB17" s="789"/>
      <c r="AHC17" s="789"/>
      <c r="AHD17" s="789"/>
      <c r="AHE17" s="789"/>
      <c r="AHF17" s="789"/>
      <c r="AHG17" s="789"/>
      <c r="AHH17" s="789"/>
      <c r="AHI17" s="789"/>
      <c r="AHJ17" s="789"/>
      <c r="AHK17" s="789"/>
      <c r="AHL17" s="789"/>
      <c r="AHM17" s="789"/>
      <c r="AHN17" s="789"/>
      <c r="AHO17" s="789"/>
      <c r="AHP17" s="789"/>
      <c r="AHQ17" s="789"/>
      <c r="AHR17" s="789"/>
      <c r="AHS17" s="789"/>
      <c r="AHT17" s="789"/>
      <c r="AHU17" s="789"/>
      <c r="AHV17" s="789"/>
      <c r="AHW17" s="789"/>
      <c r="AHX17" s="789"/>
      <c r="AHY17" s="789"/>
      <c r="AHZ17" s="789"/>
      <c r="AIA17" s="789"/>
      <c r="AIB17" s="789"/>
      <c r="AIC17" s="789"/>
      <c r="AID17" s="789"/>
      <c r="AIE17" s="789"/>
      <c r="AIF17" s="789"/>
      <c r="AIG17" s="789"/>
      <c r="AIH17" s="789"/>
      <c r="AII17" s="789"/>
      <c r="AIJ17" s="789"/>
      <c r="AIK17" s="789"/>
      <c r="AIL17" s="789"/>
      <c r="AIM17" s="789"/>
      <c r="AIN17" s="789"/>
      <c r="AIO17" s="789"/>
      <c r="AIP17" s="789"/>
      <c r="AIQ17" s="789"/>
      <c r="AIR17" s="789"/>
      <c r="AIS17" s="789"/>
      <c r="AIT17" s="789"/>
      <c r="AIU17" s="789"/>
      <c r="AIV17" s="789"/>
      <c r="AIW17" s="789"/>
      <c r="AIX17" s="789"/>
      <c r="AIY17" s="789"/>
      <c r="AIZ17" s="789"/>
      <c r="AJA17" s="789"/>
      <c r="AJB17" s="789"/>
      <c r="AJC17" s="789"/>
      <c r="AJD17" s="789"/>
      <c r="AJE17" s="789"/>
      <c r="AJF17" s="789"/>
      <c r="AJG17" s="789"/>
      <c r="AJH17" s="789"/>
      <c r="AJI17" s="789"/>
      <c r="AJJ17" s="789"/>
      <c r="AJK17" s="789"/>
      <c r="AJL17" s="789"/>
      <c r="AJM17" s="789"/>
      <c r="AJN17" s="789"/>
      <c r="AJO17" s="789"/>
      <c r="AJP17" s="789"/>
      <c r="AJQ17" s="789"/>
      <c r="AJR17" s="789"/>
      <c r="AJS17" s="789"/>
      <c r="AJT17" s="789"/>
      <c r="AJU17" s="789"/>
      <c r="AJV17" s="789"/>
      <c r="AJW17" s="789"/>
      <c r="AJX17" s="789"/>
      <c r="AJY17" s="789"/>
      <c r="AJZ17" s="789"/>
      <c r="AKA17" s="789"/>
      <c r="AKB17" s="789"/>
      <c r="AKC17" s="789"/>
      <c r="AKD17" s="789"/>
      <c r="AKE17" s="789"/>
      <c r="AKF17" s="789"/>
      <c r="AKG17" s="789"/>
      <c r="AKH17" s="789"/>
      <c r="AKI17" s="789"/>
      <c r="AKJ17" s="789"/>
      <c r="AKK17" s="789"/>
      <c r="AKL17" s="789"/>
      <c r="AKM17" s="789"/>
      <c r="AKN17" s="789"/>
      <c r="AKO17" s="789"/>
      <c r="AKP17" s="789"/>
      <c r="AKQ17" s="789"/>
      <c r="AKR17" s="789"/>
      <c r="AKS17" s="789"/>
      <c r="AKT17" s="789"/>
      <c r="AKU17" s="789"/>
      <c r="AKV17" s="789"/>
      <c r="AKW17" s="789"/>
      <c r="AKX17" s="789"/>
      <c r="AKY17" s="789"/>
      <c r="AKZ17" s="789"/>
      <c r="ALA17" s="789"/>
      <c r="ALB17" s="789"/>
      <c r="ALC17" s="789"/>
      <c r="ALD17" s="789"/>
      <c r="ALE17" s="789"/>
      <c r="ALF17" s="789"/>
      <c r="ALG17" s="789"/>
      <c r="ALH17" s="789"/>
      <c r="ALI17" s="789"/>
      <c r="ALJ17" s="789"/>
      <c r="ALK17" s="789"/>
      <c r="ALL17" s="789"/>
      <c r="ALM17" s="789"/>
      <c r="ALN17" s="789"/>
      <c r="ALO17" s="789"/>
      <c r="ALP17" s="789"/>
      <c r="ALQ17" s="789"/>
      <c r="ALR17" s="789"/>
      <c r="ALS17" s="789"/>
      <c r="ALT17" s="789"/>
      <c r="ALU17" s="789"/>
      <c r="ALV17" s="789"/>
      <c r="ALW17" s="789"/>
      <c r="ALX17" s="789"/>
      <c r="ALY17" s="789"/>
      <c r="ALZ17" s="789"/>
      <c r="AMA17" s="789"/>
      <c r="AMB17" s="789"/>
      <c r="AMC17" s="789"/>
      <c r="AMD17" s="789"/>
      <c r="AME17" s="789"/>
      <c r="AMF17" s="789"/>
      <c r="AMG17" s="789"/>
      <c r="AMH17" s="789"/>
      <c r="AMI17" s="789"/>
      <c r="AMJ17" s="789"/>
      <c r="AMK17" s="789"/>
      <c r="AML17" s="789"/>
      <c r="AMM17" s="789"/>
      <c r="AMN17" s="789"/>
      <c r="AMO17" s="789"/>
      <c r="AMP17" s="789"/>
      <c r="AMQ17" s="789"/>
      <c r="AMR17" s="789"/>
      <c r="AMS17" s="789"/>
      <c r="AMT17" s="789"/>
      <c r="AMU17" s="789"/>
      <c r="AMV17" s="789"/>
      <c r="AMW17" s="789"/>
      <c r="AMX17" s="789"/>
      <c r="AMY17" s="789"/>
      <c r="AMZ17" s="789"/>
      <c r="ANA17" s="789"/>
      <c r="ANB17" s="789"/>
      <c r="ANC17" s="789"/>
      <c r="AND17" s="789"/>
      <c r="ANE17" s="789"/>
      <c r="ANF17" s="789"/>
      <c r="ANG17" s="789"/>
      <c r="ANH17" s="789"/>
      <c r="ANI17" s="789"/>
      <c r="ANJ17" s="789"/>
      <c r="ANK17" s="789"/>
      <c r="ANL17" s="789"/>
      <c r="ANM17" s="789"/>
      <c r="ANN17" s="789"/>
      <c r="ANO17" s="789"/>
      <c r="ANP17" s="789"/>
      <c r="ANQ17" s="789"/>
      <c r="ANR17" s="789"/>
      <c r="ANS17" s="789"/>
      <c r="ANT17" s="789"/>
      <c r="ANU17" s="789"/>
      <c r="ANV17" s="789"/>
      <c r="ANW17" s="789"/>
      <c r="ANX17" s="789"/>
      <c r="ANY17" s="789"/>
      <c r="ANZ17" s="789"/>
      <c r="AOA17" s="789"/>
      <c r="AOB17" s="789"/>
      <c r="AOC17" s="789"/>
      <c r="AOD17" s="789"/>
      <c r="AOE17" s="789"/>
      <c r="AOF17" s="789"/>
      <c r="AOG17" s="789"/>
      <c r="AOH17" s="789"/>
      <c r="AOI17" s="789"/>
      <c r="AOJ17" s="789"/>
      <c r="AOK17" s="789"/>
      <c r="AOL17" s="789"/>
      <c r="AOM17" s="789"/>
      <c r="AON17" s="789"/>
      <c r="AOO17" s="789"/>
      <c r="AOP17" s="789"/>
      <c r="AOQ17" s="789"/>
      <c r="AOR17" s="789"/>
      <c r="AOS17" s="789"/>
      <c r="AOT17" s="789"/>
      <c r="AOU17" s="789"/>
      <c r="AOV17" s="789"/>
      <c r="AOW17" s="789"/>
      <c r="AOX17" s="789"/>
      <c r="AOY17" s="789"/>
      <c r="AOZ17" s="789"/>
      <c r="APA17" s="789"/>
      <c r="APB17" s="789"/>
      <c r="APC17" s="789"/>
      <c r="APD17" s="789"/>
      <c r="APE17" s="789"/>
      <c r="APF17" s="789"/>
      <c r="APG17" s="789"/>
      <c r="APH17" s="789"/>
      <c r="API17" s="789"/>
      <c r="APJ17" s="789"/>
      <c r="APK17" s="789"/>
      <c r="APL17" s="789"/>
      <c r="APM17" s="789"/>
      <c r="APN17" s="789"/>
      <c r="APO17" s="789"/>
      <c r="APP17" s="789"/>
      <c r="APQ17" s="789"/>
      <c r="APR17" s="789"/>
      <c r="APS17" s="789"/>
      <c r="APT17" s="789"/>
      <c r="APU17" s="789"/>
      <c r="APV17" s="789"/>
      <c r="APW17" s="789"/>
      <c r="APX17" s="789"/>
      <c r="APY17" s="789"/>
      <c r="APZ17" s="789"/>
      <c r="AQA17" s="789"/>
      <c r="AQB17" s="789"/>
      <c r="AQC17" s="789"/>
      <c r="AQD17" s="789"/>
      <c r="AQE17" s="789"/>
      <c r="AQF17" s="789"/>
      <c r="AQG17" s="789"/>
      <c r="AQH17" s="789"/>
      <c r="AQI17" s="789"/>
      <c r="AQJ17" s="789"/>
      <c r="AQK17" s="789"/>
      <c r="AQL17" s="789"/>
      <c r="AQM17" s="789"/>
      <c r="AQN17" s="789"/>
      <c r="AQO17" s="789"/>
      <c r="AQP17" s="789"/>
      <c r="AQQ17" s="789"/>
      <c r="AQR17" s="789"/>
      <c r="AQS17" s="789"/>
      <c r="AQT17" s="789"/>
      <c r="AQU17" s="789"/>
      <c r="AQV17" s="789"/>
      <c r="AQW17" s="789"/>
      <c r="AQX17" s="789"/>
      <c r="AQY17" s="789"/>
      <c r="AQZ17" s="789"/>
      <c r="ARA17" s="789"/>
      <c r="ARB17" s="789"/>
      <c r="ARC17" s="789"/>
      <c r="ARD17" s="789"/>
      <c r="ARE17" s="789"/>
      <c r="ARF17" s="789"/>
      <c r="ARG17" s="789"/>
      <c r="ARH17" s="789"/>
      <c r="ARI17" s="789"/>
      <c r="ARJ17" s="789"/>
      <c r="ARK17" s="789"/>
      <c r="ARL17" s="789"/>
      <c r="ARM17" s="789"/>
      <c r="ARN17" s="789"/>
      <c r="ARO17" s="789"/>
      <c r="ARP17" s="789"/>
      <c r="ARQ17" s="789"/>
      <c r="ARR17" s="789"/>
      <c r="ARS17" s="789"/>
      <c r="ART17" s="789"/>
      <c r="ARU17" s="789"/>
      <c r="ARV17" s="789"/>
      <c r="ARW17" s="789"/>
      <c r="ARX17" s="789"/>
      <c r="ARY17" s="789"/>
      <c r="ARZ17" s="789"/>
      <c r="ASA17" s="789"/>
      <c r="ASB17" s="789"/>
      <c r="ASC17" s="789"/>
      <c r="ASD17" s="789"/>
      <c r="ASE17" s="789"/>
      <c r="ASF17" s="789"/>
      <c r="ASG17" s="789"/>
      <c r="ASH17" s="789"/>
      <c r="ASI17" s="789"/>
      <c r="ASJ17" s="789"/>
      <c r="ASK17" s="789"/>
      <c r="ASL17" s="789"/>
      <c r="ASM17" s="789"/>
      <c r="ASN17" s="789"/>
      <c r="ASO17" s="789"/>
      <c r="ASP17" s="789"/>
      <c r="ASQ17" s="789"/>
      <c r="ASR17" s="789"/>
      <c r="ASS17" s="789"/>
      <c r="AST17" s="789"/>
      <c r="ASU17" s="789"/>
      <c r="ASV17" s="789"/>
      <c r="ASW17" s="789"/>
      <c r="ASX17" s="789"/>
      <c r="ASY17" s="789"/>
      <c r="ASZ17" s="789"/>
      <c r="ATA17" s="789"/>
      <c r="ATB17" s="789"/>
      <c r="ATC17" s="789"/>
      <c r="ATD17" s="789"/>
      <c r="ATE17" s="789"/>
      <c r="ATF17" s="789"/>
      <c r="ATG17" s="789"/>
      <c r="ATH17" s="789"/>
      <c r="ATI17" s="789"/>
      <c r="ATJ17" s="789"/>
      <c r="ATK17" s="789"/>
      <c r="ATL17" s="789"/>
      <c r="ATM17" s="789"/>
      <c r="ATN17" s="789"/>
      <c r="ATO17" s="789"/>
      <c r="ATP17" s="789"/>
      <c r="ATQ17" s="789"/>
      <c r="ATR17" s="789"/>
      <c r="ATS17" s="789"/>
      <c r="ATT17" s="789"/>
      <c r="ATU17" s="789"/>
      <c r="ATV17" s="789"/>
      <c r="ATW17" s="789"/>
      <c r="ATX17" s="789"/>
      <c r="ATY17" s="789"/>
      <c r="ATZ17" s="789"/>
      <c r="AUA17" s="789"/>
      <c r="AUB17" s="789"/>
      <c r="AUC17" s="789"/>
      <c r="AUD17" s="789"/>
      <c r="AUE17" s="789"/>
      <c r="AUF17" s="789"/>
      <c r="AUG17" s="789"/>
      <c r="AUH17" s="789"/>
      <c r="AUI17" s="789"/>
      <c r="AUJ17" s="789"/>
      <c r="AUK17" s="789"/>
      <c r="AUL17" s="789"/>
      <c r="AUM17" s="789"/>
      <c r="AUN17" s="789"/>
      <c r="AUO17" s="789"/>
      <c r="AUP17" s="789"/>
      <c r="AUQ17" s="789"/>
      <c r="AUR17" s="789"/>
      <c r="AUS17" s="789"/>
      <c r="AUT17" s="789"/>
      <c r="AUU17" s="789"/>
      <c r="AUV17" s="789"/>
      <c r="AUW17" s="789"/>
      <c r="AUX17" s="789"/>
      <c r="AUY17" s="789"/>
      <c r="AUZ17" s="789"/>
      <c r="AVA17" s="789"/>
      <c r="AVB17" s="789"/>
      <c r="AVC17" s="789"/>
      <c r="AVD17" s="789"/>
      <c r="AVE17" s="789"/>
      <c r="AVF17" s="789"/>
      <c r="AVG17" s="789"/>
      <c r="AVH17" s="789"/>
      <c r="AVI17" s="789"/>
      <c r="AVJ17" s="789"/>
      <c r="AVK17" s="789"/>
      <c r="AVL17" s="789"/>
      <c r="AVM17" s="789"/>
      <c r="AVN17" s="789"/>
      <c r="AVO17" s="789"/>
      <c r="AVP17" s="789"/>
      <c r="AVQ17" s="789"/>
      <c r="AVR17" s="789"/>
      <c r="AVS17" s="789"/>
      <c r="AVT17" s="789"/>
      <c r="AVU17" s="789"/>
      <c r="AVV17" s="789"/>
      <c r="AVW17" s="789"/>
      <c r="AVX17" s="789"/>
      <c r="AVY17" s="789"/>
      <c r="AVZ17" s="789"/>
      <c r="AWA17" s="789"/>
      <c r="AWB17" s="789"/>
      <c r="AWC17" s="789"/>
      <c r="AWD17" s="789"/>
      <c r="AWE17" s="789"/>
      <c r="AWF17" s="789"/>
      <c r="AWG17" s="789"/>
      <c r="AWH17" s="789"/>
      <c r="AWI17" s="789"/>
      <c r="AWJ17" s="789"/>
      <c r="AWK17" s="789"/>
      <c r="AWL17" s="789"/>
      <c r="AWM17" s="789"/>
      <c r="AWN17" s="789"/>
      <c r="AWO17" s="789"/>
      <c r="AWP17" s="789"/>
      <c r="AWQ17" s="789"/>
      <c r="AWR17" s="789"/>
      <c r="AWS17" s="789"/>
      <c r="AWT17" s="789"/>
      <c r="AWU17" s="789"/>
      <c r="AWV17" s="789"/>
      <c r="AWW17" s="789"/>
      <c r="AWX17" s="789"/>
      <c r="AWY17" s="789"/>
      <c r="AWZ17" s="789"/>
      <c r="AXA17" s="789"/>
      <c r="AXB17" s="789"/>
      <c r="AXC17" s="789"/>
      <c r="AXD17" s="789"/>
      <c r="AXE17" s="789"/>
      <c r="AXF17" s="789"/>
      <c r="AXG17" s="789"/>
      <c r="AXH17" s="789"/>
      <c r="AXI17" s="789"/>
      <c r="AXJ17" s="789"/>
      <c r="AXK17" s="789"/>
      <c r="AXL17" s="789"/>
      <c r="AXM17" s="789"/>
      <c r="AXN17" s="789"/>
      <c r="AXO17" s="789"/>
      <c r="AXP17" s="789"/>
      <c r="AXQ17" s="789"/>
      <c r="AXR17" s="789"/>
      <c r="AXS17" s="789"/>
      <c r="AXT17" s="789"/>
      <c r="AXU17" s="789"/>
      <c r="AXV17" s="789"/>
      <c r="AXW17" s="789"/>
      <c r="AXX17" s="789"/>
      <c r="AXY17" s="789"/>
      <c r="AXZ17" s="789"/>
      <c r="AYA17" s="789"/>
      <c r="AYB17" s="789"/>
      <c r="AYC17" s="789"/>
      <c r="AYD17" s="789"/>
      <c r="AYE17" s="789"/>
      <c r="AYF17" s="789"/>
      <c r="AYG17" s="789"/>
      <c r="AYH17" s="789"/>
      <c r="AYI17" s="789"/>
      <c r="AYJ17" s="789"/>
      <c r="AYK17" s="789"/>
      <c r="AYL17" s="789"/>
      <c r="AYM17" s="789"/>
      <c r="AYN17" s="789"/>
      <c r="AYO17" s="789"/>
      <c r="AYP17" s="789"/>
      <c r="AYQ17" s="789"/>
      <c r="AYR17" s="789"/>
      <c r="AYS17" s="789"/>
      <c r="AYT17" s="789"/>
      <c r="AYU17" s="789"/>
      <c r="AYV17" s="789"/>
      <c r="AYW17" s="789"/>
      <c r="AYX17" s="789"/>
      <c r="AYY17" s="789"/>
      <c r="AYZ17" s="789"/>
      <c r="AZA17" s="789"/>
      <c r="AZB17" s="789"/>
      <c r="AZC17" s="789"/>
      <c r="AZD17" s="789"/>
      <c r="AZE17" s="789"/>
      <c r="AZF17" s="789"/>
      <c r="AZG17" s="789"/>
      <c r="AZH17" s="789"/>
      <c r="AZI17" s="789"/>
      <c r="AZJ17" s="789"/>
      <c r="AZK17" s="789"/>
      <c r="AZL17" s="789"/>
      <c r="AZM17" s="789"/>
      <c r="AZN17" s="789"/>
      <c r="AZO17" s="789"/>
      <c r="AZP17" s="789"/>
      <c r="AZQ17" s="789"/>
      <c r="AZR17" s="789"/>
      <c r="AZS17" s="789"/>
      <c r="AZT17" s="789"/>
      <c r="AZU17" s="789"/>
      <c r="AZV17" s="789"/>
      <c r="AZW17" s="789"/>
      <c r="AZX17" s="789"/>
      <c r="AZY17" s="789"/>
      <c r="AZZ17" s="789"/>
      <c r="BAA17" s="789"/>
      <c r="BAB17" s="789"/>
      <c r="BAC17" s="789"/>
      <c r="BAD17" s="789"/>
      <c r="BAE17" s="789"/>
      <c r="BAF17" s="789"/>
      <c r="BAG17" s="789"/>
      <c r="BAH17" s="789"/>
      <c r="BAI17" s="789"/>
      <c r="BAJ17" s="789"/>
      <c r="BAK17" s="789"/>
      <c r="BAL17" s="789"/>
      <c r="BAM17" s="789"/>
      <c r="BAN17" s="789"/>
      <c r="BAO17" s="789"/>
      <c r="BAP17" s="789"/>
      <c r="BAQ17" s="789"/>
      <c r="BAR17" s="789"/>
      <c r="BAS17" s="789"/>
      <c r="BAT17" s="789"/>
      <c r="BAU17" s="789"/>
      <c r="BAV17" s="789"/>
      <c r="BAW17" s="789"/>
      <c r="BAX17" s="789"/>
      <c r="BAY17" s="789"/>
      <c r="BAZ17" s="789"/>
      <c r="BBA17" s="789"/>
      <c r="BBB17" s="789"/>
      <c r="BBC17" s="789"/>
      <c r="BBD17" s="789"/>
      <c r="BBE17" s="789"/>
      <c r="BBF17" s="789"/>
      <c r="BBG17" s="789"/>
      <c r="BBH17" s="789"/>
      <c r="BBI17" s="789"/>
      <c r="BBJ17" s="789"/>
      <c r="BBK17" s="789"/>
      <c r="BBL17" s="789"/>
      <c r="BBM17" s="789"/>
      <c r="BBN17" s="789"/>
      <c r="BBO17" s="789"/>
      <c r="BBP17" s="789"/>
      <c r="BBQ17" s="789"/>
      <c r="BBR17" s="789"/>
      <c r="BBS17" s="789"/>
      <c r="BBT17" s="789"/>
      <c r="BBU17" s="789"/>
      <c r="BBV17" s="789"/>
      <c r="BBW17" s="789"/>
      <c r="BBX17" s="789"/>
      <c r="BBY17" s="789"/>
      <c r="BBZ17" s="789"/>
      <c r="BCA17" s="789"/>
      <c r="BCB17" s="789"/>
      <c r="BCC17" s="789"/>
      <c r="BCD17" s="789"/>
      <c r="BCE17" s="789"/>
      <c r="BCF17" s="789"/>
      <c r="BCG17" s="789"/>
      <c r="BCH17" s="789"/>
      <c r="BCI17" s="789"/>
      <c r="BCJ17" s="789"/>
      <c r="BCK17" s="789"/>
      <c r="BCL17" s="789"/>
      <c r="BCM17" s="789"/>
      <c r="BCN17" s="789"/>
      <c r="BCO17" s="789"/>
      <c r="BCP17" s="789"/>
      <c r="BCQ17" s="789"/>
      <c r="BCR17" s="789"/>
      <c r="BCS17" s="789"/>
      <c r="BCT17" s="789"/>
      <c r="BCU17" s="789"/>
      <c r="BCV17" s="789"/>
      <c r="BCW17" s="789"/>
      <c r="BCX17" s="789"/>
      <c r="BCY17" s="789"/>
      <c r="BCZ17" s="789"/>
      <c r="BDA17" s="789"/>
      <c r="BDB17" s="789"/>
      <c r="BDC17" s="789"/>
      <c r="BDD17" s="789"/>
      <c r="BDE17" s="789"/>
      <c r="BDF17" s="789"/>
      <c r="BDG17" s="789"/>
      <c r="BDH17" s="789"/>
      <c r="BDI17" s="789"/>
      <c r="BDJ17" s="789"/>
      <c r="BDK17" s="789"/>
      <c r="BDL17" s="789"/>
      <c r="BDM17" s="789"/>
      <c r="BDN17" s="789"/>
      <c r="BDO17" s="789"/>
      <c r="BDP17" s="789"/>
      <c r="BDQ17" s="789"/>
      <c r="BDR17" s="789"/>
      <c r="BDS17" s="789"/>
      <c r="BDT17" s="789"/>
      <c r="BDU17" s="789"/>
      <c r="BDV17" s="789"/>
      <c r="BDW17" s="789"/>
      <c r="BDX17" s="789"/>
      <c r="BDY17" s="789"/>
      <c r="BDZ17" s="789"/>
      <c r="BEA17" s="789"/>
      <c r="BEB17" s="789"/>
      <c r="BEC17" s="789"/>
      <c r="BED17" s="789"/>
      <c r="BEE17" s="789"/>
      <c r="BEF17" s="789"/>
      <c r="BEG17" s="789"/>
      <c r="BEH17" s="789"/>
      <c r="BEI17" s="789"/>
      <c r="BEJ17" s="789"/>
      <c r="BEK17" s="789"/>
      <c r="BEL17" s="789"/>
      <c r="BEM17" s="789"/>
      <c r="BEN17" s="789"/>
      <c r="BEO17" s="789"/>
      <c r="BEP17" s="789"/>
      <c r="BEQ17" s="789"/>
      <c r="BER17" s="789"/>
      <c r="BES17" s="789"/>
      <c r="BET17" s="789"/>
      <c r="BEU17" s="789"/>
      <c r="BEV17" s="789"/>
      <c r="BEW17" s="789"/>
      <c r="BEX17" s="789"/>
      <c r="BEY17" s="789"/>
      <c r="BEZ17" s="789"/>
      <c r="BFA17" s="789"/>
      <c r="BFB17" s="789"/>
      <c r="BFC17" s="789"/>
      <c r="BFD17" s="789"/>
      <c r="BFE17" s="789"/>
      <c r="BFF17" s="789"/>
      <c r="BFG17" s="789"/>
      <c r="BFH17" s="789"/>
      <c r="BFI17" s="789"/>
      <c r="BFJ17" s="789"/>
      <c r="BFK17" s="789"/>
      <c r="BFL17" s="789"/>
      <c r="BFM17" s="789"/>
      <c r="BFN17" s="789"/>
      <c r="BFO17" s="789"/>
      <c r="BFP17" s="789"/>
      <c r="BFQ17" s="789"/>
      <c r="BFR17" s="789"/>
      <c r="BFS17" s="789"/>
      <c r="BFT17" s="789"/>
      <c r="BFU17" s="789"/>
      <c r="BFV17" s="789"/>
      <c r="BFW17" s="789"/>
      <c r="BFX17" s="789"/>
      <c r="BFY17" s="789"/>
      <c r="BFZ17" s="789"/>
      <c r="BGA17" s="789"/>
      <c r="BGB17" s="789"/>
      <c r="BGC17" s="789"/>
      <c r="BGD17" s="789"/>
      <c r="BGE17" s="789"/>
      <c r="BGF17" s="789"/>
      <c r="BGG17" s="789"/>
      <c r="BGH17" s="789"/>
      <c r="BGI17" s="789"/>
      <c r="BGJ17" s="789"/>
      <c r="BGK17" s="789"/>
      <c r="BGL17" s="789"/>
      <c r="BGM17" s="789"/>
      <c r="BGN17" s="789"/>
      <c r="BGO17" s="789"/>
      <c r="BGP17" s="789"/>
      <c r="BGQ17" s="789"/>
      <c r="BGR17" s="789"/>
      <c r="BGS17" s="789"/>
      <c r="BGT17" s="789"/>
      <c r="BGU17" s="789"/>
      <c r="BGV17" s="789"/>
      <c r="BGW17" s="789"/>
      <c r="BGX17" s="789"/>
      <c r="BGY17" s="789"/>
      <c r="BGZ17" s="789"/>
      <c r="BHA17" s="789"/>
      <c r="BHB17" s="789"/>
      <c r="BHC17" s="789"/>
      <c r="BHD17" s="789"/>
      <c r="BHE17" s="789"/>
      <c r="BHF17" s="789"/>
      <c r="BHG17" s="789"/>
      <c r="BHH17" s="789"/>
      <c r="BHI17" s="789"/>
      <c r="BHJ17" s="789"/>
      <c r="BHK17" s="789"/>
      <c r="BHL17" s="789"/>
      <c r="BHM17" s="789"/>
      <c r="BHN17" s="789"/>
      <c r="BHO17" s="789"/>
      <c r="BHP17" s="789"/>
      <c r="BHQ17" s="789"/>
      <c r="BHR17" s="789"/>
      <c r="BHS17" s="789"/>
      <c r="BHT17" s="789"/>
      <c r="BHU17" s="789"/>
      <c r="BHV17" s="789"/>
      <c r="BHW17" s="789"/>
      <c r="BHX17" s="789"/>
      <c r="BHY17" s="789"/>
      <c r="BHZ17" s="789"/>
      <c r="BIA17" s="789"/>
      <c r="BIB17" s="789"/>
      <c r="BIC17" s="789"/>
      <c r="BID17" s="789"/>
      <c r="BIE17" s="789"/>
      <c r="BIF17" s="789"/>
      <c r="BIG17" s="789"/>
      <c r="BIH17" s="789"/>
      <c r="BII17" s="789"/>
      <c r="BIJ17" s="789"/>
      <c r="BIK17" s="789"/>
      <c r="BIL17" s="789"/>
      <c r="BIM17" s="789"/>
      <c r="BIN17" s="789"/>
      <c r="BIO17" s="789"/>
      <c r="BIP17" s="789"/>
      <c r="BIQ17" s="789"/>
      <c r="BIR17" s="789"/>
      <c r="BIS17" s="789"/>
      <c r="BIT17" s="789"/>
      <c r="BIU17" s="789"/>
      <c r="BIV17" s="789"/>
      <c r="BIW17" s="789"/>
      <c r="BIX17" s="789"/>
      <c r="BIY17" s="789"/>
      <c r="BIZ17" s="789"/>
      <c r="BJA17" s="789"/>
      <c r="BJB17" s="789"/>
      <c r="BJC17" s="789"/>
      <c r="BJD17" s="789"/>
      <c r="BJE17" s="789"/>
      <c r="BJF17" s="789"/>
      <c r="BJG17" s="789"/>
      <c r="BJH17" s="789"/>
      <c r="BJI17" s="789"/>
      <c r="BJJ17" s="789"/>
      <c r="BJK17" s="789"/>
      <c r="BJL17" s="789"/>
      <c r="BJM17" s="789"/>
      <c r="BJN17" s="789"/>
      <c r="BJO17" s="789"/>
      <c r="BJP17" s="789"/>
      <c r="BJQ17" s="789"/>
      <c r="BJR17" s="789"/>
      <c r="BJS17" s="789"/>
      <c r="BJT17" s="789"/>
      <c r="BJU17" s="789"/>
      <c r="BJV17" s="789"/>
      <c r="BJW17" s="789"/>
      <c r="BJX17" s="789"/>
      <c r="BJY17" s="789"/>
      <c r="BJZ17" s="789"/>
      <c r="BKA17" s="789"/>
      <c r="BKB17" s="789"/>
      <c r="BKC17" s="789"/>
      <c r="BKD17" s="789"/>
      <c r="BKE17" s="789"/>
      <c r="BKF17" s="789"/>
      <c r="BKG17" s="789"/>
      <c r="BKH17" s="789"/>
      <c r="BKI17" s="789"/>
      <c r="BKJ17" s="789"/>
      <c r="BKK17" s="789"/>
      <c r="BKL17" s="789"/>
      <c r="BKM17" s="789"/>
      <c r="BKN17" s="789"/>
      <c r="BKO17" s="789"/>
      <c r="BKP17" s="789"/>
      <c r="BKQ17" s="789"/>
      <c r="BKR17" s="789"/>
      <c r="BKS17" s="789"/>
      <c r="BKT17" s="789"/>
      <c r="BKU17" s="789"/>
      <c r="BKV17" s="789"/>
      <c r="BKW17" s="789"/>
      <c r="BKX17" s="789"/>
      <c r="BKY17" s="789"/>
      <c r="BKZ17" s="789"/>
      <c r="BLA17" s="789"/>
      <c r="BLB17" s="789"/>
      <c r="BLC17" s="789"/>
      <c r="BLD17" s="789"/>
      <c r="BLE17" s="789"/>
      <c r="BLF17" s="789"/>
      <c r="BLG17" s="789"/>
      <c r="BLH17" s="789"/>
      <c r="BLI17" s="789"/>
      <c r="BLJ17" s="789"/>
      <c r="BLK17" s="789"/>
      <c r="BLL17" s="789"/>
      <c r="BLM17" s="789"/>
      <c r="BLN17" s="789"/>
      <c r="BLO17" s="789"/>
      <c r="BLP17" s="789"/>
      <c r="BLQ17" s="789"/>
      <c r="BLR17" s="789"/>
      <c r="BLS17" s="789"/>
      <c r="BLT17" s="789"/>
      <c r="BLU17" s="789"/>
      <c r="BLV17" s="789"/>
      <c r="BLW17" s="789"/>
      <c r="BLX17" s="789"/>
      <c r="BLY17" s="789"/>
      <c r="BLZ17" s="789"/>
      <c r="BMA17" s="789"/>
      <c r="BMB17" s="789"/>
      <c r="BMC17" s="789"/>
      <c r="BMD17" s="789"/>
      <c r="BME17" s="789"/>
      <c r="BMF17" s="789"/>
      <c r="BMG17" s="789"/>
      <c r="BMH17" s="789"/>
      <c r="BMI17" s="789"/>
      <c r="BMJ17" s="789"/>
      <c r="BMK17" s="789"/>
      <c r="BML17" s="789"/>
      <c r="BMM17" s="789"/>
      <c r="BMN17" s="789"/>
      <c r="BMO17" s="789"/>
      <c r="BMP17" s="789"/>
      <c r="BMQ17" s="789"/>
      <c r="BMR17" s="789"/>
      <c r="BMS17" s="789"/>
      <c r="BMT17" s="789"/>
      <c r="BMU17" s="789"/>
      <c r="BMV17" s="789"/>
      <c r="BMW17" s="789"/>
      <c r="BMX17" s="789"/>
      <c r="BMY17" s="789"/>
      <c r="BMZ17" s="789"/>
      <c r="BNA17" s="789"/>
      <c r="BNB17" s="789"/>
      <c r="BNC17" s="789"/>
      <c r="BND17" s="789"/>
      <c r="BNE17" s="789"/>
      <c r="BNF17" s="789"/>
      <c r="BNG17" s="789"/>
      <c r="BNH17" s="789"/>
      <c r="BNI17" s="789"/>
      <c r="BNJ17" s="789"/>
      <c r="BNK17" s="789"/>
      <c r="BNL17" s="789"/>
      <c r="BNM17" s="789"/>
      <c r="BNN17" s="789"/>
      <c r="BNO17" s="789"/>
      <c r="BNP17" s="789"/>
      <c r="BNQ17" s="789"/>
      <c r="BNR17" s="789"/>
      <c r="BNS17" s="789"/>
      <c r="BNT17" s="789"/>
      <c r="BNU17" s="789"/>
      <c r="BNV17" s="789"/>
      <c r="BNW17" s="789"/>
      <c r="BNX17" s="789"/>
      <c r="BNY17" s="789"/>
      <c r="BNZ17" s="789"/>
      <c r="BOA17" s="789"/>
      <c r="BOB17" s="789"/>
      <c r="BOC17" s="789"/>
      <c r="BOD17" s="789"/>
      <c r="BOE17" s="789"/>
      <c r="BOF17" s="789"/>
      <c r="BOG17" s="789"/>
      <c r="BOH17" s="789"/>
      <c r="BOI17" s="789"/>
      <c r="BOJ17" s="789"/>
      <c r="BOK17" s="789"/>
      <c r="BOL17" s="789"/>
      <c r="BOM17" s="789"/>
      <c r="BON17" s="789"/>
      <c r="BOO17" s="789"/>
      <c r="BOP17" s="789"/>
      <c r="BOQ17" s="789"/>
      <c r="BOR17" s="789"/>
      <c r="BOS17" s="789"/>
      <c r="BOT17" s="789"/>
      <c r="BOU17" s="789"/>
      <c r="BOV17" s="789"/>
      <c r="BOW17" s="789"/>
      <c r="BOX17" s="789"/>
      <c r="BOY17" s="789"/>
      <c r="BOZ17" s="789"/>
      <c r="BPA17" s="789"/>
      <c r="BPB17" s="789"/>
      <c r="BPC17" s="789"/>
      <c r="BPD17" s="789"/>
      <c r="BPE17" s="789"/>
      <c r="BPF17" s="789"/>
      <c r="BPG17" s="789"/>
      <c r="BPH17" s="789"/>
      <c r="BPI17" s="789"/>
      <c r="BPJ17" s="789"/>
      <c r="BPK17" s="789"/>
      <c r="BPL17" s="789"/>
      <c r="BPM17" s="789"/>
      <c r="BPN17" s="789"/>
      <c r="BPO17" s="789"/>
      <c r="BPP17" s="789"/>
      <c r="BPQ17" s="789"/>
      <c r="BPR17" s="789"/>
      <c r="BPS17" s="789"/>
      <c r="BPT17" s="789"/>
      <c r="BPU17" s="789"/>
      <c r="BPV17" s="789"/>
      <c r="BPW17" s="789"/>
      <c r="BPX17" s="789"/>
      <c r="BPY17" s="789"/>
      <c r="BPZ17" s="789"/>
      <c r="BQA17" s="789"/>
      <c r="BQB17" s="789"/>
      <c r="BQC17" s="789"/>
      <c r="BQD17" s="789"/>
      <c r="BQE17" s="789"/>
      <c r="BQF17" s="789"/>
      <c r="BQG17" s="789"/>
      <c r="BQH17" s="789"/>
      <c r="BQI17" s="789"/>
      <c r="BQJ17" s="789"/>
      <c r="BQK17" s="789"/>
      <c r="BQL17" s="789"/>
      <c r="BQM17" s="789"/>
      <c r="BQN17" s="789"/>
      <c r="BQO17" s="789"/>
      <c r="BQP17" s="789"/>
      <c r="BQQ17" s="789"/>
      <c r="BQR17" s="789"/>
      <c r="BQS17" s="789"/>
      <c r="BQT17" s="789"/>
      <c r="BQU17" s="789"/>
      <c r="BQV17" s="789"/>
      <c r="BQW17" s="789"/>
      <c r="BQX17" s="789"/>
      <c r="BQY17" s="789"/>
      <c r="BQZ17" s="789"/>
      <c r="BRA17" s="789"/>
      <c r="BRB17" s="789"/>
      <c r="BRC17" s="789"/>
      <c r="BRD17" s="789"/>
      <c r="BRE17" s="789"/>
      <c r="BRF17" s="789"/>
      <c r="BRG17" s="789"/>
      <c r="BRH17" s="789"/>
      <c r="BRI17" s="789"/>
      <c r="BRJ17" s="789"/>
      <c r="BRK17" s="789"/>
      <c r="BRL17" s="789"/>
      <c r="BRM17" s="789"/>
      <c r="BRN17" s="789"/>
      <c r="BRO17" s="789"/>
      <c r="BRP17" s="789"/>
      <c r="BRQ17" s="789"/>
      <c r="BRR17" s="789"/>
      <c r="BRS17" s="789"/>
      <c r="BRT17" s="789"/>
      <c r="BRU17" s="789"/>
      <c r="BRV17" s="789"/>
      <c r="BRW17" s="789"/>
      <c r="BRX17" s="789"/>
      <c r="BRY17" s="789"/>
      <c r="BRZ17" s="789"/>
      <c r="BSA17" s="789"/>
      <c r="BSB17" s="789"/>
      <c r="BSC17" s="789"/>
      <c r="BSD17" s="789"/>
      <c r="BSE17" s="789"/>
      <c r="BSF17" s="789"/>
      <c r="BSG17" s="789"/>
      <c r="BSH17" s="789"/>
      <c r="BSI17" s="789"/>
      <c r="BSJ17" s="789"/>
      <c r="BSK17" s="789"/>
      <c r="BSL17" s="789"/>
      <c r="BSM17" s="789"/>
      <c r="BSN17" s="789"/>
      <c r="BSO17" s="789"/>
      <c r="BSP17" s="789"/>
      <c r="BSQ17" s="789"/>
      <c r="BSR17" s="789"/>
      <c r="BSS17" s="789"/>
      <c r="BST17" s="789"/>
      <c r="BSU17" s="789"/>
      <c r="BSV17" s="789"/>
      <c r="BSW17" s="789"/>
      <c r="BSX17" s="789"/>
      <c r="BSY17" s="789"/>
      <c r="BSZ17" s="789"/>
      <c r="BTA17" s="789"/>
      <c r="BTB17" s="789"/>
      <c r="BTC17" s="789"/>
      <c r="BTD17" s="789"/>
      <c r="BTE17" s="789"/>
      <c r="BTF17" s="789"/>
      <c r="BTG17" s="789"/>
      <c r="BTH17" s="789"/>
      <c r="BTI17" s="789"/>
      <c r="BTJ17" s="789"/>
      <c r="BTK17" s="789"/>
      <c r="BTL17" s="789"/>
      <c r="BTM17" s="789"/>
      <c r="BTN17" s="789"/>
      <c r="BTO17" s="789"/>
      <c r="BTP17" s="789"/>
      <c r="BTQ17" s="789"/>
      <c r="BTR17" s="789"/>
      <c r="BTS17" s="789"/>
      <c r="BTT17" s="789"/>
      <c r="BTU17" s="789"/>
      <c r="BTV17" s="789"/>
      <c r="BTW17" s="789"/>
      <c r="BTX17" s="789"/>
      <c r="BTY17" s="789"/>
      <c r="BTZ17" s="789"/>
      <c r="BUA17" s="789"/>
      <c r="BUB17" s="789"/>
      <c r="BUC17" s="789"/>
      <c r="BUD17" s="789"/>
      <c r="BUE17" s="789"/>
      <c r="BUF17" s="789"/>
      <c r="BUG17" s="789"/>
      <c r="BUH17" s="789"/>
      <c r="BUI17" s="789"/>
      <c r="BUJ17" s="789"/>
      <c r="BUK17" s="789"/>
      <c r="BUL17" s="789"/>
      <c r="BUM17" s="789"/>
      <c r="BUN17" s="789"/>
      <c r="BUO17" s="789"/>
      <c r="BUP17" s="789"/>
      <c r="BUQ17" s="789"/>
      <c r="BUR17" s="789"/>
      <c r="BUS17" s="789"/>
      <c r="BUT17" s="789"/>
      <c r="BUU17" s="789"/>
      <c r="BUV17" s="789"/>
      <c r="BUW17" s="789"/>
      <c r="BUX17" s="789"/>
      <c r="BUY17" s="789"/>
      <c r="BUZ17" s="789"/>
      <c r="BVA17" s="789"/>
      <c r="BVB17" s="789"/>
      <c r="BVC17" s="789"/>
      <c r="BVD17" s="789"/>
      <c r="BVE17" s="789"/>
      <c r="BVF17" s="789"/>
      <c r="BVG17" s="789"/>
      <c r="BVH17" s="789"/>
      <c r="BVI17" s="789"/>
      <c r="BVJ17" s="789"/>
      <c r="BVK17" s="789"/>
      <c r="BVL17" s="789"/>
      <c r="BVM17" s="789"/>
      <c r="BVN17" s="789"/>
      <c r="BVO17" s="789"/>
      <c r="BVP17" s="789"/>
      <c r="BVQ17" s="789"/>
      <c r="BVR17" s="789"/>
      <c r="BVS17" s="789"/>
      <c r="BVT17" s="789"/>
      <c r="BVU17" s="789"/>
      <c r="BVV17" s="789"/>
      <c r="BVW17" s="789"/>
      <c r="BVX17" s="789"/>
      <c r="BVY17" s="789"/>
      <c r="BVZ17" s="789"/>
      <c r="BWA17" s="789"/>
      <c r="BWB17" s="789"/>
      <c r="BWC17" s="789"/>
      <c r="BWD17" s="789"/>
      <c r="BWE17" s="789"/>
      <c r="BWF17" s="789"/>
      <c r="BWG17" s="789"/>
      <c r="BWH17" s="789"/>
      <c r="BWI17" s="789"/>
      <c r="BWJ17" s="789"/>
      <c r="BWK17" s="789"/>
      <c r="BWL17" s="789"/>
      <c r="BWM17" s="789"/>
      <c r="BWN17" s="789"/>
      <c r="BWO17" s="789"/>
      <c r="BWP17" s="789"/>
      <c r="BWQ17" s="789"/>
      <c r="BWR17" s="789"/>
      <c r="BWS17" s="789"/>
      <c r="BWT17" s="789"/>
      <c r="BWU17" s="789"/>
      <c r="BWV17" s="789"/>
      <c r="BWW17" s="789"/>
      <c r="BWX17" s="789"/>
      <c r="BWY17" s="789"/>
      <c r="BWZ17" s="789"/>
      <c r="BXA17" s="789"/>
      <c r="BXB17" s="789"/>
      <c r="BXC17" s="789"/>
      <c r="BXD17" s="789"/>
      <c r="BXE17" s="789"/>
      <c r="BXF17" s="789"/>
      <c r="BXG17" s="789"/>
      <c r="BXH17" s="789"/>
      <c r="BXI17" s="789"/>
      <c r="BXJ17" s="789"/>
      <c r="BXK17" s="789"/>
      <c r="BXL17" s="789"/>
      <c r="BXM17" s="789"/>
      <c r="BXN17" s="789"/>
      <c r="BXO17" s="789"/>
      <c r="BXP17" s="789"/>
      <c r="BXQ17" s="789"/>
      <c r="BXR17" s="789"/>
      <c r="BXS17" s="789"/>
      <c r="BXT17" s="789"/>
      <c r="BXU17" s="789"/>
      <c r="BXV17" s="789"/>
      <c r="BXW17" s="789"/>
      <c r="BXX17" s="789"/>
      <c r="BXY17" s="789"/>
      <c r="BXZ17" s="789"/>
      <c r="BYA17" s="789"/>
      <c r="BYB17" s="789"/>
      <c r="BYC17" s="789"/>
      <c r="BYD17" s="789"/>
      <c r="BYE17" s="789"/>
      <c r="BYF17" s="789"/>
      <c r="BYG17" s="789"/>
      <c r="BYH17" s="789"/>
      <c r="BYI17" s="789"/>
      <c r="BYJ17" s="789"/>
      <c r="BYK17" s="789"/>
      <c r="BYL17" s="789"/>
      <c r="BYM17" s="789"/>
      <c r="BYN17" s="789"/>
      <c r="BYO17" s="789"/>
      <c r="BYP17" s="789"/>
      <c r="BYQ17" s="789"/>
      <c r="BYR17" s="789"/>
      <c r="BYS17" s="789"/>
      <c r="BYT17" s="789"/>
      <c r="BYU17" s="789"/>
      <c r="BYV17" s="789"/>
      <c r="BYW17" s="789"/>
      <c r="BYX17" s="789"/>
      <c r="BYY17" s="789"/>
      <c r="BYZ17" s="789"/>
      <c r="BZA17" s="789"/>
      <c r="BZB17" s="789"/>
      <c r="BZC17" s="789"/>
      <c r="BZD17" s="789"/>
      <c r="BZE17" s="789"/>
      <c r="BZF17" s="789"/>
      <c r="BZG17" s="789"/>
      <c r="BZH17" s="789"/>
      <c r="BZI17" s="789"/>
      <c r="BZJ17" s="789"/>
      <c r="BZK17" s="789"/>
      <c r="BZL17" s="789"/>
      <c r="BZM17" s="789"/>
      <c r="BZN17" s="789"/>
      <c r="BZO17" s="789"/>
      <c r="BZP17" s="789"/>
      <c r="BZQ17" s="789"/>
      <c r="BZR17" s="789"/>
      <c r="BZS17" s="789"/>
      <c r="BZT17" s="789"/>
      <c r="BZU17" s="789"/>
      <c r="BZV17" s="789"/>
      <c r="BZW17" s="789"/>
      <c r="BZX17" s="789"/>
      <c r="BZY17" s="789"/>
      <c r="BZZ17" s="789"/>
      <c r="CAA17" s="789"/>
      <c r="CAB17" s="789"/>
      <c r="CAC17" s="789"/>
      <c r="CAD17" s="789"/>
      <c r="CAE17" s="789"/>
      <c r="CAF17" s="789"/>
      <c r="CAG17" s="789"/>
      <c r="CAH17" s="789"/>
      <c r="CAI17" s="789"/>
      <c r="CAJ17" s="789"/>
      <c r="CAK17" s="789"/>
      <c r="CAL17" s="789"/>
      <c r="CAM17" s="789"/>
      <c r="CAN17" s="789"/>
      <c r="CAO17" s="789"/>
      <c r="CAP17" s="789"/>
      <c r="CAQ17" s="789"/>
      <c r="CAR17" s="789"/>
      <c r="CAS17" s="789"/>
      <c r="CAT17" s="789"/>
      <c r="CAU17" s="789"/>
      <c r="CAV17" s="789"/>
      <c r="CAW17" s="789"/>
      <c r="CAX17" s="789"/>
      <c r="CAY17" s="789"/>
      <c r="CAZ17" s="789"/>
      <c r="CBA17" s="789"/>
      <c r="CBB17" s="789"/>
      <c r="CBC17" s="789"/>
      <c r="CBD17" s="789"/>
      <c r="CBE17" s="789"/>
      <c r="CBF17" s="789"/>
      <c r="CBG17" s="789"/>
      <c r="CBH17" s="789"/>
      <c r="CBI17" s="789"/>
      <c r="CBJ17" s="789"/>
      <c r="CBK17" s="789"/>
      <c r="CBL17" s="789"/>
      <c r="CBM17" s="789"/>
      <c r="CBN17" s="789"/>
      <c r="CBO17" s="789"/>
      <c r="CBP17" s="789"/>
      <c r="CBQ17" s="789"/>
      <c r="CBR17" s="789"/>
      <c r="CBS17" s="789"/>
      <c r="CBT17" s="789"/>
      <c r="CBU17" s="789"/>
      <c r="CBV17" s="789"/>
      <c r="CBW17" s="789"/>
      <c r="CBX17" s="789"/>
      <c r="CBY17" s="789"/>
      <c r="CBZ17" s="789"/>
      <c r="CCA17" s="789"/>
      <c r="CCB17" s="789"/>
      <c r="CCC17" s="789"/>
      <c r="CCD17" s="789"/>
      <c r="CCE17" s="789"/>
      <c r="CCF17" s="789"/>
      <c r="CCG17" s="789"/>
      <c r="CCH17" s="789"/>
      <c r="CCI17" s="789"/>
      <c r="CCJ17" s="789"/>
      <c r="CCK17" s="789"/>
      <c r="CCL17" s="789"/>
      <c r="CCM17" s="789"/>
      <c r="CCN17" s="789"/>
      <c r="CCO17" s="789"/>
      <c r="CCP17" s="789"/>
      <c r="CCQ17" s="789"/>
      <c r="CCR17" s="789"/>
      <c r="CCS17" s="789"/>
      <c r="CCT17" s="789"/>
      <c r="CCU17" s="789"/>
      <c r="CCV17" s="789"/>
      <c r="CCW17" s="789"/>
      <c r="CCX17" s="789"/>
      <c r="CCY17" s="789"/>
      <c r="CCZ17" s="789"/>
      <c r="CDA17" s="789"/>
      <c r="CDB17" s="789"/>
      <c r="CDC17" s="789"/>
      <c r="CDD17" s="789"/>
      <c r="CDE17" s="789"/>
      <c r="CDF17" s="789"/>
      <c r="CDG17" s="789"/>
      <c r="CDH17" s="789"/>
      <c r="CDI17" s="789"/>
      <c r="CDJ17" s="789"/>
      <c r="CDK17" s="789"/>
      <c r="CDL17" s="789"/>
      <c r="CDM17" s="789"/>
      <c r="CDN17" s="789"/>
      <c r="CDO17" s="789"/>
      <c r="CDP17" s="789"/>
      <c r="CDQ17" s="789"/>
      <c r="CDR17" s="789"/>
      <c r="CDS17" s="789"/>
      <c r="CDT17" s="789"/>
      <c r="CDU17" s="789"/>
      <c r="CDV17" s="789"/>
      <c r="CDW17" s="789"/>
      <c r="CDX17" s="789"/>
      <c r="CDY17" s="789"/>
      <c r="CDZ17" s="789"/>
      <c r="CEA17" s="789"/>
      <c r="CEB17" s="789"/>
      <c r="CEC17" s="789"/>
      <c r="CED17" s="789"/>
      <c r="CEE17" s="789"/>
      <c r="CEF17" s="789"/>
      <c r="CEG17" s="789"/>
      <c r="CEH17" s="789"/>
      <c r="CEI17" s="789"/>
      <c r="CEJ17" s="789"/>
      <c r="CEK17" s="789"/>
      <c r="CEL17" s="789"/>
      <c r="CEM17" s="789"/>
      <c r="CEN17" s="789"/>
      <c r="CEO17" s="789"/>
      <c r="CEP17" s="789"/>
      <c r="CEQ17" s="789"/>
      <c r="CER17" s="789"/>
      <c r="CES17" s="789"/>
      <c r="CET17" s="789"/>
      <c r="CEU17" s="789"/>
      <c r="CEV17" s="789"/>
      <c r="CEW17" s="789"/>
      <c r="CEX17" s="789"/>
      <c r="CEY17" s="789"/>
      <c r="CEZ17" s="789"/>
      <c r="CFA17" s="789"/>
      <c r="CFB17" s="789"/>
      <c r="CFC17" s="789"/>
      <c r="CFD17" s="789"/>
      <c r="CFE17" s="789"/>
      <c r="CFF17" s="789"/>
      <c r="CFG17" s="789"/>
      <c r="CFH17" s="789"/>
      <c r="CFI17" s="789"/>
      <c r="CFJ17" s="789"/>
      <c r="CFK17" s="789"/>
      <c r="CFL17" s="789"/>
      <c r="CFM17" s="789"/>
      <c r="CFN17" s="789"/>
      <c r="CFO17" s="789"/>
      <c r="CFP17" s="789"/>
      <c r="CFQ17" s="789"/>
      <c r="CFR17" s="789"/>
      <c r="CFS17" s="789"/>
      <c r="CFT17" s="789"/>
      <c r="CFU17" s="789"/>
      <c r="CFV17" s="789"/>
      <c r="CFW17" s="789"/>
      <c r="CFX17" s="789"/>
      <c r="CFY17" s="789"/>
      <c r="CFZ17" s="789"/>
      <c r="CGA17" s="789"/>
      <c r="CGB17" s="789"/>
      <c r="CGC17" s="789"/>
      <c r="CGD17" s="789"/>
      <c r="CGE17" s="789"/>
      <c r="CGF17" s="789"/>
      <c r="CGG17" s="789"/>
      <c r="CGH17" s="789"/>
      <c r="CGI17" s="789"/>
      <c r="CGJ17" s="789"/>
      <c r="CGK17" s="789"/>
      <c r="CGL17" s="789"/>
      <c r="CGM17" s="789"/>
      <c r="CGN17" s="789"/>
      <c r="CGO17" s="789"/>
      <c r="CGP17" s="789"/>
      <c r="CGQ17" s="789"/>
      <c r="CGR17" s="789"/>
      <c r="CGS17" s="789"/>
      <c r="CGT17" s="789"/>
      <c r="CGU17" s="789"/>
      <c r="CGV17" s="789"/>
      <c r="CGW17" s="789"/>
      <c r="CGX17" s="789"/>
      <c r="CGY17" s="789"/>
      <c r="CGZ17" s="789"/>
      <c r="CHA17" s="789"/>
      <c r="CHB17" s="789"/>
      <c r="CHC17" s="789"/>
      <c r="CHD17" s="789"/>
      <c r="CHE17" s="789"/>
      <c r="CHF17" s="789"/>
      <c r="CHG17" s="789"/>
      <c r="CHH17" s="789"/>
      <c r="CHI17" s="789"/>
      <c r="CHJ17" s="789"/>
      <c r="CHK17" s="789"/>
      <c r="CHL17" s="789"/>
      <c r="CHM17" s="789"/>
      <c r="CHN17" s="789"/>
      <c r="CHO17" s="789"/>
      <c r="CHP17" s="789"/>
      <c r="CHQ17" s="789"/>
      <c r="CHR17" s="789"/>
      <c r="CHS17" s="789"/>
      <c r="CHT17" s="789"/>
      <c r="CHU17" s="789"/>
      <c r="CHV17" s="789"/>
      <c r="CHW17" s="789"/>
      <c r="CHX17" s="789"/>
      <c r="CHY17" s="789"/>
      <c r="CHZ17" s="789"/>
      <c r="CIA17" s="789"/>
      <c r="CIB17" s="789"/>
      <c r="CIC17" s="789"/>
      <c r="CID17" s="789"/>
      <c r="CIE17" s="789"/>
      <c r="CIF17" s="789"/>
      <c r="CIG17" s="789"/>
      <c r="CIH17" s="789"/>
      <c r="CII17" s="789"/>
      <c r="CIJ17" s="789"/>
      <c r="CIK17" s="789"/>
      <c r="CIL17" s="789"/>
      <c r="CIM17" s="789"/>
      <c r="CIN17" s="789"/>
      <c r="CIO17" s="789"/>
      <c r="CIP17" s="789"/>
      <c r="CIQ17" s="789"/>
      <c r="CIR17" s="789"/>
      <c r="CIS17" s="789"/>
      <c r="CIT17" s="789"/>
      <c r="CIU17" s="789"/>
      <c r="CIV17" s="789"/>
      <c r="CIW17" s="789"/>
      <c r="CIX17" s="789"/>
      <c r="CIY17" s="789"/>
      <c r="CIZ17" s="789"/>
      <c r="CJA17" s="789"/>
      <c r="CJB17" s="789"/>
      <c r="CJC17" s="789"/>
      <c r="CJD17" s="789"/>
      <c r="CJE17" s="789"/>
      <c r="CJF17" s="789"/>
      <c r="CJG17" s="789"/>
      <c r="CJH17" s="789"/>
      <c r="CJI17" s="789"/>
      <c r="CJJ17" s="789"/>
      <c r="CJK17" s="789"/>
      <c r="CJL17" s="789"/>
      <c r="CJM17" s="789"/>
      <c r="CJN17" s="789"/>
      <c r="CJO17" s="789"/>
      <c r="CJP17" s="789"/>
      <c r="CJQ17" s="789"/>
      <c r="CJR17" s="789"/>
      <c r="CJS17" s="789"/>
      <c r="CJT17" s="789"/>
      <c r="CJU17" s="789"/>
      <c r="CJV17" s="789"/>
      <c r="CJW17" s="789"/>
      <c r="CJX17" s="789"/>
      <c r="CJY17" s="789"/>
      <c r="CJZ17" s="789"/>
      <c r="CKA17" s="789"/>
      <c r="CKB17" s="789"/>
      <c r="CKC17" s="789"/>
      <c r="CKD17" s="789"/>
      <c r="CKE17" s="789"/>
      <c r="CKF17" s="789"/>
      <c r="CKG17" s="789"/>
      <c r="CKH17" s="789"/>
      <c r="CKI17" s="789"/>
      <c r="CKJ17" s="789"/>
      <c r="CKK17" s="789"/>
      <c r="CKL17" s="789"/>
      <c r="CKM17" s="789"/>
      <c r="CKN17" s="789"/>
      <c r="CKO17" s="789"/>
      <c r="CKP17" s="789"/>
      <c r="CKQ17" s="789"/>
      <c r="CKR17" s="789"/>
      <c r="CKS17" s="789"/>
      <c r="CKT17" s="789"/>
      <c r="CKU17" s="789"/>
      <c r="CKV17" s="789"/>
      <c r="CKW17" s="789"/>
      <c r="CKX17" s="789"/>
      <c r="CKY17" s="789"/>
      <c r="CKZ17" s="789"/>
      <c r="CLA17" s="789"/>
      <c r="CLB17" s="789"/>
      <c r="CLC17" s="789"/>
      <c r="CLD17" s="789"/>
      <c r="CLE17" s="789"/>
      <c r="CLF17" s="789"/>
      <c r="CLG17" s="789"/>
      <c r="CLH17" s="789"/>
      <c r="CLI17" s="789"/>
      <c r="CLJ17" s="789"/>
      <c r="CLK17" s="789"/>
      <c r="CLL17" s="789"/>
      <c r="CLM17" s="789"/>
      <c r="CLN17" s="789"/>
      <c r="CLO17" s="789"/>
      <c r="CLP17" s="789"/>
      <c r="CLQ17" s="789"/>
      <c r="CLR17" s="789"/>
      <c r="CLS17" s="789"/>
      <c r="CLT17" s="789"/>
      <c r="CLU17" s="789"/>
      <c r="CLV17" s="789"/>
      <c r="CLW17" s="789"/>
      <c r="CLX17" s="789"/>
      <c r="CLY17" s="789"/>
      <c r="CLZ17" s="789"/>
      <c r="CMA17" s="789"/>
      <c r="CMB17" s="789"/>
      <c r="CMC17" s="789"/>
      <c r="CMD17" s="789"/>
      <c r="CME17" s="789"/>
      <c r="CMF17" s="789"/>
      <c r="CMG17" s="789"/>
      <c r="CMH17" s="789"/>
      <c r="CMI17" s="789"/>
      <c r="CMJ17" s="789"/>
      <c r="CMK17" s="789"/>
      <c r="CML17" s="789"/>
      <c r="CMM17" s="789"/>
      <c r="CMN17" s="789"/>
      <c r="CMO17" s="789"/>
      <c r="CMP17" s="789"/>
      <c r="CMQ17" s="789"/>
      <c r="CMR17" s="789"/>
      <c r="CMS17" s="789"/>
      <c r="CMT17" s="789"/>
      <c r="CMU17" s="789"/>
      <c r="CMV17" s="789"/>
      <c r="CMW17" s="789"/>
      <c r="CMX17" s="789"/>
      <c r="CMY17" s="789"/>
      <c r="CMZ17" s="789"/>
      <c r="CNA17" s="789"/>
      <c r="CNB17" s="789"/>
      <c r="CNC17" s="789"/>
      <c r="CND17" s="789"/>
      <c r="CNE17" s="789"/>
      <c r="CNF17" s="789"/>
      <c r="CNG17" s="789"/>
      <c r="CNH17" s="789"/>
      <c r="CNI17" s="789"/>
      <c r="CNJ17" s="789"/>
      <c r="CNK17" s="789"/>
      <c r="CNL17" s="789"/>
      <c r="CNM17" s="789"/>
      <c r="CNN17" s="789"/>
      <c r="CNO17" s="789"/>
      <c r="CNP17" s="789"/>
      <c r="CNQ17" s="789"/>
      <c r="CNR17" s="789"/>
      <c r="CNS17" s="789"/>
      <c r="CNT17" s="789"/>
      <c r="CNU17" s="789"/>
      <c r="CNV17" s="789"/>
      <c r="CNW17" s="789"/>
      <c r="CNX17" s="789"/>
      <c r="CNY17" s="789"/>
      <c r="CNZ17" s="789"/>
      <c r="COA17" s="789"/>
      <c r="COB17" s="789"/>
      <c r="COC17" s="789"/>
      <c r="COD17" s="789"/>
      <c r="COE17" s="789"/>
      <c r="COF17" s="789"/>
      <c r="COG17" s="789"/>
      <c r="COH17" s="789"/>
      <c r="COI17" s="789"/>
      <c r="COJ17" s="789"/>
      <c r="COK17" s="789"/>
      <c r="COL17" s="789"/>
      <c r="COM17" s="789"/>
      <c r="CON17" s="789"/>
      <c r="COO17" s="789"/>
      <c r="COP17" s="789"/>
      <c r="COQ17" s="789"/>
      <c r="COR17" s="789"/>
      <c r="COS17" s="789"/>
      <c r="COT17" s="789"/>
      <c r="COU17" s="789"/>
      <c r="COV17" s="789"/>
      <c r="COW17" s="789"/>
      <c r="COX17" s="789"/>
      <c r="COY17" s="789"/>
      <c r="COZ17" s="789"/>
      <c r="CPA17" s="789"/>
      <c r="CPB17" s="789"/>
      <c r="CPC17" s="789"/>
      <c r="CPD17" s="789"/>
      <c r="CPE17" s="789"/>
      <c r="CPF17" s="789"/>
      <c r="CPG17" s="789"/>
      <c r="CPH17" s="789"/>
      <c r="CPI17" s="789"/>
      <c r="CPJ17" s="789"/>
      <c r="CPK17" s="789"/>
      <c r="CPL17" s="789"/>
      <c r="CPM17" s="789"/>
      <c r="CPN17" s="789"/>
      <c r="CPO17" s="789"/>
      <c r="CPP17" s="789"/>
      <c r="CPQ17" s="789"/>
      <c r="CPR17" s="789"/>
      <c r="CPS17" s="789"/>
      <c r="CPT17" s="789"/>
      <c r="CPU17" s="789"/>
      <c r="CPV17" s="789"/>
      <c r="CPW17" s="789"/>
      <c r="CPX17" s="789"/>
      <c r="CPY17" s="789"/>
      <c r="CPZ17" s="789"/>
      <c r="CQA17" s="789"/>
      <c r="CQB17" s="789"/>
      <c r="CQC17" s="789"/>
      <c r="CQD17" s="789"/>
      <c r="CQE17" s="789"/>
      <c r="CQF17" s="789"/>
      <c r="CQG17" s="789"/>
      <c r="CQH17" s="789"/>
      <c r="CQI17" s="789"/>
      <c r="CQJ17" s="789"/>
      <c r="CQK17" s="789"/>
      <c r="CQL17" s="789"/>
      <c r="CQM17" s="789"/>
      <c r="CQN17" s="789"/>
      <c r="CQO17" s="789"/>
      <c r="CQP17" s="789"/>
      <c r="CQQ17" s="789"/>
      <c r="CQR17" s="789"/>
      <c r="CQS17" s="789"/>
      <c r="CQT17" s="789"/>
      <c r="CQU17" s="789"/>
      <c r="CQV17" s="789"/>
      <c r="CQW17" s="789"/>
      <c r="CQX17" s="789"/>
      <c r="CQY17" s="789"/>
      <c r="CQZ17" s="789"/>
      <c r="CRA17" s="789"/>
      <c r="CRB17" s="789"/>
      <c r="CRC17" s="789"/>
      <c r="CRD17" s="789"/>
      <c r="CRE17" s="789"/>
      <c r="CRF17" s="789"/>
      <c r="CRG17" s="789"/>
      <c r="CRH17" s="789"/>
      <c r="CRI17" s="789"/>
      <c r="CRJ17" s="789"/>
      <c r="CRK17" s="789"/>
      <c r="CRL17" s="789"/>
      <c r="CRM17" s="789"/>
      <c r="CRN17" s="789"/>
      <c r="CRO17" s="789"/>
      <c r="CRP17" s="789"/>
      <c r="CRQ17" s="789"/>
      <c r="CRR17" s="789"/>
      <c r="CRS17" s="789"/>
      <c r="CRT17" s="789"/>
      <c r="CRU17" s="789"/>
      <c r="CRV17" s="789"/>
      <c r="CRW17" s="789"/>
      <c r="CRX17" s="789"/>
      <c r="CRY17" s="789"/>
      <c r="CRZ17" s="789"/>
      <c r="CSA17" s="789"/>
      <c r="CSB17" s="789"/>
      <c r="CSC17" s="789"/>
      <c r="CSD17" s="789"/>
      <c r="CSE17" s="789"/>
      <c r="CSF17" s="789"/>
      <c r="CSG17" s="789"/>
      <c r="CSH17" s="789"/>
      <c r="CSI17" s="789"/>
      <c r="CSJ17" s="789"/>
      <c r="CSK17" s="789"/>
      <c r="CSL17" s="789"/>
      <c r="CSM17" s="789"/>
      <c r="CSN17" s="789"/>
      <c r="CSO17" s="789"/>
      <c r="CSP17" s="789"/>
      <c r="CSQ17" s="789"/>
      <c r="CSR17" s="789"/>
      <c r="CSS17" s="789"/>
      <c r="CST17" s="789"/>
      <c r="CSU17" s="789"/>
      <c r="CSV17" s="789"/>
      <c r="CSW17" s="789"/>
      <c r="CSX17" s="789"/>
      <c r="CSY17" s="789"/>
      <c r="CSZ17" s="789"/>
      <c r="CTA17" s="789"/>
      <c r="CTB17" s="789"/>
      <c r="CTC17" s="789"/>
      <c r="CTD17" s="789"/>
      <c r="CTE17" s="789"/>
      <c r="CTF17" s="789"/>
      <c r="CTG17" s="789"/>
      <c r="CTH17" s="789"/>
      <c r="CTI17" s="789"/>
      <c r="CTJ17" s="789"/>
      <c r="CTK17" s="789"/>
      <c r="CTL17" s="789"/>
      <c r="CTM17" s="789"/>
      <c r="CTN17" s="789"/>
      <c r="CTO17" s="789"/>
      <c r="CTP17" s="789"/>
      <c r="CTQ17" s="789"/>
      <c r="CTR17" s="789"/>
      <c r="CTS17" s="789"/>
      <c r="CTT17" s="789"/>
      <c r="CTU17" s="789"/>
      <c r="CTV17" s="789"/>
      <c r="CTW17" s="789"/>
      <c r="CTX17" s="789"/>
      <c r="CTY17" s="789"/>
      <c r="CTZ17" s="789"/>
      <c r="CUA17" s="789"/>
      <c r="CUB17" s="789"/>
      <c r="CUC17" s="789"/>
      <c r="CUD17" s="789"/>
      <c r="CUE17" s="789"/>
      <c r="CUF17" s="789"/>
      <c r="CUG17" s="789"/>
      <c r="CUH17" s="789"/>
      <c r="CUI17" s="789"/>
      <c r="CUJ17" s="789"/>
      <c r="CUK17" s="789"/>
      <c r="CUL17" s="789"/>
      <c r="CUM17" s="789"/>
      <c r="CUN17" s="789"/>
      <c r="CUO17" s="789"/>
      <c r="CUP17" s="789"/>
      <c r="CUQ17" s="789"/>
      <c r="CUR17" s="789"/>
      <c r="CUS17" s="789"/>
      <c r="CUT17" s="789"/>
      <c r="CUU17" s="789"/>
      <c r="CUV17" s="789"/>
      <c r="CUW17" s="789"/>
      <c r="CUX17" s="789"/>
      <c r="CUY17" s="789"/>
      <c r="CUZ17" s="789"/>
      <c r="CVA17" s="789"/>
      <c r="CVB17" s="789"/>
      <c r="CVC17" s="789"/>
      <c r="CVD17" s="789"/>
      <c r="CVE17" s="789"/>
      <c r="CVF17" s="789"/>
      <c r="CVG17" s="789"/>
      <c r="CVH17" s="789"/>
      <c r="CVI17" s="789"/>
      <c r="CVJ17" s="789"/>
      <c r="CVK17" s="789"/>
      <c r="CVL17" s="789"/>
      <c r="CVM17" s="789"/>
      <c r="CVN17" s="789"/>
      <c r="CVO17" s="789"/>
      <c r="CVP17" s="789"/>
      <c r="CVQ17" s="789"/>
      <c r="CVR17" s="789"/>
      <c r="CVS17" s="789"/>
      <c r="CVT17" s="789"/>
      <c r="CVU17" s="789"/>
      <c r="CVV17" s="789"/>
      <c r="CVW17" s="789"/>
      <c r="CVX17" s="789"/>
      <c r="CVY17" s="789"/>
      <c r="CVZ17" s="789"/>
      <c r="CWA17" s="789"/>
      <c r="CWB17" s="789"/>
      <c r="CWC17" s="789"/>
      <c r="CWD17" s="789"/>
      <c r="CWE17" s="789"/>
      <c r="CWF17" s="789"/>
      <c r="CWG17" s="789"/>
      <c r="CWH17" s="789"/>
      <c r="CWI17" s="789"/>
      <c r="CWJ17" s="789"/>
      <c r="CWK17" s="789"/>
      <c r="CWL17" s="789"/>
      <c r="CWM17" s="789"/>
      <c r="CWN17" s="789"/>
      <c r="CWO17" s="789"/>
      <c r="CWP17" s="789"/>
      <c r="CWQ17" s="789"/>
      <c r="CWR17" s="789"/>
      <c r="CWS17" s="789"/>
      <c r="CWT17" s="789"/>
      <c r="CWU17" s="789"/>
      <c r="CWV17" s="789"/>
      <c r="CWW17" s="789"/>
      <c r="CWX17" s="789"/>
      <c r="CWY17" s="789"/>
      <c r="CWZ17" s="789"/>
      <c r="CXA17" s="789"/>
      <c r="CXB17" s="789"/>
      <c r="CXC17" s="789"/>
      <c r="CXD17" s="789"/>
      <c r="CXE17" s="789"/>
      <c r="CXF17" s="789"/>
      <c r="CXG17" s="789"/>
      <c r="CXH17" s="789"/>
      <c r="CXI17" s="789"/>
      <c r="CXJ17" s="789"/>
      <c r="CXK17" s="789"/>
      <c r="CXL17" s="789"/>
      <c r="CXM17" s="789"/>
      <c r="CXN17" s="789"/>
      <c r="CXO17" s="789"/>
      <c r="CXP17" s="789"/>
      <c r="CXQ17" s="789"/>
      <c r="CXR17" s="789"/>
      <c r="CXS17" s="789"/>
      <c r="CXT17" s="789"/>
      <c r="CXU17" s="789"/>
      <c r="CXV17" s="789"/>
      <c r="CXW17" s="789"/>
      <c r="CXX17" s="789"/>
      <c r="CXY17" s="789"/>
      <c r="CXZ17" s="789"/>
      <c r="CYA17" s="789"/>
      <c r="CYB17" s="789"/>
      <c r="CYC17" s="789"/>
      <c r="CYD17" s="789"/>
      <c r="CYE17" s="789"/>
      <c r="CYF17" s="789"/>
      <c r="CYG17" s="789"/>
      <c r="CYH17" s="789"/>
      <c r="CYI17" s="789"/>
      <c r="CYJ17" s="789"/>
      <c r="CYK17" s="789"/>
      <c r="CYL17" s="789"/>
      <c r="CYM17" s="789"/>
      <c r="CYN17" s="789"/>
      <c r="CYO17" s="789"/>
      <c r="CYP17" s="789"/>
      <c r="CYQ17" s="789"/>
      <c r="CYR17" s="789"/>
      <c r="CYS17" s="789"/>
      <c r="CYT17" s="789"/>
      <c r="CYU17" s="789"/>
      <c r="CYV17" s="789"/>
      <c r="CYW17" s="789"/>
      <c r="CYX17" s="789"/>
      <c r="CYY17" s="789"/>
      <c r="CYZ17" s="789"/>
      <c r="CZA17" s="789"/>
      <c r="CZB17" s="789"/>
      <c r="CZC17" s="789"/>
      <c r="CZD17" s="789"/>
      <c r="CZE17" s="789"/>
      <c r="CZF17" s="789"/>
      <c r="CZG17" s="789"/>
      <c r="CZH17" s="789"/>
      <c r="CZI17" s="789"/>
      <c r="CZJ17" s="789"/>
      <c r="CZK17" s="789"/>
      <c r="CZL17" s="789"/>
      <c r="CZM17" s="789"/>
      <c r="CZN17" s="789"/>
      <c r="CZO17" s="789"/>
      <c r="CZP17" s="789"/>
      <c r="CZQ17" s="789"/>
      <c r="CZR17" s="789"/>
      <c r="CZS17" s="789"/>
      <c r="CZT17" s="789"/>
      <c r="CZU17" s="789"/>
      <c r="CZV17" s="789"/>
      <c r="CZW17" s="789"/>
      <c r="CZX17" s="789"/>
      <c r="CZY17" s="789"/>
      <c r="CZZ17" s="789"/>
      <c r="DAA17" s="789"/>
      <c r="DAB17" s="789"/>
      <c r="DAC17" s="789"/>
      <c r="DAD17" s="789"/>
      <c r="DAE17" s="789"/>
      <c r="DAF17" s="789"/>
      <c r="DAG17" s="789"/>
      <c r="DAH17" s="789"/>
      <c r="DAI17" s="789"/>
      <c r="DAJ17" s="789"/>
      <c r="DAK17" s="789"/>
      <c r="DAL17" s="789"/>
      <c r="DAM17" s="789"/>
      <c r="DAN17" s="789"/>
      <c r="DAO17" s="789"/>
      <c r="DAP17" s="789"/>
      <c r="DAQ17" s="789"/>
      <c r="DAR17" s="789"/>
      <c r="DAS17" s="789"/>
      <c r="DAT17" s="789"/>
      <c r="DAU17" s="789"/>
      <c r="DAV17" s="789"/>
      <c r="DAW17" s="789"/>
      <c r="DAX17" s="789"/>
      <c r="DAY17" s="789"/>
      <c r="DAZ17" s="789"/>
      <c r="DBA17" s="789"/>
      <c r="DBB17" s="789"/>
      <c r="DBC17" s="789"/>
      <c r="DBD17" s="789"/>
      <c r="DBE17" s="789"/>
      <c r="DBF17" s="789"/>
      <c r="DBG17" s="789"/>
      <c r="DBH17" s="789"/>
      <c r="DBI17" s="789"/>
      <c r="DBJ17" s="789"/>
      <c r="DBK17" s="789"/>
      <c r="DBL17" s="789"/>
      <c r="DBM17" s="789"/>
      <c r="DBN17" s="789"/>
      <c r="DBO17" s="789"/>
      <c r="DBP17" s="789"/>
      <c r="DBQ17" s="789"/>
      <c r="DBR17" s="789"/>
      <c r="DBS17" s="789"/>
      <c r="DBT17" s="789"/>
      <c r="DBU17" s="789"/>
      <c r="DBV17" s="789"/>
      <c r="DBW17" s="789"/>
      <c r="DBX17" s="789"/>
      <c r="DBY17" s="789"/>
      <c r="DBZ17" s="789"/>
      <c r="DCA17" s="789"/>
      <c r="DCB17" s="789"/>
      <c r="DCC17" s="789"/>
      <c r="DCD17" s="789"/>
      <c r="DCE17" s="789"/>
      <c r="DCF17" s="789"/>
      <c r="DCG17" s="789"/>
      <c r="DCH17" s="789"/>
      <c r="DCI17" s="789"/>
      <c r="DCJ17" s="789"/>
      <c r="DCK17" s="789"/>
      <c r="DCL17" s="789"/>
      <c r="DCM17" s="789"/>
      <c r="DCN17" s="789"/>
      <c r="DCO17" s="789"/>
      <c r="DCP17" s="789"/>
      <c r="DCQ17" s="789"/>
      <c r="DCR17" s="789"/>
      <c r="DCS17" s="789"/>
      <c r="DCT17" s="789"/>
      <c r="DCU17" s="789"/>
      <c r="DCV17" s="789"/>
      <c r="DCW17" s="789"/>
      <c r="DCX17" s="789"/>
      <c r="DCY17" s="789"/>
      <c r="DCZ17" s="789"/>
      <c r="DDA17" s="789"/>
      <c r="DDB17" s="789"/>
      <c r="DDC17" s="789"/>
      <c r="DDD17" s="789"/>
      <c r="DDE17" s="789"/>
      <c r="DDF17" s="789"/>
      <c r="DDG17" s="789"/>
      <c r="DDH17" s="789"/>
      <c r="DDI17" s="789"/>
      <c r="DDJ17" s="789"/>
      <c r="DDK17" s="789"/>
      <c r="DDL17" s="789"/>
      <c r="DDM17" s="789"/>
      <c r="DDN17" s="789"/>
      <c r="DDO17" s="789"/>
      <c r="DDP17" s="789"/>
      <c r="DDQ17" s="789"/>
      <c r="DDR17" s="789"/>
      <c r="DDS17" s="789"/>
      <c r="DDT17" s="789"/>
      <c r="DDU17" s="789"/>
      <c r="DDV17" s="789"/>
      <c r="DDW17" s="789"/>
      <c r="DDX17" s="789"/>
      <c r="DDY17" s="789"/>
      <c r="DDZ17" s="789"/>
      <c r="DEA17" s="789"/>
      <c r="DEB17" s="789"/>
      <c r="DEC17" s="789"/>
      <c r="DED17" s="789"/>
      <c r="DEE17" s="789"/>
      <c r="DEF17" s="789"/>
      <c r="DEG17" s="789"/>
      <c r="DEH17" s="789"/>
      <c r="DEI17" s="789"/>
      <c r="DEJ17" s="789"/>
      <c r="DEK17" s="789"/>
      <c r="DEL17" s="789"/>
      <c r="DEM17" s="789"/>
      <c r="DEN17" s="789"/>
      <c r="DEO17" s="789"/>
      <c r="DEP17" s="789"/>
      <c r="DEQ17" s="789"/>
      <c r="DER17" s="789"/>
      <c r="DES17" s="789"/>
      <c r="DET17" s="789"/>
      <c r="DEU17" s="789"/>
      <c r="DEV17" s="789"/>
      <c r="DEW17" s="789"/>
      <c r="DEX17" s="789"/>
      <c r="DEY17" s="789"/>
      <c r="DEZ17" s="789"/>
      <c r="DFA17" s="789"/>
      <c r="DFB17" s="789"/>
      <c r="DFC17" s="789"/>
      <c r="DFD17" s="789"/>
      <c r="DFE17" s="789"/>
      <c r="DFF17" s="789"/>
      <c r="DFG17" s="789"/>
      <c r="DFH17" s="789"/>
      <c r="DFI17" s="789"/>
      <c r="DFJ17" s="789"/>
      <c r="DFK17" s="789"/>
      <c r="DFL17" s="789"/>
      <c r="DFM17" s="789"/>
      <c r="DFN17" s="789"/>
      <c r="DFO17" s="789"/>
      <c r="DFP17" s="789"/>
      <c r="DFQ17" s="789"/>
      <c r="DFR17" s="789"/>
      <c r="DFS17" s="789"/>
      <c r="DFT17" s="789"/>
      <c r="DFU17" s="789"/>
      <c r="DFV17" s="789"/>
      <c r="DFW17" s="789"/>
      <c r="DFX17" s="789"/>
      <c r="DFY17" s="789"/>
      <c r="DFZ17" s="789"/>
      <c r="DGA17" s="789"/>
      <c r="DGB17" s="789"/>
      <c r="DGC17" s="789"/>
      <c r="DGD17" s="789"/>
      <c r="DGE17" s="789"/>
      <c r="DGF17" s="789"/>
      <c r="DGG17" s="789"/>
      <c r="DGH17" s="789"/>
      <c r="DGI17" s="789"/>
      <c r="DGJ17" s="789"/>
      <c r="DGK17" s="789"/>
      <c r="DGL17" s="789"/>
      <c r="DGM17" s="789"/>
      <c r="DGN17" s="789"/>
      <c r="DGO17" s="789"/>
      <c r="DGP17" s="789"/>
      <c r="DGQ17" s="789"/>
      <c r="DGR17" s="789"/>
      <c r="DGS17" s="789"/>
      <c r="DGT17" s="789"/>
      <c r="DGU17" s="789"/>
      <c r="DGV17" s="789"/>
      <c r="DGW17" s="789"/>
      <c r="DGX17" s="789"/>
      <c r="DGY17" s="789"/>
      <c r="DGZ17" s="789"/>
      <c r="DHA17" s="789"/>
      <c r="DHB17" s="789"/>
      <c r="DHC17" s="789"/>
      <c r="DHD17" s="789"/>
      <c r="DHE17" s="789"/>
      <c r="DHF17" s="789"/>
      <c r="DHG17" s="789"/>
      <c r="DHH17" s="789"/>
      <c r="DHI17" s="789"/>
      <c r="DHJ17" s="789"/>
      <c r="DHK17" s="789"/>
      <c r="DHL17" s="789"/>
      <c r="DHM17" s="789"/>
      <c r="DHN17" s="789"/>
      <c r="DHO17" s="789"/>
      <c r="DHP17" s="789"/>
      <c r="DHQ17" s="789"/>
      <c r="DHR17" s="789"/>
      <c r="DHS17" s="789"/>
      <c r="DHT17" s="789"/>
      <c r="DHU17" s="789"/>
      <c r="DHV17" s="789"/>
      <c r="DHW17" s="789"/>
      <c r="DHX17" s="789"/>
      <c r="DHY17" s="789"/>
      <c r="DHZ17" s="789"/>
      <c r="DIA17" s="789"/>
      <c r="DIB17" s="789"/>
      <c r="DIC17" s="789"/>
      <c r="DID17" s="789"/>
      <c r="DIE17" s="789"/>
      <c r="DIF17" s="789"/>
      <c r="DIG17" s="789"/>
      <c r="DIH17" s="789"/>
      <c r="DII17" s="789"/>
      <c r="DIJ17" s="789"/>
      <c r="DIK17" s="789"/>
      <c r="DIL17" s="789"/>
      <c r="DIM17" s="789"/>
      <c r="DIN17" s="789"/>
      <c r="DIO17" s="789"/>
      <c r="DIP17" s="789"/>
      <c r="DIQ17" s="789"/>
      <c r="DIR17" s="789"/>
      <c r="DIS17" s="789"/>
      <c r="DIT17" s="789"/>
      <c r="DIU17" s="789"/>
      <c r="DIV17" s="789"/>
      <c r="DIW17" s="789"/>
      <c r="DIX17" s="789"/>
      <c r="DIY17" s="789"/>
      <c r="DIZ17" s="789"/>
      <c r="DJA17" s="789"/>
      <c r="DJB17" s="789"/>
      <c r="DJC17" s="789"/>
      <c r="DJD17" s="789"/>
      <c r="DJE17" s="789"/>
      <c r="DJF17" s="789"/>
      <c r="DJG17" s="789"/>
      <c r="DJH17" s="789"/>
      <c r="DJI17" s="789"/>
      <c r="DJJ17" s="789"/>
      <c r="DJK17" s="789"/>
      <c r="DJL17" s="789"/>
      <c r="DJM17" s="789"/>
      <c r="DJN17" s="789"/>
      <c r="DJO17" s="789"/>
      <c r="DJP17" s="789"/>
      <c r="DJQ17" s="789"/>
      <c r="DJR17" s="789"/>
      <c r="DJS17" s="789"/>
      <c r="DJT17" s="789"/>
      <c r="DJU17" s="789"/>
      <c r="DJV17" s="789"/>
      <c r="DJW17" s="789"/>
      <c r="DJX17" s="789"/>
      <c r="DJY17" s="789"/>
      <c r="DJZ17" s="789"/>
      <c r="DKA17" s="789"/>
      <c r="DKB17" s="789"/>
      <c r="DKC17" s="789"/>
      <c r="DKD17" s="789"/>
      <c r="DKE17" s="789"/>
      <c r="DKF17" s="789"/>
      <c r="DKG17" s="789"/>
      <c r="DKH17" s="789"/>
      <c r="DKI17" s="789"/>
      <c r="DKJ17" s="789"/>
      <c r="DKK17" s="789"/>
      <c r="DKL17" s="789"/>
      <c r="DKM17" s="789"/>
      <c r="DKN17" s="789"/>
      <c r="DKO17" s="789"/>
      <c r="DKP17" s="789"/>
      <c r="DKQ17" s="789"/>
      <c r="DKR17" s="789"/>
      <c r="DKS17" s="789"/>
      <c r="DKT17" s="789"/>
      <c r="DKU17" s="789"/>
      <c r="DKV17" s="789"/>
      <c r="DKW17" s="789"/>
      <c r="DKX17" s="789"/>
      <c r="DKY17" s="789"/>
      <c r="DKZ17" s="789"/>
      <c r="DLA17" s="789"/>
      <c r="DLB17" s="789"/>
      <c r="DLC17" s="789"/>
      <c r="DLD17" s="789"/>
      <c r="DLE17" s="789"/>
      <c r="DLF17" s="789"/>
      <c r="DLG17" s="789"/>
      <c r="DLH17" s="789"/>
      <c r="DLI17" s="789"/>
      <c r="DLJ17" s="789"/>
      <c r="DLK17" s="789"/>
      <c r="DLL17" s="789"/>
      <c r="DLM17" s="789"/>
      <c r="DLN17" s="789"/>
      <c r="DLO17" s="789"/>
      <c r="DLP17" s="789"/>
      <c r="DLQ17" s="789"/>
      <c r="DLR17" s="789"/>
      <c r="DLS17" s="789"/>
      <c r="DLT17" s="789"/>
      <c r="DLU17" s="789"/>
      <c r="DLV17" s="789"/>
      <c r="DLW17" s="789"/>
      <c r="DLX17" s="789"/>
      <c r="DLY17" s="789"/>
      <c r="DLZ17" s="789"/>
      <c r="DMA17" s="789"/>
      <c r="DMB17" s="789"/>
      <c r="DMC17" s="789"/>
      <c r="DMD17" s="789"/>
      <c r="DME17" s="789"/>
      <c r="DMF17" s="789"/>
      <c r="DMG17" s="789"/>
      <c r="DMH17" s="789"/>
      <c r="DMI17" s="789"/>
      <c r="DMJ17" s="789"/>
      <c r="DMK17" s="789"/>
      <c r="DML17" s="789"/>
      <c r="DMM17" s="789"/>
      <c r="DMN17" s="789"/>
      <c r="DMO17" s="789"/>
      <c r="DMP17" s="789"/>
      <c r="DMQ17" s="789"/>
      <c r="DMR17" s="789"/>
      <c r="DMS17" s="789"/>
      <c r="DMT17" s="789"/>
      <c r="DMU17" s="789"/>
      <c r="DMV17" s="789"/>
      <c r="DMW17" s="789"/>
      <c r="DMX17" s="789"/>
      <c r="DMY17" s="789"/>
      <c r="DMZ17" s="789"/>
      <c r="DNA17" s="789"/>
      <c r="DNB17" s="789"/>
      <c r="DNC17" s="789"/>
      <c r="DND17" s="789"/>
      <c r="DNE17" s="789"/>
      <c r="DNF17" s="789"/>
      <c r="DNG17" s="789"/>
      <c r="DNH17" s="789"/>
      <c r="DNI17" s="789"/>
      <c r="DNJ17" s="789"/>
      <c r="DNK17" s="789"/>
      <c r="DNL17" s="789"/>
      <c r="DNM17" s="789"/>
      <c r="DNN17" s="789"/>
      <c r="DNO17" s="789"/>
      <c r="DNP17" s="789"/>
      <c r="DNQ17" s="789"/>
      <c r="DNR17" s="789"/>
      <c r="DNS17" s="789"/>
      <c r="DNT17" s="789"/>
      <c r="DNU17" s="789"/>
      <c r="DNV17" s="789"/>
      <c r="DNW17" s="789"/>
      <c r="DNX17" s="789"/>
      <c r="DNY17" s="789"/>
      <c r="DNZ17" s="789"/>
      <c r="DOA17" s="789"/>
      <c r="DOB17" s="789"/>
      <c r="DOC17" s="789"/>
      <c r="DOD17" s="789"/>
      <c r="DOE17" s="789"/>
      <c r="DOF17" s="789"/>
      <c r="DOG17" s="789"/>
      <c r="DOH17" s="789"/>
      <c r="DOI17" s="789"/>
      <c r="DOJ17" s="789"/>
      <c r="DOK17" s="789"/>
      <c r="DOL17" s="789"/>
      <c r="DOM17" s="789"/>
      <c r="DON17" s="789"/>
      <c r="DOO17" s="789"/>
      <c r="DOP17" s="789"/>
      <c r="DOQ17" s="789"/>
      <c r="DOR17" s="789"/>
      <c r="DOS17" s="789"/>
      <c r="DOT17" s="789"/>
      <c r="DOU17" s="789"/>
      <c r="DOV17" s="789"/>
      <c r="DOW17" s="789"/>
      <c r="DOX17" s="789"/>
      <c r="DOY17" s="789"/>
      <c r="DOZ17" s="789"/>
      <c r="DPA17" s="789"/>
      <c r="DPB17" s="789"/>
      <c r="DPC17" s="789"/>
      <c r="DPD17" s="789"/>
      <c r="DPE17" s="789"/>
      <c r="DPF17" s="789"/>
      <c r="DPG17" s="789"/>
      <c r="DPH17" s="789"/>
      <c r="DPI17" s="789"/>
      <c r="DPJ17" s="789"/>
      <c r="DPK17" s="789"/>
      <c r="DPL17" s="789"/>
      <c r="DPM17" s="789"/>
      <c r="DPN17" s="789"/>
      <c r="DPO17" s="789"/>
      <c r="DPP17" s="789"/>
      <c r="DPQ17" s="789"/>
      <c r="DPR17" s="789"/>
      <c r="DPS17" s="789"/>
      <c r="DPT17" s="789"/>
      <c r="DPU17" s="789"/>
      <c r="DPV17" s="789"/>
      <c r="DPW17" s="789"/>
      <c r="DPX17" s="789"/>
      <c r="DPY17" s="789"/>
      <c r="DPZ17" s="789"/>
      <c r="DQA17" s="789"/>
      <c r="DQB17" s="789"/>
      <c r="DQC17" s="789"/>
      <c r="DQD17" s="789"/>
      <c r="DQE17" s="789"/>
      <c r="DQF17" s="789"/>
      <c r="DQG17" s="789"/>
      <c r="DQH17" s="789"/>
      <c r="DQI17" s="789"/>
      <c r="DQJ17" s="789"/>
      <c r="DQK17" s="789"/>
      <c r="DQL17" s="789"/>
      <c r="DQM17" s="789"/>
      <c r="DQN17" s="789"/>
      <c r="DQO17" s="789"/>
      <c r="DQP17" s="789"/>
      <c r="DQQ17" s="789"/>
      <c r="DQR17" s="789"/>
      <c r="DQS17" s="789"/>
      <c r="DQT17" s="789"/>
      <c r="DQU17" s="789"/>
      <c r="DQV17" s="789"/>
      <c r="DQW17" s="789"/>
      <c r="DQX17" s="789"/>
      <c r="DQY17" s="789"/>
      <c r="DQZ17" s="789"/>
      <c r="DRA17" s="789"/>
      <c r="DRB17" s="789"/>
      <c r="DRC17" s="789"/>
      <c r="DRD17" s="789"/>
      <c r="DRE17" s="789"/>
      <c r="DRF17" s="789"/>
      <c r="DRG17" s="789"/>
      <c r="DRH17" s="789"/>
      <c r="DRI17" s="789"/>
      <c r="DRJ17" s="789"/>
      <c r="DRK17" s="789"/>
      <c r="DRL17" s="789"/>
      <c r="DRM17" s="789"/>
      <c r="DRN17" s="789"/>
      <c r="DRO17" s="789"/>
      <c r="DRP17" s="789"/>
      <c r="DRQ17" s="789"/>
      <c r="DRR17" s="789"/>
      <c r="DRS17" s="789"/>
      <c r="DRT17" s="789"/>
      <c r="DRU17" s="789"/>
      <c r="DRV17" s="789"/>
      <c r="DRW17" s="789"/>
      <c r="DRX17" s="789"/>
      <c r="DRY17" s="789"/>
      <c r="DRZ17" s="789"/>
      <c r="DSA17" s="789"/>
      <c r="DSB17" s="789"/>
      <c r="DSC17" s="789"/>
      <c r="DSD17" s="789"/>
      <c r="DSE17" s="789"/>
      <c r="DSF17" s="789"/>
      <c r="DSG17" s="789"/>
      <c r="DSH17" s="789"/>
      <c r="DSI17" s="789"/>
      <c r="DSJ17" s="789"/>
      <c r="DSK17" s="789"/>
      <c r="DSL17" s="789"/>
      <c r="DSM17" s="789"/>
      <c r="DSN17" s="789"/>
      <c r="DSO17" s="789"/>
      <c r="DSP17" s="789"/>
      <c r="DSQ17" s="789"/>
      <c r="DSR17" s="789"/>
      <c r="DSS17" s="789"/>
      <c r="DST17" s="789"/>
      <c r="DSU17" s="789"/>
      <c r="DSV17" s="789"/>
      <c r="DSW17" s="789"/>
      <c r="DSX17" s="789"/>
      <c r="DSY17" s="789"/>
      <c r="DSZ17" s="789"/>
      <c r="DTA17" s="789"/>
      <c r="DTB17" s="789"/>
      <c r="DTC17" s="789"/>
      <c r="DTD17" s="789"/>
      <c r="DTE17" s="789"/>
      <c r="DTF17" s="789"/>
      <c r="DTG17" s="789"/>
      <c r="DTH17" s="789"/>
      <c r="DTI17" s="789"/>
      <c r="DTJ17" s="789"/>
      <c r="DTK17" s="789"/>
      <c r="DTL17" s="789"/>
      <c r="DTM17" s="789"/>
      <c r="DTN17" s="789"/>
      <c r="DTO17" s="789"/>
      <c r="DTP17" s="789"/>
      <c r="DTQ17" s="789"/>
      <c r="DTR17" s="789"/>
      <c r="DTS17" s="789"/>
      <c r="DTT17" s="789"/>
      <c r="DTU17" s="789"/>
      <c r="DTV17" s="789"/>
      <c r="DTW17" s="789"/>
      <c r="DTX17" s="789"/>
      <c r="DTY17" s="789"/>
      <c r="DTZ17" s="789"/>
      <c r="DUA17" s="789"/>
      <c r="DUB17" s="789"/>
      <c r="DUC17" s="789"/>
      <c r="DUD17" s="789"/>
      <c r="DUE17" s="789"/>
      <c r="DUF17" s="789"/>
      <c r="DUG17" s="789"/>
      <c r="DUH17" s="789"/>
      <c r="DUI17" s="789"/>
      <c r="DUJ17" s="789"/>
      <c r="DUK17" s="789"/>
      <c r="DUL17" s="789"/>
      <c r="DUM17" s="789"/>
      <c r="DUN17" s="789"/>
      <c r="DUO17" s="789"/>
      <c r="DUP17" s="789"/>
      <c r="DUQ17" s="789"/>
      <c r="DUR17" s="789"/>
      <c r="DUS17" s="789"/>
      <c r="DUT17" s="789"/>
      <c r="DUU17" s="789"/>
      <c r="DUV17" s="789"/>
      <c r="DUW17" s="789"/>
      <c r="DUX17" s="789"/>
      <c r="DUY17" s="789"/>
      <c r="DUZ17" s="789"/>
      <c r="DVA17" s="789"/>
      <c r="DVB17" s="789"/>
      <c r="DVC17" s="789"/>
      <c r="DVD17" s="789"/>
      <c r="DVE17" s="789"/>
      <c r="DVF17" s="789"/>
      <c r="DVG17" s="789"/>
      <c r="DVH17" s="789"/>
      <c r="DVI17" s="789"/>
      <c r="DVJ17" s="789"/>
      <c r="DVK17" s="789"/>
      <c r="DVL17" s="789"/>
      <c r="DVM17" s="789"/>
      <c r="DVN17" s="789"/>
      <c r="DVO17" s="789"/>
      <c r="DVP17" s="789"/>
      <c r="DVQ17" s="789"/>
      <c r="DVR17" s="789"/>
      <c r="DVS17" s="789"/>
      <c r="DVT17" s="789"/>
      <c r="DVU17" s="789"/>
      <c r="DVV17" s="789"/>
      <c r="DVW17" s="789"/>
      <c r="DVX17" s="789"/>
      <c r="DVY17" s="789"/>
      <c r="DVZ17" s="789"/>
      <c r="DWA17" s="789"/>
      <c r="DWB17" s="789"/>
      <c r="DWC17" s="789"/>
      <c r="DWD17" s="789"/>
      <c r="DWE17" s="789"/>
      <c r="DWF17" s="789"/>
      <c r="DWG17" s="789"/>
      <c r="DWH17" s="789"/>
      <c r="DWI17" s="789"/>
      <c r="DWJ17" s="789"/>
      <c r="DWK17" s="789"/>
      <c r="DWL17" s="789"/>
      <c r="DWM17" s="789"/>
      <c r="DWN17" s="789"/>
      <c r="DWO17" s="789"/>
      <c r="DWP17" s="789"/>
      <c r="DWQ17" s="789"/>
      <c r="DWR17" s="789"/>
      <c r="DWS17" s="789"/>
      <c r="DWT17" s="789"/>
      <c r="DWU17" s="789"/>
      <c r="DWV17" s="789"/>
      <c r="DWW17" s="789"/>
      <c r="DWX17" s="789"/>
      <c r="DWY17" s="789"/>
      <c r="DWZ17" s="789"/>
      <c r="DXA17" s="789"/>
      <c r="DXB17" s="789"/>
      <c r="DXC17" s="789"/>
      <c r="DXD17" s="789"/>
      <c r="DXE17" s="789"/>
      <c r="DXF17" s="789"/>
      <c r="DXG17" s="789"/>
      <c r="DXH17" s="789"/>
      <c r="DXI17" s="789"/>
      <c r="DXJ17" s="789"/>
      <c r="DXK17" s="789"/>
      <c r="DXL17" s="789"/>
      <c r="DXM17" s="789"/>
      <c r="DXN17" s="789"/>
      <c r="DXO17" s="789"/>
      <c r="DXP17" s="789"/>
      <c r="DXQ17" s="789"/>
      <c r="DXR17" s="789"/>
      <c r="DXS17" s="789"/>
      <c r="DXT17" s="789"/>
      <c r="DXU17" s="789"/>
      <c r="DXV17" s="789"/>
      <c r="DXW17" s="789"/>
      <c r="DXX17" s="789"/>
      <c r="DXY17" s="789"/>
      <c r="DXZ17" s="789"/>
      <c r="DYA17" s="789"/>
      <c r="DYB17" s="789"/>
      <c r="DYC17" s="789"/>
      <c r="DYD17" s="789"/>
      <c r="DYE17" s="789"/>
      <c r="DYF17" s="789"/>
      <c r="DYG17" s="789"/>
      <c r="DYH17" s="789"/>
      <c r="DYI17" s="789"/>
      <c r="DYJ17" s="789"/>
      <c r="DYK17" s="789"/>
      <c r="DYL17" s="789"/>
      <c r="DYM17" s="789"/>
      <c r="DYN17" s="789"/>
      <c r="DYO17" s="789"/>
      <c r="DYP17" s="789"/>
      <c r="DYQ17" s="789"/>
      <c r="DYR17" s="789"/>
      <c r="DYS17" s="789"/>
      <c r="DYT17" s="789"/>
      <c r="DYU17" s="789"/>
      <c r="DYV17" s="789"/>
      <c r="DYW17" s="789"/>
      <c r="DYX17" s="789"/>
      <c r="DYY17" s="789"/>
      <c r="DYZ17" s="789"/>
      <c r="DZA17" s="789"/>
      <c r="DZB17" s="789"/>
      <c r="DZC17" s="789"/>
      <c r="DZD17" s="789"/>
      <c r="DZE17" s="789"/>
      <c r="DZF17" s="789"/>
      <c r="DZG17" s="789"/>
      <c r="DZH17" s="789"/>
      <c r="DZI17" s="789"/>
      <c r="DZJ17" s="789"/>
      <c r="DZK17" s="789"/>
      <c r="DZL17" s="789"/>
      <c r="DZM17" s="789"/>
      <c r="DZN17" s="789"/>
      <c r="DZO17" s="789"/>
      <c r="DZP17" s="789"/>
      <c r="DZQ17" s="789"/>
      <c r="DZR17" s="789"/>
      <c r="DZS17" s="789"/>
      <c r="DZT17" s="789"/>
      <c r="DZU17" s="789"/>
      <c r="DZV17" s="789"/>
      <c r="DZW17" s="789"/>
      <c r="DZX17" s="789"/>
      <c r="DZY17" s="789"/>
      <c r="DZZ17" s="789"/>
      <c r="EAA17" s="789"/>
      <c r="EAB17" s="789"/>
      <c r="EAC17" s="789"/>
      <c r="EAD17" s="789"/>
      <c r="EAE17" s="789"/>
      <c r="EAF17" s="789"/>
      <c r="EAG17" s="789"/>
      <c r="EAH17" s="789"/>
      <c r="EAI17" s="789"/>
      <c r="EAJ17" s="789"/>
      <c r="EAK17" s="789"/>
      <c r="EAL17" s="789"/>
      <c r="EAM17" s="789"/>
      <c r="EAN17" s="789"/>
      <c r="EAO17" s="789"/>
      <c r="EAP17" s="789"/>
      <c r="EAQ17" s="789"/>
      <c r="EAR17" s="789"/>
      <c r="EAS17" s="789"/>
      <c r="EAT17" s="789"/>
      <c r="EAU17" s="789"/>
      <c r="EAV17" s="789"/>
      <c r="EAW17" s="789"/>
      <c r="EAX17" s="789"/>
      <c r="EAY17" s="789"/>
      <c r="EAZ17" s="789"/>
      <c r="EBA17" s="789"/>
      <c r="EBB17" s="789"/>
      <c r="EBC17" s="789"/>
      <c r="EBD17" s="789"/>
      <c r="EBE17" s="789"/>
      <c r="EBF17" s="789"/>
      <c r="EBG17" s="789"/>
      <c r="EBH17" s="789"/>
      <c r="EBI17" s="789"/>
      <c r="EBJ17" s="789"/>
      <c r="EBK17" s="789"/>
      <c r="EBL17" s="789"/>
      <c r="EBM17" s="789"/>
      <c r="EBN17" s="789"/>
      <c r="EBO17" s="789"/>
      <c r="EBP17" s="789"/>
      <c r="EBQ17" s="789"/>
      <c r="EBR17" s="789"/>
      <c r="EBS17" s="789"/>
      <c r="EBT17" s="789"/>
      <c r="EBU17" s="789"/>
      <c r="EBV17" s="789"/>
      <c r="EBW17" s="789"/>
      <c r="EBX17" s="789"/>
      <c r="EBY17" s="789"/>
      <c r="EBZ17" s="789"/>
      <c r="ECA17" s="789"/>
      <c r="ECB17" s="789"/>
      <c r="ECC17" s="789"/>
      <c r="ECD17" s="789"/>
      <c r="ECE17" s="789"/>
      <c r="ECF17" s="789"/>
      <c r="ECG17" s="789"/>
      <c r="ECH17" s="789"/>
      <c r="ECI17" s="789"/>
      <c r="ECJ17" s="789"/>
      <c r="ECK17" s="789"/>
      <c r="ECL17" s="789"/>
      <c r="ECM17" s="789"/>
      <c r="ECN17" s="789"/>
      <c r="ECO17" s="789"/>
      <c r="ECP17" s="789"/>
      <c r="ECQ17" s="789"/>
      <c r="ECR17" s="789"/>
      <c r="ECS17" s="789"/>
      <c r="ECT17" s="789"/>
      <c r="ECU17" s="789"/>
      <c r="ECV17" s="789"/>
      <c r="ECW17" s="789"/>
      <c r="ECX17" s="789"/>
      <c r="ECY17" s="789"/>
      <c r="ECZ17" s="789"/>
      <c r="EDA17" s="789"/>
      <c r="EDB17" s="789"/>
      <c r="EDC17" s="789"/>
      <c r="EDD17" s="789"/>
      <c r="EDE17" s="789"/>
      <c r="EDF17" s="789"/>
      <c r="EDG17" s="789"/>
      <c r="EDH17" s="789"/>
      <c r="EDI17" s="789"/>
      <c r="EDJ17" s="789"/>
      <c r="EDK17" s="789"/>
      <c r="EDL17" s="789"/>
      <c r="EDM17" s="789"/>
      <c r="EDN17" s="789"/>
      <c r="EDO17" s="789"/>
      <c r="EDP17" s="789"/>
      <c r="EDQ17" s="789"/>
      <c r="EDR17" s="789"/>
      <c r="EDS17" s="789"/>
      <c r="EDT17" s="789"/>
      <c r="EDU17" s="789"/>
      <c r="EDV17" s="789"/>
      <c r="EDW17" s="789"/>
      <c r="EDX17" s="789"/>
      <c r="EDY17" s="789"/>
      <c r="EDZ17" s="789"/>
      <c r="EEA17" s="789"/>
      <c r="EEB17" s="789"/>
      <c r="EEC17" s="789"/>
      <c r="EED17" s="789"/>
      <c r="EEE17" s="789"/>
      <c r="EEF17" s="789"/>
      <c r="EEG17" s="789"/>
      <c r="EEH17" s="789"/>
      <c r="EEI17" s="789"/>
      <c r="EEJ17" s="789"/>
      <c r="EEK17" s="789"/>
      <c r="EEL17" s="789"/>
      <c r="EEM17" s="789"/>
      <c r="EEN17" s="789"/>
      <c r="EEO17" s="789"/>
      <c r="EEP17" s="789"/>
      <c r="EEQ17" s="789"/>
      <c r="EER17" s="789"/>
      <c r="EES17" s="789"/>
      <c r="EET17" s="789"/>
      <c r="EEU17" s="789"/>
      <c r="EEV17" s="789"/>
      <c r="EEW17" s="789"/>
      <c r="EEX17" s="789"/>
      <c r="EEY17" s="789"/>
      <c r="EEZ17" s="789"/>
      <c r="EFA17" s="789"/>
      <c r="EFB17" s="789"/>
      <c r="EFC17" s="789"/>
      <c r="EFD17" s="789"/>
      <c r="EFE17" s="789"/>
      <c r="EFF17" s="789"/>
      <c r="EFG17" s="789"/>
      <c r="EFH17" s="789"/>
      <c r="EFI17" s="789"/>
      <c r="EFJ17" s="789"/>
      <c r="EFK17" s="789"/>
      <c r="EFL17" s="789"/>
      <c r="EFM17" s="789"/>
      <c r="EFN17" s="789"/>
      <c r="EFO17" s="789"/>
      <c r="EFP17" s="789"/>
      <c r="EFQ17" s="789"/>
      <c r="EFR17" s="789"/>
      <c r="EFS17" s="789"/>
      <c r="EFT17" s="789"/>
      <c r="EFU17" s="789"/>
      <c r="EFV17" s="789"/>
      <c r="EFW17" s="789"/>
      <c r="EFX17" s="789"/>
      <c r="EFY17" s="789"/>
      <c r="EFZ17" s="789"/>
      <c r="EGA17" s="789"/>
      <c r="EGB17" s="789"/>
      <c r="EGC17" s="789"/>
      <c r="EGD17" s="789"/>
      <c r="EGE17" s="789"/>
      <c r="EGF17" s="789"/>
      <c r="EGG17" s="789"/>
      <c r="EGH17" s="789"/>
      <c r="EGI17" s="789"/>
      <c r="EGJ17" s="789"/>
      <c r="EGK17" s="789"/>
      <c r="EGL17" s="789"/>
      <c r="EGM17" s="789"/>
      <c r="EGN17" s="789"/>
      <c r="EGO17" s="789"/>
      <c r="EGP17" s="789"/>
      <c r="EGQ17" s="789"/>
      <c r="EGR17" s="789"/>
      <c r="EGS17" s="789"/>
      <c r="EGT17" s="789"/>
      <c r="EGU17" s="789"/>
      <c r="EGV17" s="789"/>
      <c r="EGW17" s="789"/>
      <c r="EGX17" s="789"/>
      <c r="EGY17" s="789"/>
      <c r="EGZ17" s="789"/>
      <c r="EHA17" s="789"/>
      <c r="EHB17" s="789"/>
      <c r="EHC17" s="789"/>
      <c r="EHD17" s="789"/>
      <c r="EHE17" s="789"/>
      <c r="EHF17" s="789"/>
      <c r="EHG17" s="789"/>
      <c r="EHH17" s="789"/>
      <c r="EHI17" s="789"/>
      <c r="EHJ17" s="789"/>
      <c r="EHK17" s="789"/>
      <c r="EHL17" s="789"/>
      <c r="EHM17" s="789"/>
      <c r="EHN17" s="789"/>
      <c r="EHO17" s="789"/>
      <c r="EHP17" s="789"/>
      <c r="EHQ17" s="789"/>
      <c r="EHR17" s="789"/>
      <c r="EHS17" s="789"/>
      <c r="EHT17" s="789"/>
      <c r="EHU17" s="789"/>
      <c r="EHV17" s="789"/>
      <c r="EHW17" s="789"/>
      <c r="EHX17" s="789"/>
      <c r="EHY17" s="789"/>
      <c r="EHZ17" s="789"/>
      <c r="EIA17" s="789"/>
      <c r="EIB17" s="789"/>
      <c r="EIC17" s="789"/>
      <c r="EID17" s="789"/>
      <c r="EIE17" s="789"/>
      <c r="EIF17" s="789"/>
      <c r="EIG17" s="789"/>
      <c r="EIH17" s="789"/>
      <c r="EII17" s="789"/>
      <c r="EIJ17" s="789"/>
      <c r="EIK17" s="789"/>
      <c r="EIL17" s="789"/>
      <c r="EIM17" s="789"/>
      <c r="EIN17" s="789"/>
      <c r="EIO17" s="789"/>
      <c r="EIP17" s="789"/>
      <c r="EIQ17" s="789"/>
      <c r="EIR17" s="789"/>
      <c r="EIS17" s="789"/>
      <c r="EIT17" s="789"/>
      <c r="EIU17" s="789"/>
      <c r="EIV17" s="789"/>
      <c r="EIW17" s="789"/>
      <c r="EIX17" s="789"/>
      <c r="EIY17" s="789"/>
      <c r="EIZ17" s="789"/>
      <c r="EJA17" s="789"/>
      <c r="EJB17" s="789"/>
      <c r="EJC17" s="789"/>
      <c r="EJD17" s="789"/>
      <c r="EJE17" s="789"/>
      <c r="EJF17" s="789"/>
      <c r="EJG17" s="789"/>
      <c r="EJH17" s="789"/>
      <c r="EJI17" s="789"/>
      <c r="EJJ17" s="789"/>
      <c r="EJK17" s="789"/>
      <c r="EJL17" s="789"/>
      <c r="EJM17" s="789"/>
      <c r="EJN17" s="789"/>
      <c r="EJO17" s="789"/>
      <c r="EJP17" s="789"/>
      <c r="EJQ17" s="789"/>
      <c r="EJR17" s="789"/>
      <c r="EJS17" s="789"/>
      <c r="EJT17" s="789"/>
      <c r="EJU17" s="789"/>
      <c r="EJV17" s="789"/>
      <c r="EJW17" s="789"/>
      <c r="EJX17" s="789"/>
      <c r="EJY17" s="789"/>
      <c r="EJZ17" s="789"/>
      <c r="EKA17" s="789"/>
      <c r="EKB17" s="789"/>
      <c r="EKC17" s="789"/>
      <c r="EKD17" s="789"/>
      <c r="EKE17" s="789"/>
      <c r="EKF17" s="789"/>
      <c r="EKG17" s="789"/>
      <c r="EKH17" s="789"/>
      <c r="EKI17" s="789"/>
      <c r="EKJ17" s="789"/>
      <c r="EKK17" s="789"/>
      <c r="EKL17" s="789"/>
      <c r="EKM17" s="789"/>
      <c r="EKN17" s="789"/>
      <c r="EKO17" s="789"/>
      <c r="EKP17" s="789"/>
      <c r="EKQ17" s="789"/>
      <c r="EKR17" s="789"/>
      <c r="EKS17" s="789"/>
      <c r="EKT17" s="789"/>
      <c r="EKU17" s="789"/>
      <c r="EKV17" s="789"/>
      <c r="EKW17" s="789"/>
      <c r="EKX17" s="789"/>
      <c r="EKY17" s="789"/>
      <c r="EKZ17" s="789"/>
      <c r="ELA17" s="789"/>
      <c r="ELB17" s="789"/>
      <c r="ELC17" s="789"/>
      <c r="ELD17" s="789"/>
      <c r="ELE17" s="789"/>
      <c r="ELF17" s="789"/>
      <c r="ELG17" s="789"/>
      <c r="ELH17" s="789"/>
      <c r="ELI17" s="789"/>
      <c r="ELJ17" s="789"/>
      <c r="ELK17" s="789"/>
      <c r="ELL17" s="789"/>
      <c r="ELM17" s="789"/>
      <c r="ELN17" s="789"/>
      <c r="ELO17" s="789"/>
      <c r="ELP17" s="789"/>
      <c r="ELQ17" s="789"/>
      <c r="ELR17" s="789"/>
      <c r="ELS17" s="789"/>
      <c r="ELT17" s="789"/>
      <c r="ELU17" s="789"/>
      <c r="ELV17" s="789"/>
      <c r="ELW17" s="789"/>
      <c r="ELX17" s="789"/>
      <c r="ELY17" s="789"/>
      <c r="ELZ17" s="789"/>
      <c r="EMA17" s="789"/>
      <c r="EMB17" s="789"/>
      <c r="EMC17" s="789"/>
      <c r="EMD17" s="789"/>
      <c r="EME17" s="789"/>
      <c r="EMF17" s="789"/>
      <c r="EMG17" s="789"/>
      <c r="EMH17" s="789"/>
      <c r="EMI17" s="789"/>
      <c r="EMJ17" s="789"/>
      <c r="EMK17" s="789"/>
      <c r="EML17" s="789"/>
      <c r="EMM17" s="789"/>
      <c r="EMN17" s="789"/>
      <c r="EMO17" s="789"/>
      <c r="EMP17" s="789"/>
      <c r="EMQ17" s="789"/>
      <c r="EMR17" s="789"/>
      <c r="EMS17" s="789"/>
      <c r="EMT17" s="789"/>
      <c r="EMU17" s="789"/>
      <c r="EMV17" s="789"/>
      <c r="EMW17" s="789"/>
      <c r="EMX17" s="789"/>
      <c r="EMY17" s="789"/>
      <c r="EMZ17" s="789"/>
      <c r="ENA17" s="789"/>
      <c r="ENB17" s="789"/>
      <c r="ENC17" s="789"/>
      <c r="END17" s="789"/>
      <c r="ENE17" s="789"/>
      <c r="ENF17" s="789"/>
      <c r="ENG17" s="789"/>
      <c r="ENH17" s="789"/>
      <c r="ENI17" s="789"/>
      <c r="ENJ17" s="789"/>
      <c r="ENK17" s="789"/>
      <c r="ENL17" s="789"/>
      <c r="ENM17" s="789"/>
      <c r="ENN17" s="789"/>
      <c r="ENO17" s="789"/>
      <c r="ENP17" s="789"/>
      <c r="ENQ17" s="789"/>
      <c r="ENR17" s="789"/>
      <c r="ENS17" s="789"/>
      <c r="ENT17" s="789"/>
      <c r="ENU17" s="789"/>
      <c r="ENV17" s="789"/>
      <c r="ENW17" s="789"/>
      <c r="ENX17" s="789"/>
      <c r="ENY17" s="789"/>
      <c r="ENZ17" s="789"/>
      <c r="EOA17" s="789"/>
      <c r="EOB17" s="789"/>
      <c r="EOC17" s="789"/>
      <c r="EOD17" s="789"/>
      <c r="EOE17" s="789"/>
      <c r="EOF17" s="789"/>
      <c r="EOG17" s="789"/>
      <c r="EOH17" s="789"/>
      <c r="EOI17" s="789"/>
      <c r="EOJ17" s="789"/>
      <c r="EOK17" s="789"/>
      <c r="EOL17" s="789"/>
      <c r="EOM17" s="789"/>
      <c r="EON17" s="789"/>
      <c r="EOO17" s="789"/>
      <c r="EOP17" s="789"/>
      <c r="EOQ17" s="789"/>
      <c r="EOR17" s="789"/>
      <c r="EOS17" s="789"/>
      <c r="EOT17" s="789"/>
      <c r="EOU17" s="789"/>
      <c r="EOV17" s="789"/>
      <c r="EOW17" s="789"/>
      <c r="EOX17" s="789"/>
      <c r="EOY17" s="789"/>
      <c r="EOZ17" s="789"/>
      <c r="EPA17" s="789"/>
      <c r="EPB17" s="789"/>
      <c r="EPC17" s="789"/>
      <c r="EPD17" s="789"/>
      <c r="EPE17" s="789"/>
      <c r="EPF17" s="789"/>
      <c r="EPG17" s="789"/>
      <c r="EPH17" s="789"/>
      <c r="EPI17" s="789"/>
      <c r="EPJ17" s="789"/>
      <c r="EPK17" s="789"/>
      <c r="EPL17" s="789"/>
      <c r="EPM17" s="789"/>
      <c r="EPN17" s="789"/>
      <c r="EPO17" s="789"/>
      <c r="EPP17" s="789"/>
      <c r="EPQ17" s="789"/>
      <c r="EPR17" s="789"/>
      <c r="EPS17" s="789"/>
      <c r="EPT17" s="789"/>
      <c r="EPU17" s="789"/>
      <c r="EPV17" s="789"/>
      <c r="EPW17" s="789"/>
      <c r="EPX17" s="789"/>
      <c r="EPY17" s="789"/>
      <c r="EPZ17" s="789"/>
      <c r="EQA17" s="789"/>
      <c r="EQB17" s="789"/>
      <c r="EQC17" s="789"/>
      <c r="EQD17" s="789"/>
      <c r="EQE17" s="789"/>
      <c r="EQF17" s="789"/>
      <c r="EQG17" s="789"/>
      <c r="EQH17" s="789"/>
      <c r="EQI17" s="789"/>
      <c r="EQJ17" s="789"/>
      <c r="EQK17" s="789"/>
      <c r="EQL17" s="789"/>
      <c r="EQM17" s="789"/>
      <c r="EQN17" s="789"/>
      <c r="EQO17" s="789"/>
      <c r="EQP17" s="789"/>
      <c r="EQQ17" s="789"/>
      <c r="EQR17" s="789"/>
      <c r="EQS17" s="789"/>
      <c r="EQT17" s="789"/>
      <c r="EQU17" s="789"/>
      <c r="EQV17" s="789"/>
      <c r="EQW17" s="789"/>
      <c r="EQX17" s="789"/>
      <c r="EQY17" s="789"/>
      <c r="EQZ17" s="789"/>
      <c r="ERA17" s="789"/>
      <c r="ERB17" s="789"/>
      <c r="ERC17" s="789"/>
      <c r="ERD17" s="789"/>
      <c r="ERE17" s="789"/>
      <c r="ERF17" s="789"/>
      <c r="ERG17" s="789"/>
      <c r="ERH17" s="789"/>
      <c r="ERI17" s="789"/>
      <c r="ERJ17" s="789"/>
      <c r="ERK17" s="789"/>
      <c r="ERL17" s="789"/>
      <c r="ERM17" s="789"/>
      <c r="ERN17" s="789"/>
      <c r="ERO17" s="789"/>
      <c r="ERP17" s="789"/>
      <c r="ERQ17" s="789"/>
      <c r="ERR17" s="789"/>
      <c r="ERS17" s="789"/>
      <c r="ERT17" s="789"/>
      <c r="ERU17" s="789"/>
      <c r="ERV17" s="789"/>
      <c r="ERW17" s="789"/>
      <c r="ERX17" s="789"/>
      <c r="ERY17" s="789"/>
      <c r="ERZ17" s="789"/>
      <c r="ESA17" s="789"/>
      <c r="ESB17" s="789"/>
      <c r="ESC17" s="789"/>
      <c r="ESD17" s="789"/>
      <c r="ESE17" s="789"/>
      <c r="ESF17" s="789"/>
      <c r="ESG17" s="789"/>
      <c r="ESH17" s="789"/>
      <c r="ESI17" s="789"/>
      <c r="ESJ17" s="789"/>
      <c r="ESK17" s="789"/>
      <c r="ESL17" s="789"/>
      <c r="ESM17" s="789"/>
      <c r="ESN17" s="789"/>
      <c r="ESO17" s="789"/>
      <c r="ESP17" s="789"/>
      <c r="ESQ17" s="789"/>
      <c r="ESR17" s="789"/>
      <c r="ESS17" s="789"/>
      <c r="EST17" s="789"/>
      <c r="ESU17" s="789"/>
      <c r="ESV17" s="789"/>
      <c r="ESW17" s="789"/>
      <c r="ESX17" s="789"/>
      <c r="ESY17" s="789"/>
      <c r="ESZ17" s="789"/>
      <c r="ETA17" s="789"/>
      <c r="ETB17" s="789"/>
      <c r="ETC17" s="789"/>
      <c r="ETD17" s="789"/>
      <c r="ETE17" s="789"/>
      <c r="ETF17" s="789"/>
      <c r="ETG17" s="789"/>
      <c r="ETH17" s="789"/>
      <c r="ETI17" s="789"/>
      <c r="ETJ17" s="789"/>
      <c r="ETK17" s="789"/>
      <c r="ETL17" s="789"/>
      <c r="ETM17" s="789"/>
      <c r="ETN17" s="789"/>
      <c r="ETO17" s="789"/>
      <c r="ETP17" s="789"/>
      <c r="ETQ17" s="789"/>
      <c r="ETR17" s="789"/>
      <c r="ETS17" s="789"/>
      <c r="ETT17" s="789"/>
      <c r="ETU17" s="789"/>
      <c r="ETV17" s="789"/>
      <c r="ETW17" s="789"/>
      <c r="ETX17" s="789"/>
      <c r="ETY17" s="789"/>
      <c r="ETZ17" s="789"/>
      <c r="EUA17" s="789"/>
      <c r="EUB17" s="789"/>
      <c r="EUC17" s="789"/>
      <c r="EUD17" s="789"/>
      <c r="EUE17" s="789"/>
      <c r="EUF17" s="789"/>
      <c r="EUG17" s="789"/>
      <c r="EUH17" s="789"/>
      <c r="EUI17" s="789"/>
      <c r="EUJ17" s="789"/>
      <c r="EUK17" s="789"/>
      <c r="EUL17" s="789"/>
      <c r="EUM17" s="789"/>
      <c r="EUN17" s="789"/>
      <c r="EUO17" s="789"/>
      <c r="EUP17" s="789"/>
      <c r="EUQ17" s="789"/>
      <c r="EUR17" s="789"/>
      <c r="EUS17" s="789"/>
      <c r="EUT17" s="789"/>
      <c r="EUU17" s="789"/>
      <c r="EUV17" s="789"/>
      <c r="EUW17" s="789"/>
      <c r="EUX17" s="789"/>
      <c r="EUY17" s="789"/>
      <c r="EUZ17" s="789"/>
      <c r="EVA17" s="789"/>
      <c r="EVB17" s="789"/>
      <c r="EVC17" s="789"/>
      <c r="EVD17" s="789"/>
      <c r="EVE17" s="789"/>
      <c r="EVF17" s="789"/>
      <c r="EVG17" s="789"/>
      <c r="EVH17" s="789"/>
      <c r="EVI17" s="789"/>
      <c r="EVJ17" s="789"/>
      <c r="EVK17" s="789"/>
      <c r="EVL17" s="789"/>
      <c r="EVM17" s="789"/>
      <c r="EVN17" s="789"/>
      <c r="EVO17" s="789"/>
      <c r="EVP17" s="789"/>
      <c r="EVQ17" s="789"/>
      <c r="EVR17" s="789"/>
      <c r="EVS17" s="789"/>
      <c r="EVT17" s="789"/>
      <c r="EVU17" s="789"/>
      <c r="EVV17" s="789"/>
      <c r="EVW17" s="789"/>
      <c r="EVX17" s="789"/>
      <c r="EVY17" s="789"/>
      <c r="EVZ17" s="789"/>
      <c r="EWA17" s="789"/>
      <c r="EWB17" s="789"/>
      <c r="EWC17" s="789"/>
      <c r="EWD17" s="789"/>
      <c r="EWE17" s="789"/>
      <c r="EWF17" s="789"/>
      <c r="EWG17" s="789"/>
      <c r="EWH17" s="789"/>
      <c r="EWI17" s="789"/>
      <c r="EWJ17" s="789"/>
      <c r="EWK17" s="789"/>
      <c r="EWL17" s="789"/>
      <c r="EWM17" s="789"/>
      <c r="EWN17" s="789"/>
      <c r="EWO17" s="789"/>
      <c r="EWP17" s="789"/>
      <c r="EWQ17" s="789"/>
      <c r="EWR17" s="789"/>
      <c r="EWS17" s="789"/>
      <c r="EWT17" s="789"/>
      <c r="EWU17" s="789"/>
      <c r="EWV17" s="789"/>
      <c r="EWW17" s="789"/>
      <c r="EWX17" s="789"/>
      <c r="EWY17" s="789"/>
      <c r="EWZ17" s="789"/>
      <c r="EXA17" s="789"/>
      <c r="EXB17" s="789"/>
      <c r="EXC17" s="789"/>
      <c r="EXD17" s="789"/>
      <c r="EXE17" s="789"/>
      <c r="EXF17" s="789"/>
      <c r="EXG17" s="789"/>
      <c r="EXH17" s="789"/>
      <c r="EXI17" s="789"/>
      <c r="EXJ17" s="789"/>
      <c r="EXK17" s="789"/>
      <c r="EXL17" s="789"/>
      <c r="EXM17" s="789"/>
      <c r="EXN17" s="789"/>
      <c r="EXO17" s="789"/>
      <c r="EXP17" s="789"/>
      <c r="EXQ17" s="789"/>
      <c r="EXR17" s="789"/>
      <c r="EXS17" s="789"/>
      <c r="EXT17" s="789"/>
      <c r="EXU17" s="789"/>
      <c r="EXV17" s="789"/>
      <c r="EXW17" s="789"/>
      <c r="EXX17" s="789"/>
      <c r="EXY17" s="789"/>
      <c r="EXZ17" s="789"/>
      <c r="EYA17" s="789"/>
      <c r="EYB17" s="789"/>
      <c r="EYC17" s="789"/>
      <c r="EYD17" s="789"/>
      <c r="EYE17" s="789"/>
      <c r="EYF17" s="789"/>
      <c r="EYG17" s="789"/>
      <c r="EYH17" s="789"/>
      <c r="EYI17" s="789"/>
      <c r="EYJ17" s="789"/>
      <c r="EYK17" s="789"/>
      <c r="EYL17" s="789"/>
      <c r="EYM17" s="789"/>
      <c r="EYN17" s="789"/>
      <c r="EYO17" s="789"/>
      <c r="EYP17" s="789"/>
      <c r="EYQ17" s="789"/>
      <c r="EYR17" s="789"/>
      <c r="EYS17" s="789"/>
      <c r="EYT17" s="789"/>
      <c r="EYU17" s="789"/>
      <c r="EYV17" s="789"/>
      <c r="EYW17" s="789"/>
      <c r="EYX17" s="789"/>
      <c r="EYY17" s="789"/>
      <c r="EYZ17" s="789"/>
      <c r="EZA17" s="789"/>
      <c r="EZB17" s="789"/>
      <c r="EZC17" s="789"/>
      <c r="EZD17" s="789"/>
      <c r="EZE17" s="789"/>
      <c r="EZF17" s="789"/>
      <c r="EZG17" s="789"/>
      <c r="EZH17" s="789"/>
      <c r="EZI17" s="789"/>
      <c r="EZJ17" s="789"/>
      <c r="EZK17" s="789"/>
      <c r="EZL17" s="789"/>
      <c r="EZM17" s="789"/>
      <c r="EZN17" s="789"/>
      <c r="EZO17" s="789"/>
      <c r="EZP17" s="789"/>
      <c r="EZQ17" s="789"/>
      <c r="EZR17" s="789"/>
      <c r="EZS17" s="789"/>
      <c r="EZT17" s="789"/>
      <c r="EZU17" s="789"/>
      <c r="EZV17" s="789"/>
      <c r="EZW17" s="789"/>
      <c r="EZX17" s="789"/>
      <c r="EZY17" s="789"/>
      <c r="EZZ17" s="789"/>
      <c r="FAA17" s="789"/>
      <c r="FAB17" s="789"/>
      <c r="FAC17" s="789"/>
      <c r="FAD17" s="789"/>
      <c r="FAE17" s="789"/>
      <c r="FAF17" s="789"/>
      <c r="FAG17" s="789"/>
      <c r="FAH17" s="789"/>
      <c r="FAI17" s="789"/>
      <c r="FAJ17" s="789"/>
      <c r="FAK17" s="789"/>
      <c r="FAL17" s="789"/>
      <c r="FAM17" s="789"/>
      <c r="FAN17" s="789"/>
      <c r="FAO17" s="789"/>
      <c r="FAP17" s="789"/>
      <c r="FAQ17" s="789"/>
      <c r="FAR17" s="789"/>
      <c r="FAS17" s="789"/>
      <c r="FAT17" s="789"/>
      <c r="FAU17" s="789"/>
      <c r="FAV17" s="789"/>
      <c r="FAW17" s="789"/>
      <c r="FAX17" s="789"/>
      <c r="FAY17" s="789"/>
      <c r="FAZ17" s="789"/>
      <c r="FBA17" s="789"/>
      <c r="FBB17" s="789"/>
      <c r="FBC17" s="789"/>
      <c r="FBD17" s="789"/>
      <c r="FBE17" s="789"/>
      <c r="FBF17" s="789"/>
      <c r="FBG17" s="789"/>
      <c r="FBH17" s="789"/>
      <c r="FBI17" s="789"/>
      <c r="FBJ17" s="789"/>
      <c r="FBK17" s="789"/>
      <c r="FBL17" s="789"/>
      <c r="FBM17" s="789"/>
      <c r="FBN17" s="789"/>
      <c r="FBO17" s="789"/>
      <c r="FBP17" s="789"/>
      <c r="FBQ17" s="789"/>
      <c r="FBR17" s="789"/>
      <c r="FBS17" s="789"/>
      <c r="FBT17" s="789"/>
      <c r="FBU17" s="789"/>
      <c r="FBV17" s="789"/>
      <c r="FBW17" s="789"/>
      <c r="FBX17" s="789"/>
      <c r="FBY17" s="789"/>
      <c r="FBZ17" s="789"/>
      <c r="FCA17" s="789"/>
      <c r="FCB17" s="789"/>
      <c r="FCC17" s="789"/>
      <c r="FCD17" s="789"/>
      <c r="FCE17" s="789"/>
      <c r="FCF17" s="789"/>
      <c r="FCG17" s="789"/>
      <c r="FCH17" s="789"/>
      <c r="FCI17" s="789"/>
      <c r="FCJ17" s="789"/>
      <c r="FCK17" s="789"/>
      <c r="FCL17" s="789"/>
      <c r="FCM17" s="789"/>
      <c r="FCN17" s="789"/>
      <c r="FCO17" s="789"/>
      <c r="FCP17" s="789"/>
      <c r="FCQ17" s="789"/>
      <c r="FCR17" s="789"/>
      <c r="FCS17" s="789"/>
      <c r="FCT17" s="789"/>
      <c r="FCU17" s="789"/>
      <c r="FCV17" s="789"/>
      <c r="FCW17" s="789"/>
      <c r="FCX17" s="789"/>
      <c r="FCY17" s="789"/>
      <c r="FCZ17" s="789"/>
      <c r="FDA17" s="789"/>
      <c r="FDB17" s="789"/>
      <c r="FDC17" s="789"/>
      <c r="FDD17" s="789"/>
      <c r="FDE17" s="789"/>
      <c r="FDF17" s="789"/>
      <c r="FDG17" s="789"/>
      <c r="FDH17" s="789"/>
      <c r="FDI17" s="789"/>
      <c r="FDJ17" s="789"/>
      <c r="FDK17" s="789"/>
      <c r="FDL17" s="789"/>
      <c r="FDM17" s="789"/>
      <c r="FDN17" s="789"/>
      <c r="FDO17" s="789"/>
      <c r="FDP17" s="789"/>
      <c r="FDQ17" s="789"/>
      <c r="FDR17" s="789"/>
      <c r="FDS17" s="789"/>
      <c r="FDT17" s="789"/>
      <c r="FDU17" s="789"/>
      <c r="FDV17" s="789"/>
      <c r="FDW17" s="789"/>
      <c r="FDX17" s="789"/>
      <c r="FDY17" s="789"/>
      <c r="FDZ17" s="789"/>
      <c r="FEA17" s="789"/>
      <c r="FEB17" s="789"/>
      <c r="FEC17" s="789"/>
      <c r="FED17" s="789"/>
      <c r="FEE17" s="789"/>
      <c r="FEF17" s="789"/>
      <c r="FEG17" s="789"/>
      <c r="FEH17" s="789"/>
      <c r="FEI17" s="789"/>
      <c r="FEJ17" s="789"/>
      <c r="FEK17" s="789"/>
      <c r="FEL17" s="789"/>
      <c r="FEM17" s="789"/>
      <c r="FEN17" s="789"/>
      <c r="FEO17" s="789"/>
      <c r="FEP17" s="789"/>
      <c r="FEQ17" s="789"/>
      <c r="FER17" s="789"/>
      <c r="FES17" s="789"/>
      <c r="FET17" s="789"/>
      <c r="FEU17" s="789"/>
      <c r="FEV17" s="789"/>
      <c r="FEW17" s="789"/>
      <c r="FEX17" s="789"/>
      <c r="FEY17" s="789"/>
      <c r="FEZ17" s="789"/>
      <c r="FFA17" s="789"/>
      <c r="FFB17" s="789"/>
      <c r="FFC17" s="789"/>
      <c r="FFD17" s="789"/>
      <c r="FFE17" s="789"/>
      <c r="FFF17" s="789"/>
      <c r="FFG17" s="789"/>
      <c r="FFH17" s="789"/>
      <c r="FFI17" s="789"/>
      <c r="FFJ17" s="789"/>
      <c r="FFK17" s="789"/>
      <c r="FFL17" s="789"/>
      <c r="FFM17" s="789"/>
      <c r="FFN17" s="789"/>
      <c r="FFO17" s="789"/>
      <c r="FFP17" s="789"/>
      <c r="FFQ17" s="789"/>
      <c r="FFR17" s="789"/>
      <c r="FFS17" s="789"/>
      <c r="FFT17" s="789"/>
      <c r="FFU17" s="789"/>
      <c r="FFV17" s="789"/>
      <c r="FFW17" s="789"/>
      <c r="FFX17" s="789"/>
      <c r="FFY17" s="789"/>
      <c r="FFZ17" s="789"/>
      <c r="FGA17" s="789"/>
      <c r="FGB17" s="789"/>
      <c r="FGC17" s="789"/>
      <c r="FGD17" s="789"/>
      <c r="FGE17" s="789"/>
      <c r="FGF17" s="789"/>
      <c r="FGG17" s="789"/>
      <c r="FGH17" s="789"/>
      <c r="FGI17" s="789"/>
      <c r="FGJ17" s="789"/>
      <c r="FGK17" s="789"/>
      <c r="FGL17" s="789"/>
      <c r="FGM17" s="789"/>
      <c r="FGN17" s="789"/>
      <c r="FGO17" s="789"/>
      <c r="FGP17" s="789"/>
      <c r="FGQ17" s="789"/>
      <c r="FGR17" s="789"/>
      <c r="FGS17" s="789"/>
      <c r="FGT17" s="789"/>
      <c r="FGU17" s="789"/>
      <c r="FGV17" s="789"/>
      <c r="FGW17" s="789"/>
      <c r="FGX17" s="789"/>
      <c r="FGY17" s="789"/>
      <c r="FGZ17" s="789"/>
      <c r="FHA17" s="789"/>
      <c r="FHB17" s="789"/>
      <c r="FHC17" s="789"/>
      <c r="FHD17" s="789"/>
      <c r="FHE17" s="789"/>
      <c r="FHF17" s="789"/>
      <c r="FHG17" s="789"/>
      <c r="FHH17" s="789"/>
      <c r="FHI17" s="789"/>
      <c r="FHJ17" s="789"/>
      <c r="FHK17" s="789"/>
      <c r="FHL17" s="789"/>
      <c r="FHM17" s="789"/>
      <c r="FHN17" s="789"/>
      <c r="FHO17" s="789"/>
      <c r="FHP17" s="789"/>
      <c r="FHQ17" s="789"/>
      <c r="FHR17" s="789"/>
      <c r="FHS17" s="789"/>
      <c r="FHT17" s="789"/>
      <c r="FHU17" s="789"/>
      <c r="FHV17" s="789"/>
      <c r="FHW17" s="789"/>
      <c r="FHX17" s="789"/>
      <c r="FHY17" s="789"/>
      <c r="FHZ17" s="789"/>
      <c r="FIA17" s="789"/>
      <c r="FIB17" s="789"/>
      <c r="FIC17" s="789"/>
      <c r="FID17" s="789"/>
      <c r="FIE17" s="789"/>
      <c r="FIF17" s="789"/>
      <c r="FIG17" s="789"/>
      <c r="FIH17" s="789"/>
      <c r="FII17" s="789"/>
      <c r="FIJ17" s="789"/>
      <c r="FIK17" s="789"/>
      <c r="FIL17" s="789"/>
      <c r="FIM17" s="789"/>
      <c r="FIN17" s="789"/>
      <c r="FIO17" s="789"/>
      <c r="FIP17" s="789"/>
      <c r="FIQ17" s="789"/>
      <c r="FIR17" s="789"/>
      <c r="FIS17" s="789"/>
      <c r="FIT17" s="789"/>
      <c r="FIU17" s="789"/>
      <c r="FIV17" s="789"/>
      <c r="FIW17" s="789"/>
      <c r="FIX17" s="789"/>
      <c r="FIY17" s="789"/>
      <c r="FIZ17" s="789"/>
      <c r="FJA17" s="789"/>
      <c r="FJB17" s="789"/>
      <c r="FJC17" s="789"/>
      <c r="FJD17" s="789"/>
      <c r="FJE17" s="789"/>
      <c r="FJF17" s="789"/>
      <c r="FJG17" s="789"/>
      <c r="FJH17" s="789"/>
      <c r="FJI17" s="789"/>
      <c r="FJJ17" s="789"/>
      <c r="FJK17" s="789"/>
      <c r="FJL17" s="789"/>
      <c r="FJM17" s="789"/>
      <c r="FJN17" s="789"/>
      <c r="FJO17" s="789"/>
      <c r="FJP17" s="789"/>
      <c r="FJQ17" s="789"/>
      <c r="FJR17" s="789"/>
      <c r="FJS17" s="789"/>
      <c r="FJT17" s="789"/>
      <c r="FJU17" s="789"/>
      <c r="FJV17" s="789"/>
      <c r="FJW17" s="789"/>
      <c r="FJX17" s="789"/>
      <c r="FJY17" s="789"/>
      <c r="FJZ17" s="789"/>
      <c r="FKA17" s="789"/>
      <c r="FKB17" s="789"/>
      <c r="FKC17" s="789"/>
      <c r="FKD17" s="789"/>
      <c r="FKE17" s="789"/>
      <c r="FKF17" s="789"/>
      <c r="FKG17" s="789"/>
      <c r="FKH17" s="789"/>
      <c r="FKI17" s="789"/>
      <c r="FKJ17" s="789"/>
      <c r="FKK17" s="789"/>
      <c r="FKL17" s="789"/>
      <c r="FKM17" s="789"/>
      <c r="FKN17" s="789"/>
      <c r="FKO17" s="789"/>
      <c r="FKP17" s="789"/>
      <c r="FKQ17" s="789"/>
      <c r="FKR17" s="789"/>
      <c r="FKS17" s="789"/>
      <c r="FKT17" s="789"/>
      <c r="FKU17" s="789"/>
      <c r="FKV17" s="789"/>
      <c r="FKW17" s="789"/>
      <c r="FKX17" s="789"/>
      <c r="FKY17" s="789"/>
      <c r="FKZ17" s="789"/>
      <c r="FLA17" s="789"/>
      <c r="FLB17" s="789"/>
      <c r="FLC17" s="789"/>
      <c r="FLD17" s="789"/>
      <c r="FLE17" s="789"/>
      <c r="FLF17" s="789"/>
      <c r="FLG17" s="789"/>
      <c r="FLH17" s="789"/>
      <c r="FLI17" s="789"/>
      <c r="FLJ17" s="789"/>
      <c r="FLK17" s="789"/>
      <c r="FLL17" s="789"/>
      <c r="FLM17" s="789"/>
      <c r="FLN17" s="789"/>
      <c r="FLO17" s="789"/>
      <c r="FLP17" s="789"/>
      <c r="FLQ17" s="789"/>
      <c r="FLR17" s="789"/>
      <c r="FLS17" s="789"/>
      <c r="FLT17" s="789"/>
      <c r="FLU17" s="789"/>
      <c r="FLV17" s="789"/>
      <c r="FLW17" s="789"/>
      <c r="FLX17" s="789"/>
      <c r="FLY17" s="789"/>
      <c r="FLZ17" s="789"/>
      <c r="FMA17" s="789"/>
      <c r="FMB17" s="789"/>
      <c r="FMC17" s="789"/>
      <c r="FMD17" s="789"/>
      <c r="FME17" s="789"/>
      <c r="FMF17" s="789"/>
      <c r="FMG17" s="789"/>
      <c r="FMH17" s="789"/>
      <c r="FMI17" s="789"/>
      <c r="FMJ17" s="789"/>
      <c r="FMK17" s="789"/>
      <c r="FML17" s="789"/>
      <c r="FMM17" s="789"/>
      <c r="FMN17" s="789"/>
      <c r="FMO17" s="789"/>
      <c r="FMP17" s="789"/>
      <c r="FMQ17" s="789"/>
      <c r="FMR17" s="789"/>
      <c r="FMS17" s="789"/>
      <c r="FMT17" s="789"/>
      <c r="FMU17" s="789"/>
      <c r="FMV17" s="789"/>
      <c r="FMW17" s="789"/>
      <c r="FMX17" s="789"/>
      <c r="FMY17" s="789"/>
      <c r="FMZ17" s="789"/>
      <c r="FNA17" s="789"/>
      <c r="FNB17" s="789"/>
      <c r="FNC17" s="789"/>
      <c r="FND17" s="789"/>
      <c r="FNE17" s="789"/>
      <c r="FNF17" s="789"/>
      <c r="FNG17" s="789"/>
      <c r="FNH17" s="789"/>
      <c r="FNI17" s="789"/>
      <c r="FNJ17" s="789"/>
      <c r="FNK17" s="789"/>
      <c r="FNL17" s="789"/>
      <c r="FNM17" s="789"/>
      <c r="FNN17" s="789"/>
      <c r="FNO17" s="789"/>
      <c r="FNP17" s="789"/>
      <c r="FNQ17" s="789"/>
      <c r="FNR17" s="789"/>
      <c r="FNS17" s="789"/>
      <c r="FNT17" s="789"/>
      <c r="FNU17" s="789"/>
      <c r="FNV17" s="789"/>
      <c r="FNW17" s="789"/>
      <c r="FNX17" s="789"/>
      <c r="FNY17" s="789"/>
      <c r="FNZ17" s="789"/>
      <c r="FOA17" s="789"/>
      <c r="FOB17" s="789"/>
      <c r="FOC17" s="789"/>
      <c r="FOD17" s="789"/>
      <c r="FOE17" s="789"/>
      <c r="FOF17" s="789"/>
      <c r="FOG17" s="789"/>
      <c r="FOH17" s="789"/>
      <c r="FOI17" s="789"/>
      <c r="FOJ17" s="789"/>
      <c r="FOK17" s="789"/>
      <c r="FOL17" s="789"/>
      <c r="FOM17" s="789"/>
      <c r="FON17" s="789"/>
      <c r="FOO17" s="789"/>
      <c r="FOP17" s="789"/>
      <c r="FOQ17" s="789"/>
      <c r="FOR17" s="789"/>
      <c r="FOS17" s="789"/>
      <c r="FOT17" s="789"/>
      <c r="FOU17" s="789"/>
      <c r="FOV17" s="789"/>
      <c r="FOW17" s="789"/>
      <c r="FOX17" s="789"/>
      <c r="FOY17" s="789"/>
      <c r="FOZ17" s="789"/>
      <c r="FPA17" s="789"/>
      <c r="FPB17" s="789"/>
      <c r="FPC17" s="789"/>
      <c r="FPD17" s="789"/>
      <c r="FPE17" s="789"/>
      <c r="FPF17" s="789"/>
      <c r="FPG17" s="789"/>
      <c r="FPH17" s="789"/>
      <c r="FPI17" s="789"/>
      <c r="FPJ17" s="789"/>
      <c r="FPK17" s="789"/>
      <c r="FPL17" s="789"/>
      <c r="FPM17" s="789"/>
      <c r="FPN17" s="789"/>
      <c r="FPO17" s="789"/>
      <c r="FPP17" s="789"/>
      <c r="FPQ17" s="789"/>
      <c r="FPR17" s="789"/>
      <c r="FPS17" s="789"/>
      <c r="FPT17" s="789"/>
      <c r="FPU17" s="789"/>
      <c r="FPV17" s="789"/>
      <c r="FPW17" s="789"/>
      <c r="FPX17" s="789"/>
      <c r="FPY17" s="789"/>
      <c r="FPZ17" s="789"/>
      <c r="FQA17" s="789"/>
      <c r="FQB17" s="789"/>
      <c r="FQC17" s="789"/>
      <c r="FQD17" s="789"/>
      <c r="FQE17" s="789"/>
      <c r="FQF17" s="789"/>
      <c r="FQG17" s="789"/>
      <c r="FQH17" s="789"/>
      <c r="FQI17" s="789"/>
      <c r="FQJ17" s="789"/>
      <c r="FQK17" s="789"/>
      <c r="FQL17" s="789"/>
      <c r="FQM17" s="789"/>
      <c r="FQN17" s="789"/>
      <c r="FQO17" s="789"/>
      <c r="FQP17" s="789"/>
      <c r="FQQ17" s="789"/>
      <c r="FQR17" s="789"/>
      <c r="FQS17" s="789"/>
      <c r="FQT17" s="789"/>
      <c r="FQU17" s="789"/>
      <c r="FQV17" s="789"/>
      <c r="FQW17" s="789"/>
      <c r="FQX17" s="789"/>
      <c r="FQY17" s="789"/>
      <c r="FQZ17" s="789"/>
      <c r="FRA17" s="789"/>
      <c r="FRB17" s="789"/>
      <c r="FRC17" s="789"/>
      <c r="FRD17" s="789"/>
      <c r="FRE17" s="789"/>
      <c r="FRF17" s="789"/>
      <c r="FRG17" s="789"/>
      <c r="FRH17" s="789"/>
      <c r="FRI17" s="789"/>
      <c r="FRJ17" s="789"/>
      <c r="FRK17" s="789"/>
      <c r="FRL17" s="789"/>
      <c r="FRM17" s="789"/>
      <c r="FRN17" s="789"/>
      <c r="FRO17" s="789"/>
      <c r="FRP17" s="789"/>
      <c r="FRQ17" s="789"/>
      <c r="FRR17" s="789"/>
      <c r="FRS17" s="789"/>
      <c r="FRT17" s="789"/>
      <c r="FRU17" s="789"/>
      <c r="FRV17" s="789"/>
      <c r="FRW17" s="789"/>
      <c r="FRX17" s="789"/>
      <c r="FRY17" s="789"/>
      <c r="FRZ17" s="789"/>
      <c r="FSA17" s="789"/>
      <c r="FSB17" s="789"/>
      <c r="FSC17" s="789"/>
      <c r="FSD17" s="789"/>
      <c r="FSE17" s="789"/>
      <c r="FSF17" s="789"/>
      <c r="FSG17" s="789"/>
      <c r="FSH17" s="789"/>
      <c r="FSI17" s="789"/>
      <c r="FSJ17" s="789"/>
      <c r="FSK17" s="789"/>
      <c r="FSL17" s="789"/>
      <c r="FSM17" s="789"/>
      <c r="FSN17" s="789"/>
      <c r="FSO17" s="789"/>
      <c r="FSP17" s="789"/>
      <c r="FSQ17" s="789"/>
      <c r="FSR17" s="789"/>
      <c r="FSS17" s="789"/>
      <c r="FST17" s="789"/>
      <c r="FSU17" s="789"/>
      <c r="FSV17" s="789"/>
      <c r="FSW17" s="789"/>
      <c r="FSX17" s="789"/>
      <c r="FSY17" s="789"/>
      <c r="FSZ17" s="789"/>
      <c r="FTA17" s="789"/>
      <c r="FTB17" s="789"/>
      <c r="FTC17" s="789"/>
      <c r="FTD17" s="789"/>
      <c r="FTE17" s="789"/>
      <c r="FTF17" s="789"/>
      <c r="FTG17" s="789"/>
      <c r="FTH17" s="789"/>
      <c r="FTI17" s="789"/>
      <c r="FTJ17" s="789"/>
      <c r="FTK17" s="789"/>
      <c r="FTL17" s="789"/>
      <c r="FTM17" s="789"/>
      <c r="FTN17" s="789"/>
      <c r="FTO17" s="789"/>
      <c r="FTP17" s="789"/>
      <c r="FTQ17" s="789"/>
      <c r="FTR17" s="789"/>
      <c r="FTS17" s="789"/>
      <c r="FTT17" s="789"/>
      <c r="FTU17" s="789"/>
      <c r="FTV17" s="789"/>
      <c r="FTW17" s="789"/>
      <c r="FTX17" s="789"/>
      <c r="FTY17" s="789"/>
      <c r="FTZ17" s="789"/>
      <c r="FUA17" s="789"/>
      <c r="FUB17" s="789"/>
      <c r="FUC17" s="789"/>
      <c r="FUD17" s="789"/>
      <c r="FUE17" s="789"/>
      <c r="FUF17" s="789"/>
      <c r="FUG17" s="789"/>
      <c r="FUH17" s="789"/>
      <c r="FUI17" s="789"/>
      <c r="FUJ17" s="789"/>
      <c r="FUK17" s="789"/>
      <c r="FUL17" s="789"/>
      <c r="FUM17" s="789"/>
      <c r="FUN17" s="789"/>
      <c r="FUO17" s="789"/>
      <c r="FUP17" s="789"/>
      <c r="FUQ17" s="789"/>
      <c r="FUR17" s="789"/>
      <c r="FUS17" s="789"/>
      <c r="FUT17" s="789"/>
      <c r="FUU17" s="789"/>
      <c r="FUV17" s="789"/>
      <c r="FUW17" s="789"/>
      <c r="FUX17" s="789"/>
      <c r="FUY17" s="789"/>
      <c r="FUZ17" s="789"/>
      <c r="FVA17" s="789"/>
      <c r="FVB17" s="789"/>
      <c r="FVC17" s="789"/>
      <c r="FVD17" s="789"/>
      <c r="FVE17" s="789"/>
      <c r="FVF17" s="789"/>
      <c r="FVG17" s="789"/>
      <c r="FVH17" s="789"/>
      <c r="FVI17" s="789"/>
      <c r="FVJ17" s="789"/>
      <c r="FVK17" s="789"/>
      <c r="FVL17" s="789"/>
      <c r="FVM17" s="789"/>
      <c r="FVN17" s="789"/>
      <c r="FVO17" s="789"/>
      <c r="FVP17" s="789"/>
      <c r="FVQ17" s="789"/>
      <c r="FVR17" s="789"/>
      <c r="FVS17" s="789"/>
      <c r="FVT17" s="789"/>
      <c r="FVU17" s="789"/>
      <c r="FVV17" s="789"/>
      <c r="FVW17" s="789"/>
      <c r="FVX17" s="789"/>
      <c r="FVY17" s="789"/>
      <c r="FVZ17" s="789"/>
      <c r="FWA17" s="789"/>
      <c r="FWB17" s="789"/>
      <c r="FWC17" s="789"/>
      <c r="FWD17" s="789"/>
      <c r="FWE17" s="789"/>
      <c r="FWF17" s="789"/>
      <c r="FWG17" s="789"/>
      <c r="FWH17" s="789"/>
      <c r="FWI17" s="789"/>
      <c r="FWJ17" s="789"/>
      <c r="FWK17" s="789"/>
      <c r="FWL17" s="789"/>
      <c r="FWM17" s="789"/>
      <c r="FWN17" s="789"/>
      <c r="FWO17" s="789"/>
      <c r="FWP17" s="789"/>
      <c r="FWQ17" s="789"/>
      <c r="FWR17" s="789"/>
      <c r="FWS17" s="789"/>
      <c r="FWT17" s="789"/>
      <c r="FWU17" s="789"/>
      <c r="FWV17" s="789"/>
      <c r="FWW17" s="789"/>
      <c r="FWX17" s="789"/>
      <c r="FWY17" s="789"/>
      <c r="FWZ17" s="789"/>
      <c r="FXA17" s="789"/>
      <c r="FXB17" s="789"/>
      <c r="FXC17" s="789"/>
      <c r="FXD17" s="789"/>
      <c r="FXE17" s="789"/>
      <c r="FXF17" s="789"/>
      <c r="FXG17" s="789"/>
      <c r="FXH17" s="789"/>
      <c r="FXI17" s="789"/>
      <c r="FXJ17" s="789"/>
      <c r="FXK17" s="789"/>
      <c r="FXL17" s="789"/>
      <c r="FXM17" s="789"/>
      <c r="FXN17" s="789"/>
      <c r="FXO17" s="789"/>
      <c r="FXP17" s="789"/>
      <c r="FXQ17" s="789"/>
      <c r="FXR17" s="789"/>
      <c r="FXS17" s="789"/>
      <c r="FXT17" s="789"/>
      <c r="FXU17" s="789"/>
      <c r="FXV17" s="789"/>
      <c r="FXW17" s="789"/>
      <c r="FXX17" s="789"/>
      <c r="FXY17" s="789"/>
      <c r="FXZ17" s="789"/>
      <c r="FYA17" s="789"/>
      <c r="FYB17" s="789"/>
      <c r="FYC17" s="789"/>
      <c r="FYD17" s="789"/>
      <c r="FYE17" s="789"/>
      <c r="FYF17" s="789"/>
      <c r="FYG17" s="789"/>
      <c r="FYH17" s="789"/>
      <c r="FYI17" s="789"/>
      <c r="FYJ17" s="789"/>
      <c r="FYK17" s="789"/>
      <c r="FYL17" s="789"/>
      <c r="FYM17" s="789"/>
      <c r="FYN17" s="789"/>
      <c r="FYO17" s="789"/>
      <c r="FYP17" s="789"/>
      <c r="FYQ17" s="789"/>
      <c r="FYR17" s="789"/>
      <c r="FYS17" s="789"/>
      <c r="FYT17" s="789"/>
      <c r="FYU17" s="789"/>
      <c r="FYV17" s="789"/>
      <c r="FYW17" s="789"/>
      <c r="FYX17" s="789"/>
      <c r="FYY17" s="789"/>
      <c r="FYZ17" s="789"/>
      <c r="FZA17" s="789"/>
      <c r="FZB17" s="789"/>
      <c r="FZC17" s="789"/>
      <c r="FZD17" s="789"/>
      <c r="FZE17" s="789"/>
      <c r="FZF17" s="789"/>
      <c r="FZG17" s="789"/>
      <c r="FZH17" s="789"/>
      <c r="FZI17" s="789"/>
      <c r="FZJ17" s="789"/>
      <c r="FZK17" s="789"/>
      <c r="FZL17" s="789"/>
      <c r="FZM17" s="789"/>
      <c r="FZN17" s="789"/>
      <c r="FZO17" s="789"/>
      <c r="FZP17" s="789"/>
      <c r="FZQ17" s="789"/>
      <c r="FZR17" s="789"/>
      <c r="FZS17" s="789"/>
      <c r="FZT17" s="789"/>
      <c r="FZU17" s="789"/>
      <c r="FZV17" s="789"/>
      <c r="FZW17" s="789"/>
      <c r="FZX17" s="789"/>
      <c r="FZY17" s="789"/>
      <c r="FZZ17" s="789"/>
      <c r="GAA17" s="789"/>
      <c r="GAB17" s="789"/>
      <c r="GAC17" s="789"/>
      <c r="GAD17" s="789"/>
      <c r="GAE17" s="789"/>
      <c r="GAF17" s="789"/>
      <c r="GAG17" s="789"/>
      <c r="GAH17" s="789"/>
      <c r="GAI17" s="789"/>
      <c r="GAJ17" s="789"/>
      <c r="GAK17" s="789"/>
      <c r="GAL17" s="789"/>
      <c r="GAM17" s="789"/>
      <c r="GAN17" s="789"/>
      <c r="GAO17" s="789"/>
      <c r="GAP17" s="789"/>
      <c r="GAQ17" s="789"/>
      <c r="GAR17" s="789"/>
      <c r="GAS17" s="789"/>
      <c r="GAT17" s="789"/>
      <c r="GAU17" s="789"/>
      <c r="GAV17" s="789"/>
      <c r="GAW17" s="789"/>
      <c r="GAX17" s="789"/>
      <c r="GAY17" s="789"/>
      <c r="GAZ17" s="789"/>
      <c r="GBA17" s="789"/>
      <c r="GBB17" s="789"/>
      <c r="GBC17" s="789"/>
      <c r="GBD17" s="789"/>
      <c r="GBE17" s="789"/>
      <c r="GBF17" s="789"/>
      <c r="GBG17" s="789"/>
      <c r="GBH17" s="789"/>
      <c r="GBI17" s="789"/>
      <c r="GBJ17" s="789"/>
      <c r="GBK17" s="789"/>
      <c r="GBL17" s="789"/>
      <c r="GBM17" s="789"/>
      <c r="GBN17" s="789"/>
      <c r="GBO17" s="789"/>
      <c r="GBP17" s="789"/>
      <c r="GBQ17" s="789"/>
      <c r="GBR17" s="789"/>
      <c r="GBS17" s="789"/>
      <c r="GBT17" s="789"/>
      <c r="GBU17" s="789"/>
      <c r="GBV17" s="789"/>
      <c r="GBW17" s="789"/>
      <c r="GBX17" s="789"/>
      <c r="GBY17" s="789"/>
      <c r="GBZ17" s="789"/>
      <c r="GCA17" s="789"/>
      <c r="GCB17" s="789"/>
      <c r="GCC17" s="789"/>
      <c r="GCD17" s="789"/>
      <c r="GCE17" s="789"/>
      <c r="GCF17" s="789"/>
      <c r="GCG17" s="789"/>
      <c r="GCH17" s="789"/>
      <c r="GCI17" s="789"/>
      <c r="GCJ17" s="789"/>
      <c r="GCK17" s="789"/>
      <c r="GCL17" s="789"/>
      <c r="GCM17" s="789"/>
      <c r="GCN17" s="789"/>
      <c r="GCO17" s="789"/>
      <c r="GCP17" s="789"/>
      <c r="GCQ17" s="789"/>
      <c r="GCR17" s="789"/>
      <c r="GCS17" s="789"/>
      <c r="GCT17" s="789"/>
      <c r="GCU17" s="789"/>
      <c r="GCV17" s="789"/>
      <c r="GCW17" s="789"/>
      <c r="GCX17" s="789"/>
      <c r="GCY17" s="789"/>
      <c r="GCZ17" s="789"/>
      <c r="GDA17" s="789"/>
      <c r="GDB17" s="789"/>
      <c r="GDC17" s="789"/>
      <c r="GDD17" s="789"/>
      <c r="GDE17" s="789"/>
      <c r="GDF17" s="789"/>
      <c r="GDG17" s="789"/>
      <c r="GDH17" s="789"/>
      <c r="GDI17" s="789"/>
      <c r="GDJ17" s="789"/>
      <c r="GDK17" s="789"/>
      <c r="GDL17" s="789"/>
      <c r="GDM17" s="789"/>
      <c r="GDN17" s="789"/>
      <c r="GDO17" s="789"/>
      <c r="GDP17" s="789"/>
      <c r="GDQ17" s="789"/>
      <c r="GDR17" s="789"/>
      <c r="GDS17" s="789"/>
      <c r="GDT17" s="789"/>
      <c r="GDU17" s="789"/>
      <c r="GDV17" s="789"/>
      <c r="GDW17" s="789"/>
      <c r="GDX17" s="789"/>
      <c r="GDY17" s="789"/>
      <c r="GDZ17" s="789"/>
      <c r="GEA17" s="789"/>
      <c r="GEB17" s="789"/>
      <c r="GEC17" s="789"/>
      <c r="GED17" s="789"/>
      <c r="GEE17" s="789"/>
      <c r="GEF17" s="789"/>
      <c r="GEG17" s="789"/>
      <c r="GEH17" s="789"/>
      <c r="GEI17" s="789"/>
      <c r="GEJ17" s="789"/>
      <c r="GEK17" s="789"/>
      <c r="GEL17" s="789"/>
      <c r="GEM17" s="789"/>
      <c r="GEN17" s="789"/>
      <c r="GEO17" s="789"/>
      <c r="GEP17" s="789"/>
      <c r="GEQ17" s="789"/>
      <c r="GER17" s="789"/>
      <c r="GES17" s="789"/>
      <c r="GET17" s="789"/>
      <c r="GEU17" s="789"/>
      <c r="GEV17" s="789"/>
      <c r="GEW17" s="789"/>
      <c r="GEX17" s="789"/>
      <c r="GEY17" s="789"/>
      <c r="GEZ17" s="789"/>
      <c r="GFA17" s="789"/>
      <c r="GFB17" s="789"/>
      <c r="GFC17" s="789"/>
      <c r="GFD17" s="789"/>
      <c r="GFE17" s="789"/>
      <c r="GFF17" s="789"/>
      <c r="GFG17" s="789"/>
      <c r="GFH17" s="789"/>
      <c r="GFI17" s="789"/>
      <c r="GFJ17" s="789"/>
      <c r="GFK17" s="789"/>
      <c r="GFL17" s="789"/>
      <c r="GFM17" s="789"/>
      <c r="GFN17" s="789"/>
      <c r="GFO17" s="789"/>
      <c r="GFP17" s="789"/>
      <c r="GFQ17" s="789"/>
      <c r="GFR17" s="789"/>
      <c r="GFS17" s="789"/>
      <c r="GFT17" s="789"/>
      <c r="GFU17" s="789"/>
      <c r="GFV17" s="789"/>
      <c r="GFW17" s="789"/>
      <c r="GFX17" s="789"/>
      <c r="GFY17" s="789"/>
      <c r="GFZ17" s="789"/>
      <c r="GGA17" s="789"/>
      <c r="GGB17" s="789"/>
      <c r="GGC17" s="789"/>
      <c r="GGD17" s="789"/>
      <c r="GGE17" s="789"/>
      <c r="GGF17" s="789"/>
      <c r="GGG17" s="789"/>
      <c r="GGH17" s="789"/>
      <c r="GGI17" s="789"/>
      <c r="GGJ17" s="789"/>
      <c r="GGK17" s="789"/>
      <c r="GGL17" s="789"/>
      <c r="GGM17" s="789"/>
      <c r="GGN17" s="789"/>
      <c r="GGO17" s="789"/>
      <c r="GGP17" s="789"/>
      <c r="GGQ17" s="789"/>
      <c r="GGR17" s="789"/>
      <c r="GGS17" s="789"/>
      <c r="GGT17" s="789"/>
      <c r="GGU17" s="789"/>
      <c r="GGV17" s="789"/>
      <c r="GGW17" s="789"/>
      <c r="GGX17" s="789"/>
      <c r="GGY17" s="789"/>
      <c r="GGZ17" s="789"/>
      <c r="GHA17" s="789"/>
      <c r="GHB17" s="789"/>
      <c r="GHC17" s="789"/>
      <c r="GHD17" s="789"/>
      <c r="GHE17" s="789"/>
      <c r="GHF17" s="789"/>
      <c r="GHG17" s="789"/>
      <c r="GHH17" s="789"/>
      <c r="GHI17" s="789"/>
      <c r="GHJ17" s="789"/>
      <c r="GHK17" s="789"/>
      <c r="GHL17" s="789"/>
      <c r="GHM17" s="789"/>
      <c r="GHN17" s="789"/>
      <c r="GHO17" s="789"/>
      <c r="GHP17" s="789"/>
      <c r="GHQ17" s="789"/>
      <c r="GHR17" s="789"/>
      <c r="GHS17" s="789"/>
      <c r="GHT17" s="789"/>
      <c r="GHU17" s="789"/>
      <c r="GHV17" s="789"/>
      <c r="GHW17" s="789"/>
      <c r="GHX17" s="789"/>
      <c r="GHY17" s="789"/>
      <c r="GHZ17" s="789"/>
      <c r="GIA17" s="789"/>
      <c r="GIB17" s="789"/>
      <c r="GIC17" s="789"/>
      <c r="GID17" s="789"/>
      <c r="GIE17" s="789"/>
      <c r="GIF17" s="789"/>
      <c r="GIG17" s="789"/>
      <c r="GIH17" s="789"/>
      <c r="GII17" s="789"/>
      <c r="GIJ17" s="789"/>
      <c r="GIK17" s="789"/>
      <c r="GIL17" s="789"/>
      <c r="GIM17" s="789"/>
      <c r="GIN17" s="789"/>
      <c r="GIO17" s="789"/>
      <c r="GIP17" s="789"/>
      <c r="GIQ17" s="789"/>
      <c r="GIR17" s="789"/>
      <c r="GIS17" s="789"/>
      <c r="GIT17" s="789"/>
      <c r="GIU17" s="789"/>
      <c r="GIV17" s="789"/>
      <c r="GIW17" s="789"/>
      <c r="GIX17" s="789"/>
      <c r="GIY17" s="789"/>
      <c r="GIZ17" s="789"/>
      <c r="GJA17" s="789"/>
      <c r="GJB17" s="789"/>
      <c r="GJC17" s="789"/>
      <c r="GJD17" s="789"/>
      <c r="GJE17" s="789"/>
      <c r="GJF17" s="789"/>
      <c r="GJG17" s="789"/>
      <c r="GJH17" s="789"/>
      <c r="GJI17" s="789"/>
      <c r="GJJ17" s="789"/>
      <c r="GJK17" s="789"/>
      <c r="GJL17" s="789"/>
      <c r="GJM17" s="789"/>
      <c r="GJN17" s="789"/>
      <c r="GJO17" s="789"/>
      <c r="GJP17" s="789"/>
      <c r="GJQ17" s="789"/>
      <c r="GJR17" s="789"/>
      <c r="GJS17" s="789"/>
      <c r="GJT17" s="789"/>
      <c r="GJU17" s="789"/>
      <c r="GJV17" s="789"/>
      <c r="GJW17" s="789"/>
      <c r="GJX17" s="789"/>
      <c r="GJY17" s="789"/>
      <c r="GJZ17" s="789"/>
      <c r="GKA17" s="789"/>
      <c r="GKB17" s="789"/>
      <c r="GKC17" s="789"/>
      <c r="GKD17" s="789"/>
      <c r="GKE17" s="789"/>
      <c r="GKF17" s="789"/>
      <c r="GKG17" s="789"/>
      <c r="GKH17" s="789"/>
      <c r="GKI17" s="789"/>
      <c r="GKJ17" s="789"/>
      <c r="GKK17" s="789"/>
      <c r="GKL17" s="789"/>
      <c r="GKM17" s="789"/>
      <c r="GKN17" s="789"/>
      <c r="GKO17" s="789"/>
      <c r="GKP17" s="789"/>
      <c r="GKQ17" s="789"/>
      <c r="GKR17" s="789"/>
      <c r="GKS17" s="789"/>
      <c r="GKT17" s="789"/>
      <c r="GKU17" s="789"/>
      <c r="GKV17" s="789"/>
      <c r="GKW17" s="789"/>
      <c r="GKX17" s="789"/>
      <c r="GKY17" s="789"/>
      <c r="GKZ17" s="789"/>
      <c r="GLA17" s="789"/>
      <c r="GLB17" s="789"/>
      <c r="GLC17" s="789"/>
      <c r="GLD17" s="789"/>
      <c r="GLE17" s="789"/>
      <c r="GLF17" s="789"/>
      <c r="GLG17" s="789"/>
      <c r="GLH17" s="789"/>
      <c r="GLI17" s="789"/>
      <c r="GLJ17" s="789"/>
      <c r="GLK17" s="789"/>
      <c r="GLL17" s="789"/>
      <c r="GLM17" s="789"/>
      <c r="GLN17" s="789"/>
      <c r="GLO17" s="789"/>
      <c r="GLP17" s="789"/>
      <c r="GLQ17" s="789"/>
      <c r="GLR17" s="789"/>
      <c r="GLS17" s="789"/>
      <c r="GLT17" s="789"/>
      <c r="GLU17" s="789"/>
      <c r="GLV17" s="789"/>
      <c r="GLW17" s="789"/>
      <c r="GLX17" s="789"/>
      <c r="GLY17" s="789"/>
      <c r="GLZ17" s="789"/>
      <c r="GMA17" s="789"/>
      <c r="GMB17" s="789"/>
      <c r="GMC17" s="789"/>
      <c r="GMD17" s="789"/>
      <c r="GME17" s="789"/>
      <c r="GMF17" s="789"/>
      <c r="GMG17" s="789"/>
      <c r="GMH17" s="789"/>
      <c r="GMI17" s="789"/>
      <c r="GMJ17" s="789"/>
      <c r="GMK17" s="789"/>
      <c r="GML17" s="789"/>
      <c r="GMM17" s="789"/>
      <c r="GMN17" s="789"/>
      <c r="GMO17" s="789"/>
      <c r="GMP17" s="789"/>
      <c r="GMQ17" s="789"/>
      <c r="GMR17" s="789"/>
      <c r="GMS17" s="789"/>
      <c r="GMT17" s="789"/>
      <c r="GMU17" s="789"/>
      <c r="GMV17" s="789"/>
      <c r="GMW17" s="789"/>
      <c r="GMX17" s="789"/>
      <c r="GMY17" s="789"/>
      <c r="GMZ17" s="789"/>
      <c r="GNA17" s="789"/>
      <c r="GNB17" s="789"/>
      <c r="GNC17" s="789"/>
      <c r="GND17" s="789"/>
      <c r="GNE17" s="789"/>
      <c r="GNF17" s="789"/>
      <c r="GNG17" s="789"/>
      <c r="GNH17" s="789"/>
      <c r="GNI17" s="789"/>
      <c r="GNJ17" s="789"/>
      <c r="GNK17" s="789"/>
      <c r="GNL17" s="789"/>
      <c r="GNM17" s="789"/>
      <c r="GNN17" s="789"/>
      <c r="GNO17" s="789"/>
      <c r="GNP17" s="789"/>
      <c r="GNQ17" s="789"/>
      <c r="GNR17" s="789"/>
      <c r="GNS17" s="789"/>
      <c r="GNT17" s="789"/>
      <c r="GNU17" s="789"/>
      <c r="GNV17" s="789"/>
      <c r="GNW17" s="789"/>
      <c r="GNX17" s="789"/>
      <c r="GNY17" s="789"/>
      <c r="GNZ17" s="789"/>
      <c r="GOA17" s="789"/>
      <c r="GOB17" s="789"/>
      <c r="GOC17" s="789"/>
      <c r="GOD17" s="789"/>
      <c r="GOE17" s="789"/>
      <c r="GOF17" s="789"/>
      <c r="GOG17" s="789"/>
      <c r="GOH17" s="789"/>
      <c r="GOI17" s="789"/>
      <c r="GOJ17" s="789"/>
      <c r="GOK17" s="789"/>
      <c r="GOL17" s="789"/>
      <c r="GOM17" s="789"/>
      <c r="GON17" s="789"/>
      <c r="GOO17" s="789"/>
      <c r="GOP17" s="789"/>
      <c r="GOQ17" s="789"/>
      <c r="GOR17" s="789"/>
      <c r="GOS17" s="789"/>
      <c r="GOT17" s="789"/>
      <c r="GOU17" s="789"/>
      <c r="GOV17" s="789"/>
      <c r="GOW17" s="789"/>
      <c r="GOX17" s="789"/>
      <c r="GOY17" s="789"/>
      <c r="GOZ17" s="789"/>
      <c r="GPA17" s="789"/>
      <c r="GPB17" s="789"/>
      <c r="GPC17" s="789"/>
      <c r="GPD17" s="789"/>
      <c r="GPE17" s="789"/>
      <c r="GPF17" s="789"/>
      <c r="GPG17" s="789"/>
      <c r="GPH17" s="789"/>
      <c r="GPI17" s="789"/>
      <c r="GPJ17" s="789"/>
      <c r="GPK17" s="789"/>
      <c r="GPL17" s="789"/>
      <c r="GPM17" s="789"/>
      <c r="GPN17" s="789"/>
      <c r="GPO17" s="789"/>
      <c r="GPP17" s="789"/>
      <c r="GPQ17" s="789"/>
      <c r="GPR17" s="789"/>
      <c r="GPS17" s="789"/>
      <c r="GPT17" s="789"/>
      <c r="GPU17" s="789"/>
      <c r="GPV17" s="789"/>
      <c r="GPW17" s="789"/>
      <c r="GPX17" s="789"/>
      <c r="GPY17" s="789"/>
      <c r="GPZ17" s="789"/>
      <c r="GQA17" s="789"/>
      <c r="GQB17" s="789"/>
      <c r="GQC17" s="789"/>
      <c r="GQD17" s="789"/>
      <c r="GQE17" s="789"/>
      <c r="GQF17" s="789"/>
      <c r="GQG17" s="789"/>
      <c r="GQH17" s="789"/>
      <c r="GQI17" s="789"/>
      <c r="GQJ17" s="789"/>
      <c r="GQK17" s="789"/>
      <c r="GQL17" s="789"/>
      <c r="GQM17" s="789"/>
      <c r="GQN17" s="789"/>
      <c r="GQO17" s="789"/>
      <c r="GQP17" s="789"/>
      <c r="GQQ17" s="789"/>
      <c r="GQR17" s="789"/>
      <c r="GQS17" s="789"/>
      <c r="GQT17" s="789"/>
      <c r="GQU17" s="789"/>
      <c r="GQV17" s="789"/>
      <c r="GQW17" s="789"/>
      <c r="GQX17" s="789"/>
      <c r="GQY17" s="789"/>
      <c r="GQZ17" s="789"/>
      <c r="GRA17" s="789"/>
      <c r="GRB17" s="789"/>
      <c r="GRC17" s="789"/>
      <c r="GRD17" s="789"/>
      <c r="GRE17" s="789"/>
      <c r="GRF17" s="789"/>
      <c r="GRG17" s="789"/>
      <c r="GRH17" s="789"/>
      <c r="GRI17" s="789"/>
      <c r="GRJ17" s="789"/>
      <c r="GRK17" s="789"/>
      <c r="GRL17" s="789"/>
      <c r="GRM17" s="789"/>
      <c r="GRN17" s="789"/>
      <c r="GRO17" s="789"/>
      <c r="GRP17" s="789"/>
      <c r="GRQ17" s="789"/>
      <c r="GRR17" s="789"/>
      <c r="GRS17" s="789"/>
      <c r="GRT17" s="789"/>
      <c r="GRU17" s="789"/>
      <c r="GRV17" s="789"/>
      <c r="GRW17" s="789"/>
      <c r="GRX17" s="789"/>
      <c r="GRY17" s="789"/>
      <c r="GRZ17" s="789"/>
      <c r="GSA17" s="789"/>
      <c r="GSB17" s="789"/>
      <c r="GSC17" s="789"/>
      <c r="GSD17" s="789"/>
      <c r="GSE17" s="789"/>
      <c r="GSF17" s="789"/>
      <c r="GSG17" s="789"/>
      <c r="GSH17" s="789"/>
      <c r="GSI17" s="789"/>
      <c r="GSJ17" s="789"/>
      <c r="GSK17" s="789"/>
      <c r="GSL17" s="789"/>
      <c r="GSM17" s="789"/>
      <c r="GSN17" s="789"/>
      <c r="GSO17" s="789"/>
      <c r="GSP17" s="789"/>
      <c r="GSQ17" s="789"/>
      <c r="GSR17" s="789"/>
      <c r="GSS17" s="789"/>
      <c r="GST17" s="789"/>
      <c r="GSU17" s="789"/>
      <c r="GSV17" s="789"/>
      <c r="GSW17" s="789"/>
      <c r="GSX17" s="789"/>
      <c r="GSY17" s="789"/>
      <c r="GSZ17" s="789"/>
      <c r="GTA17" s="789"/>
      <c r="GTB17" s="789"/>
      <c r="GTC17" s="789"/>
      <c r="GTD17" s="789"/>
      <c r="GTE17" s="789"/>
      <c r="GTF17" s="789"/>
      <c r="GTG17" s="789"/>
      <c r="GTH17" s="789"/>
      <c r="GTI17" s="789"/>
      <c r="GTJ17" s="789"/>
      <c r="GTK17" s="789"/>
      <c r="GTL17" s="789"/>
      <c r="GTM17" s="789"/>
      <c r="GTN17" s="789"/>
      <c r="GTO17" s="789"/>
      <c r="GTP17" s="789"/>
      <c r="GTQ17" s="789"/>
      <c r="GTR17" s="789"/>
      <c r="GTS17" s="789"/>
      <c r="GTT17" s="789"/>
      <c r="GTU17" s="789"/>
      <c r="GTV17" s="789"/>
      <c r="GTW17" s="789"/>
      <c r="GTX17" s="789"/>
      <c r="GTY17" s="789"/>
      <c r="GTZ17" s="789"/>
      <c r="GUA17" s="789"/>
      <c r="GUB17" s="789"/>
      <c r="GUC17" s="789"/>
      <c r="GUD17" s="789"/>
      <c r="GUE17" s="789"/>
      <c r="GUF17" s="789"/>
      <c r="GUG17" s="789"/>
      <c r="GUH17" s="789"/>
      <c r="GUI17" s="789"/>
      <c r="GUJ17" s="789"/>
      <c r="GUK17" s="789"/>
      <c r="GUL17" s="789"/>
      <c r="GUM17" s="789"/>
      <c r="GUN17" s="789"/>
      <c r="GUO17" s="789"/>
      <c r="GUP17" s="789"/>
      <c r="GUQ17" s="789"/>
      <c r="GUR17" s="789"/>
      <c r="GUS17" s="789"/>
      <c r="GUT17" s="789"/>
      <c r="GUU17" s="789"/>
      <c r="GUV17" s="789"/>
      <c r="GUW17" s="789"/>
      <c r="GUX17" s="789"/>
      <c r="GUY17" s="789"/>
      <c r="GUZ17" s="789"/>
      <c r="GVA17" s="789"/>
      <c r="GVB17" s="789"/>
      <c r="GVC17" s="789"/>
      <c r="GVD17" s="789"/>
      <c r="GVE17" s="789"/>
      <c r="GVF17" s="789"/>
      <c r="GVG17" s="789"/>
      <c r="GVH17" s="789"/>
      <c r="GVI17" s="789"/>
      <c r="GVJ17" s="789"/>
      <c r="GVK17" s="789"/>
      <c r="GVL17" s="789"/>
      <c r="GVM17" s="789"/>
      <c r="GVN17" s="789"/>
      <c r="GVO17" s="789"/>
      <c r="GVP17" s="789"/>
      <c r="GVQ17" s="789"/>
      <c r="GVR17" s="789"/>
      <c r="GVS17" s="789"/>
      <c r="GVT17" s="789"/>
      <c r="GVU17" s="789"/>
      <c r="GVV17" s="789"/>
      <c r="GVW17" s="789"/>
      <c r="GVX17" s="789"/>
      <c r="GVY17" s="789"/>
      <c r="GVZ17" s="789"/>
      <c r="GWA17" s="789"/>
      <c r="GWB17" s="789"/>
      <c r="GWC17" s="789"/>
      <c r="GWD17" s="789"/>
      <c r="GWE17" s="789"/>
      <c r="GWF17" s="789"/>
      <c r="GWG17" s="789"/>
      <c r="GWH17" s="789"/>
      <c r="GWI17" s="789"/>
      <c r="GWJ17" s="789"/>
      <c r="GWK17" s="789"/>
      <c r="GWL17" s="789"/>
      <c r="GWM17" s="789"/>
      <c r="GWN17" s="789"/>
      <c r="GWO17" s="789"/>
      <c r="GWP17" s="789"/>
      <c r="GWQ17" s="789"/>
      <c r="GWR17" s="789"/>
      <c r="GWS17" s="789"/>
      <c r="GWT17" s="789"/>
      <c r="GWU17" s="789"/>
      <c r="GWV17" s="789"/>
      <c r="GWW17" s="789"/>
      <c r="GWX17" s="789"/>
      <c r="GWY17" s="789"/>
      <c r="GWZ17" s="789"/>
      <c r="GXA17" s="789"/>
      <c r="GXB17" s="789"/>
      <c r="GXC17" s="789"/>
      <c r="GXD17" s="789"/>
      <c r="GXE17" s="789"/>
      <c r="GXF17" s="789"/>
      <c r="GXG17" s="789"/>
      <c r="GXH17" s="789"/>
      <c r="GXI17" s="789"/>
      <c r="GXJ17" s="789"/>
      <c r="GXK17" s="789"/>
      <c r="GXL17" s="789"/>
      <c r="GXM17" s="789"/>
      <c r="GXN17" s="789"/>
      <c r="GXO17" s="789"/>
      <c r="GXP17" s="789"/>
      <c r="GXQ17" s="789"/>
      <c r="GXR17" s="789"/>
      <c r="GXS17" s="789"/>
      <c r="GXT17" s="789"/>
      <c r="GXU17" s="789"/>
      <c r="GXV17" s="789"/>
      <c r="GXW17" s="789"/>
      <c r="GXX17" s="789"/>
      <c r="GXY17" s="789"/>
      <c r="GXZ17" s="789"/>
      <c r="GYA17" s="789"/>
      <c r="GYB17" s="789"/>
      <c r="GYC17" s="789"/>
      <c r="GYD17" s="789"/>
      <c r="GYE17" s="789"/>
      <c r="GYF17" s="789"/>
      <c r="GYG17" s="789"/>
      <c r="GYH17" s="789"/>
      <c r="GYI17" s="789"/>
      <c r="GYJ17" s="789"/>
      <c r="GYK17" s="789"/>
      <c r="GYL17" s="789"/>
      <c r="GYM17" s="789"/>
      <c r="GYN17" s="789"/>
      <c r="GYO17" s="789"/>
      <c r="GYP17" s="789"/>
      <c r="GYQ17" s="789"/>
      <c r="GYR17" s="789"/>
      <c r="GYS17" s="789"/>
      <c r="GYT17" s="789"/>
      <c r="GYU17" s="789"/>
      <c r="GYV17" s="789"/>
      <c r="GYW17" s="789"/>
      <c r="GYX17" s="789"/>
      <c r="GYY17" s="789"/>
      <c r="GYZ17" s="789"/>
      <c r="GZA17" s="789"/>
      <c r="GZB17" s="789"/>
      <c r="GZC17" s="789"/>
      <c r="GZD17" s="789"/>
      <c r="GZE17" s="789"/>
      <c r="GZF17" s="789"/>
      <c r="GZG17" s="789"/>
      <c r="GZH17" s="789"/>
      <c r="GZI17" s="789"/>
      <c r="GZJ17" s="789"/>
      <c r="GZK17" s="789"/>
      <c r="GZL17" s="789"/>
      <c r="GZM17" s="789"/>
      <c r="GZN17" s="789"/>
      <c r="GZO17" s="789"/>
      <c r="GZP17" s="789"/>
      <c r="GZQ17" s="789"/>
      <c r="GZR17" s="789"/>
      <c r="GZS17" s="789"/>
      <c r="GZT17" s="789"/>
      <c r="GZU17" s="789"/>
      <c r="GZV17" s="789"/>
      <c r="GZW17" s="789"/>
      <c r="GZX17" s="789"/>
      <c r="GZY17" s="789"/>
      <c r="GZZ17" s="789"/>
      <c r="HAA17" s="789"/>
      <c r="HAB17" s="789"/>
      <c r="HAC17" s="789"/>
      <c r="HAD17" s="789"/>
      <c r="HAE17" s="789"/>
      <c r="HAF17" s="789"/>
      <c r="HAG17" s="789"/>
      <c r="HAH17" s="789"/>
      <c r="HAI17" s="789"/>
      <c r="HAJ17" s="789"/>
      <c r="HAK17" s="789"/>
      <c r="HAL17" s="789"/>
      <c r="HAM17" s="789"/>
      <c r="HAN17" s="789"/>
      <c r="HAO17" s="789"/>
      <c r="HAP17" s="789"/>
      <c r="HAQ17" s="789"/>
      <c r="HAR17" s="789"/>
      <c r="HAS17" s="789"/>
      <c r="HAT17" s="789"/>
      <c r="HAU17" s="789"/>
      <c r="HAV17" s="789"/>
      <c r="HAW17" s="789"/>
      <c r="HAX17" s="789"/>
      <c r="HAY17" s="789"/>
      <c r="HAZ17" s="789"/>
      <c r="HBA17" s="789"/>
      <c r="HBB17" s="789"/>
      <c r="HBC17" s="789"/>
      <c r="HBD17" s="789"/>
      <c r="HBE17" s="789"/>
      <c r="HBF17" s="789"/>
      <c r="HBG17" s="789"/>
      <c r="HBH17" s="789"/>
      <c r="HBI17" s="789"/>
      <c r="HBJ17" s="789"/>
      <c r="HBK17" s="789"/>
      <c r="HBL17" s="789"/>
      <c r="HBM17" s="789"/>
      <c r="HBN17" s="789"/>
      <c r="HBO17" s="789"/>
      <c r="HBP17" s="789"/>
      <c r="HBQ17" s="789"/>
      <c r="HBR17" s="789"/>
      <c r="HBS17" s="789"/>
      <c r="HBT17" s="789"/>
      <c r="HBU17" s="789"/>
      <c r="HBV17" s="789"/>
      <c r="HBW17" s="789"/>
      <c r="HBX17" s="789"/>
      <c r="HBY17" s="789"/>
      <c r="HBZ17" s="789"/>
      <c r="HCA17" s="789"/>
      <c r="HCB17" s="789"/>
      <c r="HCC17" s="789"/>
      <c r="HCD17" s="789"/>
      <c r="HCE17" s="789"/>
      <c r="HCF17" s="789"/>
      <c r="HCG17" s="789"/>
      <c r="HCH17" s="789"/>
      <c r="HCI17" s="789"/>
      <c r="HCJ17" s="789"/>
      <c r="HCK17" s="789"/>
      <c r="HCL17" s="789"/>
      <c r="HCM17" s="789"/>
      <c r="HCN17" s="789"/>
      <c r="HCO17" s="789"/>
      <c r="HCP17" s="789"/>
      <c r="HCQ17" s="789"/>
      <c r="HCR17" s="789"/>
      <c r="HCS17" s="789"/>
      <c r="HCT17" s="789"/>
      <c r="HCU17" s="789"/>
      <c r="HCV17" s="789"/>
      <c r="HCW17" s="789"/>
      <c r="HCX17" s="789"/>
      <c r="HCY17" s="789"/>
      <c r="HCZ17" s="789"/>
      <c r="HDA17" s="789"/>
      <c r="HDB17" s="789"/>
      <c r="HDC17" s="789"/>
      <c r="HDD17" s="789"/>
      <c r="HDE17" s="789"/>
      <c r="HDF17" s="789"/>
      <c r="HDG17" s="789"/>
      <c r="HDH17" s="789"/>
      <c r="HDI17" s="789"/>
      <c r="HDJ17" s="789"/>
      <c r="HDK17" s="789"/>
      <c r="HDL17" s="789"/>
      <c r="HDM17" s="789"/>
      <c r="HDN17" s="789"/>
      <c r="HDO17" s="789"/>
      <c r="HDP17" s="789"/>
      <c r="HDQ17" s="789"/>
      <c r="HDR17" s="789"/>
      <c r="HDS17" s="789"/>
      <c r="HDT17" s="789"/>
      <c r="HDU17" s="789"/>
      <c r="HDV17" s="789"/>
      <c r="HDW17" s="789"/>
      <c r="HDX17" s="789"/>
      <c r="HDY17" s="789"/>
      <c r="HDZ17" s="789"/>
      <c r="HEA17" s="789"/>
      <c r="HEB17" s="789"/>
      <c r="HEC17" s="789"/>
      <c r="HED17" s="789"/>
      <c r="HEE17" s="789"/>
      <c r="HEF17" s="789"/>
      <c r="HEG17" s="789"/>
      <c r="HEH17" s="789"/>
      <c r="HEI17" s="789"/>
      <c r="HEJ17" s="789"/>
      <c r="HEK17" s="789"/>
      <c r="HEL17" s="789"/>
      <c r="HEM17" s="789"/>
      <c r="HEN17" s="789"/>
      <c r="HEO17" s="789"/>
      <c r="HEP17" s="789"/>
      <c r="HEQ17" s="789"/>
      <c r="HER17" s="789"/>
      <c r="HES17" s="789"/>
      <c r="HET17" s="789"/>
      <c r="HEU17" s="789"/>
      <c r="HEV17" s="789"/>
      <c r="HEW17" s="789"/>
      <c r="HEX17" s="789"/>
      <c r="HEY17" s="789"/>
      <c r="HEZ17" s="789"/>
      <c r="HFA17" s="789"/>
      <c r="HFB17" s="789"/>
      <c r="HFC17" s="789"/>
      <c r="HFD17" s="789"/>
      <c r="HFE17" s="789"/>
      <c r="HFF17" s="789"/>
      <c r="HFG17" s="789"/>
      <c r="HFH17" s="789"/>
      <c r="HFI17" s="789"/>
      <c r="HFJ17" s="789"/>
      <c r="HFK17" s="789"/>
      <c r="HFL17" s="789"/>
      <c r="HFM17" s="789"/>
      <c r="HFN17" s="789"/>
      <c r="HFO17" s="789"/>
      <c r="HFP17" s="789"/>
      <c r="HFQ17" s="789"/>
      <c r="HFR17" s="789"/>
      <c r="HFS17" s="789"/>
      <c r="HFT17" s="789"/>
      <c r="HFU17" s="789"/>
      <c r="HFV17" s="789"/>
      <c r="HFW17" s="789"/>
      <c r="HFX17" s="789"/>
      <c r="HFY17" s="789"/>
      <c r="HFZ17" s="789"/>
      <c r="HGA17" s="789"/>
      <c r="HGB17" s="789"/>
      <c r="HGC17" s="789"/>
      <c r="HGD17" s="789"/>
      <c r="HGE17" s="789"/>
      <c r="HGF17" s="789"/>
      <c r="HGG17" s="789"/>
      <c r="HGH17" s="789"/>
      <c r="HGI17" s="789"/>
      <c r="HGJ17" s="789"/>
      <c r="HGK17" s="789"/>
      <c r="HGL17" s="789"/>
      <c r="HGM17" s="789"/>
      <c r="HGN17" s="789"/>
      <c r="HGO17" s="789"/>
      <c r="HGP17" s="789"/>
      <c r="HGQ17" s="789"/>
      <c r="HGR17" s="789"/>
      <c r="HGS17" s="789"/>
      <c r="HGT17" s="789"/>
      <c r="HGU17" s="789"/>
      <c r="HGV17" s="789"/>
      <c r="HGW17" s="789"/>
      <c r="HGX17" s="789"/>
      <c r="HGY17" s="789"/>
      <c r="HGZ17" s="789"/>
      <c r="HHA17" s="789"/>
      <c r="HHB17" s="789"/>
      <c r="HHC17" s="789"/>
      <c r="HHD17" s="789"/>
      <c r="HHE17" s="789"/>
      <c r="HHF17" s="789"/>
      <c r="HHG17" s="789"/>
      <c r="HHH17" s="789"/>
      <c r="HHI17" s="789"/>
      <c r="HHJ17" s="789"/>
      <c r="HHK17" s="789"/>
      <c r="HHL17" s="789"/>
      <c r="HHM17" s="789"/>
      <c r="HHN17" s="789"/>
      <c r="HHO17" s="789"/>
      <c r="HHP17" s="789"/>
      <c r="HHQ17" s="789"/>
      <c r="HHR17" s="789"/>
      <c r="HHS17" s="789"/>
      <c r="HHT17" s="789"/>
      <c r="HHU17" s="789"/>
      <c r="HHV17" s="789"/>
      <c r="HHW17" s="789"/>
      <c r="HHX17" s="789"/>
      <c r="HHY17" s="789"/>
      <c r="HHZ17" s="789"/>
      <c r="HIA17" s="789"/>
      <c r="HIB17" s="789"/>
      <c r="HIC17" s="789"/>
      <c r="HID17" s="789"/>
      <c r="HIE17" s="789"/>
      <c r="HIF17" s="789"/>
      <c r="HIG17" s="789"/>
      <c r="HIH17" s="789"/>
      <c r="HII17" s="789"/>
      <c r="HIJ17" s="789"/>
      <c r="HIK17" s="789"/>
      <c r="HIL17" s="789"/>
      <c r="HIM17" s="789"/>
      <c r="HIN17" s="789"/>
      <c r="HIO17" s="789"/>
      <c r="HIP17" s="789"/>
      <c r="HIQ17" s="789"/>
      <c r="HIR17" s="789"/>
      <c r="HIS17" s="789"/>
      <c r="HIT17" s="789"/>
      <c r="HIU17" s="789"/>
      <c r="HIV17" s="789"/>
      <c r="HIW17" s="789"/>
      <c r="HIX17" s="789"/>
      <c r="HIY17" s="789"/>
      <c r="HIZ17" s="789"/>
      <c r="HJA17" s="789"/>
      <c r="HJB17" s="789"/>
      <c r="HJC17" s="789"/>
      <c r="HJD17" s="789"/>
      <c r="HJE17" s="789"/>
      <c r="HJF17" s="789"/>
      <c r="HJG17" s="789"/>
      <c r="HJH17" s="789"/>
      <c r="HJI17" s="789"/>
      <c r="HJJ17" s="789"/>
      <c r="HJK17" s="789"/>
      <c r="HJL17" s="789"/>
      <c r="HJM17" s="789"/>
      <c r="HJN17" s="789"/>
      <c r="HJO17" s="789"/>
      <c r="HJP17" s="789"/>
      <c r="HJQ17" s="789"/>
      <c r="HJR17" s="789"/>
      <c r="HJS17" s="789"/>
      <c r="HJT17" s="789"/>
      <c r="HJU17" s="789"/>
      <c r="HJV17" s="789"/>
      <c r="HJW17" s="789"/>
      <c r="HJX17" s="789"/>
      <c r="HJY17" s="789"/>
      <c r="HJZ17" s="789"/>
      <c r="HKA17" s="789"/>
      <c r="HKB17" s="789"/>
      <c r="HKC17" s="789"/>
      <c r="HKD17" s="789"/>
      <c r="HKE17" s="789"/>
      <c r="HKF17" s="789"/>
      <c r="HKG17" s="789"/>
      <c r="HKH17" s="789"/>
      <c r="HKI17" s="789"/>
      <c r="HKJ17" s="789"/>
      <c r="HKK17" s="789"/>
      <c r="HKL17" s="789"/>
      <c r="HKM17" s="789"/>
      <c r="HKN17" s="789"/>
      <c r="HKO17" s="789"/>
      <c r="HKP17" s="789"/>
      <c r="HKQ17" s="789"/>
      <c r="HKR17" s="789"/>
      <c r="HKS17" s="789"/>
      <c r="HKT17" s="789"/>
      <c r="HKU17" s="789"/>
      <c r="HKV17" s="789"/>
      <c r="HKW17" s="789"/>
      <c r="HKX17" s="789"/>
      <c r="HKY17" s="789"/>
      <c r="HKZ17" s="789"/>
      <c r="HLA17" s="789"/>
      <c r="HLB17" s="789"/>
      <c r="HLC17" s="789"/>
      <c r="HLD17" s="789"/>
      <c r="HLE17" s="789"/>
      <c r="HLF17" s="789"/>
      <c r="HLG17" s="789"/>
      <c r="HLH17" s="789"/>
      <c r="HLI17" s="789"/>
      <c r="HLJ17" s="789"/>
      <c r="HLK17" s="789"/>
      <c r="HLL17" s="789"/>
      <c r="HLM17" s="789"/>
      <c r="HLN17" s="789"/>
      <c r="HLO17" s="789"/>
      <c r="HLP17" s="789"/>
      <c r="HLQ17" s="789"/>
      <c r="HLR17" s="789"/>
      <c r="HLS17" s="789"/>
      <c r="HLT17" s="789"/>
      <c r="HLU17" s="789"/>
      <c r="HLV17" s="789"/>
      <c r="HLW17" s="789"/>
      <c r="HLX17" s="789"/>
      <c r="HLY17" s="789"/>
      <c r="HLZ17" s="789"/>
      <c r="HMA17" s="789"/>
      <c r="HMB17" s="789"/>
      <c r="HMC17" s="789"/>
      <c r="HMD17" s="789"/>
      <c r="HME17" s="789"/>
      <c r="HMF17" s="789"/>
      <c r="HMG17" s="789"/>
      <c r="HMH17" s="789"/>
      <c r="HMI17" s="789"/>
      <c r="HMJ17" s="789"/>
      <c r="HMK17" s="789"/>
      <c r="HML17" s="789"/>
      <c r="HMM17" s="789"/>
      <c r="HMN17" s="789"/>
      <c r="HMO17" s="789"/>
      <c r="HMP17" s="789"/>
      <c r="HMQ17" s="789"/>
      <c r="HMR17" s="789"/>
      <c r="HMS17" s="789"/>
      <c r="HMT17" s="789"/>
      <c r="HMU17" s="789"/>
      <c r="HMV17" s="789"/>
      <c r="HMW17" s="789"/>
      <c r="HMX17" s="789"/>
      <c r="HMY17" s="789"/>
      <c r="HMZ17" s="789"/>
      <c r="HNA17" s="789"/>
      <c r="HNB17" s="789"/>
      <c r="HNC17" s="789"/>
      <c r="HND17" s="789"/>
      <c r="HNE17" s="789"/>
      <c r="HNF17" s="789"/>
      <c r="HNG17" s="789"/>
      <c r="HNH17" s="789"/>
      <c r="HNI17" s="789"/>
      <c r="HNJ17" s="789"/>
      <c r="HNK17" s="789"/>
      <c r="HNL17" s="789"/>
      <c r="HNM17" s="789"/>
      <c r="HNN17" s="789"/>
      <c r="HNO17" s="789"/>
      <c r="HNP17" s="789"/>
      <c r="HNQ17" s="789"/>
      <c r="HNR17" s="789"/>
      <c r="HNS17" s="789"/>
      <c r="HNT17" s="789"/>
      <c r="HNU17" s="789"/>
      <c r="HNV17" s="789"/>
      <c r="HNW17" s="789"/>
      <c r="HNX17" s="789"/>
      <c r="HNY17" s="789"/>
      <c r="HNZ17" s="789"/>
      <c r="HOA17" s="789"/>
      <c r="HOB17" s="789"/>
      <c r="HOC17" s="789"/>
      <c r="HOD17" s="789"/>
      <c r="HOE17" s="789"/>
      <c r="HOF17" s="789"/>
      <c r="HOG17" s="789"/>
      <c r="HOH17" s="789"/>
      <c r="HOI17" s="789"/>
      <c r="HOJ17" s="789"/>
      <c r="HOK17" s="789"/>
      <c r="HOL17" s="789"/>
      <c r="HOM17" s="789"/>
      <c r="HON17" s="789"/>
      <c r="HOO17" s="789"/>
      <c r="HOP17" s="789"/>
      <c r="HOQ17" s="789"/>
      <c r="HOR17" s="789"/>
      <c r="HOS17" s="789"/>
      <c r="HOT17" s="789"/>
      <c r="HOU17" s="789"/>
      <c r="HOV17" s="789"/>
      <c r="HOW17" s="789"/>
      <c r="HOX17" s="789"/>
      <c r="HOY17" s="789"/>
      <c r="HOZ17" s="789"/>
      <c r="HPA17" s="789"/>
      <c r="HPB17" s="789"/>
      <c r="HPC17" s="789"/>
      <c r="HPD17" s="789"/>
      <c r="HPE17" s="789"/>
      <c r="HPF17" s="789"/>
      <c r="HPG17" s="789"/>
      <c r="HPH17" s="789"/>
      <c r="HPI17" s="789"/>
      <c r="HPJ17" s="789"/>
      <c r="HPK17" s="789"/>
      <c r="HPL17" s="789"/>
      <c r="HPM17" s="789"/>
      <c r="HPN17" s="789"/>
      <c r="HPO17" s="789"/>
      <c r="HPP17" s="789"/>
      <c r="HPQ17" s="789"/>
      <c r="HPR17" s="789"/>
      <c r="HPS17" s="789"/>
      <c r="HPT17" s="789"/>
      <c r="HPU17" s="789"/>
      <c r="HPV17" s="789"/>
      <c r="HPW17" s="789"/>
      <c r="HPX17" s="789"/>
      <c r="HPY17" s="789"/>
      <c r="HPZ17" s="789"/>
      <c r="HQA17" s="789"/>
      <c r="HQB17" s="789"/>
      <c r="HQC17" s="789"/>
      <c r="HQD17" s="789"/>
      <c r="HQE17" s="789"/>
      <c r="HQF17" s="789"/>
      <c r="HQG17" s="789"/>
      <c r="HQH17" s="789"/>
      <c r="HQI17" s="789"/>
      <c r="HQJ17" s="789"/>
      <c r="HQK17" s="789"/>
      <c r="HQL17" s="789"/>
      <c r="HQM17" s="789"/>
      <c r="HQN17" s="789"/>
      <c r="HQO17" s="789"/>
      <c r="HQP17" s="789"/>
      <c r="HQQ17" s="789"/>
      <c r="HQR17" s="789"/>
      <c r="HQS17" s="789"/>
      <c r="HQT17" s="789"/>
      <c r="HQU17" s="789"/>
      <c r="HQV17" s="789"/>
      <c r="HQW17" s="789"/>
      <c r="HQX17" s="789"/>
      <c r="HQY17" s="789"/>
      <c r="HQZ17" s="789"/>
      <c r="HRA17" s="789"/>
      <c r="HRB17" s="789"/>
      <c r="HRC17" s="789"/>
      <c r="HRD17" s="789"/>
      <c r="HRE17" s="789"/>
      <c r="HRF17" s="789"/>
      <c r="HRG17" s="789"/>
      <c r="HRH17" s="789"/>
      <c r="HRI17" s="789"/>
      <c r="HRJ17" s="789"/>
      <c r="HRK17" s="789"/>
      <c r="HRL17" s="789"/>
      <c r="HRM17" s="789"/>
      <c r="HRN17" s="789"/>
      <c r="HRO17" s="789"/>
      <c r="HRP17" s="789"/>
      <c r="HRQ17" s="789"/>
      <c r="HRR17" s="789"/>
      <c r="HRS17" s="789"/>
      <c r="HRT17" s="789"/>
      <c r="HRU17" s="789"/>
      <c r="HRV17" s="789"/>
      <c r="HRW17" s="789"/>
      <c r="HRX17" s="789"/>
      <c r="HRY17" s="789"/>
      <c r="HRZ17" s="789"/>
      <c r="HSA17" s="789"/>
      <c r="HSB17" s="789"/>
      <c r="HSC17" s="789"/>
      <c r="HSD17" s="789"/>
      <c r="HSE17" s="789"/>
      <c r="HSF17" s="789"/>
      <c r="HSG17" s="789"/>
      <c r="HSH17" s="789"/>
      <c r="HSI17" s="789"/>
      <c r="HSJ17" s="789"/>
      <c r="HSK17" s="789"/>
      <c r="HSL17" s="789"/>
      <c r="HSM17" s="789"/>
      <c r="HSN17" s="789"/>
      <c r="HSO17" s="789"/>
      <c r="HSP17" s="789"/>
      <c r="HSQ17" s="789"/>
      <c r="HSR17" s="789"/>
      <c r="HSS17" s="789"/>
      <c r="HST17" s="789"/>
      <c r="HSU17" s="789"/>
      <c r="HSV17" s="789"/>
      <c r="HSW17" s="789"/>
      <c r="HSX17" s="789"/>
      <c r="HSY17" s="789"/>
      <c r="HSZ17" s="789"/>
      <c r="HTA17" s="789"/>
      <c r="HTB17" s="789"/>
      <c r="HTC17" s="789"/>
      <c r="HTD17" s="789"/>
      <c r="HTE17" s="789"/>
      <c r="HTF17" s="789"/>
      <c r="HTG17" s="789"/>
      <c r="HTH17" s="789"/>
      <c r="HTI17" s="789"/>
      <c r="HTJ17" s="789"/>
      <c r="HTK17" s="789"/>
      <c r="HTL17" s="789"/>
      <c r="HTM17" s="789"/>
      <c r="HTN17" s="789"/>
      <c r="HTO17" s="789"/>
      <c r="HTP17" s="789"/>
      <c r="HTQ17" s="789"/>
      <c r="HTR17" s="789"/>
      <c r="HTS17" s="789"/>
      <c r="HTT17" s="789"/>
      <c r="HTU17" s="789"/>
      <c r="HTV17" s="789"/>
      <c r="HTW17" s="789"/>
      <c r="HTX17" s="789"/>
      <c r="HTY17" s="789"/>
      <c r="HTZ17" s="789"/>
      <c r="HUA17" s="789"/>
      <c r="HUB17" s="789"/>
      <c r="HUC17" s="789"/>
      <c r="HUD17" s="789"/>
      <c r="HUE17" s="789"/>
      <c r="HUF17" s="789"/>
      <c r="HUG17" s="789"/>
      <c r="HUH17" s="789"/>
      <c r="HUI17" s="789"/>
      <c r="HUJ17" s="789"/>
      <c r="HUK17" s="789"/>
      <c r="HUL17" s="789"/>
      <c r="HUM17" s="789"/>
      <c r="HUN17" s="789"/>
      <c r="HUO17" s="789"/>
      <c r="HUP17" s="789"/>
      <c r="HUQ17" s="789"/>
      <c r="HUR17" s="789"/>
      <c r="HUS17" s="789"/>
      <c r="HUT17" s="789"/>
      <c r="HUU17" s="789"/>
      <c r="HUV17" s="789"/>
      <c r="HUW17" s="789"/>
      <c r="HUX17" s="789"/>
      <c r="HUY17" s="789"/>
      <c r="HUZ17" s="789"/>
      <c r="HVA17" s="789"/>
      <c r="HVB17" s="789"/>
      <c r="HVC17" s="789"/>
      <c r="HVD17" s="789"/>
      <c r="HVE17" s="789"/>
      <c r="HVF17" s="789"/>
      <c r="HVG17" s="789"/>
      <c r="HVH17" s="789"/>
      <c r="HVI17" s="789"/>
      <c r="HVJ17" s="789"/>
      <c r="HVK17" s="789"/>
      <c r="HVL17" s="789"/>
      <c r="HVM17" s="789"/>
      <c r="HVN17" s="789"/>
      <c r="HVO17" s="789"/>
      <c r="HVP17" s="789"/>
      <c r="HVQ17" s="789"/>
      <c r="HVR17" s="789"/>
      <c r="HVS17" s="789"/>
      <c r="HVT17" s="789"/>
      <c r="HVU17" s="789"/>
      <c r="HVV17" s="789"/>
      <c r="HVW17" s="789"/>
      <c r="HVX17" s="789"/>
      <c r="HVY17" s="789"/>
      <c r="HVZ17" s="789"/>
      <c r="HWA17" s="789"/>
      <c r="HWB17" s="789"/>
      <c r="HWC17" s="789"/>
      <c r="HWD17" s="789"/>
      <c r="HWE17" s="789"/>
      <c r="HWF17" s="789"/>
      <c r="HWG17" s="789"/>
      <c r="HWH17" s="789"/>
      <c r="HWI17" s="789"/>
      <c r="HWJ17" s="789"/>
      <c r="HWK17" s="789"/>
      <c r="HWL17" s="789"/>
      <c r="HWM17" s="789"/>
      <c r="HWN17" s="789"/>
      <c r="HWO17" s="789"/>
      <c r="HWP17" s="789"/>
      <c r="HWQ17" s="789"/>
      <c r="HWR17" s="789"/>
      <c r="HWS17" s="789"/>
      <c r="HWT17" s="789"/>
      <c r="HWU17" s="789"/>
      <c r="HWV17" s="789"/>
      <c r="HWW17" s="789"/>
      <c r="HWX17" s="789"/>
      <c r="HWY17" s="789"/>
      <c r="HWZ17" s="789"/>
      <c r="HXA17" s="789"/>
      <c r="HXB17" s="789"/>
      <c r="HXC17" s="789"/>
      <c r="HXD17" s="789"/>
      <c r="HXE17" s="789"/>
      <c r="HXF17" s="789"/>
      <c r="HXG17" s="789"/>
      <c r="HXH17" s="789"/>
      <c r="HXI17" s="789"/>
      <c r="HXJ17" s="789"/>
      <c r="HXK17" s="789"/>
      <c r="HXL17" s="789"/>
      <c r="HXM17" s="789"/>
      <c r="HXN17" s="789"/>
      <c r="HXO17" s="789"/>
      <c r="HXP17" s="789"/>
      <c r="HXQ17" s="789"/>
      <c r="HXR17" s="789"/>
      <c r="HXS17" s="789"/>
      <c r="HXT17" s="789"/>
      <c r="HXU17" s="789"/>
      <c r="HXV17" s="789"/>
      <c r="HXW17" s="789"/>
      <c r="HXX17" s="789"/>
      <c r="HXY17" s="789"/>
      <c r="HXZ17" s="789"/>
      <c r="HYA17" s="789"/>
      <c r="HYB17" s="789"/>
      <c r="HYC17" s="789"/>
      <c r="HYD17" s="789"/>
      <c r="HYE17" s="789"/>
      <c r="HYF17" s="789"/>
      <c r="HYG17" s="789"/>
      <c r="HYH17" s="789"/>
      <c r="HYI17" s="789"/>
      <c r="HYJ17" s="789"/>
      <c r="HYK17" s="789"/>
      <c r="HYL17" s="789"/>
      <c r="HYM17" s="789"/>
      <c r="HYN17" s="789"/>
      <c r="HYO17" s="789"/>
      <c r="HYP17" s="789"/>
      <c r="HYQ17" s="789"/>
      <c r="HYR17" s="789"/>
      <c r="HYS17" s="789"/>
      <c r="HYT17" s="789"/>
      <c r="HYU17" s="789"/>
      <c r="HYV17" s="789"/>
      <c r="HYW17" s="789"/>
      <c r="HYX17" s="789"/>
      <c r="HYY17" s="789"/>
      <c r="HYZ17" s="789"/>
      <c r="HZA17" s="789"/>
      <c r="HZB17" s="789"/>
      <c r="HZC17" s="789"/>
      <c r="HZD17" s="789"/>
      <c r="HZE17" s="789"/>
      <c r="HZF17" s="789"/>
      <c r="HZG17" s="789"/>
      <c r="HZH17" s="789"/>
      <c r="HZI17" s="789"/>
      <c r="HZJ17" s="789"/>
      <c r="HZK17" s="789"/>
      <c r="HZL17" s="789"/>
      <c r="HZM17" s="789"/>
      <c r="HZN17" s="789"/>
      <c r="HZO17" s="789"/>
      <c r="HZP17" s="789"/>
      <c r="HZQ17" s="789"/>
      <c r="HZR17" s="789"/>
      <c r="HZS17" s="789"/>
      <c r="HZT17" s="789"/>
      <c r="HZU17" s="789"/>
      <c r="HZV17" s="789"/>
      <c r="HZW17" s="789"/>
      <c r="HZX17" s="789"/>
      <c r="HZY17" s="789"/>
      <c r="HZZ17" s="789"/>
      <c r="IAA17" s="789"/>
      <c r="IAB17" s="789"/>
      <c r="IAC17" s="789"/>
      <c r="IAD17" s="789"/>
      <c r="IAE17" s="789"/>
      <c r="IAF17" s="789"/>
      <c r="IAG17" s="789"/>
      <c r="IAH17" s="789"/>
      <c r="IAI17" s="789"/>
      <c r="IAJ17" s="789"/>
      <c r="IAK17" s="789"/>
      <c r="IAL17" s="789"/>
      <c r="IAM17" s="789"/>
      <c r="IAN17" s="789"/>
      <c r="IAO17" s="789"/>
      <c r="IAP17" s="789"/>
      <c r="IAQ17" s="789"/>
      <c r="IAR17" s="789"/>
      <c r="IAS17" s="789"/>
      <c r="IAT17" s="789"/>
      <c r="IAU17" s="789"/>
      <c r="IAV17" s="789"/>
      <c r="IAW17" s="789"/>
      <c r="IAX17" s="789"/>
      <c r="IAY17" s="789"/>
      <c r="IAZ17" s="789"/>
      <c r="IBA17" s="789"/>
      <c r="IBB17" s="789"/>
      <c r="IBC17" s="789"/>
      <c r="IBD17" s="789"/>
      <c r="IBE17" s="789"/>
      <c r="IBF17" s="789"/>
      <c r="IBG17" s="789"/>
      <c r="IBH17" s="789"/>
      <c r="IBI17" s="789"/>
      <c r="IBJ17" s="789"/>
      <c r="IBK17" s="789"/>
      <c r="IBL17" s="789"/>
      <c r="IBM17" s="789"/>
      <c r="IBN17" s="789"/>
      <c r="IBO17" s="789"/>
      <c r="IBP17" s="789"/>
      <c r="IBQ17" s="789"/>
      <c r="IBR17" s="789"/>
      <c r="IBS17" s="789"/>
      <c r="IBT17" s="789"/>
      <c r="IBU17" s="789"/>
      <c r="IBV17" s="789"/>
      <c r="IBW17" s="789"/>
      <c r="IBX17" s="789"/>
      <c r="IBY17" s="789"/>
      <c r="IBZ17" s="789"/>
      <c r="ICA17" s="789"/>
      <c r="ICB17" s="789"/>
      <c r="ICC17" s="789"/>
      <c r="ICD17" s="789"/>
      <c r="ICE17" s="789"/>
      <c r="ICF17" s="789"/>
      <c r="ICG17" s="789"/>
      <c r="ICH17" s="789"/>
      <c r="ICI17" s="789"/>
      <c r="ICJ17" s="789"/>
      <c r="ICK17" s="789"/>
      <c r="ICL17" s="789"/>
      <c r="ICM17" s="789"/>
      <c r="ICN17" s="789"/>
      <c r="ICO17" s="789"/>
      <c r="ICP17" s="789"/>
      <c r="ICQ17" s="789"/>
      <c r="ICR17" s="789"/>
      <c r="ICS17" s="789"/>
      <c r="ICT17" s="789"/>
      <c r="ICU17" s="789"/>
      <c r="ICV17" s="789"/>
      <c r="ICW17" s="789"/>
      <c r="ICX17" s="789"/>
      <c r="ICY17" s="789"/>
      <c r="ICZ17" s="789"/>
      <c r="IDA17" s="789"/>
      <c r="IDB17" s="789"/>
      <c r="IDC17" s="789"/>
      <c r="IDD17" s="789"/>
      <c r="IDE17" s="789"/>
      <c r="IDF17" s="789"/>
      <c r="IDG17" s="789"/>
      <c r="IDH17" s="789"/>
      <c r="IDI17" s="789"/>
      <c r="IDJ17" s="789"/>
      <c r="IDK17" s="789"/>
      <c r="IDL17" s="789"/>
      <c r="IDM17" s="789"/>
      <c r="IDN17" s="789"/>
      <c r="IDO17" s="789"/>
      <c r="IDP17" s="789"/>
      <c r="IDQ17" s="789"/>
      <c r="IDR17" s="789"/>
      <c r="IDS17" s="789"/>
      <c r="IDT17" s="789"/>
      <c r="IDU17" s="789"/>
      <c r="IDV17" s="789"/>
      <c r="IDW17" s="789"/>
      <c r="IDX17" s="789"/>
      <c r="IDY17" s="789"/>
      <c r="IDZ17" s="789"/>
      <c r="IEA17" s="789"/>
      <c r="IEB17" s="789"/>
      <c r="IEC17" s="789"/>
      <c r="IED17" s="789"/>
      <c r="IEE17" s="789"/>
      <c r="IEF17" s="789"/>
      <c r="IEG17" s="789"/>
      <c r="IEH17" s="789"/>
      <c r="IEI17" s="789"/>
      <c r="IEJ17" s="789"/>
      <c r="IEK17" s="789"/>
      <c r="IEL17" s="789"/>
      <c r="IEM17" s="789"/>
      <c r="IEN17" s="789"/>
      <c r="IEO17" s="789"/>
      <c r="IEP17" s="789"/>
      <c r="IEQ17" s="789"/>
      <c r="IER17" s="789"/>
      <c r="IES17" s="789"/>
      <c r="IET17" s="789"/>
      <c r="IEU17" s="789"/>
      <c r="IEV17" s="789"/>
      <c r="IEW17" s="789"/>
      <c r="IEX17" s="789"/>
      <c r="IEY17" s="789"/>
      <c r="IEZ17" s="789"/>
      <c r="IFA17" s="789"/>
      <c r="IFB17" s="789"/>
      <c r="IFC17" s="789"/>
      <c r="IFD17" s="789"/>
      <c r="IFE17" s="789"/>
      <c r="IFF17" s="789"/>
      <c r="IFG17" s="789"/>
      <c r="IFH17" s="789"/>
      <c r="IFI17" s="789"/>
      <c r="IFJ17" s="789"/>
      <c r="IFK17" s="789"/>
      <c r="IFL17" s="789"/>
      <c r="IFM17" s="789"/>
      <c r="IFN17" s="789"/>
      <c r="IFO17" s="789"/>
      <c r="IFP17" s="789"/>
      <c r="IFQ17" s="789"/>
      <c r="IFR17" s="789"/>
      <c r="IFS17" s="789"/>
      <c r="IFT17" s="789"/>
      <c r="IFU17" s="789"/>
      <c r="IFV17" s="789"/>
      <c r="IFW17" s="789"/>
      <c r="IFX17" s="789"/>
      <c r="IFY17" s="789"/>
      <c r="IFZ17" s="789"/>
      <c r="IGA17" s="789"/>
      <c r="IGB17" s="789"/>
      <c r="IGC17" s="789"/>
      <c r="IGD17" s="789"/>
      <c r="IGE17" s="789"/>
      <c r="IGF17" s="789"/>
      <c r="IGG17" s="789"/>
      <c r="IGH17" s="789"/>
      <c r="IGI17" s="789"/>
      <c r="IGJ17" s="789"/>
      <c r="IGK17" s="789"/>
      <c r="IGL17" s="789"/>
      <c r="IGM17" s="789"/>
      <c r="IGN17" s="789"/>
      <c r="IGO17" s="789"/>
      <c r="IGP17" s="789"/>
      <c r="IGQ17" s="789"/>
      <c r="IGR17" s="789"/>
      <c r="IGS17" s="789"/>
      <c r="IGT17" s="789"/>
      <c r="IGU17" s="789"/>
      <c r="IGV17" s="789"/>
      <c r="IGW17" s="789"/>
      <c r="IGX17" s="789"/>
      <c r="IGY17" s="789"/>
      <c r="IGZ17" s="789"/>
      <c r="IHA17" s="789"/>
      <c r="IHB17" s="789"/>
      <c r="IHC17" s="789"/>
      <c r="IHD17" s="789"/>
      <c r="IHE17" s="789"/>
      <c r="IHF17" s="789"/>
      <c r="IHG17" s="789"/>
      <c r="IHH17" s="789"/>
      <c r="IHI17" s="789"/>
      <c r="IHJ17" s="789"/>
      <c r="IHK17" s="789"/>
      <c r="IHL17" s="789"/>
      <c r="IHM17" s="789"/>
      <c r="IHN17" s="789"/>
      <c r="IHO17" s="789"/>
      <c r="IHP17" s="789"/>
      <c r="IHQ17" s="789"/>
      <c r="IHR17" s="789"/>
      <c r="IHS17" s="789"/>
      <c r="IHT17" s="789"/>
      <c r="IHU17" s="789"/>
      <c r="IHV17" s="789"/>
      <c r="IHW17" s="789"/>
      <c r="IHX17" s="789"/>
      <c r="IHY17" s="789"/>
      <c r="IHZ17" s="789"/>
      <c r="IIA17" s="789"/>
      <c r="IIB17" s="789"/>
      <c r="IIC17" s="789"/>
      <c r="IID17" s="789"/>
      <c r="IIE17" s="789"/>
      <c r="IIF17" s="789"/>
      <c r="IIG17" s="789"/>
      <c r="IIH17" s="789"/>
      <c r="III17" s="789"/>
      <c r="IIJ17" s="789"/>
      <c r="IIK17" s="789"/>
      <c r="IIL17" s="789"/>
      <c r="IIM17" s="789"/>
      <c r="IIN17" s="789"/>
      <c r="IIO17" s="789"/>
      <c r="IIP17" s="789"/>
      <c r="IIQ17" s="789"/>
      <c r="IIR17" s="789"/>
      <c r="IIS17" s="789"/>
      <c r="IIT17" s="789"/>
      <c r="IIU17" s="789"/>
      <c r="IIV17" s="789"/>
      <c r="IIW17" s="789"/>
      <c r="IIX17" s="789"/>
      <c r="IIY17" s="789"/>
      <c r="IIZ17" s="789"/>
      <c r="IJA17" s="789"/>
      <c r="IJB17" s="789"/>
      <c r="IJC17" s="789"/>
      <c r="IJD17" s="789"/>
      <c r="IJE17" s="789"/>
      <c r="IJF17" s="789"/>
      <c r="IJG17" s="789"/>
      <c r="IJH17" s="789"/>
      <c r="IJI17" s="789"/>
      <c r="IJJ17" s="789"/>
      <c r="IJK17" s="789"/>
      <c r="IJL17" s="789"/>
      <c r="IJM17" s="789"/>
      <c r="IJN17" s="789"/>
      <c r="IJO17" s="789"/>
      <c r="IJP17" s="789"/>
      <c r="IJQ17" s="789"/>
      <c r="IJR17" s="789"/>
      <c r="IJS17" s="789"/>
      <c r="IJT17" s="789"/>
      <c r="IJU17" s="789"/>
      <c r="IJV17" s="789"/>
      <c r="IJW17" s="789"/>
      <c r="IJX17" s="789"/>
      <c r="IJY17" s="789"/>
      <c r="IJZ17" s="789"/>
      <c r="IKA17" s="789"/>
      <c r="IKB17" s="789"/>
      <c r="IKC17" s="789"/>
      <c r="IKD17" s="789"/>
      <c r="IKE17" s="789"/>
      <c r="IKF17" s="789"/>
      <c r="IKG17" s="789"/>
      <c r="IKH17" s="789"/>
      <c r="IKI17" s="789"/>
      <c r="IKJ17" s="789"/>
      <c r="IKK17" s="789"/>
      <c r="IKL17" s="789"/>
      <c r="IKM17" s="789"/>
      <c r="IKN17" s="789"/>
      <c r="IKO17" s="789"/>
      <c r="IKP17" s="789"/>
      <c r="IKQ17" s="789"/>
      <c r="IKR17" s="789"/>
      <c r="IKS17" s="789"/>
      <c r="IKT17" s="789"/>
      <c r="IKU17" s="789"/>
      <c r="IKV17" s="789"/>
      <c r="IKW17" s="789"/>
      <c r="IKX17" s="789"/>
      <c r="IKY17" s="789"/>
      <c r="IKZ17" s="789"/>
      <c r="ILA17" s="789"/>
      <c r="ILB17" s="789"/>
      <c r="ILC17" s="789"/>
      <c r="ILD17" s="789"/>
      <c r="ILE17" s="789"/>
      <c r="ILF17" s="789"/>
      <c r="ILG17" s="789"/>
      <c r="ILH17" s="789"/>
      <c r="ILI17" s="789"/>
      <c r="ILJ17" s="789"/>
      <c r="ILK17" s="789"/>
      <c r="ILL17" s="789"/>
      <c r="ILM17" s="789"/>
      <c r="ILN17" s="789"/>
      <c r="ILO17" s="789"/>
      <c r="ILP17" s="789"/>
      <c r="ILQ17" s="789"/>
      <c r="ILR17" s="789"/>
      <c r="ILS17" s="789"/>
      <c r="ILT17" s="789"/>
      <c r="ILU17" s="789"/>
      <c r="ILV17" s="789"/>
      <c r="ILW17" s="789"/>
      <c r="ILX17" s="789"/>
      <c r="ILY17" s="789"/>
      <c r="ILZ17" s="789"/>
      <c r="IMA17" s="789"/>
      <c r="IMB17" s="789"/>
      <c r="IMC17" s="789"/>
      <c r="IMD17" s="789"/>
      <c r="IME17" s="789"/>
      <c r="IMF17" s="789"/>
      <c r="IMG17" s="789"/>
      <c r="IMH17" s="789"/>
      <c r="IMI17" s="789"/>
      <c r="IMJ17" s="789"/>
      <c r="IMK17" s="789"/>
      <c r="IML17" s="789"/>
      <c r="IMM17" s="789"/>
      <c r="IMN17" s="789"/>
      <c r="IMO17" s="789"/>
      <c r="IMP17" s="789"/>
      <c r="IMQ17" s="789"/>
      <c r="IMR17" s="789"/>
      <c r="IMS17" s="789"/>
      <c r="IMT17" s="789"/>
      <c r="IMU17" s="789"/>
      <c r="IMV17" s="789"/>
      <c r="IMW17" s="789"/>
      <c r="IMX17" s="789"/>
      <c r="IMY17" s="789"/>
      <c r="IMZ17" s="789"/>
      <c r="INA17" s="789"/>
      <c r="INB17" s="789"/>
      <c r="INC17" s="789"/>
      <c r="IND17" s="789"/>
      <c r="INE17" s="789"/>
      <c r="INF17" s="789"/>
      <c r="ING17" s="789"/>
      <c r="INH17" s="789"/>
      <c r="INI17" s="789"/>
      <c r="INJ17" s="789"/>
      <c r="INK17" s="789"/>
      <c r="INL17" s="789"/>
      <c r="INM17" s="789"/>
      <c r="INN17" s="789"/>
      <c r="INO17" s="789"/>
      <c r="INP17" s="789"/>
      <c r="INQ17" s="789"/>
      <c r="INR17" s="789"/>
      <c r="INS17" s="789"/>
      <c r="INT17" s="789"/>
      <c r="INU17" s="789"/>
      <c r="INV17" s="789"/>
      <c r="INW17" s="789"/>
      <c r="INX17" s="789"/>
      <c r="INY17" s="789"/>
      <c r="INZ17" s="789"/>
      <c r="IOA17" s="789"/>
      <c r="IOB17" s="789"/>
      <c r="IOC17" s="789"/>
      <c r="IOD17" s="789"/>
      <c r="IOE17" s="789"/>
      <c r="IOF17" s="789"/>
      <c r="IOG17" s="789"/>
      <c r="IOH17" s="789"/>
      <c r="IOI17" s="789"/>
      <c r="IOJ17" s="789"/>
      <c r="IOK17" s="789"/>
      <c r="IOL17" s="789"/>
      <c r="IOM17" s="789"/>
      <c r="ION17" s="789"/>
      <c r="IOO17" s="789"/>
      <c r="IOP17" s="789"/>
      <c r="IOQ17" s="789"/>
      <c r="IOR17" s="789"/>
      <c r="IOS17" s="789"/>
      <c r="IOT17" s="789"/>
      <c r="IOU17" s="789"/>
      <c r="IOV17" s="789"/>
      <c r="IOW17" s="789"/>
      <c r="IOX17" s="789"/>
      <c r="IOY17" s="789"/>
      <c r="IOZ17" s="789"/>
      <c r="IPA17" s="789"/>
      <c r="IPB17" s="789"/>
      <c r="IPC17" s="789"/>
      <c r="IPD17" s="789"/>
      <c r="IPE17" s="789"/>
      <c r="IPF17" s="789"/>
      <c r="IPG17" s="789"/>
      <c r="IPH17" s="789"/>
      <c r="IPI17" s="789"/>
      <c r="IPJ17" s="789"/>
      <c r="IPK17" s="789"/>
      <c r="IPL17" s="789"/>
      <c r="IPM17" s="789"/>
      <c r="IPN17" s="789"/>
      <c r="IPO17" s="789"/>
      <c r="IPP17" s="789"/>
      <c r="IPQ17" s="789"/>
      <c r="IPR17" s="789"/>
      <c r="IPS17" s="789"/>
      <c r="IPT17" s="789"/>
      <c r="IPU17" s="789"/>
      <c r="IPV17" s="789"/>
      <c r="IPW17" s="789"/>
      <c r="IPX17" s="789"/>
      <c r="IPY17" s="789"/>
      <c r="IPZ17" s="789"/>
      <c r="IQA17" s="789"/>
      <c r="IQB17" s="789"/>
      <c r="IQC17" s="789"/>
      <c r="IQD17" s="789"/>
      <c r="IQE17" s="789"/>
      <c r="IQF17" s="789"/>
      <c r="IQG17" s="789"/>
      <c r="IQH17" s="789"/>
      <c r="IQI17" s="789"/>
      <c r="IQJ17" s="789"/>
      <c r="IQK17" s="789"/>
      <c r="IQL17" s="789"/>
      <c r="IQM17" s="789"/>
      <c r="IQN17" s="789"/>
      <c r="IQO17" s="789"/>
      <c r="IQP17" s="789"/>
      <c r="IQQ17" s="789"/>
      <c r="IQR17" s="789"/>
      <c r="IQS17" s="789"/>
      <c r="IQT17" s="789"/>
      <c r="IQU17" s="789"/>
      <c r="IQV17" s="789"/>
      <c r="IQW17" s="789"/>
      <c r="IQX17" s="789"/>
      <c r="IQY17" s="789"/>
      <c r="IQZ17" s="789"/>
      <c r="IRA17" s="789"/>
      <c r="IRB17" s="789"/>
      <c r="IRC17" s="789"/>
      <c r="IRD17" s="789"/>
      <c r="IRE17" s="789"/>
      <c r="IRF17" s="789"/>
      <c r="IRG17" s="789"/>
      <c r="IRH17" s="789"/>
      <c r="IRI17" s="789"/>
      <c r="IRJ17" s="789"/>
      <c r="IRK17" s="789"/>
      <c r="IRL17" s="789"/>
      <c r="IRM17" s="789"/>
      <c r="IRN17" s="789"/>
      <c r="IRO17" s="789"/>
      <c r="IRP17" s="789"/>
      <c r="IRQ17" s="789"/>
      <c r="IRR17" s="789"/>
      <c r="IRS17" s="789"/>
      <c r="IRT17" s="789"/>
      <c r="IRU17" s="789"/>
      <c r="IRV17" s="789"/>
      <c r="IRW17" s="789"/>
      <c r="IRX17" s="789"/>
      <c r="IRY17" s="789"/>
      <c r="IRZ17" s="789"/>
      <c r="ISA17" s="789"/>
      <c r="ISB17" s="789"/>
      <c r="ISC17" s="789"/>
      <c r="ISD17" s="789"/>
      <c r="ISE17" s="789"/>
      <c r="ISF17" s="789"/>
      <c r="ISG17" s="789"/>
      <c r="ISH17" s="789"/>
      <c r="ISI17" s="789"/>
      <c r="ISJ17" s="789"/>
      <c r="ISK17" s="789"/>
      <c r="ISL17" s="789"/>
      <c r="ISM17" s="789"/>
      <c r="ISN17" s="789"/>
      <c r="ISO17" s="789"/>
      <c r="ISP17" s="789"/>
      <c r="ISQ17" s="789"/>
      <c r="ISR17" s="789"/>
      <c r="ISS17" s="789"/>
      <c r="IST17" s="789"/>
      <c r="ISU17" s="789"/>
      <c r="ISV17" s="789"/>
      <c r="ISW17" s="789"/>
      <c r="ISX17" s="789"/>
      <c r="ISY17" s="789"/>
      <c r="ISZ17" s="789"/>
      <c r="ITA17" s="789"/>
      <c r="ITB17" s="789"/>
      <c r="ITC17" s="789"/>
      <c r="ITD17" s="789"/>
      <c r="ITE17" s="789"/>
      <c r="ITF17" s="789"/>
      <c r="ITG17" s="789"/>
      <c r="ITH17" s="789"/>
      <c r="ITI17" s="789"/>
      <c r="ITJ17" s="789"/>
      <c r="ITK17" s="789"/>
      <c r="ITL17" s="789"/>
      <c r="ITM17" s="789"/>
      <c r="ITN17" s="789"/>
      <c r="ITO17" s="789"/>
      <c r="ITP17" s="789"/>
      <c r="ITQ17" s="789"/>
      <c r="ITR17" s="789"/>
      <c r="ITS17" s="789"/>
      <c r="ITT17" s="789"/>
      <c r="ITU17" s="789"/>
      <c r="ITV17" s="789"/>
      <c r="ITW17" s="789"/>
      <c r="ITX17" s="789"/>
      <c r="ITY17" s="789"/>
      <c r="ITZ17" s="789"/>
      <c r="IUA17" s="789"/>
      <c r="IUB17" s="789"/>
      <c r="IUC17" s="789"/>
      <c r="IUD17" s="789"/>
      <c r="IUE17" s="789"/>
      <c r="IUF17" s="789"/>
      <c r="IUG17" s="789"/>
      <c r="IUH17" s="789"/>
      <c r="IUI17" s="789"/>
      <c r="IUJ17" s="789"/>
      <c r="IUK17" s="789"/>
      <c r="IUL17" s="789"/>
      <c r="IUM17" s="789"/>
      <c r="IUN17" s="789"/>
      <c r="IUO17" s="789"/>
      <c r="IUP17" s="789"/>
      <c r="IUQ17" s="789"/>
      <c r="IUR17" s="789"/>
      <c r="IUS17" s="789"/>
      <c r="IUT17" s="789"/>
      <c r="IUU17" s="789"/>
      <c r="IUV17" s="789"/>
      <c r="IUW17" s="789"/>
      <c r="IUX17" s="789"/>
      <c r="IUY17" s="789"/>
      <c r="IUZ17" s="789"/>
      <c r="IVA17" s="789"/>
      <c r="IVB17" s="789"/>
      <c r="IVC17" s="789"/>
      <c r="IVD17" s="789"/>
      <c r="IVE17" s="789"/>
      <c r="IVF17" s="789"/>
      <c r="IVG17" s="789"/>
      <c r="IVH17" s="789"/>
      <c r="IVI17" s="789"/>
      <c r="IVJ17" s="789"/>
      <c r="IVK17" s="789"/>
      <c r="IVL17" s="789"/>
      <c r="IVM17" s="789"/>
      <c r="IVN17" s="789"/>
      <c r="IVO17" s="789"/>
      <c r="IVP17" s="789"/>
      <c r="IVQ17" s="789"/>
      <c r="IVR17" s="789"/>
      <c r="IVS17" s="789"/>
      <c r="IVT17" s="789"/>
      <c r="IVU17" s="789"/>
      <c r="IVV17" s="789"/>
      <c r="IVW17" s="789"/>
      <c r="IVX17" s="789"/>
      <c r="IVY17" s="789"/>
      <c r="IVZ17" s="789"/>
      <c r="IWA17" s="789"/>
      <c r="IWB17" s="789"/>
      <c r="IWC17" s="789"/>
      <c r="IWD17" s="789"/>
      <c r="IWE17" s="789"/>
      <c r="IWF17" s="789"/>
      <c r="IWG17" s="789"/>
      <c r="IWH17" s="789"/>
      <c r="IWI17" s="789"/>
      <c r="IWJ17" s="789"/>
      <c r="IWK17" s="789"/>
      <c r="IWL17" s="789"/>
      <c r="IWM17" s="789"/>
      <c r="IWN17" s="789"/>
      <c r="IWO17" s="789"/>
      <c r="IWP17" s="789"/>
      <c r="IWQ17" s="789"/>
      <c r="IWR17" s="789"/>
      <c r="IWS17" s="789"/>
      <c r="IWT17" s="789"/>
      <c r="IWU17" s="789"/>
      <c r="IWV17" s="789"/>
      <c r="IWW17" s="789"/>
      <c r="IWX17" s="789"/>
      <c r="IWY17" s="789"/>
      <c r="IWZ17" s="789"/>
      <c r="IXA17" s="789"/>
      <c r="IXB17" s="789"/>
      <c r="IXC17" s="789"/>
      <c r="IXD17" s="789"/>
      <c r="IXE17" s="789"/>
      <c r="IXF17" s="789"/>
      <c r="IXG17" s="789"/>
      <c r="IXH17" s="789"/>
      <c r="IXI17" s="789"/>
      <c r="IXJ17" s="789"/>
      <c r="IXK17" s="789"/>
      <c r="IXL17" s="789"/>
      <c r="IXM17" s="789"/>
      <c r="IXN17" s="789"/>
      <c r="IXO17" s="789"/>
      <c r="IXP17" s="789"/>
      <c r="IXQ17" s="789"/>
      <c r="IXR17" s="789"/>
      <c r="IXS17" s="789"/>
      <c r="IXT17" s="789"/>
      <c r="IXU17" s="789"/>
      <c r="IXV17" s="789"/>
      <c r="IXW17" s="789"/>
      <c r="IXX17" s="789"/>
      <c r="IXY17" s="789"/>
      <c r="IXZ17" s="789"/>
      <c r="IYA17" s="789"/>
      <c r="IYB17" s="789"/>
      <c r="IYC17" s="789"/>
      <c r="IYD17" s="789"/>
      <c r="IYE17" s="789"/>
      <c r="IYF17" s="789"/>
      <c r="IYG17" s="789"/>
      <c r="IYH17" s="789"/>
      <c r="IYI17" s="789"/>
      <c r="IYJ17" s="789"/>
      <c r="IYK17" s="789"/>
      <c r="IYL17" s="789"/>
      <c r="IYM17" s="789"/>
      <c r="IYN17" s="789"/>
      <c r="IYO17" s="789"/>
      <c r="IYP17" s="789"/>
      <c r="IYQ17" s="789"/>
      <c r="IYR17" s="789"/>
      <c r="IYS17" s="789"/>
      <c r="IYT17" s="789"/>
      <c r="IYU17" s="789"/>
      <c r="IYV17" s="789"/>
      <c r="IYW17" s="789"/>
      <c r="IYX17" s="789"/>
      <c r="IYY17" s="789"/>
      <c r="IYZ17" s="789"/>
      <c r="IZA17" s="789"/>
      <c r="IZB17" s="789"/>
      <c r="IZC17" s="789"/>
      <c r="IZD17" s="789"/>
      <c r="IZE17" s="789"/>
      <c r="IZF17" s="789"/>
      <c r="IZG17" s="789"/>
      <c r="IZH17" s="789"/>
      <c r="IZI17" s="789"/>
      <c r="IZJ17" s="789"/>
      <c r="IZK17" s="789"/>
      <c r="IZL17" s="789"/>
      <c r="IZM17" s="789"/>
      <c r="IZN17" s="789"/>
      <c r="IZO17" s="789"/>
      <c r="IZP17" s="789"/>
      <c r="IZQ17" s="789"/>
      <c r="IZR17" s="789"/>
      <c r="IZS17" s="789"/>
      <c r="IZT17" s="789"/>
      <c r="IZU17" s="789"/>
      <c r="IZV17" s="789"/>
      <c r="IZW17" s="789"/>
      <c r="IZX17" s="789"/>
      <c r="IZY17" s="789"/>
      <c r="IZZ17" s="789"/>
      <c r="JAA17" s="789"/>
      <c r="JAB17" s="789"/>
      <c r="JAC17" s="789"/>
      <c r="JAD17" s="789"/>
      <c r="JAE17" s="789"/>
      <c r="JAF17" s="789"/>
      <c r="JAG17" s="789"/>
      <c r="JAH17" s="789"/>
      <c r="JAI17" s="789"/>
      <c r="JAJ17" s="789"/>
      <c r="JAK17" s="789"/>
      <c r="JAL17" s="789"/>
      <c r="JAM17" s="789"/>
      <c r="JAN17" s="789"/>
      <c r="JAO17" s="789"/>
      <c r="JAP17" s="789"/>
      <c r="JAQ17" s="789"/>
      <c r="JAR17" s="789"/>
      <c r="JAS17" s="789"/>
      <c r="JAT17" s="789"/>
      <c r="JAU17" s="789"/>
      <c r="JAV17" s="789"/>
      <c r="JAW17" s="789"/>
      <c r="JAX17" s="789"/>
      <c r="JAY17" s="789"/>
      <c r="JAZ17" s="789"/>
      <c r="JBA17" s="789"/>
      <c r="JBB17" s="789"/>
      <c r="JBC17" s="789"/>
      <c r="JBD17" s="789"/>
      <c r="JBE17" s="789"/>
      <c r="JBF17" s="789"/>
      <c r="JBG17" s="789"/>
      <c r="JBH17" s="789"/>
      <c r="JBI17" s="789"/>
      <c r="JBJ17" s="789"/>
      <c r="JBK17" s="789"/>
      <c r="JBL17" s="789"/>
      <c r="JBM17" s="789"/>
      <c r="JBN17" s="789"/>
      <c r="JBO17" s="789"/>
      <c r="JBP17" s="789"/>
      <c r="JBQ17" s="789"/>
      <c r="JBR17" s="789"/>
      <c r="JBS17" s="789"/>
      <c r="JBT17" s="789"/>
      <c r="JBU17" s="789"/>
      <c r="JBV17" s="789"/>
      <c r="JBW17" s="789"/>
      <c r="JBX17" s="789"/>
      <c r="JBY17" s="789"/>
      <c r="JBZ17" s="789"/>
      <c r="JCA17" s="789"/>
      <c r="JCB17" s="789"/>
      <c r="JCC17" s="789"/>
      <c r="JCD17" s="789"/>
      <c r="JCE17" s="789"/>
      <c r="JCF17" s="789"/>
      <c r="JCG17" s="789"/>
      <c r="JCH17" s="789"/>
      <c r="JCI17" s="789"/>
      <c r="JCJ17" s="789"/>
      <c r="JCK17" s="789"/>
      <c r="JCL17" s="789"/>
      <c r="JCM17" s="789"/>
      <c r="JCN17" s="789"/>
      <c r="JCO17" s="789"/>
      <c r="JCP17" s="789"/>
      <c r="JCQ17" s="789"/>
      <c r="JCR17" s="789"/>
      <c r="JCS17" s="789"/>
      <c r="JCT17" s="789"/>
      <c r="JCU17" s="789"/>
      <c r="JCV17" s="789"/>
      <c r="JCW17" s="789"/>
      <c r="JCX17" s="789"/>
      <c r="JCY17" s="789"/>
      <c r="JCZ17" s="789"/>
      <c r="JDA17" s="789"/>
      <c r="JDB17" s="789"/>
      <c r="JDC17" s="789"/>
      <c r="JDD17" s="789"/>
      <c r="JDE17" s="789"/>
      <c r="JDF17" s="789"/>
      <c r="JDG17" s="789"/>
      <c r="JDH17" s="789"/>
      <c r="JDI17" s="789"/>
      <c r="JDJ17" s="789"/>
      <c r="JDK17" s="789"/>
      <c r="JDL17" s="789"/>
      <c r="JDM17" s="789"/>
      <c r="JDN17" s="789"/>
      <c r="JDO17" s="789"/>
      <c r="JDP17" s="789"/>
      <c r="JDQ17" s="789"/>
      <c r="JDR17" s="789"/>
      <c r="JDS17" s="789"/>
      <c r="JDT17" s="789"/>
      <c r="JDU17" s="789"/>
      <c r="JDV17" s="789"/>
      <c r="JDW17" s="789"/>
      <c r="JDX17" s="789"/>
      <c r="JDY17" s="789"/>
      <c r="JDZ17" s="789"/>
      <c r="JEA17" s="789"/>
      <c r="JEB17" s="789"/>
      <c r="JEC17" s="789"/>
      <c r="JED17" s="789"/>
      <c r="JEE17" s="789"/>
      <c r="JEF17" s="789"/>
      <c r="JEG17" s="789"/>
      <c r="JEH17" s="789"/>
      <c r="JEI17" s="789"/>
      <c r="JEJ17" s="789"/>
      <c r="JEK17" s="789"/>
      <c r="JEL17" s="789"/>
      <c r="JEM17" s="789"/>
      <c r="JEN17" s="789"/>
      <c r="JEO17" s="789"/>
      <c r="JEP17" s="789"/>
      <c r="JEQ17" s="789"/>
      <c r="JER17" s="789"/>
      <c r="JES17" s="789"/>
      <c r="JET17" s="789"/>
      <c r="JEU17" s="789"/>
      <c r="JEV17" s="789"/>
      <c r="JEW17" s="789"/>
      <c r="JEX17" s="789"/>
      <c r="JEY17" s="789"/>
      <c r="JEZ17" s="789"/>
      <c r="JFA17" s="789"/>
      <c r="JFB17" s="789"/>
      <c r="JFC17" s="789"/>
      <c r="JFD17" s="789"/>
      <c r="JFE17" s="789"/>
      <c r="JFF17" s="789"/>
      <c r="JFG17" s="789"/>
      <c r="JFH17" s="789"/>
      <c r="JFI17" s="789"/>
      <c r="JFJ17" s="789"/>
      <c r="JFK17" s="789"/>
      <c r="JFL17" s="789"/>
      <c r="JFM17" s="789"/>
      <c r="JFN17" s="789"/>
      <c r="JFO17" s="789"/>
      <c r="JFP17" s="789"/>
      <c r="JFQ17" s="789"/>
      <c r="JFR17" s="789"/>
      <c r="JFS17" s="789"/>
      <c r="JFT17" s="789"/>
      <c r="JFU17" s="789"/>
      <c r="JFV17" s="789"/>
      <c r="JFW17" s="789"/>
      <c r="JFX17" s="789"/>
      <c r="JFY17" s="789"/>
      <c r="JFZ17" s="789"/>
      <c r="JGA17" s="789"/>
      <c r="JGB17" s="789"/>
      <c r="JGC17" s="789"/>
      <c r="JGD17" s="789"/>
      <c r="JGE17" s="789"/>
      <c r="JGF17" s="789"/>
      <c r="JGG17" s="789"/>
      <c r="JGH17" s="789"/>
      <c r="JGI17" s="789"/>
      <c r="JGJ17" s="789"/>
      <c r="JGK17" s="789"/>
      <c r="JGL17" s="789"/>
      <c r="JGM17" s="789"/>
      <c r="JGN17" s="789"/>
      <c r="JGO17" s="789"/>
      <c r="JGP17" s="789"/>
      <c r="JGQ17" s="789"/>
      <c r="JGR17" s="789"/>
      <c r="JGS17" s="789"/>
      <c r="JGT17" s="789"/>
      <c r="JGU17" s="789"/>
      <c r="JGV17" s="789"/>
      <c r="JGW17" s="789"/>
      <c r="JGX17" s="789"/>
      <c r="JGY17" s="789"/>
      <c r="JGZ17" s="789"/>
      <c r="JHA17" s="789"/>
      <c r="JHB17" s="789"/>
      <c r="JHC17" s="789"/>
      <c r="JHD17" s="789"/>
      <c r="JHE17" s="789"/>
      <c r="JHF17" s="789"/>
      <c r="JHG17" s="789"/>
      <c r="JHH17" s="789"/>
      <c r="JHI17" s="789"/>
      <c r="JHJ17" s="789"/>
      <c r="JHK17" s="789"/>
      <c r="JHL17" s="789"/>
      <c r="JHM17" s="789"/>
      <c r="JHN17" s="789"/>
      <c r="JHO17" s="789"/>
      <c r="JHP17" s="789"/>
      <c r="JHQ17" s="789"/>
      <c r="JHR17" s="789"/>
      <c r="JHS17" s="789"/>
      <c r="JHT17" s="789"/>
      <c r="JHU17" s="789"/>
      <c r="JHV17" s="789"/>
      <c r="JHW17" s="789"/>
      <c r="JHX17" s="789"/>
      <c r="JHY17" s="789"/>
      <c r="JHZ17" s="789"/>
      <c r="JIA17" s="789"/>
      <c r="JIB17" s="789"/>
      <c r="JIC17" s="789"/>
      <c r="JID17" s="789"/>
      <c r="JIE17" s="789"/>
      <c r="JIF17" s="789"/>
      <c r="JIG17" s="789"/>
      <c r="JIH17" s="789"/>
      <c r="JII17" s="789"/>
      <c r="JIJ17" s="789"/>
      <c r="JIK17" s="789"/>
      <c r="JIL17" s="789"/>
      <c r="JIM17" s="789"/>
      <c r="JIN17" s="789"/>
      <c r="JIO17" s="789"/>
      <c r="JIP17" s="789"/>
      <c r="JIQ17" s="789"/>
      <c r="JIR17" s="789"/>
      <c r="JIS17" s="789"/>
      <c r="JIT17" s="789"/>
      <c r="JIU17" s="789"/>
      <c r="JIV17" s="789"/>
      <c r="JIW17" s="789"/>
      <c r="JIX17" s="789"/>
      <c r="JIY17" s="789"/>
      <c r="JIZ17" s="789"/>
      <c r="JJA17" s="789"/>
      <c r="JJB17" s="789"/>
      <c r="JJC17" s="789"/>
      <c r="JJD17" s="789"/>
      <c r="JJE17" s="789"/>
      <c r="JJF17" s="789"/>
      <c r="JJG17" s="789"/>
      <c r="JJH17" s="789"/>
      <c r="JJI17" s="789"/>
      <c r="JJJ17" s="789"/>
      <c r="JJK17" s="789"/>
      <c r="JJL17" s="789"/>
      <c r="JJM17" s="789"/>
      <c r="JJN17" s="789"/>
      <c r="JJO17" s="789"/>
      <c r="JJP17" s="789"/>
      <c r="JJQ17" s="789"/>
      <c r="JJR17" s="789"/>
      <c r="JJS17" s="789"/>
      <c r="JJT17" s="789"/>
      <c r="JJU17" s="789"/>
      <c r="JJV17" s="789"/>
      <c r="JJW17" s="789"/>
      <c r="JJX17" s="789"/>
      <c r="JJY17" s="789"/>
      <c r="JJZ17" s="789"/>
      <c r="JKA17" s="789"/>
      <c r="JKB17" s="789"/>
      <c r="JKC17" s="789"/>
      <c r="JKD17" s="789"/>
      <c r="JKE17" s="789"/>
      <c r="JKF17" s="789"/>
      <c r="JKG17" s="789"/>
      <c r="JKH17" s="789"/>
      <c r="JKI17" s="789"/>
      <c r="JKJ17" s="789"/>
      <c r="JKK17" s="789"/>
      <c r="JKL17" s="789"/>
      <c r="JKM17" s="789"/>
      <c r="JKN17" s="789"/>
      <c r="JKO17" s="789"/>
      <c r="JKP17" s="789"/>
      <c r="JKQ17" s="789"/>
      <c r="JKR17" s="789"/>
      <c r="JKS17" s="789"/>
      <c r="JKT17" s="789"/>
      <c r="JKU17" s="789"/>
      <c r="JKV17" s="789"/>
      <c r="JKW17" s="789"/>
      <c r="JKX17" s="789"/>
      <c r="JKY17" s="789"/>
      <c r="JKZ17" s="789"/>
      <c r="JLA17" s="789"/>
      <c r="JLB17" s="789"/>
      <c r="JLC17" s="789"/>
      <c r="JLD17" s="789"/>
      <c r="JLE17" s="789"/>
      <c r="JLF17" s="789"/>
      <c r="JLG17" s="789"/>
      <c r="JLH17" s="789"/>
      <c r="JLI17" s="789"/>
      <c r="JLJ17" s="789"/>
      <c r="JLK17" s="789"/>
      <c r="JLL17" s="789"/>
      <c r="JLM17" s="789"/>
      <c r="JLN17" s="789"/>
      <c r="JLO17" s="789"/>
      <c r="JLP17" s="789"/>
      <c r="JLQ17" s="789"/>
      <c r="JLR17" s="789"/>
      <c r="JLS17" s="789"/>
      <c r="JLT17" s="789"/>
      <c r="JLU17" s="789"/>
      <c r="JLV17" s="789"/>
      <c r="JLW17" s="789"/>
      <c r="JLX17" s="789"/>
      <c r="JLY17" s="789"/>
      <c r="JLZ17" s="789"/>
      <c r="JMA17" s="789"/>
      <c r="JMB17" s="789"/>
      <c r="JMC17" s="789"/>
      <c r="JMD17" s="789"/>
      <c r="JME17" s="789"/>
      <c r="JMF17" s="789"/>
      <c r="JMG17" s="789"/>
      <c r="JMH17" s="789"/>
      <c r="JMI17" s="789"/>
      <c r="JMJ17" s="789"/>
      <c r="JMK17" s="789"/>
      <c r="JML17" s="789"/>
      <c r="JMM17" s="789"/>
      <c r="JMN17" s="789"/>
      <c r="JMO17" s="789"/>
      <c r="JMP17" s="789"/>
      <c r="JMQ17" s="789"/>
      <c r="JMR17" s="789"/>
      <c r="JMS17" s="789"/>
      <c r="JMT17" s="789"/>
      <c r="JMU17" s="789"/>
      <c r="JMV17" s="789"/>
      <c r="JMW17" s="789"/>
      <c r="JMX17" s="789"/>
      <c r="JMY17" s="789"/>
      <c r="JMZ17" s="789"/>
      <c r="JNA17" s="789"/>
      <c r="JNB17" s="789"/>
      <c r="JNC17" s="789"/>
      <c r="JND17" s="789"/>
      <c r="JNE17" s="789"/>
      <c r="JNF17" s="789"/>
      <c r="JNG17" s="789"/>
      <c r="JNH17" s="789"/>
      <c r="JNI17" s="789"/>
      <c r="JNJ17" s="789"/>
      <c r="JNK17" s="789"/>
      <c r="JNL17" s="789"/>
      <c r="JNM17" s="789"/>
      <c r="JNN17" s="789"/>
      <c r="JNO17" s="789"/>
      <c r="JNP17" s="789"/>
      <c r="JNQ17" s="789"/>
      <c r="JNR17" s="789"/>
      <c r="JNS17" s="789"/>
      <c r="JNT17" s="789"/>
      <c r="JNU17" s="789"/>
      <c r="JNV17" s="789"/>
      <c r="JNW17" s="789"/>
      <c r="JNX17" s="789"/>
      <c r="JNY17" s="789"/>
      <c r="JNZ17" s="789"/>
      <c r="JOA17" s="789"/>
      <c r="JOB17" s="789"/>
      <c r="JOC17" s="789"/>
      <c r="JOD17" s="789"/>
      <c r="JOE17" s="789"/>
      <c r="JOF17" s="789"/>
      <c r="JOG17" s="789"/>
      <c r="JOH17" s="789"/>
      <c r="JOI17" s="789"/>
      <c r="JOJ17" s="789"/>
      <c r="JOK17" s="789"/>
      <c r="JOL17" s="789"/>
      <c r="JOM17" s="789"/>
      <c r="JON17" s="789"/>
      <c r="JOO17" s="789"/>
      <c r="JOP17" s="789"/>
      <c r="JOQ17" s="789"/>
      <c r="JOR17" s="789"/>
      <c r="JOS17" s="789"/>
      <c r="JOT17" s="789"/>
      <c r="JOU17" s="789"/>
      <c r="JOV17" s="789"/>
      <c r="JOW17" s="789"/>
      <c r="JOX17" s="789"/>
      <c r="JOY17" s="789"/>
      <c r="JOZ17" s="789"/>
      <c r="JPA17" s="789"/>
      <c r="JPB17" s="789"/>
      <c r="JPC17" s="789"/>
      <c r="JPD17" s="789"/>
      <c r="JPE17" s="789"/>
      <c r="JPF17" s="789"/>
      <c r="JPG17" s="789"/>
      <c r="JPH17" s="789"/>
      <c r="JPI17" s="789"/>
      <c r="JPJ17" s="789"/>
      <c r="JPK17" s="789"/>
      <c r="JPL17" s="789"/>
      <c r="JPM17" s="789"/>
      <c r="JPN17" s="789"/>
      <c r="JPO17" s="789"/>
      <c r="JPP17" s="789"/>
      <c r="JPQ17" s="789"/>
      <c r="JPR17" s="789"/>
      <c r="JPS17" s="789"/>
      <c r="JPT17" s="789"/>
      <c r="JPU17" s="789"/>
      <c r="JPV17" s="789"/>
      <c r="JPW17" s="789"/>
      <c r="JPX17" s="789"/>
      <c r="JPY17" s="789"/>
      <c r="JPZ17" s="789"/>
      <c r="JQA17" s="789"/>
      <c r="JQB17" s="789"/>
      <c r="JQC17" s="789"/>
      <c r="JQD17" s="789"/>
      <c r="JQE17" s="789"/>
      <c r="JQF17" s="789"/>
      <c r="JQG17" s="789"/>
      <c r="JQH17" s="789"/>
      <c r="JQI17" s="789"/>
      <c r="JQJ17" s="789"/>
      <c r="JQK17" s="789"/>
      <c r="JQL17" s="789"/>
      <c r="JQM17" s="789"/>
      <c r="JQN17" s="789"/>
      <c r="JQO17" s="789"/>
      <c r="JQP17" s="789"/>
      <c r="JQQ17" s="789"/>
      <c r="JQR17" s="789"/>
      <c r="JQS17" s="789"/>
      <c r="JQT17" s="789"/>
      <c r="JQU17" s="789"/>
      <c r="JQV17" s="789"/>
      <c r="JQW17" s="789"/>
      <c r="JQX17" s="789"/>
      <c r="JQY17" s="789"/>
      <c r="JQZ17" s="789"/>
      <c r="JRA17" s="789"/>
      <c r="JRB17" s="789"/>
      <c r="JRC17" s="789"/>
      <c r="JRD17" s="789"/>
      <c r="JRE17" s="789"/>
      <c r="JRF17" s="789"/>
      <c r="JRG17" s="789"/>
      <c r="JRH17" s="789"/>
      <c r="JRI17" s="789"/>
      <c r="JRJ17" s="789"/>
      <c r="JRK17" s="789"/>
      <c r="JRL17" s="789"/>
      <c r="JRM17" s="789"/>
      <c r="JRN17" s="789"/>
      <c r="JRO17" s="789"/>
      <c r="JRP17" s="789"/>
      <c r="JRQ17" s="789"/>
      <c r="JRR17" s="789"/>
      <c r="JRS17" s="789"/>
      <c r="JRT17" s="789"/>
      <c r="JRU17" s="789"/>
      <c r="JRV17" s="789"/>
      <c r="JRW17" s="789"/>
      <c r="JRX17" s="789"/>
      <c r="JRY17" s="789"/>
      <c r="JRZ17" s="789"/>
      <c r="JSA17" s="789"/>
      <c r="JSB17" s="789"/>
      <c r="JSC17" s="789"/>
      <c r="JSD17" s="789"/>
      <c r="JSE17" s="789"/>
      <c r="JSF17" s="789"/>
      <c r="JSG17" s="789"/>
      <c r="JSH17" s="789"/>
      <c r="JSI17" s="789"/>
      <c r="JSJ17" s="789"/>
      <c r="JSK17" s="789"/>
      <c r="JSL17" s="789"/>
      <c r="JSM17" s="789"/>
      <c r="JSN17" s="789"/>
      <c r="JSO17" s="789"/>
      <c r="JSP17" s="789"/>
      <c r="JSQ17" s="789"/>
      <c r="JSR17" s="789"/>
      <c r="JSS17" s="789"/>
      <c r="JST17" s="789"/>
      <c r="JSU17" s="789"/>
      <c r="JSV17" s="789"/>
      <c r="JSW17" s="789"/>
      <c r="JSX17" s="789"/>
      <c r="JSY17" s="789"/>
      <c r="JSZ17" s="789"/>
      <c r="JTA17" s="789"/>
      <c r="JTB17" s="789"/>
      <c r="JTC17" s="789"/>
      <c r="JTD17" s="789"/>
      <c r="JTE17" s="789"/>
      <c r="JTF17" s="789"/>
      <c r="JTG17" s="789"/>
      <c r="JTH17" s="789"/>
      <c r="JTI17" s="789"/>
      <c r="JTJ17" s="789"/>
      <c r="JTK17" s="789"/>
      <c r="JTL17" s="789"/>
      <c r="JTM17" s="789"/>
      <c r="JTN17" s="789"/>
      <c r="JTO17" s="789"/>
      <c r="JTP17" s="789"/>
      <c r="JTQ17" s="789"/>
      <c r="JTR17" s="789"/>
      <c r="JTS17" s="789"/>
      <c r="JTT17" s="789"/>
      <c r="JTU17" s="789"/>
      <c r="JTV17" s="789"/>
      <c r="JTW17" s="789"/>
      <c r="JTX17" s="789"/>
      <c r="JTY17" s="789"/>
      <c r="JTZ17" s="789"/>
      <c r="JUA17" s="789"/>
      <c r="JUB17" s="789"/>
      <c r="JUC17" s="789"/>
      <c r="JUD17" s="789"/>
      <c r="JUE17" s="789"/>
      <c r="JUF17" s="789"/>
      <c r="JUG17" s="789"/>
      <c r="JUH17" s="789"/>
      <c r="JUI17" s="789"/>
      <c r="JUJ17" s="789"/>
      <c r="JUK17" s="789"/>
      <c r="JUL17" s="789"/>
      <c r="JUM17" s="789"/>
      <c r="JUN17" s="789"/>
      <c r="JUO17" s="789"/>
      <c r="JUP17" s="789"/>
      <c r="JUQ17" s="789"/>
      <c r="JUR17" s="789"/>
      <c r="JUS17" s="789"/>
      <c r="JUT17" s="789"/>
      <c r="JUU17" s="789"/>
      <c r="JUV17" s="789"/>
      <c r="JUW17" s="789"/>
      <c r="JUX17" s="789"/>
      <c r="JUY17" s="789"/>
      <c r="JUZ17" s="789"/>
      <c r="JVA17" s="789"/>
      <c r="JVB17" s="789"/>
      <c r="JVC17" s="789"/>
      <c r="JVD17" s="789"/>
      <c r="JVE17" s="789"/>
      <c r="JVF17" s="789"/>
      <c r="JVG17" s="789"/>
      <c r="JVH17" s="789"/>
      <c r="JVI17" s="789"/>
      <c r="JVJ17" s="789"/>
      <c r="JVK17" s="789"/>
      <c r="JVL17" s="789"/>
      <c r="JVM17" s="789"/>
      <c r="JVN17" s="789"/>
      <c r="JVO17" s="789"/>
      <c r="JVP17" s="789"/>
      <c r="JVQ17" s="789"/>
      <c r="JVR17" s="789"/>
      <c r="JVS17" s="789"/>
      <c r="JVT17" s="789"/>
      <c r="JVU17" s="789"/>
      <c r="JVV17" s="789"/>
      <c r="JVW17" s="789"/>
      <c r="JVX17" s="789"/>
      <c r="JVY17" s="789"/>
      <c r="JVZ17" s="789"/>
      <c r="JWA17" s="789"/>
      <c r="JWB17" s="789"/>
      <c r="JWC17" s="789"/>
      <c r="JWD17" s="789"/>
      <c r="JWE17" s="789"/>
      <c r="JWF17" s="789"/>
      <c r="JWG17" s="789"/>
      <c r="JWH17" s="789"/>
      <c r="JWI17" s="789"/>
      <c r="JWJ17" s="789"/>
      <c r="JWK17" s="789"/>
      <c r="JWL17" s="789"/>
      <c r="JWM17" s="789"/>
      <c r="JWN17" s="789"/>
      <c r="JWO17" s="789"/>
      <c r="JWP17" s="789"/>
      <c r="JWQ17" s="789"/>
      <c r="JWR17" s="789"/>
      <c r="JWS17" s="789"/>
      <c r="JWT17" s="789"/>
      <c r="JWU17" s="789"/>
      <c r="JWV17" s="789"/>
      <c r="JWW17" s="789"/>
      <c r="JWX17" s="789"/>
      <c r="JWY17" s="789"/>
      <c r="JWZ17" s="789"/>
      <c r="JXA17" s="789"/>
      <c r="JXB17" s="789"/>
      <c r="JXC17" s="789"/>
      <c r="JXD17" s="789"/>
      <c r="JXE17" s="789"/>
      <c r="JXF17" s="789"/>
      <c r="JXG17" s="789"/>
      <c r="JXH17" s="789"/>
      <c r="JXI17" s="789"/>
      <c r="JXJ17" s="789"/>
      <c r="JXK17" s="789"/>
      <c r="JXL17" s="789"/>
      <c r="JXM17" s="789"/>
      <c r="JXN17" s="789"/>
      <c r="JXO17" s="789"/>
      <c r="JXP17" s="789"/>
      <c r="JXQ17" s="789"/>
      <c r="JXR17" s="789"/>
      <c r="JXS17" s="789"/>
      <c r="JXT17" s="789"/>
      <c r="JXU17" s="789"/>
      <c r="JXV17" s="789"/>
      <c r="JXW17" s="789"/>
      <c r="JXX17" s="789"/>
      <c r="JXY17" s="789"/>
      <c r="JXZ17" s="789"/>
      <c r="JYA17" s="789"/>
      <c r="JYB17" s="789"/>
      <c r="JYC17" s="789"/>
      <c r="JYD17" s="789"/>
      <c r="JYE17" s="789"/>
      <c r="JYF17" s="789"/>
      <c r="JYG17" s="789"/>
      <c r="JYH17" s="789"/>
      <c r="JYI17" s="789"/>
      <c r="JYJ17" s="789"/>
      <c r="JYK17" s="789"/>
      <c r="JYL17" s="789"/>
      <c r="JYM17" s="789"/>
      <c r="JYN17" s="789"/>
      <c r="JYO17" s="789"/>
      <c r="JYP17" s="789"/>
      <c r="JYQ17" s="789"/>
      <c r="JYR17" s="789"/>
      <c r="JYS17" s="789"/>
      <c r="JYT17" s="789"/>
      <c r="JYU17" s="789"/>
      <c r="JYV17" s="789"/>
      <c r="JYW17" s="789"/>
      <c r="JYX17" s="789"/>
      <c r="JYY17" s="789"/>
      <c r="JYZ17" s="789"/>
      <c r="JZA17" s="789"/>
      <c r="JZB17" s="789"/>
      <c r="JZC17" s="789"/>
      <c r="JZD17" s="789"/>
      <c r="JZE17" s="789"/>
      <c r="JZF17" s="789"/>
      <c r="JZG17" s="789"/>
      <c r="JZH17" s="789"/>
      <c r="JZI17" s="789"/>
      <c r="JZJ17" s="789"/>
      <c r="JZK17" s="789"/>
      <c r="JZL17" s="789"/>
      <c r="JZM17" s="789"/>
      <c r="JZN17" s="789"/>
      <c r="JZO17" s="789"/>
      <c r="JZP17" s="789"/>
      <c r="JZQ17" s="789"/>
      <c r="JZR17" s="789"/>
      <c r="JZS17" s="789"/>
      <c r="JZT17" s="789"/>
      <c r="JZU17" s="789"/>
      <c r="JZV17" s="789"/>
      <c r="JZW17" s="789"/>
      <c r="JZX17" s="789"/>
      <c r="JZY17" s="789"/>
      <c r="JZZ17" s="789"/>
      <c r="KAA17" s="789"/>
      <c r="KAB17" s="789"/>
      <c r="KAC17" s="789"/>
      <c r="KAD17" s="789"/>
      <c r="KAE17" s="789"/>
      <c r="KAF17" s="789"/>
      <c r="KAG17" s="789"/>
      <c r="KAH17" s="789"/>
      <c r="KAI17" s="789"/>
      <c r="KAJ17" s="789"/>
      <c r="KAK17" s="789"/>
      <c r="KAL17" s="789"/>
      <c r="KAM17" s="789"/>
      <c r="KAN17" s="789"/>
      <c r="KAO17" s="789"/>
      <c r="KAP17" s="789"/>
      <c r="KAQ17" s="789"/>
      <c r="KAR17" s="789"/>
      <c r="KAS17" s="789"/>
      <c r="KAT17" s="789"/>
      <c r="KAU17" s="789"/>
      <c r="KAV17" s="789"/>
      <c r="KAW17" s="789"/>
      <c r="KAX17" s="789"/>
      <c r="KAY17" s="789"/>
      <c r="KAZ17" s="789"/>
      <c r="KBA17" s="789"/>
      <c r="KBB17" s="789"/>
      <c r="KBC17" s="789"/>
      <c r="KBD17" s="789"/>
      <c r="KBE17" s="789"/>
      <c r="KBF17" s="789"/>
      <c r="KBG17" s="789"/>
      <c r="KBH17" s="789"/>
      <c r="KBI17" s="789"/>
      <c r="KBJ17" s="789"/>
      <c r="KBK17" s="789"/>
      <c r="KBL17" s="789"/>
      <c r="KBM17" s="789"/>
      <c r="KBN17" s="789"/>
      <c r="KBO17" s="789"/>
      <c r="KBP17" s="789"/>
      <c r="KBQ17" s="789"/>
      <c r="KBR17" s="789"/>
      <c r="KBS17" s="789"/>
      <c r="KBT17" s="789"/>
      <c r="KBU17" s="789"/>
      <c r="KBV17" s="789"/>
      <c r="KBW17" s="789"/>
      <c r="KBX17" s="789"/>
      <c r="KBY17" s="789"/>
      <c r="KBZ17" s="789"/>
      <c r="KCA17" s="789"/>
      <c r="KCB17" s="789"/>
      <c r="KCC17" s="789"/>
      <c r="KCD17" s="789"/>
      <c r="KCE17" s="789"/>
      <c r="KCF17" s="789"/>
      <c r="KCG17" s="789"/>
      <c r="KCH17" s="789"/>
      <c r="KCI17" s="789"/>
      <c r="KCJ17" s="789"/>
      <c r="KCK17" s="789"/>
      <c r="KCL17" s="789"/>
      <c r="KCM17" s="789"/>
      <c r="KCN17" s="789"/>
      <c r="KCO17" s="789"/>
      <c r="KCP17" s="789"/>
      <c r="KCQ17" s="789"/>
      <c r="KCR17" s="789"/>
      <c r="KCS17" s="789"/>
      <c r="KCT17" s="789"/>
      <c r="KCU17" s="789"/>
      <c r="KCV17" s="789"/>
      <c r="KCW17" s="789"/>
      <c r="KCX17" s="789"/>
      <c r="KCY17" s="789"/>
      <c r="KCZ17" s="789"/>
      <c r="KDA17" s="789"/>
      <c r="KDB17" s="789"/>
      <c r="KDC17" s="789"/>
      <c r="KDD17" s="789"/>
      <c r="KDE17" s="789"/>
      <c r="KDF17" s="789"/>
      <c r="KDG17" s="789"/>
      <c r="KDH17" s="789"/>
      <c r="KDI17" s="789"/>
      <c r="KDJ17" s="789"/>
      <c r="KDK17" s="789"/>
      <c r="KDL17" s="789"/>
      <c r="KDM17" s="789"/>
      <c r="KDN17" s="789"/>
      <c r="KDO17" s="789"/>
      <c r="KDP17" s="789"/>
      <c r="KDQ17" s="789"/>
      <c r="KDR17" s="789"/>
      <c r="KDS17" s="789"/>
      <c r="KDT17" s="789"/>
      <c r="KDU17" s="789"/>
      <c r="KDV17" s="789"/>
      <c r="KDW17" s="789"/>
      <c r="KDX17" s="789"/>
      <c r="KDY17" s="789"/>
      <c r="KDZ17" s="789"/>
      <c r="KEA17" s="789"/>
      <c r="KEB17" s="789"/>
      <c r="KEC17" s="789"/>
      <c r="KED17" s="789"/>
      <c r="KEE17" s="789"/>
      <c r="KEF17" s="789"/>
      <c r="KEG17" s="789"/>
      <c r="KEH17" s="789"/>
      <c r="KEI17" s="789"/>
      <c r="KEJ17" s="789"/>
      <c r="KEK17" s="789"/>
      <c r="KEL17" s="789"/>
      <c r="KEM17" s="789"/>
      <c r="KEN17" s="789"/>
      <c r="KEO17" s="789"/>
      <c r="KEP17" s="789"/>
      <c r="KEQ17" s="789"/>
      <c r="KER17" s="789"/>
      <c r="KES17" s="789"/>
      <c r="KET17" s="789"/>
      <c r="KEU17" s="789"/>
      <c r="KEV17" s="789"/>
      <c r="KEW17" s="789"/>
      <c r="KEX17" s="789"/>
      <c r="KEY17" s="789"/>
      <c r="KEZ17" s="789"/>
      <c r="KFA17" s="789"/>
      <c r="KFB17" s="789"/>
      <c r="KFC17" s="789"/>
      <c r="KFD17" s="789"/>
      <c r="KFE17" s="789"/>
      <c r="KFF17" s="789"/>
      <c r="KFG17" s="789"/>
      <c r="KFH17" s="789"/>
      <c r="KFI17" s="789"/>
      <c r="KFJ17" s="789"/>
      <c r="KFK17" s="789"/>
      <c r="KFL17" s="789"/>
      <c r="KFM17" s="789"/>
      <c r="KFN17" s="789"/>
      <c r="KFO17" s="789"/>
      <c r="KFP17" s="789"/>
      <c r="KFQ17" s="789"/>
      <c r="KFR17" s="789"/>
      <c r="KFS17" s="789"/>
      <c r="KFT17" s="789"/>
      <c r="KFU17" s="789"/>
      <c r="KFV17" s="789"/>
      <c r="KFW17" s="789"/>
      <c r="KFX17" s="789"/>
      <c r="KFY17" s="789"/>
      <c r="KFZ17" s="789"/>
      <c r="KGA17" s="789"/>
      <c r="KGB17" s="789"/>
      <c r="KGC17" s="789"/>
      <c r="KGD17" s="789"/>
      <c r="KGE17" s="789"/>
      <c r="KGF17" s="789"/>
      <c r="KGG17" s="789"/>
      <c r="KGH17" s="789"/>
      <c r="KGI17" s="789"/>
      <c r="KGJ17" s="789"/>
      <c r="KGK17" s="789"/>
      <c r="KGL17" s="789"/>
      <c r="KGM17" s="789"/>
      <c r="KGN17" s="789"/>
      <c r="KGO17" s="789"/>
      <c r="KGP17" s="789"/>
      <c r="KGQ17" s="789"/>
      <c r="KGR17" s="789"/>
      <c r="KGS17" s="789"/>
      <c r="KGT17" s="789"/>
      <c r="KGU17" s="789"/>
      <c r="KGV17" s="789"/>
      <c r="KGW17" s="789"/>
      <c r="KGX17" s="789"/>
      <c r="KGY17" s="789"/>
      <c r="KGZ17" s="789"/>
      <c r="KHA17" s="789"/>
      <c r="KHB17" s="789"/>
      <c r="KHC17" s="789"/>
      <c r="KHD17" s="789"/>
      <c r="KHE17" s="789"/>
      <c r="KHF17" s="789"/>
      <c r="KHG17" s="789"/>
      <c r="KHH17" s="789"/>
      <c r="KHI17" s="789"/>
      <c r="KHJ17" s="789"/>
      <c r="KHK17" s="789"/>
      <c r="KHL17" s="789"/>
      <c r="KHM17" s="789"/>
      <c r="KHN17" s="789"/>
      <c r="KHO17" s="789"/>
      <c r="KHP17" s="789"/>
      <c r="KHQ17" s="789"/>
      <c r="KHR17" s="789"/>
      <c r="KHS17" s="789"/>
      <c r="KHT17" s="789"/>
      <c r="KHU17" s="789"/>
      <c r="KHV17" s="789"/>
      <c r="KHW17" s="789"/>
      <c r="KHX17" s="789"/>
      <c r="KHY17" s="789"/>
      <c r="KHZ17" s="789"/>
      <c r="KIA17" s="789"/>
      <c r="KIB17" s="789"/>
      <c r="KIC17" s="789"/>
      <c r="KID17" s="789"/>
      <c r="KIE17" s="789"/>
      <c r="KIF17" s="789"/>
      <c r="KIG17" s="789"/>
      <c r="KIH17" s="789"/>
      <c r="KII17" s="789"/>
      <c r="KIJ17" s="789"/>
      <c r="KIK17" s="789"/>
      <c r="KIL17" s="789"/>
      <c r="KIM17" s="789"/>
      <c r="KIN17" s="789"/>
      <c r="KIO17" s="789"/>
      <c r="KIP17" s="789"/>
      <c r="KIQ17" s="789"/>
      <c r="KIR17" s="789"/>
      <c r="KIS17" s="789"/>
      <c r="KIT17" s="789"/>
      <c r="KIU17" s="789"/>
      <c r="KIV17" s="789"/>
      <c r="KIW17" s="789"/>
      <c r="KIX17" s="789"/>
      <c r="KIY17" s="789"/>
      <c r="KIZ17" s="789"/>
      <c r="KJA17" s="789"/>
      <c r="KJB17" s="789"/>
      <c r="KJC17" s="789"/>
      <c r="KJD17" s="789"/>
      <c r="KJE17" s="789"/>
      <c r="KJF17" s="789"/>
      <c r="KJG17" s="789"/>
      <c r="KJH17" s="789"/>
      <c r="KJI17" s="789"/>
      <c r="KJJ17" s="789"/>
      <c r="KJK17" s="789"/>
      <c r="KJL17" s="789"/>
      <c r="KJM17" s="789"/>
      <c r="KJN17" s="789"/>
      <c r="KJO17" s="789"/>
      <c r="KJP17" s="789"/>
      <c r="KJQ17" s="789"/>
      <c r="KJR17" s="789"/>
      <c r="KJS17" s="789"/>
      <c r="KJT17" s="789"/>
      <c r="KJU17" s="789"/>
      <c r="KJV17" s="789"/>
      <c r="KJW17" s="789"/>
      <c r="KJX17" s="789"/>
      <c r="KJY17" s="789"/>
      <c r="KJZ17" s="789"/>
      <c r="KKA17" s="789"/>
      <c r="KKB17" s="789"/>
      <c r="KKC17" s="789"/>
      <c r="KKD17" s="789"/>
      <c r="KKE17" s="789"/>
      <c r="KKF17" s="789"/>
      <c r="KKG17" s="789"/>
      <c r="KKH17" s="789"/>
      <c r="KKI17" s="789"/>
      <c r="KKJ17" s="789"/>
      <c r="KKK17" s="789"/>
      <c r="KKL17" s="789"/>
      <c r="KKM17" s="789"/>
      <c r="KKN17" s="789"/>
      <c r="KKO17" s="789"/>
      <c r="KKP17" s="789"/>
      <c r="KKQ17" s="789"/>
      <c r="KKR17" s="789"/>
      <c r="KKS17" s="789"/>
      <c r="KKT17" s="789"/>
      <c r="KKU17" s="789"/>
      <c r="KKV17" s="789"/>
      <c r="KKW17" s="789"/>
      <c r="KKX17" s="789"/>
      <c r="KKY17" s="789"/>
      <c r="KKZ17" s="789"/>
      <c r="KLA17" s="789"/>
      <c r="KLB17" s="789"/>
      <c r="KLC17" s="789"/>
      <c r="KLD17" s="789"/>
      <c r="KLE17" s="789"/>
      <c r="KLF17" s="789"/>
      <c r="KLG17" s="789"/>
      <c r="KLH17" s="789"/>
      <c r="KLI17" s="789"/>
      <c r="KLJ17" s="789"/>
      <c r="KLK17" s="789"/>
      <c r="KLL17" s="789"/>
      <c r="KLM17" s="789"/>
      <c r="KLN17" s="789"/>
      <c r="KLO17" s="789"/>
      <c r="KLP17" s="789"/>
      <c r="KLQ17" s="789"/>
      <c r="KLR17" s="789"/>
      <c r="KLS17" s="789"/>
      <c r="KLT17" s="789"/>
      <c r="KLU17" s="789"/>
      <c r="KLV17" s="789"/>
      <c r="KLW17" s="789"/>
      <c r="KLX17" s="789"/>
      <c r="KLY17" s="789"/>
      <c r="KLZ17" s="789"/>
      <c r="KMA17" s="789"/>
      <c r="KMB17" s="789"/>
      <c r="KMC17" s="789"/>
      <c r="KMD17" s="789"/>
      <c r="KME17" s="789"/>
      <c r="KMF17" s="789"/>
      <c r="KMG17" s="789"/>
      <c r="KMH17" s="789"/>
      <c r="KMI17" s="789"/>
      <c r="KMJ17" s="789"/>
      <c r="KMK17" s="789"/>
      <c r="KML17" s="789"/>
      <c r="KMM17" s="789"/>
      <c r="KMN17" s="789"/>
      <c r="KMO17" s="789"/>
      <c r="KMP17" s="789"/>
      <c r="KMQ17" s="789"/>
      <c r="KMR17" s="789"/>
      <c r="KMS17" s="789"/>
      <c r="KMT17" s="789"/>
      <c r="KMU17" s="789"/>
      <c r="KMV17" s="789"/>
      <c r="KMW17" s="789"/>
      <c r="KMX17" s="789"/>
      <c r="KMY17" s="789"/>
      <c r="KMZ17" s="789"/>
      <c r="KNA17" s="789"/>
      <c r="KNB17" s="789"/>
      <c r="KNC17" s="789"/>
      <c r="KND17" s="789"/>
      <c r="KNE17" s="789"/>
      <c r="KNF17" s="789"/>
      <c r="KNG17" s="789"/>
      <c r="KNH17" s="789"/>
      <c r="KNI17" s="789"/>
      <c r="KNJ17" s="789"/>
      <c r="KNK17" s="789"/>
      <c r="KNL17" s="789"/>
      <c r="KNM17" s="789"/>
      <c r="KNN17" s="789"/>
      <c r="KNO17" s="789"/>
      <c r="KNP17" s="789"/>
      <c r="KNQ17" s="789"/>
      <c r="KNR17" s="789"/>
      <c r="KNS17" s="789"/>
      <c r="KNT17" s="789"/>
      <c r="KNU17" s="789"/>
      <c r="KNV17" s="789"/>
      <c r="KNW17" s="789"/>
      <c r="KNX17" s="789"/>
      <c r="KNY17" s="789"/>
      <c r="KNZ17" s="789"/>
      <c r="KOA17" s="789"/>
      <c r="KOB17" s="789"/>
      <c r="KOC17" s="789"/>
      <c r="KOD17" s="789"/>
      <c r="KOE17" s="789"/>
      <c r="KOF17" s="789"/>
      <c r="KOG17" s="789"/>
      <c r="KOH17" s="789"/>
      <c r="KOI17" s="789"/>
      <c r="KOJ17" s="789"/>
      <c r="KOK17" s="789"/>
      <c r="KOL17" s="789"/>
      <c r="KOM17" s="789"/>
      <c r="KON17" s="789"/>
      <c r="KOO17" s="789"/>
      <c r="KOP17" s="789"/>
      <c r="KOQ17" s="789"/>
      <c r="KOR17" s="789"/>
      <c r="KOS17" s="789"/>
      <c r="KOT17" s="789"/>
      <c r="KOU17" s="789"/>
      <c r="KOV17" s="789"/>
      <c r="KOW17" s="789"/>
      <c r="KOX17" s="789"/>
      <c r="KOY17" s="789"/>
      <c r="KOZ17" s="789"/>
      <c r="KPA17" s="789"/>
      <c r="KPB17" s="789"/>
      <c r="KPC17" s="789"/>
      <c r="KPD17" s="789"/>
      <c r="KPE17" s="789"/>
      <c r="KPF17" s="789"/>
      <c r="KPG17" s="789"/>
      <c r="KPH17" s="789"/>
      <c r="KPI17" s="789"/>
      <c r="KPJ17" s="789"/>
      <c r="KPK17" s="789"/>
      <c r="KPL17" s="789"/>
      <c r="KPM17" s="789"/>
      <c r="KPN17" s="789"/>
      <c r="KPO17" s="789"/>
      <c r="KPP17" s="789"/>
      <c r="KPQ17" s="789"/>
      <c r="KPR17" s="789"/>
      <c r="KPS17" s="789"/>
      <c r="KPT17" s="789"/>
      <c r="KPU17" s="789"/>
      <c r="KPV17" s="789"/>
      <c r="KPW17" s="789"/>
      <c r="KPX17" s="789"/>
      <c r="KPY17" s="789"/>
      <c r="KPZ17" s="789"/>
      <c r="KQA17" s="789"/>
      <c r="KQB17" s="789"/>
      <c r="KQC17" s="789"/>
      <c r="KQD17" s="789"/>
      <c r="KQE17" s="789"/>
      <c r="KQF17" s="789"/>
      <c r="KQG17" s="789"/>
      <c r="KQH17" s="789"/>
      <c r="KQI17" s="789"/>
      <c r="KQJ17" s="789"/>
      <c r="KQK17" s="789"/>
      <c r="KQL17" s="789"/>
      <c r="KQM17" s="789"/>
      <c r="KQN17" s="789"/>
      <c r="KQO17" s="789"/>
      <c r="KQP17" s="789"/>
      <c r="KQQ17" s="789"/>
      <c r="KQR17" s="789"/>
      <c r="KQS17" s="789"/>
      <c r="KQT17" s="789"/>
      <c r="KQU17" s="789"/>
      <c r="KQV17" s="789"/>
      <c r="KQW17" s="789"/>
      <c r="KQX17" s="789"/>
      <c r="KQY17" s="789"/>
      <c r="KQZ17" s="789"/>
      <c r="KRA17" s="789"/>
      <c r="KRB17" s="789"/>
      <c r="KRC17" s="789"/>
      <c r="KRD17" s="789"/>
      <c r="KRE17" s="789"/>
      <c r="KRF17" s="789"/>
      <c r="KRG17" s="789"/>
      <c r="KRH17" s="789"/>
      <c r="KRI17" s="789"/>
      <c r="KRJ17" s="789"/>
      <c r="KRK17" s="789"/>
      <c r="KRL17" s="789"/>
      <c r="KRM17" s="789"/>
      <c r="KRN17" s="789"/>
      <c r="KRO17" s="789"/>
      <c r="KRP17" s="789"/>
      <c r="KRQ17" s="789"/>
      <c r="KRR17" s="789"/>
      <c r="KRS17" s="789"/>
      <c r="KRT17" s="789"/>
      <c r="KRU17" s="789"/>
      <c r="KRV17" s="789"/>
      <c r="KRW17" s="789"/>
      <c r="KRX17" s="789"/>
      <c r="KRY17" s="789"/>
      <c r="KRZ17" s="789"/>
      <c r="KSA17" s="789"/>
      <c r="KSB17" s="789"/>
      <c r="KSC17" s="789"/>
      <c r="KSD17" s="789"/>
      <c r="KSE17" s="789"/>
      <c r="KSF17" s="789"/>
      <c r="KSG17" s="789"/>
      <c r="KSH17" s="789"/>
      <c r="KSI17" s="789"/>
      <c r="KSJ17" s="789"/>
      <c r="KSK17" s="789"/>
      <c r="KSL17" s="789"/>
      <c r="KSM17" s="789"/>
      <c r="KSN17" s="789"/>
      <c r="KSO17" s="789"/>
      <c r="KSP17" s="789"/>
      <c r="KSQ17" s="789"/>
      <c r="KSR17" s="789"/>
      <c r="KSS17" s="789"/>
      <c r="KST17" s="789"/>
      <c r="KSU17" s="789"/>
      <c r="KSV17" s="789"/>
      <c r="KSW17" s="789"/>
      <c r="KSX17" s="789"/>
      <c r="KSY17" s="789"/>
      <c r="KSZ17" s="789"/>
      <c r="KTA17" s="789"/>
      <c r="KTB17" s="789"/>
      <c r="KTC17" s="789"/>
      <c r="KTD17" s="789"/>
      <c r="KTE17" s="789"/>
      <c r="KTF17" s="789"/>
      <c r="KTG17" s="789"/>
      <c r="KTH17" s="789"/>
      <c r="KTI17" s="789"/>
      <c r="KTJ17" s="789"/>
      <c r="KTK17" s="789"/>
      <c r="KTL17" s="789"/>
      <c r="KTM17" s="789"/>
      <c r="KTN17" s="789"/>
      <c r="KTO17" s="789"/>
      <c r="KTP17" s="789"/>
      <c r="KTQ17" s="789"/>
      <c r="KTR17" s="789"/>
      <c r="KTS17" s="789"/>
      <c r="KTT17" s="789"/>
      <c r="KTU17" s="789"/>
      <c r="KTV17" s="789"/>
      <c r="KTW17" s="789"/>
      <c r="KTX17" s="789"/>
      <c r="KTY17" s="789"/>
      <c r="KTZ17" s="789"/>
      <c r="KUA17" s="789"/>
      <c r="KUB17" s="789"/>
      <c r="KUC17" s="789"/>
      <c r="KUD17" s="789"/>
      <c r="KUE17" s="789"/>
      <c r="KUF17" s="789"/>
      <c r="KUG17" s="789"/>
      <c r="KUH17" s="789"/>
      <c r="KUI17" s="789"/>
      <c r="KUJ17" s="789"/>
      <c r="KUK17" s="789"/>
      <c r="KUL17" s="789"/>
      <c r="KUM17" s="789"/>
      <c r="KUN17" s="789"/>
      <c r="KUO17" s="789"/>
      <c r="KUP17" s="789"/>
      <c r="KUQ17" s="789"/>
      <c r="KUR17" s="789"/>
      <c r="KUS17" s="789"/>
      <c r="KUT17" s="789"/>
      <c r="KUU17" s="789"/>
      <c r="KUV17" s="789"/>
      <c r="KUW17" s="789"/>
      <c r="KUX17" s="789"/>
      <c r="KUY17" s="789"/>
      <c r="KUZ17" s="789"/>
      <c r="KVA17" s="789"/>
      <c r="KVB17" s="789"/>
      <c r="KVC17" s="789"/>
      <c r="KVD17" s="789"/>
      <c r="KVE17" s="789"/>
      <c r="KVF17" s="789"/>
      <c r="KVG17" s="789"/>
      <c r="KVH17" s="789"/>
      <c r="KVI17" s="789"/>
      <c r="KVJ17" s="789"/>
      <c r="KVK17" s="789"/>
      <c r="KVL17" s="789"/>
      <c r="KVM17" s="789"/>
      <c r="KVN17" s="789"/>
      <c r="KVO17" s="789"/>
      <c r="KVP17" s="789"/>
      <c r="KVQ17" s="789"/>
      <c r="KVR17" s="789"/>
      <c r="KVS17" s="789"/>
      <c r="KVT17" s="789"/>
      <c r="KVU17" s="789"/>
      <c r="KVV17" s="789"/>
      <c r="KVW17" s="789"/>
      <c r="KVX17" s="789"/>
      <c r="KVY17" s="789"/>
      <c r="KVZ17" s="789"/>
      <c r="KWA17" s="789"/>
      <c r="KWB17" s="789"/>
      <c r="KWC17" s="789"/>
      <c r="KWD17" s="789"/>
      <c r="KWE17" s="789"/>
      <c r="KWF17" s="789"/>
      <c r="KWG17" s="789"/>
      <c r="KWH17" s="789"/>
      <c r="KWI17" s="789"/>
      <c r="KWJ17" s="789"/>
      <c r="KWK17" s="789"/>
      <c r="KWL17" s="789"/>
      <c r="KWM17" s="789"/>
      <c r="KWN17" s="789"/>
      <c r="KWO17" s="789"/>
      <c r="KWP17" s="789"/>
      <c r="KWQ17" s="789"/>
      <c r="KWR17" s="789"/>
      <c r="KWS17" s="789"/>
      <c r="KWT17" s="789"/>
      <c r="KWU17" s="789"/>
      <c r="KWV17" s="789"/>
      <c r="KWW17" s="789"/>
      <c r="KWX17" s="789"/>
      <c r="KWY17" s="789"/>
      <c r="KWZ17" s="789"/>
      <c r="KXA17" s="789"/>
      <c r="KXB17" s="789"/>
      <c r="KXC17" s="789"/>
      <c r="KXD17" s="789"/>
      <c r="KXE17" s="789"/>
      <c r="KXF17" s="789"/>
      <c r="KXG17" s="789"/>
      <c r="KXH17" s="789"/>
      <c r="KXI17" s="789"/>
      <c r="KXJ17" s="789"/>
      <c r="KXK17" s="789"/>
      <c r="KXL17" s="789"/>
      <c r="KXM17" s="789"/>
      <c r="KXN17" s="789"/>
      <c r="KXO17" s="789"/>
      <c r="KXP17" s="789"/>
      <c r="KXQ17" s="789"/>
      <c r="KXR17" s="789"/>
      <c r="KXS17" s="789"/>
      <c r="KXT17" s="789"/>
      <c r="KXU17" s="789"/>
      <c r="KXV17" s="789"/>
      <c r="KXW17" s="789"/>
      <c r="KXX17" s="789"/>
      <c r="KXY17" s="789"/>
      <c r="KXZ17" s="789"/>
      <c r="KYA17" s="789"/>
      <c r="KYB17" s="789"/>
      <c r="KYC17" s="789"/>
      <c r="KYD17" s="789"/>
      <c r="KYE17" s="789"/>
      <c r="KYF17" s="789"/>
      <c r="KYG17" s="789"/>
      <c r="KYH17" s="789"/>
      <c r="KYI17" s="789"/>
      <c r="KYJ17" s="789"/>
      <c r="KYK17" s="789"/>
      <c r="KYL17" s="789"/>
      <c r="KYM17" s="789"/>
      <c r="KYN17" s="789"/>
      <c r="KYO17" s="789"/>
      <c r="KYP17" s="789"/>
      <c r="KYQ17" s="789"/>
      <c r="KYR17" s="789"/>
      <c r="KYS17" s="789"/>
      <c r="KYT17" s="789"/>
      <c r="KYU17" s="789"/>
      <c r="KYV17" s="789"/>
      <c r="KYW17" s="789"/>
      <c r="KYX17" s="789"/>
      <c r="KYY17" s="789"/>
      <c r="KYZ17" s="789"/>
      <c r="KZA17" s="789"/>
      <c r="KZB17" s="789"/>
      <c r="KZC17" s="789"/>
      <c r="KZD17" s="789"/>
      <c r="KZE17" s="789"/>
      <c r="KZF17" s="789"/>
      <c r="KZG17" s="789"/>
      <c r="KZH17" s="789"/>
      <c r="KZI17" s="789"/>
      <c r="KZJ17" s="789"/>
      <c r="KZK17" s="789"/>
      <c r="KZL17" s="789"/>
      <c r="KZM17" s="789"/>
      <c r="KZN17" s="789"/>
      <c r="KZO17" s="789"/>
      <c r="KZP17" s="789"/>
      <c r="KZQ17" s="789"/>
      <c r="KZR17" s="789"/>
      <c r="KZS17" s="789"/>
      <c r="KZT17" s="789"/>
      <c r="KZU17" s="789"/>
      <c r="KZV17" s="789"/>
      <c r="KZW17" s="789"/>
      <c r="KZX17" s="789"/>
      <c r="KZY17" s="789"/>
      <c r="KZZ17" s="789"/>
      <c r="LAA17" s="789"/>
      <c r="LAB17" s="789"/>
      <c r="LAC17" s="789"/>
      <c r="LAD17" s="789"/>
      <c r="LAE17" s="789"/>
      <c r="LAF17" s="789"/>
      <c r="LAG17" s="789"/>
      <c r="LAH17" s="789"/>
      <c r="LAI17" s="789"/>
      <c r="LAJ17" s="789"/>
      <c r="LAK17" s="789"/>
      <c r="LAL17" s="789"/>
      <c r="LAM17" s="789"/>
      <c r="LAN17" s="789"/>
      <c r="LAO17" s="789"/>
      <c r="LAP17" s="789"/>
      <c r="LAQ17" s="789"/>
      <c r="LAR17" s="789"/>
      <c r="LAS17" s="789"/>
      <c r="LAT17" s="789"/>
      <c r="LAU17" s="789"/>
      <c r="LAV17" s="789"/>
      <c r="LAW17" s="789"/>
      <c r="LAX17" s="789"/>
      <c r="LAY17" s="789"/>
      <c r="LAZ17" s="789"/>
      <c r="LBA17" s="789"/>
      <c r="LBB17" s="789"/>
      <c r="LBC17" s="789"/>
      <c r="LBD17" s="789"/>
      <c r="LBE17" s="789"/>
      <c r="LBF17" s="789"/>
      <c r="LBG17" s="789"/>
      <c r="LBH17" s="789"/>
      <c r="LBI17" s="789"/>
      <c r="LBJ17" s="789"/>
      <c r="LBK17" s="789"/>
      <c r="LBL17" s="789"/>
      <c r="LBM17" s="789"/>
      <c r="LBN17" s="789"/>
      <c r="LBO17" s="789"/>
      <c r="LBP17" s="789"/>
      <c r="LBQ17" s="789"/>
      <c r="LBR17" s="789"/>
      <c r="LBS17" s="789"/>
      <c r="LBT17" s="789"/>
      <c r="LBU17" s="789"/>
      <c r="LBV17" s="789"/>
      <c r="LBW17" s="789"/>
      <c r="LBX17" s="789"/>
      <c r="LBY17" s="789"/>
      <c r="LBZ17" s="789"/>
      <c r="LCA17" s="789"/>
      <c r="LCB17" s="789"/>
      <c r="LCC17" s="789"/>
      <c r="LCD17" s="789"/>
      <c r="LCE17" s="789"/>
      <c r="LCF17" s="789"/>
      <c r="LCG17" s="789"/>
      <c r="LCH17" s="789"/>
      <c r="LCI17" s="789"/>
      <c r="LCJ17" s="789"/>
      <c r="LCK17" s="789"/>
      <c r="LCL17" s="789"/>
      <c r="LCM17" s="789"/>
      <c r="LCN17" s="789"/>
      <c r="LCO17" s="789"/>
      <c r="LCP17" s="789"/>
      <c r="LCQ17" s="789"/>
      <c r="LCR17" s="789"/>
      <c r="LCS17" s="789"/>
      <c r="LCT17" s="789"/>
      <c r="LCU17" s="789"/>
      <c r="LCV17" s="789"/>
      <c r="LCW17" s="789"/>
      <c r="LCX17" s="789"/>
      <c r="LCY17" s="789"/>
      <c r="LCZ17" s="789"/>
      <c r="LDA17" s="789"/>
      <c r="LDB17" s="789"/>
      <c r="LDC17" s="789"/>
      <c r="LDD17" s="789"/>
      <c r="LDE17" s="789"/>
      <c r="LDF17" s="789"/>
      <c r="LDG17" s="789"/>
      <c r="LDH17" s="789"/>
      <c r="LDI17" s="789"/>
      <c r="LDJ17" s="789"/>
      <c r="LDK17" s="789"/>
      <c r="LDL17" s="789"/>
      <c r="LDM17" s="789"/>
      <c r="LDN17" s="789"/>
      <c r="LDO17" s="789"/>
      <c r="LDP17" s="789"/>
      <c r="LDQ17" s="789"/>
      <c r="LDR17" s="789"/>
      <c r="LDS17" s="789"/>
      <c r="LDT17" s="789"/>
      <c r="LDU17" s="789"/>
      <c r="LDV17" s="789"/>
      <c r="LDW17" s="789"/>
      <c r="LDX17" s="789"/>
      <c r="LDY17" s="789"/>
      <c r="LDZ17" s="789"/>
      <c r="LEA17" s="789"/>
      <c r="LEB17" s="789"/>
      <c r="LEC17" s="789"/>
      <c r="LED17" s="789"/>
      <c r="LEE17" s="789"/>
      <c r="LEF17" s="789"/>
      <c r="LEG17" s="789"/>
      <c r="LEH17" s="789"/>
      <c r="LEI17" s="789"/>
      <c r="LEJ17" s="789"/>
      <c r="LEK17" s="789"/>
      <c r="LEL17" s="789"/>
      <c r="LEM17" s="789"/>
      <c r="LEN17" s="789"/>
      <c r="LEO17" s="789"/>
      <c r="LEP17" s="789"/>
      <c r="LEQ17" s="789"/>
      <c r="LER17" s="789"/>
      <c r="LES17" s="789"/>
      <c r="LET17" s="789"/>
      <c r="LEU17" s="789"/>
      <c r="LEV17" s="789"/>
      <c r="LEW17" s="789"/>
      <c r="LEX17" s="789"/>
      <c r="LEY17" s="789"/>
      <c r="LEZ17" s="789"/>
      <c r="LFA17" s="789"/>
      <c r="LFB17" s="789"/>
      <c r="LFC17" s="789"/>
      <c r="LFD17" s="789"/>
      <c r="LFE17" s="789"/>
      <c r="LFF17" s="789"/>
      <c r="LFG17" s="789"/>
      <c r="LFH17" s="789"/>
      <c r="LFI17" s="789"/>
      <c r="LFJ17" s="789"/>
      <c r="LFK17" s="789"/>
      <c r="LFL17" s="789"/>
      <c r="LFM17" s="789"/>
      <c r="LFN17" s="789"/>
      <c r="LFO17" s="789"/>
      <c r="LFP17" s="789"/>
      <c r="LFQ17" s="789"/>
      <c r="LFR17" s="789"/>
      <c r="LFS17" s="789"/>
      <c r="LFT17" s="789"/>
      <c r="LFU17" s="789"/>
      <c r="LFV17" s="789"/>
      <c r="LFW17" s="789"/>
      <c r="LFX17" s="789"/>
      <c r="LFY17" s="789"/>
      <c r="LFZ17" s="789"/>
      <c r="LGA17" s="789"/>
      <c r="LGB17" s="789"/>
      <c r="LGC17" s="789"/>
      <c r="LGD17" s="789"/>
      <c r="LGE17" s="789"/>
      <c r="LGF17" s="789"/>
      <c r="LGG17" s="789"/>
      <c r="LGH17" s="789"/>
      <c r="LGI17" s="789"/>
      <c r="LGJ17" s="789"/>
      <c r="LGK17" s="789"/>
      <c r="LGL17" s="789"/>
      <c r="LGM17" s="789"/>
      <c r="LGN17" s="789"/>
      <c r="LGO17" s="789"/>
      <c r="LGP17" s="789"/>
      <c r="LGQ17" s="789"/>
      <c r="LGR17" s="789"/>
      <c r="LGS17" s="789"/>
      <c r="LGT17" s="789"/>
      <c r="LGU17" s="789"/>
      <c r="LGV17" s="789"/>
      <c r="LGW17" s="789"/>
      <c r="LGX17" s="789"/>
      <c r="LGY17" s="789"/>
      <c r="LGZ17" s="789"/>
      <c r="LHA17" s="789"/>
      <c r="LHB17" s="789"/>
      <c r="LHC17" s="789"/>
      <c r="LHD17" s="789"/>
      <c r="LHE17" s="789"/>
      <c r="LHF17" s="789"/>
      <c r="LHG17" s="789"/>
      <c r="LHH17" s="789"/>
      <c r="LHI17" s="789"/>
      <c r="LHJ17" s="789"/>
      <c r="LHK17" s="789"/>
      <c r="LHL17" s="789"/>
      <c r="LHM17" s="789"/>
      <c r="LHN17" s="789"/>
      <c r="LHO17" s="789"/>
      <c r="LHP17" s="789"/>
      <c r="LHQ17" s="789"/>
      <c r="LHR17" s="789"/>
      <c r="LHS17" s="789"/>
      <c r="LHT17" s="789"/>
      <c r="LHU17" s="789"/>
      <c r="LHV17" s="789"/>
      <c r="LHW17" s="789"/>
      <c r="LHX17" s="789"/>
      <c r="LHY17" s="789"/>
      <c r="LHZ17" s="789"/>
      <c r="LIA17" s="789"/>
      <c r="LIB17" s="789"/>
      <c r="LIC17" s="789"/>
      <c r="LID17" s="789"/>
      <c r="LIE17" s="789"/>
      <c r="LIF17" s="789"/>
      <c r="LIG17" s="789"/>
      <c r="LIH17" s="789"/>
      <c r="LII17" s="789"/>
      <c r="LIJ17" s="789"/>
      <c r="LIK17" s="789"/>
      <c r="LIL17" s="789"/>
      <c r="LIM17" s="789"/>
      <c r="LIN17" s="789"/>
      <c r="LIO17" s="789"/>
      <c r="LIP17" s="789"/>
      <c r="LIQ17" s="789"/>
      <c r="LIR17" s="789"/>
      <c r="LIS17" s="789"/>
      <c r="LIT17" s="789"/>
      <c r="LIU17" s="789"/>
      <c r="LIV17" s="789"/>
      <c r="LIW17" s="789"/>
      <c r="LIX17" s="789"/>
      <c r="LIY17" s="789"/>
      <c r="LIZ17" s="789"/>
      <c r="LJA17" s="789"/>
      <c r="LJB17" s="789"/>
      <c r="LJC17" s="789"/>
      <c r="LJD17" s="789"/>
      <c r="LJE17" s="789"/>
      <c r="LJF17" s="789"/>
      <c r="LJG17" s="789"/>
      <c r="LJH17" s="789"/>
      <c r="LJI17" s="789"/>
      <c r="LJJ17" s="789"/>
      <c r="LJK17" s="789"/>
      <c r="LJL17" s="789"/>
      <c r="LJM17" s="789"/>
      <c r="LJN17" s="789"/>
      <c r="LJO17" s="789"/>
      <c r="LJP17" s="789"/>
      <c r="LJQ17" s="789"/>
      <c r="LJR17" s="789"/>
      <c r="LJS17" s="789"/>
      <c r="LJT17" s="789"/>
      <c r="LJU17" s="789"/>
      <c r="LJV17" s="789"/>
      <c r="LJW17" s="789"/>
      <c r="LJX17" s="789"/>
      <c r="LJY17" s="789"/>
      <c r="LJZ17" s="789"/>
      <c r="LKA17" s="789"/>
      <c r="LKB17" s="789"/>
      <c r="LKC17" s="789"/>
      <c r="LKD17" s="789"/>
      <c r="LKE17" s="789"/>
      <c r="LKF17" s="789"/>
      <c r="LKG17" s="789"/>
      <c r="LKH17" s="789"/>
      <c r="LKI17" s="789"/>
      <c r="LKJ17" s="789"/>
      <c r="LKK17" s="789"/>
      <c r="LKL17" s="789"/>
      <c r="LKM17" s="789"/>
      <c r="LKN17" s="789"/>
      <c r="LKO17" s="789"/>
      <c r="LKP17" s="789"/>
      <c r="LKQ17" s="789"/>
      <c r="LKR17" s="789"/>
      <c r="LKS17" s="789"/>
      <c r="LKT17" s="789"/>
      <c r="LKU17" s="789"/>
      <c r="LKV17" s="789"/>
      <c r="LKW17" s="789"/>
      <c r="LKX17" s="789"/>
      <c r="LKY17" s="789"/>
      <c r="LKZ17" s="789"/>
      <c r="LLA17" s="789"/>
      <c r="LLB17" s="789"/>
      <c r="LLC17" s="789"/>
      <c r="LLD17" s="789"/>
      <c r="LLE17" s="789"/>
      <c r="LLF17" s="789"/>
      <c r="LLG17" s="789"/>
      <c r="LLH17" s="789"/>
      <c r="LLI17" s="789"/>
      <c r="LLJ17" s="789"/>
      <c r="LLK17" s="789"/>
      <c r="LLL17" s="789"/>
      <c r="LLM17" s="789"/>
      <c r="LLN17" s="789"/>
      <c r="LLO17" s="789"/>
      <c r="LLP17" s="789"/>
      <c r="LLQ17" s="789"/>
      <c r="LLR17" s="789"/>
      <c r="LLS17" s="789"/>
      <c r="LLT17" s="789"/>
      <c r="LLU17" s="789"/>
      <c r="LLV17" s="789"/>
      <c r="LLW17" s="789"/>
      <c r="LLX17" s="789"/>
      <c r="LLY17" s="789"/>
      <c r="LLZ17" s="789"/>
      <c r="LMA17" s="789"/>
      <c r="LMB17" s="789"/>
      <c r="LMC17" s="789"/>
      <c r="LMD17" s="789"/>
      <c r="LME17" s="789"/>
      <c r="LMF17" s="789"/>
      <c r="LMG17" s="789"/>
      <c r="LMH17" s="789"/>
      <c r="LMI17" s="789"/>
      <c r="LMJ17" s="789"/>
      <c r="LMK17" s="789"/>
      <c r="LML17" s="789"/>
      <c r="LMM17" s="789"/>
      <c r="LMN17" s="789"/>
      <c r="LMO17" s="789"/>
      <c r="LMP17" s="789"/>
      <c r="LMQ17" s="789"/>
      <c r="LMR17" s="789"/>
      <c r="LMS17" s="789"/>
      <c r="LMT17" s="789"/>
      <c r="LMU17" s="789"/>
      <c r="LMV17" s="789"/>
      <c r="LMW17" s="789"/>
      <c r="LMX17" s="789"/>
      <c r="LMY17" s="789"/>
      <c r="LMZ17" s="789"/>
      <c r="LNA17" s="789"/>
      <c r="LNB17" s="789"/>
      <c r="LNC17" s="789"/>
      <c r="LND17" s="789"/>
      <c r="LNE17" s="789"/>
      <c r="LNF17" s="789"/>
      <c r="LNG17" s="789"/>
      <c r="LNH17" s="789"/>
      <c r="LNI17" s="789"/>
      <c r="LNJ17" s="789"/>
      <c r="LNK17" s="789"/>
      <c r="LNL17" s="789"/>
      <c r="LNM17" s="789"/>
      <c r="LNN17" s="789"/>
      <c r="LNO17" s="789"/>
      <c r="LNP17" s="789"/>
      <c r="LNQ17" s="789"/>
      <c r="LNR17" s="789"/>
      <c r="LNS17" s="789"/>
      <c r="LNT17" s="789"/>
      <c r="LNU17" s="789"/>
      <c r="LNV17" s="789"/>
      <c r="LNW17" s="789"/>
      <c r="LNX17" s="789"/>
      <c r="LNY17" s="789"/>
      <c r="LNZ17" s="789"/>
      <c r="LOA17" s="789"/>
      <c r="LOB17" s="789"/>
      <c r="LOC17" s="789"/>
      <c r="LOD17" s="789"/>
      <c r="LOE17" s="789"/>
      <c r="LOF17" s="789"/>
      <c r="LOG17" s="789"/>
      <c r="LOH17" s="789"/>
      <c r="LOI17" s="789"/>
      <c r="LOJ17" s="789"/>
      <c r="LOK17" s="789"/>
      <c r="LOL17" s="789"/>
      <c r="LOM17" s="789"/>
      <c r="LON17" s="789"/>
      <c r="LOO17" s="789"/>
      <c r="LOP17" s="789"/>
      <c r="LOQ17" s="789"/>
      <c r="LOR17" s="789"/>
      <c r="LOS17" s="789"/>
      <c r="LOT17" s="789"/>
      <c r="LOU17" s="789"/>
      <c r="LOV17" s="789"/>
      <c r="LOW17" s="789"/>
      <c r="LOX17" s="789"/>
      <c r="LOY17" s="789"/>
      <c r="LOZ17" s="789"/>
      <c r="LPA17" s="789"/>
      <c r="LPB17" s="789"/>
      <c r="LPC17" s="789"/>
      <c r="LPD17" s="789"/>
      <c r="LPE17" s="789"/>
      <c r="LPF17" s="789"/>
      <c r="LPG17" s="789"/>
      <c r="LPH17" s="789"/>
      <c r="LPI17" s="789"/>
      <c r="LPJ17" s="789"/>
      <c r="LPK17" s="789"/>
      <c r="LPL17" s="789"/>
      <c r="LPM17" s="789"/>
      <c r="LPN17" s="789"/>
      <c r="LPO17" s="789"/>
      <c r="LPP17" s="789"/>
      <c r="LPQ17" s="789"/>
      <c r="LPR17" s="789"/>
      <c r="LPS17" s="789"/>
      <c r="LPT17" s="789"/>
      <c r="LPU17" s="789"/>
      <c r="LPV17" s="789"/>
      <c r="LPW17" s="789"/>
      <c r="LPX17" s="789"/>
      <c r="LPY17" s="789"/>
      <c r="LPZ17" s="789"/>
      <c r="LQA17" s="789"/>
      <c r="LQB17" s="789"/>
      <c r="LQC17" s="789"/>
      <c r="LQD17" s="789"/>
      <c r="LQE17" s="789"/>
      <c r="LQF17" s="789"/>
      <c r="LQG17" s="789"/>
      <c r="LQH17" s="789"/>
      <c r="LQI17" s="789"/>
      <c r="LQJ17" s="789"/>
      <c r="LQK17" s="789"/>
      <c r="LQL17" s="789"/>
      <c r="LQM17" s="789"/>
      <c r="LQN17" s="789"/>
      <c r="LQO17" s="789"/>
      <c r="LQP17" s="789"/>
      <c r="LQQ17" s="789"/>
      <c r="LQR17" s="789"/>
      <c r="LQS17" s="789"/>
      <c r="LQT17" s="789"/>
      <c r="LQU17" s="789"/>
      <c r="LQV17" s="789"/>
      <c r="LQW17" s="789"/>
      <c r="LQX17" s="789"/>
      <c r="LQY17" s="789"/>
      <c r="LQZ17" s="789"/>
      <c r="LRA17" s="789"/>
      <c r="LRB17" s="789"/>
      <c r="LRC17" s="789"/>
      <c r="LRD17" s="789"/>
      <c r="LRE17" s="789"/>
      <c r="LRF17" s="789"/>
      <c r="LRG17" s="789"/>
      <c r="LRH17" s="789"/>
      <c r="LRI17" s="789"/>
      <c r="LRJ17" s="789"/>
      <c r="LRK17" s="789"/>
      <c r="LRL17" s="789"/>
      <c r="LRM17" s="789"/>
      <c r="LRN17" s="789"/>
      <c r="LRO17" s="789"/>
      <c r="LRP17" s="789"/>
      <c r="LRQ17" s="789"/>
      <c r="LRR17" s="789"/>
      <c r="LRS17" s="789"/>
      <c r="LRT17" s="789"/>
      <c r="LRU17" s="789"/>
      <c r="LRV17" s="789"/>
      <c r="LRW17" s="789"/>
      <c r="LRX17" s="789"/>
      <c r="LRY17" s="789"/>
      <c r="LRZ17" s="789"/>
      <c r="LSA17" s="789"/>
      <c r="LSB17" s="789"/>
      <c r="LSC17" s="789"/>
      <c r="LSD17" s="789"/>
      <c r="LSE17" s="789"/>
      <c r="LSF17" s="789"/>
      <c r="LSG17" s="789"/>
      <c r="LSH17" s="789"/>
      <c r="LSI17" s="789"/>
      <c r="LSJ17" s="789"/>
      <c r="LSK17" s="789"/>
      <c r="LSL17" s="789"/>
      <c r="LSM17" s="789"/>
      <c r="LSN17" s="789"/>
      <c r="LSO17" s="789"/>
      <c r="LSP17" s="789"/>
      <c r="LSQ17" s="789"/>
      <c r="LSR17" s="789"/>
      <c r="LSS17" s="789"/>
      <c r="LST17" s="789"/>
      <c r="LSU17" s="789"/>
      <c r="LSV17" s="789"/>
      <c r="LSW17" s="789"/>
      <c r="LSX17" s="789"/>
      <c r="LSY17" s="789"/>
      <c r="LSZ17" s="789"/>
      <c r="LTA17" s="789"/>
      <c r="LTB17" s="789"/>
      <c r="LTC17" s="789"/>
      <c r="LTD17" s="789"/>
      <c r="LTE17" s="789"/>
      <c r="LTF17" s="789"/>
      <c r="LTG17" s="789"/>
      <c r="LTH17" s="789"/>
      <c r="LTI17" s="789"/>
      <c r="LTJ17" s="789"/>
      <c r="LTK17" s="789"/>
      <c r="LTL17" s="789"/>
      <c r="LTM17" s="789"/>
      <c r="LTN17" s="789"/>
      <c r="LTO17" s="789"/>
      <c r="LTP17" s="789"/>
      <c r="LTQ17" s="789"/>
      <c r="LTR17" s="789"/>
      <c r="LTS17" s="789"/>
      <c r="LTT17" s="789"/>
      <c r="LTU17" s="789"/>
      <c r="LTV17" s="789"/>
      <c r="LTW17" s="789"/>
      <c r="LTX17" s="789"/>
      <c r="LTY17" s="789"/>
      <c r="LTZ17" s="789"/>
      <c r="LUA17" s="789"/>
      <c r="LUB17" s="789"/>
      <c r="LUC17" s="789"/>
      <c r="LUD17" s="789"/>
      <c r="LUE17" s="789"/>
      <c r="LUF17" s="789"/>
      <c r="LUG17" s="789"/>
      <c r="LUH17" s="789"/>
      <c r="LUI17" s="789"/>
      <c r="LUJ17" s="789"/>
      <c r="LUK17" s="789"/>
      <c r="LUL17" s="789"/>
      <c r="LUM17" s="789"/>
      <c r="LUN17" s="789"/>
      <c r="LUO17" s="789"/>
      <c r="LUP17" s="789"/>
      <c r="LUQ17" s="789"/>
      <c r="LUR17" s="789"/>
      <c r="LUS17" s="789"/>
      <c r="LUT17" s="789"/>
      <c r="LUU17" s="789"/>
      <c r="LUV17" s="789"/>
      <c r="LUW17" s="789"/>
      <c r="LUX17" s="789"/>
      <c r="LUY17" s="789"/>
      <c r="LUZ17" s="789"/>
      <c r="LVA17" s="789"/>
      <c r="LVB17" s="789"/>
      <c r="LVC17" s="789"/>
      <c r="LVD17" s="789"/>
      <c r="LVE17" s="789"/>
      <c r="LVF17" s="789"/>
      <c r="LVG17" s="789"/>
      <c r="LVH17" s="789"/>
      <c r="LVI17" s="789"/>
      <c r="LVJ17" s="789"/>
      <c r="LVK17" s="789"/>
      <c r="LVL17" s="789"/>
      <c r="LVM17" s="789"/>
      <c r="LVN17" s="789"/>
      <c r="LVO17" s="789"/>
      <c r="LVP17" s="789"/>
      <c r="LVQ17" s="789"/>
      <c r="LVR17" s="789"/>
      <c r="LVS17" s="789"/>
      <c r="LVT17" s="789"/>
      <c r="LVU17" s="789"/>
      <c r="LVV17" s="789"/>
      <c r="LVW17" s="789"/>
      <c r="LVX17" s="789"/>
      <c r="LVY17" s="789"/>
      <c r="LVZ17" s="789"/>
      <c r="LWA17" s="789"/>
      <c r="LWB17" s="789"/>
      <c r="LWC17" s="789"/>
      <c r="LWD17" s="789"/>
      <c r="LWE17" s="789"/>
      <c r="LWF17" s="789"/>
      <c r="LWG17" s="789"/>
      <c r="LWH17" s="789"/>
      <c r="LWI17" s="789"/>
      <c r="LWJ17" s="789"/>
      <c r="LWK17" s="789"/>
      <c r="LWL17" s="789"/>
      <c r="LWM17" s="789"/>
      <c r="LWN17" s="789"/>
      <c r="LWO17" s="789"/>
      <c r="LWP17" s="789"/>
      <c r="LWQ17" s="789"/>
      <c r="LWR17" s="789"/>
      <c r="LWS17" s="789"/>
      <c r="LWT17" s="789"/>
      <c r="LWU17" s="789"/>
      <c r="LWV17" s="789"/>
      <c r="LWW17" s="789"/>
      <c r="LWX17" s="789"/>
      <c r="LWY17" s="789"/>
      <c r="LWZ17" s="789"/>
      <c r="LXA17" s="789"/>
      <c r="LXB17" s="789"/>
      <c r="LXC17" s="789"/>
      <c r="LXD17" s="789"/>
      <c r="LXE17" s="789"/>
      <c r="LXF17" s="789"/>
      <c r="LXG17" s="789"/>
      <c r="LXH17" s="789"/>
      <c r="LXI17" s="789"/>
      <c r="LXJ17" s="789"/>
      <c r="LXK17" s="789"/>
      <c r="LXL17" s="789"/>
      <c r="LXM17" s="789"/>
      <c r="LXN17" s="789"/>
      <c r="LXO17" s="789"/>
      <c r="LXP17" s="789"/>
      <c r="LXQ17" s="789"/>
      <c r="LXR17" s="789"/>
      <c r="LXS17" s="789"/>
      <c r="LXT17" s="789"/>
      <c r="LXU17" s="789"/>
      <c r="LXV17" s="789"/>
      <c r="LXW17" s="789"/>
      <c r="LXX17" s="789"/>
      <c r="LXY17" s="789"/>
      <c r="LXZ17" s="789"/>
      <c r="LYA17" s="789"/>
      <c r="LYB17" s="789"/>
      <c r="LYC17" s="789"/>
      <c r="LYD17" s="789"/>
      <c r="LYE17" s="789"/>
      <c r="LYF17" s="789"/>
      <c r="LYG17" s="789"/>
      <c r="LYH17" s="789"/>
      <c r="LYI17" s="789"/>
      <c r="LYJ17" s="789"/>
      <c r="LYK17" s="789"/>
      <c r="LYL17" s="789"/>
      <c r="LYM17" s="789"/>
      <c r="LYN17" s="789"/>
      <c r="LYO17" s="789"/>
      <c r="LYP17" s="789"/>
      <c r="LYQ17" s="789"/>
      <c r="LYR17" s="789"/>
      <c r="LYS17" s="789"/>
      <c r="LYT17" s="789"/>
      <c r="LYU17" s="789"/>
      <c r="LYV17" s="789"/>
      <c r="LYW17" s="789"/>
      <c r="LYX17" s="789"/>
      <c r="LYY17" s="789"/>
      <c r="LYZ17" s="789"/>
      <c r="LZA17" s="789"/>
      <c r="LZB17" s="789"/>
      <c r="LZC17" s="789"/>
      <c r="LZD17" s="789"/>
      <c r="LZE17" s="789"/>
      <c r="LZF17" s="789"/>
      <c r="LZG17" s="789"/>
      <c r="LZH17" s="789"/>
      <c r="LZI17" s="789"/>
      <c r="LZJ17" s="789"/>
      <c r="LZK17" s="789"/>
      <c r="LZL17" s="789"/>
      <c r="LZM17" s="789"/>
      <c r="LZN17" s="789"/>
      <c r="LZO17" s="789"/>
      <c r="LZP17" s="789"/>
      <c r="LZQ17" s="789"/>
      <c r="LZR17" s="789"/>
      <c r="LZS17" s="789"/>
      <c r="LZT17" s="789"/>
      <c r="LZU17" s="789"/>
      <c r="LZV17" s="789"/>
      <c r="LZW17" s="789"/>
      <c r="LZX17" s="789"/>
      <c r="LZY17" s="789"/>
      <c r="LZZ17" s="789"/>
      <c r="MAA17" s="789"/>
      <c r="MAB17" s="789"/>
      <c r="MAC17" s="789"/>
      <c r="MAD17" s="789"/>
      <c r="MAE17" s="789"/>
      <c r="MAF17" s="789"/>
      <c r="MAG17" s="789"/>
      <c r="MAH17" s="789"/>
      <c r="MAI17" s="789"/>
      <c r="MAJ17" s="789"/>
      <c r="MAK17" s="789"/>
      <c r="MAL17" s="789"/>
      <c r="MAM17" s="789"/>
      <c r="MAN17" s="789"/>
      <c r="MAO17" s="789"/>
      <c r="MAP17" s="789"/>
      <c r="MAQ17" s="789"/>
      <c r="MAR17" s="789"/>
      <c r="MAS17" s="789"/>
      <c r="MAT17" s="789"/>
      <c r="MAU17" s="789"/>
      <c r="MAV17" s="789"/>
      <c r="MAW17" s="789"/>
      <c r="MAX17" s="789"/>
      <c r="MAY17" s="789"/>
      <c r="MAZ17" s="789"/>
      <c r="MBA17" s="789"/>
      <c r="MBB17" s="789"/>
      <c r="MBC17" s="789"/>
      <c r="MBD17" s="789"/>
      <c r="MBE17" s="789"/>
      <c r="MBF17" s="789"/>
      <c r="MBG17" s="789"/>
      <c r="MBH17" s="789"/>
      <c r="MBI17" s="789"/>
      <c r="MBJ17" s="789"/>
      <c r="MBK17" s="789"/>
      <c r="MBL17" s="789"/>
      <c r="MBM17" s="789"/>
      <c r="MBN17" s="789"/>
      <c r="MBO17" s="789"/>
      <c r="MBP17" s="789"/>
      <c r="MBQ17" s="789"/>
      <c r="MBR17" s="789"/>
      <c r="MBS17" s="789"/>
      <c r="MBT17" s="789"/>
      <c r="MBU17" s="789"/>
      <c r="MBV17" s="789"/>
      <c r="MBW17" s="789"/>
      <c r="MBX17" s="789"/>
      <c r="MBY17" s="789"/>
      <c r="MBZ17" s="789"/>
      <c r="MCA17" s="789"/>
      <c r="MCB17" s="789"/>
      <c r="MCC17" s="789"/>
      <c r="MCD17" s="789"/>
      <c r="MCE17" s="789"/>
      <c r="MCF17" s="789"/>
      <c r="MCG17" s="789"/>
      <c r="MCH17" s="789"/>
      <c r="MCI17" s="789"/>
      <c r="MCJ17" s="789"/>
      <c r="MCK17" s="789"/>
      <c r="MCL17" s="789"/>
      <c r="MCM17" s="789"/>
      <c r="MCN17" s="789"/>
      <c r="MCO17" s="789"/>
      <c r="MCP17" s="789"/>
      <c r="MCQ17" s="789"/>
      <c r="MCR17" s="789"/>
      <c r="MCS17" s="789"/>
      <c r="MCT17" s="789"/>
      <c r="MCU17" s="789"/>
      <c r="MCV17" s="789"/>
      <c r="MCW17" s="789"/>
      <c r="MCX17" s="789"/>
      <c r="MCY17" s="789"/>
      <c r="MCZ17" s="789"/>
      <c r="MDA17" s="789"/>
      <c r="MDB17" s="789"/>
      <c r="MDC17" s="789"/>
      <c r="MDD17" s="789"/>
      <c r="MDE17" s="789"/>
      <c r="MDF17" s="789"/>
      <c r="MDG17" s="789"/>
      <c r="MDH17" s="789"/>
      <c r="MDI17" s="789"/>
      <c r="MDJ17" s="789"/>
      <c r="MDK17" s="789"/>
      <c r="MDL17" s="789"/>
      <c r="MDM17" s="789"/>
      <c r="MDN17" s="789"/>
      <c r="MDO17" s="789"/>
      <c r="MDP17" s="789"/>
      <c r="MDQ17" s="789"/>
      <c r="MDR17" s="789"/>
      <c r="MDS17" s="789"/>
      <c r="MDT17" s="789"/>
      <c r="MDU17" s="789"/>
      <c r="MDV17" s="789"/>
      <c r="MDW17" s="789"/>
      <c r="MDX17" s="789"/>
      <c r="MDY17" s="789"/>
      <c r="MDZ17" s="789"/>
      <c r="MEA17" s="789"/>
      <c r="MEB17" s="789"/>
      <c r="MEC17" s="789"/>
      <c r="MED17" s="789"/>
      <c r="MEE17" s="789"/>
      <c r="MEF17" s="789"/>
      <c r="MEG17" s="789"/>
      <c r="MEH17" s="789"/>
      <c r="MEI17" s="789"/>
      <c r="MEJ17" s="789"/>
      <c r="MEK17" s="789"/>
      <c r="MEL17" s="789"/>
      <c r="MEM17" s="789"/>
      <c r="MEN17" s="789"/>
      <c r="MEO17" s="789"/>
      <c r="MEP17" s="789"/>
      <c r="MEQ17" s="789"/>
      <c r="MER17" s="789"/>
      <c r="MES17" s="789"/>
      <c r="MET17" s="789"/>
      <c r="MEU17" s="789"/>
      <c r="MEV17" s="789"/>
      <c r="MEW17" s="789"/>
      <c r="MEX17" s="789"/>
      <c r="MEY17" s="789"/>
      <c r="MEZ17" s="789"/>
      <c r="MFA17" s="789"/>
      <c r="MFB17" s="789"/>
      <c r="MFC17" s="789"/>
      <c r="MFD17" s="789"/>
      <c r="MFE17" s="789"/>
      <c r="MFF17" s="789"/>
      <c r="MFG17" s="789"/>
      <c r="MFH17" s="789"/>
      <c r="MFI17" s="789"/>
      <c r="MFJ17" s="789"/>
      <c r="MFK17" s="789"/>
      <c r="MFL17" s="789"/>
      <c r="MFM17" s="789"/>
      <c r="MFN17" s="789"/>
      <c r="MFO17" s="789"/>
      <c r="MFP17" s="789"/>
      <c r="MFQ17" s="789"/>
      <c r="MFR17" s="789"/>
      <c r="MFS17" s="789"/>
      <c r="MFT17" s="789"/>
      <c r="MFU17" s="789"/>
      <c r="MFV17" s="789"/>
      <c r="MFW17" s="789"/>
      <c r="MFX17" s="789"/>
      <c r="MFY17" s="789"/>
      <c r="MFZ17" s="789"/>
      <c r="MGA17" s="789"/>
      <c r="MGB17" s="789"/>
      <c r="MGC17" s="789"/>
      <c r="MGD17" s="789"/>
      <c r="MGE17" s="789"/>
      <c r="MGF17" s="789"/>
      <c r="MGG17" s="789"/>
      <c r="MGH17" s="789"/>
      <c r="MGI17" s="789"/>
      <c r="MGJ17" s="789"/>
      <c r="MGK17" s="789"/>
      <c r="MGL17" s="789"/>
      <c r="MGM17" s="789"/>
      <c r="MGN17" s="789"/>
      <c r="MGO17" s="789"/>
      <c r="MGP17" s="789"/>
      <c r="MGQ17" s="789"/>
      <c r="MGR17" s="789"/>
      <c r="MGS17" s="789"/>
      <c r="MGT17" s="789"/>
      <c r="MGU17" s="789"/>
      <c r="MGV17" s="789"/>
      <c r="MGW17" s="789"/>
      <c r="MGX17" s="789"/>
      <c r="MGY17" s="789"/>
      <c r="MGZ17" s="789"/>
      <c r="MHA17" s="789"/>
      <c r="MHB17" s="789"/>
      <c r="MHC17" s="789"/>
      <c r="MHD17" s="789"/>
      <c r="MHE17" s="789"/>
      <c r="MHF17" s="789"/>
      <c r="MHG17" s="789"/>
      <c r="MHH17" s="789"/>
      <c r="MHI17" s="789"/>
      <c r="MHJ17" s="789"/>
      <c r="MHK17" s="789"/>
      <c r="MHL17" s="789"/>
      <c r="MHM17" s="789"/>
      <c r="MHN17" s="789"/>
      <c r="MHO17" s="789"/>
      <c r="MHP17" s="789"/>
      <c r="MHQ17" s="789"/>
      <c r="MHR17" s="789"/>
      <c r="MHS17" s="789"/>
      <c r="MHT17" s="789"/>
      <c r="MHU17" s="789"/>
      <c r="MHV17" s="789"/>
      <c r="MHW17" s="789"/>
      <c r="MHX17" s="789"/>
      <c r="MHY17" s="789"/>
      <c r="MHZ17" s="789"/>
      <c r="MIA17" s="789"/>
      <c r="MIB17" s="789"/>
      <c r="MIC17" s="789"/>
      <c r="MID17" s="789"/>
      <c r="MIE17" s="789"/>
      <c r="MIF17" s="789"/>
      <c r="MIG17" s="789"/>
      <c r="MIH17" s="789"/>
      <c r="MII17" s="789"/>
      <c r="MIJ17" s="789"/>
      <c r="MIK17" s="789"/>
      <c r="MIL17" s="789"/>
      <c r="MIM17" s="789"/>
      <c r="MIN17" s="789"/>
      <c r="MIO17" s="789"/>
      <c r="MIP17" s="789"/>
      <c r="MIQ17" s="789"/>
      <c r="MIR17" s="789"/>
      <c r="MIS17" s="789"/>
      <c r="MIT17" s="789"/>
      <c r="MIU17" s="789"/>
      <c r="MIV17" s="789"/>
      <c r="MIW17" s="789"/>
      <c r="MIX17" s="789"/>
      <c r="MIY17" s="789"/>
      <c r="MIZ17" s="789"/>
      <c r="MJA17" s="789"/>
      <c r="MJB17" s="789"/>
      <c r="MJC17" s="789"/>
      <c r="MJD17" s="789"/>
      <c r="MJE17" s="789"/>
      <c r="MJF17" s="789"/>
      <c r="MJG17" s="789"/>
      <c r="MJH17" s="789"/>
      <c r="MJI17" s="789"/>
      <c r="MJJ17" s="789"/>
      <c r="MJK17" s="789"/>
      <c r="MJL17" s="789"/>
      <c r="MJM17" s="789"/>
      <c r="MJN17" s="789"/>
      <c r="MJO17" s="789"/>
      <c r="MJP17" s="789"/>
      <c r="MJQ17" s="789"/>
      <c r="MJR17" s="789"/>
      <c r="MJS17" s="789"/>
      <c r="MJT17" s="789"/>
      <c r="MJU17" s="789"/>
      <c r="MJV17" s="789"/>
      <c r="MJW17" s="789"/>
      <c r="MJX17" s="789"/>
      <c r="MJY17" s="789"/>
      <c r="MJZ17" s="789"/>
      <c r="MKA17" s="789"/>
      <c r="MKB17" s="789"/>
      <c r="MKC17" s="789"/>
      <c r="MKD17" s="789"/>
      <c r="MKE17" s="789"/>
      <c r="MKF17" s="789"/>
      <c r="MKG17" s="789"/>
      <c r="MKH17" s="789"/>
      <c r="MKI17" s="789"/>
      <c r="MKJ17" s="789"/>
      <c r="MKK17" s="789"/>
      <c r="MKL17" s="789"/>
      <c r="MKM17" s="789"/>
      <c r="MKN17" s="789"/>
      <c r="MKO17" s="789"/>
      <c r="MKP17" s="789"/>
      <c r="MKQ17" s="789"/>
      <c r="MKR17" s="789"/>
      <c r="MKS17" s="789"/>
      <c r="MKT17" s="789"/>
      <c r="MKU17" s="789"/>
      <c r="MKV17" s="789"/>
      <c r="MKW17" s="789"/>
      <c r="MKX17" s="789"/>
      <c r="MKY17" s="789"/>
      <c r="MKZ17" s="789"/>
      <c r="MLA17" s="789"/>
      <c r="MLB17" s="789"/>
      <c r="MLC17" s="789"/>
      <c r="MLD17" s="789"/>
      <c r="MLE17" s="789"/>
      <c r="MLF17" s="789"/>
      <c r="MLG17" s="789"/>
      <c r="MLH17" s="789"/>
      <c r="MLI17" s="789"/>
      <c r="MLJ17" s="789"/>
      <c r="MLK17" s="789"/>
      <c r="MLL17" s="789"/>
      <c r="MLM17" s="789"/>
      <c r="MLN17" s="789"/>
      <c r="MLO17" s="789"/>
      <c r="MLP17" s="789"/>
      <c r="MLQ17" s="789"/>
      <c r="MLR17" s="789"/>
      <c r="MLS17" s="789"/>
      <c r="MLT17" s="789"/>
      <c r="MLU17" s="789"/>
      <c r="MLV17" s="789"/>
      <c r="MLW17" s="789"/>
      <c r="MLX17" s="789"/>
      <c r="MLY17" s="789"/>
      <c r="MLZ17" s="789"/>
      <c r="MMA17" s="789"/>
      <c r="MMB17" s="789"/>
      <c r="MMC17" s="789"/>
      <c r="MMD17" s="789"/>
      <c r="MME17" s="789"/>
      <c r="MMF17" s="789"/>
      <c r="MMG17" s="789"/>
      <c r="MMH17" s="789"/>
      <c r="MMI17" s="789"/>
      <c r="MMJ17" s="789"/>
      <c r="MMK17" s="789"/>
      <c r="MML17" s="789"/>
      <c r="MMM17" s="789"/>
      <c r="MMN17" s="789"/>
      <c r="MMO17" s="789"/>
      <c r="MMP17" s="789"/>
      <c r="MMQ17" s="789"/>
      <c r="MMR17" s="789"/>
      <c r="MMS17" s="789"/>
      <c r="MMT17" s="789"/>
      <c r="MMU17" s="789"/>
      <c r="MMV17" s="789"/>
      <c r="MMW17" s="789"/>
      <c r="MMX17" s="789"/>
      <c r="MMY17" s="789"/>
      <c r="MMZ17" s="789"/>
      <c r="MNA17" s="789"/>
      <c r="MNB17" s="789"/>
      <c r="MNC17" s="789"/>
      <c r="MND17" s="789"/>
      <c r="MNE17" s="789"/>
      <c r="MNF17" s="789"/>
      <c r="MNG17" s="789"/>
      <c r="MNH17" s="789"/>
      <c r="MNI17" s="789"/>
      <c r="MNJ17" s="789"/>
      <c r="MNK17" s="789"/>
      <c r="MNL17" s="789"/>
      <c r="MNM17" s="789"/>
      <c r="MNN17" s="789"/>
      <c r="MNO17" s="789"/>
      <c r="MNP17" s="789"/>
      <c r="MNQ17" s="789"/>
      <c r="MNR17" s="789"/>
      <c r="MNS17" s="789"/>
      <c r="MNT17" s="789"/>
      <c r="MNU17" s="789"/>
      <c r="MNV17" s="789"/>
      <c r="MNW17" s="789"/>
      <c r="MNX17" s="789"/>
      <c r="MNY17" s="789"/>
      <c r="MNZ17" s="789"/>
      <c r="MOA17" s="789"/>
      <c r="MOB17" s="789"/>
      <c r="MOC17" s="789"/>
      <c r="MOD17" s="789"/>
      <c r="MOE17" s="789"/>
      <c r="MOF17" s="789"/>
      <c r="MOG17" s="789"/>
      <c r="MOH17" s="789"/>
      <c r="MOI17" s="789"/>
      <c r="MOJ17" s="789"/>
      <c r="MOK17" s="789"/>
      <c r="MOL17" s="789"/>
      <c r="MOM17" s="789"/>
      <c r="MON17" s="789"/>
      <c r="MOO17" s="789"/>
      <c r="MOP17" s="789"/>
      <c r="MOQ17" s="789"/>
      <c r="MOR17" s="789"/>
      <c r="MOS17" s="789"/>
      <c r="MOT17" s="789"/>
      <c r="MOU17" s="789"/>
      <c r="MOV17" s="789"/>
      <c r="MOW17" s="789"/>
      <c r="MOX17" s="789"/>
      <c r="MOY17" s="789"/>
      <c r="MOZ17" s="789"/>
      <c r="MPA17" s="789"/>
      <c r="MPB17" s="789"/>
      <c r="MPC17" s="789"/>
      <c r="MPD17" s="789"/>
      <c r="MPE17" s="789"/>
      <c r="MPF17" s="789"/>
      <c r="MPG17" s="789"/>
      <c r="MPH17" s="789"/>
      <c r="MPI17" s="789"/>
      <c r="MPJ17" s="789"/>
      <c r="MPK17" s="789"/>
      <c r="MPL17" s="789"/>
      <c r="MPM17" s="789"/>
      <c r="MPN17" s="789"/>
      <c r="MPO17" s="789"/>
      <c r="MPP17" s="789"/>
      <c r="MPQ17" s="789"/>
      <c r="MPR17" s="789"/>
      <c r="MPS17" s="789"/>
      <c r="MPT17" s="789"/>
      <c r="MPU17" s="789"/>
      <c r="MPV17" s="789"/>
      <c r="MPW17" s="789"/>
      <c r="MPX17" s="789"/>
      <c r="MPY17" s="789"/>
      <c r="MPZ17" s="789"/>
      <c r="MQA17" s="789"/>
      <c r="MQB17" s="789"/>
      <c r="MQC17" s="789"/>
      <c r="MQD17" s="789"/>
      <c r="MQE17" s="789"/>
      <c r="MQF17" s="789"/>
      <c r="MQG17" s="789"/>
      <c r="MQH17" s="789"/>
      <c r="MQI17" s="789"/>
      <c r="MQJ17" s="789"/>
      <c r="MQK17" s="789"/>
      <c r="MQL17" s="789"/>
      <c r="MQM17" s="789"/>
      <c r="MQN17" s="789"/>
      <c r="MQO17" s="789"/>
      <c r="MQP17" s="789"/>
      <c r="MQQ17" s="789"/>
      <c r="MQR17" s="789"/>
      <c r="MQS17" s="789"/>
      <c r="MQT17" s="789"/>
      <c r="MQU17" s="789"/>
      <c r="MQV17" s="789"/>
      <c r="MQW17" s="789"/>
      <c r="MQX17" s="789"/>
      <c r="MQY17" s="789"/>
      <c r="MQZ17" s="789"/>
      <c r="MRA17" s="789"/>
      <c r="MRB17" s="789"/>
      <c r="MRC17" s="789"/>
      <c r="MRD17" s="789"/>
      <c r="MRE17" s="789"/>
      <c r="MRF17" s="789"/>
      <c r="MRG17" s="789"/>
      <c r="MRH17" s="789"/>
      <c r="MRI17" s="789"/>
      <c r="MRJ17" s="789"/>
      <c r="MRK17" s="789"/>
      <c r="MRL17" s="789"/>
      <c r="MRM17" s="789"/>
      <c r="MRN17" s="789"/>
      <c r="MRO17" s="789"/>
      <c r="MRP17" s="789"/>
      <c r="MRQ17" s="789"/>
      <c r="MRR17" s="789"/>
      <c r="MRS17" s="789"/>
      <c r="MRT17" s="789"/>
      <c r="MRU17" s="789"/>
      <c r="MRV17" s="789"/>
      <c r="MRW17" s="789"/>
      <c r="MRX17" s="789"/>
      <c r="MRY17" s="789"/>
      <c r="MRZ17" s="789"/>
      <c r="MSA17" s="789"/>
      <c r="MSB17" s="789"/>
      <c r="MSC17" s="789"/>
      <c r="MSD17" s="789"/>
      <c r="MSE17" s="789"/>
      <c r="MSF17" s="789"/>
      <c r="MSG17" s="789"/>
      <c r="MSH17" s="789"/>
      <c r="MSI17" s="789"/>
      <c r="MSJ17" s="789"/>
      <c r="MSK17" s="789"/>
      <c r="MSL17" s="789"/>
      <c r="MSM17" s="789"/>
      <c r="MSN17" s="789"/>
      <c r="MSO17" s="789"/>
      <c r="MSP17" s="789"/>
      <c r="MSQ17" s="789"/>
      <c r="MSR17" s="789"/>
      <c r="MSS17" s="789"/>
      <c r="MST17" s="789"/>
      <c r="MSU17" s="789"/>
      <c r="MSV17" s="789"/>
      <c r="MSW17" s="789"/>
      <c r="MSX17" s="789"/>
      <c r="MSY17" s="789"/>
      <c r="MSZ17" s="789"/>
      <c r="MTA17" s="789"/>
      <c r="MTB17" s="789"/>
      <c r="MTC17" s="789"/>
      <c r="MTD17" s="789"/>
      <c r="MTE17" s="789"/>
      <c r="MTF17" s="789"/>
      <c r="MTG17" s="789"/>
      <c r="MTH17" s="789"/>
      <c r="MTI17" s="789"/>
      <c r="MTJ17" s="789"/>
      <c r="MTK17" s="789"/>
      <c r="MTL17" s="789"/>
      <c r="MTM17" s="789"/>
      <c r="MTN17" s="789"/>
      <c r="MTO17" s="789"/>
      <c r="MTP17" s="789"/>
      <c r="MTQ17" s="789"/>
      <c r="MTR17" s="789"/>
      <c r="MTS17" s="789"/>
      <c r="MTT17" s="789"/>
      <c r="MTU17" s="789"/>
      <c r="MTV17" s="789"/>
      <c r="MTW17" s="789"/>
      <c r="MTX17" s="789"/>
      <c r="MTY17" s="789"/>
      <c r="MTZ17" s="789"/>
      <c r="MUA17" s="789"/>
      <c r="MUB17" s="789"/>
      <c r="MUC17" s="789"/>
      <c r="MUD17" s="789"/>
      <c r="MUE17" s="789"/>
      <c r="MUF17" s="789"/>
      <c r="MUG17" s="789"/>
      <c r="MUH17" s="789"/>
      <c r="MUI17" s="789"/>
      <c r="MUJ17" s="789"/>
      <c r="MUK17" s="789"/>
      <c r="MUL17" s="789"/>
      <c r="MUM17" s="789"/>
      <c r="MUN17" s="789"/>
      <c r="MUO17" s="789"/>
      <c r="MUP17" s="789"/>
      <c r="MUQ17" s="789"/>
      <c r="MUR17" s="789"/>
      <c r="MUS17" s="789"/>
      <c r="MUT17" s="789"/>
      <c r="MUU17" s="789"/>
      <c r="MUV17" s="789"/>
      <c r="MUW17" s="789"/>
      <c r="MUX17" s="789"/>
      <c r="MUY17" s="789"/>
      <c r="MUZ17" s="789"/>
      <c r="MVA17" s="789"/>
      <c r="MVB17" s="789"/>
      <c r="MVC17" s="789"/>
      <c r="MVD17" s="789"/>
      <c r="MVE17" s="789"/>
      <c r="MVF17" s="789"/>
      <c r="MVG17" s="789"/>
      <c r="MVH17" s="789"/>
      <c r="MVI17" s="789"/>
      <c r="MVJ17" s="789"/>
      <c r="MVK17" s="789"/>
      <c r="MVL17" s="789"/>
      <c r="MVM17" s="789"/>
      <c r="MVN17" s="789"/>
      <c r="MVO17" s="789"/>
      <c r="MVP17" s="789"/>
      <c r="MVQ17" s="789"/>
      <c r="MVR17" s="789"/>
      <c r="MVS17" s="789"/>
      <c r="MVT17" s="789"/>
      <c r="MVU17" s="789"/>
      <c r="MVV17" s="789"/>
      <c r="MVW17" s="789"/>
      <c r="MVX17" s="789"/>
      <c r="MVY17" s="789"/>
      <c r="MVZ17" s="789"/>
      <c r="MWA17" s="789"/>
      <c r="MWB17" s="789"/>
      <c r="MWC17" s="789"/>
      <c r="MWD17" s="789"/>
      <c r="MWE17" s="789"/>
      <c r="MWF17" s="789"/>
      <c r="MWG17" s="789"/>
      <c r="MWH17" s="789"/>
      <c r="MWI17" s="789"/>
      <c r="MWJ17" s="789"/>
      <c r="MWK17" s="789"/>
      <c r="MWL17" s="789"/>
      <c r="MWM17" s="789"/>
      <c r="MWN17" s="789"/>
      <c r="MWO17" s="789"/>
      <c r="MWP17" s="789"/>
      <c r="MWQ17" s="789"/>
      <c r="MWR17" s="789"/>
      <c r="MWS17" s="789"/>
      <c r="MWT17" s="789"/>
      <c r="MWU17" s="789"/>
      <c r="MWV17" s="789"/>
      <c r="MWW17" s="789"/>
      <c r="MWX17" s="789"/>
      <c r="MWY17" s="789"/>
      <c r="MWZ17" s="789"/>
      <c r="MXA17" s="789"/>
      <c r="MXB17" s="789"/>
      <c r="MXC17" s="789"/>
      <c r="MXD17" s="789"/>
      <c r="MXE17" s="789"/>
      <c r="MXF17" s="789"/>
      <c r="MXG17" s="789"/>
      <c r="MXH17" s="789"/>
      <c r="MXI17" s="789"/>
      <c r="MXJ17" s="789"/>
      <c r="MXK17" s="789"/>
      <c r="MXL17" s="789"/>
      <c r="MXM17" s="789"/>
      <c r="MXN17" s="789"/>
      <c r="MXO17" s="789"/>
      <c r="MXP17" s="789"/>
      <c r="MXQ17" s="789"/>
      <c r="MXR17" s="789"/>
      <c r="MXS17" s="789"/>
      <c r="MXT17" s="789"/>
      <c r="MXU17" s="789"/>
      <c r="MXV17" s="789"/>
      <c r="MXW17" s="789"/>
      <c r="MXX17" s="789"/>
      <c r="MXY17" s="789"/>
      <c r="MXZ17" s="789"/>
      <c r="MYA17" s="789"/>
      <c r="MYB17" s="789"/>
      <c r="MYC17" s="789"/>
      <c r="MYD17" s="789"/>
      <c r="MYE17" s="789"/>
      <c r="MYF17" s="789"/>
      <c r="MYG17" s="789"/>
      <c r="MYH17" s="789"/>
      <c r="MYI17" s="789"/>
      <c r="MYJ17" s="789"/>
      <c r="MYK17" s="789"/>
      <c r="MYL17" s="789"/>
      <c r="MYM17" s="789"/>
      <c r="MYN17" s="789"/>
      <c r="MYO17" s="789"/>
      <c r="MYP17" s="789"/>
      <c r="MYQ17" s="789"/>
      <c r="MYR17" s="789"/>
      <c r="MYS17" s="789"/>
      <c r="MYT17" s="789"/>
      <c r="MYU17" s="789"/>
      <c r="MYV17" s="789"/>
      <c r="MYW17" s="789"/>
      <c r="MYX17" s="789"/>
      <c r="MYY17" s="789"/>
      <c r="MYZ17" s="789"/>
      <c r="MZA17" s="789"/>
      <c r="MZB17" s="789"/>
      <c r="MZC17" s="789"/>
      <c r="MZD17" s="789"/>
      <c r="MZE17" s="789"/>
      <c r="MZF17" s="789"/>
      <c r="MZG17" s="789"/>
      <c r="MZH17" s="789"/>
      <c r="MZI17" s="789"/>
      <c r="MZJ17" s="789"/>
      <c r="MZK17" s="789"/>
      <c r="MZL17" s="789"/>
      <c r="MZM17" s="789"/>
      <c r="MZN17" s="789"/>
      <c r="MZO17" s="789"/>
      <c r="MZP17" s="789"/>
      <c r="MZQ17" s="789"/>
      <c r="MZR17" s="789"/>
      <c r="MZS17" s="789"/>
      <c r="MZT17" s="789"/>
      <c r="MZU17" s="789"/>
      <c r="MZV17" s="789"/>
      <c r="MZW17" s="789"/>
      <c r="MZX17" s="789"/>
      <c r="MZY17" s="789"/>
      <c r="MZZ17" s="789"/>
      <c r="NAA17" s="789"/>
      <c r="NAB17" s="789"/>
      <c r="NAC17" s="789"/>
      <c r="NAD17" s="789"/>
      <c r="NAE17" s="789"/>
      <c r="NAF17" s="789"/>
      <c r="NAG17" s="789"/>
      <c r="NAH17" s="789"/>
      <c r="NAI17" s="789"/>
      <c r="NAJ17" s="789"/>
      <c r="NAK17" s="789"/>
      <c r="NAL17" s="789"/>
      <c r="NAM17" s="789"/>
      <c r="NAN17" s="789"/>
      <c r="NAO17" s="789"/>
      <c r="NAP17" s="789"/>
      <c r="NAQ17" s="789"/>
      <c r="NAR17" s="789"/>
      <c r="NAS17" s="789"/>
      <c r="NAT17" s="789"/>
      <c r="NAU17" s="789"/>
      <c r="NAV17" s="789"/>
      <c r="NAW17" s="789"/>
      <c r="NAX17" s="789"/>
      <c r="NAY17" s="789"/>
      <c r="NAZ17" s="789"/>
      <c r="NBA17" s="789"/>
      <c r="NBB17" s="789"/>
      <c r="NBC17" s="789"/>
      <c r="NBD17" s="789"/>
      <c r="NBE17" s="789"/>
      <c r="NBF17" s="789"/>
      <c r="NBG17" s="789"/>
      <c r="NBH17" s="789"/>
      <c r="NBI17" s="789"/>
      <c r="NBJ17" s="789"/>
      <c r="NBK17" s="789"/>
      <c r="NBL17" s="789"/>
      <c r="NBM17" s="789"/>
      <c r="NBN17" s="789"/>
      <c r="NBO17" s="789"/>
      <c r="NBP17" s="789"/>
      <c r="NBQ17" s="789"/>
      <c r="NBR17" s="789"/>
      <c r="NBS17" s="789"/>
      <c r="NBT17" s="789"/>
      <c r="NBU17" s="789"/>
      <c r="NBV17" s="789"/>
      <c r="NBW17" s="789"/>
      <c r="NBX17" s="789"/>
      <c r="NBY17" s="789"/>
      <c r="NBZ17" s="789"/>
      <c r="NCA17" s="789"/>
      <c r="NCB17" s="789"/>
      <c r="NCC17" s="789"/>
      <c r="NCD17" s="789"/>
      <c r="NCE17" s="789"/>
      <c r="NCF17" s="789"/>
      <c r="NCG17" s="789"/>
      <c r="NCH17" s="789"/>
      <c r="NCI17" s="789"/>
      <c r="NCJ17" s="789"/>
      <c r="NCK17" s="789"/>
      <c r="NCL17" s="789"/>
      <c r="NCM17" s="789"/>
      <c r="NCN17" s="789"/>
      <c r="NCO17" s="789"/>
      <c r="NCP17" s="789"/>
      <c r="NCQ17" s="789"/>
      <c r="NCR17" s="789"/>
      <c r="NCS17" s="789"/>
      <c r="NCT17" s="789"/>
      <c r="NCU17" s="789"/>
      <c r="NCV17" s="789"/>
      <c r="NCW17" s="789"/>
      <c r="NCX17" s="789"/>
      <c r="NCY17" s="789"/>
      <c r="NCZ17" s="789"/>
      <c r="NDA17" s="789"/>
      <c r="NDB17" s="789"/>
      <c r="NDC17" s="789"/>
      <c r="NDD17" s="789"/>
      <c r="NDE17" s="789"/>
      <c r="NDF17" s="789"/>
      <c r="NDG17" s="789"/>
      <c r="NDH17" s="789"/>
      <c r="NDI17" s="789"/>
      <c r="NDJ17" s="789"/>
      <c r="NDK17" s="789"/>
      <c r="NDL17" s="789"/>
      <c r="NDM17" s="789"/>
      <c r="NDN17" s="789"/>
      <c r="NDO17" s="789"/>
      <c r="NDP17" s="789"/>
      <c r="NDQ17" s="789"/>
      <c r="NDR17" s="789"/>
      <c r="NDS17" s="789"/>
      <c r="NDT17" s="789"/>
      <c r="NDU17" s="789"/>
      <c r="NDV17" s="789"/>
      <c r="NDW17" s="789"/>
      <c r="NDX17" s="789"/>
      <c r="NDY17" s="789"/>
      <c r="NDZ17" s="789"/>
      <c r="NEA17" s="789"/>
      <c r="NEB17" s="789"/>
      <c r="NEC17" s="789"/>
      <c r="NED17" s="789"/>
      <c r="NEE17" s="789"/>
      <c r="NEF17" s="789"/>
      <c r="NEG17" s="789"/>
      <c r="NEH17" s="789"/>
      <c r="NEI17" s="789"/>
      <c r="NEJ17" s="789"/>
      <c r="NEK17" s="789"/>
      <c r="NEL17" s="789"/>
      <c r="NEM17" s="789"/>
      <c r="NEN17" s="789"/>
      <c r="NEO17" s="789"/>
      <c r="NEP17" s="789"/>
      <c r="NEQ17" s="789"/>
      <c r="NER17" s="789"/>
      <c r="NES17" s="789"/>
      <c r="NET17" s="789"/>
      <c r="NEU17" s="789"/>
      <c r="NEV17" s="789"/>
      <c r="NEW17" s="789"/>
      <c r="NEX17" s="789"/>
      <c r="NEY17" s="789"/>
      <c r="NEZ17" s="789"/>
      <c r="NFA17" s="789"/>
      <c r="NFB17" s="789"/>
      <c r="NFC17" s="789"/>
      <c r="NFD17" s="789"/>
      <c r="NFE17" s="789"/>
      <c r="NFF17" s="789"/>
      <c r="NFG17" s="789"/>
      <c r="NFH17" s="789"/>
      <c r="NFI17" s="789"/>
      <c r="NFJ17" s="789"/>
      <c r="NFK17" s="789"/>
      <c r="NFL17" s="789"/>
      <c r="NFM17" s="789"/>
      <c r="NFN17" s="789"/>
      <c r="NFO17" s="789"/>
      <c r="NFP17" s="789"/>
      <c r="NFQ17" s="789"/>
      <c r="NFR17" s="789"/>
      <c r="NFS17" s="789"/>
      <c r="NFT17" s="789"/>
      <c r="NFU17" s="789"/>
      <c r="NFV17" s="789"/>
      <c r="NFW17" s="789"/>
      <c r="NFX17" s="789"/>
      <c r="NFY17" s="789"/>
      <c r="NFZ17" s="789"/>
      <c r="NGA17" s="789"/>
      <c r="NGB17" s="789"/>
      <c r="NGC17" s="789"/>
      <c r="NGD17" s="789"/>
      <c r="NGE17" s="789"/>
      <c r="NGF17" s="789"/>
      <c r="NGG17" s="789"/>
      <c r="NGH17" s="789"/>
      <c r="NGI17" s="789"/>
      <c r="NGJ17" s="789"/>
      <c r="NGK17" s="789"/>
      <c r="NGL17" s="789"/>
      <c r="NGM17" s="789"/>
      <c r="NGN17" s="789"/>
      <c r="NGO17" s="789"/>
      <c r="NGP17" s="789"/>
      <c r="NGQ17" s="789"/>
      <c r="NGR17" s="789"/>
      <c r="NGS17" s="789"/>
      <c r="NGT17" s="789"/>
      <c r="NGU17" s="789"/>
      <c r="NGV17" s="789"/>
      <c r="NGW17" s="789"/>
      <c r="NGX17" s="789"/>
      <c r="NGY17" s="789"/>
      <c r="NGZ17" s="789"/>
      <c r="NHA17" s="789"/>
      <c r="NHB17" s="789"/>
      <c r="NHC17" s="789"/>
      <c r="NHD17" s="789"/>
      <c r="NHE17" s="789"/>
      <c r="NHF17" s="789"/>
      <c r="NHG17" s="789"/>
      <c r="NHH17" s="789"/>
      <c r="NHI17" s="789"/>
      <c r="NHJ17" s="789"/>
      <c r="NHK17" s="789"/>
      <c r="NHL17" s="789"/>
      <c r="NHM17" s="789"/>
      <c r="NHN17" s="789"/>
      <c r="NHO17" s="789"/>
      <c r="NHP17" s="789"/>
      <c r="NHQ17" s="789"/>
      <c r="NHR17" s="789"/>
      <c r="NHS17" s="789"/>
      <c r="NHT17" s="789"/>
      <c r="NHU17" s="789"/>
      <c r="NHV17" s="789"/>
      <c r="NHW17" s="789"/>
      <c r="NHX17" s="789"/>
      <c r="NHY17" s="789"/>
      <c r="NHZ17" s="789"/>
      <c r="NIA17" s="789"/>
      <c r="NIB17" s="789"/>
      <c r="NIC17" s="789"/>
      <c r="NID17" s="789"/>
      <c r="NIE17" s="789"/>
      <c r="NIF17" s="789"/>
      <c r="NIG17" s="789"/>
      <c r="NIH17" s="789"/>
      <c r="NII17" s="789"/>
      <c r="NIJ17" s="789"/>
      <c r="NIK17" s="789"/>
      <c r="NIL17" s="789"/>
      <c r="NIM17" s="789"/>
      <c r="NIN17" s="789"/>
      <c r="NIO17" s="789"/>
      <c r="NIP17" s="789"/>
      <c r="NIQ17" s="789"/>
      <c r="NIR17" s="789"/>
      <c r="NIS17" s="789"/>
      <c r="NIT17" s="789"/>
      <c r="NIU17" s="789"/>
      <c r="NIV17" s="789"/>
      <c r="NIW17" s="789"/>
      <c r="NIX17" s="789"/>
      <c r="NIY17" s="789"/>
      <c r="NIZ17" s="789"/>
      <c r="NJA17" s="789"/>
      <c r="NJB17" s="789"/>
      <c r="NJC17" s="789"/>
      <c r="NJD17" s="789"/>
      <c r="NJE17" s="789"/>
      <c r="NJF17" s="789"/>
      <c r="NJG17" s="789"/>
      <c r="NJH17" s="789"/>
      <c r="NJI17" s="789"/>
      <c r="NJJ17" s="789"/>
      <c r="NJK17" s="789"/>
      <c r="NJL17" s="789"/>
      <c r="NJM17" s="789"/>
      <c r="NJN17" s="789"/>
      <c r="NJO17" s="789"/>
      <c r="NJP17" s="789"/>
      <c r="NJQ17" s="789"/>
      <c r="NJR17" s="789"/>
      <c r="NJS17" s="789"/>
      <c r="NJT17" s="789"/>
      <c r="NJU17" s="789"/>
      <c r="NJV17" s="789"/>
      <c r="NJW17" s="789"/>
      <c r="NJX17" s="789"/>
      <c r="NJY17" s="789"/>
      <c r="NJZ17" s="789"/>
      <c r="NKA17" s="789"/>
      <c r="NKB17" s="789"/>
      <c r="NKC17" s="789"/>
      <c r="NKD17" s="789"/>
      <c r="NKE17" s="789"/>
      <c r="NKF17" s="789"/>
      <c r="NKG17" s="789"/>
      <c r="NKH17" s="789"/>
      <c r="NKI17" s="789"/>
      <c r="NKJ17" s="789"/>
      <c r="NKK17" s="789"/>
      <c r="NKL17" s="789"/>
      <c r="NKM17" s="789"/>
      <c r="NKN17" s="789"/>
      <c r="NKO17" s="789"/>
      <c r="NKP17" s="789"/>
      <c r="NKQ17" s="789"/>
      <c r="NKR17" s="789"/>
      <c r="NKS17" s="789"/>
      <c r="NKT17" s="789"/>
      <c r="NKU17" s="789"/>
      <c r="NKV17" s="789"/>
      <c r="NKW17" s="789"/>
      <c r="NKX17" s="789"/>
      <c r="NKY17" s="789"/>
      <c r="NKZ17" s="789"/>
      <c r="NLA17" s="789"/>
      <c r="NLB17" s="789"/>
      <c r="NLC17" s="789"/>
      <c r="NLD17" s="789"/>
      <c r="NLE17" s="789"/>
      <c r="NLF17" s="789"/>
      <c r="NLG17" s="789"/>
      <c r="NLH17" s="789"/>
      <c r="NLI17" s="789"/>
      <c r="NLJ17" s="789"/>
      <c r="NLK17" s="789"/>
      <c r="NLL17" s="789"/>
      <c r="NLM17" s="789"/>
      <c r="NLN17" s="789"/>
      <c r="NLO17" s="789"/>
      <c r="NLP17" s="789"/>
      <c r="NLQ17" s="789"/>
      <c r="NLR17" s="789"/>
      <c r="NLS17" s="789"/>
      <c r="NLT17" s="789"/>
      <c r="NLU17" s="789"/>
      <c r="NLV17" s="789"/>
      <c r="NLW17" s="789"/>
      <c r="NLX17" s="789"/>
      <c r="NLY17" s="789"/>
      <c r="NLZ17" s="789"/>
      <c r="NMA17" s="789"/>
      <c r="NMB17" s="789"/>
      <c r="NMC17" s="789"/>
      <c r="NMD17" s="789"/>
      <c r="NME17" s="789"/>
      <c r="NMF17" s="789"/>
      <c r="NMG17" s="789"/>
      <c r="NMH17" s="789"/>
      <c r="NMI17" s="789"/>
      <c r="NMJ17" s="789"/>
      <c r="NMK17" s="789"/>
      <c r="NML17" s="789"/>
      <c r="NMM17" s="789"/>
      <c r="NMN17" s="789"/>
      <c r="NMO17" s="789"/>
      <c r="NMP17" s="789"/>
      <c r="NMQ17" s="789"/>
      <c r="NMR17" s="789"/>
      <c r="NMS17" s="789"/>
      <c r="NMT17" s="789"/>
      <c r="NMU17" s="789"/>
      <c r="NMV17" s="789"/>
      <c r="NMW17" s="789"/>
      <c r="NMX17" s="789"/>
      <c r="NMY17" s="789"/>
      <c r="NMZ17" s="789"/>
      <c r="NNA17" s="789"/>
      <c r="NNB17" s="789"/>
      <c r="NNC17" s="789"/>
      <c r="NND17" s="789"/>
      <c r="NNE17" s="789"/>
      <c r="NNF17" s="789"/>
      <c r="NNG17" s="789"/>
      <c r="NNH17" s="789"/>
      <c r="NNI17" s="789"/>
      <c r="NNJ17" s="789"/>
      <c r="NNK17" s="789"/>
      <c r="NNL17" s="789"/>
      <c r="NNM17" s="789"/>
      <c r="NNN17" s="789"/>
      <c r="NNO17" s="789"/>
      <c r="NNP17" s="789"/>
      <c r="NNQ17" s="789"/>
      <c r="NNR17" s="789"/>
      <c r="NNS17" s="789"/>
      <c r="NNT17" s="789"/>
      <c r="NNU17" s="789"/>
      <c r="NNV17" s="789"/>
      <c r="NNW17" s="789"/>
      <c r="NNX17" s="789"/>
      <c r="NNY17" s="789"/>
      <c r="NNZ17" s="789"/>
      <c r="NOA17" s="789"/>
      <c r="NOB17" s="789"/>
      <c r="NOC17" s="789"/>
      <c r="NOD17" s="789"/>
      <c r="NOE17" s="789"/>
      <c r="NOF17" s="789"/>
      <c r="NOG17" s="789"/>
      <c r="NOH17" s="789"/>
      <c r="NOI17" s="789"/>
      <c r="NOJ17" s="789"/>
      <c r="NOK17" s="789"/>
      <c r="NOL17" s="789"/>
      <c r="NOM17" s="789"/>
      <c r="NON17" s="789"/>
      <c r="NOO17" s="789"/>
      <c r="NOP17" s="789"/>
      <c r="NOQ17" s="789"/>
      <c r="NOR17" s="789"/>
      <c r="NOS17" s="789"/>
      <c r="NOT17" s="789"/>
      <c r="NOU17" s="789"/>
      <c r="NOV17" s="789"/>
      <c r="NOW17" s="789"/>
      <c r="NOX17" s="789"/>
      <c r="NOY17" s="789"/>
      <c r="NOZ17" s="789"/>
      <c r="NPA17" s="789"/>
      <c r="NPB17" s="789"/>
      <c r="NPC17" s="789"/>
      <c r="NPD17" s="789"/>
      <c r="NPE17" s="789"/>
      <c r="NPF17" s="789"/>
      <c r="NPG17" s="789"/>
      <c r="NPH17" s="789"/>
      <c r="NPI17" s="789"/>
      <c r="NPJ17" s="789"/>
      <c r="NPK17" s="789"/>
      <c r="NPL17" s="789"/>
      <c r="NPM17" s="789"/>
      <c r="NPN17" s="789"/>
      <c r="NPO17" s="789"/>
      <c r="NPP17" s="789"/>
      <c r="NPQ17" s="789"/>
      <c r="NPR17" s="789"/>
      <c r="NPS17" s="789"/>
      <c r="NPT17" s="789"/>
      <c r="NPU17" s="789"/>
      <c r="NPV17" s="789"/>
      <c r="NPW17" s="789"/>
      <c r="NPX17" s="789"/>
      <c r="NPY17" s="789"/>
      <c r="NPZ17" s="789"/>
      <c r="NQA17" s="789"/>
      <c r="NQB17" s="789"/>
      <c r="NQC17" s="789"/>
      <c r="NQD17" s="789"/>
      <c r="NQE17" s="789"/>
      <c r="NQF17" s="789"/>
      <c r="NQG17" s="789"/>
      <c r="NQH17" s="789"/>
      <c r="NQI17" s="789"/>
      <c r="NQJ17" s="789"/>
      <c r="NQK17" s="789"/>
      <c r="NQL17" s="789"/>
      <c r="NQM17" s="789"/>
      <c r="NQN17" s="789"/>
      <c r="NQO17" s="789"/>
      <c r="NQP17" s="789"/>
      <c r="NQQ17" s="789"/>
      <c r="NQR17" s="789"/>
      <c r="NQS17" s="789"/>
      <c r="NQT17" s="789"/>
      <c r="NQU17" s="789"/>
      <c r="NQV17" s="789"/>
      <c r="NQW17" s="789"/>
      <c r="NQX17" s="789"/>
      <c r="NQY17" s="789"/>
      <c r="NQZ17" s="789"/>
      <c r="NRA17" s="789"/>
      <c r="NRB17" s="789"/>
      <c r="NRC17" s="789"/>
      <c r="NRD17" s="789"/>
      <c r="NRE17" s="789"/>
      <c r="NRF17" s="789"/>
      <c r="NRG17" s="789"/>
      <c r="NRH17" s="789"/>
      <c r="NRI17" s="789"/>
      <c r="NRJ17" s="789"/>
      <c r="NRK17" s="789"/>
      <c r="NRL17" s="789"/>
      <c r="NRM17" s="789"/>
      <c r="NRN17" s="789"/>
      <c r="NRO17" s="789"/>
      <c r="NRP17" s="789"/>
      <c r="NRQ17" s="789"/>
      <c r="NRR17" s="789"/>
      <c r="NRS17" s="789"/>
      <c r="NRT17" s="789"/>
      <c r="NRU17" s="789"/>
      <c r="NRV17" s="789"/>
      <c r="NRW17" s="789"/>
      <c r="NRX17" s="789"/>
      <c r="NRY17" s="789"/>
      <c r="NRZ17" s="789"/>
      <c r="NSA17" s="789"/>
      <c r="NSB17" s="789"/>
      <c r="NSC17" s="789"/>
      <c r="NSD17" s="789"/>
      <c r="NSE17" s="789"/>
      <c r="NSF17" s="789"/>
      <c r="NSG17" s="789"/>
      <c r="NSH17" s="789"/>
      <c r="NSI17" s="789"/>
      <c r="NSJ17" s="789"/>
      <c r="NSK17" s="789"/>
      <c r="NSL17" s="789"/>
      <c r="NSM17" s="789"/>
      <c r="NSN17" s="789"/>
      <c r="NSO17" s="789"/>
      <c r="NSP17" s="789"/>
      <c r="NSQ17" s="789"/>
      <c r="NSR17" s="789"/>
      <c r="NSS17" s="789"/>
      <c r="NST17" s="789"/>
      <c r="NSU17" s="789"/>
      <c r="NSV17" s="789"/>
      <c r="NSW17" s="789"/>
      <c r="NSX17" s="789"/>
      <c r="NSY17" s="789"/>
      <c r="NSZ17" s="789"/>
      <c r="NTA17" s="789"/>
      <c r="NTB17" s="789"/>
      <c r="NTC17" s="789"/>
      <c r="NTD17" s="789"/>
      <c r="NTE17" s="789"/>
      <c r="NTF17" s="789"/>
      <c r="NTG17" s="789"/>
      <c r="NTH17" s="789"/>
      <c r="NTI17" s="789"/>
      <c r="NTJ17" s="789"/>
      <c r="NTK17" s="789"/>
      <c r="NTL17" s="789"/>
      <c r="NTM17" s="789"/>
      <c r="NTN17" s="789"/>
      <c r="NTO17" s="789"/>
      <c r="NTP17" s="789"/>
      <c r="NTQ17" s="789"/>
      <c r="NTR17" s="789"/>
      <c r="NTS17" s="789"/>
      <c r="NTT17" s="789"/>
      <c r="NTU17" s="789"/>
      <c r="NTV17" s="789"/>
      <c r="NTW17" s="789"/>
      <c r="NTX17" s="789"/>
      <c r="NTY17" s="789"/>
      <c r="NTZ17" s="789"/>
      <c r="NUA17" s="789"/>
      <c r="NUB17" s="789"/>
      <c r="NUC17" s="789"/>
      <c r="NUD17" s="789"/>
      <c r="NUE17" s="789"/>
      <c r="NUF17" s="789"/>
      <c r="NUG17" s="789"/>
      <c r="NUH17" s="789"/>
      <c r="NUI17" s="789"/>
      <c r="NUJ17" s="789"/>
      <c r="NUK17" s="789"/>
      <c r="NUL17" s="789"/>
      <c r="NUM17" s="789"/>
      <c r="NUN17" s="789"/>
      <c r="NUO17" s="789"/>
      <c r="NUP17" s="789"/>
      <c r="NUQ17" s="789"/>
      <c r="NUR17" s="789"/>
      <c r="NUS17" s="789"/>
      <c r="NUT17" s="789"/>
      <c r="NUU17" s="789"/>
      <c r="NUV17" s="789"/>
      <c r="NUW17" s="789"/>
      <c r="NUX17" s="789"/>
      <c r="NUY17" s="789"/>
      <c r="NUZ17" s="789"/>
      <c r="NVA17" s="789"/>
      <c r="NVB17" s="789"/>
      <c r="NVC17" s="789"/>
      <c r="NVD17" s="789"/>
      <c r="NVE17" s="789"/>
      <c r="NVF17" s="789"/>
      <c r="NVG17" s="789"/>
      <c r="NVH17" s="789"/>
      <c r="NVI17" s="789"/>
      <c r="NVJ17" s="789"/>
      <c r="NVK17" s="789"/>
      <c r="NVL17" s="789"/>
      <c r="NVM17" s="789"/>
      <c r="NVN17" s="789"/>
      <c r="NVO17" s="789"/>
      <c r="NVP17" s="789"/>
      <c r="NVQ17" s="789"/>
      <c r="NVR17" s="789"/>
      <c r="NVS17" s="789"/>
      <c r="NVT17" s="789"/>
      <c r="NVU17" s="789"/>
      <c r="NVV17" s="789"/>
      <c r="NVW17" s="789"/>
      <c r="NVX17" s="789"/>
      <c r="NVY17" s="789"/>
      <c r="NVZ17" s="789"/>
      <c r="NWA17" s="789"/>
      <c r="NWB17" s="789"/>
      <c r="NWC17" s="789"/>
      <c r="NWD17" s="789"/>
      <c r="NWE17" s="789"/>
      <c r="NWF17" s="789"/>
      <c r="NWG17" s="789"/>
      <c r="NWH17" s="789"/>
      <c r="NWI17" s="789"/>
      <c r="NWJ17" s="789"/>
      <c r="NWK17" s="789"/>
      <c r="NWL17" s="789"/>
      <c r="NWM17" s="789"/>
      <c r="NWN17" s="789"/>
      <c r="NWO17" s="789"/>
      <c r="NWP17" s="789"/>
      <c r="NWQ17" s="789"/>
      <c r="NWR17" s="789"/>
      <c r="NWS17" s="789"/>
      <c r="NWT17" s="789"/>
      <c r="NWU17" s="789"/>
      <c r="NWV17" s="789"/>
      <c r="NWW17" s="789"/>
      <c r="NWX17" s="789"/>
      <c r="NWY17" s="789"/>
      <c r="NWZ17" s="789"/>
      <c r="NXA17" s="789"/>
      <c r="NXB17" s="789"/>
      <c r="NXC17" s="789"/>
      <c r="NXD17" s="789"/>
      <c r="NXE17" s="789"/>
      <c r="NXF17" s="789"/>
      <c r="NXG17" s="789"/>
      <c r="NXH17" s="789"/>
      <c r="NXI17" s="789"/>
      <c r="NXJ17" s="789"/>
      <c r="NXK17" s="789"/>
      <c r="NXL17" s="789"/>
      <c r="NXM17" s="789"/>
      <c r="NXN17" s="789"/>
      <c r="NXO17" s="789"/>
      <c r="NXP17" s="789"/>
      <c r="NXQ17" s="789"/>
      <c r="NXR17" s="789"/>
      <c r="NXS17" s="789"/>
      <c r="NXT17" s="789"/>
      <c r="NXU17" s="789"/>
      <c r="NXV17" s="789"/>
      <c r="NXW17" s="789"/>
      <c r="NXX17" s="789"/>
      <c r="NXY17" s="789"/>
      <c r="NXZ17" s="789"/>
      <c r="NYA17" s="789"/>
      <c r="NYB17" s="789"/>
      <c r="NYC17" s="789"/>
      <c r="NYD17" s="789"/>
      <c r="NYE17" s="789"/>
      <c r="NYF17" s="789"/>
      <c r="NYG17" s="789"/>
      <c r="NYH17" s="789"/>
      <c r="NYI17" s="789"/>
      <c r="NYJ17" s="789"/>
      <c r="NYK17" s="789"/>
      <c r="NYL17" s="789"/>
      <c r="NYM17" s="789"/>
      <c r="NYN17" s="789"/>
      <c r="NYO17" s="789"/>
      <c r="NYP17" s="789"/>
      <c r="NYQ17" s="789"/>
      <c r="NYR17" s="789"/>
      <c r="NYS17" s="789"/>
      <c r="NYT17" s="789"/>
      <c r="NYU17" s="789"/>
      <c r="NYV17" s="789"/>
      <c r="NYW17" s="789"/>
      <c r="NYX17" s="789"/>
      <c r="NYY17" s="789"/>
      <c r="NYZ17" s="789"/>
      <c r="NZA17" s="789"/>
      <c r="NZB17" s="789"/>
      <c r="NZC17" s="789"/>
      <c r="NZD17" s="789"/>
      <c r="NZE17" s="789"/>
      <c r="NZF17" s="789"/>
      <c r="NZG17" s="789"/>
      <c r="NZH17" s="789"/>
      <c r="NZI17" s="789"/>
      <c r="NZJ17" s="789"/>
      <c r="NZK17" s="789"/>
      <c r="NZL17" s="789"/>
      <c r="NZM17" s="789"/>
      <c r="NZN17" s="789"/>
      <c r="NZO17" s="789"/>
      <c r="NZP17" s="789"/>
      <c r="NZQ17" s="789"/>
      <c r="NZR17" s="789"/>
      <c r="NZS17" s="789"/>
      <c r="NZT17" s="789"/>
      <c r="NZU17" s="789"/>
      <c r="NZV17" s="789"/>
      <c r="NZW17" s="789"/>
      <c r="NZX17" s="789"/>
      <c r="NZY17" s="789"/>
      <c r="NZZ17" s="789"/>
      <c r="OAA17" s="789"/>
      <c r="OAB17" s="789"/>
      <c r="OAC17" s="789"/>
      <c r="OAD17" s="789"/>
      <c r="OAE17" s="789"/>
      <c r="OAF17" s="789"/>
      <c r="OAG17" s="789"/>
      <c r="OAH17" s="789"/>
      <c r="OAI17" s="789"/>
      <c r="OAJ17" s="789"/>
      <c r="OAK17" s="789"/>
      <c r="OAL17" s="789"/>
      <c r="OAM17" s="789"/>
      <c r="OAN17" s="789"/>
      <c r="OAO17" s="789"/>
      <c r="OAP17" s="789"/>
      <c r="OAQ17" s="789"/>
      <c r="OAR17" s="789"/>
      <c r="OAS17" s="789"/>
      <c r="OAT17" s="789"/>
      <c r="OAU17" s="789"/>
      <c r="OAV17" s="789"/>
      <c r="OAW17" s="789"/>
      <c r="OAX17" s="789"/>
      <c r="OAY17" s="789"/>
      <c r="OAZ17" s="789"/>
      <c r="OBA17" s="789"/>
      <c r="OBB17" s="789"/>
      <c r="OBC17" s="789"/>
      <c r="OBD17" s="789"/>
      <c r="OBE17" s="789"/>
      <c r="OBF17" s="789"/>
      <c r="OBG17" s="789"/>
      <c r="OBH17" s="789"/>
      <c r="OBI17" s="789"/>
      <c r="OBJ17" s="789"/>
      <c r="OBK17" s="789"/>
      <c r="OBL17" s="789"/>
      <c r="OBM17" s="789"/>
      <c r="OBN17" s="789"/>
      <c r="OBO17" s="789"/>
      <c r="OBP17" s="789"/>
      <c r="OBQ17" s="789"/>
      <c r="OBR17" s="789"/>
      <c r="OBS17" s="789"/>
      <c r="OBT17" s="789"/>
      <c r="OBU17" s="789"/>
      <c r="OBV17" s="789"/>
      <c r="OBW17" s="789"/>
      <c r="OBX17" s="789"/>
      <c r="OBY17" s="789"/>
      <c r="OBZ17" s="789"/>
      <c r="OCA17" s="789"/>
      <c r="OCB17" s="789"/>
      <c r="OCC17" s="789"/>
      <c r="OCD17" s="789"/>
      <c r="OCE17" s="789"/>
      <c r="OCF17" s="789"/>
      <c r="OCG17" s="789"/>
      <c r="OCH17" s="789"/>
      <c r="OCI17" s="789"/>
      <c r="OCJ17" s="789"/>
      <c r="OCK17" s="789"/>
      <c r="OCL17" s="789"/>
      <c r="OCM17" s="789"/>
      <c r="OCN17" s="789"/>
      <c r="OCO17" s="789"/>
      <c r="OCP17" s="789"/>
      <c r="OCQ17" s="789"/>
      <c r="OCR17" s="789"/>
      <c r="OCS17" s="789"/>
      <c r="OCT17" s="789"/>
      <c r="OCU17" s="789"/>
      <c r="OCV17" s="789"/>
      <c r="OCW17" s="789"/>
      <c r="OCX17" s="789"/>
      <c r="OCY17" s="789"/>
      <c r="OCZ17" s="789"/>
      <c r="ODA17" s="789"/>
      <c r="ODB17" s="789"/>
      <c r="ODC17" s="789"/>
      <c r="ODD17" s="789"/>
      <c r="ODE17" s="789"/>
      <c r="ODF17" s="789"/>
      <c r="ODG17" s="789"/>
      <c r="ODH17" s="789"/>
      <c r="ODI17" s="789"/>
      <c r="ODJ17" s="789"/>
      <c r="ODK17" s="789"/>
      <c r="ODL17" s="789"/>
      <c r="ODM17" s="789"/>
      <c r="ODN17" s="789"/>
      <c r="ODO17" s="789"/>
      <c r="ODP17" s="789"/>
      <c r="ODQ17" s="789"/>
      <c r="ODR17" s="789"/>
      <c r="ODS17" s="789"/>
      <c r="ODT17" s="789"/>
      <c r="ODU17" s="789"/>
      <c r="ODV17" s="789"/>
      <c r="ODW17" s="789"/>
      <c r="ODX17" s="789"/>
      <c r="ODY17" s="789"/>
      <c r="ODZ17" s="789"/>
      <c r="OEA17" s="789"/>
      <c r="OEB17" s="789"/>
      <c r="OEC17" s="789"/>
      <c r="OED17" s="789"/>
      <c r="OEE17" s="789"/>
      <c r="OEF17" s="789"/>
      <c r="OEG17" s="789"/>
      <c r="OEH17" s="789"/>
      <c r="OEI17" s="789"/>
      <c r="OEJ17" s="789"/>
      <c r="OEK17" s="789"/>
      <c r="OEL17" s="789"/>
      <c r="OEM17" s="789"/>
      <c r="OEN17" s="789"/>
      <c r="OEO17" s="789"/>
      <c r="OEP17" s="789"/>
      <c r="OEQ17" s="789"/>
      <c r="OER17" s="789"/>
      <c r="OES17" s="789"/>
      <c r="OET17" s="789"/>
      <c r="OEU17" s="789"/>
      <c r="OEV17" s="789"/>
      <c r="OEW17" s="789"/>
      <c r="OEX17" s="789"/>
      <c r="OEY17" s="789"/>
      <c r="OEZ17" s="789"/>
      <c r="OFA17" s="789"/>
      <c r="OFB17" s="789"/>
      <c r="OFC17" s="789"/>
      <c r="OFD17" s="789"/>
      <c r="OFE17" s="789"/>
      <c r="OFF17" s="789"/>
      <c r="OFG17" s="789"/>
      <c r="OFH17" s="789"/>
      <c r="OFI17" s="789"/>
      <c r="OFJ17" s="789"/>
      <c r="OFK17" s="789"/>
      <c r="OFL17" s="789"/>
      <c r="OFM17" s="789"/>
      <c r="OFN17" s="789"/>
      <c r="OFO17" s="789"/>
      <c r="OFP17" s="789"/>
      <c r="OFQ17" s="789"/>
      <c r="OFR17" s="789"/>
      <c r="OFS17" s="789"/>
      <c r="OFT17" s="789"/>
      <c r="OFU17" s="789"/>
      <c r="OFV17" s="789"/>
      <c r="OFW17" s="789"/>
      <c r="OFX17" s="789"/>
      <c r="OFY17" s="789"/>
      <c r="OFZ17" s="789"/>
      <c r="OGA17" s="789"/>
      <c r="OGB17" s="789"/>
      <c r="OGC17" s="789"/>
      <c r="OGD17" s="789"/>
      <c r="OGE17" s="789"/>
      <c r="OGF17" s="789"/>
      <c r="OGG17" s="789"/>
      <c r="OGH17" s="789"/>
      <c r="OGI17" s="789"/>
      <c r="OGJ17" s="789"/>
      <c r="OGK17" s="789"/>
      <c r="OGL17" s="789"/>
      <c r="OGM17" s="789"/>
      <c r="OGN17" s="789"/>
      <c r="OGO17" s="789"/>
      <c r="OGP17" s="789"/>
      <c r="OGQ17" s="789"/>
      <c r="OGR17" s="789"/>
      <c r="OGS17" s="789"/>
      <c r="OGT17" s="789"/>
      <c r="OGU17" s="789"/>
      <c r="OGV17" s="789"/>
      <c r="OGW17" s="789"/>
      <c r="OGX17" s="789"/>
      <c r="OGY17" s="789"/>
      <c r="OGZ17" s="789"/>
      <c r="OHA17" s="789"/>
      <c r="OHB17" s="789"/>
      <c r="OHC17" s="789"/>
      <c r="OHD17" s="789"/>
      <c r="OHE17" s="789"/>
      <c r="OHF17" s="789"/>
      <c r="OHG17" s="789"/>
      <c r="OHH17" s="789"/>
      <c r="OHI17" s="789"/>
      <c r="OHJ17" s="789"/>
      <c r="OHK17" s="789"/>
      <c r="OHL17" s="789"/>
      <c r="OHM17" s="789"/>
      <c r="OHN17" s="789"/>
      <c r="OHO17" s="789"/>
      <c r="OHP17" s="789"/>
      <c r="OHQ17" s="789"/>
      <c r="OHR17" s="789"/>
      <c r="OHS17" s="789"/>
      <c r="OHT17" s="789"/>
      <c r="OHU17" s="789"/>
      <c r="OHV17" s="789"/>
      <c r="OHW17" s="789"/>
      <c r="OHX17" s="789"/>
      <c r="OHY17" s="789"/>
      <c r="OHZ17" s="789"/>
      <c r="OIA17" s="789"/>
      <c r="OIB17" s="789"/>
      <c r="OIC17" s="789"/>
      <c r="OID17" s="789"/>
      <c r="OIE17" s="789"/>
      <c r="OIF17" s="789"/>
      <c r="OIG17" s="789"/>
      <c r="OIH17" s="789"/>
      <c r="OII17" s="789"/>
      <c r="OIJ17" s="789"/>
      <c r="OIK17" s="789"/>
      <c r="OIL17" s="789"/>
      <c r="OIM17" s="789"/>
      <c r="OIN17" s="789"/>
      <c r="OIO17" s="789"/>
      <c r="OIP17" s="789"/>
      <c r="OIQ17" s="789"/>
      <c r="OIR17" s="789"/>
      <c r="OIS17" s="789"/>
      <c r="OIT17" s="789"/>
      <c r="OIU17" s="789"/>
      <c r="OIV17" s="789"/>
      <c r="OIW17" s="789"/>
      <c r="OIX17" s="789"/>
      <c r="OIY17" s="789"/>
      <c r="OIZ17" s="789"/>
      <c r="OJA17" s="789"/>
      <c r="OJB17" s="789"/>
      <c r="OJC17" s="789"/>
      <c r="OJD17" s="789"/>
      <c r="OJE17" s="789"/>
      <c r="OJF17" s="789"/>
      <c r="OJG17" s="789"/>
      <c r="OJH17" s="789"/>
      <c r="OJI17" s="789"/>
      <c r="OJJ17" s="789"/>
      <c r="OJK17" s="789"/>
      <c r="OJL17" s="789"/>
      <c r="OJM17" s="789"/>
      <c r="OJN17" s="789"/>
      <c r="OJO17" s="789"/>
      <c r="OJP17" s="789"/>
      <c r="OJQ17" s="789"/>
      <c r="OJR17" s="789"/>
      <c r="OJS17" s="789"/>
      <c r="OJT17" s="789"/>
      <c r="OJU17" s="789"/>
      <c r="OJV17" s="789"/>
      <c r="OJW17" s="789"/>
      <c r="OJX17" s="789"/>
      <c r="OJY17" s="789"/>
      <c r="OJZ17" s="789"/>
      <c r="OKA17" s="789"/>
      <c r="OKB17" s="789"/>
      <c r="OKC17" s="789"/>
      <c r="OKD17" s="789"/>
      <c r="OKE17" s="789"/>
      <c r="OKF17" s="789"/>
      <c r="OKG17" s="789"/>
      <c r="OKH17" s="789"/>
      <c r="OKI17" s="789"/>
      <c r="OKJ17" s="789"/>
      <c r="OKK17" s="789"/>
      <c r="OKL17" s="789"/>
      <c r="OKM17" s="789"/>
      <c r="OKN17" s="789"/>
      <c r="OKO17" s="789"/>
      <c r="OKP17" s="789"/>
      <c r="OKQ17" s="789"/>
      <c r="OKR17" s="789"/>
      <c r="OKS17" s="789"/>
      <c r="OKT17" s="789"/>
      <c r="OKU17" s="789"/>
      <c r="OKV17" s="789"/>
      <c r="OKW17" s="789"/>
      <c r="OKX17" s="789"/>
      <c r="OKY17" s="789"/>
      <c r="OKZ17" s="789"/>
      <c r="OLA17" s="789"/>
      <c r="OLB17" s="789"/>
      <c r="OLC17" s="789"/>
      <c r="OLD17" s="789"/>
      <c r="OLE17" s="789"/>
      <c r="OLF17" s="789"/>
      <c r="OLG17" s="789"/>
      <c r="OLH17" s="789"/>
      <c r="OLI17" s="789"/>
      <c r="OLJ17" s="789"/>
      <c r="OLK17" s="789"/>
      <c r="OLL17" s="789"/>
      <c r="OLM17" s="789"/>
      <c r="OLN17" s="789"/>
      <c r="OLO17" s="789"/>
      <c r="OLP17" s="789"/>
      <c r="OLQ17" s="789"/>
      <c r="OLR17" s="789"/>
      <c r="OLS17" s="789"/>
      <c r="OLT17" s="789"/>
      <c r="OLU17" s="789"/>
      <c r="OLV17" s="789"/>
      <c r="OLW17" s="789"/>
      <c r="OLX17" s="789"/>
      <c r="OLY17" s="789"/>
      <c r="OLZ17" s="789"/>
      <c r="OMA17" s="789"/>
      <c r="OMB17" s="789"/>
      <c r="OMC17" s="789"/>
      <c r="OMD17" s="789"/>
      <c r="OME17" s="789"/>
      <c r="OMF17" s="789"/>
      <c r="OMG17" s="789"/>
      <c r="OMH17" s="789"/>
      <c r="OMI17" s="789"/>
      <c r="OMJ17" s="789"/>
      <c r="OMK17" s="789"/>
      <c r="OML17" s="789"/>
      <c r="OMM17" s="789"/>
      <c r="OMN17" s="789"/>
      <c r="OMO17" s="789"/>
      <c r="OMP17" s="789"/>
      <c r="OMQ17" s="789"/>
      <c r="OMR17" s="789"/>
      <c r="OMS17" s="789"/>
      <c r="OMT17" s="789"/>
      <c r="OMU17" s="789"/>
      <c r="OMV17" s="789"/>
      <c r="OMW17" s="789"/>
      <c r="OMX17" s="789"/>
      <c r="OMY17" s="789"/>
      <c r="OMZ17" s="789"/>
      <c r="ONA17" s="789"/>
      <c r="ONB17" s="789"/>
      <c r="ONC17" s="789"/>
      <c r="OND17" s="789"/>
      <c r="ONE17" s="789"/>
      <c r="ONF17" s="789"/>
      <c r="ONG17" s="789"/>
      <c r="ONH17" s="789"/>
      <c r="ONI17" s="789"/>
      <c r="ONJ17" s="789"/>
      <c r="ONK17" s="789"/>
      <c r="ONL17" s="789"/>
      <c r="ONM17" s="789"/>
      <c r="ONN17" s="789"/>
      <c r="ONO17" s="789"/>
      <c r="ONP17" s="789"/>
      <c r="ONQ17" s="789"/>
      <c r="ONR17" s="789"/>
      <c r="ONS17" s="789"/>
      <c r="ONT17" s="789"/>
      <c r="ONU17" s="789"/>
      <c r="ONV17" s="789"/>
      <c r="ONW17" s="789"/>
      <c r="ONX17" s="789"/>
      <c r="ONY17" s="789"/>
      <c r="ONZ17" s="789"/>
      <c r="OOA17" s="789"/>
      <c r="OOB17" s="789"/>
      <c r="OOC17" s="789"/>
      <c r="OOD17" s="789"/>
      <c r="OOE17" s="789"/>
      <c r="OOF17" s="789"/>
      <c r="OOG17" s="789"/>
      <c r="OOH17" s="789"/>
      <c r="OOI17" s="789"/>
      <c r="OOJ17" s="789"/>
      <c r="OOK17" s="789"/>
      <c r="OOL17" s="789"/>
      <c r="OOM17" s="789"/>
      <c r="OON17" s="789"/>
      <c r="OOO17" s="789"/>
      <c r="OOP17" s="789"/>
      <c r="OOQ17" s="789"/>
      <c r="OOR17" s="789"/>
      <c r="OOS17" s="789"/>
      <c r="OOT17" s="789"/>
      <c r="OOU17" s="789"/>
      <c r="OOV17" s="789"/>
      <c r="OOW17" s="789"/>
      <c r="OOX17" s="789"/>
      <c r="OOY17" s="789"/>
      <c r="OOZ17" s="789"/>
      <c r="OPA17" s="789"/>
      <c r="OPB17" s="789"/>
      <c r="OPC17" s="789"/>
      <c r="OPD17" s="789"/>
      <c r="OPE17" s="789"/>
      <c r="OPF17" s="789"/>
      <c r="OPG17" s="789"/>
      <c r="OPH17" s="789"/>
      <c r="OPI17" s="789"/>
      <c r="OPJ17" s="789"/>
      <c r="OPK17" s="789"/>
      <c r="OPL17" s="789"/>
      <c r="OPM17" s="789"/>
      <c r="OPN17" s="789"/>
      <c r="OPO17" s="789"/>
      <c r="OPP17" s="789"/>
      <c r="OPQ17" s="789"/>
      <c r="OPR17" s="789"/>
      <c r="OPS17" s="789"/>
      <c r="OPT17" s="789"/>
      <c r="OPU17" s="789"/>
      <c r="OPV17" s="789"/>
      <c r="OPW17" s="789"/>
      <c r="OPX17" s="789"/>
      <c r="OPY17" s="789"/>
      <c r="OPZ17" s="789"/>
      <c r="OQA17" s="789"/>
      <c r="OQB17" s="789"/>
      <c r="OQC17" s="789"/>
      <c r="OQD17" s="789"/>
      <c r="OQE17" s="789"/>
      <c r="OQF17" s="789"/>
      <c r="OQG17" s="789"/>
      <c r="OQH17" s="789"/>
      <c r="OQI17" s="789"/>
      <c r="OQJ17" s="789"/>
      <c r="OQK17" s="789"/>
      <c r="OQL17" s="789"/>
      <c r="OQM17" s="789"/>
      <c r="OQN17" s="789"/>
      <c r="OQO17" s="789"/>
      <c r="OQP17" s="789"/>
      <c r="OQQ17" s="789"/>
      <c r="OQR17" s="789"/>
      <c r="OQS17" s="789"/>
      <c r="OQT17" s="789"/>
      <c r="OQU17" s="789"/>
      <c r="OQV17" s="789"/>
      <c r="OQW17" s="789"/>
      <c r="OQX17" s="789"/>
      <c r="OQY17" s="789"/>
      <c r="OQZ17" s="789"/>
      <c r="ORA17" s="789"/>
      <c r="ORB17" s="789"/>
      <c r="ORC17" s="789"/>
      <c r="ORD17" s="789"/>
      <c r="ORE17" s="789"/>
      <c r="ORF17" s="789"/>
      <c r="ORG17" s="789"/>
      <c r="ORH17" s="789"/>
      <c r="ORI17" s="789"/>
      <c r="ORJ17" s="789"/>
      <c r="ORK17" s="789"/>
      <c r="ORL17" s="789"/>
      <c r="ORM17" s="789"/>
      <c r="ORN17" s="789"/>
      <c r="ORO17" s="789"/>
      <c r="ORP17" s="789"/>
      <c r="ORQ17" s="789"/>
      <c r="ORR17" s="789"/>
      <c r="ORS17" s="789"/>
      <c r="ORT17" s="789"/>
      <c r="ORU17" s="789"/>
      <c r="ORV17" s="789"/>
      <c r="ORW17" s="789"/>
      <c r="ORX17" s="789"/>
      <c r="ORY17" s="789"/>
      <c r="ORZ17" s="789"/>
      <c r="OSA17" s="789"/>
      <c r="OSB17" s="789"/>
      <c r="OSC17" s="789"/>
      <c r="OSD17" s="789"/>
      <c r="OSE17" s="789"/>
      <c r="OSF17" s="789"/>
      <c r="OSG17" s="789"/>
      <c r="OSH17" s="789"/>
      <c r="OSI17" s="789"/>
      <c r="OSJ17" s="789"/>
      <c r="OSK17" s="789"/>
      <c r="OSL17" s="789"/>
      <c r="OSM17" s="789"/>
      <c r="OSN17" s="789"/>
      <c r="OSO17" s="789"/>
      <c r="OSP17" s="789"/>
      <c r="OSQ17" s="789"/>
      <c r="OSR17" s="789"/>
      <c r="OSS17" s="789"/>
      <c r="OST17" s="789"/>
      <c r="OSU17" s="789"/>
      <c r="OSV17" s="789"/>
      <c r="OSW17" s="789"/>
      <c r="OSX17" s="789"/>
      <c r="OSY17" s="789"/>
      <c r="OSZ17" s="789"/>
      <c r="OTA17" s="789"/>
      <c r="OTB17" s="789"/>
      <c r="OTC17" s="789"/>
      <c r="OTD17" s="789"/>
      <c r="OTE17" s="789"/>
      <c r="OTF17" s="789"/>
      <c r="OTG17" s="789"/>
      <c r="OTH17" s="789"/>
      <c r="OTI17" s="789"/>
      <c r="OTJ17" s="789"/>
      <c r="OTK17" s="789"/>
      <c r="OTL17" s="789"/>
      <c r="OTM17" s="789"/>
      <c r="OTN17" s="789"/>
      <c r="OTO17" s="789"/>
      <c r="OTP17" s="789"/>
      <c r="OTQ17" s="789"/>
      <c r="OTR17" s="789"/>
      <c r="OTS17" s="789"/>
      <c r="OTT17" s="789"/>
      <c r="OTU17" s="789"/>
      <c r="OTV17" s="789"/>
      <c r="OTW17" s="789"/>
      <c r="OTX17" s="789"/>
      <c r="OTY17" s="789"/>
      <c r="OTZ17" s="789"/>
      <c r="OUA17" s="789"/>
      <c r="OUB17" s="789"/>
      <c r="OUC17" s="789"/>
      <c r="OUD17" s="789"/>
      <c r="OUE17" s="789"/>
      <c r="OUF17" s="789"/>
      <c r="OUG17" s="789"/>
      <c r="OUH17" s="789"/>
      <c r="OUI17" s="789"/>
      <c r="OUJ17" s="789"/>
      <c r="OUK17" s="789"/>
      <c r="OUL17" s="789"/>
      <c r="OUM17" s="789"/>
      <c r="OUN17" s="789"/>
      <c r="OUO17" s="789"/>
      <c r="OUP17" s="789"/>
      <c r="OUQ17" s="789"/>
      <c r="OUR17" s="789"/>
      <c r="OUS17" s="789"/>
      <c r="OUT17" s="789"/>
      <c r="OUU17" s="789"/>
      <c r="OUV17" s="789"/>
      <c r="OUW17" s="789"/>
      <c r="OUX17" s="789"/>
      <c r="OUY17" s="789"/>
      <c r="OUZ17" s="789"/>
      <c r="OVA17" s="789"/>
      <c r="OVB17" s="789"/>
      <c r="OVC17" s="789"/>
      <c r="OVD17" s="789"/>
      <c r="OVE17" s="789"/>
      <c r="OVF17" s="789"/>
      <c r="OVG17" s="789"/>
      <c r="OVH17" s="789"/>
      <c r="OVI17" s="789"/>
      <c r="OVJ17" s="789"/>
      <c r="OVK17" s="789"/>
      <c r="OVL17" s="789"/>
      <c r="OVM17" s="789"/>
      <c r="OVN17" s="789"/>
      <c r="OVO17" s="789"/>
      <c r="OVP17" s="789"/>
      <c r="OVQ17" s="789"/>
      <c r="OVR17" s="789"/>
      <c r="OVS17" s="789"/>
      <c r="OVT17" s="789"/>
      <c r="OVU17" s="789"/>
      <c r="OVV17" s="789"/>
      <c r="OVW17" s="789"/>
      <c r="OVX17" s="789"/>
      <c r="OVY17" s="789"/>
      <c r="OVZ17" s="789"/>
      <c r="OWA17" s="789"/>
      <c r="OWB17" s="789"/>
      <c r="OWC17" s="789"/>
      <c r="OWD17" s="789"/>
      <c r="OWE17" s="789"/>
      <c r="OWF17" s="789"/>
      <c r="OWG17" s="789"/>
      <c r="OWH17" s="789"/>
      <c r="OWI17" s="789"/>
      <c r="OWJ17" s="789"/>
      <c r="OWK17" s="789"/>
      <c r="OWL17" s="789"/>
      <c r="OWM17" s="789"/>
      <c r="OWN17" s="789"/>
      <c r="OWO17" s="789"/>
      <c r="OWP17" s="789"/>
      <c r="OWQ17" s="789"/>
      <c r="OWR17" s="789"/>
      <c r="OWS17" s="789"/>
      <c r="OWT17" s="789"/>
      <c r="OWU17" s="789"/>
      <c r="OWV17" s="789"/>
      <c r="OWW17" s="789"/>
      <c r="OWX17" s="789"/>
      <c r="OWY17" s="789"/>
      <c r="OWZ17" s="789"/>
      <c r="OXA17" s="789"/>
      <c r="OXB17" s="789"/>
      <c r="OXC17" s="789"/>
      <c r="OXD17" s="789"/>
      <c r="OXE17" s="789"/>
      <c r="OXF17" s="789"/>
      <c r="OXG17" s="789"/>
      <c r="OXH17" s="789"/>
      <c r="OXI17" s="789"/>
      <c r="OXJ17" s="789"/>
      <c r="OXK17" s="789"/>
      <c r="OXL17" s="789"/>
      <c r="OXM17" s="789"/>
      <c r="OXN17" s="789"/>
      <c r="OXO17" s="789"/>
      <c r="OXP17" s="789"/>
      <c r="OXQ17" s="789"/>
      <c r="OXR17" s="789"/>
      <c r="OXS17" s="789"/>
      <c r="OXT17" s="789"/>
      <c r="OXU17" s="789"/>
      <c r="OXV17" s="789"/>
      <c r="OXW17" s="789"/>
      <c r="OXX17" s="789"/>
      <c r="OXY17" s="789"/>
      <c r="OXZ17" s="789"/>
      <c r="OYA17" s="789"/>
      <c r="OYB17" s="789"/>
      <c r="OYC17" s="789"/>
      <c r="OYD17" s="789"/>
      <c r="OYE17" s="789"/>
      <c r="OYF17" s="789"/>
      <c r="OYG17" s="789"/>
      <c r="OYH17" s="789"/>
      <c r="OYI17" s="789"/>
      <c r="OYJ17" s="789"/>
      <c r="OYK17" s="789"/>
      <c r="OYL17" s="789"/>
      <c r="OYM17" s="789"/>
      <c r="OYN17" s="789"/>
      <c r="OYO17" s="789"/>
      <c r="OYP17" s="789"/>
      <c r="OYQ17" s="789"/>
      <c r="OYR17" s="789"/>
      <c r="OYS17" s="789"/>
      <c r="OYT17" s="789"/>
      <c r="OYU17" s="789"/>
      <c r="OYV17" s="789"/>
      <c r="OYW17" s="789"/>
      <c r="OYX17" s="789"/>
      <c r="OYY17" s="789"/>
      <c r="OYZ17" s="789"/>
      <c r="OZA17" s="789"/>
      <c r="OZB17" s="789"/>
      <c r="OZC17" s="789"/>
      <c r="OZD17" s="789"/>
      <c r="OZE17" s="789"/>
      <c r="OZF17" s="789"/>
      <c r="OZG17" s="789"/>
      <c r="OZH17" s="789"/>
      <c r="OZI17" s="789"/>
      <c r="OZJ17" s="789"/>
      <c r="OZK17" s="789"/>
      <c r="OZL17" s="789"/>
      <c r="OZM17" s="789"/>
      <c r="OZN17" s="789"/>
      <c r="OZO17" s="789"/>
      <c r="OZP17" s="789"/>
      <c r="OZQ17" s="789"/>
      <c r="OZR17" s="789"/>
      <c r="OZS17" s="789"/>
      <c r="OZT17" s="789"/>
      <c r="OZU17" s="789"/>
      <c r="OZV17" s="789"/>
      <c r="OZW17" s="789"/>
      <c r="OZX17" s="789"/>
      <c r="OZY17" s="789"/>
      <c r="OZZ17" s="789"/>
      <c r="PAA17" s="789"/>
      <c r="PAB17" s="789"/>
      <c r="PAC17" s="789"/>
      <c r="PAD17" s="789"/>
      <c r="PAE17" s="789"/>
      <c r="PAF17" s="789"/>
      <c r="PAG17" s="789"/>
      <c r="PAH17" s="789"/>
      <c r="PAI17" s="789"/>
      <c r="PAJ17" s="789"/>
      <c r="PAK17" s="789"/>
      <c r="PAL17" s="789"/>
      <c r="PAM17" s="789"/>
      <c r="PAN17" s="789"/>
      <c r="PAO17" s="789"/>
      <c r="PAP17" s="789"/>
      <c r="PAQ17" s="789"/>
      <c r="PAR17" s="789"/>
      <c r="PAS17" s="789"/>
      <c r="PAT17" s="789"/>
      <c r="PAU17" s="789"/>
      <c r="PAV17" s="789"/>
      <c r="PAW17" s="789"/>
      <c r="PAX17" s="789"/>
      <c r="PAY17" s="789"/>
      <c r="PAZ17" s="789"/>
      <c r="PBA17" s="789"/>
      <c r="PBB17" s="789"/>
      <c r="PBC17" s="789"/>
      <c r="PBD17" s="789"/>
      <c r="PBE17" s="789"/>
      <c r="PBF17" s="789"/>
      <c r="PBG17" s="789"/>
      <c r="PBH17" s="789"/>
      <c r="PBI17" s="789"/>
      <c r="PBJ17" s="789"/>
      <c r="PBK17" s="789"/>
      <c r="PBL17" s="789"/>
      <c r="PBM17" s="789"/>
      <c r="PBN17" s="789"/>
      <c r="PBO17" s="789"/>
      <c r="PBP17" s="789"/>
      <c r="PBQ17" s="789"/>
      <c r="PBR17" s="789"/>
      <c r="PBS17" s="789"/>
      <c r="PBT17" s="789"/>
      <c r="PBU17" s="789"/>
      <c r="PBV17" s="789"/>
      <c r="PBW17" s="789"/>
      <c r="PBX17" s="789"/>
      <c r="PBY17" s="789"/>
      <c r="PBZ17" s="789"/>
      <c r="PCA17" s="789"/>
      <c r="PCB17" s="789"/>
      <c r="PCC17" s="789"/>
      <c r="PCD17" s="789"/>
      <c r="PCE17" s="789"/>
      <c r="PCF17" s="789"/>
      <c r="PCG17" s="789"/>
      <c r="PCH17" s="789"/>
      <c r="PCI17" s="789"/>
      <c r="PCJ17" s="789"/>
      <c r="PCK17" s="789"/>
      <c r="PCL17" s="789"/>
      <c r="PCM17" s="789"/>
      <c r="PCN17" s="789"/>
      <c r="PCO17" s="789"/>
      <c r="PCP17" s="789"/>
      <c r="PCQ17" s="789"/>
      <c r="PCR17" s="789"/>
      <c r="PCS17" s="789"/>
      <c r="PCT17" s="789"/>
      <c r="PCU17" s="789"/>
      <c r="PCV17" s="789"/>
      <c r="PCW17" s="789"/>
      <c r="PCX17" s="789"/>
      <c r="PCY17" s="789"/>
      <c r="PCZ17" s="789"/>
      <c r="PDA17" s="789"/>
      <c r="PDB17" s="789"/>
      <c r="PDC17" s="789"/>
      <c r="PDD17" s="789"/>
      <c r="PDE17" s="789"/>
      <c r="PDF17" s="789"/>
      <c r="PDG17" s="789"/>
      <c r="PDH17" s="789"/>
      <c r="PDI17" s="789"/>
      <c r="PDJ17" s="789"/>
      <c r="PDK17" s="789"/>
      <c r="PDL17" s="789"/>
      <c r="PDM17" s="789"/>
      <c r="PDN17" s="789"/>
      <c r="PDO17" s="789"/>
      <c r="PDP17" s="789"/>
      <c r="PDQ17" s="789"/>
      <c r="PDR17" s="789"/>
      <c r="PDS17" s="789"/>
      <c r="PDT17" s="789"/>
      <c r="PDU17" s="789"/>
      <c r="PDV17" s="789"/>
      <c r="PDW17" s="789"/>
      <c r="PDX17" s="789"/>
      <c r="PDY17" s="789"/>
      <c r="PDZ17" s="789"/>
      <c r="PEA17" s="789"/>
      <c r="PEB17" s="789"/>
      <c r="PEC17" s="789"/>
      <c r="PED17" s="789"/>
      <c r="PEE17" s="789"/>
      <c r="PEF17" s="789"/>
      <c r="PEG17" s="789"/>
      <c r="PEH17" s="789"/>
      <c r="PEI17" s="789"/>
      <c r="PEJ17" s="789"/>
      <c r="PEK17" s="789"/>
      <c r="PEL17" s="789"/>
      <c r="PEM17" s="789"/>
      <c r="PEN17" s="789"/>
      <c r="PEO17" s="789"/>
      <c r="PEP17" s="789"/>
      <c r="PEQ17" s="789"/>
      <c r="PER17" s="789"/>
      <c r="PES17" s="789"/>
      <c r="PET17" s="789"/>
      <c r="PEU17" s="789"/>
      <c r="PEV17" s="789"/>
      <c r="PEW17" s="789"/>
      <c r="PEX17" s="789"/>
      <c r="PEY17" s="789"/>
      <c r="PEZ17" s="789"/>
      <c r="PFA17" s="789"/>
      <c r="PFB17" s="789"/>
      <c r="PFC17" s="789"/>
      <c r="PFD17" s="789"/>
      <c r="PFE17" s="789"/>
      <c r="PFF17" s="789"/>
      <c r="PFG17" s="789"/>
      <c r="PFH17" s="789"/>
      <c r="PFI17" s="789"/>
      <c r="PFJ17" s="789"/>
      <c r="PFK17" s="789"/>
      <c r="PFL17" s="789"/>
      <c r="PFM17" s="789"/>
      <c r="PFN17" s="789"/>
      <c r="PFO17" s="789"/>
      <c r="PFP17" s="789"/>
      <c r="PFQ17" s="789"/>
      <c r="PFR17" s="789"/>
      <c r="PFS17" s="789"/>
      <c r="PFT17" s="789"/>
      <c r="PFU17" s="789"/>
      <c r="PFV17" s="789"/>
      <c r="PFW17" s="789"/>
      <c r="PFX17" s="789"/>
      <c r="PFY17" s="789"/>
      <c r="PFZ17" s="789"/>
      <c r="PGA17" s="789"/>
      <c r="PGB17" s="789"/>
      <c r="PGC17" s="789"/>
      <c r="PGD17" s="789"/>
      <c r="PGE17" s="789"/>
      <c r="PGF17" s="789"/>
      <c r="PGG17" s="789"/>
      <c r="PGH17" s="789"/>
      <c r="PGI17" s="789"/>
      <c r="PGJ17" s="789"/>
      <c r="PGK17" s="789"/>
      <c r="PGL17" s="789"/>
      <c r="PGM17" s="789"/>
      <c r="PGN17" s="789"/>
      <c r="PGO17" s="789"/>
      <c r="PGP17" s="789"/>
      <c r="PGQ17" s="789"/>
      <c r="PGR17" s="789"/>
      <c r="PGS17" s="789"/>
      <c r="PGT17" s="789"/>
      <c r="PGU17" s="789"/>
      <c r="PGV17" s="789"/>
      <c r="PGW17" s="789"/>
      <c r="PGX17" s="789"/>
      <c r="PGY17" s="789"/>
      <c r="PGZ17" s="789"/>
      <c r="PHA17" s="789"/>
      <c r="PHB17" s="789"/>
      <c r="PHC17" s="789"/>
      <c r="PHD17" s="789"/>
      <c r="PHE17" s="789"/>
      <c r="PHF17" s="789"/>
      <c r="PHG17" s="789"/>
      <c r="PHH17" s="789"/>
      <c r="PHI17" s="789"/>
      <c r="PHJ17" s="789"/>
      <c r="PHK17" s="789"/>
      <c r="PHL17" s="789"/>
      <c r="PHM17" s="789"/>
      <c r="PHN17" s="789"/>
      <c r="PHO17" s="789"/>
      <c r="PHP17" s="789"/>
      <c r="PHQ17" s="789"/>
      <c r="PHR17" s="789"/>
      <c r="PHS17" s="789"/>
      <c r="PHT17" s="789"/>
      <c r="PHU17" s="789"/>
      <c r="PHV17" s="789"/>
      <c r="PHW17" s="789"/>
      <c r="PHX17" s="789"/>
      <c r="PHY17" s="789"/>
      <c r="PHZ17" s="789"/>
      <c r="PIA17" s="789"/>
      <c r="PIB17" s="789"/>
      <c r="PIC17" s="789"/>
      <c r="PID17" s="789"/>
      <c r="PIE17" s="789"/>
      <c r="PIF17" s="789"/>
      <c r="PIG17" s="789"/>
      <c r="PIH17" s="789"/>
      <c r="PII17" s="789"/>
      <c r="PIJ17" s="789"/>
      <c r="PIK17" s="789"/>
      <c r="PIL17" s="789"/>
      <c r="PIM17" s="789"/>
      <c r="PIN17" s="789"/>
      <c r="PIO17" s="789"/>
      <c r="PIP17" s="789"/>
      <c r="PIQ17" s="789"/>
      <c r="PIR17" s="789"/>
      <c r="PIS17" s="789"/>
      <c r="PIT17" s="789"/>
      <c r="PIU17" s="789"/>
      <c r="PIV17" s="789"/>
      <c r="PIW17" s="789"/>
      <c r="PIX17" s="789"/>
      <c r="PIY17" s="789"/>
      <c r="PIZ17" s="789"/>
      <c r="PJA17" s="789"/>
      <c r="PJB17" s="789"/>
      <c r="PJC17" s="789"/>
      <c r="PJD17" s="789"/>
      <c r="PJE17" s="789"/>
      <c r="PJF17" s="789"/>
      <c r="PJG17" s="789"/>
      <c r="PJH17" s="789"/>
      <c r="PJI17" s="789"/>
      <c r="PJJ17" s="789"/>
      <c r="PJK17" s="789"/>
      <c r="PJL17" s="789"/>
      <c r="PJM17" s="789"/>
      <c r="PJN17" s="789"/>
      <c r="PJO17" s="789"/>
      <c r="PJP17" s="789"/>
      <c r="PJQ17" s="789"/>
      <c r="PJR17" s="789"/>
      <c r="PJS17" s="789"/>
      <c r="PJT17" s="789"/>
      <c r="PJU17" s="789"/>
      <c r="PJV17" s="789"/>
      <c r="PJW17" s="789"/>
      <c r="PJX17" s="789"/>
      <c r="PJY17" s="789"/>
      <c r="PJZ17" s="789"/>
      <c r="PKA17" s="789"/>
      <c r="PKB17" s="789"/>
      <c r="PKC17" s="789"/>
      <c r="PKD17" s="789"/>
      <c r="PKE17" s="789"/>
      <c r="PKF17" s="789"/>
      <c r="PKG17" s="789"/>
      <c r="PKH17" s="789"/>
      <c r="PKI17" s="789"/>
      <c r="PKJ17" s="789"/>
      <c r="PKK17" s="789"/>
      <c r="PKL17" s="789"/>
      <c r="PKM17" s="789"/>
      <c r="PKN17" s="789"/>
      <c r="PKO17" s="789"/>
      <c r="PKP17" s="789"/>
      <c r="PKQ17" s="789"/>
      <c r="PKR17" s="789"/>
      <c r="PKS17" s="789"/>
      <c r="PKT17" s="789"/>
      <c r="PKU17" s="789"/>
      <c r="PKV17" s="789"/>
      <c r="PKW17" s="789"/>
      <c r="PKX17" s="789"/>
      <c r="PKY17" s="789"/>
      <c r="PKZ17" s="789"/>
      <c r="PLA17" s="789"/>
      <c r="PLB17" s="789"/>
      <c r="PLC17" s="789"/>
      <c r="PLD17" s="789"/>
      <c r="PLE17" s="789"/>
      <c r="PLF17" s="789"/>
      <c r="PLG17" s="789"/>
      <c r="PLH17" s="789"/>
      <c r="PLI17" s="789"/>
      <c r="PLJ17" s="789"/>
      <c r="PLK17" s="789"/>
      <c r="PLL17" s="789"/>
      <c r="PLM17" s="789"/>
      <c r="PLN17" s="789"/>
      <c r="PLO17" s="789"/>
      <c r="PLP17" s="789"/>
      <c r="PLQ17" s="789"/>
      <c r="PLR17" s="789"/>
      <c r="PLS17" s="789"/>
      <c r="PLT17" s="789"/>
      <c r="PLU17" s="789"/>
      <c r="PLV17" s="789"/>
      <c r="PLW17" s="789"/>
      <c r="PLX17" s="789"/>
      <c r="PLY17" s="789"/>
      <c r="PLZ17" s="789"/>
      <c r="PMA17" s="789"/>
      <c r="PMB17" s="789"/>
      <c r="PMC17" s="789"/>
      <c r="PMD17" s="789"/>
      <c r="PME17" s="789"/>
      <c r="PMF17" s="789"/>
      <c r="PMG17" s="789"/>
      <c r="PMH17" s="789"/>
      <c r="PMI17" s="789"/>
      <c r="PMJ17" s="789"/>
      <c r="PMK17" s="789"/>
      <c r="PML17" s="789"/>
      <c r="PMM17" s="789"/>
      <c r="PMN17" s="789"/>
      <c r="PMO17" s="789"/>
      <c r="PMP17" s="789"/>
      <c r="PMQ17" s="789"/>
      <c r="PMR17" s="789"/>
      <c r="PMS17" s="789"/>
      <c r="PMT17" s="789"/>
      <c r="PMU17" s="789"/>
      <c r="PMV17" s="789"/>
      <c r="PMW17" s="789"/>
      <c r="PMX17" s="789"/>
      <c r="PMY17" s="789"/>
      <c r="PMZ17" s="789"/>
      <c r="PNA17" s="789"/>
      <c r="PNB17" s="789"/>
      <c r="PNC17" s="789"/>
      <c r="PND17" s="789"/>
      <c r="PNE17" s="789"/>
      <c r="PNF17" s="789"/>
      <c r="PNG17" s="789"/>
      <c r="PNH17" s="789"/>
      <c r="PNI17" s="789"/>
      <c r="PNJ17" s="789"/>
      <c r="PNK17" s="789"/>
      <c r="PNL17" s="789"/>
      <c r="PNM17" s="789"/>
      <c r="PNN17" s="789"/>
      <c r="PNO17" s="789"/>
      <c r="PNP17" s="789"/>
      <c r="PNQ17" s="789"/>
      <c r="PNR17" s="789"/>
      <c r="PNS17" s="789"/>
      <c r="PNT17" s="789"/>
      <c r="PNU17" s="789"/>
      <c r="PNV17" s="789"/>
      <c r="PNW17" s="789"/>
      <c r="PNX17" s="789"/>
      <c r="PNY17" s="789"/>
      <c r="PNZ17" s="789"/>
      <c r="POA17" s="789"/>
      <c r="POB17" s="789"/>
      <c r="POC17" s="789"/>
      <c r="POD17" s="789"/>
      <c r="POE17" s="789"/>
      <c r="POF17" s="789"/>
      <c r="POG17" s="789"/>
      <c r="POH17" s="789"/>
      <c r="POI17" s="789"/>
      <c r="POJ17" s="789"/>
      <c r="POK17" s="789"/>
      <c r="POL17" s="789"/>
      <c r="POM17" s="789"/>
      <c r="PON17" s="789"/>
      <c r="POO17" s="789"/>
      <c r="POP17" s="789"/>
      <c r="POQ17" s="789"/>
      <c r="POR17" s="789"/>
      <c r="POS17" s="789"/>
      <c r="POT17" s="789"/>
      <c r="POU17" s="789"/>
      <c r="POV17" s="789"/>
      <c r="POW17" s="789"/>
      <c r="POX17" s="789"/>
      <c r="POY17" s="789"/>
      <c r="POZ17" s="789"/>
      <c r="PPA17" s="789"/>
      <c r="PPB17" s="789"/>
      <c r="PPC17" s="789"/>
      <c r="PPD17" s="789"/>
      <c r="PPE17" s="789"/>
      <c r="PPF17" s="789"/>
      <c r="PPG17" s="789"/>
      <c r="PPH17" s="789"/>
      <c r="PPI17" s="789"/>
      <c r="PPJ17" s="789"/>
      <c r="PPK17" s="789"/>
      <c r="PPL17" s="789"/>
      <c r="PPM17" s="789"/>
      <c r="PPN17" s="789"/>
      <c r="PPO17" s="789"/>
      <c r="PPP17" s="789"/>
      <c r="PPQ17" s="789"/>
      <c r="PPR17" s="789"/>
      <c r="PPS17" s="789"/>
      <c r="PPT17" s="789"/>
      <c r="PPU17" s="789"/>
      <c r="PPV17" s="789"/>
      <c r="PPW17" s="789"/>
      <c r="PPX17" s="789"/>
      <c r="PPY17" s="789"/>
      <c r="PPZ17" s="789"/>
      <c r="PQA17" s="789"/>
      <c r="PQB17" s="789"/>
      <c r="PQC17" s="789"/>
      <c r="PQD17" s="789"/>
      <c r="PQE17" s="789"/>
      <c r="PQF17" s="789"/>
      <c r="PQG17" s="789"/>
      <c r="PQH17" s="789"/>
      <c r="PQI17" s="789"/>
      <c r="PQJ17" s="789"/>
      <c r="PQK17" s="789"/>
      <c r="PQL17" s="789"/>
      <c r="PQM17" s="789"/>
      <c r="PQN17" s="789"/>
      <c r="PQO17" s="789"/>
      <c r="PQP17" s="789"/>
      <c r="PQQ17" s="789"/>
      <c r="PQR17" s="789"/>
      <c r="PQS17" s="789"/>
      <c r="PQT17" s="789"/>
      <c r="PQU17" s="789"/>
      <c r="PQV17" s="789"/>
      <c r="PQW17" s="789"/>
      <c r="PQX17" s="789"/>
      <c r="PQY17" s="789"/>
      <c r="PQZ17" s="789"/>
      <c r="PRA17" s="789"/>
      <c r="PRB17" s="789"/>
      <c r="PRC17" s="789"/>
      <c r="PRD17" s="789"/>
      <c r="PRE17" s="789"/>
      <c r="PRF17" s="789"/>
      <c r="PRG17" s="789"/>
      <c r="PRH17" s="789"/>
      <c r="PRI17" s="789"/>
      <c r="PRJ17" s="789"/>
      <c r="PRK17" s="789"/>
      <c r="PRL17" s="789"/>
      <c r="PRM17" s="789"/>
      <c r="PRN17" s="789"/>
      <c r="PRO17" s="789"/>
      <c r="PRP17" s="789"/>
      <c r="PRQ17" s="789"/>
      <c r="PRR17" s="789"/>
      <c r="PRS17" s="789"/>
      <c r="PRT17" s="789"/>
      <c r="PRU17" s="789"/>
      <c r="PRV17" s="789"/>
      <c r="PRW17" s="789"/>
      <c r="PRX17" s="789"/>
      <c r="PRY17" s="789"/>
      <c r="PRZ17" s="789"/>
      <c r="PSA17" s="789"/>
      <c r="PSB17" s="789"/>
      <c r="PSC17" s="789"/>
      <c r="PSD17" s="789"/>
      <c r="PSE17" s="789"/>
      <c r="PSF17" s="789"/>
      <c r="PSG17" s="789"/>
      <c r="PSH17" s="789"/>
      <c r="PSI17" s="789"/>
      <c r="PSJ17" s="789"/>
      <c r="PSK17" s="789"/>
      <c r="PSL17" s="789"/>
      <c r="PSM17" s="789"/>
      <c r="PSN17" s="789"/>
      <c r="PSO17" s="789"/>
      <c r="PSP17" s="789"/>
      <c r="PSQ17" s="789"/>
      <c r="PSR17" s="789"/>
      <c r="PSS17" s="789"/>
      <c r="PST17" s="789"/>
      <c r="PSU17" s="789"/>
      <c r="PSV17" s="789"/>
      <c r="PSW17" s="789"/>
      <c r="PSX17" s="789"/>
      <c r="PSY17" s="789"/>
      <c r="PSZ17" s="789"/>
      <c r="PTA17" s="789"/>
      <c r="PTB17" s="789"/>
      <c r="PTC17" s="789"/>
      <c r="PTD17" s="789"/>
      <c r="PTE17" s="789"/>
      <c r="PTF17" s="789"/>
      <c r="PTG17" s="789"/>
      <c r="PTH17" s="789"/>
      <c r="PTI17" s="789"/>
      <c r="PTJ17" s="789"/>
      <c r="PTK17" s="789"/>
      <c r="PTL17" s="789"/>
      <c r="PTM17" s="789"/>
      <c r="PTN17" s="789"/>
      <c r="PTO17" s="789"/>
      <c r="PTP17" s="789"/>
      <c r="PTQ17" s="789"/>
      <c r="PTR17" s="789"/>
      <c r="PTS17" s="789"/>
      <c r="PTT17" s="789"/>
      <c r="PTU17" s="789"/>
      <c r="PTV17" s="789"/>
      <c r="PTW17" s="789"/>
      <c r="PTX17" s="789"/>
      <c r="PTY17" s="789"/>
      <c r="PTZ17" s="789"/>
      <c r="PUA17" s="789"/>
      <c r="PUB17" s="789"/>
      <c r="PUC17" s="789"/>
      <c r="PUD17" s="789"/>
      <c r="PUE17" s="789"/>
      <c r="PUF17" s="789"/>
      <c r="PUG17" s="789"/>
      <c r="PUH17" s="789"/>
      <c r="PUI17" s="789"/>
      <c r="PUJ17" s="789"/>
      <c r="PUK17" s="789"/>
      <c r="PUL17" s="789"/>
      <c r="PUM17" s="789"/>
      <c r="PUN17" s="789"/>
      <c r="PUO17" s="789"/>
      <c r="PUP17" s="789"/>
      <c r="PUQ17" s="789"/>
      <c r="PUR17" s="789"/>
      <c r="PUS17" s="789"/>
      <c r="PUT17" s="789"/>
      <c r="PUU17" s="789"/>
      <c r="PUV17" s="789"/>
      <c r="PUW17" s="789"/>
      <c r="PUX17" s="789"/>
      <c r="PUY17" s="789"/>
      <c r="PUZ17" s="789"/>
      <c r="PVA17" s="789"/>
      <c r="PVB17" s="789"/>
      <c r="PVC17" s="789"/>
      <c r="PVD17" s="789"/>
      <c r="PVE17" s="789"/>
      <c r="PVF17" s="789"/>
      <c r="PVG17" s="789"/>
      <c r="PVH17" s="789"/>
      <c r="PVI17" s="789"/>
      <c r="PVJ17" s="789"/>
      <c r="PVK17" s="789"/>
      <c r="PVL17" s="789"/>
      <c r="PVM17" s="789"/>
      <c r="PVN17" s="789"/>
      <c r="PVO17" s="789"/>
      <c r="PVP17" s="789"/>
      <c r="PVQ17" s="789"/>
      <c r="PVR17" s="789"/>
      <c r="PVS17" s="789"/>
      <c r="PVT17" s="789"/>
      <c r="PVU17" s="789"/>
      <c r="PVV17" s="789"/>
      <c r="PVW17" s="789"/>
      <c r="PVX17" s="789"/>
      <c r="PVY17" s="789"/>
      <c r="PVZ17" s="789"/>
      <c r="PWA17" s="789"/>
      <c r="PWB17" s="789"/>
      <c r="PWC17" s="789"/>
      <c r="PWD17" s="789"/>
      <c r="PWE17" s="789"/>
      <c r="PWF17" s="789"/>
      <c r="PWG17" s="789"/>
      <c r="PWH17" s="789"/>
      <c r="PWI17" s="789"/>
      <c r="PWJ17" s="789"/>
      <c r="PWK17" s="789"/>
      <c r="PWL17" s="789"/>
      <c r="PWM17" s="789"/>
      <c r="PWN17" s="789"/>
      <c r="PWO17" s="789"/>
      <c r="PWP17" s="789"/>
      <c r="PWQ17" s="789"/>
      <c r="PWR17" s="789"/>
      <c r="PWS17" s="789"/>
      <c r="PWT17" s="789"/>
      <c r="PWU17" s="789"/>
      <c r="PWV17" s="789"/>
      <c r="PWW17" s="789"/>
      <c r="PWX17" s="789"/>
      <c r="PWY17" s="789"/>
      <c r="PWZ17" s="789"/>
      <c r="PXA17" s="789"/>
      <c r="PXB17" s="789"/>
      <c r="PXC17" s="789"/>
      <c r="PXD17" s="789"/>
      <c r="PXE17" s="789"/>
      <c r="PXF17" s="789"/>
      <c r="PXG17" s="789"/>
      <c r="PXH17" s="789"/>
      <c r="PXI17" s="789"/>
      <c r="PXJ17" s="789"/>
      <c r="PXK17" s="789"/>
      <c r="PXL17" s="789"/>
      <c r="PXM17" s="789"/>
      <c r="PXN17" s="789"/>
      <c r="PXO17" s="789"/>
      <c r="PXP17" s="789"/>
      <c r="PXQ17" s="789"/>
      <c r="PXR17" s="789"/>
      <c r="PXS17" s="789"/>
      <c r="PXT17" s="789"/>
      <c r="PXU17" s="789"/>
      <c r="PXV17" s="789"/>
      <c r="PXW17" s="789"/>
      <c r="PXX17" s="789"/>
      <c r="PXY17" s="789"/>
      <c r="PXZ17" s="789"/>
      <c r="PYA17" s="789"/>
      <c r="PYB17" s="789"/>
      <c r="PYC17" s="789"/>
      <c r="PYD17" s="789"/>
      <c r="PYE17" s="789"/>
      <c r="PYF17" s="789"/>
      <c r="PYG17" s="789"/>
      <c r="PYH17" s="789"/>
      <c r="PYI17" s="789"/>
      <c r="PYJ17" s="789"/>
      <c r="PYK17" s="789"/>
      <c r="PYL17" s="789"/>
      <c r="PYM17" s="789"/>
      <c r="PYN17" s="789"/>
      <c r="PYO17" s="789"/>
      <c r="PYP17" s="789"/>
      <c r="PYQ17" s="789"/>
      <c r="PYR17" s="789"/>
      <c r="PYS17" s="789"/>
      <c r="PYT17" s="789"/>
      <c r="PYU17" s="789"/>
      <c r="PYV17" s="789"/>
      <c r="PYW17" s="789"/>
      <c r="PYX17" s="789"/>
      <c r="PYY17" s="789"/>
      <c r="PYZ17" s="789"/>
      <c r="PZA17" s="789"/>
      <c r="PZB17" s="789"/>
      <c r="PZC17" s="789"/>
      <c r="PZD17" s="789"/>
      <c r="PZE17" s="789"/>
      <c r="PZF17" s="789"/>
      <c r="PZG17" s="789"/>
      <c r="PZH17" s="789"/>
      <c r="PZI17" s="789"/>
      <c r="PZJ17" s="789"/>
      <c r="PZK17" s="789"/>
      <c r="PZL17" s="789"/>
      <c r="PZM17" s="789"/>
      <c r="PZN17" s="789"/>
      <c r="PZO17" s="789"/>
      <c r="PZP17" s="789"/>
      <c r="PZQ17" s="789"/>
      <c r="PZR17" s="789"/>
      <c r="PZS17" s="789"/>
      <c r="PZT17" s="789"/>
      <c r="PZU17" s="789"/>
      <c r="PZV17" s="789"/>
      <c r="PZW17" s="789"/>
      <c r="PZX17" s="789"/>
      <c r="PZY17" s="789"/>
      <c r="PZZ17" s="789"/>
      <c r="QAA17" s="789"/>
      <c r="QAB17" s="789"/>
      <c r="QAC17" s="789"/>
      <c r="QAD17" s="789"/>
      <c r="QAE17" s="789"/>
      <c r="QAF17" s="789"/>
      <c r="QAG17" s="789"/>
      <c r="QAH17" s="789"/>
      <c r="QAI17" s="789"/>
      <c r="QAJ17" s="789"/>
      <c r="QAK17" s="789"/>
      <c r="QAL17" s="789"/>
      <c r="QAM17" s="789"/>
      <c r="QAN17" s="789"/>
      <c r="QAO17" s="789"/>
      <c r="QAP17" s="789"/>
      <c r="QAQ17" s="789"/>
      <c r="QAR17" s="789"/>
      <c r="QAS17" s="789"/>
      <c r="QAT17" s="789"/>
      <c r="QAU17" s="789"/>
      <c r="QAV17" s="789"/>
      <c r="QAW17" s="789"/>
      <c r="QAX17" s="789"/>
      <c r="QAY17" s="789"/>
      <c r="QAZ17" s="789"/>
      <c r="QBA17" s="789"/>
      <c r="QBB17" s="789"/>
      <c r="QBC17" s="789"/>
      <c r="QBD17" s="789"/>
      <c r="QBE17" s="789"/>
      <c r="QBF17" s="789"/>
      <c r="QBG17" s="789"/>
      <c r="QBH17" s="789"/>
      <c r="QBI17" s="789"/>
      <c r="QBJ17" s="789"/>
      <c r="QBK17" s="789"/>
      <c r="QBL17" s="789"/>
      <c r="QBM17" s="789"/>
      <c r="QBN17" s="789"/>
      <c r="QBO17" s="789"/>
      <c r="QBP17" s="789"/>
      <c r="QBQ17" s="789"/>
      <c r="QBR17" s="789"/>
      <c r="QBS17" s="789"/>
      <c r="QBT17" s="789"/>
      <c r="QBU17" s="789"/>
      <c r="QBV17" s="789"/>
      <c r="QBW17" s="789"/>
      <c r="QBX17" s="789"/>
      <c r="QBY17" s="789"/>
      <c r="QBZ17" s="789"/>
      <c r="QCA17" s="789"/>
      <c r="QCB17" s="789"/>
      <c r="QCC17" s="789"/>
      <c r="QCD17" s="789"/>
      <c r="QCE17" s="789"/>
      <c r="QCF17" s="789"/>
      <c r="QCG17" s="789"/>
      <c r="QCH17" s="789"/>
      <c r="QCI17" s="789"/>
      <c r="QCJ17" s="789"/>
      <c r="QCK17" s="789"/>
      <c r="QCL17" s="789"/>
      <c r="QCM17" s="789"/>
      <c r="QCN17" s="789"/>
      <c r="QCO17" s="789"/>
      <c r="QCP17" s="789"/>
      <c r="QCQ17" s="789"/>
      <c r="QCR17" s="789"/>
      <c r="QCS17" s="789"/>
      <c r="QCT17" s="789"/>
      <c r="QCU17" s="789"/>
      <c r="QCV17" s="789"/>
      <c r="QCW17" s="789"/>
      <c r="QCX17" s="789"/>
      <c r="QCY17" s="789"/>
      <c r="QCZ17" s="789"/>
      <c r="QDA17" s="789"/>
      <c r="QDB17" s="789"/>
      <c r="QDC17" s="789"/>
      <c r="QDD17" s="789"/>
      <c r="QDE17" s="789"/>
      <c r="QDF17" s="789"/>
      <c r="QDG17" s="789"/>
      <c r="QDH17" s="789"/>
      <c r="QDI17" s="789"/>
      <c r="QDJ17" s="789"/>
      <c r="QDK17" s="789"/>
      <c r="QDL17" s="789"/>
      <c r="QDM17" s="789"/>
      <c r="QDN17" s="789"/>
      <c r="QDO17" s="789"/>
      <c r="QDP17" s="789"/>
      <c r="QDQ17" s="789"/>
      <c r="QDR17" s="789"/>
      <c r="QDS17" s="789"/>
      <c r="QDT17" s="789"/>
      <c r="QDU17" s="789"/>
      <c r="QDV17" s="789"/>
      <c r="QDW17" s="789"/>
      <c r="QDX17" s="789"/>
      <c r="QDY17" s="789"/>
      <c r="QDZ17" s="789"/>
      <c r="QEA17" s="789"/>
      <c r="QEB17" s="789"/>
      <c r="QEC17" s="789"/>
      <c r="QED17" s="789"/>
      <c r="QEE17" s="789"/>
      <c r="QEF17" s="789"/>
      <c r="QEG17" s="789"/>
      <c r="QEH17" s="789"/>
      <c r="QEI17" s="789"/>
      <c r="QEJ17" s="789"/>
      <c r="QEK17" s="789"/>
      <c r="QEL17" s="789"/>
      <c r="QEM17" s="789"/>
      <c r="QEN17" s="789"/>
      <c r="QEO17" s="789"/>
      <c r="QEP17" s="789"/>
      <c r="QEQ17" s="789"/>
      <c r="QER17" s="789"/>
      <c r="QES17" s="789"/>
      <c r="QET17" s="789"/>
      <c r="QEU17" s="789"/>
      <c r="QEV17" s="789"/>
      <c r="QEW17" s="789"/>
      <c r="QEX17" s="789"/>
      <c r="QEY17" s="789"/>
      <c r="QEZ17" s="789"/>
      <c r="QFA17" s="789"/>
      <c r="QFB17" s="789"/>
      <c r="QFC17" s="789"/>
      <c r="QFD17" s="789"/>
      <c r="QFE17" s="789"/>
      <c r="QFF17" s="789"/>
      <c r="QFG17" s="789"/>
      <c r="QFH17" s="789"/>
      <c r="QFI17" s="789"/>
      <c r="QFJ17" s="789"/>
      <c r="QFK17" s="789"/>
      <c r="QFL17" s="789"/>
      <c r="QFM17" s="789"/>
      <c r="QFN17" s="789"/>
      <c r="QFO17" s="789"/>
      <c r="QFP17" s="789"/>
      <c r="QFQ17" s="789"/>
      <c r="QFR17" s="789"/>
      <c r="QFS17" s="789"/>
      <c r="QFT17" s="789"/>
      <c r="QFU17" s="789"/>
      <c r="QFV17" s="789"/>
      <c r="QFW17" s="789"/>
      <c r="QFX17" s="789"/>
      <c r="QFY17" s="789"/>
      <c r="QFZ17" s="789"/>
      <c r="QGA17" s="789"/>
      <c r="QGB17" s="789"/>
      <c r="QGC17" s="789"/>
      <c r="QGD17" s="789"/>
      <c r="QGE17" s="789"/>
      <c r="QGF17" s="789"/>
      <c r="QGG17" s="789"/>
      <c r="QGH17" s="789"/>
      <c r="QGI17" s="789"/>
      <c r="QGJ17" s="789"/>
      <c r="QGK17" s="789"/>
      <c r="QGL17" s="789"/>
      <c r="QGM17" s="789"/>
      <c r="QGN17" s="789"/>
      <c r="QGO17" s="789"/>
      <c r="QGP17" s="789"/>
      <c r="QGQ17" s="789"/>
      <c r="QGR17" s="789"/>
      <c r="QGS17" s="789"/>
      <c r="QGT17" s="789"/>
      <c r="QGU17" s="789"/>
      <c r="QGV17" s="789"/>
      <c r="QGW17" s="789"/>
      <c r="QGX17" s="789"/>
      <c r="QGY17" s="789"/>
      <c r="QGZ17" s="789"/>
      <c r="QHA17" s="789"/>
      <c r="QHB17" s="789"/>
      <c r="QHC17" s="789"/>
      <c r="QHD17" s="789"/>
      <c r="QHE17" s="789"/>
      <c r="QHF17" s="789"/>
      <c r="QHG17" s="789"/>
      <c r="QHH17" s="789"/>
      <c r="QHI17" s="789"/>
      <c r="QHJ17" s="789"/>
      <c r="QHK17" s="789"/>
      <c r="QHL17" s="789"/>
      <c r="QHM17" s="789"/>
      <c r="QHN17" s="789"/>
      <c r="QHO17" s="789"/>
      <c r="QHP17" s="789"/>
      <c r="QHQ17" s="789"/>
      <c r="QHR17" s="789"/>
      <c r="QHS17" s="789"/>
      <c r="QHT17" s="789"/>
      <c r="QHU17" s="789"/>
      <c r="QHV17" s="789"/>
      <c r="QHW17" s="789"/>
      <c r="QHX17" s="789"/>
      <c r="QHY17" s="789"/>
      <c r="QHZ17" s="789"/>
      <c r="QIA17" s="789"/>
      <c r="QIB17" s="789"/>
      <c r="QIC17" s="789"/>
      <c r="QID17" s="789"/>
      <c r="QIE17" s="789"/>
      <c r="QIF17" s="789"/>
      <c r="QIG17" s="789"/>
      <c r="QIH17" s="789"/>
      <c r="QII17" s="789"/>
      <c r="QIJ17" s="789"/>
      <c r="QIK17" s="789"/>
      <c r="QIL17" s="789"/>
      <c r="QIM17" s="789"/>
      <c r="QIN17" s="789"/>
      <c r="QIO17" s="789"/>
      <c r="QIP17" s="789"/>
      <c r="QIQ17" s="789"/>
      <c r="QIR17" s="789"/>
      <c r="QIS17" s="789"/>
      <c r="QIT17" s="789"/>
      <c r="QIU17" s="789"/>
      <c r="QIV17" s="789"/>
      <c r="QIW17" s="789"/>
      <c r="QIX17" s="789"/>
      <c r="QIY17" s="789"/>
      <c r="QIZ17" s="789"/>
      <c r="QJA17" s="789"/>
      <c r="QJB17" s="789"/>
      <c r="QJC17" s="789"/>
      <c r="QJD17" s="789"/>
      <c r="QJE17" s="789"/>
      <c r="QJF17" s="789"/>
      <c r="QJG17" s="789"/>
      <c r="QJH17" s="789"/>
      <c r="QJI17" s="789"/>
      <c r="QJJ17" s="789"/>
      <c r="QJK17" s="789"/>
      <c r="QJL17" s="789"/>
      <c r="QJM17" s="789"/>
      <c r="QJN17" s="789"/>
      <c r="QJO17" s="789"/>
      <c r="QJP17" s="789"/>
      <c r="QJQ17" s="789"/>
      <c r="QJR17" s="789"/>
      <c r="QJS17" s="789"/>
      <c r="QJT17" s="789"/>
      <c r="QJU17" s="789"/>
      <c r="QJV17" s="789"/>
      <c r="QJW17" s="789"/>
      <c r="QJX17" s="789"/>
      <c r="QJY17" s="789"/>
      <c r="QJZ17" s="789"/>
      <c r="QKA17" s="789"/>
      <c r="QKB17" s="789"/>
      <c r="QKC17" s="789"/>
      <c r="QKD17" s="789"/>
      <c r="QKE17" s="789"/>
      <c r="QKF17" s="789"/>
      <c r="QKG17" s="789"/>
      <c r="QKH17" s="789"/>
      <c r="QKI17" s="789"/>
      <c r="QKJ17" s="789"/>
      <c r="QKK17" s="789"/>
      <c r="QKL17" s="789"/>
      <c r="QKM17" s="789"/>
      <c r="QKN17" s="789"/>
      <c r="QKO17" s="789"/>
      <c r="QKP17" s="789"/>
      <c r="QKQ17" s="789"/>
      <c r="QKR17" s="789"/>
      <c r="QKS17" s="789"/>
      <c r="QKT17" s="789"/>
      <c r="QKU17" s="789"/>
      <c r="QKV17" s="789"/>
      <c r="QKW17" s="789"/>
      <c r="QKX17" s="789"/>
      <c r="QKY17" s="789"/>
      <c r="QKZ17" s="789"/>
      <c r="QLA17" s="789"/>
      <c r="QLB17" s="789"/>
      <c r="QLC17" s="789"/>
      <c r="QLD17" s="789"/>
      <c r="QLE17" s="789"/>
      <c r="QLF17" s="789"/>
      <c r="QLG17" s="789"/>
      <c r="QLH17" s="789"/>
      <c r="QLI17" s="789"/>
      <c r="QLJ17" s="789"/>
      <c r="QLK17" s="789"/>
      <c r="QLL17" s="789"/>
      <c r="QLM17" s="789"/>
      <c r="QLN17" s="789"/>
      <c r="QLO17" s="789"/>
      <c r="QLP17" s="789"/>
      <c r="QLQ17" s="789"/>
      <c r="QLR17" s="789"/>
      <c r="QLS17" s="789"/>
      <c r="QLT17" s="789"/>
      <c r="QLU17" s="789"/>
      <c r="QLV17" s="789"/>
      <c r="QLW17" s="789"/>
      <c r="QLX17" s="789"/>
      <c r="QLY17" s="789"/>
      <c r="QLZ17" s="789"/>
      <c r="QMA17" s="789"/>
      <c r="QMB17" s="789"/>
      <c r="QMC17" s="789"/>
      <c r="QMD17" s="789"/>
      <c r="QME17" s="789"/>
      <c r="QMF17" s="789"/>
      <c r="QMG17" s="789"/>
      <c r="QMH17" s="789"/>
      <c r="QMI17" s="789"/>
      <c r="QMJ17" s="789"/>
      <c r="QMK17" s="789"/>
      <c r="QML17" s="789"/>
      <c r="QMM17" s="789"/>
      <c r="QMN17" s="789"/>
      <c r="QMO17" s="789"/>
      <c r="QMP17" s="789"/>
      <c r="QMQ17" s="789"/>
      <c r="QMR17" s="789"/>
      <c r="QMS17" s="789"/>
      <c r="QMT17" s="789"/>
      <c r="QMU17" s="789"/>
      <c r="QMV17" s="789"/>
      <c r="QMW17" s="789"/>
      <c r="QMX17" s="789"/>
      <c r="QMY17" s="789"/>
      <c r="QMZ17" s="789"/>
      <c r="QNA17" s="789"/>
      <c r="QNB17" s="789"/>
      <c r="QNC17" s="789"/>
      <c r="QND17" s="789"/>
      <c r="QNE17" s="789"/>
      <c r="QNF17" s="789"/>
      <c r="QNG17" s="789"/>
      <c r="QNH17" s="789"/>
      <c r="QNI17" s="789"/>
      <c r="QNJ17" s="789"/>
      <c r="QNK17" s="789"/>
      <c r="QNL17" s="789"/>
      <c r="QNM17" s="789"/>
      <c r="QNN17" s="789"/>
      <c r="QNO17" s="789"/>
      <c r="QNP17" s="789"/>
      <c r="QNQ17" s="789"/>
      <c r="QNR17" s="789"/>
      <c r="QNS17" s="789"/>
      <c r="QNT17" s="789"/>
      <c r="QNU17" s="789"/>
      <c r="QNV17" s="789"/>
      <c r="QNW17" s="789"/>
      <c r="QNX17" s="789"/>
      <c r="QNY17" s="789"/>
      <c r="QNZ17" s="789"/>
      <c r="QOA17" s="789"/>
      <c r="QOB17" s="789"/>
      <c r="QOC17" s="789"/>
      <c r="QOD17" s="789"/>
      <c r="QOE17" s="789"/>
      <c r="QOF17" s="789"/>
      <c r="QOG17" s="789"/>
      <c r="QOH17" s="789"/>
      <c r="QOI17" s="789"/>
      <c r="QOJ17" s="789"/>
      <c r="QOK17" s="789"/>
      <c r="QOL17" s="789"/>
      <c r="QOM17" s="789"/>
      <c r="QON17" s="789"/>
      <c r="QOO17" s="789"/>
      <c r="QOP17" s="789"/>
      <c r="QOQ17" s="789"/>
      <c r="QOR17" s="789"/>
      <c r="QOS17" s="789"/>
      <c r="QOT17" s="789"/>
      <c r="QOU17" s="789"/>
      <c r="QOV17" s="789"/>
      <c r="QOW17" s="789"/>
      <c r="QOX17" s="789"/>
      <c r="QOY17" s="789"/>
      <c r="QOZ17" s="789"/>
      <c r="QPA17" s="789"/>
      <c r="QPB17" s="789"/>
      <c r="QPC17" s="789"/>
      <c r="QPD17" s="789"/>
      <c r="QPE17" s="789"/>
      <c r="QPF17" s="789"/>
      <c r="QPG17" s="789"/>
      <c r="QPH17" s="789"/>
      <c r="QPI17" s="789"/>
      <c r="QPJ17" s="789"/>
      <c r="QPK17" s="789"/>
      <c r="QPL17" s="789"/>
      <c r="QPM17" s="789"/>
      <c r="QPN17" s="789"/>
      <c r="QPO17" s="789"/>
      <c r="QPP17" s="789"/>
      <c r="QPQ17" s="789"/>
      <c r="QPR17" s="789"/>
      <c r="QPS17" s="789"/>
      <c r="QPT17" s="789"/>
      <c r="QPU17" s="789"/>
      <c r="QPV17" s="789"/>
      <c r="QPW17" s="789"/>
      <c r="QPX17" s="789"/>
      <c r="QPY17" s="789"/>
      <c r="QPZ17" s="789"/>
      <c r="QQA17" s="789"/>
      <c r="QQB17" s="789"/>
      <c r="QQC17" s="789"/>
      <c r="QQD17" s="789"/>
      <c r="QQE17" s="789"/>
      <c r="QQF17" s="789"/>
      <c r="QQG17" s="789"/>
      <c r="QQH17" s="789"/>
      <c r="QQI17" s="789"/>
      <c r="QQJ17" s="789"/>
      <c r="QQK17" s="789"/>
      <c r="QQL17" s="789"/>
      <c r="QQM17" s="789"/>
      <c r="QQN17" s="789"/>
      <c r="QQO17" s="789"/>
      <c r="QQP17" s="789"/>
      <c r="QQQ17" s="789"/>
      <c r="QQR17" s="789"/>
      <c r="QQS17" s="789"/>
      <c r="QQT17" s="789"/>
      <c r="QQU17" s="789"/>
      <c r="QQV17" s="789"/>
      <c r="QQW17" s="789"/>
      <c r="QQX17" s="789"/>
      <c r="QQY17" s="789"/>
      <c r="QQZ17" s="789"/>
      <c r="QRA17" s="789"/>
      <c r="QRB17" s="789"/>
      <c r="QRC17" s="789"/>
      <c r="QRD17" s="789"/>
      <c r="QRE17" s="789"/>
      <c r="QRF17" s="789"/>
      <c r="QRG17" s="789"/>
      <c r="QRH17" s="789"/>
      <c r="QRI17" s="789"/>
      <c r="QRJ17" s="789"/>
      <c r="QRK17" s="789"/>
      <c r="QRL17" s="789"/>
      <c r="QRM17" s="789"/>
      <c r="QRN17" s="789"/>
      <c r="QRO17" s="789"/>
      <c r="QRP17" s="789"/>
      <c r="QRQ17" s="789"/>
      <c r="QRR17" s="789"/>
      <c r="QRS17" s="789"/>
      <c r="QRT17" s="789"/>
      <c r="QRU17" s="789"/>
      <c r="QRV17" s="789"/>
      <c r="QRW17" s="789"/>
      <c r="QRX17" s="789"/>
      <c r="QRY17" s="789"/>
      <c r="QRZ17" s="789"/>
      <c r="QSA17" s="789"/>
      <c r="QSB17" s="789"/>
      <c r="QSC17" s="789"/>
      <c r="QSD17" s="789"/>
      <c r="QSE17" s="789"/>
      <c r="QSF17" s="789"/>
      <c r="QSG17" s="789"/>
      <c r="QSH17" s="789"/>
      <c r="QSI17" s="789"/>
      <c r="QSJ17" s="789"/>
      <c r="QSK17" s="789"/>
      <c r="QSL17" s="789"/>
      <c r="QSM17" s="789"/>
      <c r="QSN17" s="789"/>
      <c r="QSO17" s="789"/>
      <c r="QSP17" s="789"/>
      <c r="QSQ17" s="789"/>
      <c r="QSR17" s="789"/>
      <c r="QSS17" s="789"/>
      <c r="QST17" s="789"/>
      <c r="QSU17" s="789"/>
      <c r="QSV17" s="789"/>
      <c r="QSW17" s="789"/>
      <c r="QSX17" s="789"/>
      <c r="QSY17" s="789"/>
      <c r="QSZ17" s="789"/>
      <c r="QTA17" s="789"/>
      <c r="QTB17" s="789"/>
      <c r="QTC17" s="789"/>
      <c r="QTD17" s="789"/>
      <c r="QTE17" s="789"/>
      <c r="QTF17" s="789"/>
      <c r="QTG17" s="789"/>
      <c r="QTH17" s="789"/>
      <c r="QTI17" s="789"/>
      <c r="QTJ17" s="789"/>
      <c r="QTK17" s="789"/>
      <c r="QTL17" s="789"/>
      <c r="QTM17" s="789"/>
      <c r="QTN17" s="789"/>
      <c r="QTO17" s="789"/>
      <c r="QTP17" s="789"/>
      <c r="QTQ17" s="789"/>
      <c r="QTR17" s="789"/>
      <c r="QTS17" s="789"/>
      <c r="QTT17" s="789"/>
      <c r="QTU17" s="789"/>
      <c r="QTV17" s="789"/>
      <c r="QTW17" s="789"/>
      <c r="QTX17" s="789"/>
      <c r="QTY17" s="789"/>
      <c r="QTZ17" s="789"/>
      <c r="QUA17" s="789"/>
      <c r="QUB17" s="789"/>
      <c r="QUC17" s="789"/>
      <c r="QUD17" s="789"/>
      <c r="QUE17" s="789"/>
      <c r="QUF17" s="789"/>
      <c r="QUG17" s="789"/>
      <c r="QUH17" s="789"/>
      <c r="QUI17" s="789"/>
      <c r="QUJ17" s="789"/>
      <c r="QUK17" s="789"/>
      <c r="QUL17" s="789"/>
      <c r="QUM17" s="789"/>
      <c r="QUN17" s="789"/>
      <c r="QUO17" s="789"/>
      <c r="QUP17" s="789"/>
      <c r="QUQ17" s="789"/>
      <c r="QUR17" s="789"/>
      <c r="QUS17" s="789"/>
      <c r="QUT17" s="789"/>
      <c r="QUU17" s="789"/>
      <c r="QUV17" s="789"/>
      <c r="QUW17" s="789"/>
      <c r="QUX17" s="789"/>
      <c r="QUY17" s="789"/>
      <c r="QUZ17" s="789"/>
      <c r="QVA17" s="789"/>
      <c r="QVB17" s="789"/>
      <c r="QVC17" s="789"/>
      <c r="QVD17" s="789"/>
      <c r="QVE17" s="789"/>
      <c r="QVF17" s="789"/>
      <c r="QVG17" s="789"/>
      <c r="QVH17" s="789"/>
      <c r="QVI17" s="789"/>
      <c r="QVJ17" s="789"/>
      <c r="QVK17" s="789"/>
      <c r="QVL17" s="789"/>
      <c r="QVM17" s="789"/>
      <c r="QVN17" s="789"/>
      <c r="QVO17" s="789"/>
      <c r="QVP17" s="789"/>
      <c r="QVQ17" s="789"/>
      <c r="QVR17" s="789"/>
      <c r="QVS17" s="789"/>
      <c r="QVT17" s="789"/>
      <c r="QVU17" s="789"/>
      <c r="QVV17" s="789"/>
      <c r="QVW17" s="789"/>
      <c r="QVX17" s="789"/>
      <c r="QVY17" s="789"/>
      <c r="QVZ17" s="789"/>
      <c r="QWA17" s="789"/>
      <c r="QWB17" s="789"/>
      <c r="QWC17" s="789"/>
      <c r="QWD17" s="789"/>
      <c r="QWE17" s="789"/>
      <c r="QWF17" s="789"/>
      <c r="QWG17" s="789"/>
      <c r="QWH17" s="789"/>
      <c r="QWI17" s="789"/>
      <c r="QWJ17" s="789"/>
      <c r="QWK17" s="789"/>
      <c r="QWL17" s="789"/>
      <c r="QWM17" s="789"/>
      <c r="QWN17" s="789"/>
      <c r="QWO17" s="789"/>
      <c r="QWP17" s="789"/>
      <c r="QWQ17" s="789"/>
      <c r="QWR17" s="789"/>
      <c r="QWS17" s="789"/>
      <c r="QWT17" s="789"/>
      <c r="QWU17" s="789"/>
      <c r="QWV17" s="789"/>
      <c r="QWW17" s="789"/>
      <c r="QWX17" s="789"/>
      <c r="QWY17" s="789"/>
      <c r="QWZ17" s="789"/>
      <c r="QXA17" s="789"/>
      <c r="QXB17" s="789"/>
      <c r="QXC17" s="789"/>
      <c r="QXD17" s="789"/>
      <c r="QXE17" s="789"/>
      <c r="QXF17" s="789"/>
      <c r="QXG17" s="789"/>
      <c r="QXH17" s="789"/>
      <c r="QXI17" s="789"/>
      <c r="QXJ17" s="789"/>
      <c r="QXK17" s="789"/>
      <c r="QXL17" s="789"/>
      <c r="QXM17" s="789"/>
      <c r="QXN17" s="789"/>
      <c r="QXO17" s="789"/>
      <c r="QXP17" s="789"/>
      <c r="QXQ17" s="789"/>
      <c r="QXR17" s="789"/>
      <c r="QXS17" s="789"/>
      <c r="QXT17" s="789"/>
      <c r="QXU17" s="789"/>
      <c r="QXV17" s="789"/>
      <c r="QXW17" s="789"/>
      <c r="QXX17" s="789"/>
      <c r="QXY17" s="789"/>
      <c r="QXZ17" s="789"/>
      <c r="QYA17" s="789"/>
      <c r="QYB17" s="789"/>
      <c r="QYC17" s="789"/>
      <c r="QYD17" s="789"/>
      <c r="QYE17" s="789"/>
      <c r="QYF17" s="789"/>
      <c r="QYG17" s="789"/>
      <c r="QYH17" s="789"/>
      <c r="QYI17" s="789"/>
      <c r="QYJ17" s="789"/>
      <c r="QYK17" s="789"/>
      <c r="QYL17" s="789"/>
      <c r="QYM17" s="789"/>
      <c r="QYN17" s="789"/>
      <c r="QYO17" s="789"/>
      <c r="QYP17" s="789"/>
      <c r="QYQ17" s="789"/>
      <c r="QYR17" s="789"/>
      <c r="QYS17" s="789"/>
      <c r="QYT17" s="789"/>
      <c r="QYU17" s="789"/>
      <c r="QYV17" s="789"/>
      <c r="QYW17" s="789"/>
      <c r="QYX17" s="789"/>
      <c r="QYY17" s="789"/>
      <c r="QYZ17" s="789"/>
      <c r="QZA17" s="789"/>
      <c r="QZB17" s="789"/>
      <c r="QZC17" s="789"/>
      <c r="QZD17" s="789"/>
      <c r="QZE17" s="789"/>
      <c r="QZF17" s="789"/>
      <c r="QZG17" s="789"/>
      <c r="QZH17" s="789"/>
      <c r="QZI17" s="789"/>
      <c r="QZJ17" s="789"/>
      <c r="QZK17" s="789"/>
      <c r="QZL17" s="789"/>
      <c r="QZM17" s="789"/>
      <c r="QZN17" s="789"/>
      <c r="QZO17" s="789"/>
      <c r="QZP17" s="789"/>
      <c r="QZQ17" s="789"/>
      <c r="QZR17" s="789"/>
      <c r="QZS17" s="789"/>
      <c r="QZT17" s="789"/>
      <c r="QZU17" s="789"/>
      <c r="QZV17" s="789"/>
      <c r="QZW17" s="789"/>
      <c r="QZX17" s="789"/>
      <c r="QZY17" s="789"/>
      <c r="QZZ17" s="789"/>
      <c r="RAA17" s="789"/>
      <c r="RAB17" s="789"/>
      <c r="RAC17" s="789"/>
      <c r="RAD17" s="789"/>
      <c r="RAE17" s="789"/>
      <c r="RAF17" s="789"/>
      <c r="RAG17" s="789"/>
      <c r="RAH17" s="789"/>
      <c r="RAI17" s="789"/>
      <c r="RAJ17" s="789"/>
      <c r="RAK17" s="789"/>
      <c r="RAL17" s="789"/>
      <c r="RAM17" s="789"/>
      <c r="RAN17" s="789"/>
      <c r="RAO17" s="789"/>
      <c r="RAP17" s="789"/>
      <c r="RAQ17" s="789"/>
      <c r="RAR17" s="789"/>
      <c r="RAS17" s="789"/>
      <c r="RAT17" s="789"/>
      <c r="RAU17" s="789"/>
      <c r="RAV17" s="789"/>
      <c r="RAW17" s="789"/>
      <c r="RAX17" s="789"/>
      <c r="RAY17" s="789"/>
      <c r="RAZ17" s="789"/>
      <c r="RBA17" s="789"/>
      <c r="RBB17" s="789"/>
      <c r="RBC17" s="789"/>
      <c r="RBD17" s="789"/>
      <c r="RBE17" s="789"/>
      <c r="RBF17" s="789"/>
      <c r="RBG17" s="789"/>
      <c r="RBH17" s="789"/>
      <c r="RBI17" s="789"/>
      <c r="RBJ17" s="789"/>
      <c r="RBK17" s="789"/>
      <c r="RBL17" s="789"/>
      <c r="RBM17" s="789"/>
      <c r="RBN17" s="789"/>
      <c r="RBO17" s="789"/>
      <c r="RBP17" s="789"/>
      <c r="RBQ17" s="789"/>
      <c r="RBR17" s="789"/>
      <c r="RBS17" s="789"/>
      <c r="RBT17" s="789"/>
      <c r="RBU17" s="789"/>
      <c r="RBV17" s="789"/>
      <c r="RBW17" s="789"/>
      <c r="RBX17" s="789"/>
      <c r="RBY17" s="789"/>
      <c r="RBZ17" s="789"/>
      <c r="RCA17" s="789"/>
      <c r="RCB17" s="789"/>
      <c r="RCC17" s="789"/>
      <c r="RCD17" s="789"/>
      <c r="RCE17" s="789"/>
      <c r="RCF17" s="789"/>
      <c r="RCG17" s="789"/>
      <c r="RCH17" s="789"/>
      <c r="RCI17" s="789"/>
      <c r="RCJ17" s="789"/>
      <c r="RCK17" s="789"/>
      <c r="RCL17" s="789"/>
      <c r="RCM17" s="789"/>
      <c r="RCN17" s="789"/>
      <c r="RCO17" s="789"/>
      <c r="RCP17" s="789"/>
      <c r="RCQ17" s="789"/>
      <c r="RCR17" s="789"/>
      <c r="RCS17" s="789"/>
      <c r="RCT17" s="789"/>
      <c r="RCU17" s="789"/>
      <c r="RCV17" s="789"/>
      <c r="RCW17" s="789"/>
      <c r="RCX17" s="789"/>
      <c r="RCY17" s="789"/>
      <c r="RCZ17" s="789"/>
      <c r="RDA17" s="789"/>
      <c r="RDB17" s="789"/>
      <c r="RDC17" s="789"/>
      <c r="RDD17" s="789"/>
      <c r="RDE17" s="789"/>
      <c r="RDF17" s="789"/>
      <c r="RDG17" s="789"/>
      <c r="RDH17" s="789"/>
      <c r="RDI17" s="789"/>
      <c r="RDJ17" s="789"/>
      <c r="RDK17" s="789"/>
      <c r="RDL17" s="789"/>
      <c r="RDM17" s="789"/>
      <c r="RDN17" s="789"/>
      <c r="RDO17" s="789"/>
      <c r="RDP17" s="789"/>
      <c r="RDQ17" s="789"/>
      <c r="RDR17" s="789"/>
      <c r="RDS17" s="789"/>
      <c r="RDT17" s="789"/>
      <c r="RDU17" s="789"/>
      <c r="RDV17" s="789"/>
      <c r="RDW17" s="789"/>
      <c r="RDX17" s="789"/>
      <c r="RDY17" s="789"/>
      <c r="RDZ17" s="789"/>
      <c r="REA17" s="789"/>
      <c r="REB17" s="789"/>
      <c r="REC17" s="789"/>
      <c r="RED17" s="789"/>
      <c r="REE17" s="789"/>
      <c r="REF17" s="789"/>
      <c r="REG17" s="789"/>
      <c r="REH17" s="789"/>
      <c r="REI17" s="789"/>
      <c r="REJ17" s="789"/>
      <c r="REK17" s="789"/>
      <c r="REL17" s="789"/>
      <c r="REM17" s="789"/>
      <c r="REN17" s="789"/>
      <c r="REO17" s="789"/>
      <c r="REP17" s="789"/>
      <c r="REQ17" s="789"/>
      <c r="RER17" s="789"/>
      <c r="RES17" s="789"/>
      <c r="RET17" s="789"/>
      <c r="REU17" s="789"/>
      <c r="REV17" s="789"/>
      <c r="REW17" s="789"/>
      <c r="REX17" s="789"/>
      <c r="REY17" s="789"/>
      <c r="REZ17" s="789"/>
      <c r="RFA17" s="789"/>
      <c r="RFB17" s="789"/>
      <c r="RFC17" s="789"/>
      <c r="RFD17" s="789"/>
      <c r="RFE17" s="789"/>
      <c r="RFF17" s="789"/>
      <c r="RFG17" s="789"/>
      <c r="RFH17" s="789"/>
      <c r="RFI17" s="789"/>
      <c r="RFJ17" s="789"/>
      <c r="RFK17" s="789"/>
      <c r="RFL17" s="789"/>
      <c r="RFM17" s="789"/>
      <c r="RFN17" s="789"/>
      <c r="RFO17" s="789"/>
      <c r="RFP17" s="789"/>
      <c r="RFQ17" s="789"/>
      <c r="RFR17" s="789"/>
      <c r="RFS17" s="789"/>
      <c r="RFT17" s="789"/>
      <c r="RFU17" s="789"/>
      <c r="RFV17" s="789"/>
      <c r="RFW17" s="789"/>
      <c r="RFX17" s="789"/>
      <c r="RFY17" s="789"/>
      <c r="RFZ17" s="789"/>
      <c r="RGA17" s="789"/>
      <c r="RGB17" s="789"/>
      <c r="RGC17" s="789"/>
      <c r="RGD17" s="789"/>
      <c r="RGE17" s="789"/>
      <c r="RGF17" s="789"/>
      <c r="RGG17" s="789"/>
      <c r="RGH17" s="789"/>
      <c r="RGI17" s="789"/>
      <c r="RGJ17" s="789"/>
      <c r="RGK17" s="789"/>
      <c r="RGL17" s="789"/>
      <c r="RGM17" s="789"/>
      <c r="RGN17" s="789"/>
      <c r="RGO17" s="789"/>
      <c r="RGP17" s="789"/>
      <c r="RGQ17" s="789"/>
      <c r="RGR17" s="789"/>
      <c r="RGS17" s="789"/>
      <c r="RGT17" s="789"/>
      <c r="RGU17" s="789"/>
      <c r="RGV17" s="789"/>
      <c r="RGW17" s="789"/>
      <c r="RGX17" s="789"/>
      <c r="RGY17" s="789"/>
      <c r="RGZ17" s="789"/>
      <c r="RHA17" s="789"/>
      <c r="RHB17" s="789"/>
      <c r="RHC17" s="789"/>
      <c r="RHD17" s="789"/>
      <c r="RHE17" s="789"/>
      <c r="RHF17" s="789"/>
      <c r="RHG17" s="789"/>
      <c r="RHH17" s="789"/>
      <c r="RHI17" s="789"/>
      <c r="RHJ17" s="789"/>
      <c r="RHK17" s="789"/>
      <c r="RHL17" s="789"/>
      <c r="RHM17" s="789"/>
      <c r="RHN17" s="789"/>
      <c r="RHO17" s="789"/>
      <c r="RHP17" s="789"/>
      <c r="RHQ17" s="789"/>
      <c r="RHR17" s="789"/>
      <c r="RHS17" s="789"/>
      <c r="RHT17" s="789"/>
      <c r="RHU17" s="789"/>
      <c r="RHV17" s="789"/>
      <c r="RHW17" s="789"/>
      <c r="RHX17" s="789"/>
      <c r="RHY17" s="789"/>
      <c r="RHZ17" s="789"/>
      <c r="RIA17" s="789"/>
      <c r="RIB17" s="789"/>
      <c r="RIC17" s="789"/>
      <c r="RID17" s="789"/>
      <c r="RIE17" s="789"/>
      <c r="RIF17" s="789"/>
      <c r="RIG17" s="789"/>
      <c r="RIH17" s="789"/>
      <c r="RII17" s="789"/>
      <c r="RIJ17" s="789"/>
      <c r="RIK17" s="789"/>
      <c r="RIL17" s="789"/>
      <c r="RIM17" s="789"/>
      <c r="RIN17" s="789"/>
      <c r="RIO17" s="789"/>
      <c r="RIP17" s="789"/>
      <c r="RIQ17" s="789"/>
      <c r="RIR17" s="789"/>
      <c r="RIS17" s="789"/>
      <c r="RIT17" s="789"/>
      <c r="RIU17" s="789"/>
      <c r="RIV17" s="789"/>
      <c r="RIW17" s="789"/>
      <c r="RIX17" s="789"/>
      <c r="RIY17" s="789"/>
      <c r="RIZ17" s="789"/>
      <c r="RJA17" s="789"/>
      <c r="RJB17" s="789"/>
      <c r="RJC17" s="789"/>
      <c r="RJD17" s="789"/>
      <c r="RJE17" s="789"/>
      <c r="RJF17" s="789"/>
      <c r="RJG17" s="789"/>
      <c r="RJH17" s="789"/>
      <c r="RJI17" s="789"/>
      <c r="RJJ17" s="789"/>
      <c r="RJK17" s="789"/>
      <c r="RJL17" s="789"/>
      <c r="RJM17" s="789"/>
      <c r="RJN17" s="789"/>
      <c r="RJO17" s="789"/>
      <c r="RJP17" s="789"/>
      <c r="RJQ17" s="789"/>
      <c r="RJR17" s="789"/>
      <c r="RJS17" s="789"/>
      <c r="RJT17" s="789"/>
      <c r="RJU17" s="789"/>
      <c r="RJV17" s="789"/>
      <c r="RJW17" s="789"/>
      <c r="RJX17" s="789"/>
      <c r="RJY17" s="789"/>
      <c r="RJZ17" s="789"/>
      <c r="RKA17" s="789"/>
      <c r="RKB17" s="789"/>
      <c r="RKC17" s="789"/>
      <c r="RKD17" s="789"/>
      <c r="RKE17" s="789"/>
      <c r="RKF17" s="789"/>
      <c r="RKG17" s="789"/>
      <c r="RKH17" s="789"/>
      <c r="RKI17" s="789"/>
      <c r="RKJ17" s="789"/>
      <c r="RKK17" s="789"/>
      <c r="RKL17" s="789"/>
      <c r="RKM17" s="789"/>
      <c r="RKN17" s="789"/>
      <c r="RKO17" s="789"/>
      <c r="RKP17" s="789"/>
      <c r="RKQ17" s="789"/>
      <c r="RKR17" s="789"/>
      <c r="RKS17" s="789"/>
      <c r="RKT17" s="789"/>
      <c r="RKU17" s="789"/>
      <c r="RKV17" s="789"/>
      <c r="RKW17" s="789"/>
      <c r="RKX17" s="789"/>
      <c r="RKY17" s="789"/>
      <c r="RKZ17" s="789"/>
      <c r="RLA17" s="789"/>
      <c r="RLB17" s="789"/>
      <c r="RLC17" s="789"/>
      <c r="RLD17" s="789"/>
      <c r="RLE17" s="789"/>
      <c r="RLF17" s="789"/>
      <c r="RLG17" s="789"/>
      <c r="RLH17" s="789"/>
      <c r="RLI17" s="789"/>
      <c r="RLJ17" s="789"/>
      <c r="RLK17" s="789"/>
      <c r="RLL17" s="789"/>
      <c r="RLM17" s="789"/>
      <c r="RLN17" s="789"/>
      <c r="RLO17" s="789"/>
      <c r="RLP17" s="789"/>
      <c r="RLQ17" s="789"/>
      <c r="RLR17" s="789"/>
      <c r="RLS17" s="789"/>
      <c r="RLT17" s="789"/>
      <c r="RLU17" s="789"/>
      <c r="RLV17" s="789"/>
      <c r="RLW17" s="789"/>
      <c r="RLX17" s="789"/>
      <c r="RLY17" s="789"/>
      <c r="RLZ17" s="789"/>
      <c r="RMA17" s="789"/>
      <c r="RMB17" s="789"/>
      <c r="RMC17" s="789"/>
      <c r="RMD17" s="789"/>
      <c r="RME17" s="789"/>
      <c r="RMF17" s="789"/>
      <c r="RMG17" s="789"/>
      <c r="RMH17" s="789"/>
      <c r="RMI17" s="789"/>
      <c r="RMJ17" s="789"/>
      <c r="RMK17" s="789"/>
      <c r="RML17" s="789"/>
      <c r="RMM17" s="789"/>
      <c r="RMN17" s="789"/>
      <c r="RMO17" s="789"/>
      <c r="RMP17" s="789"/>
      <c r="RMQ17" s="789"/>
      <c r="RMR17" s="789"/>
      <c r="RMS17" s="789"/>
      <c r="RMT17" s="789"/>
      <c r="RMU17" s="789"/>
      <c r="RMV17" s="789"/>
      <c r="RMW17" s="789"/>
      <c r="RMX17" s="789"/>
      <c r="RMY17" s="789"/>
      <c r="RMZ17" s="789"/>
      <c r="RNA17" s="789"/>
      <c r="RNB17" s="789"/>
      <c r="RNC17" s="789"/>
      <c r="RND17" s="789"/>
      <c r="RNE17" s="789"/>
      <c r="RNF17" s="789"/>
      <c r="RNG17" s="789"/>
      <c r="RNH17" s="789"/>
      <c r="RNI17" s="789"/>
      <c r="RNJ17" s="789"/>
      <c r="RNK17" s="789"/>
      <c r="RNL17" s="789"/>
      <c r="RNM17" s="789"/>
      <c r="RNN17" s="789"/>
      <c r="RNO17" s="789"/>
      <c r="RNP17" s="789"/>
      <c r="RNQ17" s="789"/>
      <c r="RNR17" s="789"/>
      <c r="RNS17" s="789"/>
      <c r="RNT17" s="789"/>
      <c r="RNU17" s="789"/>
      <c r="RNV17" s="789"/>
      <c r="RNW17" s="789"/>
      <c r="RNX17" s="789"/>
      <c r="RNY17" s="789"/>
      <c r="RNZ17" s="789"/>
      <c r="ROA17" s="789"/>
      <c r="ROB17" s="789"/>
      <c r="ROC17" s="789"/>
      <c r="ROD17" s="789"/>
      <c r="ROE17" s="789"/>
      <c r="ROF17" s="789"/>
      <c r="ROG17" s="789"/>
      <c r="ROH17" s="789"/>
      <c r="ROI17" s="789"/>
      <c r="ROJ17" s="789"/>
      <c r="ROK17" s="789"/>
      <c r="ROL17" s="789"/>
      <c r="ROM17" s="789"/>
      <c r="RON17" s="789"/>
      <c r="ROO17" s="789"/>
      <c r="ROP17" s="789"/>
      <c r="ROQ17" s="789"/>
      <c r="ROR17" s="789"/>
      <c r="ROS17" s="789"/>
      <c r="ROT17" s="789"/>
      <c r="ROU17" s="789"/>
      <c r="ROV17" s="789"/>
      <c r="ROW17" s="789"/>
      <c r="ROX17" s="789"/>
      <c r="ROY17" s="789"/>
      <c r="ROZ17" s="789"/>
      <c r="RPA17" s="789"/>
      <c r="RPB17" s="789"/>
      <c r="RPC17" s="789"/>
      <c r="RPD17" s="789"/>
      <c r="RPE17" s="789"/>
      <c r="RPF17" s="789"/>
      <c r="RPG17" s="789"/>
      <c r="RPH17" s="789"/>
      <c r="RPI17" s="789"/>
      <c r="RPJ17" s="789"/>
      <c r="RPK17" s="789"/>
      <c r="RPL17" s="789"/>
      <c r="RPM17" s="789"/>
      <c r="RPN17" s="789"/>
      <c r="RPO17" s="789"/>
      <c r="RPP17" s="789"/>
      <c r="RPQ17" s="789"/>
      <c r="RPR17" s="789"/>
      <c r="RPS17" s="789"/>
      <c r="RPT17" s="789"/>
      <c r="RPU17" s="789"/>
      <c r="RPV17" s="789"/>
      <c r="RPW17" s="789"/>
      <c r="RPX17" s="789"/>
      <c r="RPY17" s="789"/>
      <c r="RPZ17" s="789"/>
      <c r="RQA17" s="789"/>
      <c r="RQB17" s="789"/>
      <c r="RQC17" s="789"/>
      <c r="RQD17" s="789"/>
      <c r="RQE17" s="789"/>
      <c r="RQF17" s="789"/>
      <c r="RQG17" s="789"/>
      <c r="RQH17" s="789"/>
      <c r="RQI17" s="789"/>
      <c r="RQJ17" s="789"/>
      <c r="RQK17" s="789"/>
      <c r="RQL17" s="789"/>
      <c r="RQM17" s="789"/>
      <c r="RQN17" s="789"/>
      <c r="RQO17" s="789"/>
      <c r="RQP17" s="789"/>
      <c r="RQQ17" s="789"/>
      <c r="RQR17" s="789"/>
      <c r="RQS17" s="789"/>
      <c r="RQT17" s="789"/>
      <c r="RQU17" s="789"/>
      <c r="RQV17" s="789"/>
      <c r="RQW17" s="789"/>
      <c r="RQX17" s="789"/>
      <c r="RQY17" s="789"/>
      <c r="RQZ17" s="789"/>
      <c r="RRA17" s="789"/>
      <c r="RRB17" s="789"/>
      <c r="RRC17" s="789"/>
      <c r="RRD17" s="789"/>
      <c r="RRE17" s="789"/>
      <c r="RRF17" s="789"/>
      <c r="RRG17" s="789"/>
      <c r="RRH17" s="789"/>
      <c r="RRI17" s="789"/>
      <c r="RRJ17" s="789"/>
      <c r="RRK17" s="789"/>
      <c r="RRL17" s="789"/>
      <c r="RRM17" s="789"/>
      <c r="RRN17" s="789"/>
      <c r="RRO17" s="789"/>
      <c r="RRP17" s="789"/>
      <c r="RRQ17" s="789"/>
      <c r="RRR17" s="789"/>
      <c r="RRS17" s="789"/>
      <c r="RRT17" s="789"/>
      <c r="RRU17" s="789"/>
      <c r="RRV17" s="789"/>
      <c r="RRW17" s="789"/>
      <c r="RRX17" s="789"/>
      <c r="RRY17" s="789"/>
      <c r="RRZ17" s="789"/>
      <c r="RSA17" s="789"/>
      <c r="RSB17" s="789"/>
      <c r="RSC17" s="789"/>
      <c r="RSD17" s="789"/>
      <c r="RSE17" s="789"/>
      <c r="RSF17" s="789"/>
      <c r="RSG17" s="789"/>
      <c r="RSH17" s="789"/>
      <c r="RSI17" s="789"/>
      <c r="RSJ17" s="789"/>
      <c r="RSK17" s="789"/>
      <c r="RSL17" s="789"/>
      <c r="RSM17" s="789"/>
      <c r="RSN17" s="789"/>
      <c r="RSO17" s="789"/>
      <c r="RSP17" s="789"/>
      <c r="RSQ17" s="789"/>
      <c r="RSR17" s="789"/>
      <c r="RSS17" s="789"/>
      <c r="RST17" s="789"/>
      <c r="RSU17" s="789"/>
      <c r="RSV17" s="789"/>
      <c r="RSW17" s="789"/>
      <c r="RSX17" s="789"/>
      <c r="RSY17" s="789"/>
      <c r="RSZ17" s="789"/>
      <c r="RTA17" s="789"/>
      <c r="RTB17" s="789"/>
      <c r="RTC17" s="789"/>
      <c r="RTD17" s="789"/>
      <c r="RTE17" s="789"/>
      <c r="RTF17" s="789"/>
      <c r="RTG17" s="789"/>
      <c r="RTH17" s="789"/>
      <c r="RTI17" s="789"/>
      <c r="RTJ17" s="789"/>
      <c r="RTK17" s="789"/>
      <c r="RTL17" s="789"/>
      <c r="RTM17" s="789"/>
      <c r="RTN17" s="789"/>
      <c r="RTO17" s="789"/>
      <c r="RTP17" s="789"/>
      <c r="RTQ17" s="789"/>
      <c r="RTR17" s="789"/>
      <c r="RTS17" s="789"/>
      <c r="RTT17" s="789"/>
      <c r="RTU17" s="789"/>
      <c r="RTV17" s="789"/>
      <c r="RTW17" s="789"/>
      <c r="RTX17" s="789"/>
      <c r="RTY17" s="789"/>
      <c r="RTZ17" s="789"/>
      <c r="RUA17" s="789"/>
      <c r="RUB17" s="789"/>
      <c r="RUC17" s="789"/>
      <c r="RUD17" s="789"/>
      <c r="RUE17" s="789"/>
      <c r="RUF17" s="789"/>
      <c r="RUG17" s="789"/>
      <c r="RUH17" s="789"/>
      <c r="RUI17" s="789"/>
      <c r="RUJ17" s="789"/>
      <c r="RUK17" s="789"/>
      <c r="RUL17" s="789"/>
      <c r="RUM17" s="789"/>
      <c r="RUN17" s="789"/>
      <c r="RUO17" s="789"/>
      <c r="RUP17" s="789"/>
      <c r="RUQ17" s="789"/>
      <c r="RUR17" s="789"/>
      <c r="RUS17" s="789"/>
      <c r="RUT17" s="789"/>
      <c r="RUU17" s="789"/>
      <c r="RUV17" s="789"/>
      <c r="RUW17" s="789"/>
      <c r="RUX17" s="789"/>
      <c r="RUY17" s="789"/>
      <c r="RUZ17" s="789"/>
      <c r="RVA17" s="789"/>
      <c r="RVB17" s="789"/>
      <c r="RVC17" s="789"/>
      <c r="RVD17" s="789"/>
      <c r="RVE17" s="789"/>
      <c r="RVF17" s="789"/>
      <c r="RVG17" s="789"/>
      <c r="RVH17" s="789"/>
      <c r="RVI17" s="789"/>
      <c r="RVJ17" s="789"/>
      <c r="RVK17" s="789"/>
      <c r="RVL17" s="789"/>
      <c r="RVM17" s="789"/>
      <c r="RVN17" s="789"/>
      <c r="RVO17" s="789"/>
      <c r="RVP17" s="789"/>
      <c r="RVQ17" s="789"/>
      <c r="RVR17" s="789"/>
      <c r="RVS17" s="789"/>
      <c r="RVT17" s="789"/>
      <c r="RVU17" s="789"/>
      <c r="RVV17" s="789"/>
      <c r="RVW17" s="789"/>
      <c r="RVX17" s="789"/>
      <c r="RVY17" s="789"/>
      <c r="RVZ17" s="789"/>
      <c r="RWA17" s="789"/>
      <c r="RWB17" s="789"/>
      <c r="RWC17" s="789"/>
      <c r="RWD17" s="789"/>
      <c r="RWE17" s="789"/>
      <c r="RWF17" s="789"/>
      <c r="RWG17" s="789"/>
      <c r="RWH17" s="789"/>
      <c r="RWI17" s="789"/>
      <c r="RWJ17" s="789"/>
      <c r="RWK17" s="789"/>
      <c r="RWL17" s="789"/>
      <c r="RWM17" s="789"/>
      <c r="RWN17" s="789"/>
      <c r="RWO17" s="789"/>
      <c r="RWP17" s="789"/>
      <c r="RWQ17" s="789"/>
      <c r="RWR17" s="789"/>
      <c r="RWS17" s="789"/>
      <c r="RWT17" s="789"/>
      <c r="RWU17" s="789"/>
      <c r="RWV17" s="789"/>
      <c r="RWW17" s="789"/>
      <c r="RWX17" s="789"/>
      <c r="RWY17" s="789"/>
      <c r="RWZ17" s="789"/>
      <c r="RXA17" s="789"/>
      <c r="RXB17" s="789"/>
      <c r="RXC17" s="789"/>
      <c r="RXD17" s="789"/>
      <c r="RXE17" s="789"/>
      <c r="RXF17" s="789"/>
      <c r="RXG17" s="789"/>
      <c r="RXH17" s="789"/>
      <c r="RXI17" s="789"/>
      <c r="RXJ17" s="789"/>
      <c r="RXK17" s="789"/>
      <c r="RXL17" s="789"/>
      <c r="RXM17" s="789"/>
      <c r="RXN17" s="789"/>
      <c r="RXO17" s="789"/>
      <c r="RXP17" s="789"/>
      <c r="RXQ17" s="789"/>
      <c r="RXR17" s="789"/>
      <c r="RXS17" s="789"/>
      <c r="RXT17" s="789"/>
      <c r="RXU17" s="789"/>
      <c r="RXV17" s="789"/>
      <c r="RXW17" s="789"/>
      <c r="RXX17" s="789"/>
      <c r="RXY17" s="789"/>
      <c r="RXZ17" s="789"/>
      <c r="RYA17" s="789"/>
      <c r="RYB17" s="789"/>
      <c r="RYC17" s="789"/>
      <c r="RYD17" s="789"/>
      <c r="RYE17" s="789"/>
      <c r="RYF17" s="789"/>
      <c r="RYG17" s="789"/>
      <c r="RYH17" s="789"/>
      <c r="RYI17" s="789"/>
      <c r="RYJ17" s="789"/>
      <c r="RYK17" s="789"/>
      <c r="RYL17" s="789"/>
      <c r="RYM17" s="789"/>
      <c r="RYN17" s="789"/>
      <c r="RYO17" s="789"/>
      <c r="RYP17" s="789"/>
      <c r="RYQ17" s="789"/>
      <c r="RYR17" s="789"/>
      <c r="RYS17" s="789"/>
      <c r="RYT17" s="789"/>
      <c r="RYU17" s="789"/>
      <c r="RYV17" s="789"/>
      <c r="RYW17" s="789"/>
      <c r="RYX17" s="789"/>
      <c r="RYY17" s="789"/>
      <c r="RYZ17" s="789"/>
      <c r="RZA17" s="789"/>
      <c r="RZB17" s="789"/>
      <c r="RZC17" s="789"/>
      <c r="RZD17" s="789"/>
      <c r="RZE17" s="789"/>
      <c r="RZF17" s="789"/>
      <c r="RZG17" s="789"/>
      <c r="RZH17" s="789"/>
      <c r="RZI17" s="789"/>
      <c r="RZJ17" s="789"/>
      <c r="RZK17" s="789"/>
      <c r="RZL17" s="789"/>
      <c r="RZM17" s="789"/>
      <c r="RZN17" s="789"/>
      <c r="RZO17" s="789"/>
      <c r="RZP17" s="789"/>
      <c r="RZQ17" s="789"/>
      <c r="RZR17" s="789"/>
      <c r="RZS17" s="789"/>
      <c r="RZT17" s="789"/>
      <c r="RZU17" s="789"/>
      <c r="RZV17" s="789"/>
      <c r="RZW17" s="789"/>
      <c r="RZX17" s="789"/>
      <c r="RZY17" s="789"/>
      <c r="RZZ17" s="789"/>
      <c r="SAA17" s="789"/>
      <c r="SAB17" s="789"/>
      <c r="SAC17" s="789"/>
      <c r="SAD17" s="789"/>
      <c r="SAE17" s="789"/>
      <c r="SAF17" s="789"/>
      <c r="SAG17" s="789"/>
      <c r="SAH17" s="789"/>
      <c r="SAI17" s="789"/>
      <c r="SAJ17" s="789"/>
      <c r="SAK17" s="789"/>
      <c r="SAL17" s="789"/>
      <c r="SAM17" s="789"/>
      <c r="SAN17" s="789"/>
      <c r="SAO17" s="789"/>
      <c r="SAP17" s="789"/>
      <c r="SAQ17" s="789"/>
      <c r="SAR17" s="789"/>
      <c r="SAS17" s="789"/>
      <c r="SAT17" s="789"/>
      <c r="SAU17" s="789"/>
      <c r="SAV17" s="789"/>
      <c r="SAW17" s="789"/>
      <c r="SAX17" s="789"/>
      <c r="SAY17" s="789"/>
      <c r="SAZ17" s="789"/>
      <c r="SBA17" s="789"/>
      <c r="SBB17" s="789"/>
      <c r="SBC17" s="789"/>
      <c r="SBD17" s="789"/>
      <c r="SBE17" s="789"/>
      <c r="SBF17" s="789"/>
      <c r="SBG17" s="789"/>
      <c r="SBH17" s="789"/>
      <c r="SBI17" s="789"/>
      <c r="SBJ17" s="789"/>
      <c r="SBK17" s="789"/>
      <c r="SBL17" s="789"/>
      <c r="SBM17" s="789"/>
      <c r="SBN17" s="789"/>
      <c r="SBO17" s="789"/>
      <c r="SBP17" s="789"/>
      <c r="SBQ17" s="789"/>
      <c r="SBR17" s="789"/>
      <c r="SBS17" s="789"/>
      <c r="SBT17" s="789"/>
      <c r="SBU17" s="789"/>
      <c r="SBV17" s="789"/>
      <c r="SBW17" s="789"/>
      <c r="SBX17" s="789"/>
      <c r="SBY17" s="789"/>
      <c r="SBZ17" s="789"/>
      <c r="SCA17" s="789"/>
      <c r="SCB17" s="789"/>
      <c r="SCC17" s="789"/>
      <c r="SCD17" s="789"/>
      <c r="SCE17" s="789"/>
      <c r="SCF17" s="789"/>
      <c r="SCG17" s="789"/>
      <c r="SCH17" s="789"/>
      <c r="SCI17" s="789"/>
      <c r="SCJ17" s="789"/>
      <c r="SCK17" s="789"/>
      <c r="SCL17" s="789"/>
      <c r="SCM17" s="789"/>
      <c r="SCN17" s="789"/>
      <c r="SCO17" s="789"/>
      <c r="SCP17" s="789"/>
      <c r="SCQ17" s="789"/>
      <c r="SCR17" s="789"/>
      <c r="SCS17" s="789"/>
      <c r="SCT17" s="789"/>
      <c r="SCU17" s="789"/>
      <c r="SCV17" s="789"/>
      <c r="SCW17" s="789"/>
      <c r="SCX17" s="789"/>
      <c r="SCY17" s="789"/>
      <c r="SCZ17" s="789"/>
      <c r="SDA17" s="789"/>
      <c r="SDB17" s="789"/>
      <c r="SDC17" s="789"/>
      <c r="SDD17" s="789"/>
      <c r="SDE17" s="789"/>
      <c r="SDF17" s="789"/>
      <c r="SDG17" s="789"/>
      <c r="SDH17" s="789"/>
      <c r="SDI17" s="789"/>
      <c r="SDJ17" s="789"/>
      <c r="SDK17" s="789"/>
      <c r="SDL17" s="789"/>
      <c r="SDM17" s="789"/>
      <c r="SDN17" s="789"/>
      <c r="SDO17" s="789"/>
      <c r="SDP17" s="789"/>
      <c r="SDQ17" s="789"/>
      <c r="SDR17" s="789"/>
      <c r="SDS17" s="789"/>
      <c r="SDT17" s="789"/>
      <c r="SDU17" s="789"/>
      <c r="SDV17" s="789"/>
      <c r="SDW17" s="789"/>
      <c r="SDX17" s="789"/>
      <c r="SDY17" s="789"/>
      <c r="SDZ17" s="789"/>
      <c r="SEA17" s="789"/>
      <c r="SEB17" s="789"/>
      <c r="SEC17" s="789"/>
      <c r="SED17" s="789"/>
      <c r="SEE17" s="789"/>
      <c r="SEF17" s="789"/>
      <c r="SEG17" s="789"/>
      <c r="SEH17" s="789"/>
      <c r="SEI17" s="789"/>
      <c r="SEJ17" s="789"/>
      <c r="SEK17" s="789"/>
      <c r="SEL17" s="789"/>
      <c r="SEM17" s="789"/>
      <c r="SEN17" s="789"/>
      <c r="SEO17" s="789"/>
      <c r="SEP17" s="789"/>
      <c r="SEQ17" s="789"/>
      <c r="SER17" s="789"/>
      <c r="SES17" s="789"/>
      <c r="SET17" s="789"/>
      <c r="SEU17" s="789"/>
      <c r="SEV17" s="789"/>
      <c r="SEW17" s="789"/>
      <c r="SEX17" s="789"/>
      <c r="SEY17" s="789"/>
      <c r="SEZ17" s="789"/>
      <c r="SFA17" s="789"/>
      <c r="SFB17" s="789"/>
      <c r="SFC17" s="789"/>
      <c r="SFD17" s="789"/>
      <c r="SFE17" s="789"/>
      <c r="SFF17" s="789"/>
      <c r="SFG17" s="789"/>
      <c r="SFH17" s="789"/>
      <c r="SFI17" s="789"/>
      <c r="SFJ17" s="789"/>
      <c r="SFK17" s="789"/>
      <c r="SFL17" s="789"/>
      <c r="SFM17" s="789"/>
      <c r="SFN17" s="789"/>
      <c r="SFO17" s="789"/>
      <c r="SFP17" s="789"/>
      <c r="SFQ17" s="789"/>
      <c r="SFR17" s="789"/>
      <c r="SFS17" s="789"/>
      <c r="SFT17" s="789"/>
      <c r="SFU17" s="789"/>
      <c r="SFV17" s="789"/>
      <c r="SFW17" s="789"/>
      <c r="SFX17" s="789"/>
      <c r="SFY17" s="789"/>
      <c r="SFZ17" s="789"/>
      <c r="SGA17" s="789"/>
      <c r="SGB17" s="789"/>
      <c r="SGC17" s="789"/>
      <c r="SGD17" s="789"/>
      <c r="SGE17" s="789"/>
      <c r="SGF17" s="789"/>
      <c r="SGG17" s="789"/>
      <c r="SGH17" s="789"/>
      <c r="SGI17" s="789"/>
      <c r="SGJ17" s="789"/>
      <c r="SGK17" s="789"/>
      <c r="SGL17" s="789"/>
      <c r="SGM17" s="789"/>
      <c r="SGN17" s="789"/>
      <c r="SGO17" s="789"/>
      <c r="SGP17" s="789"/>
      <c r="SGQ17" s="789"/>
      <c r="SGR17" s="789"/>
      <c r="SGS17" s="789"/>
      <c r="SGT17" s="789"/>
      <c r="SGU17" s="789"/>
      <c r="SGV17" s="789"/>
      <c r="SGW17" s="789"/>
      <c r="SGX17" s="789"/>
      <c r="SGY17" s="789"/>
      <c r="SGZ17" s="789"/>
      <c r="SHA17" s="789"/>
      <c r="SHB17" s="789"/>
      <c r="SHC17" s="789"/>
      <c r="SHD17" s="789"/>
      <c r="SHE17" s="789"/>
      <c r="SHF17" s="789"/>
      <c r="SHG17" s="789"/>
      <c r="SHH17" s="789"/>
      <c r="SHI17" s="789"/>
      <c r="SHJ17" s="789"/>
      <c r="SHK17" s="789"/>
      <c r="SHL17" s="789"/>
      <c r="SHM17" s="789"/>
      <c r="SHN17" s="789"/>
      <c r="SHO17" s="789"/>
      <c r="SHP17" s="789"/>
      <c r="SHQ17" s="789"/>
      <c r="SHR17" s="789"/>
      <c r="SHS17" s="789"/>
      <c r="SHT17" s="789"/>
      <c r="SHU17" s="789"/>
      <c r="SHV17" s="789"/>
      <c r="SHW17" s="789"/>
      <c r="SHX17" s="789"/>
      <c r="SHY17" s="789"/>
      <c r="SHZ17" s="789"/>
      <c r="SIA17" s="789"/>
      <c r="SIB17" s="789"/>
      <c r="SIC17" s="789"/>
      <c r="SID17" s="789"/>
      <c r="SIE17" s="789"/>
      <c r="SIF17" s="789"/>
      <c r="SIG17" s="789"/>
      <c r="SIH17" s="789"/>
      <c r="SII17" s="789"/>
      <c r="SIJ17" s="789"/>
      <c r="SIK17" s="789"/>
      <c r="SIL17" s="789"/>
      <c r="SIM17" s="789"/>
      <c r="SIN17" s="789"/>
      <c r="SIO17" s="789"/>
      <c r="SIP17" s="789"/>
      <c r="SIQ17" s="789"/>
      <c r="SIR17" s="789"/>
      <c r="SIS17" s="789"/>
      <c r="SIT17" s="789"/>
      <c r="SIU17" s="789"/>
      <c r="SIV17" s="789"/>
      <c r="SIW17" s="789"/>
      <c r="SIX17" s="789"/>
      <c r="SIY17" s="789"/>
      <c r="SIZ17" s="789"/>
      <c r="SJA17" s="789"/>
      <c r="SJB17" s="789"/>
      <c r="SJC17" s="789"/>
      <c r="SJD17" s="789"/>
      <c r="SJE17" s="789"/>
      <c r="SJF17" s="789"/>
      <c r="SJG17" s="789"/>
      <c r="SJH17" s="789"/>
      <c r="SJI17" s="789"/>
      <c r="SJJ17" s="789"/>
      <c r="SJK17" s="789"/>
      <c r="SJL17" s="789"/>
      <c r="SJM17" s="789"/>
      <c r="SJN17" s="789"/>
      <c r="SJO17" s="789"/>
      <c r="SJP17" s="789"/>
      <c r="SJQ17" s="789"/>
      <c r="SJR17" s="789"/>
      <c r="SJS17" s="789"/>
      <c r="SJT17" s="789"/>
      <c r="SJU17" s="789"/>
      <c r="SJV17" s="789"/>
      <c r="SJW17" s="789"/>
      <c r="SJX17" s="789"/>
      <c r="SJY17" s="789"/>
      <c r="SJZ17" s="789"/>
      <c r="SKA17" s="789"/>
      <c r="SKB17" s="789"/>
      <c r="SKC17" s="789"/>
      <c r="SKD17" s="789"/>
      <c r="SKE17" s="789"/>
      <c r="SKF17" s="789"/>
      <c r="SKG17" s="789"/>
      <c r="SKH17" s="789"/>
      <c r="SKI17" s="789"/>
      <c r="SKJ17" s="789"/>
      <c r="SKK17" s="789"/>
      <c r="SKL17" s="789"/>
      <c r="SKM17" s="789"/>
      <c r="SKN17" s="789"/>
      <c r="SKO17" s="789"/>
      <c r="SKP17" s="789"/>
      <c r="SKQ17" s="789"/>
      <c r="SKR17" s="789"/>
      <c r="SKS17" s="789"/>
      <c r="SKT17" s="789"/>
      <c r="SKU17" s="789"/>
      <c r="SKV17" s="789"/>
      <c r="SKW17" s="789"/>
      <c r="SKX17" s="789"/>
      <c r="SKY17" s="789"/>
      <c r="SKZ17" s="789"/>
      <c r="SLA17" s="789"/>
      <c r="SLB17" s="789"/>
      <c r="SLC17" s="789"/>
      <c r="SLD17" s="789"/>
      <c r="SLE17" s="789"/>
      <c r="SLF17" s="789"/>
      <c r="SLG17" s="789"/>
      <c r="SLH17" s="789"/>
      <c r="SLI17" s="789"/>
      <c r="SLJ17" s="789"/>
      <c r="SLK17" s="789"/>
      <c r="SLL17" s="789"/>
      <c r="SLM17" s="789"/>
      <c r="SLN17" s="789"/>
      <c r="SLO17" s="789"/>
      <c r="SLP17" s="789"/>
      <c r="SLQ17" s="789"/>
      <c r="SLR17" s="789"/>
      <c r="SLS17" s="789"/>
      <c r="SLT17" s="789"/>
      <c r="SLU17" s="789"/>
      <c r="SLV17" s="789"/>
      <c r="SLW17" s="789"/>
      <c r="SLX17" s="789"/>
      <c r="SLY17" s="789"/>
      <c r="SLZ17" s="789"/>
      <c r="SMA17" s="789"/>
      <c r="SMB17" s="789"/>
      <c r="SMC17" s="789"/>
      <c r="SMD17" s="789"/>
      <c r="SME17" s="789"/>
      <c r="SMF17" s="789"/>
      <c r="SMG17" s="789"/>
      <c r="SMH17" s="789"/>
      <c r="SMI17" s="789"/>
      <c r="SMJ17" s="789"/>
      <c r="SMK17" s="789"/>
      <c r="SML17" s="789"/>
      <c r="SMM17" s="789"/>
      <c r="SMN17" s="789"/>
      <c r="SMO17" s="789"/>
      <c r="SMP17" s="789"/>
      <c r="SMQ17" s="789"/>
      <c r="SMR17" s="789"/>
      <c r="SMS17" s="789"/>
      <c r="SMT17" s="789"/>
      <c r="SMU17" s="789"/>
      <c r="SMV17" s="789"/>
      <c r="SMW17" s="789"/>
      <c r="SMX17" s="789"/>
      <c r="SMY17" s="789"/>
      <c r="SMZ17" s="789"/>
      <c r="SNA17" s="789"/>
      <c r="SNB17" s="789"/>
      <c r="SNC17" s="789"/>
      <c r="SND17" s="789"/>
      <c r="SNE17" s="789"/>
      <c r="SNF17" s="789"/>
      <c r="SNG17" s="789"/>
      <c r="SNH17" s="789"/>
      <c r="SNI17" s="789"/>
      <c r="SNJ17" s="789"/>
      <c r="SNK17" s="789"/>
      <c r="SNL17" s="789"/>
      <c r="SNM17" s="789"/>
      <c r="SNN17" s="789"/>
      <c r="SNO17" s="789"/>
      <c r="SNP17" s="789"/>
      <c r="SNQ17" s="789"/>
      <c r="SNR17" s="789"/>
      <c r="SNS17" s="789"/>
      <c r="SNT17" s="789"/>
      <c r="SNU17" s="789"/>
      <c r="SNV17" s="789"/>
      <c r="SNW17" s="789"/>
      <c r="SNX17" s="789"/>
      <c r="SNY17" s="789"/>
      <c r="SNZ17" s="789"/>
      <c r="SOA17" s="789"/>
      <c r="SOB17" s="789"/>
      <c r="SOC17" s="789"/>
      <c r="SOD17" s="789"/>
      <c r="SOE17" s="789"/>
      <c r="SOF17" s="789"/>
      <c r="SOG17" s="789"/>
      <c r="SOH17" s="789"/>
      <c r="SOI17" s="789"/>
      <c r="SOJ17" s="789"/>
      <c r="SOK17" s="789"/>
      <c r="SOL17" s="789"/>
      <c r="SOM17" s="789"/>
      <c r="SON17" s="789"/>
      <c r="SOO17" s="789"/>
      <c r="SOP17" s="789"/>
      <c r="SOQ17" s="789"/>
      <c r="SOR17" s="789"/>
      <c r="SOS17" s="789"/>
      <c r="SOT17" s="789"/>
      <c r="SOU17" s="789"/>
      <c r="SOV17" s="789"/>
      <c r="SOW17" s="789"/>
      <c r="SOX17" s="789"/>
      <c r="SOY17" s="789"/>
      <c r="SOZ17" s="789"/>
      <c r="SPA17" s="789"/>
      <c r="SPB17" s="789"/>
      <c r="SPC17" s="789"/>
      <c r="SPD17" s="789"/>
      <c r="SPE17" s="789"/>
      <c r="SPF17" s="789"/>
      <c r="SPG17" s="789"/>
      <c r="SPH17" s="789"/>
      <c r="SPI17" s="789"/>
      <c r="SPJ17" s="789"/>
      <c r="SPK17" s="789"/>
      <c r="SPL17" s="789"/>
      <c r="SPM17" s="789"/>
      <c r="SPN17" s="789"/>
      <c r="SPO17" s="789"/>
      <c r="SPP17" s="789"/>
      <c r="SPQ17" s="789"/>
      <c r="SPR17" s="789"/>
      <c r="SPS17" s="789"/>
      <c r="SPT17" s="789"/>
      <c r="SPU17" s="789"/>
      <c r="SPV17" s="789"/>
      <c r="SPW17" s="789"/>
      <c r="SPX17" s="789"/>
      <c r="SPY17" s="789"/>
      <c r="SPZ17" s="789"/>
      <c r="SQA17" s="789"/>
      <c r="SQB17" s="789"/>
      <c r="SQC17" s="789"/>
      <c r="SQD17" s="789"/>
      <c r="SQE17" s="789"/>
      <c r="SQF17" s="789"/>
      <c r="SQG17" s="789"/>
      <c r="SQH17" s="789"/>
      <c r="SQI17" s="789"/>
      <c r="SQJ17" s="789"/>
      <c r="SQK17" s="789"/>
      <c r="SQL17" s="789"/>
      <c r="SQM17" s="789"/>
      <c r="SQN17" s="789"/>
      <c r="SQO17" s="789"/>
      <c r="SQP17" s="789"/>
      <c r="SQQ17" s="789"/>
      <c r="SQR17" s="789"/>
      <c r="SQS17" s="789"/>
      <c r="SQT17" s="789"/>
      <c r="SQU17" s="789"/>
      <c r="SQV17" s="789"/>
      <c r="SQW17" s="789"/>
      <c r="SQX17" s="789"/>
      <c r="SQY17" s="789"/>
      <c r="SQZ17" s="789"/>
      <c r="SRA17" s="789"/>
      <c r="SRB17" s="789"/>
      <c r="SRC17" s="789"/>
      <c r="SRD17" s="789"/>
      <c r="SRE17" s="789"/>
      <c r="SRF17" s="789"/>
      <c r="SRG17" s="789"/>
      <c r="SRH17" s="789"/>
      <c r="SRI17" s="789"/>
      <c r="SRJ17" s="789"/>
      <c r="SRK17" s="789"/>
      <c r="SRL17" s="789"/>
      <c r="SRM17" s="789"/>
      <c r="SRN17" s="789"/>
      <c r="SRO17" s="789"/>
      <c r="SRP17" s="789"/>
      <c r="SRQ17" s="789"/>
      <c r="SRR17" s="789"/>
      <c r="SRS17" s="789"/>
      <c r="SRT17" s="789"/>
      <c r="SRU17" s="789"/>
      <c r="SRV17" s="789"/>
      <c r="SRW17" s="789"/>
      <c r="SRX17" s="789"/>
      <c r="SRY17" s="789"/>
      <c r="SRZ17" s="789"/>
      <c r="SSA17" s="789"/>
      <c r="SSB17" s="789"/>
      <c r="SSC17" s="789"/>
      <c r="SSD17" s="789"/>
      <c r="SSE17" s="789"/>
      <c r="SSF17" s="789"/>
      <c r="SSG17" s="789"/>
      <c r="SSH17" s="789"/>
      <c r="SSI17" s="789"/>
      <c r="SSJ17" s="789"/>
      <c r="SSK17" s="789"/>
      <c r="SSL17" s="789"/>
      <c r="SSM17" s="789"/>
      <c r="SSN17" s="789"/>
      <c r="SSO17" s="789"/>
      <c r="SSP17" s="789"/>
      <c r="SSQ17" s="789"/>
      <c r="SSR17" s="789"/>
      <c r="SSS17" s="789"/>
      <c r="SST17" s="789"/>
      <c r="SSU17" s="789"/>
      <c r="SSV17" s="789"/>
      <c r="SSW17" s="789"/>
      <c r="SSX17" s="789"/>
      <c r="SSY17" s="789"/>
      <c r="SSZ17" s="789"/>
      <c r="STA17" s="789"/>
      <c r="STB17" s="789"/>
      <c r="STC17" s="789"/>
      <c r="STD17" s="789"/>
      <c r="STE17" s="789"/>
      <c r="STF17" s="789"/>
      <c r="STG17" s="789"/>
      <c r="STH17" s="789"/>
      <c r="STI17" s="789"/>
      <c r="STJ17" s="789"/>
      <c r="STK17" s="789"/>
      <c r="STL17" s="789"/>
      <c r="STM17" s="789"/>
      <c r="STN17" s="789"/>
      <c r="STO17" s="789"/>
      <c r="STP17" s="789"/>
      <c r="STQ17" s="789"/>
      <c r="STR17" s="789"/>
      <c r="STS17" s="789"/>
      <c r="STT17" s="789"/>
      <c r="STU17" s="789"/>
      <c r="STV17" s="789"/>
      <c r="STW17" s="789"/>
      <c r="STX17" s="789"/>
      <c r="STY17" s="789"/>
      <c r="STZ17" s="789"/>
      <c r="SUA17" s="789"/>
      <c r="SUB17" s="789"/>
      <c r="SUC17" s="789"/>
      <c r="SUD17" s="789"/>
      <c r="SUE17" s="789"/>
      <c r="SUF17" s="789"/>
      <c r="SUG17" s="789"/>
      <c r="SUH17" s="789"/>
      <c r="SUI17" s="789"/>
      <c r="SUJ17" s="789"/>
      <c r="SUK17" s="789"/>
      <c r="SUL17" s="789"/>
      <c r="SUM17" s="789"/>
      <c r="SUN17" s="789"/>
      <c r="SUO17" s="789"/>
      <c r="SUP17" s="789"/>
      <c r="SUQ17" s="789"/>
      <c r="SUR17" s="789"/>
      <c r="SUS17" s="789"/>
      <c r="SUT17" s="789"/>
      <c r="SUU17" s="789"/>
      <c r="SUV17" s="789"/>
      <c r="SUW17" s="789"/>
      <c r="SUX17" s="789"/>
      <c r="SUY17" s="789"/>
      <c r="SUZ17" s="789"/>
      <c r="SVA17" s="789"/>
      <c r="SVB17" s="789"/>
      <c r="SVC17" s="789"/>
      <c r="SVD17" s="789"/>
      <c r="SVE17" s="789"/>
      <c r="SVF17" s="789"/>
      <c r="SVG17" s="789"/>
      <c r="SVH17" s="789"/>
      <c r="SVI17" s="789"/>
      <c r="SVJ17" s="789"/>
      <c r="SVK17" s="789"/>
      <c r="SVL17" s="789"/>
      <c r="SVM17" s="789"/>
      <c r="SVN17" s="789"/>
      <c r="SVO17" s="789"/>
      <c r="SVP17" s="789"/>
      <c r="SVQ17" s="789"/>
      <c r="SVR17" s="789"/>
      <c r="SVS17" s="789"/>
      <c r="SVT17" s="789"/>
      <c r="SVU17" s="789"/>
      <c r="SVV17" s="789"/>
      <c r="SVW17" s="789"/>
      <c r="SVX17" s="789"/>
      <c r="SVY17" s="789"/>
      <c r="SVZ17" s="789"/>
      <c r="SWA17" s="789"/>
      <c r="SWB17" s="789"/>
      <c r="SWC17" s="789"/>
      <c r="SWD17" s="789"/>
      <c r="SWE17" s="789"/>
      <c r="SWF17" s="789"/>
      <c r="SWG17" s="789"/>
      <c r="SWH17" s="789"/>
      <c r="SWI17" s="789"/>
      <c r="SWJ17" s="789"/>
      <c r="SWK17" s="789"/>
      <c r="SWL17" s="789"/>
      <c r="SWM17" s="789"/>
      <c r="SWN17" s="789"/>
      <c r="SWO17" s="789"/>
      <c r="SWP17" s="789"/>
      <c r="SWQ17" s="789"/>
      <c r="SWR17" s="789"/>
      <c r="SWS17" s="789"/>
      <c r="SWT17" s="789"/>
      <c r="SWU17" s="789"/>
      <c r="SWV17" s="789"/>
      <c r="SWW17" s="789"/>
      <c r="SWX17" s="789"/>
      <c r="SWY17" s="789"/>
      <c r="SWZ17" s="789"/>
      <c r="SXA17" s="789"/>
      <c r="SXB17" s="789"/>
      <c r="SXC17" s="789"/>
      <c r="SXD17" s="789"/>
      <c r="SXE17" s="789"/>
      <c r="SXF17" s="789"/>
      <c r="SXG17" s="789"/>
      <c r="SXH17" s="789"/>
      <c r="SXI17" s="789"/>
      <c r="SXJ17" s="789"/>
      <c r="SXK17" s="789"/>
      <c r="SXL17" s="789"/>
      <c r="SXM17" s="789"/>
      <c r="SXN17" s="789"/>
      <c r="SXO17" s="789"/>
      <c r="SXP17" s="789"/>
      <c r="SXQ17" s="789"/>
      <c r="SXR17" s="789"/>
      <c r="SXS17" s="789"/>
      <c r="SXT17" s="789"/>
      <c r="SXU17" s="789"/>
      <c r="SXV17" s="789"/>
      <c r="SXW17" s="789"/>
      <c r="SXX17" s="789"/>
      <c r="SXY17" s="789"/>
      <c r="SXZ17" s="789"/>
      <c r="SYA17" s="789"/>
      <c r="SYB17" s="789"/>
      <c r="SYC17" s="789"/>
      <c r="SYD17" s="789"/>
      <c r="SYE17" s="789"/>
      <c r="SYF17" s="789"/>
      <c r="SYG17" s="789"/>
      <c r="SYH17" s="789"/>
      <c r="SYI17" s="789"/>
      <c r="SYJ17" s="789"/>
      <c r="SYK17" s="789"/>
      <c r="SYL17" s="789"/>
      <c r="SYM17" s="789"/>
      <c r="SYN17" s="789"/>
      <c r="SYO17" s="789"/>
      <c r="SYP17" s="789"/>
      <c r="SYQ17" s="789"/>
      <c r="SYR17" s="789"/>
      <c r="SYS17" s="789"/>
      <c r="SYT17" s="789"/>
      <c r="SYU17" s="789"/>
      <c r="SYV17" s="789"/>
      <c r="SYW17" s="789"/>
      <c r="SYX17" s="789"/>
      <c r="SYY17" s="789"/>
      <c r="SYZ17" s="789"/>
      <c r="SZA17" s="789"/>
      <c r="SZB17" s="789"/>
      <c r="SZC17" s="789"/>
      <c r="SZD17" s="789"/>
      <c r="SZE17" s="789"/>
      <c r="SZF17" s="789"/>
      <c r="SZG17" s="789"/>
      <c r="SZH17" s="789"/>
      <c r="SZI17" s="789"/>
      <c r="SZJ17" s="789"/>
      <c r="SZK17" s="789"/>
      <c r="SZL17" s="789"/>
      <c r="SZM17" s="789"/>
      <c r="SZN17" s="789"/>
      <c r="SZO17" s="789"/>
      <c r="SZP17" s="789"/>
      <c r="SZQ17" s="789"/>
      <c r="SZR17" s="789"/>
      <c r="SZS17" s="789"/>
      <c r="SZT17" s="789"/>
      <c r="SZU17" s="789"/>
      <c r="SZV17" s="789"/>
      <c r="SZW17" s="789"/>
      <c r="SZX17" s="789"/>
      <c r="SZY17" s="789"/>
      <c r="SZZ17" s="789"/>
      <c r="TAA17" s="789"/>
      <c r="TAB17" s="789"/>
      <c r="TAC17" s="789"/>
      <c r="TAD17" s="789"/>
      <c r="TAE17" s="789"/>
      <c r="TAF17" s="789"/>
      <c r="TAG17" s="789"/>
      <c r="TAH17" s="789"/>
      <c r="TAI17" s="789"/>
      <c r="TAJ17" s="789"/>
      <c r="TAK17" s="789"/>
      <c r="TAL17" s="789"/>
      <c r="TAM17" s="789"/>
      <c r="TAN17" s="789"/>
      <c r="TAO17" s="789"/>
      <c r="TAP17" s="789"/>
      <c r="TAQ17" s="789"/>
      <c r="TAR17" s="789"/>
      <c r="TAS17" s="789"/>
      <c r="TAT17" s="789"/>
      <c r="TAU17" s="789"/>
      <c r="TAV17" s="789"/>
      <c r="TAW17" s="789"/>
      <c r="TAX17" s="789"/>
      <c r="TAY17" s="789"/>
      <c r="TAZ17" s="789"/>
      <c r="TBA17" s="789"/>
      <c r="TBB17" s="789"/>
      <c r="TBC17" s="789"/>
      <c r="TBD17" s="789"/>
      <c r="TBE17" s="789"/>
      <c r="TBF17" s="789"/>
      <c r="TBG17" s="789"/>
      <c r="TBH17" s="789"/>
      <c r="TBI17" s="789"/>
      <c r="TBJ17" s="789"/>
      <c r="TBK17" s="789"/>
      <c r="TBL17" s="789"/>
      <c r="TBM17" s="789"/>
      <c r="TBN17" s="789"/>
      <c r="TBO17" s="789"/>
      <c r="TBP17" s="789"/>
      <c r="TBQ17" s="789"/>
      <c r="TBR17" s="789"/>
      <c r="TBS17" s="789"/>
      <c r="TBT17" s="789"/>
      <c r="TBU17" s="789"/>
      <c r="TBV17" s="789"/>
      <c r="TBW17" s="789"/>
      <c r="TBX17" s="789"/>
      <c r="TBY17" s="789"/>
      <c r="TBZ17" s="789"/>
      <c r="TCA17" s="789"/>
      <c r="TCB17" s="789"/>
      <c r="TCC17" s="789"/>
      <c r="TCD17" s="789"/>
      <c r="TCE17" s="789"/>
      <c r="TCF17" s="789"/>
      <c r="TCG17" s="789"/>
      <c r="TCH17" s="789"/>
      <c r="TCI17" s="789"/>
      <c r="TCJ17" s="789"/>
      <c r="TCK17" s="789"/>
      <c r="TCL17" s="789"/>
      <c r="TCM17" s="789"/>
      <c r="TCN17" s="789"/>
      <c r="TCO17" s="789"/>
      <c r="TCP17" s="789"/>
      <c r="TCQ17" s="789"/>
      <c r="TCR17" s="789"/>
      <c r="TCS17" s="789"/>
      <c r="TCT17" s="789"/>
      <c r="TCU17" s="789"/>
      <c r="TCV17" s="789"/>
      <c r="TCW17" s="789"/>
      <c r="TCX17" s="789"/>
      <c r="TCY17" s="789"/>
      <c r="TCZ17" s="789"/>
      <c r="TDA17" s="789"/>
      <c r="TDB17" s="789"/>
      <c r="TDC17" s="789"/>
      <c r="TDD17" s="789"/>
      <c r="TDE17" s="789"/>
      <c r="TDF17" s="789"/>
      <c r="TDG17" s="789"/>
      <c r="TDH17" s="789"/>
      <c r="TDI17" s="789"/>
      <c r="TDJ17" s="789"/>
      <c r="TDK17" s="789"/>
      <c r="TDL17" s="789"/>
      <c r="TDM17" s="789"/>
      <c r="TDN17" s="789"/>
      <c r="TDO17" s="789"/>
      <c r="TDP17" s="789"/>
      <c r="TDQ17" s="789"/>
      <c r="TDR17" s="789"/>
      <c r="TDS17" s="789"/>
      <c r="TDT17" s="789"/>
      <c r="TDU17" s="789"/>
      <c r="TDV17" s="789"/>
      <c r="TDW17" s="789"/>
      <c r="TDX17" s="789"/>
      <c r="TDY17" s="789"/>
      <c r="TDZ17" s="789"/>
      <c r="TEA17" s="789"/>
      <c r="TEB17" s="789"/>
      <c r="TEC17" s="789"/>
      <c r="TED17" s="789"/>
      <c r="TEE17" s="789"/>
      <c r="TEF17" s="789"/>
      <c r="TEG17" s="789"/>
      <c r="TEH17" s="789"/>
      <c r="TEI17" s="789"/>
      <c r="TEJ17" s="789"/>
      <c r="TEK17" s="789"/>
      <c r="TEL17" s="789"/>
      <c r="TEM17" s="789"/>
      <c r="TEN17" s="789"/>
      <c r="TEO17" s="789"/>
      <c r="TEP17" s="789"/>
      <c r="TEQ17" s="789"/>
      <c r="TER17" s="789"/>
      <c r="TES17" s="789"/>
      <c r="TET17" s="789"/>
      <c r="TEU17" s="789"/>
      <c r="TEV17" s="789"/>
      <c r="TEW17" s="789"/>
      <c r="TEX17" s="789"/>
      <c r="TEY17" s="789"/>
      <c r="TEZ17" s="789"/>
      <c r="TFA17" s="789"/>
      <c r="TFB17" s="789"/>
      <c r="TFC17" s="789"/>
      <c r="TFD17" s="789"/>
      <c r="TFE17" s="789"/>
      <c r="TFF17" s="789"/>
      <c r="TFG17" s="789"/>
      <c r="TFH17" s="789"/>
      <c r="TFI17" s="789"/>
      <c r="TFJ17" s="789"/>
      <c r="TFK17" s="789"/>
      <c r="TFL17" s="789"/>
      <c r="TFM17" s="789"/>
      <c r="TFN17" s="789"/>
      <c r="TFO17" s="789"/>
      <c r="TFP17" s="789"/>
      <c r="TFQ17" s="789"/>
      <c r="TFR17" s="789"/>
      <c r="TFS17" s="789"/>
      <c r="TFT17" s="789"/>
      <c r="TFU17" s="789"/>
      <c r="TFV17" s="789"/>
      <c r="TFW17" s="789"/>
      <c r="TFX17" s="789"/>
      <c r="TFY17" s="789"/>
      <c r="TFZ17" s="789"/>
      <c r="TGA17" s="789"/>
      <c r="TGB17" s="789"/>
      <c r="TGC17" s="789"/>
      <c r="TGD17" s="789"/>
      <c r="TGE17" s="789"/>
      <c r="TGF17" s="789"/>
      <c r="TGG17" s="789"/>
      <c r="TGH17" s="789"/>
      <c r="TGI17" s="789"/>
      <c r="TGJ17" s="789"/>
      <c r="TGK17" s="789"/>
      <c r="TGL17" s="789"/>
      <c r="TGM17" s="789"/>
      <c r="TGN17" s="789"/>
      <c r="TGO17" s="789"/>
      <c r="TGP17" s="789"/>
      <c r="TGQ17" s="789"/>
      <c r="TGR17" s="789"/>
      <c r="TGS17" s="789"/>
      <c r="TGT17" s="789"/>
      <c r="TGU17" s="789"/>
      <c r="TGV17" s="789"/>
      <c r="TGW17" s="789"/>
      <c r="TGX17" s="789"/>
      <c r="TGY17" s="789"/>
      <c r="TGZ17" s="789"/>
      <c r="THA17" s="789"/>
      <c r="THB17" s="789"/>
      <c r="THC17" s="789"/>
      <c r="THD17" s="789"/>
      <c r="THE17" s="789"/>
      <c r="THF17" s="789"/>
      <c r="THG17" s="789"/>
      <c r="THH17" s="789"/>
      <c r="THI17" s="789"/>
      <c r="THJ17" s="789"/>
      <c r="THK17" s="789"/>
      <c r="THL17" s="789"/>
      <c r="THM17" s="789"/>
      <c r="THN17" s="789"/>
      <c r="THO17" s="789"/>
      <c r="THP17" s="789"/>
      <c r="THQ17" s="789"/>
      <c r="THR17" s="789"/>
      <c r="THS17" s="789"/>
      <c r="THT17" s="789"/>
      <c r="THU17" s="789"/>
      <c r="THV17" s="789"/>
      <c r="THW17" s="789"/>
      <c r="THX17" s="789"/>
      <c r="THY17" s="789"/>
      <c r="THZ17" s="789"/>
      <c r="TIA17" s="789"/>
      <c r="TIB17" s="789"/>
      <c r="TIC17" s="789"/>
      <c r="TID17" s="789"/>
      <c r="TIE17" s="789"/>
      <c r="TIF17" s="789"/>
      <c r="TIG17" s="789"/>
      <c r="TIH17" s="789"/>
      <c r="TII17" s="789"/>
      <c r="TIJ17" s="789"/>
      <c r="TIK17" s="789"/>
      <c r="TIL17" s="789"/>
      <c r="TIM17" s="789"/>
      <c r="TIN17" s="789"/>
      <c r="TIO17" s="789"/>
      <c r="TIP17" s="789"/>
      <c r="TIQ17" s="789"/>
      <c r="TIR17" s="789"/>
      <c r="TIS17" s="789"/>
      <c r="TIT17" s="789"/>
      <c r="TIU17" s="789"/>
      <c r="TIV17" s="789"/>
      <c r="TIW17" s="789"/>
      <c r="TIX17" s="789"/>
      <c r="TIY17" s="789"/>
      <c r="TIZ17" s="789"/>
      <c r="TJA17" s="789"/>
      <c r="TJB17" s="789"/>
      <c r="TJC17" s="789"/>
      <c r="TJD17" s="789"/>
      <c r="TJE17" s="789"/>
      <c r="TJF17" s="789"/>
      <c r="TJG17" s="789"/>
      <c r="TJH17" s="789"/>
      <c r="TJI17" s="789"/>
      <c r="TJJ17" s="789"/>
      <c r="TJK17" s="789"/>
      <c r="TJL17" s="789"/>
      <c r="TJM17" s="789"/>
      <c r="TJN17" s="789"/>
      <c r="TJO17" s="789"/>
      <c r="TJP17" s="789"/>
      <c r="TJQ17" s="789"/>
      <c r="TJR17" s="789"/>
      <c r="TJS17" s="789"/>
      <c r="TJT17" s="789"/>
      <c r="TJU17" s="789"/>
      <c r="TJV17" s="789"/>
      <c r="TJW17" s="789"/>
      <c r="TJX17" s="789"/>
      <c r="TJY17" s="789"/>
      <c r="TJZ17" s="789"/>
      <c r="TKA17" s="789"/>
      <c r="TKB17" s="789"/>
      <c r="TKC17" s="789"/>
      <c r="TKD17" s="789"/>
      <c r="TKE17" s="789"/>
      <c r="TKF17" s="789"/>
      <c r="TKG17" s="789"/>
      <c r="TKH17" s="789"/>
      <c r="TKI17" s="789"/>
      <c r="TKJ17" s="789"/>
      <c r="TKK17" s="789"/>
      <c r="TKL17" s="789"/>
      <c r="TKM17" s="789"/>
      <c r="TKN17" s="789"/>
      <c r="TKO17" s="789"/>
      <c r="TKP17" s="789"/>
      <c r="TKQ17" s="789"/>
      <c r="TKR17" s="789"/>
      <c r="TKS17" s="789"/>
      <c r="TKT17" s="789"/>
      <c r="TKU17" s="789"/>
      <c r="TKV17" s="789"/>
      <c r="TKW17" s="789"/>
      <c r="TKX17" s="789"/>
      <c r="TKY17" s="789"/>
      <c r="TKZ17" s="789"/>
      <c r="TLA17" s="789"/>
      <c r="TLB17" s="789"/>
      <c r="TLC17" s="789"/>
      <c r="TLD17" s="789"/>
      <c r="TLE17" s="789"/>
      <c r="TLF17" s="789"/>
      <c r="TLG17" s="789"/>
      <c r="TLH17" s="789"/>
      <c r="TLI17" s="789"/>
      <c r="TLJ17" s="789"/>
      <c r="TLK17" s="789"/>
      <c r="TLL17" s="789"/>
      <c r="TLM17" s="789"/>
      <c r="TLN17" s="789"/>
      <c r="TLO17" s="789"/>
      <c r="TLP17" s="789"/>
      <c r="TLQ17" s="789"/>
      <c r="TLR17" s="789"/>
      <c r="TLS17" s="789"/>
      <c r="TLT17" s="789"/>
      <c r="TLU17" s="789"/>
      <c r="TLV17" s="789"/>
      <c r="TLW17" s="789"/>
      <c r="TLX17" s="789"/>
      <c r="TLY17" s="789"/>
      <c r="TLZ17" s="789"/>
      <c r="TMA17" s="789"/>
      <c r="TMB17" s="789"/>
      <c r="TMC17" s="789"/>
      <c r="TMD17" s="789"/>
      <c r="TME17" s="789"/>
      <c r="TMF17" s="789"/>
      <c r="TMG17" s="789"/>
      <c r="TMH17" s="789"/>
      <c r="TMI17" s="789"/>
      <c r="TMJ17" s="789"/>
      <c r="TMK17" s="789"/>
      <c r="TML17" s="789"/>
      <c r="TMM17" s="789"/>
      <c r="TMN17" s="789"/>
      <c r="TMO17" s="789"/>
      <c r="TMP17" s="789"/>
      <c r="TMQ17" s="789"/>
      <c r="TMR17" s="789"/>
      <c r="TMS17" s="789"/>
      <c r="TMT17" s="789"/>
      <c r="TMU17" s="789"/>
      <c r="TMV17" s="789"/>
      <c r="TMW17" s="789"/>
      <c r="TMX17" s="789"/>
      <c r="TMY17" s="789"/>
      <c r="TMZ17" s="789"/>
      <c r="TNA17" s="789"/>
      <c r="TNB17" s="789"/>
      <c r="TNC17" s="789"/>
      <c r="TND17" s="789"/>
      <c r="TNE17" s="789"/>
      <c r="TNF17" s="789"/>
      <c r="TNG17" s="789"/>
      <c r="TNH17" s="789"/>
      <c r="TNI17" s="789"/>
      <c r="TNJ17" s="789"/>
      <c r="TNK17" s="789"/>
      <c r="TNL17" s="789"/>
      <c r="TNM17" s="789"/>
      <c r="TNN17" s="789"/>
      <c r="TNO17" s="789"/>
      <c r="TNP17" s="789"/>
      <c r="TNQ17" s="789"/>
      <c r="TNR17" s="789"/>
      <c r="TNS17" s="789"/>
      <c r="TNT17" s="789"/>
      <c r="TNU17" s="789"/>
      <c r="TNV17" s="789"/>
      <c r="TNW17" s="789"/>
      <c r="TNX17" s="789"/>
      <c r="TNY17" s="789"/>
      <c r="TNZ17" s="789"/>
      <c r="TOA17" s="789"/>
      <c r="TOB17" s="789"/>
      <c r="TOC17" s="789"/>
      <c r="TOD17" s="789"/>
      <c r="TOE17" s="789"/>
      <c r="TOF17" s="789"/>
      <c r="TOG17" s="789"/>
      <c r="TOH17" s="789"/>
      <c r="TOI17" s="789"/>
      <c r="TOJ17" s="789"/>
      <c r="TOK17" s="789"/>
      <c r="TOL17" s="789"/>
      <c r="TOM17" s="789"/>
      <c r="TON17" s="789"/>
      <c r="TOO17" s="789"/>
      <c r="TOP17" s="789"/>
      <c r="TOQ17" s="789"/>
      <c r="TOR17" s="789"/>
      <c r="TOS17" s="789"/>
      <c r="TOT17" s="789"/>
      <c r="TOU17" s="789"/>
      <c r="TOV17" s="789"/>
      <c r="TOW17" s="789"/>
      <c r="TOX17" s="789"/>
      <c r="TOY17" s="789"/>
      <c r="TOZ17" s="789"/>
      <c r="TPA17" s="789"/>
      <c r="TPB17" s="789"/>
      <c r="TPC17" s="789"/>
      <c r="TPD17" s="789"/>
      <c r="TPE17" s="789"/>
      <c r="TPF17" s="789"/>
      <c r="TPG17" s="789"/>
      <c r="TPH17" s="789"/>
      <c r="TPI17" s="789"/>
      <c r="TPJ17" s="789"/>
      <c r="TPK17" s="789"/>
      <c r="TPL17" s="789"/>
      <c r="TPM17" s="789"/>
      <c r="TPN17" s="789"/>
      <c r="TPO17" s="789"/>
      <c r="TPP17" s="789"/>
      <c r="TPQ17" s="789"/>
      <c r="TPR17" s="789"/>
      <c r="TPS17" s="789"/>
      <c r="TPT17" s="789"/>
      <c r="TPU17" s="789"/>
      <c r="TPV17" s="789"/>
      <c r="TPW17" s="789"/>
      <c r="TPX17" s="789"/>
      <c r="TPY17" s="789"/>
      <c r="TPZ17" s="789"/>
      <c r="TQA17" s="789"/>
      <c r="TQB17" s="789"/>
      <c r="TQC17" s="789"/>
      <c r="TQD17" s="789"/>
      <c r="TQE17" s="789"/>
      <c r="TQF17" s="789"/>
      <c r="TQG17" s="789"/>
      <c r="TQH17" s="789"/>
      <c r="TQI17" s="789"/>
      <c r="TQJ17" s="789"/>
      <c r="TQK17" s="789"/>
      <c r="TQL17" s="789"/>
      <c r="TQM17" s="789"/>
      <c r="TQN17" s="789"/>
      <c r="TQO17" s="789"/>
      <c r="TQP17" s="789"/>
      <c r="TQQ17" s="789"/>
      <c r="TQR17" s="789"/>
      <c r="TQS17" s="789"/>
      <c r="TQT17" s="789"/>
      <c r="TQU17" s="789"/>
      <c r="TQV17" s="789"/>
      <c r="TQW17" s="789"/>
      <c r="TQX17" s="789"/>
      <c r="TQY17" s="789"/>
      <c r="TQZ17" s="789"/>
      <c r="TRA17" s="789"/>
      <c r="TRB17" s="789"/>
      <c r="TRC17" s="789"/>
      <c r="TRD17" s="789"/>
      <c r="TRE17" s="789"/>
      <c r="TRF17" s="789"/>
      <c r="TRG17" s="789"/>
      <c r="TRH17" s="789"/>
      <c r="TRI17" s="789"/>
      <c r="TRJ17" s="789"/>
      <c r="TRK17" s="789"/>
      <c r="TRL17" s="789"/>
      <c r="TRM17" s="789"/>
      <c r="TRN17" s="789"/>
      <c r="TRO17" s="789"/>
      <c r="TRP17" s="789"/>
      <c r="TRQ17" s="789"/>
      <c r="TRR17" s="789"/>
      <c r="TRS17" s="789"/>
      <c r="TRT17" s="789"/>
      <c r="TRU17" s="789"/>
      <c r="TRV17" s="789"/>
      <c r="TRW17" s="789"/>
      <c r="TRX17" s="789"/>
      <c r="TRY17" s="789"/>
      <c r="TRZ17" s="789"/>
      <c r="TSA17" s="789"/>
      <c r="TSB17" s="789"/>
      <c r="TSC17" s="789"/>
      <c r="TSD17" s="789"/>
      <c r="TSE17" s="789"/>
      <c r="TSF17" s="789"/>
      <c r="TSG17" s="789"/>
      <c r="TSH17" s="789"/>
      <c r="TSI17" s="789"/>
      <c r="TSJ17" s="789"/>
      <c r="TSK17" s="789"/>
      <c r="TSL17" s="789"/>
      <c r="TSM17" s="789"/>
      <c r="TSN17" s="789"/>
      <c r="TSO17" s="789"/>
      <c r="TSP17" s="789"/>
      <c r="TSQ17" s="789"/>
      <c r="TSR17" s="789"/>
      <c r="TSS17" s="789"/>
      <c r="TST17" s="789"/>
      <c r="TSU17" s="789"/>
      <c r="TSV17" s="789"/>
      <c r="TSW17" s="789"/>
      <c r="TSX17" s="789"/>
      <c r="TSY17" s="789"/>
      <c r="TSZ17" s="789"/>
      <c r="TTA17" s="789"/>
      <c r="TTB17" s="789"/>
      <c r="TTC17" s="789"/>
      <c r="TTD17" s="789"/>
      <c r="TTE17" s="789"/>
      <c r="TTF17" s="789"/>
      <c r="TTG17" s="789"/>
      <c r="TTH17" s="789"/>
      <c r="TTI17" s="789"/>
      <c r="TTJ17" s="789"/>
      <c r="TTK17" s="789"/>
      <c r="TTL17" s="789"/>
      <c r="TTM17" s="789"/>
      <c r="TTN17" s="789"/>
      <c r="TTO17" s="789"/>
      <c r="TTP17" s="789"/>
      <c r="TTQ17" s="789"/>
      <c r="TTR17" s="789"/>
      <c r="TTS17" s="789"/>
      <c r="TTT17" s="789"/>
      <c r="TTU17" s="789"/>
      <c r="TTV17" s="789"/>
      <c r="TTW17" s="789"/>
      <c r="TTX17" s="789"/>
      <c r="TTY17" s="789"/>
      <c r="TTZ17" s="789"/>
      <c r="TUA17" s="789"/>
      <c r="TUB17" s="789"/>
      <c r="TUC17" s="789"/>
      <c r="TUD17" s="789"/>
      <c r="TUE17" s="789"/>
      <c r="TUF17" s="789"/>
      <c r="TUG17" s="789"/>
      <c r="TUH17" s="789"/>
      <c r="TUI17" s="789"/>
      <c r="TUJ17" s="789"/>
      <c r="TUK17" s="789"/>
      <c r="TUL17" s="789"/>
      <c r="TUM17" s="789"/>
      <c r="TUN17" s="789"/>
      <c r="TUO17" s="789"/>
      <c r="TUP17" s="789"/>
      <c r="TUQ17" s="789"/>
      <c r="TUR17" s="789"/>
      <c r="TUS17" s="789"/>
      <c r="TUT17" s="789"/>
      <c r="TUU17" s="789"/>
      <c r="TUV17" s="789"/>
      <c r="TUW17" s="789"/>
      <c r="TUX17" s="789"/>
      <c r="TUY17" s="789"/>
      <c r="TUZ17" s="789"/>
      <c r="TVA17" s="789"/>
      <c r="TVB17" s="789"/>
      <c r="TVC17" s="789"/>
      <c r="TVD17" s="789"/>
      <c r="TVE17" s="789"/>
      <c r="TVF17" s="789"/>
      <c r="TVG17" s="789"/>
      <c r="TVH17" s="789"/>
      <c r="TVI17" s="789"/>
      <c r="TVJ17" s="789"/>
      <c r="TVK17" s="789"/>
      <c r="TVL17" s="789"/>
      <c r="TVM17" s="789"/>
      <c r="TVN17" s="789"/>
      <c r="TVO17" s="789"/>
      <c r="TVP17" s="789"/>
      <c r="TVQ17" s="789"/>
      <c r="TVR17" s="789"/>
      <c r="TVS17" s="789"/>
      <c r="TVT17" s="789"/>
      <c r="TVU17" s="789"/>
      <c r="TVV17" s="789"/>
      <c r="TVW17" s="789"/>
      <c r="TVX17" s="789"/>
      <c r="TVY17" s="789"/>
      <c r="TVZ17" s="789"/>
      <c r="TWA17" s="789"/>
      <c r="TWB17" s="789"/>
      <c r="TWC17" s="789"/>
      <c r="TWD17" s="789"/>
      <c r="TWE17" s="789"/>
      <c r="TWF17" s="789"/>
      <c r="TWG17" s="789"/>
      <c r="TWH17" s="789"/>
      <c r="TWI17" s="789"/>
      <c r="TWJ17" s="789"/>
      <c r="TWK17" s="789"/>
      <c r="TWL17" s="789"/>
      <c r="TWM17" s="789"/>
      <c r="TWN17" s="789"/>
      <c r="TWO17" s="789"/>
      <c r="TWP17" s="789"/>
      <c r="TWQ17" s="789"/>
      <c r="TWR17" s="789"/>
      <c r="TWS17" s="789"/>
      <c r="TWT17" s="789"/>
      <c r="TWU17" s="789"/>
      <c r="TWV17" s="789"/>
      <c r="TWW17" s="789"/>
      <c r="TWX17" s="789"/>
      <c r="TWY17" s="789"/>
      <c r="TWZ17" s="789"/>
      <c r="TXA17" s="789"/>
      <c r="TXB17" s="789"/>
      <c r="TXC17" s="789"/>
      <c r="TXD17" s="789"/>
      <c r="TXE17" s="789"/>
      <c r="TXF17" s="789"/>
      <c r="TXG17" s="789"/>
      <c r="TXH17" s="789"/>
      <c r="TXI17" s="789"/>
      <c r="TXJ17" s="789"/>
      <c r="TXK17" s="789"/>
      <c r="TXL17" s="789"/>
      <c r="TXM17" s="789"/>
      <c r="TXN17" s="789"/>
      <c r="TXO17" s="789"/>
      <c r="TXP17" s="789"/>
      <c r="TXQ17" s="789"/>
      <c r="TXR17" s="789"/>
      <c r="TXS17" s="789"/>
      <c r="TXT17" s="789"/>
      <c r="TXU17" s="789"/>
      <c r="TXV17" s="789"/>
      <c r="TXW17" s="789"/>
      <c r="TXX17" s="789"/>
      <c r="TXY17" s="789"/>
      <c r="TXZ17" s="789"/>
      <c r="TYA17" s="789"/>
      <c r="TYB17" s="789"/>
      <c r="TYC17" s="789"/>
      <c r="TYD17" s="789"/>
      <c r="TYE17" s="789"/>
      <c r="TYF17" s="789"/>
      <c r="TYG17" s="789"/>
      <c r="TYH17" s="789"/>
      <c r="TYI17" s="789"/>
      <c r="TYJ17" s="789"/>
      <c r="TYK17" s="789"/>
      <c r="TYL17" s="789"/>
      <c r="TYM17" s="789"/>
      <c r="TYN17" s="789"/>
      <c r="TYO17" s="789"/>
      <c r="TYP17" s="789"/>
      <c r="TYQ17" s="789"/>
      <c r="TYR17" s="789"/>
      <c r="TYS17" s="789"/>
      <c r="TYT17" s="789"/>
      <c r="TYU17" s="789"/>
      <c r="TYV17" s="789"/>
      <c r="TYW17" s="789"/>
      <c r="TYX17" s="789"/>
      <c r="TYY17" s="789"/>
      <c r="TYZ17" s="789"/>
      <c r="TZA17" s="789"/>
      <c r="TZB17" s="789"/>
      <c r="TZC17" s="789"/>
      <c r="TZD17" s="789"/>
      <c r="TZE17" s="789"/>
      <c r="TZF17" s="789"/>
      <c r="TZG17" s="789"/>
      <c r="TZH17" s="789"/>
      <c r="TZI17" s="789"/>
      <c r="TZJ17" s="789"/>
      <c r="TZK17" s="789"/>
      <c r="TZL17" s="789"/>
      <c r="TZM17" s="789"/>
      <c r="TZN17" s="789"/>
      <c r="TZO17" s="789"/>
      <c r="TZP17" s="789"/>
      <c r="TZQ17" s="789"/>
      <c r="TZR17" s="789"/>
      <c r="TZS17" s="789"/>
      <c r="TZT17" s="789"/>
      <c r="TZU17" s="789"/>
      <c r="TZV17" s="789"/>
      <c r="TZW17" s="789"/>
      <c r="TZX17" s="789"/>
      <c r="TZY17" s="789"/>
      <c r="TZZ17" s="789"/>
      <c r="UAA17" s="789"/>
      <c r="UAB17" s="789"/>
      <c r="UAC17" s="789"/>
      <c r="UAD17" s="789"/>
      <c r="UAE17" s="789"/>
      <c r="UAF17" s="789"/>
      <c r="UAG17" s="789"/>
      <c r="UAH17" s="789"/>
      <c r="UAI17" s="789"/>
      <c r="UAJ17" s="789"/>
      <c r="UAK17" s="789"/>
      <c r="UAL17" s="789"/>
      <c r="UAM17" s="789"/>
      <c r="UAN17" s="789"/>
      <c r="UAO17" s="789"/>
      <c r="UAP17" s="789"/>
      <c r="UAQ17" s="789"/>
      <c r="UAR17" s="789"/>
      <c r="UAS17" s="789"/>
      <c r="UAT17" s="789"/>
      <c r="UAU17" s="789"/>
      <c r="UAV17" s="789"/>
      <c r="UAW17" s="789"/>
      <c r="UAX17" s="789"/>
      <c r="UAY17" s="789"/>
      <c r="UAZ17" s="789"/>
      <c r="UBA17" s="789"/>
      <c r="UBB17" s="789"/>
      <c r="UBC17" s="789"/>
      <c r="UBD17" s="789"/>
      <c r="UBE17" s="789"/>
      <c r="UBF17" s="789"/>
      <c r="UBG17" s="789"/>
      <c r="UBH17" s="789"/>
      <c r="UBI17" s="789"/>
      <c r="UBJ17" s="789"/>
      <c r="UBK17" s="789"/>
      <c r="UBL17" s="789"/>
      <c r="UBM17" s="789"/>
      <c r="UBN17" s="789"/>
      <c r="UBO17" s="789"/>
      <c r="UBP17" s="789"/>
      <c r="UBQ17" s="789"/>
      <c r="UBR17" s="789"/>
      <c r="UBS17" s="789"/>
      <c r="UBT17" s="789"/>
      <c r="UBU17" s="789"/>
      <c r="UBV17" s="789"/>
      <c r="UBW17" s="789"/>
      <c r="UBX17" s="789"/>
      <c r="UBY17" s="789"/>
      <c r="UBZ17" s="789"/>
      <c r="UCA17" s="789"/>
      <c r="UCB17" s="789"/>
      <c r="UCC17" s="789"/>
      <c r="UCD17" s="789"/>
      <c r="UCE17" s="789"/>
      <c r="UCF17" s="789"/>
      <c r="UCG17" s="789"/>
      <c r="UCH17" s="789"/>
      <c r="UCI17" s="789"/>
      <c r="UCJ17" s="789"/>
      <c r="UCK17" s="789"/>
      <c r="UCL17" s="789"/>
      <c r="UCM17" s="789"/>
      <c r="UCN17" s="789"/>
      <c r="UCO17" s="789"/>
      <c r="UCP17" s="789"/>
      <c r="UCQ17" s="789"/>
      <c r="UCR17" s="789"/>
      <c r="UCS17" s="789"/>
      <c r="UCT17" s="789"/>
      <c r="UCU17" s="789"/>
      <c r="UCV17" s="789"/>
      <c r="UCW17" s="789"/>
      <c r="UCX17" s="789"/>
      <c r="UCY17" s="789"/>
      <c r="UCZ17" s="789"/>
      <c r="UDA17" s="789"/>
      <c r="UDB17" s="789"/>
      <c r="UDC17" s="789"/>
      <c r="UDD17" s="789"/>
      <c r="UDE17" s="789"/>
      <c r="UDF17" s="789"/>
      <c r="UDG17" s="789"/>
      <c r="UDH17" s="789"/>
      <c r="UDI17" s="789"/>
      <c r="UDJ17" s="789"/>
      <c r="UDK17" s="789"/>
      <c r="UDL17" s="789"/>
      <c r="UDM17" s="789"/>
      <c r="UDN17" s="789"/>
      <c r="UDO17" s="789"/>
      <c r="UDP17" s="789"/>
      <c r="UDQ17" s="789"/>
      <c r="UDR17" s="789"/>
      <c r="UDS17" s="789"/>
      <c r="UDT17" s="789"/>
      <c r="UDU17" s="789"/>
      <c r="UDV17" s="789"/>
      <c r="UDW17" s="789"/>
      <c r="UDX17" s="789"/>
      <c r="UDY17" s="789"/>
      <c r="UDZ17" s="789"/>
      <c r="UEA17" s="789"/>
      <c r="UEB17" s="789"/>
      <c r="UEC17" s="789"/>
      <c r="UED17" s="789"/>
      <c r="UEE17" s="789"/>
      <c r="UEF17" s="789"/>
      <c r="UEG17" s="789"/>
      <c r="UEH17" s="789"/>
      <c r="UEI17" s="789"/>
      <c r="UEJ17" s="789"/>
      <c r="UEK17" s="789"/>
      <c r="UEL17" s="789"/>
      <c r="UEM17" s="789"/>
      <c r="UEN17" s="789"/>
      <c r="UEO17" s="789"/>
      <c r="UEP17" s="789"/>
      <c r="UEQ17" s="789"/>
      <c r="UER17" s="789"/>
      <c r="UES17" s="789"/>
      <c r="UET17" s="789"/>
      <c r="UEU17" s="789"/>
      <c r="UEV17" s="789"/>
      <c r="UEW17" s="789"/>
      <c r="UEX17" s="789"/>
      <c r="UEY17" s="789"/>
      <c r="UEZ17" s="789"/>
      <c r="UFA17" s="789"/>
      <c r="UFB17" s="789"/>
      <c r="UFC17" s="789"/>
      <c r="UFD17" s="789"/>
      <c r="UFE17" s="789"/>
      <c r="UFF17" s="789"/>
      <c r="UFG17" s="789"/>
      <c r="UFH17" s="789"/>
      <c r="UFI17" s="789"/>
      <c r="UFJ17" s="789"/>
      <c r="UFK17" s="789"/>
      <c r="UFL17" s="789"/>
      <c r="UFM17" s="789"/>
      <c r="UFN17" s="789"/>
      <c r="UFO17" s="789"/>
      <c r="UFP17" s="789"/>
      <c r="UFQ17" s="789"/>
      <c r="UFR17" s="789"/>
      <c r="UFS17" s="789"/>
      <c r="UFT17" s="789"/>
      <c r="UFU17" s="789"/>
      <c r="UFV17" s="789"/>
      <c r="UFW17" s="789"/>
      <c r="UFX17" s="789"/>
      <c r="UFY17" s="789"/>
      <c r="UFZ17" s="789"/>
      <c r="UGA17" s="789"/>
      <c r="UGB17" s="789"/>
      <c r="UGC17" s="789"/>
      <c r="UGD17" s="789"/>
      <c r="UGE17" s="789"/>
      <c r="UGF17" s="789"/>
      <c r="UGG17" s="789"/>
      <c r="UGH17" s="789"/>
      <c r="UGI17" s="789"/>
      <c r="UGJ17" s="789"/>
      <c r="UGK17" s="789"/>
      <c r="UGL17" s="789"/>
      <c r="UGM17" s="789"/>
      <c r="UGN17" s="789"/>
      <c r="UGO17" s="789"/>
      <c r="UGP17" s="789"/>
      <c r="UGQ17" s="789"/>
      <c r="UGR17" s="789"/>
      <c r="UGS17" s="789"/>
      <c r="UGT17" s="789"/>
      <c r="UGU17" s="789"/>
      <c r="UGV17" s="789"/>
      <c r="UGW17" s="789"/>
      <c r="UGX17" s="789"/>
      <c r="UGY17" s="789"/>
      <c r="UGZ17" s="789"/>
      <c r="UHA17" s="789"/>
      <c r="UHB17" s="789"/>
      <c r="UHC17" s="789"/>
      <c r="UHD17" s="789"/>
      <c r="UHE17" s="789"/>
      <c r="UHF17" s="789"/>
      <c r="UHG17" s="789"/>
      <c r="UHH17" s="789"/>
      <c r="UHI17" s="789"/>
      <c r="UHJ17" s="789"/>
      <c r="UHK17" s="789"/>
      <c r="UHL17" s="789"/>
      <c r="UHM17" s="789"/>
      <c r="UHN17" s="789"/>
      <c r="UHO17" s="789"/>
      <c r="UHP17" s="789"/>
      <c r="UHQ17" s="789"/>
      <c r="UHR17" s="789"/>
      <c r="UHS17" s="789"/>
      <c r="UHT17" s="789"/>
      <c r="UHU17" s="789"/>
      <c r="UHV17" s="789"/>
      <c r="UHW17" s="789"/>
      <c r="UHX17" s="789"/>
      <c r="UHY17" s="789"/>
      <c r="UHZ17" s="789"/>
      <c r="UIA17" s="789"/>
      <c r="UIB17" s="789"/>
      <c r="UIC17" s="789"/>
      <c r="UID17" s="789"/>
      <c r="UIE17" s="789"/>
      <c r="UIF17" s="789"/>
      <c r="UIG17" s="789"/>
      <c r="UIH17" s="789"/>
      <c r="UII17" s="789"/>
      <c r="UIJ17" s="789"/>
      <c r="UIK17" s="789"/>
      <c r="UIL17" s="789"/>
      <c r="UIM17" s="789"/>
      <c r="UIN17" s="789"/>
      <c r="UIO17" s="789"/>
      <c r="UIP17" s="789"/>
      <c r="UIQ17" s="789"/>
      <c r="UIR17" s="789"/>
      <c r="UIS17" s="789"/>
      <c r="UIT17" s="789"/>
      <c r="UIU17" s="789"/>
      <c r="UIV17" s="789"/>
      <c r="UIW17" s="789"/>
      <c r="UIX17" s="789"/>
      <c r="UIY17" s="789"/>
      <c r="UIZ17" s="789"/>
      <c r="UJA17" s="789"/>
      <c r="UJB17" s="789"/>
      <c r="UJC17" s="789"/>
      <c r="UJD17" s="789"/>
      <c r="UJE17" s="789"/>
      <c r="UJF17" s="789"/>
      <c r="UJG17" s="789"/>
      <c r="UJH17" s="789"/>
      <c r="UJI17" s="789"/>
      <c r="UJJ17" s="789"/>
      <c r="UJK17" s="789"/>
      <c r="UJL17" s="789"/>
      <c r="UJM17" s="789"/>
      <c r="UJN17" s="789"/>
      <c r="UJO17" s="789"/>
      <c r="UJP17" s="789"/>
      <c r="UJQ17" s="789"/>
      <c r="UJR17" s="789"/>
      <c r="UJS17" s="789"/>
      <c r="UJT17" s="789"/>
      <c r="UJU17" s="789"/>
      <c r="UJV17" s="789"/>
      <c r="UJW17" s="789"/>
      <c r="UJX17" s="789"/>
      <c r="UJY17" s="789"/>
      <c r="UJZ17" s="789"/>
      <c r="UKA17" s="789"/>
      <c r="UKB17" s="789"/>
      <c r="UKC17" s="789"/>
      <c r="UKD17" s="789"/>
      <c r="UKE17" s="789"/>
      <c r="UKF17" s="789"/>
      <c r="UKG17" s="789"/>
      <c r="UKH17" s="789"/>
      <c r="UKI17" s="789"/>
      <c r="UKJ17" s="789"/>
      <c r="UKK17" s="789"/>
      <c r="UKL17" s="789"/>
      <c r="UKM17" s="789"/>
      <c r="UKN17" s="789"/>
      <c r="UKO17" s="789"/>
      <c r="UKP17" s="789"/>
      <c r="UKQ17" s="789"/>
      <c r="UKR17" s="789"/>
      <c r="UKS17" s="789"/>
      <c r="UKT17" s="789"/>
      <c r="UKU17" s="789"/>
      <c r="UKV17" s="789"/>
      <c r="UKW17" s="789"/>
      <c r="UKX17" s="789"/>
      <c r="UKY17" s="789"/>
      <c r="UKZ17" s="789"/>
      <c r="ULA17" s="789"/>
      <c r="ULB17" s="789"/>
      <c r="ULC17" s="789"/>
      <c r="ULD17" s="789"/>
      <c r="ULE17" s="789"/>
      <c r="ULF17" s="789"/>
      <c r="ULG17" s="789"/>
      <c r="ULH17" s="789"/>
      <c r="ULI17" s="789"/>
      <c r="ULJ17" s="789"/>
      <c r="ULK17" s="789"/>
      <c r="ULL17" s="789"/>
      <c r="ULM17" s="789"/>
      <c r="ULN17" s="789"/>
      <c r="ULO17" s="789"/>
      <c r="ULP17" s="789"/>
      <c r="ULQ17" s="789"/>
      <c r="ULR17" s="789"/>
      <c r="ULS17" s="789"/>
      <c r="ULT17" s="789"/>
      <c r="ULU17" s="789"/>
      <c r="ULV17" s="789"/>
      <c r="ULW17" s="789"/>
      <c r="ULX17" s="789"/>
      <c r="ULY17" s="789"/>
      <c r="ULZ17" s="789"/>
      <c r="UMA17" s="789"/>
      <c r="UMB17" s="789"/>
      <c r="UMC17" s="789"/>
      <c r="UMD17" s="789"/>
      <c r="UME17" s="789"/>
      <c r="UMF17" s="789"/>
      <c r="UMG17" s="789"/>
      <c r="UMH17" s="789"/>
      <c r="UMI17" s="789"/>
      <c r="UMJ17" s="789"/>
      <c r="UMK17" s="789"/>
      <c r="UML17" s="789"/>
      <c r="UMM17" s="789"/>
      <c r="UMN17" s="789"/>
      <c r="UMO17" s="789"/>
      <c r="UMP17" s="789"/>
      <c r="UMQ17" s="789"/>
      <c r="UMR17" s="789"/>
      <c r="UMS17" s="789"/>
      <c r="UMT17" s="789"/>
      <c r="UMU17" s="789"/>
      <c r="UMV17" s="789"/>
      <c r="UMW17" s="789"/>
      <c r="UMX17" s="789"/>
      <c r="UMY17" s="789"/>
      <c r="UMZ17" s="789"/>
      <c r="UNA17" s="789"/>
      <c r="UNB17" s="789"/>
      <c r="UNC17" s="789"/>
      <c r="UND17" s="789"/>
      <c r="UNE17" s="789"/>
      <c r="UNF17" s="789"/>
      <c r="UNG17" s="789"/>
      <c r="UNH17" s="789"/>
      <c r="UNI17" s="789"/>
      <c r="UNJ17" s="789"/>
      <c r="UNK17" s="789"/>
      <c r="UNL17" s="789"/>
      <c r="UNM17" s="789"/>
      <c r="UNN17" s="789"/>
      <c r="UNO17" s="789"/>
      <c r="UNP17" s="789"/>
      <c r="UNQ17" s="789"/>
      <c r="UNR17" s="789"/>
      <c r="UNS17" s="789"/>
      <c r="UNT17" s="789"/>
      <c r="UNU17" s="789"/>
      <c r="UNV17" s="789"/>
      <c r="UNW17" s="789"/>
      <c r="UNX17" s="789"/>
      <c r="UNY17" s="789"/>
      <c r="UNZ17" s="789"/>
      <c r="UOA17" s="789"/>
      <c r="UOB17" s="789"/>
      <c r="UOC17" s="789"/>
      <c r="UOD17" s="789"/>
      <c r="UOE17" s="789"/>
      <c r="UOF17" s="789"/>
      <c r="UOG17" s="789"/>
      <c r="UOH17" s="789"/>
      <c r="UOI17" s="789"/>
      <c r="UOJ17" s="789"/>
      <c r="UOK17" s="789"/>
      <c r="UOL17" s="789"/>
      <c r="UOM17" s="789"/>
      <c r="UON17" s="789"/>
      <c r="UOO17" s="789"/>
      <c r="UOP17" s="789"/>
      <c r="UOQ17" s="789"/>
      <c r="UOR17" s="789"/>
      <c r="UOS17" s="789"/>
      <c r="UOT17" s="789"/>
      <c r="UOU17" s="789"/>
      <c r="UOV17" s="789"/>
      <c r="UOW17" s="789"/>
      <c r="UOX17" s="789"/>
      <c r="UOY17" s="789"/>
      <c r="UOZ17" s="789"/>
      <c r="UPA17" s="789"/>
      <c r="UPB17" s="789"/>
      <c r="UPC17" s="789"/>
      <c r="UPD17" s="789"/>
      <c r="UPE17" s="789"/>
      <c r="UPF17" s="789"/>
      <c r="UPG17" s="789"/>
      <c r="UPH17" s="789"/>
      <c r="UPI17" s="789"/>
      <c r="UPJ17" s="789"/>
      <c r="UPK17" s="789"/>
      <c r="UPL17" s="789"/>
      <c r="UPM17" s="789"/>
      <c r="UPN17" s="789"/>
      <c r="UPO17" s="789"/>
      <c r="UPP17" s="789"/>
      <c r="UPQ17" s="789"/>
      <c r="UPR17" s="789"/>
      <c r="UPS17" s="789"/>
      <c r="UPT17" s="789"/>
      <c r="UPU17" s="789"/>
      <c r="UPV17" s="789"/>
      <c r="UPW17" s="789"/>
      <c r="UPX17" s="789"/>
      <c r="UPY17" s="789"/>
      <c r="UPZ17" s="789"/>
      <c r="UQA17" s="789"/>
      <c r="UQB17" s="789"/>
      <c r="UQC17" s="789"/>
      <c r="UQD17" s="789"/>
      <c r="UQE17" s="789"/>
      <c r="UQF17" s="789"/>
      <c r="UQG17" s="789"/>
      <c r="UQH17" s="789"/>
      <c r="UQI17" s="789"/>
      <c r="UQJ17" s="789"/>
      <c r="UQK17" s="789"/>
      <c r="UQL17" s="789"/>
      <c r="UQM17" s="789"/>
      <c r="UQN17" s="789"/>
      <c r="UQO17" s="789"/>
      <c r="UQP17" s="789"/>
      <c r="UQQ17" s="789"/>
      <c r="UQR17" s="789"/>
      <c r="UQS17" s="789"/>
      <c r="UQT17" s="789"/>
      <c r="UQU17" s="789"/>
      <c r="UQV17" s="789"/>
      <c r="UQW17" s="789"/>
      <c r="UQX17" s="789"/>
      <c r="UQY17" s="789"/>
      <c r="UQZ17" s="789"/>
      <c r="URA17" s="789"/>
      <c r="URB17" s="789"/>
      <c r="URC17" s="789"/>
      <c r="URD17" s="789"/>
      <c r="URE17" s="789"/>
      <c r="URF17" s="789"/>
      <c r="URG17" s="789"/>
      <c r="URH17" s="789"/>
      <c r="URI17" s="789"/>
      <c r="URJ17" s="789"/>
      <c r="URK17" s="789"/>
      <c r="URL17" s="789"/>
      <c r="URM17" s="789"/>
      <c r="URN17" s="789"/>
      <c r="URO17" s="789"/>
      <c r="URP17" s="789"/>
      <c r="URQ17" s="789"/>
      <c r="URR17" s="789"/>
      <c r="URS17" s="789"/>
      <c r="URT17" s="789"/>
      <c r="URU17" s="789"/>
      <c r="URV17" s="789"/>
      <c r="URW17" s="789"/>
      <c r="URX17" s="789"/>
      <c r="URY17" s="789"/>
      <c r="URZ17" s="789"/>
      <c r="USA17" s="789"/>
      <c r="USB17" s="789"/>
      <c r="USC17" s="789"/>
      <c r="USD17" s="789"/>
      <c r="USE17" s="789"/>
      <c r="USF17" s="789"/>
      <c r="USG17" s="789"/>
      <c r="USH17" s="789"/>
      <c r="USI17" s="789"/>
      <c r="USJ17" s="789"/>
      <c r="USK17" s="789"/>
      <c r="USL17" s="789"/>
      <c r="USM17" s="789"/>
      <c r="USN17" s="789"/>
      <c r="USO17" s="789"/>
      <c r="USP17" s="789"/>
      <c r="USQ17" s="789"/>
      <c r="USR17" s="789"/>
      <c r="USS17" s="789"/>
      <c r="UST17" s="789"/>
      <c r="USU17" s="789"/>
      <c r="USV17" s="789"/>
      <c r="USW17" s="789"/>
      <c r="USX17" s="789"/>
      <c r="USY17" s="789"/>
      <c r="USZ17" s="789"/>
      <c r="UTA17" s="789"/>
      <c r="UTB17" s="789"/>
      <c r="UTC17" s="789"/>
      <c r="UTD17" s="789"/>
      <c r="UTE17" s="789"/>
      <c r="UTF17" s="789"/>
      <c r="UTG17" s="789"/>
      <c r="UTH17" s="789"/>
      <c r="UTI17" s="789"/>
      <c r="UTJ17" s="789"/>
      <c r="UTK17" s="789"/>
      <c r="UTL17" s="789"/>
      <c r="UTM17" s="789"/>
      <c r="UTN17" s="789"/>
      <c r="UTO17" s="789"/>
      <c r="UTP17" s="789"/>
      <c r="UTQ17" s="789"/>
      <c r="UTR17" s="789"/>
      <c r="UTS17" s="789"/>
      <c r="UTT17" s="789"/>
      <c r="UTU17" s="789"/>
      <c r="UTV17" s="789"/>
      <c r="UTW17" s="789"/>
      <c r="UTX17" s="789"/>
      <c r="UTY17" s="789"/>
      <c r="UTZ17" s="789"/>
      <c r="UUA17" s="789"/>
      <c r="UUB17" s="789"/>
      <c r="UUC17" s="789"/>
      <c r="UUD17" s="789"/>
      <c r="UUE17" s="789"/>
      <c r="UUF17" s="789"/>
      <c r="UUG17" s="789"/>
      <c r="UUH17" s="789"/>
      <c r="UUI17" s="789"/>
      <c r="UUJ17" s="789"/>
      <c r="UUK17" s="789"/>
      <c r="UUL17" s="789"/>
      <c r="UUM17" s="789"/>
      <c r="UUN17" s="789"/>
      <c r="UUO17" s="789"/>
      <c r="UUP17" s="789"/>
      <c r="UUQ17" s="789"/>
      <c r="UUR17" s="789"/>
      <c r="UUS17" s="789"/>
      <c r="UUT17" s="789"/>
      <c r="UUU17" s="789"/>
      <c r="UUV17" s="789"/>
      <c r="UUW17" s="789"/>
      <c r="UUX17" s="789"/>
      <c r="UUY17" s="789"/>
      <c r="UUZ17" s="789"/>
      <c r="UVA17" s="789"/>
      <c r="UVB17" s="789"/>
      <c r="UVC17" s="789"/>
      <c r="UVD17" s="789"/>
      <c r="UVE17" s="789"/>
      <c r="UVF17" s="789"/>
      <c r="UVG17" s="789"/>
      <c r="UVH17" s="789"/>
      <c r="UVI17" s="789"/>
      <c r="UVJ17" s="789"/>
      <c r="UVK17" s="789"/>
      <c r="UVL17" s="789"/>
      <c r="UVM17" s="789"/>
      <c r="UVN17" s="789"/>
      <c r="UVO17" s="789"/>
      <c r="UVP17" s="789"/>
      <c r="UVQ17" s="789"/>
      <c r="UVR17" s="789"/>
      <c r="UVS17" s="789"/>
      <c r="UVT17" s="789"/>
      <c r="UVU17" s="789"/>
      <c r="UVV17" s="789"/>
      <c r="UVW17" s="789"/>
      <c r="UVX17" s="789"/>
      <c r="UVY17" s="789"/>
      <c r="UVZ17" s="789"/>
      <c r="UWA17" s="789"/>
      <c r="UWB17" s="789"/>
      <c r="UWC17" s="789"/>
      <c r="UWD17" s="789"/>
      <c r="UWE17" s="789"/>
      <c r="UWF17" s="789"/>
      <c r="UWG17" s="789"/>
      <c r="UWH17" s="789"/>
      <c r="UWI17" s="789"/>
      <c r="UWJ17" s="789"/>
      <c r="UWK17" s="789"/>
      <c r="UWL17" s="789"/>
      <c r="UWM17" s="789"/>
      <c r="UWN17" s="789"/>
      <c r="UWO17" s="789"/>
      <c r="UWP17" s="789"/>
      <c r="UWQ17" s="789"/>
      <c r="UWR17" s="789"/>
      <c r="UWS17" s="789"/>
      <c r="UWT17" s="789"/>
      <c r="UWU17" s="789"/>
      <c r="UWV17" s="789"/>
      <c r="UWW17" s="789"/>
      <c r="UWX17" s="789"/>
      <c r="UWY17" s="789"/>
      <c r="UWZ17" s="789"/>
      <c r="UXA17" s="789"/>
      <c r="UXB17" s="789"/>
      <c r="UXC17" s="789"/>
      <c r="UXD17" s="789"/>
      <c r="UXE17" s="789"/>
      <c r="UXF17" s="789"/>
      <c r="UXG17" s="789"/>
      <c r="UXH17" s="789"/>
      <c r="UXI17" s="789"/>
      <c r="UXJ17" s="789"/>
      <c r="UXK17" s="789"/>
      <c r="UXL17" s="789"/>
      <c r="UXM17" s="789"/>
      <c r="UXN17" s="789"/>
      <c r="UXO17" s="789"/>
      <c r="UXP17" s="789"/>
      <c r="UXQ17" s="789"/>
      <c r="UXR17" s="789"/>
      <c r="UXS17" s="789"/>
      <c r="UXT17" s="789"/>
      <c r="UXU17" s="789"/>
      <c r="UXV17" s="789"/>
      <c r="UXW17" s="789"/>
      <c r="UXX17" s="789"/>
      <c r="UXY17" s="789"/>
      <c r="UXZ17" s="789"/>
      <c r="UYA17" s="789"/>
      <c r="UYB17" s="789"/>
      <c r="UYC17" s="789"/>
      <c r="UYD17" s="789"/>
      <c r="UYE17" s="789"/>
      <c r="UYF17" s="789"/>
      <c r="UYG17" s="789"/>
      <c r="UYH17" s="789"/>
      <c r="UYI17" s="789"/>
      <c r="UYJ17" s="789"/>
      <c r="UYK17" s="789"/>
      <c r="UYL17" s="789"/>
      <c r="UYM17" s="789"/>
      <c r="UYN17" s="789"/>
      <c r="UYO17" s="789"/>
      <c r="UYP17" s="789"/>
      <c r="UYQ17" s="789"/>
      <c r="UYR17" s="789"/>
      <c r="UYS17" s="789"/>
      <c r="UYT17" s="789"/>
      <c r="UYU17" s="789"/>
      <c r="UYV17" s="789"/>
      <c r="UYW17" s="789"/>
      <c r="UYX17" s="789"/>
      <c r="UYY17" s="789"/>
      <c r="UYZ17" s="789"/>
      <c r="UZA17" s="789"/>
      <c r="UZB17" s="789"/>
      <c r="UZC17" s="789"/>
      <c r="UZD17" s="789"/>
      <c r="UZE17" s="789"/>
      <c r="UZF17" s="789"/>
      <c r="UZG17" s="789"/>
      <c r="UZH17" s="789"/>
      <c r="UZI17" s="789"/>
      <c r="UZJ17" s="789"/>
      <c r="UZK17" s="789"/>
      <c r="UZL17" s="789"/>
      <c r="UZM17" s="789"/>
      <c r="UZN17" s="789"/>
      <c r="UZO17" s="789"/>
      <c r="UZP17" s="789"/>
      <c r="UZQ17" s="789"/>
      <c r="UZR17" s="789"/>
      <c r="UZS17" s="789"/>
      <c r="UZT17" s="789"/>
      <c r="UZU17" s="789"/>
      <c r="UZV17" s="789"/>
      <c r="UZW17" s="789"/>
      <c r="UZX17" s="789"/>
      <c r="UZY17" s="789"/>
      <c r="UZZ17" s="789"/>
      <c r="VAA17" s="789"/>
      <c r="VAB17" s="789"/>
      <c r="VAC17" s="789"/>
      <c r="VAD17" s="789"/>
      <c r="VAE17" s="789"/>
      <c r="VAF17" s="789"/>
      <c r="VAG17" s="789"/>
      <c r="VAH17" s="789"/>
      <c r="VAI17" s="789"/>
      <c r="VAJ17" s="789"/>
      <c r="VAK17" s="789"/>
      <c r="VAL17" s="789"/>
      <c r="VAM17" s="789"/>
      <c r="VAN17" s="789"/>
      <c r="VAO17" s="789"/>
      <c r="VAP17" s="789"/>
      <c r="VAQ17" s="789"/>
      <c r="VAR17" s="789"/>
      <c r="VAS17" s="789"/>
      <c r="VAT17" s="789"/>
      <c r="VAU17" s="789"/>
      <c r="VAV17" s="789"/>
      <c r="VAW17" s="789"/>
      <c r="VAX17" s="789"/>
      <c r="VAY17" s="789"/>
      <c r="VAZ17" s="789"/>
      <c r="VBA17" s="789"/>
      <c r="VBB17" s="789"/>
      <c r="VBC17" s="789"/>
      <c r="VBD17" s="789"/>
      <c r="VBE17" s="789"/>
      <c r="VBF17" s="789"/>
      <c r="VBG17" s="789"/>
      <c r="VBH17" s="789"/>
      <c r="VBI17" s="789"/>
      <c r="VBJ17" s="789"/>
      <c r="VBK17" s="789"/>
      <c r="VBL17" s="789"/>
      <c r="VBM17" s="789"/>
      <c r="VBN17" s="789"/>
      <c r="VBO17" s="789"/>
      <c r="VBP17" s="789"/>
      <c r="VBQ17" s="789"/>
      <c r="VBR17" s="789"/>
      <c r="VBS17" s="789"/>
      <c r="VBT17" s="789"/>
      <c r="VBU17" s="789"/>
      <c r="VBV17" s="789"/>
      <c r="VBW17" s="789"/>
      <c r="VBX17" s="789"/>
      <c r="VBY17" s="789"/>
      <c r="VBZ17" s="789"/>
      <c r="VCA17" s="789"/>
      <c r="VCB17" s="789"/>
      <c r="VCC17" s="789"/>
      <c r="VCD17" s="789"/>
      <c r="VCE17" s="789"/>
      <c r="VCF17" s="789"/>
      <c r="VCG17" s="789"/>
      <c r="VCH17" s="789"/>
      <c r="VCI17" s="789"/>
      <c r="VCJ17" s="789"/>
      <c r="VCK17" s="789"/>
      <c r="VCL17" s="789"/>
      <c r="VCM17" s="789"/>
      <c r="VCN17" s="789"/>
      <c r="VCO17" s="789"/>
      <c r="VCP17" s="789"/>
      <c r="VCQ17" s="789"/>
      <c r="VCR17" s="789"/>
      <c r="VCS17" s="789"/>
      <c r="VCT17" s="789"/>
      <c r="VCU17" s="789"/>
      <c r="VCV17" s="789"/>
      <c r="VCW17" s="789"/>
      <c r="VCX17" s="789"/>
      <c r="VCY17" s="789"/>
      <c r="VCZ17" s="789"/>
      <c r="VDA17" s="789"/>
      <c r="VDB17" s="789"/>
      <c r="VDC17" s="789"/>
      <c r="VDD17" s="789"/>
      <c r="VDE17" s="789"/>
      <c r="VDF17" s="789"/>
      <c r="VDG17" s="789"/>
      <c r="VDH17" s="789"/>
      <c r="VDI17" s="789"/>
      <c r="VDJ17" s="789"/>
      <c r="VDK17" s="789"/>
      <c r="VDL17" s="789"/>
      <c r="VDM17" s="789"/>
      <c r="VDN17" s="789"/>
      <c r="VDO17" s="789"/>
      <c r="VDP17" s="789"/>
      <c r="VDQ17" s="789"/>
      <c r="VDR17" s="789"/>
      <c r="VDS17" s="789"/>
      <c r="VDT17" s="789"/>
      <c r="VDU17" s="789"/>
      <c r="VDV17" s="789"/>
      <c r="VDW17" s="789"/>
      <c r="VDX17" s="789"/>
      <c r="VDY17" s="789"/>
      <c r="VDZ17" s="789"/>
      <c r="VEA17" s="789"/>
      <c r="VEB17" s="789"/>
      <c r="VEC17" s="789"/>
      <c r="VED17" s="789"/>
      <c r="VEE17" s="789"/>
      <c r="VEF17" s="789"/>
      <c r="VEG17" s="789"/>
      <c r="VEH17" s="789"/>
      <c r="VEI17" s="789"/>
      <c r="VEJ17" s="789"/>
      <c r="VEK17" s="789"/>
      <c r="VEL17" s="789"/>
      <c r="VEM17" s="789"/>
      <c r="VEN17" s="789"/>
      <c r="VEO17" s="789"/>
      <c r="VEP17" s="789"/>
      <c r="VEQ17" s="789"/>
      <c r="VER17" s="789"/>
      <c r="VES17" s="789"/>
      <c r="VET17" s="789"/>
      <c r="VEU17" s="789"/>
      <c r="VEV17" s="789"/>
      <c r="VEW17" s="789"/>
      <c r="VEX17" s="789"/>
      <c r="VEY17" s="789"/>
      <c r="VEZ17" s="789"/>
      <c r="VFA17" s="789"/>
      <c r="VFB17" s="789"/>
      <c r="VFC17" s="789"/>
      <c r="VFD17" s="789"/>
      <c r="VFE17" s="789"/>
      <c r="VFF17" s="789"/>
      <c r="VFG17" s="789"/>
      <c r="VFH17" s="789"/>
      <c r="VFI17" s="789"/>
      <c r="VFJ17" s="789"/>
      <c r="VFK17" s="789"/>
      <c r="VFL17" s="789"/>
      <c r="VFM17" s="789"/>
      <c r="VFN17" s="789"/>
      <c r="VFO17" s="789"/>
      <c r="VFP17" s="789"/>
      <c r="VFQ17" s="789"/>
      <c r="VFR17" s="789"/>
      <c r="VFS17" s="789"/>
      <c r="VFT17" s="789"/>
      <c r="VFU17" s="789"/>
      <c r="VFV17" s="789"/>
      <c r="VFW17" s="789"/>
      <c r="VFX17" s="789"/>
      <c r="VFY17" s="789"/>
      <c r="VFZ17" s="789"/>
      <c r="VGA17" s="789"/>
      <c r="VGB17" s="789"/>
      <c r="VGC17" s="789"/>
      <c r="VGD17" s="789"/>
      <c r="VGE17" s="789"/>
      <c r="VGF17" s="789"/>
      <c r="VGG17" s="789"/>
      <c r="VGH17" s="789"/>
      <c r="VGI17" s="789"/>
      <c r="VGJ17" s="789"/>
      <c r="VGK17" s="789"/>
      <c r="VGL17" s="789"/>
      <c r="VGM17" s="789"/>
      <c r="VGN17" s="789"/>
      <c r="VGO17" s="789"/>
      <c r="VGP17" s="789"/>
      <c r="VGQ17" s="789"/>
      <c r="VGR17" s="789"/>
      <c r="VGS17" s="789"/>
      <c r="VGT17" s="789"/>
      <c r="VGU17" s="789"/>
      <c r="VGV17" s="789"/>
      <c r="VGW17" s="789"/>
      <c r="VGX17" s="789"/>
      <c r="VGY17" s="789"/>
      <c r="VGZ17" s="789"/>
      <c r="VHA17" s="789"/>
      <c r="VHB17" s="789"/>
      <c r="VHC17" s="789"/>
      <c r="VHD17" s="789"/>
      <c r="VHE17" s="789"/>
      <c r="VHF17" s="789"/>
      <c r="VHG17" s="789"/>
      <c r="VHH17" s="789"/>
      <c r="VHI17" s="789"/>
      <c r="VHJ17" s="789"/>
      <c r="VHK17" s="789"/>
      <c r="VHL17" s="789"/>
      <c r="VHM17" s="789"/>
      <c r="VHN17" s="789"/>
      <c r="VHO17" s="789"/>
      <c r="VHP17" s="789"/>
      <c r="VHQ17" s="789"/>
      <c r="VHR17" s="789"/>
      <c r="VHS17" s="789"/>
      <c r="VHT17" s="789"/>
      <c r="VHU17" s="789"/>
      <c r="VHV17" s="789"/>
      <c r="VHW17" s="789"/>
      <c r="VHX17" s="789"/>
      <c r="VHY17" s="789"/>
      <c r="VHZ17" s="789"/>
      <c r="VIA17" s="789"/>
      <c r="VIB17" s="789"/>
      <c r="VIC17" s="789"/>
      <c r="VID17" s="789"/>
      <c r="VIE17" s="789"/>
      <c r="VIF17" s="789"/>
      <c r="VIG17" s="789"/>
      <c r="VIH17" s="789"/>
      <c r="VII17" s="789"/>
      <c r="VIJ17" s="789"/>
      <c r="VIK17" s="789"/>
      <c r="VIL17" s="789"/>
      <c r="VIM17" s="789"/>
      <c r="VIN17" s="789"/>
      <c r="VIO17" s="789"/>
      <c r="VIP17" s="789"/>
      <c r="VIQ17" s="789"/>
      <c r="VIR17" s="789"/>
      <c r="VIS17" s="789"/>
      <c r="VIT17" s="789"/>
      <c r="VIU17" s="789"/>
      <c r="VIV17" s="789"/>
      <c r="VIW17" s="789"/>
      <c r="VIX17" s="789"/>
      <c r="VIY17" s="789"/>
      <c r="VIZ17" s="789"/>
      <c r="VJA17" s="789"/>
      <c r="VJB17" s="789"/>
      <c r="VJC17" s="789"/>
      <c r="VJD17" s="789"/>
      <c r="VJE17" s="789"/>
      <c r="VJF17" s="789"/>
      <c r="VJG17" s="789"/>
      <c r="VJH17" s="789"/>
      <c r="VJI17" s="789"/>
      <c r="VJJ17" s="789"/>
      <c r="VJK17" s="789"/>
      <c r="VJL17" s="789"/>
      <c r="VJM17" s="789"/>
      <c r="VJN17" s="789"/>
      <c r="VJO17" s="789"/>
      <c r="VJP17" s="789"/>
      <c r="VJQ17" s="789"/>
      <c r="VJR17" s="789"/>
      <c r="VJS17" s="789"/>
      <c r="VJT17" s="789"/>
      <c r="VJU17" s="789"/>
      <c r="VJV17" s="789"/>
      <c r="VJW17" s="789"/>
      <c r="VJX17" s="789"/>
      <c r="VJY17" s="789"/>
      <c r="VJZ17" s="789"/>
      <c r="VKA17" s="789"/>
      <c r="VKB17" s="789"/>
      <c r="VKC17" s="789"/>
      <c r="VKD17" s="789"/>
      <c r="VKE17" s="789"/>
      <c r="VKF17" s="789"/>
      <c r="VKG17" s="789"/>
      <c r="VKH17" s="789"/>
      <c r="VKI17" s="789"/>
      <c r="VKJ17" s="789"/>
      <c r="VKK17" s="789"/>
      <c r="VKL17" s="789"/>
      <c r="VKM17" s="789"/>
      <c r="VKN17" s="789"/>
      <c r="VKO17" s="789"/>
      <c r="VKP17" s="789"/>
      <c r="VKQ17" s="789"/>
      <c r="VKR17" s="789"/>
      <c r="VKS17" s="789"/>
      <c r="VKT17" s="789"/>
      <c r="VKU17" s="789"/>
      <c r="VKV17" s="789"/>
      <c r="VKW17" s="789"/>
      <c r="VKX17" s="789"/>
      <c r="VKY17" s="789"/>
      <c r="VKZ17" s="789"/>
      <c r="VLA17" s="789"/>
      <c r="VLB17" s="789"/>
      <c r="VLC17" s="789"/>
      <c r="VLD17" s="789"/>
      <c r="VLE17" s="789"/>
      <c r="VLF17" s="789"/>
      <c r="VLG17" s="789"/>
      <c r="VLH17" s="789"/>
      <c r="VLI17" s="789"/>
      <c r="VLJ17" s="789"/>
      <c r="VLK17" s="789"/>
      <c r="VLL17" s="789"/>
      <c r="VLM17" s="789"/>
      <c r="VLN17" s="789"/>
      <c r="VLO17" s="789"/>
      <c r="VLP17" s="789"/>
      <c r="VLQ17" s="789"/>
      <c r="VLR17" s="789"/>
      <c r="VLS17" s="789"/>
      <c r="VLT17" s="789"/>
      <c r="VLU17" s="789"/>
      <c r="VLV17" s="789"/>
      <c r="VLW17" s="789"/>
      <c r="VLX17" s="789"/>
      <c r="VLY17" s="789"/>
      <c r="VLZ17" s="789"/>
      <c r="VMA17" s="789"/>
      <c r="VMB17" s="789"/>
      <c r="VMC17" s="789"/>
      <c r="VMD17" s="789"/>
      <c r="VME17" s="789"/>
      <c r="VMF17" s="789"/>
      <c r="VMG17" s="789"/>
      <c r="VMH17" s="789"/>
      <c r="VMI17" s="789"/>
      <c r="VMJ17" s="789"/>
      <c r="VMK17" s="789"/>
      <c r="VML17" s="789"/>
      <c r="VMM17" s="789"/>
      <c r="VMN17" s="789"/>
      <c r="VMO17" s="789"/>
      <c r="VMP17" s="789"/>
      <c r="VMQ17" s="789"/>
      <c r="VMR17" s="789"/>
      <c r="VMS17" s="789"/>
      <c r="VMT17" s="789"/>
      <c r="VMU17" s="789"/>
      <c r="VMV17" s="789"/>
      <c r="VMW17" s="789"/>
      <c r="VMX17" s="789"/>
      <c r="VMY17" s="789"/>
      <c r="VMZ17" s="789"/>
      <c r="VNA17" s="789"/>
      <c r="VNB17" s="789"/>
      <c r="VNC17" s="789"/>
      <c r="VND17" s="789"/>
      <c r="VNE17" s="789"/>
      <c r="VNF17" s="789"/>
      <c r="VNG17" s="789"/>
      <c r="VNH17" s="789"/>
      <c r="VNI17" s="789"/>
      <c r="VNJ17" s="789"/>
      <c r="VNK17" s="789"/>
      <c r="VNL17" s="789"/>
      <c r="VNM17" s="789"/>
      <c r="VNN17" s="789"/>
      <c r="VNO17" s="789"/>
      <c r="VNP17" s="789"/>
      <c r="VNQ17" s="789"/>
      <c r="VNR17" s="789"/>
      <c r="VNS17" s="789"/>
      <c r="VNT17" s="789"/>
      <c r="VNU17" s="789"/>
      <c r="VNV17" s="789"/>
      <c r="VNW17" s="789"/>
      <c r="VNX17" s="789"/>
      <c r="VNY17" s="789"/>
      <c r="VNZ17" s="789"/>
      <c r="VOA17" s="789"/>
      <c r="VOB17" s="789"/>
      <c r="VOC17" s="789"/>
      <c r="VOD17" s="789"/>
      <c r="VOE17" s="789"/>
      <c r="VOF17" s="789"/>
      <c r="VOG17" s="789"/>
      <c r="VOH17" s="789"/>
      <c r="VOI17" s="789"/>
      <c r="VOJ17" s="789"/>
      <c r="VOK17" s="789"/>
      <c r="VOL17" s="789"/>
      <c r="VOM17" s="789"/>
      <c r="VON17" s="789"/>
      <c r="VOO17" s="789"/>
      <c r="VOP17" s="789"/>
      <c r="VOQ17" s="789"/>
      <c r="VOR17" s="789"/>
      <c r="VOS17" s="789"/>
      <c r="VOT17" s="789"/>
      <c r="VOU17" s="789"/>
      <c r="VOV17" s="789"/>
      <c r="VOW17" s="789"/>
      <c r="VOX17" s="789"/>
      <c r="VOY17" s="789"/>
      <c r="VOZ17" s="789"/>
      <c r="VPA17" s="789"/>
      <c r="VPB17" s="789"/>
      <c r="VPC17" s="789"/>
      <c r="VPD17" s="789"/>
      <c r="VPE17" s="789"/>
      <c r="VPF17" s="789"/>
      <c r="VPG17" s="789"/>
      <c r="VPH17" s="789"/>
      <c r="VPI17" s="789"/>
      <c r="VPJ17" s="789"/>
      <c r="VPK17" s="789"/>
      <c r="VPL17" s="789"/>
      <c r="VPM17" s="789"/>
      <c r="VPN17" s="789"/>
      <c r="VPO17" s="789"/>
      <c r="VPP17" s="789"/>
      <c r="VPQ17" s="789"/>
      <c r="VPR17" s="789"/>
      <c r="VPS17" s="789"/>
      <c r="VPT17" s="789"/>
      <c r="VPU17" s="789"/>
      <c r="VPV17" s="789"/>
      <c r="VPW17" s="789"/>
      <c r="VPX17" s="789"/>
      <c r="VPY17" s="789"/>
      <c r="VPZ17" s="789"/>
      <c r="VQA17" s="789"/>
      <c r="VQB17" s="789"/>
      <c r="VQC17" s="789"/>
      <c r="VQD17" s="789"/>
      <c r="VQE17" s="789"/>
      <c r="VQF17" s="789"/>
      <c r="VQG17" s="789"/>
      <c r="VQH17" s="789"/>
      <c r="VQI17" s="789"/>
      <c r="VQJ17" s="789"/>
      <c r="VQK17" s="789"/>
      <c r="VQL17" s="789"/>
      <c r="VQM17" s="789"/>
      <c r="VQN17" s="789"/>
      <c r="VQO17" s="789"/>
      <c r="VQP17" s="789"/>
      <c r="VQQ17" s="789"/>
      <c r="VQR17" s="789"/>
      <c r="VQS17" s="789"/>
      <c r="VQT17" s="789"/>
      <c r="VQU17" s="789"/>
      <c r="VQV17" s="789"/>
      <c r="VQW17" s="789"/>
      <c r="VQX17" s="789"/>
      <c r="VQY17" s="789"/>
      <c r="VQZ17" s="789"/>
      <c r="VRA17" s="789"/>
      <c r="VRB17" s="789"/>
      <c r="VRC17" s="789"/>
      <c r="VRD17" s="789"/>
      <c r="VRE17" s="789"/>
      <c r="VRF17" s="789"/>
      <c r="VRG17" s="789"/>
      <c r="VRH17" s="789"/>
      <c r="VRI17" s="789"/>
      <c r="VRJ17" s="789"/>
      <c r="VRK17" s="789"/>
      <c r="VRL17" s="789"/>
      <c r="VRM17" s="789"/>
      <c r="VRN17" s="789"/>
      <c r="VRO17" s="789"/>
      <c r="VRP17" s="789"/>
      <c r="VRQ17" s="789"/>
      <c r="VRR17" s="789"/>
      <c r="VRS17" s="789"/>
      <c r="VRT17" s="789"/>
      <c r="VRU17" s="789"/>
      <c r="VRV17" s="789"/>
      <c r="VRW17" s="789"/>
      <c r="VRX17" s="789"/>
      <c r="VRY17" s="789"/>
      <c r="VRZ17" s="789"/>
      <c r="VSA17" s="789"/>
      <c r="VSB17" s="789"/>
      <c r="VSC17" s="789"/>
      <c r="VSD17" s="789"/>
      <c r="VSE17" s="789"/>
      <c r="VSF17" s="789"/>
      <c r="VSG17" s="789"/>
      <c r="VSH17" s="789"/>
      <c r="VSI17" s="789"/>
      <c r="VSJ17" s="789"/>
      <c r="VSK17" s="789"/>
      <c r="VSL17" s="789"/>
      <c r="VSM17" s="789"/>
      <c r="VSN17" s="789"/>
      <c r="VSO17" s="789"/>
      <c r="VSP17" s="789"/>
      <c r="VSQ17" s="789"/>
      <c r="VSR17" s="789"/>
      <c r="VSS17" s="789"/>
      <c r="VST17" s="789"/>
      <c r="VSU17" s="789"/>
      <c r="VSV17" s="789"/>
      <c r="VSW17" s="789"/>
      <c r="VSX17" s="789"/>
      <c r="VSY17" s="789"/>
      <c r="VSZ17" s="789"/>
      <c r="VTA17" s="789"/>
      <c r="VTB17" s="789"/>
      <c r="VTC17" s="789"/>
      <c r="VTD17" s="789"/>
      <c r="VTE17" s="789"/>
      <c r="VTF17" s="789"/>
      <c r="VTG17" s="789"/>
      <c r="VTH17" s="789"/>
      <c r="VTI17" s="789"/>
      <c r="VTJ17" s="789"/>
      <c r="VTK17" s="789"/>
      <c r="VTL17" s="789"/>
      <c r="VTM17" s="789"/>
      <c r="VTN17" s="789"/>
      <c r="VTO17" s="789"/>
      <c r="VTP17" s="789"/>
      <c r="VTQ17" s="789"/>
      <c r="VTR17" s="789"/>
      <c r="VTS17" s="789"/>
      <c r="VTT17" s="789"/>
      <c r="VTU17" s="789"/>
      <c r="VTV17" s="789"/>
      <c r="VTW17" s="789"/>
      <c r="VTX17" s="789"/>
      <c r="VTY17" s="789"/>
      <c r="VTZ17" s="789"/>
      <c r="VUA17" s="789"/>
      <c r="VUB17" s="789"/>
      <c r="VUC17" s="789"/>
      <c r="VUD17" s="789"/>
      <c r="VUE17" s="789"/>
      <c r="VUF17" s="789"/>
      <c r="VUG17" s="789"/>
      <c r="VUH17" s="789"/>
      <c r="VUI17" s="789"/>
      <c r="VUJ17" s="789"/>
      <c r="VUK17" s="789"/>
      <c r="VUL17" s="789"/>
      <c r="VUM17" s="789"/>
      <c r="VUN17" s="789"/>
      <c r="VUO17" s="789"/>
      <c r="VUP17" s="789"/>
      <c r="VUQ17" s="789"/>
      <c r="VUR17" s="789"/>
      <c r="VUS17" s="789"/>
      <c r="VUT17" s="789"/>
      <c r="VUU17" s="789"/>
      <c r="VUV17" s="789"/>
      <c r="VUW17" s="789"/>
      <c r="VUX17" s="789"/>
      <c r="VUY17" s="789"/>
      <c r="VUZ17" s="789"/>
      <c r="VVA17" s="789"/>
      <c r="VVB17" s="789"/>
      <c r="VVC17" s="789"/>
      <c r="VVD17" s="789"/>
      <c r="VVE17" s="789"/>
      <c r="VVF17" s="789"/>
      <c r="VVG17" s="789"/>
      <c r="VVH17" s="789"/>
      <c r="VVI17" s="789"/>
      <c r="VVJ17" s="789"/>
      <c r="VVK17" s="789"/>
      <c r="VVL17" s="789"/>
      <c r="VVM17" s="789"/>
      <c r="VVN17" s="789"/>
      <c r="VVO17" s="789"/>
      <c r="VVP17" s="789"/>
      <c r="VVQ17" s="789"/>
      <c r="VVR17" s="789"/>
      <c r="VVS17" s="789"/>
      <c r="VVT17" s="789"/>
      <c r="VVU17" s="789"/>
      <c r="VVV17" s="789"/>
      <c r="VVW17" s="789"/>
      <c r="VVX17" s="789"/>
      <c r="VVY17" s="789"/>
      <c r="VVZ17" s="789"/>
      <c r="VWA17" s="789"/>
      <c r="VWB17" s="789"/>
      <c r="VWC17" s="789"/>
      <c r="VWD17" s="789"/>
      <c r="VWE17" s="789"/>
      <c r="VWF17" s="789"/>
      <c r="VWG17" s="789"/>
      <c r="VWH17" s="789"/>
      <c r="VWI17" s="789"/>
      <c r="VWJ17" s="789"/>
      <c r="VWK17" s="789"/>
      <c r="VWL17" s="789"/>
      <c r="VWM17" s="789"/>
      <c r="VWN17" s="789"/>
      <c r="VWO17" s="789"/>
      <c r="VWP17" s="789"/>
      <c r="VWQ17" s="789"/>
      <c r="VWR17" s="789"/>
      <c r="VWS17" s="789"/>
      <c r="VWT17" s="789"/>
      <c r="VWU17" s="789"/>
      <c r="VWV17" s="789"/>
      <c r="VWW17" s="789"/>
      <c r="VWX17" s="789"/>
      <c r="VWY17" s="789"/>
      <c r="VWZ17" s="789"/>
      <c r="VXA17" s="789"/>
      <c r="VXB17" s="789"/>
      <c r="VXC17" s="789"/>
      <c r="VXD17" s="789"/>
      <c r="VXE17" s="789"/>
      <c r="VXF17" s="789"/>
      <c r="VXG17" s="789"/>
      <c r="VXH17" s="789"/>
      <c r="VXI17" s="789"/>
      <c r="VXJ17" s="789"/>
      <c r="VXK17" s="789"/>
      <c r="VXL17" s="789"/>
      <c r="VXM17" s="789"/>
      <c r="VXN17" s="789"/>
      <c r="VXO17" s="789"/>
      <c r="VXP17" s="789"/>
      <c r="VXQ17" s="789"/>
      <c r="VXR17" s="789"/>
      <c r="VXS17" s="789"/>
      <c r="VXT17" s="789"/>
      <c r="VXU17" s="789"/>
      <c r="VXV17" s="789"/>
      <c r="VXW17" s="789"/>
      <c r="VXX17" s="789"/>
      <c r="VXY17" s="789"/>
      <c r="VXZ17" s="789"/>
      <c r="VYA17" s="789"/>
      <c r="VYB17" s="789"/>
      <c r="VYC17" s="789"/>
      <c r="VYD17" s="789"/>
      <c r="VYE17" s="789"/>
      <c r="VYF17" s="789"/>
      <c r="VYG17" s="789"/>
      <c r="VYH17" s="789"/>
      <c r="VYI17" s="789"/>
      <c r="VYJ17" s="789"/>
      <c r="VYK17" s="789"/>
      <c r="VYL17" s="789"/>
      <c r="VYM17" s="789"/>
      <c r="VYN17" s="789"/>
      <c r="VYO17" s="789"/>
      <c r="VYP17" s="789"/>
      <c r="VYQ17" s="789"/>
      <c r="VYR17" s="789"/>
      <c r="VYS17" s="789"/>
      <c r="VYT17" s="789"/>
      <c r="VYU17" s="789"/>
      <c r="VYV17" s="789"/>
      <c r="VYW17" s="789"/>
      <c r="VYX17" s="789"/>
      <c r="VYY17" s="789"/>
      <c r="VYZ17" s="789"/>
      <c r="VZA17" s="789"/>
      <c r="VZB17" s="789"/>
      <c r="VZC17" s="789"/>
      <c r="VZD17" s="789"/>
      <c r="VZE17" s="789"/>
      <c r="VZF17" s="789"/>
      <c r="VZG17" s="789"/>
      <c r="VZH17" s="789"/>
      <c r="VZI17" s="789"/>
      <c r="VZJ17" s="789"/>
      <c r="VZK17" s="789"/>
      <c r="VZL17" s="789"/>
      <c r="VZM17" s="789"/>
      <c r="VZN17" s="789"/>
      <c r="VZO17" s="789"/>
      <c r="VZP17" s="789"/>
      <c r="VZQ17" s="789"/>
      <c r="VZR17" s="789"/>
      <c r="VZS17" s="789"/>
      <c r="VZT17" s="789"/>
      <c r="VZU17" s="789"/>
      <c r="VZV17" s="789"/>
      <c r="VZW17" s="789"/>
      <c r="VZX17" s="789"/>
      <c r="VZY17" s="789"/>
      <c r="VZZ17" s="789"/>
      <c r="WAA17" s="789"/>
      <c r="WAB17" s="789"/>
      <c r="WAC17" s="789"/>
      <c r="WAD17" s="789"/>
      <c r="WAE17" s="789"/>
      <c r="WAF17" s="789"/>
      <c r="WAG17" s="789"/>
      <c r="WAH17" s="789"/>
      <c r="WAI17" s="789"/>
      <c r="WAJ17" s="789"/>
      <c r="WAK17" s="789"/>
      <c r="WAL17" s="789"/>
      <c r="WAM17" s="789"/>
      <c r="WAN17" s="789"/>
      <c r="WAO17" s="789"/>
      <c r="WAP17" s="789"/>
      <c r="WAQ17" s="789"/>
      <c r="WAR17" s="789"/>
      <c r="WAS17" s="789"/>
      <c r="WAT17" s="789"/>
      <c r="WAU17" s="789"/>
      <c r="WAV17" s="789"/>
      <c r="WAW17" s="789"/>
      <c r="WAX17" s="789"/>
      <c r="WAY17" s="789"/>
      <c r="WAZ17" s="789"/>
      <c r="WBA17" s="789"/>
      <c r="WBB17" s="789"/>
      <c r="WBC17" s="789"/>
      <c r="WBD17" s="789"/>
      <c r="WBE17" s="789"/>
      <c r="WBF17" s="789"/>
      <c r="WBG17" s="789"/>
      <c r="WBH17" s="789"/>
      <c r="WBI17" s="789"/>
      <c r="WBJ17" s="789"/>
      <c r="WBK17" s="789"/>
      <c r="WBL17" s="789"/>
      <c r="WBM17" s="789"/>
      <c r="WBN17" s="789"/>
      <c r="WBO17" s="789"/>
      <c r="WBP17" s="789"/>
      <c r="WBQ17" s="789"/>
      <c r="WBR17" s="789"/>
      <c r="WBS17" s="789"/>
      <c r="WBT17" s="789"/>
      <c r="WBU17" s="789"/>
      <c r="WBV17" s="789"/>
      <c r="WBW17" s="789"/>
      <c r="WBX17" s="789"/>
      <c r="WBY17" s="789"/>
      <c r="WBZ17" s="789"/>
      <c r="WCA17" s="789"/>
      <c r="WCB17" s="789"/>
      <c r="WCC17" s="789"/>
      <c r="WCD17" s="789"/>
      <c r="WCE17" s="789"/>
      <c r="WCF17" s="789"/>
      <c r="WCG17" s="789"/>
      <c r="WCH17" s="789"/>
      <c r="WCI17" s="789"/>
      <c r="WCJ17" s="789"/>
      <c r="WCK17" s="789"/>
      <c r="WCL17" s="789"/>
      <c r="WCM17" s="789"/>
      <c r="WCN17" s="789"/>
      <c r="WCO17" s="789"/>
      <c r="WCP17" s="789"/>
      <c r="WCQ17" s="789"/>
      <c r="WCR17" s="789"/>
      <c r="WCS17" s="789"/>
      <c r="WCT17" s="789"/>
      <c r="WCU17" s="789"/>
      <c r="WCV17" s="789"/>
      <c r="WCW17" s="789"/>
      <c r="WCX17" s="789"/>
      <c r="WCY17" s="789"/>
      <c r="WCZ17" s="789"/>
      <c r="WDA17" s="789"/>
      <c r="WDB17" s="789"/>
      <c r="WDC17" s="789"/>
      <c r="WDD17" s="789"/>
      <c r="WDE17" s="789"/>
      <c r="WDF17" s="789"/>
      <c r="WDG17" s="789"/>
      <c r="WDH17" s="789"/>
      <c r="WDI17" s="789"/>
      <c r="WDJ17" s="789"/>
      <c r="WDK17" s="789"/>
      <c r="WDL17" s="789"/>
      <c r="WDM17" s="789"/>
      <c r="WDN17" s="789"/>
      <c r="WDO17" s="789"/>
      <c r="WDP17" s="789"/>
      <c r="WDQ17" s="789"/>
      <c r="WDR17" s="789"/>
      <c r="WDS17" s="789"/>
      <c r="WDT17" s="789"/>
      <c r="WDU17" s="789"/>
      <c r="WDV17" s="789"/>
      <c r="WDW17" s="789"/>
      <c r="WDX17" s="789"/>
      <c r="WDY17" s="789"/>
      <c r="WDZ17" s="789"/>
      <c r="WEA17" s="789"/>
      <c r="WEB17" s="789"/>
      <c r="WEC17" s="789"/>
      <c r="WED17" s="789"/>
      <c r="WEE17" s="789"/>
      <c r="WEF17" s="789"/>
      <c r="WEG17" s="789"/>
      <c r="WEH17" s="789"/>
      <c r="WEI17" s="789"/>
      <c r="WEJ17" s="789"/>
      <c r="WEK17" s="789"/>
      <c r="WEL17" s="789"/>
      <c r="WEM17" s="789"/>
      <c r="WEN17" s="789"/>
      <c r="WEO17" s="789"/>
      <c r="WEP17" s="789"/>
      <c r="WEQ17" s="789"/>
      <c r="WER17" s="789"/>
      <c r="WES17" s="789"/>
      <c r="WET17" s="789"/>
      <c r="WEU17" s="789"/>
      <c r="WEV17" s="789"/>
      <c r="WEW17" s="789"/>
      <c r="WEX17" s="789"/>
      <c r="WEY17" s="789"/>
      <c r="WEZ17" s="789"/>
      <c r="WFA17" s="789"/>
      <c r="WFB17" s="789"/>
      <c r="WFC17" s="789"/>
      <c r="WFD17" s="789"/>
      <c r="WFE17" s="789"/>
      <c r="WFF17" s="789"/>
      <c r="WFG17" s="789"/>
      <c r="WFH17" s="789"/>
      <c r="WFI17" s="789"/>
      <c r="WFJ17" s="789"/>
      <c r="WFK17" s="789"/>
      <c r="WFL17" s="789"/>
      <c r="WFM17" s="789"/>
      <c r="WFN17" s="789"/>
      <c r="WFO17" s="789"/>
      <c r="WFP17" s="789"/>
      <c r="WFQ17" s="789"/>
      <c r="WFR17" s="789"/>
      <c r="WFS17" s="789"/>
      <c r="WFT17" s="789"/>
      <c r="WFU17" s="789"/>
      <c r="WFV17" s="789"/>
      <c r="WFW17" s="789"/>
      <c r="WFX17" s="789"/>
      <c r="WFY17" s="789"/>
      <c r="WFZ17" s="789"/>
      <c r="WGA17" s="789"/>
      <c r="WGB17" s="789"/>
      <c r="WGC17" s="789"/>
      <c r="WGD17" s="789"/>
      <c r="WGE17" s="789"/>
      <c r="WGF17" s="789"/>
      <c r="WGG17" s="789"/>
      <c r="WGH17" s="789"/>
      <c r="WGI17" s="789"/>
      <c r="WGJ17" s="789"/>
      <c r="WGK17" s="789"/>
      <c r="WGL17" s="789"/>
      <c r="WGM17" s="789"/>
      <c r="WGN17" s="789"/>
      <c r="WGO17" s="789"/>
      <c r="WGP17" s="789"/>
      <c r="WGQ17" s="789"/>
      <c r="WGR17" s="789"/>
      <c r="WGS17" s="789"/>
      <c r="WGT17" s="789"/>
      <c r="WGU17" s="789"/>
      <c r="WGV17" s="789"/>
      <c r="WGW17" s="789"/>
      <c r="WGX17" s="789"/>
      <c r="WGY17" s="789"/>
      <c r="WGZ17" s="789"/>
      <c r="WHA17" s="789"/>
      <c r="WHB17" s="789"/>
      <c r="WHC17" s="789"/>
      <c r="WHD17" s="789"/>
      <c r="WHE17" s="789"/>
      <c r="WHF17" s="789"/>
      <c r="WHG17" s="789"/>
      <c r="WHH17" s="789"/>
      <c r="WHI17" s="789"/>
      <c r="WHJ17" s="789"/>
      <c r="WHK17" s="789"/>
      <c r="WHL17" s="789"/>
      <c r="WHM17" s="789"/>
      <c r="WHN17" s="789"/>
      <c r="WHO17" s="789"/>
      <c r="WHP17" s="789"/>
      <c r="WHQ17" s="789"/>
      <c r="WHR17" s="789"/>
      <c r="WHS17" s="789"/>
      <c r="WHT17" s="789"/>
      <c r="WHU17" s="789"/>
      <c r="WHV17" s="789"/>
      <c r="WHW17" s="789"/>
      <c r="WHX17" s="789"/>
      <c r="WHY17" s="789"/>
      <c r="WHZ17" s="789"/>
      <c r="WIA17" s="789"/>
      <c r="WIB17" s="789"/>
      <c r="WIC17" s="789"/>
      <c r="WID17" s="789"/>
      <c r="WIE17" s="789"/>
      <c r="WIF17" s="789"/>
      <c r="WIG17" s="789"/>
      <c r="WIH17" s="789"/>
      <c r="WII17" s="789"/>
      <c r="WIJ17" s="789"/>
      <c r="WIK17" s="789"/>
      <c r="WIL17" s="789"/>
      <c r="WIM17" s="789"/>
      <c r="WIN17" s="789"/>
      <c r="WIO17" s="789"/>
      <c r="WIP17" s="789"/>
      <c r="WIQ17" s="789"/>
      <c r="WIR17" s="789"/>
      <c r="WIS17" s="789"/>
      <c r="WIT17" s="789"/>
      <c r="WIU17" s="789"/>
      <c r="WIV17" s="789"/>
      <c r="WIW17" s="789"/>
      <c r="WIX17" s="789"/>
      <c r="WIY17" s="789"/>
      <c r="WIZ17" s="789"/>
      <c r="WJA17" s="789"/>
      <c r="WJB17" s="789"/>
      <c r="WJC17" s="789"/>
      <c r="WJD17" s="789"/>
      <c r="WJE17" s="789"/>
      <c r="WJF17" s="789"/>
      <c r="WJG17" s="789"/>
      <c r="WJH17" s="789"/>
      <c r="WJI17" s="789"/>
      <c r="WJJ17" s="789"/>
      <c r="WJK17" s="789"/>
      <c r="WJL17" s="789"/>
      <c r="WJM17" s="789"/>
      <c r="WJN17" s="789"/>
      <c r="WJO17" s="789"/>
      <c r="WJP17" s="789"/>
      <c r="WJQ17" s="789"/>
      <c r="WJR17" s="789"/>
      <c r="WJS17" s="789"/>
      <c r="WJT17" s="789"/>
      <c r="WJU17" s="789"/>
      <c r="WJV17" s="789"/>
      <c r="WJW17" s="789"/>
      <c r="WJX17" s="789"/>
      <c r="WJY17" s="789"/>
      <c r="WJZ17" s="789"/>
      <c r="WKA17" s="789"/>
      <c r="WKB17" s="789"/>
      <c r="WKC17" s="789"/>
      <c r="WKD17" s="789"/>
      <c r="WKE17" s="789"/>
      <c r="WKF17" s="789"/>
      <c r="WKG17" s="789"/>
      <c r="WKH17" s="789"/>
      <c r="WKI17" s="789"/>
      <c r="WKJ17" s="789"/>
      <c r="WKK17" s="789"/>
      <c r="WKL17" s="789"/>
      <c r="WKM17" s="789"/>
      <c r="WKN17" s="789"/>
      <c r="WKO17" s="789"/>
      <c r="WKP17" s="789"/>
      <c r="WKQ17" s="789"/>
      <c r="WKR17" s="789"/>
      <c r="WKS17" s="789"/>
      <c r="WKT17" s="789"/>
      <c r="WKU17" s="789"/>
      <c r="WKV17" s="789"/>
      <c r="WKW17" s="789"/>
      <c r="WKX17" s="789"/>
      <c r="WKY17" s="789"/>
      <c r="WKZ17" s="789"/>
      <c r="WLA17" s="789"/>
      <c r="WLB17" s="789"/>
      <c r="WLC17" s="789"/>
      <c r="WLD17" s="789"/>
      <c r="WLE17" s="789"/>
      <c r="WLF17" s="789"/>
      <c r="WLG17" s="789"/>
      <c r="WLH17" s="789"/>
      <c r="WLI17" s="789"/>
      <c r="WLJ17" s="789"/>
      <c r="WLK17" s="789"/>
      <c r="WLL17" s="789"/>
      <c r="WLM17" s="789"/>
      <c r="WLN17" s="789"/>
      <c r="WLO17" s="789"/>
      <c r="WLP17" s="789"/>
      <c r="WLQ17" s="789"/>
      <c r="WLR17" s="789"/>
      <c r="WLS17" s="789"/>
      <c r="WLT17" s="789"/>
      <c r="WLU17" s="789"/>
      <c r="WLV17" s="789"/>
      <c r="WLW17" s="789"/>
      <c r="WLX17" s="789"/>
      <c r="WLY17" s="789"/>
      <c r="WLZ17" s="789"/>
      <c r="WMA17" s="789"/>
      <c r="WMB17" s="789"/>
      <c r="WMC17" s="789"/>
      <c r="WMD17" s="789"/>
      <c r="WME17" s="789"/>
      <c r="WMF17" s="789"/>
      <c r="WMG17" s="789"/>
      <c r="WMH17" s="789"/>
      <c r="WMI17" s="789"/>
      <c r="WMJ17" s="789"/>
      <c r="WMK17" s="789"/>
      <c r="WML17" s="789"/>
      <c r="WMM17" s="789"/>
      <c r="WMN17" s="789"/>
      <c r="WMO17" s="789"/>
      <c r="WMP17" s="789"/>
      <c r="WMQ17" s="789"/>
      <c r="WMR17" s="789"/>
      <c r="WMS17" s="789"/>
      <c r="WMT17" s="789"/>
      <c r="WMU17" s="789"/>
      <c r="WMV17" s="789"/>
      <c r="WMW17" s="789"/>
      <c r="WMX17" s="789"/>
      <c r="WMY17" s="789"/>
      <c r="WMZ17" s="789"/>
      <c r="WNA17" s="789"/>
      <c r="WNB17" s="789"/>
      <c r="WNC17" s="789"/>
      <c r="WND17" s="789"/>
      <c r="WNE17" s="789"/>
      <c r="WNF17" s="789"/>
      <c r="WNG17" s="789"/>
      <c r="WNH17" s="789"/>
      <c r="WNI17" s="789"/>
      <c r="WNJ17" s="789"/>
      <c r="WNK17" s="789"/>
      <c r="WNL17" s="789"/>
      <c r="WNM17" s="789"/>
      <c r="WNN17" s="789"/>
      <c r="WNO17" s="789"/>
      <c r="WNP17" s="789"/>
      <c r="WNQ17" s="789"/>
      <c r="WNR17" s="789"/>
      <c r="WNS17" s="789"/>
      <c r="WNT17" s="789"/>
      <c r="WNU17" s="789"/>
      <c r="WNV17" s="789"/>
      <c r="WNW17" s="789"/>
      <c r="WNX17" s="789"/>
      <c r="WNY17" s="789"/>
      <c r="WNZ17" s="789"/>
      <c r="WOA17" s="789"/>
      <c r="WOB17" s="789"/>
      <c r="WOC17" s="789"/>
      <c r="WOD17" s="789"/>
      <c r="WOE17" s="789"/>
      <c r="WOF17" s="789"/>
      <c r="WOG17" s="789"/>
      <c r="WOH17" s="789"/>
      <c r="WOI17" s="789"/>
      <c r="WOJ17" s="789"/>
      <c r="WOK17" s="789"/>
      <c r="WOL17" s="789"/>
      <c r="WOM17" s="789"/>
      <c r="WON17" s="789"/>
      <c r="WOO17" s="789"/>
      <c r="WOP17" s="789"/>
      <c r="WOQ17" s="789"/>
      <c r="WOR17" s="789"/>
      <c r="WOS17" s="789"/>
      <c r="WOT17" s="789"/>
      <c r="WOU17" s="789"/>
      <c r="WOV17" s="789"/>
      <c r="WOW17" s="789"/>
      <c r="WOX17" s="789"/>
      <c r="WOY17" s="789"/>
      <c r="WOZ17" s="789"/>
      <c r="WPA17" s="789"/>
      <c r="WPB17" s="789"/>
      <c r="WPC17" s="789"/>
      <c r="WPD17" s="789"/>
      <c r="WPE17" s="789"/>
      <c r="WPF17" s="789"/>
      <c r="WPG17" s="789"/>
      <c r="WPH17" s="789"/>
      <c r="WPI17" s="789"/>
      <c r="WPJ17" s="789"/>
      <c r="WPK17" s="789"/>
      <c r="WPL17" s="789"/>
      <c r="WPM17" s="789"/>
      <c r="WPN17" s="789"/>
      <c r="WPO17" s="789"/>
      <c r="WPP17" s="789"/>
      <c r="WPQ17" s="789"/>
      <c r="WPR17" s="789"/>
      <c r="WPS17" s="789"/>
      <c r="WPT17" s="789"/>
      <c r="WPU17" s="789"/>
      <c r="WPV17" s="789"/>
      <c r="WPW17" s="789"/>
      <c r="WPX17" s="789"/>
      <c r="WPY17" s="789"/>
      <c r="WPZ17" s="789"/>
      <c r="WQA17" s="789"/>
      <c r="WQB17" s="789"/>
      <c r="WQC17" s="789"/>
      <c r="WQD17" s="789"/>
      <c r="WQE17" s="789"/>
      <c r="WQF17" s="789"/>
      <c r="WQG17" s="789"/>
      <c r="WQH17" s="789"/>
      <c r="WQI17" s="789"/>
      <c r="WQJ17" s="789"/>
      <c r="WQK17" s="789"/>
      <c r="WQL17" s="789"/>
      <c r="WQM17" s="789"/>
      <c r="WQN17" s="789"/>
      <c r="WQO17" s="789"/>
      <c r="WQP17" s="789"/>
      <c r="WQQ17" s="789"/>
      <c r="WQR17" s="789"/>
      <c r="WQS17" s="789"/>
      <c r="WQT17" s="789"/>
      <c r="WQU17" s="789"/>
      <c r="WQV17" s="789"/>
      <c r="WQW17" s="789"/>
      <c r="WQX17" s="789"/>
      <c r="WQY17" s="789"/>
      <c r="WQZ17" s="789"/>
      <c r="WRA17" s="789"/>
      <c r="WRB17" s="789"/>
      <c r="WRC17" s="789"/>
      <c r="WRD17" s="789"/>
      <c r="WRE17" s="789"/>
      <c r="WRF17" s="789"/>
      <c r="WRG17" s="789"/>
      <c r="WRH17" s="789"/>
      <c r="WRI17" s="789"/>
      <c r="WRJ17" s="789"/>
      <c r="WRK17" s="789"/>
      <c r="WRL17" s="789"/>
      <c r="WRM17" s="789"/>
      <c r="WRN17" s="789"/>
      <c r="WRO17" s="789"/>
      <c r="WRP17" s="789"/>
      <c r="WRQ17" s="789"/>
      <c r="WRR17" s="789"/>
      <c r="WRS17" s="789"/>
      <c r="WRT17" s="789"/>
      <c r="WRU17" s="789"/>
      <c r="WRV17" s="789"/>
      <c r="WRW17" s="789"/>
      <c r="WRX17" s="789"/>
      <c r="WRY17" s="789"/>
      <c r="WRZ17" s="789"/>
      <c r="WSA17" s="789"/>
      <c r="WSB17" s="789"/>
      <c r="WSC17" s="789"/>
      <c r="WSD17" s="789"/>
      <c r="WSE17" s="789"/>
      <c r="WSF17" s="789"/>
      <c r="WSG17" s="789"/>
      <c r="WSH17" s="789"/>
      <c r="WSI17" s="789"/>
      <c r="WSJ17" s="789"/>
      <c r="WSK17" s="789"/>
      <c r="WSL17" s="789"/>
      <c r="WSM17" s="789"/>
      <c r="WSN17" s="789"/>
      <c r="WSO17" s="789"/>
      <c r="WSP17" s="789"/>
      <c r="WSQ17" s="789"/>
      <c r="WSR17" s="789"/>
      <c r="WSS17" s="789"/>
      <c r="WST17" s="789"/>
      <c r="WSU17" s="789"/>
      <c r="WSV17" s="789"/>
      <c r="WSW17" s="789"/>
      <c r="WSX17" s="789"/>
      <c r="WSY17" s="789"/>
      <c r="WSZ17" s="789"/>
      <c r="WTA17" s="789"/>
      <c r="WTB17" s="789"/>
      <c r="WTC17" s="789"/>
      <c r="WTD17" s="789"/>
      <c r="WTE17" s="789"/>
      <c r="WTF17" s="789"/>
      <c r="WTG17" s="789"/>
      <c r="WTH17" s="789"/>
      <c r="WTI17" s="789"/>
      <c r="WTJ17" s="789"/>
      <c r="WTK17" s="789"/>
      <c r="WTL17" s="789"/>
      <c r="WTM17" s="789"/>
      <c r="WTN17" s="789"/>
      <c r="WTO17" s="789"/>
      <c r="WTP17" s="789"/>
      <c r="WTQ17" s="789"/>
      <c r="WTR17" s="789"/>
      <c r="WTS17" s="789"/>
      <c r="WTT17" s="789"/>
      <c r="WTU17" s="789"/>
      <c r="WTV17" s="789"/>
      <c r="WTW17" s="789"/>
      <c r="WTX17" s="789"/>
      <c r="WTY17" s="789"/>
      <c r="WTZ17" s="789"/>
      <c r="WUA17" s="789"/>
      <c r="WUB17" s="789"/>
      <c r="WUC17" s="789"/>
      <c r="WUD17" s="789"/>
      <c r="WUE17" s="789"/>
      <c r="WUF17" s="789"/>
      <c r="WUG17" s="789"/>
      <c r="WUH17" s="789"/>
      <c r="WUI17" s="789"/>
      <c r="WUJ17" s="789"/>
      <c r="WUK17" s="789"/>
      <c r="WUL17" s="789"/>
      <c r="WUM17" s="789"/>
      <c r="WUN17" s="789"/>
      <c r="WUO17" s="789"/>
      <c r="WUP17" s="789"/>
      <c r="WUQ17" s="789"/>
      <c r="WUR17" s="789"/>
      <c r="WUS17" s="789"/>
      <c r="WUT17" s="789"/>
      <c r="WUU17" s="789"/>
      <c r="WUV17" s="789"/>
      <c r="WUW17" s="789"/>
      <c r="WUX17" s="789"/>
      <c r="WUY17" s="789"/>
      <c r="WUZ17" s="789"/>
      <c r="WVA17" s="789"/>
      <c r="WVB17" s="789"/>
      <c r="WVC17" s="789"/>
      <c r="WVD17" s="789"/>
      <c r="WVE17" s="789"/>
      <c r="WVF17" s="789"/>
      <c r="WVG17" s="789"/>
      <c r="WVH17" s="789"/>
      <c r="WVI17" s="789"/>
      <c r="WVJ17" s="789"/>
      <c r="WVK17" s="789"/>
      <c r="WVL17" s="789"/>
      <c r="WVM17" s="789"/>
      <c r="WVN17" s="789"/>
      <c r="WVO17" s="789"/>
      <c r="WVP17" s="789"/>
      <c r="WVQ17" s="789"/>
      <c r="WVR17" s="789"/>
      <c r="WVS17" s="789"/>
      <c r="WVT17" s="789"/>
      <c r="WVU17" s="789"/>
      <c r="WVV17" s="789"/>
      <c r="WVW17" s="789"/>
      <c r="WVX17" s="789"/>
      <c r="WVY17" s="789"/>
      <c r="WVZ17" s="789"/>
      <c r="WWA17" s="789"/>
      <c r="WWB17" s="789"/>
      <c r="WWC17" s="789"/>
      <c r="WWD17" s="789"/>
      <c r="WWE17" s="789"/>
      <c r="WWF17" s="789"/>
      <c r="WWG17" s="789"/>
      <c r="WWH17" s="789"/>
      <c r="WWI17" s="789"/>
      <c r="WWJ17" s="789"/>
      <c r="WWK17" s="789"/>
      <c r="WWL17" s="789"/>
      <c r="WWM17" s="789"/>
      <c r="WWN17" s="789"/>
      <c r="WWO17" s="789"/>
      <c r="WWP17" s="789"/>
      <c r="WWQ17" s="789"/>
      <c r="WWR17" s="789"/>
      <c r="WWS17" s="789"/>
      <c r="WWT17" s="789"/>
      <c r="WWU17" s="789"/>
      <c r="WWV17" s="789"/>
      <c r="WWW17" s="789"/>
      <c r="WWX17" s="789"/>
      <c r="WWY17" s="789"/>
      <c r="WWZ17" s="789"/>
      <c r="WXA17" s="789"/>
      <c r="WXB17" s="789"/>
      <c r="WXC17" s="789"/>
      <c r="WXD17" s="789"/>
      <c r="WXE17" s="789"/>
      <c r="WXF17" s="789"/>
      <c r="WXG17" s="789"/>
      <c r="WXH17" s="789"/>
      <c r="WXI17" s="789"/>
      <c r="WXJ17" s="789"/>
      <c r="WXK17" s="789"/>
      <c r="WXL17" s="789"/>
      <c r="WXM17" s="789"/>
      <c r="WXN17" s="789"/>
      <c r="WXO17" s="789"/>
      <c r="WXP17" s="789"/>
      <c r="WXQ17" s="789"/>
      <c r="WXR17" s="789"/>
      <c r="WXS17" s="789"/>
      <c r="WXT17" s="789"/>
      <c r="WXU17" s="789"/>
      <c r="WXV17" s="789"/>
      <c r="WXW17" s="789"/>
      <c r="WXX17" s="789"/>
      <c r="WXY17" s="789"/>
      <c r="WXZ17" s="789"/>
      <c r="WYA17" s="789"/>
      <c r="WYB17" s="789"/>
      <c r="WYC17" s="789"/>
      <c r="WYD17" s="789"/>
      <c r="WYE17" s="789"/>
      <c r="WYF17" s="789"/>
      <c r="WYG17" s="789"/>
      <c r="WYH17" s="789"/>
      <c r="WYI17" s="789"/>
      <c r="WYJ17" s="789"/>
      <c r="WYK17" s="789"/>
      <c r="WYL17" s="789"/>
      <c r="WYM17" s="789"/>
      <c r="WYN17" s="789"/>
      <c r="WYO17" s="789"/>
      <c r="WYP17" s="789"/>
      <c r="WYQ17" s="789"/>
      <c r="WYR17" s="789"/>
      <c r="WYS17" s="789"/>
      <c r="WYT17" s="789"/>
      <c r="WYU17" s="789"/>
      <c r="WYV17" s="789"/>
      <c r="WYW17" s="789"/>
      <c r="WYX17" s="789"/>
      <c r="WYY17" s="789"/>
      <c r="WYZ17" s="789"/>
      <c r="WZA17" s="789"/>
      <c r="WZB17" s="789"/>
      <c r="WZC17" s="789"/>
      <c r="WZD17" s="789"/>
      <c r="WZE17" s="789"/>
      <c r="WZF17" s="789"/>
      <c r="WZG17" s="789"/>
      <c r="WZH17" s="789"/>
      <c r="WZI17" s="789"/>
      <c r="WZJ17" s="789"/>
      <c r="WZK17" s="789"/>
      <c r="WZL17" s="789"/>
      <c r="WZM17" s="789"/>
      <c r="WZN17" s="789"/>
      <c r="WZO17" s="789"/>
      <c r="WZP17" s="789"/>
      <c r="WZQ17" s="789"/>
      <c r="WZR17" s="789"/>
      <c r="WZS17" s="789"/>
      <c r="WZT17" s="789"/>
      <c r="WZU17" s="789"/>
      <c r="WZV17" s="789"/>
      <c r="WZW17" s="789"/>
      <c r="WZX17" s="789"/>
      <c r="WZY17" s="789"/>
      <c r="WZZ17" s="789"/>
      <c r="XAA17" s="789"/>
      <c r="XAB17" s="789"/>
      <c r="XAC17" s="789"/>
      <c r="XAD17" s="789"/>
      <c r="XAE17" s="789"/>
      <c r="XAF17" s="789"/>
      <c r="XAG17" s="789"/>
      <c r="XAH17" s="789"/>
      <c r="XAI17" s="789"/>
      <c r="XAJ17" s="789"/>
      <c r="XAK17" s="789"/>
      <c r="XAL17" s="789"/>
      <c r="XAM17" s="789"/>
      <c r="XAN17" s="789"/>
      <c r="XAO17" s="789"/>
      <c r="XAP17" s="789"/>
      <c r="XAQ17" s="789"/>
      <c r="XAR17" s="789"/>
      <c r="XAS17" s="789"/>
      <c r="XAT17" s="789"/>
      <c r="XAU17" s="789"/>
      <c r="XAV17" s="789"/>
      <c r="XAW17" s="789"/>
      <c r="XAX17" s="789"/>
      <c r="XAY17" s="789"/>
      <c r="XAZ17" s="789"/>
      <c r="XBA17" s="789"/>
      <c r="XBB17" s="789"/>
      <c r="XBC17" s="789"/>
      <c r="XBD17" s="789"/>
      <c r="XBE17" s="789"/>
      <c r="XBF17" s="789"/>
      <c r="XBG17" s="789"/>
      <c r="XBH17" s="789"/>
      <c r="XBI17" s="789"/>
      <c r="XBJ17" s="789"/>
      <c r="XBK17" s="789"/>
      <c r="XBL17" s="789"/>
      <c r="XBM17" s="789"/>
      <c r="XBN17" s="789"/>
      <c r="XBO17" s="789"/>
      <c r="XBP17" s="789"/>
      <c r="XBQ17" s="789"/>
      <c r="XBR17" s="789"/>
      <c r="XBS17" s="789"/>
      <c r="XBT17" s="789"/>
      <c r="XBU17" s="789"/>
      <c r="XBV17" s="789"/>
      <c r="XBW17" s="789"/>
      <c r="XBX17" s="789"/>
      <c r="XBY17" s="789"/>
      <c r="XBZ17" s="789"/>
      <c r="XCA17" s="789"/>
      <c r="XCB17" s="789"/>
      <c r="XCC17" s="789"/>
      <c r="XCD17" s="789"/>
      <c r="XCE17" s="789"/>
      <c r="XCF17" s="789"/>
      <c r="XCG17" s="789"/>
      <c r="XCH17" s="789"/>
      <c r="XCI17" s="789"/>
      <c r="XCJ17" s="789"/>
      <c r="XCK17" s="789"/>
      <c r="XCL17" s="789"/>
      <c r="XCM17" s="789"/>
      <c r="XCN17" s="789"/>
      <c r="XCO17" s="789"/>
      <c r="XCP17" s="789"/>
      <c r="XCQ17" s="789"/>
      <c r="XCR17" s="789"/>
      <c r="XCS17" s="789"/>
      <c r="XCT17" s="789"/>
      <c r="XCU17" s="789"/>
      <c r="XCV17" s="789"/>
      <c r="XCW17" s="789"/>
      <c r="XCX17" s="789"/>
      <c r="XCY17" s="789"/>
      <c r="XCZ17" s="789"/>
      <c r="XDA17" s="789"/>
      <c r="XDB17" s="789"/>
      <c r="XDC17" s="789"/>
      <c r="XDD17" s="789"/>
      <c r="XDE17" s="789"/>
      <c r="XDF17" s="789"/>
      <c r="XDG17" s="789"/>
      <c r="XDH17" s="789"/>
      <c r="XDI17" s="789"/>
      <c r="XDJ17" s="789"/>
      <c r="XDK17" s="789"/>
      <c r="XDL17" s="789"/>
      <c r="XDM17" s="789"/>
      <c r="XDN17" s="789"/>
      <c r="XDO17" s="789"/>
      <c r="XDP17" s="789"/>
      <c r="XDQ17" s="789"/>
      <c r="XDR17" s="789"/>
      <c r="XDS17" s="789"/>
      <c r="XDT17" s="789"/>
      <c r="XDU17" s="789"/>
      <c r="XDV17" s="789"/>
      <c r="XDW17" s="789"/>
      <c r="XDX17" s="789"/>
      <c r="XDY17" s="789"/>
      <c r="XDZ17" s="789"/>
      <c r="XEA17" s="789"/>
      <c r="XEB17" s="789"/>
      <c r="XEC17" s="789"/>
      <c r="XED17" s="789"/>
      <c r="XEE17" s="789"/>
      <c r="XEF17" s="789"/>
      <c r="XEG17" s="789"/>
      <c r="XEH17" s="789"/>
      <c r="XEI17" s="789"/>
      <c r="XEJ17" s="789"/>
      <c r="XEK17" s="789"/>
      <c r="XEL17" s="789"/>
      <c r="XEM17" s="789"/>
      <c r="XEN17" s="789"/>
      <c r="XEO17" s="789"/>
      <c r="XEP17" s="789"/>
      <c r="XEQ17" s="789"/>
      <c r="XER17" s="789"/>
      <c r="XES17" s="789"/>
      <c r="XET17" s="789"/>
      <c r="XEU17" s="789"/>
      <c r="XEV17" s="789"/>
      <c r="XEW17" s="789"/>
      <c r="XEX17" s="789"/>
      <c r="XEY17" s="789"/>
      <c r="XEZ17" s="789"/>
      <c r="XFA17" s="789"/>
      <c r="XFB17" s="789"/>
      <c r="XFC17" s="789"/>
      <c r="XFD17" s="789"/>
    </row>
    <row r="18" spans="1:16384" ht="38.25" customHeight="1">
      <c r="A18" s="4">
        <v>15</v>
      </c>
      <c r="B18" s="6" t="s">
        <v>185</v>
      </c>
      <c r="C18" s="6" t="s">
        <v>186</v>
      </c>
    </row>
    <row r="19" spans="1:16384" ht="38.25" customHeight="1">
      <c r="A19" s="4">
        <v>16</v>
      </c>
      <c r="B19" s="6" t="s">
        <v>187</v>
      </c>
      <c r="C19" s="6" t="s">
        <v>220</v>
      </c>
    </row>
    <row r="20" spans="1:16384" ht="38.25" customHeight="1">
      <c r="A20" s="4">
        <v>21</v>
      </c>
      <c r="B20" s="5" t="s">
        <v>188</v>
      </c>
      <c r="C20" s="5" t="s">
        <v>189</v>
      </c>
    </row>
    <row r="21" spans="1:16384" ht="38.25" customHeight="1">
      <c r="A21" s="4">
        <v>23</v>
      </c>
      <c r="B21" s="5" t="s">
        <v>190</v>
      </c>
      <c r="C21" s="126" t="s">
        <v>1113</v>
      </c>
    </row>
    <row r="22" spans="1:16384" ht="49.2" customHeight="1">
      <c r="A22" s="341">
        <v>27</v>
      </c>
      <c r="B22" s="126" t="s">
        <v>2193</v>
      </c>
      <c r="C22" s="126" t="s">
        <v>2194</v>
      </c>
    </row>
    <row r="23" spans="1:16384" ht="38.25" customHeight="1">
      <c r="A23" s="4">
        <v>31</v>
      </c>
      <c r="B23" s="5" t="s">
        <v>191</v>
      </c>
      <c r="C23" s="5" t="s">
        <v>192</v>
      </c>
    </row>
    <row r="24" spans="1:16384" ht="38.25" customHeight="1">
      <c r="A24" s="4">
        <v>32</v>
      </c>
      <c r="B24" s="5" t="s">
        <v>193</v>
      </c>
      <c r="C24" s="5" t="s">
        <v>192</v>
      </c>
    </row>
    <row r="25" spans="1:16384" ht="38.25" customHeight="1">
      <c r="A25" s="4">
        <v>33</v>
      </c>
      <c r="B25" s="5" t="s">
        <v>194</v>
      </c>
      <c r="C25" s="71" t="s">
        <v>1000</v>
      </c>
    </row>
    <row r="26" spans="1:16384" ht="38.25" customHeight="1">
      <c r="A26" s="4">
        <v>34</v>
      </c>
      <c r="B26" s="5" t="s">
        <v>195</v>
      </c>
      <c r="C26" s="5" t="s">
        <v>196</v>
      </c>
    </row>
    <row r="27" spans="1:16384" ht="38.25" customHeight="1">
      <c r="A27" s="4">
        <v>41</v>
      </c>
      <c r="B27" s="5" t="s">
        <v>197</v>
      </c>
      <c r="C27" s="5" t="s">
        <v>198</v>
      </c>
    </row>
    <row r="28" spans="1:16384" ht="38.25" customHeight="1">
      <c r="A28" s="4">
        <v>42</v>
      </c>
      <c r="B28" s="5" t="s">
        <v>199</v>
      </c>
      <c r="C28" s="5" t="s">
        <v>198</v>
      </c>
    </row>
    <row r="29" spans="1:16384" ht="38.25" customHeight="1">
      <c r="A29" s="4">
        <v>49</v>
      </c>
      <c r="B29" s="5" t="s">
        <v>200</v>
      </c>
      <c r="C29" s="5" t="s">
        <v>165</v>
      </c>
    </row>
    <row r="30" spans="1:16384" ht="38.25" customHeight="1">
      <c r="A30" s="4">
        <v>50</v>
      </c>
      <c r="B30" s="5" t="s">
        <v>201</v>
      </c>
      <c r="C30" s="5" t="s">
        <v>165</v>
      </c>
    </row>
    <row r="31" spans="1:16384" ht="38.25" customHeight="1">
      <c r="A31" s="4">
        <v>51</v>
      </c>
      <c r="B31" s="5" t="s">
        <v>202</v>
      </c>
      <c r="C31" s="5" t="s">
        <v>203</v>
      </c>
    </row>
    <row r="32" spans="1:16384" ht="38.25" customHeight="1">
      <c r="A32" s="4">
        <v>52</v>
      </c>
      <c r="B32" s="5" t="s">
        <v>204</v>
      </c>
      <c r="C32" s="5" t="s">
        <v>205</v>
      </c>
    </row>
    <row r="33" spans="1:3" ht="38.25" customHeight="1">
      <c r="A33" s="4">
        <v>55</v>
      </c>
      <c r="B33" s="5" t="s">
        <v>206</v>
      </c>
      <c r="C33" s="5" t="s">
        <v>207</v>
      </c>
    </row>
    <row r="34" spans="1:3" ht="38.25" customHeight="1">
      <c r="A34" s="4">
        <v>56</v>
      </c>
      <c r="B34" s="5" t="s">
        <v>208</v>
      </c>
      <c r="C34" s="5" t="s">
        <v>209</v>
      </c>
    </row>
    <row r="35" spans="1:3" ht="38.25" customHeight="1">
      <c r="A35" s="4">
        <v>57</v>
      </c>
      <c r="B35" s="5" t="s">
        <v>210</v>
      </c>
      <c r="C35" s="5" t="s">
        <v>211</v>
      </c>
    </row>
    <row r="36" spans="1:3" ht="42" customHeight="1">
      <c r="A36" s="4">
        <v>58</v>
      </c>
      <c r="B36" s="5" t="s">
        <v>212</v>
      </c>
      <c r="C36" s="5" t="s">
        <v>218</v>
      </c>
    </row>
    <row r="37" spans="1:3" ht="38.25" customHeight="1">
      <c r="A37" s="4">
        <v>61</v>
      </c>
      <c r="B37" s="5" t="s">
        <v>213</v>
      </c>
      <c r="C37" s="5" t="s">
        <v>165</v>
      </c>
    </row>
    <row r="38" spans="1:3" ht="38.25" customHeight="1">
      <c r="A38" s="4">
        <v>71</v>
      </c>
      <c r="B38" s="5" t="s">
        <v>214</v>
      </c>
      <c r="C38" s="5" t="s">
        <v>165</v>
      </c>
    </row>
    <row r="39" spans="1:3" ht="38.25" customHeight="1">
      <c r="A39" s="4">
        <v>72</v>
      </c>
      <c r="B39" s="5" t="s">
        <v>215</v>
      </c>
      <c r="C39" s="5" t="s">
        <v>165</v>
      </c>
    </row>
    <row r="40" spans="1:3" ht="38.25" customHeight="1">
      <c r="A40" s="4">
        <v>99</v>
      </c>
      <c r="B40" s="5" t="s">
        <v>216</v>
      </c>
      <c r="C40" s="5" t="s">
        <v>217</v>
      </c>
    </row>
    <row r="41" spans="1:3">
      <c r="A41" s="2"/>
      <c r="B41" s="3"/>
      <c r="C41" s="3"/>
    </row>
    <row r="42" spans="1:3" ht="42" customHeight="1">
      <c r="A42" s="790" t="s">
        <v>219</v>
      </c>
      <c r="B42" s="790"/>
      <c r="C42" s="790"/>
    </row>
    <row r="43" spans="1:3">
      <c r="A43" s="788" t="s">
        <v>2504</v>
      </c>
      <c r="B43" s="788"/>
      <c r="C43" s="788"/>
    </row>
    <row r="44" spans="1:3">
      <c r="A44" s="788"/>
      <c r="B44" s="788"/>
      <c r="C44" s="788"/>
    </row>
    <row r="45" spans="1:3">
      <c r="A45" s="788"/>
      <c r="B45" s="788"/>
      <c r="C45" s="788"/>
    </row>
  </sheetData>
  <sheetProtection algorithmName="SHA-512" hashValue="fG2JM2chUuJCM53Bdo2HAWFZxVt1EyckZ0gBpBLbSsoz0UIhyPA8zd+RCkcEicceWBZeACb8ZgnZKQX0OnhYIQ==" saltValue="uVGfgOuqPUdrJkbToS9xaw==" spinCount="100000" sheet="1" formatColumns="0" formatRows="0" sort="0"/>
  <mergeCells count="21054">
    <mergeCell ref="A42:C42"/>
    <mergeCell ref="XEF17:XEL17"/>
    <mergeCell ref="XEM17:XES17"/>
    <mergeCell ref="XET17:XEZ17"/>
    <mergeCell ref="XFA17:XFD17"/>
    <mergeCell ref="A3:C3"/>
    <mergeCell ref="XCP17:XCV17"/>
    <mergeCell ref="XCW17:XDC17"/>
    <mergeCell ref="XDD17:XDJ17"/>
    <mergeCell ref="XDK17:XDQ17"/>
    <mergeCell ref="XDR17:XDX17"/>
    <mergeCell ref="XDY17:XEE17"/>
    <mergeCell ref="XAZ17:XBF17"/>
    <mergeCell ref="XBG17:XBM17"/>
    <mergeCell ref="XBN17:XBT17"/>
    <mergeCell ref="XBU17:XCA17"/>
    <mergeCell ref="XCB17:XCH17"/>
    <mergeCell ref="XCI17:XCO17"/>
    <mergeCell ref="WZJ17:WZP17"/>
    <mergeCell ref="WZQ17:WZW17"/>
    <mergeCell ref="WZX17:XAD17"/>
    <mergeCell ref="XAE17:XAK17"/>
    <mergeCell ref="XAL17:XAR17"/>
    <mergeCell ref="XAS17:XAY17"/>
    <mergeCell ref="WXT17:WXZ17"/>
    <mergeCell ref="WYA17:WYG17"/>
    <mergeCell ref="WYH17:WYN17"/>
    <mergeCell ref="WYO17:WYU17"/>
    <mergeCell ref="WYV17:WZB17"/>
    <mergeCell ref="WZC17:WZI17"/>
    <mergeCell ref="WWD17:WWJ17"/>
    <mergeCell ref="WWK17:WWQ17"/>
    <mergeCell ref="WWR17:WWX17"/>
    <mergeCell ref="WWY17:WXE17"/>
    <mergeCell ref="WXF17:WXL17"/>
    <mergeCell ref="WXM17:WXS17"/>
    <mergeCell ref="WUN17:WUT17"/>
    <mergeCell ref="WUU17:WVA17"/>
    <mergeCell ref="WVB17:WVH17"/>
    <mergeCell ref="WVI17:WVO17"/>
    <mergeCell ref="WVP17:WVV17"/>
    <mergeCell ref="WVW17:WWC17"/>
    <mergeCell ref="WSX17:WTD17"/>
    <mergeCell ref="WTE17:WTK17"/>
    <mergeCell ref="WTL17:WTR17"/>
    <mergeCell ref="WTS17:WTY17"/>
    <mergeCell ref="WTZ17:WUF17"/>
    <mergeCell ref="WUG17:WUM17"/>
    <mergeCell ref="WRH17:WRN17"/>
    <mergeCell ref="WRO17:WRU17"/>
    <mergeCell ref="WRV17:WSB17"/>
    <mergeCell ref="WSC17:WSI17"/>
    <mergeCell ref="WSJ17:WSP17"/>
    <mergeCell ref="WSQ17:WSW17"/>
    <mergeCell ref="WPR17:WPX17"/>
    <mergeCell ref="WPY17:WQE17"/>
    <mergeCell ref="WQF17:WQL17"/>
    <mergeCell ref="WQM17:WQS17"/>
    <mergeCell ref="WQT17:WQZ17"/>
    <mergeCell ref="WRA17:WRG17"/>
    <mergeCell ref="WOB17:WOH17"/>
    <mergeCell ref="WOI17:WOO17"/>
    <mergeCell ref="WOP17:WOV17"/>
    <mergeCell ref="WOW17:WPC17"/>
    <mergeCell ref="WPD17:WPJ17"/>
    <mergeCell ref="WPK17:WPQ17"/>
    <mergeCell ref="WML17:WMR17"/>
    <mergeCell ref="WMS17:WMY17"/>
    <mergeCell ref="WMZ17:WNF17"/>
    <mergeCell ref="WNG17:WNM17"/>
    <mergeCell ref="WNN17:WNT17"/>
    <mergeCell ref="WNU17:WOA17"/>
    <mergeCell ref="WKV17:WLB17"/>
    <mergeCell ref="WLC17:WLI17"/>
    <mergeCell ref="WLJ17:WLP17"/>
    <mergeCell ref="WLQ17:WLW17"/>
    <mergeCell ref="WLX17:WMD17"/>
    <mergeCell ref="WME17:WMK17"/>
    <mergeCell ref="WJF17:WJL17"/>
    <mergeCell ref="WJM17:WJS17"/>
    <mergeCell ref="WJT17:WJZ17"/>
    <mergeCell ref="WKA17:WKG17"/>
    <mergeCell ref="WKH17:WKN17"/>
    <mergeCell ref="WKO17:WKU17"/>
    <mergeCell ref="WHP17:WHV17"/>
    <mergeCell ref="WHW17:WIC17"/>
    <mergeCell ref="WID17:WIJ17"/>
    <mergeCell ref="WIK17:WIQ17"/>
    <mergeCell ref="WIR17:WIX17"/>
    <mergeCell ref="WIY17:WJE17"/>
    <mergeCell ref="WFZ17:WGF17"/>
    <mergeCell ref="WGG17:WGM17"/>
    <mergeCell ref="WGN17:WGT17"/>
    <mergeCell ref="WGU17:WHA17"/>
    <mergeCell ref="WHB17:WHH17"/>
    <mergeCell ref="WHI17:WHO17"/>
    <mergeCell ref="WEJ17:WEP17"/>
    <mergeCell ref="WEQ17:WEW17"/>
    <mergeCell ref="WEX17:WFD17"/>
    <mergeCell ref="WFE17:WFK17"/>
    <mergeCell ref="WFL17:WFR17"/>
    <mergeCell ref="WFS17:WFY17"/>
    <mergeCell ref="WCT17:WCZ17"/>
    <mergeCell ref="WDA17:WDG17"/>
    <mergeCell ref="WDH17:WDN17"/>
    <mergeCell ref="WDO17:WDU17"/>
    <mergeCell ref="WDV17:WEB17"/>
    <mergeCell ref="WEC17:WEI17"/>
    <mergeCell ref="WBD17:WBJ17"/>
    <mergeCell ref="WBK17:WBQ17"/>
    <mergeCell ref="WBR17:WBX17"/>
    <mergeCell ref="WBY17:WCE17"/>
    <mergeCell ref="WCF17:WCL17"/>
    <mergeCell ref="WCM17:WCS17"/>
    <mergeCell ref="VZN17:VZT17"/>
    <mergeCell ref="VZU17:WAA17"/>
    <mergeCell ref="WAB17:WAH17"/>
    <mergeCell ref="WAI17:WAO17"/>
    <mergeCell ref="WAP17:WAV17"/>
    <mergeCell ref="WAW17:WBC17"/>
    <mergeCell ref="VXX17:VYD17"/>
    <mergeCell ref="VYE17:VYK17"/>
    <mergeCell ref="VYL17:VYR17"/>
    <mergeCell ref="VYS17:VYY17"/>
    <mergeCell ref="VYZ17:VZF17"/>
    <mergeCell ref="VZG17:VZM17"/>
    <mergeCell ref="VWH17:VWN17"/>
    <mergeCell ref="VWO17:VWU17"/>
    <mergeCell ref="VWV17:VXB17"/>
    <mergeCell ref="VXC17:VXI17"/>
    <mergeCell ref="VXJ17:VXP17"/>
    <mergeCell ref="VXQ17:VXW17"/>
    <mergeCell ref="VUR17:VUX17"/>
    <mergeCell ref="VUY17:VVE17"/>
    <mergeCell ref="VVF17:VVL17"/>
    <mergeCell ref="VVM17:VVS17"/>
    <mergeCell ref="VVT17:VVZ17"/>
    <mergeCell ref="VWA17:VWG17"/>
    <mergeCell ref="VTB17:VTH17"/>
    <mergeCell ref="VTI17:VTO17"/>
    <mergeCell ref="VTP17:VTV17"/>
    <mergeCell ref="VTW17:VUC17"/>
    <mergeCell ref="VUD17:VUJ17"/>
    <mergeCell ref="VUK17:VUQ17"/>
    <mergeCell ref="VRL17:VRR17"/>
    <mergeCell ref="VRS17:VRY17"/>
    <mergeCell ref="VRZ17:VSF17"/>
    <mergeCell ref="VSG17:VSM17"/>
    <mergeCell ref="VSN17:VST17"/>
    <mergeCell ref="VSU17:VTA17"/>
    <mergeCell ref="VPV17:VQB17"/>
    <mergeCell ref="VQC17:VQI17"/>
    <mergeCell ref="VQJ17:VQP17"/>
    <mergeCell ref="VQQ17:VQW17"/>
    <mergeCell ref="VQX17:VRD17"/>
    <mergeCell ref="VRE17:VRK17"/>
    <mergeCell ref="VOF17:VOL17"/>
    <mergeCell ref="VOM17:VOS17"/>
    <mergeCell ref="VOT17:VOZ17"/>
    <mergeCell ref="VPA17:VPG17"/>
    <mergeCell ref="VPH17:VPN17"/>
    <mergeCell ref="VPO17:VPU17"/>
    <mergeCell ref="VMP17:VMV17"/>
    <mergeCell ref="VMW17:VNC17"/>
    <mergeCell ref="VND17:VNJ17"/>
    <mergeCell ref="VNK17:VNQ17"/>
    <mergeCell ref="VNR17:VNX17"/>
    <mergeCell ref="VNY17:VOE17"/>
    <mergeCell ref="VKZ17:VLF17"/>
    <mergeCell ref="VLG17:VLM17"/>
    <mergeCell ref="VLN17:VLT17"/>
    <mergeCell ref="VLU17:VMA17"/>
    <mergeCell ref="VMB17:VMH17"/>
    <mergeCell ref="VMI17:VMO17"/>
    <mergeCell ref="VJJ17:VJP17"/>
    <mergeCell ref="VJQ17:VJW17"/>
    <mergeCell ref="VJX17:VKD17"/>
    <mergeCell ref="VKE17:VKK17"/>
    <mergeCell ref="VKL17:VKR17"/>
    <mergeCell ref="VKS17:VKY17"/>
    <mergeCell ref="VHT17:VHZ17"/>
    <mergeCell ref="VIA17:VIG17"/>
    <mergeCell ref="VIH17:VIN17"/>
    <mergeCell ref="VIO17:VIU17"/>
    <mergeCell ref="VIV17:VJB17"/>
    <mergeCell ref="VJC17:VJI17"/>
    <mergeCell ref="VGD17:VGJ17"/>
    <mergeCell ref="VGK17:VGQ17"/>
    <mergeCell ref="VGR17:VGX17"/>
    <mergeCell ref="VGY17:VHE17"/>
    <mergeCell ref="VHF17:VHL17"/>
    <mergeCell ref="VHM17:VHS17"/>
    <mergeCell ref="VEN17:VET17"/>
    <mergeCell ref="VEU17:VFA17"/>
    <mergeCell ref="VFB17:VFH17"/>
    <mergeCell ref="VFI17:VFO17"/>
    <mergeCell ref="VFP17:VFV17"/>
    <mergeCell ref="VFW17:VGC17"/>
    <mergeCell ref="VCX17:VDD17"/>
    <mergeCell ref="VDE17:VDK17"/>
    <mergeCell ref="VDL17:VDR17"/>
    <mergeCell ref="VDS17:VDY17"/>
    <mergeCell ref="VDZ17:VEF17"/>
    <mergeCell ref="VEG17:VEM17"/>
    <mergeCell ref="VBH17:VBN17"/>
    <mergeCell ref="VBO17:VBU17"/>
    <mergeCell ref="VBV17:VCB17"/>
    <mergeCell ref="VCC17:VCI17"/>
    <mergeCell ref="VCJ17:VCP17"/>
    <mergeCell ref="VCQ17:VCW17"/>
    <mergeCell ref="UZR17:UZX17"/>
    <mergeCell ref="UZY17:VAE17"/>
    <mergeCell ref="VAF17:VAL17"/>
    <mergeCell ref="VAM17:VAS17"/>
    <mergeCell ref="VAT17:VAZ17"/>
    <mergeCell ref="VBA17:VBG17"/>
    <mergeCell ref="UYB17:UYH17"/>
    <mergeCell ref="UYI17:UYO17"/>
    <mergeCell ref="UYP17:UYV17"/>
    <mergeCell ref="UYW17:UZC17"/>
    <mergeCell ref="UZD17:UZJ17"/>
    <mergeCell ref="UZK17:UZQ17"/>
    <mergeCell ref="UWL17:UWR17"/>
    <mergeCell ref="UWS17:UWY17"/>
    <mergeCell ref="UWZ17:UXF17"/>
    <mergeCell ref="UXG17:UXM17"/>
    <mergeCell ref="UXN17:UXT17"/>
    <mergeCell ref="UXU17:UYA17"/>
    <mergeCell ref="UUV17:UVB17"/>
    <mergeCell ref="UVC17:UVI17"/>
    <mergeCell ref="UVJ17:UVP17"/>
    <mergeCell ref="UVQ17:UVW17"/>
    <mergeCell ref="UVX17:UWD17"/>
    <mergeCell ref="UWE17:UWK17"/>
    <mergeCell ref="UTF17:UTL17"/>
    <mergeCell ref="UTM17:UTS17"/>
    <mergeCell ref="UTT17:UTZ17"/>
    <mergeCell ref="UUA17:UUG17"/>
    <mergeCell ref="UUH17:UUN17"/>
    <mergeCell ref="UUO17:UUU17"/>
    <mergeCell ref="URP17:URV17"/>
    <mergeCell ref="URW17:USC17"/>
    <mergeCell ref="USD17:USJ17"/>
    <mergeCell ref="USK17:USQ17"/>
    <mergeCell ref="USR17:USX17"/>
    <mergeCell ref="USY17:UTE17"/>
    <mergeCell ref="UPZ17:UQF17"/>
    <mergeCell ref="UQG17:UQM17"/>
    <mergeCell ref="UQN17:UQT17"/>
    <mergeCell ref="UQU17:URA17"/>
    <mergeCell ref="URB17:URH17"/>
    <mergeCell ref="URI17:URO17"/>
    <mergeCell ref="UOJ17:UOP17"/>
    <mergeCell ref="UOQ17:UOW17"/>
    <mergeCell ref="UOX17:UPD17"/>
    <mergeCell ref="UPE17:UPK17"/>
    <mergeCell ref="UPL17:UPR17"/>
    <mergeCell ref="UPS17:UPY17"/>
    <mergeCell ref="UMT17:UMZ17"/>
    <mergeCell ref="UNA17:UNG17"/>
    <mergeCell ref="UNH17:UNN17"/>
    <mergeCell ref="UNO17:UNU17"/>
    <mergeCell ref="UNV17:UOB17"/>
    <mergeCell ref="UOC17:UOI17"/>
    <mergeCell ref="ULD17:ULJ17"/>
    <mergeCell ref="ULK17:ULQ17"/>
    <mergeCell ref="ULR17:ULX17"/>
    <mergeCell ref="ULY17:UME17"/>
    <mergeCell ref="UMF17:UML17"/>
    <mergeCell ref="UMM17:UMS17"/>
    <mergeCell ref="UJN17:UJT17"/>
    <mergeCell ref="UJU17:UKA17"/>
    <mergeCell ref="UKB17:UKH17"/>
    <mergeCell ref="UKI17:UKO17"/>
    <mergeCell ref="UKP17:UKV17"/>
    <mergeCell ref="UKW17:ULC17"/>
    <mergeCell ref="UHX17:UID17"/>
    <mergeCell ref="UIE17:UIK17"/>
    <mergeCell ref="UIL17:UIR17"/>
    <mergeCell ref="UIS17:UIY17"/>
    <mergeCell ref="UIZ17:UJF17"/>
    <mergeCell ref="UJG17:UJM17"/>
    <mergeCell ref="UGH17:UGN17"/>
    <mergeCell ref="UGO17:UGU17"/>
    <mergeCell ref="UGV17:UHB17"/>
    <mergeCell ref="UHC17:UHI17"/>
    <mergeCell ref="UHJ17:UHP17"/>
    <mergeCell ref="UHQ17:UHW17"/>
    <mergeCell ref="UER17:UEX17"/>
    <mergeCell ref="UEY17:UFE17"/>
    <mergeCell ref="UFF17:UFL17"/>
    <mergeCell ref="UFM17:UFS17"/>
    <mergeCell ref="UFT17:UFZ17"/>
    <mergeCell ref="UGA17:UGG17"/>
    <mergeCell ref="UDB17:UDH17"/>
    <mergeCell ref="UDI17:UDO17"/>
    <mergeCell ref="UDP17:UDV17"/>
    <mergeCell ref="UDW17:UEC17"/>
    <mergeCell ref="UED17:UEJ17"/>
    <mergeCell ref="UEK17:UEQ17"/>
    <mergeCell ref="UBL17:UBR17"/>
    <mergeCell ref="UBS17:UBY17"/>
    <mergeCell ref="UBZ17:UCF17"/>
    <mergeCell ref="UCG17:UCM17"/>
    <mergeCell ref="UCN17:UCT17"/>
    <mergeCell ref="UCU17:UDA17"/>
    <mergeCell ref="TZV17:UAB17"/>
    <mergeCell ref="UAC17:UAI17"/>
    <mergeCell ref="UAJ17:UAP17"/>
    <mergeCell ref="UAQ17:UAW17"/>
    <mergeCell ref="UAX17:UBD17"/>
    <mergeCell ref="UBE17:UBK17"/>
    <mergeCell ref="TYF17:TYL17"/>
    <mergeCell ref="TYM17:TYS17"/>
    <mergeCell ref="TYT17:TYZ17"/>
    <mergeCell ref="TZA17:TZG17"/>
    <mergeCell ref="TZH17:TZN17"/>
    <mergeCell ref="TZO17:TZU17"/>
    <mergeCell ref="TWP17:TWV17"/>
    <mergeCell ref="TWW17:TXC17"/>
    <mergeCell ref="TXD17:TXJ17"/>
    <mergeCell ref="TXK17:TXQ17"/>
    <mergeCell ref="TXR17:TXX17"/>
    <mergeCell ref="TXY17:TYE17"/>
    <mergeCell ref="TUZ17:TVF17"/>
    <mergeCell ref="TVG17:TVM17"/>
    <mergeCell ref="TVN17:TVT17"/>
    <mergeCell ref="TVU17:TWA17"/>
    <mergeCell ref="TWB17:TWH17"/>
    <mergeCell ref="TWI17:TWO17"/>
    <mergeCell ref="TTJ17:TTP17"/>
    <mergeCell ref="TTQ17:TTW17"/>
    <mergeCell ref="TTX17:TUD17"/>
    <mergeCell ref="TUE17:TUK17"/>
    <mergeCell ref="TUL17:TUR17"/>
    <mergeCell ref="TUS17:TUY17"/>
    <mergeCell ref="TRT17:TRZ17"/>
    <mergeCell ref="TSA17:TSG17"/>
    <mergeCell ref="TSH17:TSN17"/>
    <mergeCell ref="TSO17:TSU17"/>
    <mergeCell ref="TSV17:TTB17"/>
    <mergeCell ref="TTC17:TTI17"/>
    <mergeCell ref="TQD17:TQJ17"/>
    <mergeCell ref="TQK17:TQQ17"/>
    <mergeCell ref="TQR17:TQX17"/>
    <mergeCell ref="TQY17:TRE17"/>
    <mergeCell ref="TRF17:TRL17"/>
    <mergeCell ref="TRM17:TRS17"/>
    <mergeCell ref="TON17:TOT17"/>
    <mergeCell ref="TOU17:TPA17"/>
    <mergeCell ref="TPB17:TPH17"/>
    <mergeCell ref="TPI17:TPO17"/>
    <mergeCell ref="TPP17:TPV17"/>
    <mergeCell ref="TPW17:TQC17"/>
    <mergeCell ref="TMX17:TND17"/>
    <mergeCell ref="TNE17:TNK17"/>
    <mergeCell ref="TNL17:TNR17"/>
    <mergeCell ref="TNS17:TNY17"/>
    <mergeCell ref="TNZ17:TOF17"/>
    <mergeCell ref="TOG17:TOM17"/>
    <mergeCell ref="TLH17:TLN17"/>
    <mergeCell ref="TLO17:TLU17"/>
    <mergeCell ref="TLV17:TMB17"/>
    <mergeCell ref="TMC17:TMI17"/>
    <mergeCell ref="TMJ17:TMP17"/>
    <mergeCell ref="TMQ17:TMW17"/>
    <mergeCell ref="TJR17:TJX17"/>
    <mergeCell ref="TJY17:TKE17"/>
    <mergeCell ref="TKF17:TKL17"/>
    <mergeCell ref="TKM17:TKS17"/>
    <mergeCell ref="TKT17:TKZ17"/>
    <mergeCell ref="TLA17:TLG17"/>
    <mergeCell ref="TIB17:TIH17"/>
    <mergeCell ref="TII17:TIO17"/>
    <mergeCell ref="TIP17:TIV17"/>
    <mergeCell ref="TIW17:TJC17"/>
    <mergeCell ref="TJD17:TJJ17"/>
    <mergeCell ref="TJK17:TJQ17"/>
    <mergeCell ref="TGL17:TGR17"/>
    <mergeCell ref="TGS17:TGY17"/>
    <mergeCell ref="TGZ17:THF17"/>
    <mergeCell ref="THG17:THM17"/>
    <mergeCell ref="THN17:THT17"/>
    <mergeCell ref="THU17:TIA17"/>
    <mergeCell ref="TEV17:TFB17"/>
    <mergeCell ref="TFC17:TFI17"/>
    <mergeCell ref="TFJ17:TFP17"/>
    <mergeCell ref="TFQ17:TFW17"/>
    <mergeCell ref="TFX17:TGD17"/>
    <mergeCell ref="TGE17:TGK17"/>
    <mergeCell ref="TDF17:TDL17"/>
    <mergeCell ref="TDM17:TDS17"/>
    <mergeCell ref="TDT17:TDZ17"/>
    <mergeCell ref="TEA17:TEG17"/>
    <mergeCell ref="TEH17:TEN17"/>
    <mergeCell ref="TEO17:TEU17"/>
    <mergeCell ref="TBP17:TBV17"/>
    <mergeCell ref="TBW17:TCC17"/>
    <mergeCell ref="TCD17:TCJ17"/>
    <mergeCell ref="TCK17:TCQ17"/>
    <mergeCell ref="TCR17:TCX17"/>
    <mergeCell ref="TCY17:TDE17"/>
    <mergeCell ref="SZZ17:TAF17"/>
    <mergeCell ref="TAG17:TAM17"/>
    <mergeCell ref="TAN17:TAT17"/>
    <mergeCell ref="TAU17:TBA17"/>
    <mergeCell ref="TBB17:TBH17"/>
    <mergeCell ref="TBI17:TBO17"/>
    <mergeCell ref="SYJ17:SYP17"/>
    <mergeCell ref="SYQ17:SYW17"/>
    <mergeCell ref="SYX17:SZD17"/>
    <mergeCell ref="SZE17:SZK17"/>
    <mergeCell ref="SZL17:SZR17"/>
    <mergeCell ref="SZS17:SZY17"/>
    <mergeCell ref="SWT17:SWZ17"/>
    <mergeCell ref="SXA17:SXG17"/>
    <mergeCell ref="SXH17:SXN17"/>
    <mergeCell ref="SXO17:SXU17"/>
    <mergeCell ref="SXV17:SYB17"/>
    <mergeCell ref="SYC17:SYI17"/>
    <mergeCell ref="SVD17:SVJ17"/>
    <mergeCell ref="SVK17:SVQ17"/>
    <mergeCell ref="SVR17:SVX17"/>
    <mergeCell ref="SVY17:SWE17"/>
    <mergeCell ref="SWF17:SWL17"/>
    <mergeCell ref="SWM17:SWS17"/>
    <mergeCell ref="STN17:STT17"/>
    <mergeCell ref="STU17:SUA17"/>
    <mergeCell ref="SUB17:SUH17"/>
    <mergeCell ref="SUI17:SUO17"/>
    <mergeCell ref="SUP17:SUV17"/>
    <mergeCell ref="SUW17:SVC17"/>
    <mergeCell ref="SRX17:SSD17"/>
    <mergeCell ref="SSE17:SSK17"/>
    <mergeCell ref="SSL17:SSR17"/>
    <mergeCell ref="SSS17:SSY17"/>
    <mergeCell ref="SSZ17:STF17"/>
    <mergeCell ref="STG17:STM17"/>
    <mergeCell ref="SQH17:SQN17"/>
    <mergeCell ref="SQO17:SQU17"/>
    <mergeCell ref="SQV17:SRB17"/>
    <mergeCell ref="SRC17:SRI17"/>
    <mergeCell ref="SRJ17:SRP17"/>
    <mergeCell ref="SRQ17:SRW17"/>
    <mergeCell ref="SOR17:SOX17"/>
    <mergeCell ref="SOY17:SPE17"/>
    <mergeCell ref="SPF17:SPL17"/>
    <mergeCell ref="SPM17:SPS17"/>
    <mergeCell ref="SPT17:SPZ17"/>
    <mergeCell ref="SQA17:SQG17"/>
    <mergeCell ref="SNB17:SNH17"/>
    <mergeCell ref="SNI17:SNO17"/>
    <mergeCell ref="SNP17:SNV17"/>
    <mergeCell ref="SNW17:SOC17"/>
    <mergeCell ref="SOD17:SOJ17"/>
    <mergeCell ref="SOK17:SOQ17"/>
    <mergeCell ref="SLL17:SLR17"/>
    <mergeCell ref="SLS17:SLY17"/>
    <mergeCell ref="SLZ17:SMF17"/>
    <mergeCell ref="SMG17:SMM17"/>
    <mergeCell ref="SMN17:SMT17"/>
    <mergeCell ref="SMU17:SNA17"/>
    <mergeCell ref="SJV17:SKB17"/>
    <mergeCell ref="SKC17:SKI17"/>
    <mergeCell ref="SKJ17:SKP17"/>
    <mergeCell ref="SKQ17:SKW17"/>
    <mergeCell ref="SKX17:SLD17"/>
    <mergeCell ref="SLE17:SLK17"/>
    <mergeCell ref="SIF17:SIL17"/>
    <mergeCell ref="SIM17:SIS17"/>
    <mergeCell ref="SIT17:SIZ17"/>
    <mergeCell ref="SJA17:SJG17"/>
    <mergeCell ref="SJH17:SJN17"/>
    <mergeCell ref="SJO17:SJU17"/>
    <mergeCell ref="SGP17:SGV17"/>
    <mergeCell ref="SGW17:SHC17"/>
    <mergeCell ref="SHD17:SHJ17"/>
    <mergeCell ref="SHK17:SHQ17"/>
    <mergeCell ref="SHR17:SHX17"/>
    <mergeCell ref="SHY17:SIE17"/>
    <mergeCell ref="SEZ17:SFF17"/>
    <mergeCell ref="SFG17:SFM17"/>
    <mergeCell ref="SFN17:SFT17"/>
    <mergeCell ref="SFU17:SGA17"/>
    <mergeCell ref="SGB17:SGH17"/>
    <mergeCell ref="SGI17:SGO17"/>
    <mergeCell ref="SDJ17:SDP17"/>
    <mergeCell ref="SDQ17:SDW17"/>
    <mergeCell ref="SDX17:SED17"/>
    <mergeCell ref="SEE17:SEK17"/>
    <mergeCell ref="SEL17:SER17"/>
    <mergeCell ref="SES17:SEY17"/>
    <mergeCell ref="SBT17:SBZ17"/>
    <mergeCell ref="SCA17:SCG17"/>
    <mergeCell ref="SCH17:SCN17"/>
    <mergeCell ref="SCO17:SCU17"/>
    <mergeCell ref="SCV17:SDB17"/>
    <mergeCell ref="SDC17:SDI17"/>
    <mergeCell ref="SAD17:SAJ17"/>
    <mergeCell ref="SAK17:SAQ17"/>
    <mergeCell ref="SAR17:SAX17"/>
    <mergeCell ref="SAY17:SBE17"/>
    <mergeCell ref="SBF17:SBL17"/>
    <mergeCell ref="SBM17:SBS17"/>
    <mergeCell ref="RYN17:RYT17"/>
    <mergeCell ref="RYU17:RZA17"/>
    <mergeCell ref="RZB17:RZH17"/>
    <mergeCell ref="RZI17:RZO17"/>
    <mergeCell ref="RZP17:RZV17"/>
    <mergeCell ref="RZW17:SAC17"/>
    <mergeCell ref="RWX17:RXD17"/>
    <mergeCell ref="RXE17:RXK17"/>
    <mergeCell ref="RXL17:RXR17"/>
    <mergeCell ref="RXS17:RXY17"/>
    <mergeCell ref="RXZ17:RYF17"/>
    <mergeCell ref="RYG17:RYM17"/>
    <mergeCell ref="RVH17:RVN17"/>
    <mergeCell ref="RVO17:RVU17"/>
    <mergeCell ref="RVV17:RWB17"/>
    <mergeCell ref="RWC17:RWI17"/>
    <mergeCell ref="RWJ17:RWP17"/>
    <mergeCell ref="RWQ17:RWW17"/>
    <mergeCell ref="RTR17:RTX17"/>
    <mergeCell ref="RTY17:RUE17"/>
    <mergeCell ref="RUF17:RUL17"/>
    <mergeCell ref="RUM17:RUS17"/>
    <mergeCell ref="RUT17:RUZ17"/>
    <mergeCell ref="RVA17:RVG17"/>
    <mergeCell ref="RSB17:RSH17"/>
    <mergeCell ref="RSI17:RSO17"/>
    <mergeCell ref="RSP17:RSV17"/>
    <mergeCell ref="RSW17:RTC17"/>
    <mergeCell ref="RTD17:RTJ17"/>
    <mergeCell ref="RTK17:RTQ17"/>
    <mergeCell ref="RQL17:RQR17"/>
    <mergeCell ref="RQS17:RQY17"/>
    <mergeCell ref="RQZ17:RRF17"/>
    <mergeCell ref="RRG17:RRM17"/>
    <mergeCell ref="RRN17:RRT17"/>
    <mergeCell ref="RRU17:RSA17"/>
    <mergeCell ref="ROV17:RPB17"/>
    <mergeCell ref="RPC17:RPI17"/>
    <mergeCell ref="RPJ17:RPP17"/>
    <mergeCell ref="RPQ17:RPW17"/>
    <mergeCell ref="RPX17:RQD17"/>
    <mergeCell ref="RQE17:RQK17"/>
    <mergeCell ref="RNF17:RNL17"/>
    <mergeCell ref="RNM17:RNS17"/>
    <mergeCell ref="RNT17:RNZ17"/>
    <mergeCell ref="ROA17:ROG17"/>
    <mergeCell ref="ROH17:RON17"/>
    <mergeCell ref="ROO17:ROU17"/>
    <mergeCell ref="RLP17:RLV17"/>
    <mergeCell ref="RLW17:RMC17"/>
    <mergeCell ref="RMD17:RMJ17"/>
    <mergeCell ref="RMK17:RMQ17"/>
    <mergeCell ref="RMR17:RMX17"/>
    <mergeCell ref="RMY17:RNE17"/>
    <mergeCell ref="RJZ17:RKF17"/>
    <mergeCell ref="RKG17:RKM17"/>
    <mergeCell ref="RKN17:RKT17"/>
    <mergeCell ref="RKU17:RLA17"/>
    <mergeCell ref="RLB17:RLH17"/>
    <mergeCell ref="RLI17:RLO17"/>
    <mergeCell ref="RIJ17:RIP17"/>
    <mergeCell ref="RIQ17:RIW17"/>
    <mergeCell ref="RIX17:RJD17"/>
    <mergeCell ref="RJE17:RJK17"/>
    <mergeCell ref="RJL17:RJR17"/>
    <mergeCell ref="RJS17:RJY17"/>
    <mergeCell ref="RGT17:RGZ17"/>
    <mergeCell ref="RHA17:RHG17"/>
    <mergeCell ref="RHH17:RHN17"/>
    <mergeCell ref="RHO17:RHU17"/>
    <mergeCell ref="RHV17:RIB17"/>
    <mergeCell ref="RIC17:RII17"/>
    <mergeCell ref="RFD17:RFJ17"/>
    <mergeCell ref="RFK17:RFQ17"/>
    <mergeCell ref="RFR17:RFX17"/>
    <mergeCell ref="RFY17:RGE17"/>
    <mergeCell ref="RGF17:RGL17"/>
    <mergeCell ref="RGM17:RGS17"/>
    <mergeCell ref="RDN17:RDT17"/>
    <mergeCell ref="RDU17:REA17"/>
    <mergeCell ref="REB17:REH17"/>
    <mergeCell ref="REI17:REO17"/>
    <mergeCell ref="REP17:REV17"/>
    <mergeCell ref="REW17:RFC17"/>
    <mergeCell ref="RBX17:RCD17"/>
    <mergeCell ref="RCE17:RCK17"/>
    <mergeCell ref="RCL17:RCR17"/>
    <mergeCell ref="RCS17:RCY17"/>
    <mergeCell ref="RCZ17:RDF17"/>
    <mergeCell ref="RDG17:RDM17"/>
    <mergeCell ref="RAH17:RAN17"/>
    <mergeCell ref="RAO17:RAU17"/>
    <mergeCell ref="RAV17:RBB17"/>
    <mergeCell ref="RBC17:RBI17"/>
    <mergeCell ref="RBJ17:RBP17"/>
    <mergeCell ref="RBQ17:RBW17"/>
    <mergeCell ref="QYR17:QYX17"/>
    <mergeCell ref="QYY17:QZE17"/>
    <mergeCell ref="QZF17:QZL17"/>
    <mergeCell ref="QZM17:QZS17"/>
    <mergeCell ref="QZT17:QZZ17"/>
    <mergeCell ref="RAA17:RAG17"/>
    <mergeCell ref="QXB17:QXH17"/>
    <mergeCell ref="QXI17:QXO17"/>
    <mergeCell ref="QXP17:QXV17"/>
    <mergeCell ref="QXW17:QYC17"/>
    <mergeCell ref="QYD17:QYJ17"/>
    <mergeCell ref="QYK17:QYQ17"/>
    <mergeCell ref="QVL17:QVR17"/>
    <mergeCell ref="QVS17:QVY17"/>
    <mergeCell ref="QVZ17:QWF17"/>
    <mergeCell ref="QWG17:QWM17"/>
    <mergeCell ref="QWN17:QWT17"/>
    <mergeCell ref="QWU17:QXA17"/>
    <mergeCell ref="QTV17:QUB17"/>
    <mergeCell ref="QUC17:QUI17"/>
    <mergeCell ref="QUJ17:QUP17"/>
    <mergeCell ref="QUQ17:QUW17"/>
    <mergeCell ref="QUX17:QVD17"/>
    <mergeCell ref="QVE17:QVK17"/>
    <mergeCell ref="QSF17:QSL17"/>
    <mergeCell ref="QSM17:QSS17"/>
    <mergeCell ref="QST17:QSZ17"/>
    <mergeCell ref="QTA17:QTG17"/>
    <mergeCell ref="QTH17:QTN17"/>
    <mergeCell ref="QTO17:QTU17"/>
    <mergeCell ref="QQP17:QQV17"/>
    <mergeCell ref="QQW17:QRC17"/>
    <mergeCell ref="QRD17:QRJ17"/>
    <mergeCell ref="QRK17:QRQ17"/>
    <mergeCell ref="QRR17:QRX17"/>
    <mergeCell ref="QRY17:QSE17"/>
    <mergeCell ref="QOZ17:QPF17"/>
    <mergeCell ref="QPG17:QPM17"/>
    <mergeCell ref="QPN17:QPT17"/>
    <mergeCell ref="QPU17:QQA17"/>
    <mergeCell ref="QQB17:QQH17"/>
    <mergeCell ref="QQI17:QQO17"/>
    <mergeCell ref="QNJ17:QNP17"/>
    <mergeCell ref="QNQ17:QNW17"/>
    <mergeCell ref="QNX17:QOD17"/>
    <mergeCell ref="QOE17:QOK17"/>
    <mergeCell ref="QOL17:QOR17"/>
    <mergeCell ref="QOS17:QOY17"/>
    <mergeCell ref="QLT17:QLZ17"/>
    <mergeCell ref="QMA17:QMG17"/>
    <mergeCell ref="QMH17:QMN17"/>
    <mergeCell ref="QMO17:QMU17"/>
    <mergeCell ref="QMV17:QNB17"/>
    <mergeCell ref="QNC17:QNI17"/>
    <mergeCell ref="QKD17:QKJ17"/>
    <mergeCell ref="QKK17:QKQ17"/>
    <mergeCell ref="QKR17:QKX17"/>
    <mergeCell ref="QKY17:QLE17"/>
    <mergeCell ref="QLF17:QLL17"/>
    <mergeCell ref="QLM17:QLS17"/>
    <mergeCell ref="QIN17:QIT17"/>
    <mergeCell ref="QIU17:QJA17"/>
    <mergeCell ref="QJB17:QJH17"/>
    <mergeCell ref="QJI17:QJO17"/>
    <mergeCell ref="QJP17:QJV17"/>
    <mergeCell ref="QJW17:QKC17"/>
    <mergeCell ref="QGX17:QHD17"/>
    <mergeCell ref="QHE17:QHK17"/>
    <mergeCell ref="QHL17:QHR17"/>
    <mergeCell ref="QHS17:QHY17"/>
    <mergeCell ref="QHZ17:QIF17"/>
    <mergeCell ref="QIG17:QIM17"/>
    <mergeCell ref="QFH17:QFN17"/>
    <mergeCell ref="QFO17:QFU17"/>
    <mergeCell ref="QFV17:QGB17"/>
    <mergeCell ref="QGC17:QGI17"/>
    <mergeCell ref="QGJ17:QGP17"/>
    <mergeCell ref="QGQ17:QGW17"/>
    <mergeCell ref="QDR17:QDX17"/>
    <mergeCell ref="QDY17:QEE17"/>
    <mergeCell ref="QEF17:QEL17"/>
    <mergeCell ref="QEM17:QES17"/>
    <mergeCell ref="QET17:QEZ17"/>
    <mergeCell ref="QFA17:QFG17"/>
    <mergeCell ref="QCB17:QCH17"/>
    <mergeCell ref="QCI17:QCO17"/>
    <mergeCell ref="QCP17:QCV17"/>
    <mergeCell ref="QCW17:QDC17"/>
    <mergeCell ref="QDD17:QDJ17"/>
    <mergeCell ref="QDK17:QDQ17"/>
    <mergeCell ref="QAL17:QAR17"/>
    <mergeCell ref="QAS17:QAY17"/>
    <mergeCell ref="QAZ17:QBF17"/>
    <mergeCell ref="QBG17:QBM17"/>
    <mergeCell ref="QBN17:QBT17"/>
    <mergeCell ref="QBU17:QCA17"/>
    <mergeCell ref="PYV17:PZB17"/>
    <mergeCell ref="PZC17:PZI17"/>
    <mergeCell ref="PZJ17:PZP17"/>
    <mergeCell ref="PZQ17:PZW17"/>
    <mergeCell ref="PZX17:QAD17"/>
    <mergeCell ref="QAE17:QAK17"/>
    <mergeCell ref="PXF17:PXL17"/>
    <mergeCell ref="PXM17:PXS17"/>
    <mergeCell ref="PXT17:PXZ17"/>
    <mergeCell ref="PYA17:PYG17"/>
    <mergeCell ref="PYH17:PYN17"/>
    <mergeCell ref="PYO17:PYU17"/>
    <mergeCell ref="PVP17:PVV17"/>
    <mergeCell ref="PVW17:PWC17"/>
    <mergeCell ref="PWD17:PWJ17"/>
    <mergeCell ref="PWK17:PWQ17"/>
    <mergeCell ref="PWR17:PWX17"/>
    <mergeCell ref="PWY17:PXE17"/>
    <mergeCell ref="PTZ17:PUF17"/>
    <mergeCell ref="PUG17:PUM17"/>
    <mergeCell ref="PUN17:PUT17"/>
    <mergeCell ref="PUU17:PVA17"/>
    <mergeCell ref="PVB17:PVH17"/>
    <mergeCell ref="PVI17:PVO17"/>
    <mergeCell ref="PSJ17:PSP17"/>
    <mergeCell ref="PSQ17:PSW17"/>
    <mergeCell ref="PSX17:PTD17"/>
    <mergeCell ref="PTE17:PTK17"/>
    <mergeCell ref="PTL17:PTR17"/>
    <mergeCell ref="PTS17:PTY17"/>
    <mergeCell ref="PQT17:PQZ17"/>
    <mergeCell ref="PRA17:PRG17"/>
    <mergeCell ref="PRH17:PRN17"/>
    <mergeCell ref="PRO17:PRU17"/>
    <mergeCell ref="PRV17:PSB17"/>
    <mergeCell ref="PSC17:PSI17"/>
    <mergeCell ref="PPD17:PPJ17"/>
    <mergeCell ref="PPK17:PPQ17"/>
    <mergeCell ref="PPR17:PPX17"/>
    <mergeCell ref="PPY17:PQE17"/>
    <mergeCell ref="PQF17:PQL17"/>
    <mergeCell ref="PQM17:PQS17"/>
    <mergeCell ref="PNN17:PNT17"/>
    <mergeCell ref="PNU17:POA17"/>
    <mergeCell ref="POB17:POH17"/>
    <mergeCell ref="POI17:POO17"/>
    <mergeCell ref="POP17:POV17"/>
    <mergeCell ref="POW17:PPC17"/>
    <mergeCell ref="PLX17:PMD17"/>
    <mergeCell ref="PME17:PMK17"/>
    <mergeCell ref="PML17:PMR17"/>
    <mergeCell ref="PMS17:PMY17"/>
    <mergeCell ref="PMZ17:PNF17"/>
    <mergeCell ref="PNG17:PNM17"/>
    <mergeCell ref="PKH17:PKN17"/>
    <mergeCell ref="PKO17:PKU17"/>
    <mergeCell ref="PKV17:PLB17"/>
    <mergeCell ref="PLC17:PLI17"/>
    <mergeCell ref="PLJ17:PLP17"/>
    <mergeCell ref="PLQ17:PLW17"/>
    <mergeCell ref="PIR17:PIX17"/>
    <mergeCell ref="PIY17:PJE17"/>
    <mergeCell ref="PJF17:PJL17"/>
    <mergeCell ref="PJM17:PJS17"/>
    <mergeCell ref="PJT17:PJZ17"/>
    <mergeCell ref="PKA17:PKG17"/>
    <mergeCell ref="PHB17:PHH17"/>
    <mergeCell ref="PHI17:PHO17"/>
    <mergeCell ref="PHP17:PHV17"/>
    <mergeCell ref="PHW17:PIC17"/>
    <mergeCell ref="PID17:PIJ17"/>
    <mergeCell ref="PIK17:PIQ17"/>
    <mergeCell ref="PFL17:PFR17"/>
    <mergeCell ref="PFS17:PFY17"/>
    <mergeCell ref="PFZ17:PGF17"/>
    <mergeCell ref="PGG17:PGM17"/>
    <mergeCell ref="PGN17:PGT17"/>
    <mergeCell ref="PGU17:PHA17"/>
    <mergeCell ref="PDV17:PEB17"/>
    <mergeCell ref="PEC17:PEI17"/>
    <mergeCell ref="PEJ17:PEP17"/>
    <mergeCell ref="PEQ17:PEW17"/>
    <mergeCell ref="PEX17:PFD17"/>
    <mergeCell ref="PFE17:PFK17"/>
    <mergeCell ref="PCF17:PCL17"/>
    <mergeCell ref="PCM17:PCS17"/>
    <mergeCell ref="PCT17:PCZ17"/>
    <mergeCell ref="PDA17:PDG17"/>
    <mergeCell ref="PDH17:PDN17"/>
    <mergeCell ref="PDO17:PDU17"/>
    <mergeCell ref="PAP17:PAV17"/>
    <mergeCell ref="PAW17:PBC17"/>
    <mergeCell ref="PBD17:PBJ17"/>
    <mergeCell ref="PBK17:PBQ17"/>
    <mergeCell ref="PBR17:PBX17"/>
    <mergeCell ref="PBY17:PCE17"/>
    <mergeCell ref="OYZ17:OZF17"/>
    <mergeCell ref="OZG17:OZM17"/>
    <mergeCell ref="OZN17:OZT17"/>
    <mergeCell ref="OZU17:PAA17"/>
    <mergeCell ref="PAB17:PAH17"/>
    <mergeCell ref="PAI17:PAO17"/>
    <mergeCell ref="OXJ17:OXP17"/>
    <mergeCell ref="OXQ17:OXW17"/>
    <mergeCell ref="OXX17:OYD17"/>
    <mergeCell ref="OYE17:OYK17"/>
    <mergeCell ref="OYL17:OYR17"/>
    <mergeCell ref="OYS17:OYY17"/>
    <mergeCell ref="OVT17:OVZ17"/>
    <mergeCell ref="OWA17:OWG17"/>
    <mergeCell ref="OWH17:OWN17"/>
    <mergeCell ref="OWO17:OWU17"/>
    <mergeCell ref="OWV17:OXB17"/>
    <mergeCell ref="OXC17:OXI17"/>
    <mergeCell ref="OUD17:OUJ17"/>
    <mergeCell ref="OUK17:OUQ17"/>
    <mergeCell ref="OUR17:OUX17"/>
    <mergeCell ref="OUY17:OVE17"/>
    <mergeCell ref="OVF17:OVL17"/>
    <mergeCell ref="OVM17:OVS17"/>
    <mergeCell ref="OSN17:OST17"/>
    <mergeCell ref="OSU17:OTA17"/>
    <mergeCell ref="OTB17:OTH17"/>
    <mergeCell ref="OTI17:OTO17"/>
    <mergeCell ref="OTP17:OTV17"/>
    <mergeCell ref="OTW17:OUC17"/>
    <mergeCell ref="OQX17:ORD17"/>
    <mergeCell ref="ORE17:ORK17"/>
    <mergeCell ref="ORL17:ORR17"/>
    <mergeCell ref="ORS17:ORY17"/>
    <mergeCell ref="ORZ17:OSF17"/>
    <mergeCell ref="OSG17:OSM17"/>
    <mergeCell ref="OPH17:OPN17"/>
    <mergeCell ref="OPO17:OPU17"/>
    <mergeCell ref="OPV17:OQB17"/>
    <mergeCell ref="OQC17:OQI17"/>
    <mergeCell ref="OQJ17:OQP17"/>
    <mergeCell ref="OQQ17:OQW17"/>
    <mergeCell ref="ONR17:ONX17"/>
    <mergeCell ref="ONY17:OOE17"/>
    <mergeCell ref="OOF17:OOL17"/>
    <mergeCell ref="OOM17:OOS17"/>
    <mergeCell ref="OOT17:OOZ17"/>
    <mergeCell ref="OPA17:OPG17"/>
    <mergeCell ref="OMB17:OMH17"/>
    <mergeCell ref="OMI17:OMO17"/>
    <mergeCell ref="OMP17:OMV17"/>
    <mergeCell ref="OMW17:ONC17"/>
    <mergeCell ref="OND17:ONJ17"/>
    <mergeCell ref="ONK17:ONQ17"/>
    <mergeCell ref="OKL17:OKR17"/>
    <mergeCell ref="OKS17:OKY17"/>
    <mergeCell ref="OKZ17:OLF17"/>
    <mergeCell ref="OLG17:OLM17"/>
    <mergeCell ref="OLN17:OLT17"/>
    <mergeCell ref="OLU17:OMA17"/>
    <mergeCell ref="OIV17:OJB17"/>
    <mergeCell ref="OJC17:OJI17"/>
    <mergeCell ref="OJJ17:OJP17"/>
    <mergeCell ref="OJQ17:OJW17"/>
    <mergeCell ref="OJX17:OKD17"/>
    <mergeCell ref="OKE17:OKK17"/>
    <mergeCell ref="OHF17:OHL17"/>
    <mergeCell ref="OHM17:OHS17"/>
    <mergeCell ref="OHT17:OHZ17"/>
    <mergeCell ref="OIA17:OIG17"/>
    <mergeCell ref="OIH17:OIN17"/>
    <mergeCell ref="OIO17:OIU17"/>
    <mergeCell ref="OFP17:OFV17"/>
    <mergeCell ref="OFW17:OGC17"/>
    <mergeCell ref="OGD17:OGJ17"/>
    <mergeCell ref="OGK17:OGQ17"/>
    <mergeCell ref="OGR17:OGX17"/>
    <mergeCell ref="OGY17:OHE17"/>
    <mergeCell ref="ODZ17:OEF17"/>
    <mergeCell ref="OEG17:OEM17"/>
    <mergeCell ref="OEN17:OET17"/>
    <mergeCell ref="OEU17:OFA17"/>
    <mergeCell ref="OFB17:OFH17"/>
    <mergeCell ref="OFI17:OFO17"/>
    <mergeCell ref="OCJ17:OCP17"/>
    <mergeCell ref="OCQ17:OCW17"/>
    <mergeCell ref="OCX17:ODD17"/>
    <mergeCell ref="ODE17:ODK17"/>
    <mergeCell ref="ODL17:ODR17"/>
    <mergeCell ref="ODS17:ODY17"/>
    <mergeCell ref="OAT17:OAZ17"/>
    <mergeCell ref="OBA17:OBG17"/>
    <mergeCell ref="OBH17:OBN17"/>
    <mergeCell ref="OBO17:OBU17"/>
    <mergeCell ref="OBV17:OCB17"/>
    <mergeCell ref="OCC17:OCI17"/>
    <mergeCell ref="NZD17:NZJ17"/>
    <mergeCell ref="NZK17:NZQ17"/>
    <mergeCell ref="NZR17:NZX17"/>
    <mergeCell ref="NZY17:OAE17"/>
    <mergeCell ref="OAF17:OAL17"/>
    <mergeCell ref="OAM17:OAS17"/>
    <mergeCell ref="NXN17:NXT17"/>
    <mergeCell ref="NXU17:NYA17"/>
    <mergeCell ref="NYB17:NYH17"/>
    <mergeCell ref="NYI17:NYO17"/>
    <mergeCell ref="NYP17:NYV17"/>
    <mergeCell ref="NYW17:NZC17"/>
    <mergeCell ref="NVX17:NWD17"/>
    <mergeCell ref="NWE17:NWK17"/>
    <mergeCell ref="NWL17:NWR17"/>
    <mergeCell ref="NWS17:NWY17"/>
    <mergeCell ref="NWZ17:NXF17"/>
    <mergeCell ref="NXG17:NXM17"/>
    <mergeCell ref="NUH17:NUN17"/>
    <mergeCell ref="NUO17:NUU17"/>
    <mergeCell ref="NUV17:NVB17"/>
    <mergeCell ref="NVC17:NVI17"/>
    <mergeCell ref="NVJ17:NVP17"/>
    <mergeCell ref="NVQ17:NVW17"/>
    <mergeCell ref="NSR17:NSX17"/>
    <mergeCell ref="NSY17:NTE17"/>
    <mergeCell ref="NTF17:NTL17"/>
    <mergeCell ref="NTM17:NTS17"/>
    <mergeCell ref="NTT17:NTZ17"/>
    <mergeCell ref="NUA17:NUG17"/>
    <mergeCell ref="NRB17:NRH17"/>
    <mergeCell ref="NRI17:NRO17"/>
    <mergeCell ref="NRP17:NRV17"/>
    <mergeCell ref="NRW17:NSC17"/>
    <mergeCell ref="NSD17:NSJ17"/>
    <mergeCell ref="NSK17:NSQ17"/>
    <mergeCell ref="NPL17:NPR17"/>
    <mergeCell ref="NPS17:NPY17"/>
    <mergeCell ref="NPZ17:NQF17"/>
    <mergeCell ref="NQG17:NQM17"/>
    <mergeCell ref="NQN17:NQT17"/>
    <mergeCell ref="NQU17:NRA17"/>
    <mergeCell ref="NNV17:NOB17"/>
    <mergeCell ref="NOC17:NOI17"/>
    <mergeCell ref="NOJ17:NOP17"/>
    <mergeCell ref="NOQ17:NOW17"/>
    <mergeCell ref="NOX17:NPD17"/>
    <mergeCell ref="NPE17:NPK17"/>
    <mergeCell ref="NMF17:NML17"/>
    <mergeCell ref="NMM17:NMS17"/>
    <mergeCell ref="NMT17:NMZ17"/>
    <mergeCell ref="NNA17:NNG17"/>
    <mergeCell ref="NNH17:NNN17"/>
    <mergeCell ref="NNO17:NNU17"/>
    <mergeCell ref="NKP17:NKV17"/>
    <mergeCell ref="NKW17:NLC17"/>
    <mergeCell ref="NLD17:NLJ17"/>
    <mergeCell ref="NLK17:NLQ17"/>
    <mergeCell ref="NLR17:NLX17"/>
    <mergeCell ref="NLY17:NME17"/>
    <mergeCell ref="NIZ17:NJF17"/>
    <mergeCell ref="NJG17:NJM17"/>
    <mergeCell ref="NJN17:NJT17"/>
    <mergeCell ref="NJU17:NKA17"/>
    <mergeCell ref="NKB17:NKH17"/>
    <mergeCell ref="NKI17:NKO17"/>
    <mergeCell ref="NHJ17:NHP17"/>
    <mergeCell ref="NHQ17:NHW17"/>
    <mergeCell ref="NHX17:NID17"/>
    <mergeCell ref="NIE17:NIK17"/>
    <mergeCell ref="NIL17:NIR17"/>
    <mergeCell ref="NIS17:NIY17"/>
    <mergeCell ref="NFT17:NFZ17"/>
    <mergeCell ref="NGA17:NGG17"/>
    <mergeCell ref="NGH17:NGN17"/>
    <mergeCell ref="NGO17:NGU17"/>
    <mergeCell ref="NGV17:NHB17"/>
    <mergeCell ref="NHC17:NHI17"/>
    <mergeCell ref="NED17:NEJ17"/>
    <mergeCell ref="NEK17:NEQ17"/>
    <mergeCell ref="NER17:NEX17"/>
    <mergeCell ref="NEY17:NFE17"/>
    <mergeCell ref="NFF17:NFL17"/>
    <mergeCell ref="NFM17:NFS17"/>
    <mergeCell ref="NCN17:NCT17"/>
    <mergeCell ref="NCU17:NDA17"/>
    <mergeCell ref="NDB17:NDH17"/>
    <mergeCell ref="NDI17:NDO17"/>
    <mergeCell ref="NDP17:NDV17"/>
    <mergeCell ref="NDW17:NEC17"/>
    <mergeCell ref="NAX17:NBD17"/>
    <mergeCell ref="NBE17:NBK17"/>
    <mergeCell ref="NBL17:NBR17"/>
    <mergeCell ref="NBS17:NBY17"/>
    <mergeCell ref="NBZ17:NCF17"/>
    <mergeCell ref="NCG17:NCM17"/>
    <mergeCell ref="MZH17:MZN17"/>
    <mergeCell ref="MZO17:MZU17"/>
    <mergeCell ref="MZV17:NAB17"/>
    <mergeCell ref="NAC17:NAI17"/>
    <mergeCell ref="NAJ17:NAP17"/>
    <mergeCell ref="NAQ17:NAW17"/>
    <mergeCell ref="MXR17:MXX17"/>
    <mergeCell ref="MXY17:MYE17"/>
    <mergeCell ref="MYF17:MYL17"/>
    <mergeCell ref="MYM17:MYS17"/>
    <mergeCell ref="MYT17:MYZ17"/>
    <mergeCell ref="MZA17:MZG17"/>
    <mergeCell ref="MWB17:MWH17"/>
    <mergeCell ref="MWI17:MWO17"/>
    <mergeCell ref="MWP17:MWV17"/>
    <mergeCell ref="MWW17:MXC17"/>
    <mergeCell ref="MXD17:MXJ17"/>
    <mergeCell ref="MXK17:MXQ17"/>
    <mergeCell ref="MUL17:MUR17"/>
    <mergeCell ref="MUS17:MUY17"/>
    <mergeCell ref="MUZ17:MVF17"/>
    <mergeCell ref="MVG17:MVM17"/>
    <mergeCell ref="MVN17:MVT17"/>
    <mergeCell ref="MVU17:MWA17"/>
    <mergeCell ref="MSV17:MTB17"/>
    <mergeCell ref="MTC17:MTI17"/>
    <mergeCell ref="MTJ17:MTP17"/>
    <mergeCell ref="MTQ17:MTW17"/>
    <mergeCell ref="MTX17:MUD17"/>
    <mergeCell ref="MUE17:MUK17"/>
    <mergeCell ref="MRF17:MRL17"/>
    <mergeCell ref="MRM17:MRS17"/>
    <mergeCell ref="MRT17:MRZ17"/>
    <mergeCell ref="MSA17:MSG17"/>
    <mergeCell ref="MSH17:MSN17"/>
    <mergeCell ref="MSO17:MSU17"/>
    <mergeCell ref="MPP17:MPV17"/>
    <mergeCell ref="MPW17:MQC17"/>
    <mergeCell ref="MQD17:MQJ17"/>
    <mergeCell ref="MQK17:MQQ17"/>
    <mergeCell ref="MQR17:MQX17"/>
    <mergeCell ref="MQY17:MRE17"/>
    <mergeCell ref="MNZ17:MOF17"/>
    <mergeCell ref="MOG17:MOM17"/>
    <mergeCell ref="MON17:MOT17"/>
    <mergeCell ref="MOU17:MPA17"/>
    <mergeCell ref="MPB17:MPH17"/>
    <mergeCell ref="MPI17:MPO17"/>
    <mergeCell ref="MMJ17:MMP17"/>
    <mergeCell ref="MMQ17:MMW17"/>
    <mergeCell ref="MMX17:MND17"/>
    <mergeCell ref="MNE17:MNK17"/>
    <mergeCell ref="MNL17:MNR17"/>
    <mergeCell ref="MNS17:MNY17"/>
    <mergeCell ref="MKT17:MKZ17"/>
    <mergeCell ref="MLA17:MLG17"/>
    <mergeCell ref="MLH17:MLN17"/>
    <mergeCell ref="MLO17:MLU17"/>
    <mergeCell ref="MLV17:MMB17"/>
    <mergeCell ref="MMC17:MMI17"/>
    <mergeCell ref="MJD17:MJJ17"/>
    <mergeCell ref="MJK17:MJQ17"/>
    <mergeCell ref="MJR17:MJX17"/>
    <mergeCell ref="MJY17:MKE17"/>
    <mergeCell ref="MKF17:MKL17"/>
    <mergeCell ref="MKM17:MKS17"/>
    <mergeCell ref="MHN17:MHT17"/>
    <mergeCell ref="MHU17:MIA17"/>
    <mergeCell ref="MIB17:MIH17"/>
    <mergeCell ref="MII17:MIO17"/>
    <mergeCell ref="MIP17:MIV17"/>
    <mergeCell ref="MIW17:MJC17"/>
    <mergeCell ref="MFX17:MGD17"/>
    <mergeCell ref="MGE17:MGK17"/>
    <mergeCell ref="MGL17:MGR17"/>
    <mergeCell ref="MGS17:MGY17"/>
    <mergeCell ref="MGZ17:MHF17"/>
    <mergeCell ref="MHG17:MHM17"/>
    <mergeCell ref="MEH17:MEN17"/>
    <mergeCell ref="MEO17:MEU17"/>
    <mergeCell ref="MEV17:MFB17"/>
    <mergeCell ref="MFC17:MFI17"/>
    <mergeCell ref="MFJ17:MFP17"/>
    <mergeCell ref="MFQ17:MFW17"/>
    <mergeCell ref="MCR17:MCX17"/>
    <mergeCell ref="MCY17:MDE17"/>
    <mergeCell ref="MDF17:MDL17"/>
    <mergeCell ref="MDM17:MDS17"/>
    <mergeCell ref="MDT17:MDZ17"/>
    <mergeCell ref="MEA17:MEG17"/>
    <mergeCell ref="MBB17:MBH17"/>
    <mergeCell ref="MBI17:MBO17"/>
    <mergeCell ref="MBP17:MBV17"/>
    <mergeCell ref="MBW17:MCC17"/>
    <mergeCell ref="MCD17:MCJ17"/>
    <mergeCell ref="MCK17:MCQ17"/>
    <mergeCell ref="LZL17:LZR17"/>
    <mergeCell ref="LZS17:LZY17"/>
    <mergeCell ref="LZZ17:MAF17"/>
    <mergeCell ref="MAG17:MAM17"/>
    <mergeCell ref="MAN17:MAT17"/>
    <mergeCell ref="MAU17:MBA17"/>
    <mergeCell ref="LXV17:LYB17"/>
    <mergeCell ref="LYC17:LYI17"/>
    <mergeCell ref="LYJ17:LYP17"/>
    <mergeCell ref="LYQ17:LYW17"/>
    <mergeCell ref="LYX17:LZD17"/>
    <mergeCell ref="LZE17:LZK17"/>
    <mergeCell ref="LWF17:LWL17"/>
    <mergeCell ref="LWM17:LWS17"/>
    <mergeCell ref="LWT17:LWZ17"/>
    <mergeCell ref="LXA17:LXG17"/>
    <mergeCell ref="LXH17:LXN17"/>
    <mergeCell ref="LXO17:LXU17"/>
    <mergeCell ref="LUP17:LUV17"/>
    <mergeCell ref="LUW17:LVC17"/>
    <mergeCell ref="LVD17:LVJ17"/>
    <mergeCell ref="LVK17:LVQ17"/>
    <mergeCell ref="LVR17:LVX17"/>
    <mergeCell ref="LVY17:LWE17"/>
    <mergeCell ref="LSZ17:LTF17"/>
    <mergeCell ref="LTG17:LTM17"/>
    <mergeCell ref="LTN17:LTT17"/>
    <mergeCell ref="LTU17:LUA17"/>
    <mergeCell ref="LUB17:LUH17"/>
    <mergeCell ref="LUI17:LUO17"/>
    <mergeCell ref="LRJ17:LRP17"/>
    <mergeCell ref="LRQ17:LRW17"/>
    <mergeCell ref="LRX17:LSD17"/>
    <mergeCell ref="LSE17:LSK17"/>
    <mergeCell ref="LSL17:LSR17"/>
    <mergeCell ref="LSS17:LSY17"/>
    <mergeCell ref="LPT17:LPZ17"/>
    <mergeCell ref="LQA17:LQG17"/>
    <mergeCell ref="LQH17:LQN17"/>
    <mergeCell ref="LQO17:LQU17"/>
    <mergeCell ref="LQV17:LRB17"/>
    <mergeCell ref="LRC17:LRI17"/>
    <mergeCell ref="LOD17:LOJ17"/>
    <mergeCell ref="LOK17:LOQ17"/>
    <mergeCell ref="LOR17:LOX17"/>
    <mergeCell ref="LOY17:LPE17"/>
    <mergeCell ref="LPF17:LPL17"/>
    <mergeCell ref="LPM17:LPS17"/>
    <mergeCell ref="LMN17:LMT17"/>
    <mergeCell ref="LMU17:LNA17"/>
    <mergeCell ref="LNB17:LNH17"/>
    <mergeCell ref="LNI17:LNO17"/>
    <mergeCell ref="LNP17:LNV17"/>
    <mergeCell ref="LNW17:LOC17"/>
    <mergeCell ref="LKX17:LLD17"/>
    <mergeCell ref="LLE17:LLK17"/>
    <mergeCell ref="LLL17:LLR17"/>
    <mergeCell ref="LLS17:LLY17"/>
    <mergeCell ref="LLZ17:LMF17"/>
    <mergeCell ref="LMG17:LMM17"/>
    <mergeCell ref="LJH17:LJN17"/>
    <mergeCell ref="LJO17:LJU17"/>
    <mergeCell ref="LJV17:LKB17"/>
    <mergeCell ref="LKC17:LKI17"/>
    <mergeCell ref="LKJ17:LKP17"/>
    <mergeCell ref="LKQ17:LKW17"/>
    <mergeCell ref="LHR17:LHX17"/>
    <mergeCell ref="LHY17:LIE17"/>
    <mergeCell ref="LIF17:LIL17"/>
    <mergeCell ref="LIM17:LIS17"/>
    <mergeCell ref="LIT17:LIZ17"/>
    <mergeCell ref="LJA17:LJG17"/>
    <mergeCell ref="LGB17:LGH17"/>
    <mergeCell ref="LGI17:LGO17"/>
    <mergeCell ref="LGP17:LGV17"/>
    <mergeCell ref="LGW17:LHC17"/>
    <mergeCell ref="LHD17:LHJ17"/>
    <mergeCell ref="LHK17:LHQ17"/>
    <mergeCell ref="LEL17:LER17"/>
    <mergeCell ref="LES17:LEY17"/>
    <mergeCell ref="LEZ17:LFF17"/>
    <mergeCell ref="LFG17:LFM17"/>
    <mergeCell ref="LFN17:LFT17"/>
    <mergeCell ref="LFU17:LGA17"/>
    <mergeCell ref="LCV17:LDB17"/>
    <mergeCell ref="LDC17:LDI17"/>
    <mergeCell ref="LDJ17:LDP17"/>
    <mergeCell ref="LDQ17:LDW17"/>
    <mergeCell ref="LDX17:LED17"/>
    <mergeCell ref="LEE17:LEK17"/>
    <mergeCell ref="LBF17:LBL17"/>
    <mergeCell ref="LBM17:LBS17"/>
    <mergeCell ref="LBT17:LBZ17"/>
    <mergeCell ref="LCA17:LCG17"/>
    <mergeCell ref="LCH17:LCN17"/>
    <mergeCell ref="LCO17:LCU17"/>
    <mergeCell ref="KZP17:KZV17"/>
    <mergeCell ref="KZW17:LAC17"/>
    <mergeCell ref="LAD17:LAJ17"/>
    <mergeCell ref="LAK17:LAQ17"/>
    <mergeCell ref="LAR17:LAX17"/>
    <mergeCell ref="LAY17:LBE17"/>
    <mergeCell ref="KXZ17:KYF17"/>
    <mergeCell ref="KYG17:KYM17"/>
    <mergeCell ref="KYN17:KYT17"/>
    <mergeCell ref="KYU17:KZA17"/>
    <mergeCell ref="KZB17:KZH17"/>
    <mergeCell ref="KZI17:KZO17"/>
    <mergeCell ref="KWJ17:KWP17"/>
    <mergeCell ref="KWQ17:KWW17"/>
    <mergeCell ref="KWX17:KXD17"/>
    <mergeCell ref="KXE17:KXK17"/>
    <mergeCell ref="KXL17:KXR17"/>
    <mergeCell ref="KXS17:KXY17"/>
    <mergeCell ref="KUT17:KUZ17"/>
    <mergeCell ref="KVA17:KVG17"/>
    <mergeCell ref="KVH17:KVN17"/>
    <mergeCell ref="KVO17:KVU17"/>
    <mergeCell ref="KVV17:KWB17"/>
    <mergeCell ref="KWC17:KWI17"/>
    <mergeCell ref="KTD17:KTJ17"/>
    <mergeCell ref="KTK17:KTQ17"/>
    <mergeCell ref="KTR17:KTX17"/>
    <mergeCell ref="KTY17:KUE17"/>
    <mergeCell ref="KUF17:KUL17"/>
    <mergeCell ref="KUM17:KUS17"/>
    <mergeCell ref="KRN17:KRT17"/>
    <mergeCell ref="KRU17:KSA17"/>
    <mergeCell ref="KSB17:KSH17"/>
    <mergeCell ref="KSI17:KSO17"/>
    <mergeCell ref="KSP17:KSV17"/>
    <mergeCell ref="KSW17:KTC17"/>
    <mergeCell ref="KPX17:KQD17"/>
    <mergeCell ref="KQE17:KQK17"/>
    <mergeCell ref="KQL17:KQR17"/>
    <mergeCell ref="KQS17:KQY17"/>
    <mergeCell ref="KQZ17:KRF17"/>
    <mergeCell ref="KRG17:KRM17"/>
    <mergeCell ref="KOH17:KON17"/>
    <mergeCell ref="KOO17:KOU17"/>
    <mergeCell ref="KOV17:KPB17"/>
    <mergeCell ref="KPC17:KPI17"/>
    <mergeCell ref="KPJ17:KPP17"/>
    <mergeCell ref="KPQ17:KPW17"/>
    <mergeCell ref="KMR17:KMX17"/>
    <mergeCell ref="KMY17:KNE17"/>
    <mergeCell ref="KNF17:KNL17"/>
    <mergeCell ref="KNM17:KNS17"/>
    <mergeCell ref="KNT17:KNZ17"/>
    <mergeCell ref="KOA17:KOG17"/>
    <mergeCell ref="KLB17:KLH17"/>
    <mergeCell ref="KLI17:KLO17"/>
    <mergeCell ref="KLP17:KLV17"/>
    <mergeCell ref="KLW17:KMC17"/>
    <mergeCell ref="KMD17:KMJ17"/>
    <mergeCell ref="KMK17:KMQ17"/>
    <mergeCell ref="KJL17:KJR17"/>
    <mergeCell ref="KJS17:KJY17"/>
    <mergeCell ref="KJZ17:KKF17"/>
    <mergeCell ref="KKG17:KKM17"/>
    <mergeCell ref="KKN17:KKT17"/>
    <mergeCell ref="KKU17:KLA17"/>
    <mergeCell ref="KHV17:KIB17"/>
    <mergeCell ref="KIC17:KII17"/>
    <mergeCell ref="KIJ17:KIP17"/>
    <mergeCell ref="KIQ17:KIW17"/>
    <mergeCell ref="KIX17:KJD17"/>
    <mergeCell ref="KJE17:KJK17"/>
    <mergeCell ref="KGF17:KGL17"/>
    <mergeCell ref="KGM17:KGS17"/>
    <mergeCell ref="KGT17:KGZ17"/>
    <mergeCell ref="KHA17:KHG17"/>
    <mergeCell ref="KHH17:KHN17"/>
    <mergeCell ref="KHO17:KHU17"/>
    <mergeCell ref="KEP17:KEV17"/>
    <mergeCell ref="KEW17:KFC17"/>
    <mergeCell ref="KFD17:KFJ17"/>
    <mergeCell ref="KFK17:KFQ17"/>
    <mergeCell ref="KFR17:KFX17"/>
    <mergeCell ref="KFY17:KGE17"/>
    <mergeCell ref="KCZ17:KDF17"/>
    <mergeCell ref="KDG17:KDM17"/>
    <mergeCell ref="KDN17:KDT17"/>
    <mergeCell ref="KDU17:KEA17"/>
    <mergeCell ref="KEB17:KEH17"/>
    <mergeCell ref="KEI17:KEO17"/>
    <mergeCell ref="KBJ17:KBP17"/>
    <mergeCell ref="KBQ17:KBW17"/>
    <mergeCell ref="KBX17:KCD17"/>
    <mergeCell ref="KCE17:KCK17"/>
    <mergeCell ref="KCL17:KCR17"/>
    <mergeCell ref="KCS17:KCY17"/>
    <mergeCell ref="JZT17:JZZ17"/>
    <mergeCell ref="KAA17:KAG17"/>
    <mergeCell ref="KAH17:KAN17"/>
    <mergeCell ref="KAO17:KAU17"/>
    <mergeCell ref="KAV17:KBB17"/>
    <mergeCell ref="KBC17:KBI17"/>
    <mergeCell ref="JYD17:JYJ17"/>
    <mergeCell ref="JYK17:JYQ17"/>
    <mergeCell ref="JYR17:JYX17"/>
    <mergeCell ref="JYY17:JZE17"/>
    <mergeCell ref="JZF17:JZL17"/>
    <mergeCell ref="JZM17:JZS17"/>
    <mergeCell ref="JWN17:JWT17"/>
    <mergeCell ref="JWU17:JXA17"/>
    <mergeCell ref="JXB17:JXH17"/>
    <mergeCell ref="JXI17:JXO17"/>
    <mergeCell ref="JXP17:JXV17"/>
    <mergeCell ref="JXW17:JYC17"/>
    <mergeCell ref="JUX17:JVD17"/>
    <mergeCell ref="JVE17:JVK17"/>
    <mergeCell ref="JVL17:JVR17"/>
    <mergeCell ref="JVS17:JVY17"/>
    <mergeCell ref="JVZ17:JWF17"/>
    <mergeCell ref="JWG17:JWM17"/>
    <mergeCell ref="JTH17:JTN17"/>
    <mergeCell ref="JTO17:JTU17"/>
    <mergeCell ref="JTV17:JUB17"/>
    <mergeCell ref="JUC17:JUI17"/>
    <mergeCell ref="JUJ17:JUP17"/>
    <mergeCell ref="JUQ17:JUW17"/>
    <mergeCell ref="JRR17:JRX17"/>
    <mergeCell ref="JRY17:JSE17"/>
    <mergeCell ref="JSF17:JSL17"/>
    <mergeCell ref="JSM17:JSS17"/>
    <mergeCell ref="JST17:JSZ17"/>
    <mergeCell ref="JTA17:JTG17"/>
    <mergeCell ref="JQB17:JQH17"/>
    <mergeCell ref="JQI17:JQO17"/>
    <mergeCell ref="JQP17:JQV17"/>
    <mergeCell ref="JQW17:JRC17"/>
    <mergeCell ref="JRD17:JRJ17"/>
    <mergeCell ref="JRK17:JRQ17"/>
    <mergeCell ref="JOL17:JOR17"/>
    <mergeCell ref="JOS17:JOY17"/>
    <mergeCell ref="JOZ17:JPF17"/>
    <mergeCell ref="JPG17:JPM17"/>
    <mergeCell ref="JPN17:JPT17"/>
    <mergeCell ref="JPU17:JQA17"/>
    <mergeCell ref="JMV17:JNB17"/>
    <mergeCell ref="JNC17:JNI17"/>
    <mergeCell ref="JNJ17:JNP17"/>
    <mergeCell ref="JNQ17:JNW17"/>
    <mergeCell ref="JNX17:JOD17"/>
    <mergeCell ref="JOE17:JOK17"/>
    <mergeCell ref="JLF17:JLL17"/>
    <mergeCell ref="JLM17:JLS17"/>
    <mergeCell ref="JLT17:JLZ17"/>
    <mergeCell ref="JMA17:JMG17"/>
    <mergeCell ref="JMH17:JMN17"/>
    <mergeCell ref="JMO17:JMU17"/>
    <mergeCell ref="JJP17:JJV17"/>
    <mergeCell ref="JJW17:JKC17"/>
    <mergeCell ref="JKD17:JKJ17"/>
    <mergeCell ref="JKK17:JKQ17"/>
    <mergeCell ref="JKR17:JKX17"/>
    <mergeCell ref="JKY17:JLE17"/>
    <mergeCell ref="JHZ17:JIF17"/>
    <mergeCell ref="JIG17:JIM17"/>
    <mergeCell ref="JIN17:JIT17"/>
    <mergeCell ref="JIU17:JJA17"/>
    <mergeCell ref="JJB17:JJH17"/>
    <mergeCell ref="JJI17:JJO17"/>
    <mergeCell ref="JGJ17:JGP17"/>
    <mergeCell ref="JGQ17:JGW17"/>
    <mergeCell ref="JGX17:JHD17"/>
    <mergeCell ref="JHE17:JHK17"/>
    <mergeCell ref="JHL17:JHR17"/>
    <mergeCell ref="JHS17:JHY17"/>
    <mergeCell ref="JET17:JEZ17"/>
    <mergeCell ref="JFA17:JFG17"/>
    <mergeCell ref="JFH17:JFN17"/>
    <mergeCell ref="JFO17:JFU17"/>
    <mergeCell ref="JFV17:JGB17"/>
    <mergeCell ref="JGC17:JGI17"/>
    <mergeCell ref="JDD17:JDJ17"/>
    <mergeCell ref="JDK17:JDQ17"/>
    <mergeCell ref="JDR17:JDX17"/>
    <mergeCell ref="JDY17:JEE17"/>
    <mergeCell ref="JEF17:JEL17"/>
    <mergeCell ref="JEM17:JES17"/>
    <mergeCell ref="JBN17:JBT17"/>
    <mergeCell ref="JBU17:JCA17"/>
    <mergeCell ref="JCB17:JCH17"/>
    <mergeCell ref="JCI17:JCO17"/>
    <mergeCell ref="JCP17:JCV17"/>
    <mergeCell ref="JCW17:JDC17"/>
    <mergeCell ref="IZX17:JAD17"/>
    <mergeCell ref="JAE17:JAK17"/>
    <mergeCell ref="JAL17:JAR17"/>
    <mergeCell ref="JAS17:JAY17"/>
    <mergeCell ref="JAZ17:JBF17"/>
    <mergeCell ref="JBG17:JBM17"/>
    <mergeCell ref="IYH17:IYN17"/>
    <mergeCell ref="IYO17:IYU17"/>
    <mergeCell ref="IYV17:IZB17"/>
    <mergeCell ref="IZC17:IZI17"/>
    <mergeCell ref="IZJ17:IZP17"/>
    <mergeCell ref="IZQ17:IZW17"/>
    <mergeCell ref="IWR17:IWX17"/>
    <mergeCell ref="IWY17:IXE17"/>
    <mergeCell ref="IXF17:IXL17"/>
    <mergeCell ref="IXM17:IXS17"/>
    <mergeCell ref="IXT17:IXZ17"/>
    <mergeCell ref="IYA17:IYG17"/>
    <mergeCell ref="IVB17:IVH17"/>
    <mergeCell ref="IVI17:IVO17"/>
    <mergeCell ref="IVP17:IVV17"/>
    <mergeCell ref="IVW17:IWC17"/>
    <mergeCell ref="IWD17:IWJ17"/>
    <mergeCell ref="IWK17:IWQ17"/>
    <mergeCell ref="ITL17:ITR17"/>
    <mergeCell ref="ITS17:ITY17"/>
    <mergeCell ref="ITZ17:IUF17"/>
    <mergeCell ref="IUG17:IUM17"/>
    <mergeCell ref="IUN17:IUT17"/>
    <mergeCell ref="IUU17:IVA17"/>
    <mergeCell ref="IRV17:ISB17"/>
    <mergeCell ref="ISC17:ISI17"/>
    <mergeCell ref="ISJ17:ISP17"/>
    <mergeCell ref="ISQ17:ISW17"/>
    <mergeCell ref="ISX17:ITD17"/>
    <mergeCell ref="ITE17:ITK17"/>
    <mergeCell ref="IQF17:IQL17"/>
    <mergeCell ref="IQM17:IQS17"/>
    <mergeCell ref="IQT17:IQZ17"/>
    <mergeCell ref="IRA17:IRG17"/>
    <mergeCell ref="IRH17:IRN17"/>
    <mergeCell ref="IRO17:IRU17"/>
    <mergeCell ref="IOP17:IOV17"/>
    <mergeCell ref="IOW17:IPC17"/>
    <mergeCell ref="IPD17:IPJ17"/>
    <mergeCell ref="IPK17:IPQ17"/>
    <mergeCell ref="IPR17:IPX17"/>
    <mergeCell ref="IPY17:IQE17"/>
    <mergeCell ref="IMZ17:INF17"/>
    <mergeCell ref="ING17:INM17"/>
    <mergeCell ref="INN17:INT17"/>
    <mergeCell ref="INU17:IOA17"/>
    <mergeCell ref="IOB17:IOH17"/>
    <mergeCell ref="IOI17:IOO17"/>
    <mergeCell ref="ILJ17:ILP17"/>
    <mergeCell ref="ILQ17:ILW17"/>
    <mergeCell ref="ILX17:IMD17"/>
    <mergeCell ref="IME17:IMK17"/>
    <mergeCell ref="IML17:IMR17"/>
    <mergeCell ref="IMS17:IMY17"/>
    <mergeCell ref="IJT17:IJZ17"/>
    <mergeCell ref="IKA17:IKG17"/>
    <mergeCell ref="IKH17:IKN17"/>
    <mergeCell ref="IKO17:IKU17"/>
    <mergeCell ref="IKV17:ILB17"/>
    <mergeCell ref="ILC17:ILI17"/>
    <mergeCell ref="IID17:IIJ17"/>
    <mergeCell ref="IIK17:IIQ17"/>
    <mergeCell ref="IIR17:IIX17"/>
    <mergeCell ref="IIY17:IJE17"/>
    <mergeCell ref="IJF17:IJL17"/>
    <mergeCell ref="IJM17:IJS17"/>
    <mergeCell ref="IGN17:IGT17"/>
    <mergeCell ref="IGU17:IHA17"/>
    <mergeCell ref="IHB17:IHH17"/>
    <mergeCell ref="IHI17:IHO17"/>
    <mergeCell ref="IHP17:IHV17"/>
    <mergeCell ref="IHW17:IIC17"/>
    <mergeCell ref="IEX17:IFD17"/>
    <mergeCell ref="IFE17:IFK17"/>
    <mergeCell ref="IFL17:IFR17"/>
    <mergeCell ref="IFS17:IFY17"/>
    <mergeCell ref="IFZ17:IGF17"/>
    <mergeCell ref="IGG17:IGM17"/>
    <mergeCell ref="IDH17:IDN17"/>
    <mergeCell ref="IDO17:IDU17"/>
    <mergeCell ref="IDV17:IEB17"/>
    <mergeCell ref="IEC17:IEI17"/>
    <mergeCell ref="IEJ17:IEP17"/>
    <mergeCell ref="IEQ17:IEW17"/>
    <mergeCell ref="IBR17:IBX17"/>
    <mergeCell ref="IBY17:ICE17"/>
    <mergeCell ref="ICF17:ICL17"/>
    <mergeCell ref="ICM17:ICS17"/>
    <mergeCell ref="ICT17:ICZ17"/>
    <mergeCell ref="IDA17:IDG17"/>
    <mergeCell ref="IAB17:IAH17"/>
    <mergeCell ref="IAI17:IAO17"/>
    <mergeCell ref="IAP17:IAV17"/>
    <mergeCell ref="IAW17:IBC17"/>
    <mergeCell ref="IBD17:IBJ17"/>
    <mergeCell ref="IBK17:IBQ17"/>
    <mergeCell ref="HYL17:HYR17"/>
    <mergeCell ref="HYS17:HYY17"/>
    <mergeCell ref="HYZ17:HZF17"/>
    <mergeCell ref="HZG17:HZM17"/>
    <mergeCell ref="HZN17:HZT17"/>
    <mergeCell ref="HZU17:IAA17"/>
    <mergeCell ref="HWV17:HXB17"/>
    <mergeCell ref="HXC17:HXI17"/>
    <mergeCell ref="HXJ17:HXP17"/>
    <mergeCell ref="HXQ17:HXW17"/>
    <mergeCell ref="HXX17:HYD17"/>
    <mergeCell ref="HYE17:HYK17"/>
    <mergeCell ref="HVF17:HVL17"/>
    <mergeCell ref="HVM17:HVS17"/>
    <mergeCell ref="HVT17:HVZ17"/>
    <mergeCell ref="HWA17:HWG17"/>
    <mergeCell ref="HWH17:HWN17"/>
    <mergeCell ref="HWO17:HWU17"/>
    <mergeCell ref="HTP17:HTV17"/>
    <mergeCell ref="HTW17:HUC17"/>
    <mergeCell ref="HUD17:HUJ17"/>
    <mergeCell ref="HUK17:HUQ17"/>
    <mergeCell ref="HUR17:HUX17"/>
    <mergeCell ref="HUY17:HVE17"/>
    <mergeCell ref="HRZ17:HSF17"/>
    <mergeCell ref="HSG17:HSM17"/>
    <mergeCell ref="HSN17:HST17"/>
    <mergeCell ref="HSU17:HTA17"/>
    <mergeCell ref="HTB17:HTH17"/>
    <mergeCell ref="HTI17:HTO17"/>
    <mergeCell ref="HQJ17:HQP17"/>
    <mergeCell ref="HQQ17:HQW17"/>
    <mergeCell ref="HQX17:HRD17"/>
    <mergeCell ref="HRE17:HRK17"/>
    <mergeCell ref="HRL17:HRR17"/>
    <mergeCell ref="HRS17:HRY17"/>
    <mergeCell ref="HOT17:HOZ17"/>
    <mergeCell ref="HPA17:HPG17"/>
    <mergeCell ref="HPH17:HPN17"/>
    <mergeCell ref="HPO17:HPU17"/>
    <mergeCell ref="HPV17:HQB17"/>
    <mergeCell ref="HQC17:HQI17"/>
    <mergeCell ref="HND17:HNJ17"/>
    <mergeCell ref="HNK17:HNQ17"/>
    <mergeCell ref="HNR17:HNX17"/>
    <mergeCell ref="HNY17:HOE17"/>
    <mergeCell ref="HOF17:HOL17"/>
    <mergeCell ref="HOM17:HOS17"/>
    <mergeCell ref="HLN17:HLT17"/>
    <mergeCell ref="HLU17:HMA17"/>
    <mergeCell ref="HMB17:HMH17"/>
    <mergeCell ref="HMI17:HMO17"/>
    <mergeCell ref="HMP17:HMV17"/>
    <mergeCell ref="HMW17:HNC17"/>
    <mergeCell ref="HJX17:HKD17"/>
    <mergeCell ref="HKE17:HKK17"/>
    <mergeCell ref="HKL17:HKR17"/>
    <mergeCell ref="HKS17:HKY17"/>
    <mergeCell ref="HKZ17:HLF17"/>
    <mergeCell ref="HLG17:HLM17"/>
    <mergeCell ref="HIH17:HIN17"/>
    <mergeCell ref="HIO17:HIU17"/>
    <mergeCell ref="HIV17:HJB17"/>
    <mergeCell ref="HJC17:HJI17"/>
    <mergeCell ref="HJJ17:HJP17"/>
    <mergeCell ref="HJQ17:HJW17"/>
    <mergeCell ref="HGR17:HGX17"/>
    <mergeCell ref="HGY17:HHE17"/>
    <mergeCell ref="HHF17:HHL17"/>
    <mergeCell ref="HHM17:HHS17"/>
    <mergeCell ref="HHT17:HHZ17"/>
    <mergeCell ref="HIA17:HIG17"/>
    <mergeCell ref="HFB17:HFH17"/>
    <mergeCell ref="HFI17:HFO17"/>
    <mergeCell ref="HFP17:HFV17"/>
    <mergeCell ref="HFW17:HGC17"/>
    <mergeCell ref="HGD17:HGJ17"/>
    <mergeCell ref="HGK17:HGQ17"/>
    <mergeCell ref="HDL17:HDR17"/>
    <mergeCell ref="HDS17:HDY17"/>
    <mergeCell ref="HDZ17:HEF17"/>
    <mergeCell ref="HEG17:HEM17"/>
    <mergeCell ref="HEN17:HET17"/>
    <mergeCell ref="HEU17:HFA17"/>
    <mergeCell ref="HBV17:HCB17"/>
    <mergeCell ref="HCC17:HCI17"/>
    <mergeCell ref="HCJ17:HCP17"/>
    <mergeCell ref="HCQ17:HCW17"/>
    <mergeCell ref="HCX17:HDD17"/>
    <mergeCell ref="HDE17:HDK17"/>
    <mergeCell ref="HAF17:HAL17"/>
    <mergeCell ref="HAM17:HAS17"/>
    <mergeCell ref="HAT17:HAZ17"/>
    <mergeCell ref="HBA17:HBG17"/>
    <mergeCell ref="HBH17:HBN17"/>
    <mergeCell ref="HBO17:HBU17"/>
    <mergeCell ref="GYP17:GYV17"/>
    <mergeCell ref="GYW17:GZC17"/>
    <mergeCell ref="GZD17:GZJ17"/>
    <mergeCell ref="GZK17:GZQ17"/>
    <mergeCell ref="GZR17:GZX17"/>
    <mergeCell ref="GZY17:HAE17"/>
    <mergeCell ref="GWZ17:GXF17"/>
    <mergeCell ref="GXG17:GXM17"/>
    <mergeCell ref="GXN17:GXT17"/>
    <mergeCell ref="GXU17:GYA17"/>
    <mergeCell ref="GYB17:GYH17"/>
    <mergeCell ref="GYI17:GYO17"/>
    <mergeCell ref="GVJ17:GVP17"/>
    <mergeCell ref="GVQ17:GVW17"/>
    <mergeCell ref="GVX17:GWD17"/>
    <mergeCell ref="GWE17:GWK17"/>
    <mergeCell ref="GWL17:GWR17"/>
    <mergeCell ref="GWS17:GWY17"/>
    <mergeCell ref="GTT17:GTZ17"/>
    <mergeCell ref="GUA17:GUG17"/>
    <mergeCell ref="GUH17:GUN17"/>
    <mergeCell ref="GUO17:GUU17"/>
    <mergeCell ref="GUV17:GVB17"/>
    <mergeCell ref="GVC17:GVI17"/>
    <mergeCell ref="GSD17:GSJ17"/>
    <mergeCell ref="GSK17:GSQ17"/>
    <mergeCell ref="GSR17:GSX17"/>
    <mergeCell ref="GSY17:GTE17"/>
    <mergeCell ref="GTF17:GTL17"/>
    <mergeCell ref="GTM17:GTS17"/>
    <mergeCell ref="GQN17:GQT17"/>
    <mergeCell ref="GQU17:GRA17"/>
    <mergeCell ref="GRB17:GRH17"/>
    <mergeCell ref="GRI17:GRO17"/>
    <mergeCell ref="GRP17:GRV17"/>
    <mergeCell ref="GRW17:GSC17"/>
    <mergeCell ref="GOX17:GPD17"/>
    <mergeCell ref="GPE17:GPK17"/>
    <mergeCell ref="GPL17:GPR17"/>
    <mergeCell ref="GPS17:GPY17"/>
    <mergeCell ref="GPZ17:GQF17"/>
    <mergeCell ref="GQG17:GQM17"/>
    <mergeCell ref="GNH17:GNN17"/>
    <mergeCell ref="GNO17:GNU17"/>
    <mergeCell ref="GNV17:GOB17"/>
    <mergeCell ref="GOC17:GOI17"/>
    <mergeCell ref="GOJ17:GOP17"/>
    <mergeCell ref="GOQ17:GOW17"/>
    <mergeCell ref="GLR17:GLX17"/>
    <mergeCell ref="GLY17:GME17"/>
    <mergeCell ref="GMF17:GML17"/>
    <mergeCell ref="GMM17:GMS17"/>
    <mergeCell ref="GMT17:GMZ17"/>
    <mergeCell ref="GNA17:GNG17"/>
    <mergeCell ref="GKB17:GKH17"/>
    <mergeCell ref="GKI17:GKO17"/>
    <mergeCell ref="GKP17:GKV17"/>
    <mergeCell ref="GKW17:GLC17"/>
    <mergeCell ref="GLD17:GLJ17"/>
    <mergeCell ref="GLK17:GLQ17"/>
    <mergeCell ref="GIL17:GIR17"/>
    <mergeCell ref="GIS17:GIY17"/>
    <mergeCell ref="GIZ17:GJF17"/>
    <mergeCell ref="GJG17:GJM17"/>
    <mergeCell ref="GJN17:GJT17"/>
    <mergeCell ref="GJU17:GKA17"/>
    <mergeCell ref="GGV17:GHB17"/>
    <mergeCell ref="GHC17:GHI17"/>
    <mergeCell ref="GHJ17:GHP17"/>
    <mergeCell ref="GHQ17:GHW17"/>
    <mergeCell ref="GHX17:GID17"/>
    <mergeCell ref="GIE17:GIK17"/>
    <mergeCell ref="GFF17:GFL17"/>
    <mergeCell ref="GFM17:GFS17"/>
    <mergeCell ref="GFT17:GFZ17"/>
    <mergeCell ref="GGA17:GGG17"/>
    <mergeCell ref="GGH17:GGN17"/>
    <mergeCell ref="GGO17:GGU17"/>
    <mergeCell ref="GDP17:GDV17"/>
    <mergeCell ref="GDW17:GEC17"/>
    <mergeCell ref="GED17:GEJ17"/>
    <mergeCell ref="GEK17:GEQ17"/>
    <mergeCell ref="GER17:GEX17"/>
    <mergeCell ref="GEY17:GFE17"/>
    <mergeCell ref="GBZ17:GCF17"/>
    <mergeCell ref="GCG17:GCM17"/>
    <mergeCell ref="GCN17:GCT17"/>
    <mergeCell ref="GCU17:GDA17"/>
    <mergeCell ref="GDB17:GDH17"/>
    <mergeCell ref="GDI17:GDO17"/>
    <mergeCell ref="GAJ17:GAP17"/>
    <mergeCell ref="GAQ17:GAW17"/>
    <mergeCell ref="GAX17:GBD17"/>
    <mergeCell ref="GBE17:GBK17"/>
    <mergeCell ref="GBL17:GBR17"/>
    <mergeCell ref="GBS17:GBY17"/>
    <mergeCell ref="FYT17:FYZ17"/>
    <mergeCell ref="FZA17:FZG17"/>
    <mergeCell ref="FZH17:FZN17"/>
    <mergeCell ref="FZO17:FZU17"/>
    <mergeCell ref="FZV17:GAB17"/>
    <mergeCell ref="GAC17:GAI17"/>
    <mergeCell ref="FXD17:FXJ17"/>
    <mergeCell ref="FXK17:FXQ17"/>
    <mergeCell ref="FXR17:FXX17"/>
    <mergeCell ref="FXY17:FYE17"/>
    <mergeCell ref="FYF17:FYL17"/>
    <mergeCell ref="FYM17:FYS17"/>
    <mergeCell ref="FVN17:FVT17"/>
    <mergeCell ref="FVU17:FWA17"/>
    <mergeCell ref="FWB17:FWH17"/>
    <mergeCell ref="FWI17:FWO17"/>
    <mergeCell ref="FWP17:FWV17"/>
    <mergeCell ref="FWW17:FXC17"/>
    <mergeCell ref="FTX17:FUD17"/>
    <mergeCell ref="FUE17:FUK17"/>
    <mergeCell ref="FUL17:FUR17"/>
    <mergeCell ref="FUS17:FUY17"/>
    <mergeCell ref="FUZ17:FVF17"/>
    <mergeCell ref="FVG17:FVM17"/>
    <mergeCell ref="FSH17:FSN17"/>
    <mergeCell ref="FSO17:FSU17"/>
    <mergeCell ref="FSV17:FTB17"/>
    <mergeCell ref="FTC17:FTI17"/>
    <mergeCell ref="FTJ17:FTP17"/>
    <mergeCell ref="FTQ17:FTW17"/>
    <mergeCell ref="FQR17:FQX17"/>
    <mergeCell ref="FQY17:FRE17"/>
    <mergeCell ref="FRF17:FRL17"/>
    <mergeCell ref="FRM17:FRS17"/>
    <mergeCell ref="FRT17:FRZ17"/>
    <mergeCell ref="FSA17:FSG17"/>
    <mergeCell ref="FPB17:FPH17"/>
    <mergeCell ref="FPI17:FPO17"/>
    <mergeCell ref="FPP17:FPV17"/>
    <mergeCell ref="FPW17:FQC17"/>
    <mergeCell ref="FQD17:FQJ17"/>
    <mergeCell ref="FQK17:FQQ17"/>
    <mergeCell ref="FNL17:FNR17"/>
    <mergeCell ref="FNS17:FNY17"/>
    <mergeCell ref="FNZ17:FOF17"/>
    <mergeCell ref="FOG17:FOM17"/>
    <mergeCell ref="FON17:FOT17"/>
    <mergeCell ref="FOU17:FPA17"/>
    <mergeCell ref="FLV17:FMB17"/>
    <mergeCell ref="FMC17:FMI17"/>
    <mergeCell ref="FMJ17:FMP17"/>
    <mergeCell ref="FMQ17:FMW17"/>
    <mergeCell ref="FMX17:FND17"/>
    <mergeCell ref="FNE17:FNK17"/>
    <mergeCell ref="FKF17:FKL17"/>
    <mergeCell ref="FKM17:FKS17"/>
    <mergeCell ref="FKT17:FKZ17"/>
    <mergeCell ref="FLA17:FLG17"/>
    <mergeCell ref="FLH17:FLN17"/>
    <mergeCell ref="FLO17:FLU17"/>
    <mergeCell ref="FIP17:FIV17"/>
    <mergeCell ref="FIW17:FJC17"/>
    <mergeCell ref="FJD17:FJJ17"/>
    <mergeCell ref="FJK17:FJQ17"/>
    <mergeCell ref="FJR17:FJX17"/>
    <mergeCell ref="FJY17:FKE17"/>
    <mergeCell ref="FGZ17:FHF17"/>
    <mergeCell ref="FHG17:FHM17"/>
    <mergeCell ref="FHN17:FHT17"/>
    <mergeCell ref="FHU17:FIA17"/>
    <mergeCell ref="FIB17:FIH17"/>
    <mergeCell ref="FII17:FIO17"/>
    <mergeCell ref="FFJ17:FFP17"/>
    <mergeCell ref="FFQ17:FFW17"/>
    <mergeCell ref="FFX17:FGD17"/>
    <mergeCell ref="FGE17:FGK17"/>
    <mergeCell ref="FGL17:FGR17"/>
    <mergeCell ref="FGS17:FGY17"/>
    <mergeCell ref="FDT17:FDZ17"/>
    <mergeCell ref="FEA17:FEG17"/>
    <mergeCell ref="FEH17:FEN17"/>
    <mergeCell ref="FEO17:FEU17"/>
    <mergeCell ref="FEV17:FFB17"/>
    <mergeCell ref="FFC17:FFI17"/>
    <mergeCell ref="FCD17:FCJ17"/>
    <mergeCell ref="FCK17:FCQ17"/>
    <mergeCell ref="FCR17:FCX17"/>
    <mergeCell ref="FCY17:FDE17"/>
    <mergeCell ref="FDF17:FDL17"/>
    <mergeCell ref="FDM17:FDS17"/>
    <mergeCell ref="FAN17:FAT17"/>
    <mergeCell ref="FAU17:FBA17"/>
    <mergeCell ref="FBB17:FBH17"/>
    <mergeCell ref="FBI17:FBO17"/>
    <mergeCell ref="FBP17:FBV17"/>
    <mergeCell ref="FBW17:FCC17"/>
    <mergeCell ref="EYX17:EZD17"/>
    <mergeCell ref="EZE17:EZK17"/>
    <mergeCell ref="EZL17:EZR17"/>
    <mergeCell ref="EZS17:EZY17"/>
    <mergeCell ref="EZZ17:FAF17"/>
    <mergeCell ref="FAG17:FAM17"/>
    <mergeCell ref="EXH17:EXN17"/>
    <mergeCell ref="EXO17:EXU17"/>
    <mergeCell ref="EXV17:EYB17"/>
    <mergeCell ref="EYC17:EYI17"/>
    <mergeCell ref="EYJ17:EYP17"/>
    <mergeCell ref="EYQ17:EYW17"/>
    <mergeCell ref="EVR17:EVX17"/>
    <mergeCell ref="EVY17:EWE17"/>
    <mergeCell ref="EWF17:EWL17"/>
    <mergeCell ref="EWM17:EWS17"/>
    <mergeCell ref="EWT17:EWZ17"/>
    <mergeCell ref="EXA17:EXG17"/>
    <mergeCell ref="EUB17:EUH17"/>
    <mergeCell ref="EUI17:EUO17"/>
    <mergeCell ref="EUP17:EUV17"/>
    <mergeCell ref="EUW17:EVC17"/>
    <mergeCell ref="EVD17:EVJ17"/>
    <mergeCell ref="EVK17:EVQ17"/>
    <mergeCell ref="ESL17:ESR17"/>
    <mergeCell ref="ESS17:ESY17"/>
    <mergeCell ref="ESZ17:ETF17"/>
    <mergeCell ref="ETG17:ETM17"/>
    <mergeCell ref="ETN17:ETT17"/>
    <mergeCell ref="ETU17:EUA17"/>
    <mergeCell ref="EQV17:ERB17"/>
    <mergeCell ref="ERC17:ERI17"/>
    <mergeCell ref="ERJ17:ERP17"/>
    <mergeCell ref="ERQ17:ERW17"/>
    <mergeCell ref="ERX17:ESD17"/>
    <mergeCell ref="ESE17:ESK17"/>
    <mergeCell ref="EPF17:EPL17"/>
    <mergeCell ref="EPM17:EPS17"/>
    <mergeCell ref="EPT17:EPZ17"/>
    <mergeCell ref="EQA17:EQG17"/>
    <mergeCell ref="EQH17:EQN17"/>
    <mergeCell ref="EQO17:EQU17"/>
    <mergeCell ref="ENP17:ENV17"/>
    <mergeCell ref="ENW17:EOC17"/>
    <mergeCell ref="EOD17:EOJ17"/>
    <mergeCell ref="EOK17:EOQ17"/>
    <mergeCell ref="EOR17:EOX17"/>
    <mergeCell ref="EOY17:EPE17"/>
    <mergeCell ref="ELZ17:EMF17"/>
    <mergeCell ref="EMG17:EMM17"/>
    <mergeCell ref="EMN17:EMT17"/>
    <mergeCell ref="EMU17:ENA17"/>
    <mergeCell ref="ENB17:ENH17"/>
    <mergeCell ref="ENI17:ENO17"/>
    <mergeCell ref="EKJ17:EKP17"/>
    <mergeCell ref="EKQ17:EKW17"/>
    <mergeCell ref="EKX17:ELD17"/>
    <mergeCell ref="ELE17:ELK17"/>
    <mergeCell ref="ELL17:ELR17"/>
    <mergeCell ref="ELS17:ELY17"/>
    <mergeCell ref="EIT17:EIZ17"/>
    <mergeCell ref="EJA17:EJG17"/>
    <mergeCell ref="EJH17:EJN17"/>
    <mergeCell ref="EJO17:EJU17"/>
    <mergeCell ref="EJV17:EKB17"/>
    <mergeCell ref="EKC17:EKI17"/>
    <mergeCell ref="EHD17:EHJ17"/>
    <mergeCell ref="EHK17:EHQ17"/>
    <mergeCell ref="EHR17:EHX17"/>
    <mergeCell ref="EHY17:EIE17"/>
    <mergeCell ref="EIF17:EIL17"/>
    <mergeCell ref="EIM17:EIS17"/>
    <mergeCell ref="EFN17:EFT17"/>
    <mergeCell ref="EFU17:EGA17"/>
    <mergeCell ref="EGB17:EGH17"/>
    <mergeCell ref="EGI17:EGO17"/>
    <mergeCell ref="EGP17:EGV17"/>
    <mergeCell ref="EGW17:EHC17"/>
    <mergeCell ref="EDX17:EED17"/>
    <mergeCell ref="EEE17:EEK17"/>
    <mergeCell ref="EEL17:EER17"/>
    <mergeCell ref="EES17:EEY17"/>
    <mergeCell ref="EEZ17:EFF17"/>
    <mergeCell ref="EFG17:EFM17"/>
    <mergeCell ref="ECH17:ECN17"/>
    <mergeCell ref="ECO17:ECU17"/>
    <mergeCell ref="ECV17:EDB17"/>
    <mergeCell ref="EDC17:EDI17"/>
    <mergeCell ref="EDJ17:EDP17"/>
    <mergeCell ref="EDQ17:EDW17"/>
    <mergeCell ref="EAR17:EAX17"/>
    <mergeCell ref="EAY17:EBE17"/>
    <mergeCell ref="EBF17:EBL17"/>
    <mergeCell ref="EBM17:EBS17"/>
    <mergeCell ref="EBT17:EBZ17"/>
    <mergeCell ref="ECA17:ECG17"/>
    <mergeCell ref="DZB17:DZH17"/>
    <mergeCell ref="DZI17:DZO17"/>
    <mergeCell ref="DZP17:DZV17"/>
    <mergeCell ref="DZW17:EAC17"/>
    <mergeCell ref="EAD17:EAJ17"/>
    <mergeCell ref="EAK17:EAQ17"/>
    <mergeCell ref="DXL17:DXR17"/>
    <mergeCell ref="DXS17:DXY17"/>
    <mergeCell ref="DXZ17:DYF17"/>
    <mergeCell ref="DYG17:DYM17"/>
    <mergeCell ref="DYN17:DYT17"/>
    <mergeCell ref="DYU17:DZA17"/>
    <mergeCell ref="DVV17:DWB17"/>
    <mergeCell ref="DWC17:DWI17"/>
    <mergeCell ref="DWJ17:DWP17"/>
    <mergeCell ref="DWQ17:DWW17"/>
    <mergeCell ref="DWX17:DXD17"/>
    <mergeCell ref="DXE17:DXK17"/>
    <mergeCell ref="DUF17:DUL17"/>
    <mergeCell ref="DUM17:DUS17"/>
    <mergeCell ref="DUT17:DUZ17"/>
    <mergeCell ref="DVA17:DVG17"/>
    <mergeCell ref="DVH17:DVN17"/>
    <mergeCell ref="DVO17:DVU17"/>
    <mergeCell ref="DSP17:DSV17"/>
    <mergeCell ref="DSW17:DTC17"/>
    <mergeCell ref="DTD17:DTJ17"/>
    <mergeCell ref="DTK17:DTQ17"/>
    <mergeCell ref="DTR17:DTX17"/>
    <mergeCell ref="DTY17:DUE17"/>
    <mergeCell ref="DQZ17:DRF17"/>
    <mergeCell ref="DRG17:DRM17"/>
    <mergeCell ref="DRN17:DRT17"/>
    <mergeCell ref="DRU17:DSA17"/>
    <mergeCell ref="DSB17:DSH17"/>
    <mergeCell ref="DSI17:DSO17"/>
    <mergeCell ref="DPJ17:DPP17"/>
    <mergeCell ref="DPQ17:DPW17"/>
    <mergeCell ref="DPX17:DQD17"/>
    <mergeCell ref="DQE17:DQK17"/>
    <mergeCell ref="DQL17:DQR17"/>
    <mergeCell ref="DQS17:DQY17"/>
    <mergeCell ref="DNT17:DNZ17"/>
    <mergeCell ref="DOA17:DOG17"/>
    <mergeCell ref="DOH17:DON17"/>
    <mergeCell ref="DOO17:DOU17"/>
    <mergeCell ref="DOV17:DPB17"/>
    <mergeCell ref="DPC17:DPI17"/>
    <mergeCell ref="DMD17:DMJ17"/>
    <mergeCell ref="DMK17:DMQ17"/>
    <mergeCell ref="DMR17:DMX17"/>
    <mergeCell ref="DMY17:DNE17"/>
    <mergeCell ref="DNF17:DNL17"/>
    <mergeCell ref="DNM17:DNS17"/>
    <mergeCell ref="DKN17:DKT17"/>
    <mergeCell ref="DKU17:DLA17"/>
    <mergeCell ref="DLB17:DLH17"/>
    <mergeCell ref="DLI17:DLO17"/>
    <mergeCell ref="DLP17:DLV17"/>
    <mergeCell ref="DLW17:DMC17"/>
    <mergeCell ref="DIX17:DJD17"/>
    <mergeCell ref="DJE17:DJK17"/>
    <mergeCell ref="DJL17:DJR17"/>
    <mergeCell ref="DJS17:DJY17"/>
    <mergeCell ref="DJZ17:DKF17"/>
    <mergeCell ref="DKG17:DKM17"/>
    <mergeCell ref="DHH17:DHN17"/>
    <mergeCell ref="DHO17:DHU17"/>
    <mergeCell ref="DHV17:DIB17"/>
    <mergeCell ref="DIC17:DII17"/>
    <mergeCell ref="DIJ17:DIP17"/>
    <mergeCell ref="DIQ17:DIW17"/>
    <mergeCell ref="DFR17:DFX17"/>
    <mergeCell ref="DFY17:DGE17"/>
    <mergeCell ref="DGF17:DGL17"/>
    <mergeCell ref="DGM17:DGS17"/>
    <mergeCell ref="DGT17:DGZ17"/>
    <mergeCell ref="DHA17:DHG17"/>
    <mergeCell ref="DEB17:DEH17"/>
    <mergeCell ref="DEI17:DEO17"/>
    <mergeCell ref="DEP17:DEV17"/>
    <mergeCell ref="DEW17:DFC17"/>
    <mergeCell ref="DFD17:DFJ17"/>
    <mergeCell ref="DFK17:DFQ17"/>
    <mergeCell ref="DCL17:DCR17"/>
    <mergeCell ref="DCS17:DCY17"/>
    <mergeCell ref="DCZ17:DDF17"/>
    <mergeCell ref="DDG17:DDM17"/>
    <mergeCell ref="DDN17:DDT17"/>
    <mergeCell ref="DDU17:DEA17"/>
    <mergeCell ref="DAV17:DBB17"/>
    <mergeCell ref="DBC17:DBI17"/>
    <mergeCell ref="DBJ17:DBP17"/>
    <mergeCell ref="DBQ17:DBW17"/>
    <mergeCell ref="DBX17:DCD17"/>
    <mergeCell ref="DCE17:DCK17"/>
    <mergeCell ref="CZF17:CZL17"/>
    <mergeCell ref="CZM17:CZS17"/>
    <mergeCell ref="CZT17:CZZ17"/>
    <mergeCell ref="DAA17:DAG17"/>
    <mergeCell ref="DAH17:DAN17"/>
    <mergeCell ref="DAO17:DAU17"/>
    <mergeCell ref="CXP17:CXV17"/>
    <mergeCell ref="CXW17:CYC17"/>
    <mergeCell ref="CYD17:CYJ17"/>
    <mergeCell ref="CYK17:CYQ17"/>
    <mergeCell ref="CYR17:CYX17"/>
    <mergeCell ref="CYY17:CZE17"/>
    <mergeCell ref="CVZ17:CWF17"/>
    <mergeCell ref="CWG17:CWM17"/>
    <mergeCell ref="CWN17:CWT17"/>
    <mergeCell ref="CWU17:CXA17"/>
    <mergeCell ref="CXB17:CXH17"/>
    <mergeCell ref="CXI17:CXO17"/>
    <mergeCell ref="CUJ17:CUP17"/>
    <mergeCell ref="CUQ17:CUW17"/>
    <mergeCell ref="CUX17:CVD17"/>
    <mergeCell ref="CVE17:CVK17"/>
    <mergeCell ref="CVL17:CVR17"/>
    <mergeCell ref="CVS17:CVY17"/>
    <mergeCell ref="CST17:CSZ17"/>
    <mergeCell ref="CTA17:CTG17"/>
    <mergeCell ref="CTH17:CTN17"/>
    <mergeCell ref="CTO17:CTU17"/>
    <mergeCell ref="CTV17:CUB17"/>
    <mergeCell ref="CUC17:CUI17"/>
    <mergeCell ref="CRD17:CRJ17"/>
    <mergeCell ref="CRK17:CRQ17"/>
    <mergeCell ref="CRR17:CRX17"/>
    <mergeCell ref="CRY17:CSE17"/>
    <mergeCell ref="CSF17:CSL17"/>
    <mergeCell ref="CSM17:CSS17"/>
    <mergeCell ref="CPN17:CPT17"/>
    <mergeCell ref="CPU17:CQA17"/>
    <mergeCell ref="CQB17:CQH17"/>
    <mergeCell ref="CQI17:CQO17"/>
    <mergeCell ref="CQP17:CQV17"/>
    <mergeCell ref="CQW17:CRC17"/>
    <mergeCell ref="CNX17:COD17"/>
    <mergeCell ref="COE17:COK17"/>
    <mergeCell ref="COL17:COR17"/>
    <mergeCell ref="COS17:COY17"/>
    <mergeCell ref="COZ17:CPF17"/>
    <mergeCell ref="CPG17:CPM17"/>
    <mergeCell ref="CMH17:CMN17"/>
    <mergeCell ref="CMO17:CMU17"/>
    <mergeCell ref="CMV17:CNB17"/>
    <mergeCell ref="CNC17:CNI17"/>
    <mergeCell ref="CNJ17:CNP17"/>
    <mergeCell ref="CNQ17:CNW17"/>
    <mergeCell ref="CKR17:CKX17"/>
    <mergeCell ref="CKY17:CLE17"/>
    <mergeCell ref="CLF17:CLL17"/>
    <mergeCell ref="CLM17:CLS17"/>
    <mergeCell ref="CLT17:CLZ17"/>
    <mergeCell ref="CMA17:CMG17"/>
    <mergeCell ref="CJB17:CJH17"/>
    <mergeCell ref="CJI17:CJO17"/>
    <mergeCell ref="CJP17:CJV17"/>
    <mergeCell ref="CJW17:CKC17"/>
    <mergeCell ref="CKD17:CKJ17"/>
    <mergeCell ref="CKK17:CKQ17"/>
    <mergeCell ref="CHL17:CHR17"/>
    <mergeCell ref="CHS17:CHY17"/>
    <mergeCell ref="CHZ17:CIF17"/>
    <mergeCell ref="CIG17:CIM17"/>
    <mergeCell ref="CIN17:CIT17"/>
    <mergeCell ref="CIU17:CJA17"/>
    <mergeCell ref="CFV17:CGB17"/>
    <mergeCell ref="CGC17:CGI17"/>
    <mergeCell ref="CGJ17:CGP17"/>
    <mergeCell ref="CGQ17:CGW17"/>
    <mergeCell ref="CGX17:CHD17"/>
    <mergeCell ref="CHE17:CHK17"/>
    <mergeCell ref="CEF17:CEL17"/>
    <mergeCell ref="CEM17:CES17"/>
    <mergeCell ref="CET17:CEZ17"/>
    <mergeCell ref="CFA17:CFG17"/>
    <mergeCell ref="CFH17:CFN17"/>
    <mergeCell ref="CFO17:CFU17"/>
    <mergeCell ref="CCP17:CCV17"/>
    <mergeCell ref="CCW17:CDC17"/>
    <mergeCell ref="CDD17:CDJ17"/>
    <mergeCell ref="CDK17:CDQ17"/>
    <mergeCell ref="CDR17:CDX17"/>
    <mergeCell ref="CDY17:CEE17"/>
    <mergeCell ref="CAZ17:CBF17"/>
    <mergeCell ref="CBG17:CBM17"/>
    <mergeCell ref="CBN17:CBT17"/>
    <mergeCell ref="CBU17:CCA17"/>
    <mergeCell ref="CCB17:CCH17"/>
    <mergeCell ref="CCI17:CCO17"/>
    <mergeCell ref="BZJ17:BZP17"/>
    <mergeCell ref="BZQ17:BZW17"/>
    <mergeCell ref="BZX17:CAD17"/>
    <mergeCell ref="CAE17:CAK17"/>
    <mergeCell ref="CAL17:CAR17"/>
    <mergeCell ref="CAS17:CAY17"/>
    <mergeCell ref="BXT17:BXZ17"/>
    <mergeCell ref="BYA17:BYG17"/>
    <mergeCell ref="BYH17:BYN17"/>
    <mergeCell ref="BYO17:BYU17"/>
    <mergeCell ref="BYV17:BZB17"/>
    <mergeCell ref="BZC17:BZI17"/>
    <mergeCell ref="BWD17:BWJ17"/>
    <mergeCell ref="BWK17:BWQ17"/>
    <mergeCell ref="BWR17:BWX17"/>
    <mergeCell ref="BWY17:BXE17"/>
    <mergeCell ref="BXF17:BXL17"/>
    <mergeCell ref="BXM17:BXS17"/>
    <mergeCell ref="BUN17:BUT17"/>
    <mergeCell ref="BUU17:BVA17"/>
    <mergeCell ref="BVB17:BVH17"/>
    <mergeCell ref="BVI17:BVO17"/>
    <mergeCell ref="BVP17:BVV17"/>
    <mergeCell ref="BVW17:BWC17"/>
    <mergeCell ref="BSX17:BTD17"/>
    <mergeCell ref="BTE17:BTK17"/>
    <mergeCell ref="BTL17:BTR17"/>
    <mergeCell ref="BTS17:BTY17"/>
    <mergeCell ref="BTZ17:BUF17"/>
    <mergeCell ref="BUG17:BUM17"/>
    <mergeCell ref="BRH17:BRN17"/>
    <mergeCell ref="BRO17:BRU17"/>
    <mergeCell ref="BRV17:BSB17"/>
    <mergeCell ref="BSC17:BSI17"/>
    <mergeCell ref="BSJ17:BSP17"/>
    <mergeCell ref="BSQ17:BSW17"/>
    <mergeCell ref="BPR17:BPX17"/>
    <mergeCell ref="BPY17:BQE17"/>
    <mergeCell ref="BQF17:BQL17"/>
    <mergeCell ref="BQM17:BQS17"/>
    <mergeCell ref="BQT17:BQZ17"/>
    <mergeCell ref="BRA17:BRG17"/>
    <mergeCell ref="BOB17:BOH17"/>
    <mergeCell ref="BOI17:BOO17"/>
    <mergeCell ref="BOP17:BOV17"/>
    <mergeCell ref="BOW17:BPC17"/>
    <mergeCell ref="BPD17:BPJ17"/>
    <mergeCell ref="BPK17:BPQ17"/>
    <mergeCell ref="BML17:BMR17"/>
    <mergeCell ref="BMS17:BMY17"/>
    <mergeCell ref="BMZ17:BNF17"/>
    <mergeCell ref="BNG17:BNM17"/>
    <mergeCell ref="BNN17:BNT17"/>
    <mergeCell ref="BNU17:BOA17"/>
    <mergeCell ref="BKV17:BLB17"/>
    <mergeCell ref="BLC17:BLI17"/>
    <mergeCell ref="BLJ17:BLP17"/>
    <mergeCell ref="BLQ17:BLW17"/>
    <mergeCell ref="BLX17:BMD17"/>
    <mergeCell ref="BME17:BMK17"/>
    <mergeCell ref="BJF17:BJL17"/>
    <mergeCell ref="BJM17:BJS17"/>
    <mergeCell ref="BJT17:BJZ17"/>
    <mergeCell ref="BKA17:BKG17"/>
    <mergeCell ref="BKH17:BKN17"/>
    <mergeCell ref="BKO17:BKU17"/>
    <mergeCell ref="BHP17:BHV17"/>
    <mergeCell ref="BHW17:BIC17"/>
    <mergeCell ref="BID17:BIJ17"/>
    <mergeCell ref="BIK17:BIQ17"/>
    <mergeCell ref="BIR17:BIX17"/>
    <mergeCell ref="BIY17:BJE17"/>
    <mergeCell ref="BFZ17:BGF17"/>
    <mergeCell ref="BGG17:BGM17"/>
    <mergeCell ref="BGN17:BGT17"/>
    <mergeCell ref="BGU17:BHA17"/>
    <mergeCell ref="BHB17:BHH17"/>
    <mergeCell ref="BHI17:BHO17"/>
    <mergeCell ref="BEJ17:BEP17"/>
    <mergeCell ref="BEQ17:BEW17"/>
    <mergeCell ref="BEX17:BFD17"/>
    <mergeCell ref="BFE17:BFK17"/>
    <mergeCell ref="BFL17:BFR17"/>
    <mergeCell ref="BFS17:BFY17"/>
    <mergeCell ref="BCT17:BCZ17"/>
    <mergeCell ref="BDA17:BDG17"/>
    <mergeCell ref="BDH17:BDN17"/>
    <mergeCell ref="BDO17:BDU17"/>
    <mergeCell ref="BDV17:BEB17"/>
    <mergeCell ref="BEC17:BEI17"/>
    <mergeCell ref="BBD17:BBJ17"/>
    <mergeCell ref="BBK17:BBQ17"/>
    <mergeCell ref="BBR17:BBX17"/>
    <mergeCell ref="BBY17:BCE17"/>
    <mergeCell ref="BCF17:BCL17"/>
    <mergeCell ref="BCM17:BCS17"/>
    <mergeCell ref="AZN17:AZT17"/>
    <mergeCell ref="AZU17:BAA17"/>
    <mergeCell ref="BAB17:BAH17"/>
    <mergeCell ref="BAI17:BAO17"/>
    <mergeCell ref="BAP17:BAV17"/>
    <mergeCell ref="BAW17:BBC17"/>
    <mergeCell ref="AXX17:AYD17"/>
    <mergeCell ref="AYE17:AYK17"/>
    <mergeCell ref="AYL17:AYR17"/>
    <mergeCell ref="AYS17:AYY17"/>
    <mergeCell ref="AYZ17:AZF17"/>
    <mergeCell ref="AZG17:AZM17"/>
    <mergeCell ref="AWH17:AWN17"/>
    <mergeCell ref="AWO17:AWU17"/>
    <mergeCell ref="AWV17:AXB17"/>
    <mergeCell ref="AXC17:AXI17"/>
    <mergeCell ref="AXJ17:AXP17"/>
    <mergeCell ref="AXQ17:AXW17"/>
    <mergeCell ref="AUR17:AUX17"/>
    <mergeCell ref="AUY17:AVE17"/>
    <mergeCell ref="AVF17:AVL17"/>
    <mergeCell ref="AVM17:AVS17"/>
    <mergeCell ref="AVT17:AVZ17"/>
    <mergeCell ref="AWA17:AWG17"/>
    <mergeCell ref="ATB17:ATH17"/>
    <mergeCell ref="ATI17:ATO17"/>
    <mergeCell ref="ATP17:ATV17"/>
    <mergeCell ref="ATW17:AUC17"/>
    <mergeCell ref="AUD17:AUJ17"/>
    <mergeCell ref="AUK17:AUQ17"/>
    <mergeCell ref="ARL17:ARR17"/>
    <mergeCell ref="ARS17:ARY17"/>
    <mergeCell ref="ARZ17:ASF17"/>
    <mergeCell ref="ASG17:ASM17"/>
    <mergeCell ref="ASN17:AST17"/>
    <mergeCell ref="ASU17:ATA17"/>
    <mergeCell ref="APV17:AQB17"/>
    <mergeCell ref="AQC17:AQI17"/>
    <mergeCell ref="AQJ17:AQP17"/>
    <mergeCell ref="AQQ17:AQW17"/>
    <mergeCell ref="AQX17:ARD17"/>
    <mergeCell ref="ARE17:ARK17"/>
    <mergeCell ref="AOF17:AOL17"/>
    <mergeCell ref="AOM17:AOS17"/>
    <mergeCell ref="AOT17:AOZ17"/>
    <mergeCell ref="APA17:APG17"/>
    <mergeCell ref="APH17:APN17"/>
    <mergeCell ref="APO17:APU17"/>
    <mergeCell ref="AMP17:AMV17"/>
    <mergeCell ref="AMW17:ANC17"/>
    <mergeCell ref="AND17:ANJ17"/>
    <mergeCell ref="ANK17:ANQ17"/>
    <mergeCell ref="ANR17:ANX17"/>
    <mergeCell ref="ANY17:AOE17"/>
    <mergeCell ref="AKZ17:ALF17"/>
    <mergeCell ref="ALG17:ALM17"/>
    <mergeCell ref="ALN17:ALT17"/>
    <mergeCell ref="ALU17:AMA17"/>
    <mergeCell ref="AMB17:AMH17"/>
    <mergeCell ref="AMI17:AMO17"/>
    <mergeCell ref="AJJ17:AJP17"/>
    <mergeCell ref="AJQ17:AJW17"/>
    <mergeCell ref="AJX17:AKD17"/>
    <mergeCell ref="AKE17:AKK17"/>
    <mergeCell ref="AKL17:AKR17"/>
    <mergeCell ref="AKS17:AKY17"/>
    <mergeCell ref="AHT17:AHZ17"/>
    <mergeCell ref="AIA17:AIG17"/>
    <mergeCell ref="AIH17:AIN17"/>
    <mergeCell ref="AIO17:AIU17"/>
    <mergeCell ref="AIV17:AJB17"/>
    <mergeCell ref="AJC17:AJI17"/>
    <mergeCell ref="AGD17:AGJ17"/>
    <mergeCell ref="AGK17:AGQ17"/>
    <mergeCell ref="AGR17:AGX17"/>
    <mergeCell ref="AGY17:AHE17"/>
    <mergeCell ref="AHF17:AHL17"/>
    <mergeCell ref="AHM17:AHS17"/>
    <mergeCell ref="AEN17:AET17"/>
    <mergeCell ref="AEU17:AFA17"/>
    <mergeCell ref="AFB17:AFH17"/>
    <mergeCell ref="AFI17:AFO17"/>
    <mergeCell ref="AFP17:AFV17"/>
    <mergeCell ref="AFW17:AGC17"/>
    <mergeCell ref="ACX17:ADD17"/>
    <mergeCell ref="ADE17:ADK17"/>
    <mergeCell ref="ADL17:ADR17"/>
    <mergeCell ref="ADS17:ADY17"/>
    <mergeCell ref="ADZ17:AEF17"/>
    <mergeCell ref="AEG17:AEM17"/>
    <mergeCell ref="ABH17:ABN17"/>
    <mergeCell ref="ABO17:ABU17"/>
    <mergeCell ref="ABV17:ACB17"/>
    <mergeCell ref="ACC17:ACI17"/>
    <mergeCell ref="ACJ17:ACP17"/>
    <mergeCell ref="ACQ17:ACW17"/>
    <mergeCell ref="ZR17:ZX17"/>
    <mergeCell ref="ZY17:AAE17"/>
    <mergeCell ref="AAF17:AAL17"/>
    <mergeCell ref="AAM17:AAS17"/>
    <mergeCell ref="AAT17:AAZ17"/>
    <mergeCell ref="ABA17:ABG17"/>
    <mergeCell ref="YB17:YH17"/>
    <mergeCell ref="YI17:YO17"/>
    <mergeCell ref="YP17:YV17"/>
    <mergeCell ref="YW17:ZC17"/>
    <mergeCell ref="ZD17:ZJ17"/>
    <mergeCell ref="ZK17:ZQ17"/>
    <mergeCell ref="WL17:WR17"/>
    <mergeCell ref="WS17:WY17"/>
    <mergeCell ref="WZ17:XF17"/>
    <mergeCell ref="XG17:XM17"/>
    <mergeCell ref="XN17:XT17"/>
    <mergeCell ref="XU17:YA17"/>
    <mergeCell ref="UV17:VB17"/>
    <mergeCell ref="VC17:VI17"/>
    <mergeCell ref="VJ17:VP17"/>
    <mergeCell ref="VQ17:VW17"/>
    <mergeCell ref="VX17:WD17"/>
    <mergeCell ref="WE17:WK17"/>
    <mergeCell ref="TF17:TL17"/>
    <mergeCell ref="TM17:TS17"/>
    <mergeCell ref="TT17:TZ17"/>
    <mergeCell ref="UA17:UG17"/>
    <mergeCell ref="UH17:UN17"/>
    <mergeCell ref="UO17:UU17"/>
    <mergeCell ref="RP17:RV17"/>
    <mergeCell ref="RW17:SC17"/>
    <mergeCell ref="SD17:SJ17"/>
    <mergeCell ref="SK17:SQ17"/>
    <mergeCell ref="SR17:SX17"/>
    <mergeCell ref="SY17:TE17"/>
    <mergeCell ref="PZ17:QF17"/>
    <mergeCell ref="QG17:QM17"/>
    <mergeCell ref="QN17:QT17"/>
    <mergeCell ref="QU17:RA17"/>
    <mergeCell ref="RB17:RH17"/>
    <mergeCell ref="RI17:RO17"/>
    <mergeCell ref="OJ17:OP17"/>
    <mergeCell ref="OQ17:OW17"/>
    <mergeCell ref="OX17:PD17"/>
    <mergeCell ref="PE17:PK17"/>
    <mergeCell ref="PL17:PR17"/>
    <mergeCell ref="PS17:PY17"/>
    <mergeCell ref="MT17:MZ17"/>
    <mergeCell ref="NA17:NG17"/>
    <mergeCell ref="NH17:NN17"/>
    <mergeCell ref="NO17:NU17"/>
    <mergeCell ref="NV17:OB17"/>
    <mergeCell ref="OC17:OI17"/>
    <mergeCell ref="LD17:LJ17"/>
    <mergeCell ref="LK17:LQ17"/>
    <mergeCell ref="LR17:LX17"/>
    <mergeCell ref="LY17:ME17"/>
    <mergeCell ref="MF17:ML17"/>
    <mergeCell ref="MM17:MS17"/>
    <mergeCell ref="JN17:JT17"/>
    <mergeCell ref="JU17:KA17"/>
    <mergeCell ref="KB17:KH17"/>
    <mergeCell ref="KI17:KO17"/>
    <mergeCell ref="KP17:KV17"/>
    <mergeCell ref="KW17:LC17"/>
    <mergeCell ref="HX17:ID17"/>
    <mergeCell ref="IE17:IK17"/>
    <mergeCell ref="IL17:IR17"/>
    <mergeCell ref="IS17:IY17"/>
    <mergeCell ref="IZ17:JF17"/>
    <mergeCell ref="JG17:JM17"/>
    <mergeCell ref="GH17:GN17"/>
    <mergeCell ref="GO17:GU17"/>
    <mergeCell ref="GV17:HB17"/>
    <mergeCell ref="HC17:HI17"/>
    <mergeCell ref="HJ17:HP17"/>
    <mergeCell ref="HQ17:HW17"/>
    <mergeCell ref="ER17:EX17"/>
    <mergeCell ref="EY17:FE17"/>
    <mergeCell ref="FF17:FL17"/>
    <mergeCell ref="FM17:FS17"/>
    <mergeCell ref="FT17:FZ17"/>
    <mergeCell ref="GA17:GG17"/>
    <mergeCell ref="DB17:DH17"/>
    <mergeCell ref="DI17:DO17"/>
    <mergeCell ref="DP17:DV17"/>
    <mergeCell ref="DW17:EC17"/>
    <mergeCell ref="ED17:EJ17"/>
    <mergeCell ref="EK17:EQ17"/>
    <mergeCell ref="BL17:BR17"/>
    <mergeCell ref="BS17:BY17"/>
    <mergeCell ref="BZ17:CF17"/>
    <mergeCell ref="CG17:CM17"/>
    <mergeCell ref="CN17:CT17"/>
    <mergeCell ref="CU17:DA17"/>
    <mergeCell ref="XFA16:XFD16"/>
    <mergeCell ref="O17:U17"/>
    <mergeCell ref="V17:AB17"/>
    <mergeCell ref="AC17:AI17"/>
    <mergeCell ref="AJ17:AP17"/>
    <mergeCell ref="AQ17:AW17"/>
    <mergeCell ref="AX17:BD17"/>
    <mergeCell ref="BE17:BK17"/>
    <mergeCell ref="XDK16:XDQ16"/>
    <mergeCell ref="XDR16:XDX16"/>
    <mergeCell ref="XDY16:XEE16"/>
    <mergeCell ref="XEF16:XEL16"/>
    <mergeCell ref="XEM16:XES16"/>
    <mergeCell ref="XET16:XEZ16"/>
    <mergeCell ref="XBU16:XCA16"/>
    <mergeCell ref="XCB16:XCH16"/>
    <mergeCell ref="XCI16:XCO16"/>
    <mergeCell ref="XCP16:XCV16"/>
    <mergeCell ref="XCW16:XDC16"/>
    <mergeCell ref="XDD16:XDJ16"/>
    <mergeCell ref="XAE16:XAK16"/>
    <mergeCell ref="XAL16:XAR16"/>
    <mergeCell ref="XAS16:XAY16"/>
    <mergeCell ref="XAZ16:XBF16"/>
    <mergeCell ref="XBG16:XBM16"/>
    <mergeCell ref="XBN16:XBT16"/>
    <mergeCell ref="WYO16:WYU16"/>
    <mergeCell ref="WYV16:WZB16"/>
    <mergeCell ref="WZC16:WZI16"/>
    <mergeCell ref="WZJ16:WZP16"/>
    <mergeCell ref="WZQ16:WZW16"/>
    <mergeCell ref="WZX16:XAD16"/>
    <mergeCell ref="WWY16:WXE16"/>
    <mergeCell ref="WXF16:WXL16"/>
    <mergeCell ref="WXM16:WXS16"/>
    <mergeCell ref="WXT16:WXZ16"/>
    <mergeCell ref="WYA16:WYG16"/>
    <mergeCell ref="WYH16:WYN16"/>
    <mergeCell ref="WVI16:WVO16"/>
    <mergeCell ref="WVP16:WVV16"/>
    <mergeCell ref="WVW16:WWC16"/>
    <mergeCell ref="WWD16:WWJ16"/>
    <mergeCell ref="WWK16:WWQ16"/>
    <mergeCell ref="WWR16:WWX16"/>
    <mergeCell ref="WTS16:WTY16"/>
    <mergeCell ref="WTZ16:WUF16"/>
    <mergeCell ref="WUG16:WUM16"/>
    <mergeCell ref="WUN16:WUT16"/>
    <mergeCell ref="WUU16:WVA16"/>
    <mergeCell ref="WVB16:WVH16"/>
    <mergeCell ref="WSC16:WSI16"/>
    <mergeCell ref="WSJ16:WSP16"/>
    <mergeCell ref="WSQ16:WSW16"/>
    <mergeCell ref="WSX16:WTD16"/>
    <mergeCell ref="WTE16:WTK16"/>
    <mergeCell ref="WTL16:WTR16"/>
    <mergeCell ref="WQM16:WQS16"/>
    <mergeCell ref="WQT16:WQZ16"/>
    <mergeCell ref="WRA16:WRG16"/>
    <mergeCell ref="WRH16:WRN16"/>
    <mergeCell ref="WRO16:WRU16"/>
    <mergeCell ref="WRV16:WSB16"/>
    <mergeCell ref="WOW16:WPC16"/>
    <mergeCell ref="WPD16:WPJ16"/>
    <mergeCell ref="WPK16:WPQ16"/>
    <mergeCell ref="WPR16:WPX16"/>
    <mergeCell ref="WPY16:WQE16"/>
    <mergeCell ref="WQF16:WQL16"/>
    <mergeCell ref="WNG16:WNM16"/>
    <mergeCell ref="WNN16:WNT16"/>
    <mergeCell ref="WNU16:WOA16"/>
    <mergeCell ref="WOB16:WOH16"/>
    <mergeCell ref="WOI16:WOO16"/>
    <mergeCell ref="WOP16:WOV16"/>
    <mergeCell ref="WLQ16:WLW16"/>
    <mergeCell ref="WLX16:WMD16"/>
    <mergeCell ref="WME16:WMK16"/>
    <mergeCell ref="WML16:WMR16"/>
    <mergeCell ref="WMS16:WMY16"/>
    <mergeCell ref="WMZ16:WNF16"/>
    <mergeCell ref="WKA16:WKG16"/>
    <mergeCell ref="WKH16:WKN16"/>
    <mergeCell ref="WKO16:WKU16"/>
    <mergeCell ref="WKV16:WLB16"/>
    <mergeCell ref="WLC16:WLI16"/>
    <mergeCell ref="WLJ16:WLP16"/>
    <mergeCell ref="WIK16:WIQ16"/>
    <mergeCell ref="WIR16:WIX16"/>
    <mergeCell ref="WIY16:WJE16"/>
    <mergeCell ref="WJF16:WJL16"/>
    <mergeCell ref="WJM16:WJS16"/>
    <mergeCell ref="WJT16:WJZ16"/>
    <mergeCell ref="WGU16:WHA16"/>
    <mergeCell ref="WHB16:WHH16"/>
    <mergeCell ref="WHI16:WHO16"/>
    <mergeCell ref="WHP16:WHV16"/>
    <mergeCell ref="WHW16:WIC16"/>
    <mergeCell ref="WID16:WIJ16"/>
    <mergeCell ref="WFE16:WFK16"/>
    <mergeCell ref="WFL16:WFR16"/>
    <mergeCell ref="WFS16:WFY16"/>
    <mergeCell ref="WFZ16:WGF16"/>
    <mergeCell ref="WGG16:WGM16"/>
    <mergeCell ref="WGN16:WGT16"/>
    <mergeCell ref="WDO16:WDU16"/>
    <mergeCell ref="WDV16:WEB16"/>
    <mergeCell ref="WEC16:WEI16"/>
    <mergeCell ref="WEJ16:WEP16"/>
    <mergeCell ref="WEQ16:WEW16"/>
    <mergeCell ref="WEX16:WFD16"/>
    <mergeCell ref="WBY16:WCE16"/>
    <mergeCell ref="WCF16:WCL16"/>
    <mergeCell ref="WCM16:WCS16"/>
    <mergeCell ref="WCT16:WCZ16"/>
    <mergeCell ref="WDA16:WDG16"/>
    <mergeCell ref="WDH16:WDN16"/>
    <mergeCell ref="WAI16:WAO16"/>
    <mergeCell ref="WAP16:WAV16"/>
    <mergeCell ref="WAW16:WBC16"/>
    <mergeCell ref="WBD16:WBJ16"/>
    <mergeCell ref="WBK16:WBQ16"/>
    <mergeCell ref="WBR16:WBX16"/>
    <mergeCell ref="VYS16:VYY16"/>
    <mergeCell ref="VYZ16:VZF16"/>
    <mergeCell ref="VZG16:VZM16"/>
    <mergeCell ref="VZN16:VZT16"/>
    <mergeCell ref="VZU16:WAA16"/>
    <mergeCell ref="WAB16:WAH16"/>
    <mergeCell ref="VXC16:VXI16"/>
    <mergeCell ref="VXJ16:VXP16"/>
    <mergeCell ref="VXQ16:VXW16"/>
    <mergeCell ref="VXX16:VYD16"/>
    <mergeCell ref="VYE16:VYK16"/>
    <mergeCell ref="VYL16:VYR16"/>
    <mergeCell ref="VVM16:VVS16"/>
    <mergeCell ref="VVT16:VVZ16"/>
    <mergeCell ref="VWA16:VWG16"/>
    <mergeCell ref="VWH16:VWN16"/>
    <mergeCell ref="VWO16:VWU16"/>
    <mergeCell ref="VWV16:VXB16"/>
    <mergeCell ref="VTW16:VUC16"/>
    <mergeCell ref="VUD16:VUJ16"/>
    <mergeCell ref="VUK16:VUQ16"/>
    <mergeCell ref="VUR16:VUX16"/>
    <mergeCell ref="VUY16:VVE16"/>
    <mergeCell ref="VVF16:VVL16"/>
    <mergeCell ref="VSG16:VSM16"/>
    <mergeCell ref="VSN16:VST16"/>
    <mergeCell ref="VSU16:VTA16"/>
    <mergeCell ref="VTB16:VTH16"/>
    <mergeCell ref="VTI16:VTO16"/>
    <mergeCell ref="VTP16:VTV16"/>
    <mergeCell ref="VQQ16:VQW16"/>
    <mergeCell ref="VQX16:VRD16"/>
    <mergeCell ref="VRE16:VRK16"/>
    <mergeCell ref="VRL16:VRR16"/>
    <mergeCell ref="VRS16:VRY16"/>
    <mergeCell ref="VRZ16:VSF16"/>
    <mergeCell ref="VPA16:VPG16"/>
    <mergeCell ref="VPH16:VPN16"/>
    <mergeCell ref="VPO16:VPU16"/>
    <mergeCell ref="VPV16:VQB16"/>
    <mergeCell ref="VQC16:VQI16"/>
    <mergeCell ref="VQJ16:VQP16"/>
    <mergeCell ref="VNK16:VNQ16"/>
    <mergeCell ref="VNR16:VNX16"/>
    <mergeCell ref="VNY16:VOE16"/>
    <mergeCell ref="VOF16:VOL16"/>
    <mergeCell ref="VOM16:VOS16"/>
    <mergeCell ref="VOT16:VOZ16"/>
    <mergeCell ref="VLU16:VMA16"/>
    <mergeCell ref="VMB16:VMH16"/>
    <mergeCell ref="VMI16:VMO16"/>
    <mergeCell ref="VMP16:VMV16"/>
    <mergeCell ref="VMW16:VNC16"/>
    <mergeCell ref="VND16:VNJ16"/>
    <mergeCell ref="VKE16:VKK16"/>
    <mergeCell ref="VKL16:VKR16"/>
    <mergeCell ref="VKS16:VKY16"/>
    <mergeCell ref="VKZ16:VLF16"/>
    <mergeCell ref="VLG16:VLM16"/>
    <mergeCell ref="VLN16:VLT16"/>
    <mergeCell ref="VIO16:VIU16"/>
    <mergeCell ref="VIV16:VJB16"/>
    <mergeCell ref="VJC16:VJI16"/>
    <mergeCell ref="VJJ16:VJP16"/>
    <mergeCell ref="VJQ16:VJW16"/>
    <mergeCell ref="VJX16:VKD16"/>
    <mergeCell ref="VGY16:VHE16"/>
    <mergeCell ref="VHF16:VHL16"/>
    <mergeCell ref="VHM16:VHS16"/>
    <mergeCell ref="VHT16:VHZ16"/>
    <mergeCell ref="VIA16:VIG16"/>
    <mergeCell ref="VIH16:VIN16"/>
    <mergeCell ref="VFI16:VFO16"/>
    <mergeCell ref="VFP16:VFV16"/>
    <mergeCell ref="VFW16:VGC16"/>
    <mergeCell ref="VGD16:VGJ16"/>
    <mergeCell ref="VGK16:VGQ16"/>
    <mergeCell ref="VGR16:VGX16"/>
    <mergeCell ref="VDS16:VDY16"/>
    <mergeCell ref="VDZ16:VEF16"/>
    <mergeCell ref="VEG16:VEM16"/>
    <mergeCell ref="VEN16:VET16"/>
    <mergeCell ref="VEU16:VFA16"/>
    <mergeCell ref="VFB16:VFH16"/>
    <mergeCell ref="VCC16:VCI16"/>
    <mergeCell ref="VCJ16:VCP16"/>
    <mergeCell ref="VCQ16:VCW16"/>
    <mergeCell ref="VCX16:VDD16"/>
    <mergeCell ref="VDE16:VDK16"/>
    <mergeCell ref="VDL16:VDR16"/>
    <mergeCell ref="VAM16:VAS16"/>
    <mergeCell ref="VAT16:VAZ16"/>
    <mergeCell ref="VBA16:VBG16"/>
    <mergeCell ref="VBH16:VBN16"/>
    <mergeCell ref="VBO16:VBU16"/>
    <mergeCell ref="VBV16:VCB16"/>
    <mergeCell ref="UYW16:UZC16"/>
    <mergeCell ref="UZD16:UZJ16"/>
    <mergeCell ref="UZK16:UZQ16"/>
    <mergeCell ref="UZR16:UZX16"/>
    <mergeCell ref="UZY16:VAE16"/>
    <mergeCell ref="VAF16:VAL16"/>
    <mergeCell ref="UXG16:UXM16"/>
    <mergeCell ref="UXN16:UXT16"/>
    <mergeCell ref="UXU16:UYA16"/>
    <mergeCell ref="UYB16:UYH16"/>
    <mergeCell ref="UYI16:UYO16"/>
    <mergeCell ref="UYP16:UYV16"/>
    <mergeCell ref="UVQ16:UVW16"/>
    <mergeCell ref="UVX16:UWD16"/>
    <mergeCell ref="UWE16:UWK16"/>
    <mergeCell ref="UWL16:UWR16"/>
    <mergeCell ref="UWS16:UWY16"/>
    <mergeCell ref="UWZ16:UXF16"/>
    <mergeCell ref="UUA16:UUG16"/>
    <mergeCell ref="UUH16:UUN16"/>
    <mergeCell ref="UUO16:UUU16"/>
    <mergeCell ref="UUV16:UVB16"/>
    <mergeCell ref="UVC16:UVI16"/>
    <mergeCell ref="UVJ16:UVP16"/>
    <mergeCell ref="USK16:USQ16"/>
    <mergeCell ref="USR16:USX16"/>
    <mergeCell ref="USY16:UTE16"/>
    <mergeCell ref="UTF16:UTL16"/>
    <mergeCell ref="UTM16:UTS16"/>
    <mergeCell ref="UTT16:UTZ16"/>
    <mergeCell ref="UQU16:URA16"/>
    <mergeCell ref="URB16:URH16"/>
    <mergeCell ref="URI16:URO16"/>
    <mergeCell ref="URP16:URV16"/>
    <mergeCell ref="URW16:USC16"/>
    <mergeCell ref="USD16:USJ16"/>
    <mergeCell ref="UPE16:UPK16"/>
    <mergeCell ref="UPL16:UPR16"/>
    <mergeCell ref="UPS16:UPY16"/>
    <mergeCell ref="UPZ16:UQF16"/>
    <mergeCell ref="UQG16:UQM16"/>
    <mergeCell ref="UQN16:UQT16"/>
    <mergeCell ref="UNO16:UNU16"/>
    <mergeCell ref="UNV16:UOB16"/>
    <mergeCell ref="UOC16:UOI16"/>
    <mergeCell ref="UOJ16:UOP16"/>
    <mergeCell ref="UOQ16:UOW16"/>
    <mergeCell ref="UOX16:UPD16"/>
    <mergeCell ref="ULY16:UME16"/>
    <mergeCell ref="UMF16:UML16"/>
    <mergeCell ref="UMM16:UMS16"/>
    <mergeCell ref="UMT16:UMZ16"/>
    <mergeCell ref="UNA16:UNG16"/>
    <mergeCell ref="UNH16:UNN16"/>
    <mergeCell ref="UKI16:UKO16"/>
    <mergeCell ref="UKP16:UKV16"/>
    <mergeCell ref="UKW16:ULC16"/>
    <mergeCell ref="ULD16:ULJ16"/>
    <mergeCell ref="ULK16:ULQ16"/>
    <mergeCell ref="ULR16:ULX16"/>
    <mergeCell ref="UIS16:UIY16"/>
    <mergeCell ref="UIZ16:UJF16"/>
    <mergeCell ref="UJG16:UJM16"/>
    <mergeCell ref="UJN16:UJT16"/>
    <mergeCell ref="UJU16:UKA16"/>
    <mergeCell ref="UKB16:UKH16"/>
    <mergeCell ref="UHC16:UHI16"/>
    <mergeCell ref="UHJ16:UHP16"/>
    <mergeCell ref="UHQ16:UHW16"/>
    <mergeCell ref="UHX16:UID16"/>
    <mergeCell ref="UIE16:UIK16"/>
    <mergeCell ref="UIL16:UIR16"/>
    <mergeCell ref="UFM16:UFS16"/>
    <mergeCell ref="UFT16:UFZ16"/>
    <mergeCell ref="UGA16:UGG16"/>
    <mergeCell ref="UGH16:UGN16"/>
    <mergeCell ref="UGO16:UGU16"/>
    <mergeCell ref="UGV16:UHB16"/>
    <mergeCell ref="UDW16:UEC16"/>
    <mergeCell ref="UED16:UEJ16"/>
    <mergeCell ref="UEK16:UEQ16"/>
    <mergeCell ref="UER16:UEX16"/>
    <mergeCell ref="UEY16:UFE16"/>
    <mergeCell ref="UFF16:UFL16"/>
    <mergeCell ref="UCG16:UCM16"/>
    <mergeCell ref="UCN16:UCT16"/>
    <mergeCell ref="UCU16:UDA16"/>
    <mergeCell ref="UDB16:UDH16"/>
    <mergeCell ref="UDI16:UDO16"/>
    <mergeCell ref="UDP16:UDV16"/>
    <mergeCell ref="UAQ16:UAW16"/>
    <mergeCell ref="UAX16:UBD16"/>
    <mergeCell ref="UBE16:UBK16"/>
    <mergeCell ref="UBL16:UBR16"/>
    <mergeCell ref="UBS16:UBY16"/>
    <mergeCell ref="UBZ16:UCF16"/>
    <mergeCell ref="TZA16:TZG16"/>
    <mergeCell ref="TZH16:TZN16"/>
    <mergeCell ref="TZO16:TZU16"/>
    <mergeCell ref="TZV16:UAB16"/>
    <mergeCell ref="UAC16:UAI16"/>
    <mergeCell ref="UAJ16:UAP16"/>
    <mergeCell ref="TXK16:TXQ16"/>
    <mergeCell ref="TXR16:TXX16"/>
    <mergeCell ref="TXY16:TYE16"/>
    <mergeCell ref="TYF16:TYL16"/>
    <mergeCell ref="TYM16:TYS16"/>
    <mergeCell ref="TYT16:TYZ16"/>
    <mergeCell ref="TVU16:TWA16"/>
    <mergeCell ref="TWB16:TWH16"/>
    <mergeCell ref="TWI16:TWO16"/>
    <mergeCell ref="TWP16:TWV16"/>
    <mergeCell ref="TWW16:TXC16"/>
    <mergeCell ref="TXD16:TXJ16"/>
    <mergeCell ref="TUE16:TUK16"/>
    <mergeCell ref="TUL16:TUR16"/>
    <mergeCell ref="TUS16:TUY16"/>
    <mergeCell ref="TUZ16:TVF16"/>
    <mergeCell ref="TVG16:TVM16"/>
    <mergeCell ref="TVN16:TVT16"/>
    <mergeCell ref="TSO16:TSU16"/>
    <mergeCell ref="TSV16:TTB16"/>
    <mergeCell ref="TTC16:TTI16"/>
    <mergeCell ref="TTJ16:TTP16"/>
    <mergeCell ref="TTQ16:TTW16"/>
    <mergeCell ref="TTX16:TUD16"/>
    <mergeCell ref="TQY16:TRE16"/>
    <mergeCell ref="TRF16:TRL16"/>
    <mergeCell ref="TRM16:TRS16"/>
    <mergeCell ref="TRT16:TRZ16"/>
    <mergeCell ref="TSA16:TSG16"/>
    <mergeCell ref="TSH16:TSN16"/>
    <mergeCell ref="TPI16:TPO16"/>
    <mergeCell ref="TPP16:TPV16"/>
    <mergeCell ref="TPW16:TQC16"/>
    <mergeCell ref="TQD16:TQJ16"/>
    <mergeCell ref="TQK16:TQQ16"/>
    <mergeCell ref="TQR16:TQX16"/>
    <mergeCell ref="TNS16:TNY16"/>
    <mergeCell ref="TNZ16:TOF16"/>
    <mergeCell ref="TOG16:TOM16"/>
    <mergeCell ref="TON16:TOT16"/>
    <mergeCell ref="TOU16:TPA16"/>
    <mergeCell ref="TPB16:TPH16"/>
    <mergeCell ref="TMC16:TMI16"/>
    <mergeCell ref="TMJ16:TMP16"/>
    <mergeCell ref="TMQ16:TMW16"/>
    <mergeCell ref="TMX16:TND16"/>
    <mergeCell ref="TNE16:TNK16"/>
    <mergeCell ref="TNL16:TNR16"/>
    <mergeCell ref="TKM16:TKS16"/>
    <mergeCell ref="TKT16:TKZ16"/>
    <mergeCell ref="TLA16:TLG16"/>
    <mergeCell ref="TLH16:TLN16"/>
    <mergeCell ref="TLO16:TLU16"/>
    <mergeCell ref="TLV16:TMB16"/>
    <mergeCell ref="TIW16:TJC16"/>
    <mergeCell ref="TJD16:TJJ16"/>
    <mergeCell ref="TJK16:TJQ16"/>
    <mergeCell ref="TJR16:TJX16"/>
    <mergeCell ref="TJY16:TKE16"/>
    <mergeCell ref="TKF16:TKL16"/>
    <mergeCell ref="THG16:THM16"/>
    <mergeCell ref="THN16:THT16"/>
    <mergeCell ref="THU16:TIA16"/>
    <mergeCell ref="TIB16:TIH16"/>
    <mergeCell ref="TII16:TIO16"/>
    <mergeCell ref="TIP16:TIV16"/>
    <mergeCell ref="TFQ16:TFW16"/>
    <mergeCell ref="TFX16:TGD16"/>
    <mergeCell ref="TGE16:TGK16"/>
    <mergeCell ref="TGL16:TGR16"/>
    <mergeCell ref="TGS16:TGY16"/>
    <mergeCell ref="TGZ16:THF16"/>
    <mergeCell ref="TEA16:TEG16"/>
    <mergeCell ref="TEH16:TEN16"/>
    <mergeCell ref="TEO16:TEU16"/>
    <mergeCell ref="TEV16:TFB16"/>
    <mergeCell ref="TFC16:TFI16"/>
    <mergeCell ref="TFJ16:TFP16"/>
    <mergeCell ref="TCK16:TCQ16"/>
    <mergeCell ref="TCR16:TCX16"/>
    <mergeCell ref="TCY16:TDE16"/>
    <mergeCell ref="TDF16:TDL16"/>
    <mergeCell ref="TDM16:TDS16"/>
    <mergeCell ref="TDT16:TDZ16"/>
    <mergeCell ref="TAU16:TBA16"/>
    <mergeCell ref="TBB16:TBH16"/>
    <mergeCell ref="TBI16:TBO16"/>
    <mergeCell ref="TBP16:TBV16"/>
    <mergeCell ref="TBW16:TCC16"/>
    <mergeCell ref="TCD16:TCJ16"/>
    <mergeCell ref="SZE16:SZK16"/>
    <mergeCell ref="SZL16:SZR16"/>
    <mergeCell ref="SZS16:SZY16"/>
    <mergeCell ref="SZZ16:TAF16"/>
    <mergeCell ref="TAG16:TAM16"/>
    <mergeCell ref="TAN16:TAT16"/>
    <mergeCell ref="SXO16:SXU16"/>
    <mergeCell ref="SXV16:SYB16"/>
    <mergeCell ref="SYC16:SYI16"/>
    <mergeCell ref="SYJ16:SYP16"/>
    <mergeCell ref="SYQ16:SYW16"/>
    <mergeCell ref="SYX16:SZD16"/>
    <mergeCell ref="SVY16:SWE16"/>
    <mergeCell ref="SWF16:SWL16"/>
    <mergeCell ref="SWM16:SWS16"/>
    <mergeCell ref="SWT16:SWZ16"/>
    <mergeCell ref="SXA16:SXG16"/>
    <mergeCell ref="SXH16:SXN16"/>
    <mergeCell ref="SUI16:SUO16"/>
    <mergeCell ref="SUP16:SUV16"/>
    <mergeCell ref="SUW16:SVC16"/>
    <mergeCell ref="SVD16:SVJ16"/>
    <mergeCell ref="SVK16:SVQ16"/>
    <mergeCell ref="SVR16:SVX16"/>
    <mergeCell ref="SSS16:SSY16"/>
    <mergeCell ref="SSZ16:STF16"/>
    <mergeCell ref="STG16:STM16"/>
    <mergeCell ref="STN16:STT16"/>
    <mergeCell ref="STU16:SUA16"/>
    <mergeCell ref="SUB16:SUH16"/>
    <mergeCell ref="SRC16:SRI16"/>
    <mergeCell ref="SRJ16:SRP16"/>
    <mergeCell ref="SRQ16:SRW16"/>
    <mergeCell ref="SRX16:SSD16"/>
    <mergeCell ref="SSE16:SSK16"/>
    <mergeCell ref="SSL16:SSR16"/>
    <mergeCell ref="SPM16:SPS16"/>
    <mergeCell ref="SPT16:SPZ16"/>
    <mergeCell ref="SQA16:SQG16"/>
    <mergeCell ref="SQH16:SQN16"/>
    <mergeCell ref="SQO16:SQU16"/>
    <mergeCell ref="SQV16:SRB16"/>
    <mergeCell ref="SNW16:SOC16"/>
    <mergeCell ref="SOD16:SOJ16"/>
    <mergeCell ref="SOK16:SOQ16"/>
    <mergeCell ref="SOR16:SOX16"/>
    <mergeCell ref="SOY16:SPE16"/>
    <mergeCell ref="SPF16:SPL16"/>
    <mergeCell ref="SMG16:SMM16"/>
    <mergeCell ref="SMN16:SMT16"/>
    <mergeCell ref="SMU16:SNA16"/>
    <mergeCell ref="SNB16:SNH16"/>
    <mergeCell ref="SNI16:SNO16"/>
    <mergeCell ref="SNP16:SNV16"/>
    <mergeCell ref="SKQ16:SKW16"/>
    <mergeCell ref="SKX16:SLD16"/>
    <mergeCell ref="SLE16:SLK16"/>
    <mergeCell ref="SLL16:SLR16"/>
    <mergeCell ref="SLS16:SLY16"/>
    <mergeCell ref="SLZ16:SMF16"/>
    <mergeCell ref="SJA16:SJG16"/>
    <mergeCell ref="SJH16:SJN16"/>
    <mergeCell ref="SJO16:SJU16"/>
    <mergeCell ref="SJV16:SKB16"/>
    <mergeCell ref="SKC16:SKI16"/>
    <mergeCell ref="SKJ16:SKP16"/>
    <mergeCell ref="SHK16:SHQ16"/>
    <mergeCell ref="SHR16:SHX16"/>
    <mergeCell ref="SHY16:SIE16"/>
    <mergeCell ref="SIF16:SIL16"/>
    <mergeCell ref="SIM16:SIS16"/>
    <mergeCell ref="SIT16:SIZ16"/>
    <mergeCell ref="SFU16:SGA16"/>
    <mergeCell ref="SGB16:SGH16"/>
    <mergeCell ref="SGI16:SGO16"/>
    <mergeCell ref="SGP16:SGV16"/>
    <mergeCell ref="SGW16:SHC16"/>
    <mergeCell ref="SHD16:SHJ16"/>
    <mergeCell ref="SEE16:SEK16"/>
    <mergeCell ref="SEL16:SER16"/>
    <mergeCell ref="SES16:SEY16"/>
    <mergeCell ref="SEZ16:SFF16"/>
    <mergeCell ref="SFG16:SFM16"/>
    <mergeCell ref="SFN16:SFT16"/>
    <mergeCell ref="SCO16:SCU16"/>
    <mergeCell ref="SCV16:SDB16"/>
    <mergeCell ref="SDC16:SDI16"/>
    <mergeCell ref="SDJ16:SDP16"/>
    <mergeCell ref="SDQ16:SDW16"/>
    <mergeCell ref="SDX16:SED16"/>
    <mergeCell ref="SAY16:SBE16"/>
    <mergeCell ref="SBF16:SBL16"/>
    <mergeCell ref="SBM16:SBS16"/>
    <mergeCell ref="SBT16:SBZ16"/>
    <mergeCell ref="SCA16:SCG16"/>
    <mergeCell ref="SCH16:SCN16"/>
    <mergeCell ref="RZI16:RZO16"/>
    <mergeCell ref="RZP16:RZV16"/>
    <mergeCell ref="RZW16:SAC16"/>
    <mergeCell ref="SAD16:SAJ16"/>
    <mergeCell ref="SAK16:SAQ16"/>
    <mergeCell ref="SAR16:SAX16"/>
    <mergeCell ref="RXS16:RXY16"/>
    <mergeCell ref="RXZ16:RYF16"/>
    <mergeCell ref="RYG16:RYM16"/>
    <mergeCell ref="RYN16:RYT16"/>
    <mergeCell ref="RYU16:RZA16"/>
    <mergeCell ref="RZB16:RZH16"/>
    <mergeCell ref="RWC16:RWI16"/>
    <mergeCell ref="RWJ16:RWP16"/>
    <mergeCell ref="RWQ16:RWW16"/>
    <mergeCell ref="RWX16:RXD16"/>
    <mergeCell ref="RXE16:RXK16"/>
    <mergeCell ref="RXL16:RXR16"/>
    <mergeCell ref="RUM16:RUS16"/>
    <mergeCell ref="RUT16:RUZ16"/>
    <mergeCell ref="RVA16:RVG16"/>
    <mergeCell ref="RVH16:RVN16"/>
    <mergeCell ref="RVO16:RVU16"/>
    <mergeCell ref="RVV16:RWB16"/>
    <mergeCell ref="RSW16:RTC16"/>
    <mergeCell ref="RTD16:RTJ16"/>
    <mergeCell ref="RTK16:RTQ16"/>
    <mergeCell ref="RTR16:RTX16"/>
    <mergeCell ref="RTY16:RUE16"/>
    <mergeCell ref="RUF16:RUL16"/>
    <mergeCell ref="RRG16:RRM16"/>
    <mergeCell ref="RRN16:RRT16"/>
    <mergeCell ref="RRU16:RSA16"/>
    <mergeCell ref="RSB16:RSH16"/>
    <mergeCell ref="RSI16:RSO16"/>
    <mergeCell ref="RSP16:RSV16"/>
    <mergeCell ref="RPQ16:RPW16"/>
    <mergeCell ref="RPX16:RQD16"/>
    <mergeCell ref="RQE16:RQK16"/>
    <mergeCell ref="RQL16:RQR16"/>
    <mergeCell ref="RQS16:RQY16"/>
    <mergeCell ref="RQZ16:RRF16"/>
    <mergeCell ref="ROA16:ROG16"/>
    <mergeCell ref="ROH16:RON16"/>
    <mergeCell ref="ROO16:ROU16"/>
    <mergeCell ref="ROV16:RPB16"/>
    <mergeCell ref="RPC16:RPI16"/>
    <mergeCell ref="RPJ16:RPP16"/>
    <mergeCell ref="RMK16:RMQ16"/>
    <mergeCell ref="RMR16:RMX16"/>
    <mergeCell ref="RMY16:RNE16"/>
    <mergeCell ref="RNF16:RNL16"/>
    <mergeCell ref="RNM16:RNS16"/>
    <mergeCell ref="RNT16:RNZ16"/>
    <mergeCell ref="RKU16:RLA16"/>
    <mergeCell ref="RLB16:RLH16"/>
    <mergeCell ref="RLI16:RLO16"/>
    <mergeCell ref="RLP16:RLV16"/>
    <mergeCell ref="RLW16:RMC16"/>
    <mergeCell ref="RMD16:RMJ16"/>
    <mergeCell ref="RJE16:RJK16"/>
    <mergeCell ref="RJL16:RJR16"/>
    <mergeCell ref="RJS16:RJY16"/>
    <mergeCell ref="RJZ16:RKF16"/>
    <mergeCell ref="RKG16:RKM16"/>
    <mergeCell ref="RKN16:RKT16"/>
    <mergeCell ref="RHO16:RHU16"/>
    <mergeCell ref="RHV16:RIB16"/>
    <mergeCell ref="RIC16:RII16"/>
    <mergeCell ref="RIJ16:RIP16"/>
    <mergeCell ref="RIQ16:RIW16"/>
    <mergeCell ref="RIX16:RJD16"/>
    <mergeCell ref="RFY16:RGE16"/>
    <mergeCell ref="RGF16:RGL16"/>
    <mergeCell ref="RGM16:RGS16"/>
    <mergeCell ref="RGT16:RGZ16"/>
    <mergeCell ref="RHA16:RHG16"/>
    <mergeCell ref="RHH16:RHN16"/>
    <mergeCell ref="REI16:REO16"/>
    <mergeCell ref="REP16:REV16"/>
    <mergeCell ref="REW16:RFC16"/>
    <mergeCell ref="RFD16:RFJ16"/>
    <mergeCell ref="RFK16:RFQ16"/>
    <mergeCell ref="RFR16:RFX16"/>
    <mergeCell ref="RCS16:RCY16"/>
    <mergeCell ref="RCZ16:RDF16"/>
    <mergeCell ref="RDG16:RDM16"/>
    <mergeCell ref="RDN16:RDT16"/>
    <mergeCell ref="RDU16:REA16"/>
    <mergeCell ref="REB16:REH16"/>
    <mergeCell ref="RBC16:RBI16"/>
    <mergeCell ref="RBJ16:RBP16"/>
    <mergeCell ref="RBQ16:RBW16"/>
    <mergeCell ref="RBX16:RCD16"/>
    <mergeCell ref="RCE16:RCK16"/>
    <mergeCell ref="RCL16:RCR16"/>
    <mergeCell ref="QZM16:QZS16"/>
    <mergeCell ref="QZT16:QZZ16"/>
    <mergeCell ref="RAA16:RAG16"/>
    <mergeCell ref="RAH16:RAN16"/>
    <mergeCell ref="RAO16:RAU16"/>
    <mergeCell ref="RAV16:RBB16"/>
    <mergeCell ref="QXW16:QYC16"/>
    <mergeCell ref="QYD16:QYJ16"/>
    <mergeCell ref="QYK16:QYQ16"/>
    <mergeCell ref="QYR16:QYX16"/>
    <mergeCell ref="QYY16:QZE16"/>
    <mergeCell ref="QZF16:QZL16"/>
    <mergeCell ref="QWG16:QWM16"/>
    <mergeCell ref="QWN16:QWT16"/>
    <mergeCell ref="QWU16:QXA16"/>
    <mergeCell ref="QXB16:QXH16"/>
    <mergeCell ref="QXI16:QXO16"/>
    <mergeCell ref="QXP16:QXV16"/>
    <mergeCell ref="QUQ16:QUW16"/>
    <mergeCell ref="QUX16:QVD16"/>
    <mergeCell ref="QVE16:QVK16"/>
    <mergeCell ref="QVL16:QVR16"/>
    <mergeCell ref="QVS16:QVY16"/>
    <mergeCell ref="QVZ16:QWF16"/>
    <mergeCell ref="QTA16:QTG16"/>
    <mergeCell ref="QTH16:QTN16"/>
    <mergeCell ref="QTO16:QTU16"/>
    <mergeCell ref="QTV16:QUB16"/>
    <mergeCell ref="QUC16:QUI16"/>
    <mergeCell ref="QUJ16:QUP16"/>
    <mergeCell ref="QRK16:QRQ16"/>
    <mergeCell ref="QRR16:QRX16"/>
    <mergeCell ref="QRY16:QSE16"/>
    <mergeCell ref="QSF16:QSL16"/>
    <mergeCell ref="QSM16:QSS16"/>
    <mergeCell ref="QST16:QSZ16"/>
    <mergeCell ref="QPU16:QQA16"/>
    <mergeCell ref="QQB16:QQH16"/>
    <mergeCell ref="QQI16:QQO16"/>
    <mergeCell ref="QQP16:QQV16"/>
    <mergeCell ref="QQW16:QRC16"/>
    <mergeCell ref="QRD16:QRJ16"/>
    <mergeCell ref="QOE16:QOK16"/>
    <mergeCell ref="QOL16:QOR16"/>
    <mergeCell ref="QOS16:QOY16"/>
    <mergeCell ref="QOZ16:QPF16"/>
    <mergeCell ref="QPG16:QPM16"/>
    <mergeCell ref="QPN16:QPT16"/>
    <mergeCell ref="QMO16:QMU16"/>
    <mergeCell ref="QMV16:QNB16"/>
    <mergeCell ref="QNC16:QNI16"/>
    <mergeCell ref="QNJ16:QNP16"/>
    <mergeCell ref="QNQ16:QNW16"/>
    <mergeCell ref="QNX16:QOD16"/>
    <mergeCell ref="QKY16:QLE16"/>
    <mergeCell ref="QLF16:QLL16"/>
    <mergeCell ref="QLM16:QLS16"/>
    <mergeCell ref="QLT16:QLZ16"/>
    <mergeCell ref="QMA16:QMG16"/>
    <mergeCell ref="QMH16:QMN16"/>
    <mergeCell ref="QJI16:QJO16"/>
    <mergeCell ref="QJP16:QJV16"/>
    <mergeCell ref="QJW16:QKC16"/>
    <mergeCell ref="QKD16:QKJ16"/>
    <mergeCell ref="QKK16:QKQ16"/>
    <mergeCell ref="QKR16:QKX16"/>
    <mergeCell ref="QHS16:QHY16"/>
    <mergeCell ref="QHZ16:QIF16"/>
    <mergeCell ref="QIG16:QIM16"/>
    <mergeCell ref="QIN16:QIT16"/>
    <mergeCell ref="QIU16:QJA16"/>
    <mergeCell ref="QJB16:QJH16"/>
    <mergeCell ref="QGC16:QGI16"/>
    <mergeCell ref="QGJ16:QGP16"/>
    <mergeCell ref="QGQ16:QGW16"/>
    <mergeCell ref="QGX16:QHD16"/>
    <mergeCell ref="QHE16:QHK16"/>
    <mergeCell ref="QHL16:QHR16"/>
    <mergeCell ref="QEM16:QES16"/>
    <mergeCell ref="QET16:QEZ16"/>
    <mergeCell ref="QFA16:QFG16"/>
    <mergeCell ref="QFH16:QFN16"/>
    <mergeCell ref="QFO16:QFU16"/>
    <mergeCell ref="QFV16:QGB16"/>
    <mergeCell ref="QCW16:QDC16"/>
    <mergeCell ref="QDD16:QDJ16"/>
    <mergeCell ref="QDK16:QDQ16"/>
    <mergeCell ref="QDR16:QDX16"/>
    <mergeCell ref="QDY16:QEE16"/>
    <mergeCell ref="QEF16:QEL16"/>
    <mergeCell ref="QBG16:QBM16"/>
    <mergeCell ref="QBN16:QBT16"/>
    <mergeCell ref="QBU16:QCA16"/>
    <mergeCell ref="QCB16:QCH16"/>
    <mergeCell ref="QCI16:QCO16"/>
    <mergeCell ref="QCP16:QCV16"/>
    <mergeCell ref="PZQ16:PZW16"/>
    <mergeCell ref="PZX16:QAD16"/>
    <mergeCell ref="QAE16:QAK16"/>
    <mergeCell ref="QAL16:QAR16"/>
    <mergeCell ref="QAS16:QAY16"/>
    <mergeCell ref="QAZ16:QBF16"/>
    <mergeCell ref="PYA16:PYG16"/>
    <mergeCell ref="PYH16:PYN16"/>
    <mergeCell ref="PYO16:PYU16"/>
    <mergeCell ref="PYV16:PZB16"/>
    <mergeCell ref="PZC16:PZI16"/>
    <mergeCell ref="PZJ16:PZP16"/>
    <mergeCell ref="PWK16:PWQ16"/>
    <mergeCell ref="PWR16:PWX16"/>
    <mergeCell ref="PWY16:PXE16"/>
    <mergeCell ref="PXF16:PXL16"/>
    <mergeCell ref="PXM16:PXS16"/>
    <mergeCell ref="PXT16:PXZ16"/>
    <mergeCell ref="PUU16:PVA16"/>
    <mergeCell ref="PVB16:PVH16"/>
    <mergeCell ref="PVI16:PVO16"/>
    <mergeCell ref="PVP16:PVV16"/>
    <mergeCell ref="PVW16:PWC16"/>
    <mergeCell ref="PWD16:PWJ16"/>
    <mergeCell ref="PTE16:PTK16"/>
    <mergeCell ref="PTL16:PTR16"/>
    <mergeCell ref="PTS16:PTY16"/>
    <mergeCell ref="PTZ16:PUF16"/>
    <mergeCell ref="PUG16:PUM16"/>
    <mergeCell ref="PUN16:PUT16"/>
    <mergeCell ref="PRO16:PRU16"/>
    <mergeCell ref="PRV16:PSB16"/>
    <mergeCell ref="PSC16:PSI16"/>
    <mergeCell ref="PSJ16:PSP16"/>
    <mergeCell ref="PSQ16:PSW16"/>
    <mergeCell ref="PSX16:PTD16"/>
    <mergeCell ref="PPY16:PQE16"/>
    <mergeCell ref="PQF16:PQL16"/>
    <mergeCell ref="PQM16:PQS16"/>
    <mergeCell ref="PQT16:PQZ16"/>
    <mergeCell ref="PRA16:PRG16"/>
    <mergeCell ref="PRH16:PRN16"/>
    <mergeCell ref="POI16:POO16"/>
    <mergeCell ref="POP16:POV16"/>
    <mergeCell ref="POW16:PPC16"/>
    <mergeCell ref="PPD16:PPJ16"/>
    <mergeCell ref="PPK16:PPQ16"/>
    <mergeCell ref="PPR16:PPX16"/>
    <mergeCell ref="PMS16:PMY16"/>
    <mergeCell ref="PMZ16:PNF16"/>
    <mergeCell ref="PNG16:PNM16"/>
    <mergeCell ref="PNN16:PNT16"/>
    <mergeCell ref="PNU16:POA16"/>
    <mergeCell ref="POB16:POH16"/>
    <mergeCell ref="PLC16:PLI16"/>
    <mergeCell ref="PLJ16:PLP16"/>
    <mergeCell ref="PLQ16:PLW16"/>
    <mergeCell ref="PLX16:PMD16"/>
    <mergeCell ref="PME16:PMK16"/>
    <mergeCell ref="PML16:PMR16"/>
    <mergeCell ref="PJM16:PJS16"/>
    <mergeCell ref="PJT16:PJZ16"/>
    <mergeCell ref="PKA16:PKG16"/>
    <mergeCell ref="PKH16:PKN16"/>
    <mergeCell ref="PKO16:PKU16"/>
    <mergeCell ref="PKV16:PLB16"/>
    <mergeCell ref="PHW16:PIC16"/>
    <mergeCell ref="PID16:PIJ16"/>
    <mergeCell ref="PIK16:PIQ16"/>
    <mergeCell ref="PIR16:PIX16"/>
    <mergeCell ref="PIY16:PJE16"/>
    <mergeCell ref="PJF16:PJL16"/>
    <mergeCell ref="PGG16:PGM16"/>
    <mergeCell ref="PGN16:PGT16"/>
    <mergeCell ref="PGU16:PHA16"/>
    <mergeCell ref="PHB16:PHH16"/>
    <mergeCell ref="PHI16:PHO16"/>
    <mergeCell ref="PHP16:PHV16"/>
    <mergeCell ref="PEQ16:PEW16"/>
    <mergeCell ref="PEX16:PFD16"/>
    <mergeCell ref="PFE16:PFK16"/>
    <mergeCell ref="PFL16:PFR16"/>
    <mergeCell ref="PFS16:PFY16"/>
    <mergeCell ref="PFZ16:PGF16"/>
    <mergeCell ref="PDA16:PDG16"/>
    <mergeCell ref="PDH16:PDN16"/>
    <mergeCell ref="PDO16:PDU16"/>
    <mergeCell ref="PDV16:PEB16"/>
    <mergeCell ref="PEC16:PEI16"/>
    <mergeCell ref="PEJ16:PEP16"/>
    <mergeCell ref="PBK16:PBQ16"/>
    <mergeCell ref="PBR16:PBX16"/>
    <mergeCell ref="PBY16:PCE16"/>
    <mergeCell ref="PCF16:PCL16"/>
    <mergeCell ref="PCM16:PCS16"/>
    <mergeCell ref="PCT16:PCZ16"/>
    <mergeCell ref="OZU16:PAA16"/>
    <mergeCell ref="PAB16:PAH16"/>
    <mergeCell ref="PAI16:PAO16"/>
    <mergeCell ref="PAP16:PAV16"/>
    <mergeCell ref="PAW16:PBC16"/>
    <mergeCell ref="PBD16:PBJ16"/>
    <mergeCell ref="OYE16:OYK16"/>
    <mergeCell ref="OYL16:OYR16"/>
    <mergeCell ref="OYS16:OYY16"/>
    <mergeCell ref="OYZ16:OZF16"/>
    <mergeCell ref="OZG16:OZM16"/>
    <mergeCell ref="OZN16:OZT16"/>
    <mergeCell ref="OWO16:OWU16"/>
    <mergeCell ref="OWV16:OXB16"/>
    <mergeCell ref="OXC16:OXI16"/>
    <mergeCell ref="OXJ16:OXP16"/>
    <mergeCell ref="OXQ16:OXW16"/>
    <mergeCell ref="OXX16:OYD16"/>
    <mergeCell ref="OUY16:OVE16"/>
    <mergeCell ref="OVF16:OVL16"/>
    <mergeCell ref="OVM16:OVS16"/>
    <mergeCell ref="OVT16:OVZ16"/>
    <mergeCell ref="OWA16:OWG16"/>
    <mergeCell ref="OWH16:OWN16"/>
    <mergeCell ref="OTI16:OTO16"/>
    <mergeCell ref="OTP16:OTV16"/>
    <mergeCell ref="OTW16:OUC16"/>
    <mergeCell ref="OUD16:OUJ16"/>
    <mergeCell ref="OUK16:OUQ16"/>
    <mergeCell ref="OUR16:OUX16"/>
    <mergeCell ref="ORS16:ORY16"/>
    <mergeCell ref="ORZ16:OSF16"/>
    <mergeCell ref="OSG16:OSM16"/>
    <mergeCell ref="OSN16:OST16"/>
    <mergeCell ref="OSU16:OTA16"/>
    <mergeCell ref="OTB16:OTH16"/>
    <mergeCell ref="OQC16:OQI16"/>
    <mergeCell ref="OQJ16:OQP16"/>
    <mergeCell ref="OQQ16:OQW16"/>
    <mergeCell ref="OQX16:ORD16"/>
    <mergeCell ref="ORE16:ORK16"/>
    <mergeCell ref="ORL16:ORR16"/>
    <mergeCell ref="OOM16:OOS16"/>
    <mergeCell ref="OOT16:OOZ16"/>
    <mergeCell ref="OPA16:OPG16"/>
    <mergeCell ref="OPH16:OPN16"/>
    <mergeCell ref="OPO16:OPU16"/>
    <mergeCell ref="OPV16:OQB16"/>
    <mergeCell ref="OMW16:ONC16"/>
    <mergeCell ref="OND16:ONJ16"/>
    <mergeCell ref="ONK16:ONQ16"/>
    <mergeCell ref="ONR16:ONX16"/>
    <mergeCell ref="ONY16:OOE16"/>
    <mergeCell ref="OOF16:OOL16"/>
    <mergeCell ref="OLG16:OLM16"/>
    <mergeCell ref="OLN16:OLT16"/>
    <mergeCell ref="OLU16:OMA16"/>
    <mergeCell ref="OMB16:OMH16"/>
    <mergeCell ref="OMI16:OMO16"/>
    <mergeCell ref="OMP16:OMV16"/>
    <mergeCell ref="OJQ16:OJW16"/>
    <mergeCell ref="OJX16:OKD16"/>
    <mergeCell ref="OKE16:OKK16"/>
    <mergeCell ref="OKL16:OKR16"/>
    <mergeCell ref="OKS16:OKY16"/>
    <mergeCell ref="OKZ16:OLF16"/>
    <mergeCell ref="OIA16:OIG16"/>
    <mergeCell ref="OIH16:OIN16"/>
    <mergeCell ref="OIO16:OIU16"/>
    <mergeCell ref="OIV16:OJB16"/>
    <mergeCell ref="OJC16:OJI16"/>
    <mergeCell ref="OJJ16:OJP16"/>
    <mergeCell ref="OGK16:OGQ16"/>
    <mergeCell ref="OGR16:OGX16"/>
    <mergeCell ref="OGY16:OHE16"/>
    <mergeCell ref="OHF16:OHL16"/>
    <mergeCell ref="OHM16:OHS16"/>
    <mergeCell ref="OHT16:OHZ16"/>
    <mergeCell ref="OEU16:OFA16"/>
    <mergeCell ref="OFB16:OFH16"/>
    <mergeCell ref="OFI16:OFO16"/>
    <mergeCell ref="OFP16:OFV16"/>
    <mergeCell ref="OFW16:OGC16"/>
    <mergeCell ref="OGD16:OGJ16"/>
    <mergeCell ref="ODE16:ODK16"/>
    <mergeCell ref="ODL16:ODR16"/>
    <mergeCell ref="ODS16:ODY16"/>
    <mergeCell ref="ODZ16:OEF16"/>
    <mergeCell ref="OEG16:OEM16"/>
    <mergeCell ref="OEN16:OET16"/>
    <mergeCell ref="OBO16:OBU16"/>
    <mergeCell ref="OBV16:OCB16"/>
    <mergeCell ref="OCC16:OCI16"/>
    <mergeCell ref="OCJ16:OCP16"/>
    <mergeCell ref="OCQ16:OCW16"/>
    <mergeCell ref="OCX16:ODD16"/>
    <mergeCell ref="NZY16:OAE16"/>
    <mergeCell ref="OAF16:OAL16"/>
    <mergeCell ref="OAM16:OAS16"/>
    <mergeCell ref="OAT16:OAZ16"/>
    <mergeCell ref="OBA16:OBG16"/>
    <mergeCell ref="OBH16:OBN16"/>
    <mergeCell ref="NYI16:NYO16"/>
    <mergeCell ref="NYP16:NYV16"/>
    <mergeCell ref="NYW16:NZC16"/>
    <mergeCell ref="NZD16:NZJ16"/>
    <mergeCell ref="NZK16:NZQ16"/>
    <mergeCell ref="NZR16:NZX16"/>
    <mergeCell ref="NWS16:NWY16"/>
    <mergeCell ref="NWZ16:NXF16"/>
    <mergeCell ref="NXG16:NXM16"/>
    <mergeCell ref="NXN16:NXT16"/>
    <mergeCell ref="NXU16:NYA16"/>
    <mergeCell ref="NYB16:NYH16"/>
    <mergeCell ref="NVC16:NVI16"/>
    <mergeCell ref="NVJ16:NVP16"/>
    <mergeCell ref="NVQ16:NVW16"/>
    <mergeCell ref="NVX16:NWD16"/>
    <mergeCell ref="NWE16:NWK16"/>
    <mergeCell ref="NWL16:NWR16"/>
    <mergeCell ref="NTM16:NTS16"/>
    <mergeCell ref="NTT16:NTZ16"/>
    <mergeCell ref="NUA16:NUG16"/>
    <mergeCell ref="NUH16:NUN16"/>
    <mergeCell ref="NUO16:NUU16"/>
    <mergeCell ref="NUV16:NVB16"/>
    <mergeCell ref="NRW16:NSC16"/>
    <mergeCell ref="NSD16:NSJ16"/>
    <mergeCell ref="NSK16:NSQ16"/>
    <mergeCell ref="NSR16:NSX16"/>
    <mergeCell ref="NSY16:NTE16"/>
    <mergeCell ref="NTF16:NTL16"/>
    <mergeCell ref="NQG16:NQM16"/>
    <mergeCell ref="NQN16:NQT16"/>
    <mergeCell ref="NQU16:NRA16"/>
    <mergeCell ref="NRB16:NRH16"/>
    <mergeCell ref="NRI16:NRO16"/>
    <mergeCell ref="NRP16:NRV16"/>
    <mergeCell ref="NOQ16:NOW16"/>
    <mergeCell ref="NOX16:NPD16"/>
    <mergeCell ref="NPE16:NPK16"/>
    <mergeCell ref="NPL16:NPR16"/>
    <mergeCell ref="NPS16:NPY16"/>
    <mergeCell ref="NPZ16:NQF16"/>
    <mergeCell ref="NNA16:NNG16"/>
    <mergeCell ref="NNH16:NNN16"/>
    <mergeCell ref="NNO16:NNU16"/>
    <mergeCell ref="NNV16:NOB16"/>
    <mergeCell ref="NOC16:NOI16"/>
    <mergeCell ref="NOJ16:NOP16"/>
    <mergeCell ref="NLK16:NLQ16"/>
    <mergeCell ref="NLR16:NLX16"/>
    <mergeCell ref="NLY16:NME16"/>
    <mergeCell ref="NMF16:NML16"/>
    <mergeCell ref="NMM16:NMS16"/>
    <mergeCell ref="NMT16:NMZ16"/>
    <mergeCell ref="NJU16:NKA16"/>
    <mergeCell ref="NKB16:NKH16"/>
    <mergeCell ref="NKI16:NKO16"/>
    <mergeCell ref="NKP16:NKV16"/>
    <mergeCell ref="NKW16:NLC16"/>
    <mergeCell ref="NLD16:NLJ16"/>
    <mergeCell ref="NIE16:NIK16"/>
    <mergeCell ref="NIL16:NIR16"/>
    <mergeCell ref="NIS16:NIY16"/>
    <mergeCell ref="NIZ16:NJF16"/>
    <mergeCell ref="NJG16:NJM16"/>
    <mergeCell ref="NJN16:NJT16"/>
    <mergeCell ref="NGO16:NGU16"/>
    <mergeCell ref="NGV16:NHB16"/>
    <mergeCell ref="NHC16:NHI16"/>
    <mergeCell ref="NHJ16:NHP16"/>
    <mergeCell ref="NHQ16:NHW16"/>
    <mergeCell ref="NHX16:NID16"/>
    <mergeCell ref="NEY16:NFE16"/>
    <mergeCell ref="NFF16:NFL16"/>
    <mergeCell ref="NFM16:NFS16"/>
    <mergeCell ref="NFT16:NFZ16"/>
    <mergeCell ref="NGA16:NGG16"/>
    <mergeCell ref="NGH16:NGN16"/>
    <mergeCell ref="NDI16:NDO16"/>
    <mergeCell ref="NDP16:NDV16"/>
    <mergeCell ref="NDW16:NEC16"/>
    <mergeCell ref="NED16:NEJ16"/>
    <mergeCell ref="NEK16:NEQ16"/>
    <mergeCell ref="NER16:NEX16"/>
    <mergeCell ref="NBS16:NBY16"/>
    <mergeCell ref="NBZ16:NCF16"/>
    <mergeCell ref="NCG16:NCM16"/>
    <mergeCell ref="NCN16:NCT16"/>
    <mergeCell ref="NCU16:NDA16"/>
    <mergeCell ref="NDB16:NDH16"/>
    <mergeCell ref="NAC16:NAI16"/>
    <mergeCell ref="NAJ16:NAP16"/>
    <mergeCell ref="NAQ16:NAW16"/>
    <mergeCell ref="NAX16:NBD16"/>
    <mergeCell ref="NBE16:NBK16"/>
    <mergeCell ref="NBL16:NBR16"/>
    <mergeCell ref="MYM16:MYS16"/>
    <mergeCell ref="MYT16:MYZ16"/>
    <mergeCell ref="MZA16:MZG16"/>
    <mergeCell ref="MZH16:MZN16"/>
    <mergeCell ref="MZO16:MZU16"/>
    <mergeCell ref="MZV16:NAB16"/>
    <mergeCell ref="MWW16:MXC16"/>
    <mergeCell ref="MXD16:MXJ16"/>
    <mergeCell ref="MXK16:MXQ16"/>
    <mergeCell ref="MXR16:MXX16"/>
    <mergeCell ref="MXY16:MYE16"/>
    <mergeCell ref="MYF16:MYL16"/>
    <mergeCell ref="MVG16:MVM16"/>
    <mergeCell ref="MVN16:MVT16"/>
    <mergeCell ref="MVU16:MWA16"/>
    <mergeCell ref="MWB16:MWH16"/>
    <mergeCell ref="MWI16:MWO16"/>
    <mergeCell ref="MWP16:MWV16"/>
    <mergeCell ref="MTQ16:MTW16"/>
    <mergeCell ref="MTX16:MUD16"/>
    <mergeCell ref="MUE16:MUK16"/>
    <mergeCell ref="MUL16:MUR16"/>
    <mergeCell ref="MUS16:MUY16"/>
    <mergeCell ref="MUZ16:MVF16"/>
    <mergeCell ref="MSA16:MSG16"/>
    <mergeCell ref="MSH16:MSN16"/>
    <mergeCell ref="MSO16:MSU16"/>
    <mergeCell ref="MSV16:MTB16"/>
    <mergeCell ref="MTC16:MTI16"/>
    <mergeCell ref="MTJ16:MTP16"/>
    <mergeCell ref="MQK16:MQQ16"/>
    <mergeCell ref="MQR16:MQX16"/>
    <mergeCell ref="MQY16:MRE16"/>
    <mergeCell ref="MRF16:MRL16"/>
    <mergeCell ref="MRM16:MRS16"/>
    <mergeCell ref="MRT16:MRZ16"/>
    <mergeCell ref="MOU16:MPA16"/>
    <mergeCell ref="MPB16:MPH16"/>
    <mergeCell ref="MPI16:MPO16"/>
    <mergeCell ref="MPP16:MPV16"/>
    <mergeCell ref="MPW16:MQC16"/>
    <mergeCell ref="MQD16:MQJ16"/>
    <mergeCell ref="MNE16:MNK16"/>
    <mergeCell ref="MNL16:MNR16"/>
    <mergeCell ref="MNS16:MNY16"/>
    <mergeCell ref="MNZ16:MOF16"/>
    <mergeCell ref="MOG16:MOM16"/>
    <mergeCell ref="MON16:MOT16"/>
    <mergeCell ref="MLO16:MLU16"/>
    <mergeCell ref="MLV16:MMB16"/>
    <mergeCell ref="MMC16:MMI16"/>
    <mergeCell ref="MMJ16:MMP16"/>
    <mergeCell ref="MMQ16:MMW16"/>
    <mergeCell ref="MMX16:MND16"/>
    <mergeCell ref="MJY16:MKE16"/>
    <mergeCell ref="MKF16:MKL16"/>
    <mergeCell ref="MKM16:MKS16"/>
    <mergeCell ref="MKT16:MKZ16"/>
    <mergeCell ref="MLA16:MLG16"/>
    <mergeCell ref="MLH16:MLN16"/>
    <mergeCell ref="MII16:MIO16"/>
    <mergeCell ref="MIP16:MIV16"/>
    <mergeCell ref="MIW16:MJC16"/>
    <mergeCell ref="MJD16:MJJ16"/>
    <mergeCell ref="MJK16:MJQ16"/>
    <mergeCell ref="MJR16:MJX16"/>
    <mergeCell ref="MGS16:MGY16"/>
    <mergeCell ref="MGZ16:MHF16"/>
    <mergeCell ref="MHG16:MHM16"/>
    <mergeCell ref="MHN16:MHT16"/>
    <mergeCell ref="MHU16:MIA16"/>
    <mergeCell ref="MIB16:MIH16"/>
    <mergeCell ref="MFC16:MFI16"/>
    <mergeCell ref="MFJ16:MFP16"/>
    <mergeCell ref="MFQ16:MFW16"/>
    <mergeCell ref="MFX16:MGD16"/>
    <mergeCell ref="MGE16:MGK16"/>
    <mergeCell ref="MGL16:MGR16"/>
    <mergeCell ref="MDM16:MDS16"/>
    <mergeCell ref="MDT16:MDZ16"/>
    <mergeCell ref="MEA16:MEG16"/>
    <mergeCell ref="MEH16:MEN16"/>
    <mergeCell ref="MEO16:MEU16"/>
    <mergeCell ref="MEV16:MFB16"/>
    <mergeCell ref="MBW16:MCC16"/>
    <mergeCell ref="MCD16:MCJ16"/>
    <mergeCell ref="MCK16:MCQ16"/>
    <mergeCell ref="MCR16:MCX16"/>
    <mergeCell ref="MCY16:MDE16"/>
    <mergeCell ref="MDF16:MDL16"/>
    <mergeCell ref="MAG16:MAM16"/>
    <mergeCell ref="MAN16:MAT16"/>
    <mergeCell ref="MAU16:MBA16"/>
    <mergeCell ref="MBB16:MBH16"/>
    <mergeCell ref="MBI16:MBO16"/>
    <mergeCell ref="MBP16:MBV16"/>
    <mergeCell ref="LYQ16:LYW16"/>
    <mergeCell ref="LYX16:LZD16"/>
    <mergeCell ref="LZE16:LZK16"/>
    <mergeCell ref="LZL16:LZR16"/>
    <mergeCell ref="LZS16:LZY16"/>
    <mergeCell ref="LZZ16:MAF16"/>
    <mergeCell ref="LXA16:LXG16"/>
    <mergeCell ref="LXH16:LXN16"/>
    <mergeCell ref="LXO16:LXU16"/>
    <mergeCell ref="LXV16:LYB16"/>
    <mergeCell ref="LYC16:LYI16"/>
    <mergeCell ref="LYJ16:LYP16"/>
    <mergeCell ref="LVK16:LVQ16"/>
    <mergeCell ref="LVR16:LVX16"/>
    <mergeCell ref="LVY16:LWE16"/>
    <mergeCell ref="LWF16:LWL16"/>
    <mergeCell ref="LWM16:LWS16"/>
    <mergeCell ref="LWT16:LWZ16"/>
    <mergeCell ref="LTU16:LUA16"/>
    <mergeCell ref="LUB16:LUH16"/>
    <mergeCell ref="LUI16:LUO16"/>
    <mergeCell ref="LUP16:LUV16"/>
    <mergeCell ref="LUW16:LVC16"/>
    <mergeCell ref="LVD16:LVJ16"/>
    <mergeCell ref="LSE16:LSK16"/>
    <mergeCell ref="LSL16:LSR16"/>
    <mergeCell ref="LSS16:LSY16"/>
    <mergeCell ref="LSZ16:LTF16"/>
    <mergeCell ref="LTG16:LTM16"/>
    <mergeCell ref="LTN16:LTT16"/>
    <mergeCell ref="LQO16:LQU16"/>
    <mergeCell ref="LQV16:LRB16"/>
    <mergeCell ref="LRC16:LRI16"/>
    <mergeCell ref="LRJ16:LRP16"/>
    <mergeCell ref="LRQ16:LRW16"/>
    <mergeCell ref="LRX16:LSD16"/>
    <mergeCell ref="LOY16:LPE16"/>
    <mergeCell ref="LPF16:LPL16"/>
    <mergeCell ref="LPM16:LPS16"/>
    <mergeCell ref="LPT16:LPZ16"/>
    <mergeCell ref="LQA16:LQG16"/>
    <mergeCell ref="LQH16:LQN16"/>
    <mergeCell ref="LNI16:LNO16"/>
    <mergeCell ref="LNP16:LNV16"/>
    <mergeCell ref="LNW16:LOC16"/>
    <mergeCell ref="LOD16:LOJ16"/>
    <mergeCell ref="LOK16:LOQ16"/>
    <mergeCell ref="LOR16:LOX16"/>
    <mergeCell ref="LLS16:LLY16"/>
    <mergeCell ref="LLZ16:LMF16"/>
    <mergeCell ref="LMG16:LMM16"/>
    <mergeCell ref="LMN16:LMT16"/>
    <mergeCell ref="LMU16:LNA16"/>
    <mergeCell ref="LNB16:LNH16"/>
    <mergeCell ref="LKC16:LKI16"/>
    <mergeCell ref="LKJ16:LKP16"/>
    <mergeCell ref="LKQ16:LKW16"/>
    <mergeCell ref="LKX16:LLD16"/>
    <mergeCell ref="LLE16:LLK16"/>
    <mergeCell ref="LLL16:LLR16"/>
    <mergeCell ref="LIM16:LIS16"/>
    <mergeCell ref="LIT16:LIZ16"/>
    <mergeCell ref="LJA16:LJG16"/>
    <mergeCell ref="LJH16:LJN16"/>
    <mergeCell ref="LJO16:LJU16"/>
    <mergeCell ref="LJV16:LKB16"/>
    <mergeCell ref="LGW16:LHC16"/>
    <mergeCell ref="LHD16:LHJ16"/>
    <mergeCell ref="LHK16:LHQ16"/>
    <mergeCell ref="LHR16:LHX16"/>
    <mergeCell ref="LHY16:LIE16"/>
    <mergeCell ref="LIF16:LIL16"/>
    <mergeCell ref="LFG16:LFM16"/>
    <mergeCell ref="LFN16:LFT16"/>
    <mergeCell ref="LFU16:LGA16"/>
    <mergeCell ref="LGB16:LGH16"/>
    <mergeCell ref="LGI16:LGO16"/>
    <mergeCell ref="LGP16:LGV16"/>
    <mergeCell ref="LDQ16:LDW16"/>
    <mergeCell ref="LDX16:LED16"/>
    <mergeCell ref="LEE16:LEK16"/>
    <mergeCell ref="LEL16:LER16"/>
    <mergeCell ref="LES16:LEY16"/>
    <mergeCell ref="LEZ16:LFF16"/>
    <mergeCell ref="LCA16:LCG16"/>
    <mergeCell ref="LCH16:LCN16"/>
    <mergeCell ref="LCO16:LCU16"/>
    <mergeCell ref="LCV16:LDB16"/>
    <mergeCell ref="LDC16:LDI16"/>
    <mergeCell ref="LDJ16:LDP16"/>
    <mergeCell ref="LAK16:LAQ16"/>
    <mergeCell ref="LAR16:LAX16"/>
    <mergeCell ref="LAY16:LBE16"/>
    <mergeCell ref="LBF16:LBL16"/>
    <mergeCell ref="LBM16:LBS16"/>
    <mergeCell ref="LBT16:LBZ16"/>
    <mergeCell ref="KYU16:KZA16"/>
    <mergeCell ref="KZB16:KZH16"/>
    <mergeCell ref="KZI16:KZO16"/>
    <mergeCell ref="KZP16:KZV16"/>
    <mergeCell ref="KZW16:LAC16"/>
    <mergeCell ref="LAD16:LAJ16"/>
    <mergeCell ref="KXE16:KXK16"/>
    <mergeCell ref="KXL16:KXR16"/>
    <mergeCell ref="KXS16:KXY16"/>
    <mergeCell ref="KXZ16:KYF16"/>
    <mergeCell ref="KYG16:KYM16"/>
    <mergeCell ref="KYN16:KYT16"/>
    <mergeCell ref="KVO16:KVU16"/>
    <mergeCell ref="KVV16:KWB16"/>
    <mergeCell ref="KWC16:KWI16"/>
    <mergeCell ref="KWJ16:KWP16"/>
    <mergeCell ref="KWQ16:KWW16"/>
    <mergeCell ref="KWX16:KXD16"/>
    <mergeCell ref="KTY16:KUE16"/>
    <mergeCell ref="KUF16:KUL16"/>
    <mergeCell ref="KUM16:KUS16"/>
    <mergeCell ref="KUT16:KUZ16"/>
    <mergeCell ref="KVA16:KVG16"/>
    <mergeCell ref="KVH16:KVN16"/>
    <mergeCell ref="KSI16:KSO16"/>
    <mergeCell ref="KSP16:KSV16"/>
    <mergeCell ref="KSW16:KTC16"/>
    <mergeCell ref="KTD16:KTJ16"/>
    <mergeCell ref="KTK16:KTQ16"/>
    <mergeCell ref="KTR16:KTX16"/>
    <mergeCell ref="KQS16:KQY16"/>
    <mergeCell ref="KQZ16:KRF16"/>
    <mergeCell ref="KRG16:KRM16"/>
    <mergeCell ref="KRN16:KRT16"/>
    <mergeCell ref="KRU16:KSA16"/>
    <mergeCell ref="KSB16:KSH16"/>
    <mergeCell ref="KPC16:KPI16"/>
    <mergeCell ref="KPJ16:KPP16"/>
    <mergeCell ref="KPQ16:KPW16"/>
    <mergeCell ref="KPX16:KQD16"/>
    <mergeCell ref="KQE16:KQK16"/>
    <mergeCell ref="KQL16:KQR16"/>
    <mergeCell ref="KNM16:KNS16"/>
    <mergeCell ref="KNT16:KNZ16"/>
    <mergeCell ref="KOA16:KOG16"/>
    <mergeCell ref="KOH16:KON16"/>
    <mergeCell ref="KOO16:KOU16"/>
    <mergeCell ref="KOV16:KPB16"/>
    <mergeCell ref="KLW16:KMC16"/>
    <mergeCell ref="KMD16:KMJ16"/>
    <mergeCell ref="KMK16:KMQ16"/>
    <mergeCell ref="KMR16:KMX16"/>
    <mergeCell ref="KMY16:KNE16"/>
    <mergeCell ref="KNF16:KNL16"/>
    <mergeCell ref="KKG16:KKM16"/>
    <mergeCell ref="KKN16:KKT16"/>
    <mergeCell ref="KKU16:KLA16"/>
    <mergeCell ref="KLB16:KLH16"/>
    <mergeCell ref="KLI16:KLO16"/>
    <mergeCell ref="KLP16:KLV16"/>
    <mergeCell ref="KIQ16:KIW16"/>
    <mergeCell ref="KIX16:KJD16"/>
    <mergeCell ref="KJE16:KJK16"/>
    <mergeCell ref="KJL16:KJR16"/>
    <mergeCell ref="KJS16:KJY16"/>
    <mergeCell ref="KJZ16:KKF16"/>
    <mergeCell ref="KHA16:KHG16"/>
    <mergeCell ref="KHH16:KHN16"/>
    <mergeCell ref="KHO16:KHU16"/>
    <mergeCell ref="KHV16:KIB16"/>
    <mergeCell ref="KIC16:KII16"/>
    <mergeCell ref="KIJ16:KIP16"/>
    <mergeCell ref="KFK16:KFQ16"/>
    <mergeCell ref="KFR16:KFX16"/>
    <mergeCell ref="KFY16:KGE16"/>
    <mergeCell ref="KGF16:KGL16"/>
    <mergeCell ref="KGM16:KGS16"/>
    <mergeCell ref="KGT16:KGZ16"/>
    <mergeCell ref="KDU16:KEA16"/>
    <mergeCell ref="KEB16:KEH16"/>
    <mergeCell ref="KEI16:KEO16"/>
    <mergeCell ref="KEP16:KEV16"/>
    <mergeCell ref="KEW16:KFC16"/>
    <mergeCell ref="KFD16:KFJ16"/>
    <mergeCell ref="KCE16:KCK16"/>
    <mergeCell ref="KCL16:KCR16"/>
    <mergeCell ref="KCS16:KCY16"/>
    <mergeCell ref="KCZ16:KDF16"/>
    <mergeCell ref="KDG16:KDM16"/>
    <mergeCell ref="KDN16:KDT16"/>
    <mergeCell ref="KAO16:KAU16"/>
    <mergeCell ref="KAV16:KBB16"/>
    <mergeCell ref="KBC16:KBI16"/>
    <mergeCell ref="KBJ16:KBP16"/>
    <mergeCell ref="KBQ16:KBW16"/>
    <mergeCell ref="KBX16:KCD16"/>
    <mergeCell ref="JYY16:JZE16"/>
    <mergeCell ref="JZF16:JZL16"/>
    <mergeCell ref="JZM16:JZS16"/>
    <mergeCell ref="JZT16:JZZ16"/>
    <mergeCell ref="KAA16:KAG16"/>
    <mergeCell ref="KAH16:KAN16"/>
    <mergeCell ref="JXI16:JXO16"/>
    <mergeCell ref="JXP16:JXV16"/>
    <mergeCell ref="JXW16:JYC16"/>
    <mergeCell ref="JYD16:JYJ16"/>
    <mergeCell ref="JYK16:JYQ16"/>
    <mergeCell ref="JYR16:JYX16"/>
    <mergeCell ref="JVS16:JVY16"/>
    <mergeCell ref="JVZ16:JWF16"/>
    <mergeCell ref="JWG16:JWM16"/>
    <mergeCell ref="JWN16:JWT16"/>
    <mergeCell ref="JWU16:JXA16"/>
    <mergeCell ref="JXB16:JXH16"/>
    <mergeCell ref="JUC16:JUI16"/>
    <mergeCell ref="JUJ16:JUP16"/>
    <mergeCell ref="JUQ16:JUW16"/>
    <mergeCell ref="JUX16:JVD16"/>
    <mergeCell ref="JVE16:JVK16"/>
    <mergeCell ref="JVL16:JVR16"/>
    <mergeCell ref="JSM16:JSS16"/>
    <mergeCell ref="JST16:JSZ16"/>
    <mergeCell ref="JTA16:JTG16"/>
    <mergeCell ref="JTH16:JTN16"/>
    <mergeCell ref="JTO16:JTU16"/>
    <mergeCell ref="JTV16:JUB16"/>
    <mergeCell ref="JQW16:JRC16"/>
    <mergeCell ref="JRD16:JRJ16"/>
    <mergeCell ref="JRK16:JRQ16"/>
    <mergeCell ref="JRR16:JRX16"/>
    <mergeCell ref="JRY16:JSE16"/>
    <mergeCell ref="JSF16:JSL16"/>
    <mergeCell ref="JPG16:JPM16"/>
    <mergeCell ref="JPN16:JPT16"/>
    <mergeCell ref="JPU16:JQA16"/>
    <mergeCell ref="JQB16:JQH16"/>
    <mergeCell ref="JQI16:JQO16"/>
    <mergeCell ref="JQP16:JQV16"/>
    <mergeCell ref="JNQ16:JNW16"/>
    <mergeCell ref="JNX16:JOD16"/>
    <mergeCell ref="JOE16:JOK16"/>
    <mergeCell ref="JOL16:JOR16"/>
    <mergeCell ref="JOS16:JOY16"/>
    <mergeCell ref="JOZ16:JPF16"/>
    <mergeCell ref="JMA16:JMG16"/>
    <mergeCell ref="JMH16:JMN16"/>
    <mergeCell ref="JMO16:JMU16"/>
    <mergeCell ref="JMV16:JNB16"/>
    <mergeCell ref="JNC16:JNI16"/>
    <mergeCell ref="JNJ16:JNP16"/>
    <mergeCell ref="JKK16:JKQ16"/>
    <mergeCell ref="JKR16:JKX16"/>
    <mergeCell ref="JKY16:JLE16"/>
    <mergeCell ref="JLF16:JLL16"/>
    <mergeCell ref="JLM16:JLS16"/>
    <mergeCell ref="JLT16:JLZ16"/>
    <mergeCell ref="JIU16:JJA16"/>
    <mergeCell ref="JJB16:JJH16"/>
    <mergeCell ref="JJI16:JJO16"/>
    <mergeCell ref="JJP16:JJV16"/>
    <mergeCell ref="JJW16:JKC16"/>
    <mergeCell ref="JKD16:JKJ16"/>
    <mergeCell ref="JHE16:JHK16"/>
    <mergeCell ref="JHL16:JHR16"/>
    <mergeCell ref="JHS16:JHY16"/>
    <mergeCell ref="JHZ16:JIF16"/>
    <mergeCell ref="JIG16:JIM16"/>
    <mergeCell ref="JIN16:JIT16"/>
    <mergeCell ref="JFO16:JFU16"/>
    <mergeCell ref="JFV16:JGB16"/>
    <mergeCell ref="JGC16:JGI16"/>
    <mergeCell ref="JGJ16:JGP16"/>
    <mergeCell ref="JGQ16:JGW16"/>
    <mergeCell ref="JGX16:JHD16"/>
    <mergeCell ref="JDY16:JEE16"/>
    <mergeCell ref="JEF16:JEL16"/>
    <mergeCell ref="JEM16:JES16"/>
    <mergeCell ref="JET16:JEZ16"/>
    <mergeCell ref="JFA16:JFG16"/>
    <mergeCell ref="JFH16:JFN16"/>
    <mergeCell ref="JCI16:JCO16"/>
    <mergeCell ref="JCP16:JCV16"/>
    <mergeCell ref="JCW16:JDC16"/>
    <mergeCell ref="JDD16:JDJ16"/>
    <mergeCell ref="JDK16:JDQ16"/>
    <mergeCell ref="JDR16:JDX16"/>
    <mergeCell ref="JAS16:JAY16"/>
    <mergeCell ref="JAZ16:JBF16"/>
    <mergeCell ref="JBG16:JBM16"/>
    <mergeCell ref="JBN16:JBT16"/>
    <mergeCell ref="JBU16:JCA16"/>
    <mergeCell ref="JCB16:JCH16"/>
    <mergeCell ref="IZC16:IZI16"/>
    <mergeCell ref="IZJ16:IZP16"/>
    <mergeCell ref="IZQ16:IZW16"/>
    <mergeCell ref="IZX16:JAD16"/>
    <mergeCell ref="JAE16:JAK16"/>
    <mergeCell ref="JAL16:JAR16"/>
    <mergeCell ref="IXM16:IXS16"/>
    <mergeCell ref="IXT16:IXZ16"/>
    <mergeCell ref="IYA16:IYG16"/>
    <mergeCell ref="IYH16:IYN16"/>
    <mergeCell ref="IYO16:IYU16"/>
    <mergeCell ref="IYV16:IZB16"/>
    <mergeCell ref="IVW16:IWC16"/>
    <mergeCell ref="IWD16:IWJ16"/>
    <mergeCell ref="IWK16:IWQ16"/>
    <mergeCell ref="IWR16:IWX16"/>
    <mergeCell ref="IWY16:IXE16"/>
    <mergeCell ref="IXF16:IXL16"/>
    <mergeCell ref="IUG16:IUM16"/>
    <mergeCell ref="IUN16:IUT16"/>
    <mergeCell ref="IUU16:IVA16"/>
    <mergeCell ref="IVB16:IVH16"/>
    <mergeCell ref="IVI16:IVO16"/>
    <mergeCell ref="IVP16:IVV16"/>
    <mergeCell ref="ISQ16:ISW16"/>
    <mergeCell ref="ISX16:ITD16"/>
    <mergeCell ref="ITE16:ITK16"/>
    <mergeCell ref="ITL16:ITR16"/>
    <mergeCell ref="ITS16:ITY16"/>
    <mergeCell ref="ITZ16:IUF16"/>
    <mergeCell ref="IRA16:IRG16"/>
    <mergeCell ref="IRH16:IRN16"/>
    <mergeCell ref="IRO16:IRU16"/>
    <mergeCell ref="IRV16:ISB16"/>
    <mergeCell ref="ISC16:ISI16"/>
    <mergeCell ref="ISJ16:ISP16"/>
    <mergeCell ref="IPK16:IPQ16"/>
    <mergeCell ref="IPR16:IPX16"/>
    <mergeCell ref="IPY16:IQE16"/>
    <mergeCell ref="IQF16:IQL16"/>
    <mergeCell ref="IQM16:IQS16"/>
    <mergeCell ref="IQT16:IQZ16"/>
    <mergeCell ref="INU16:IOA16"/>
    <mergeCell ref="IOB16:IOH16"/>
    <mergeCell ref="IOI16:IOO16"/>
    <mergeCell ref="IOP16:IOV16"/>
    <mergeCell ref="IOW16:IPC16"/>
    <mergeCell ref="IPD16:IPJ16"/>
    <mergeCell ref="IME16:IMK16"/>
    <mergeCell ref="IML16:IMR16"/>
    <mergeCell ref="IMS16:IMY16"/>
    <mergeCell ref="IMZ16:INF16"/>
    <mergeCell ref="ING16:INM16"/>
    <mergeCell ref="INN16:INT16"/>
    <mergeCell ref="IKO16:IKU16"/>
    <mergeCell ref="IKV16:ILB16"/>
    <mergeCell ref="ILC16:ILI16"/>
    <mergeCell ref="ILJ16:ILP16"/>
    <mergeCell ref="ILQ16:ILW16"/>
    <mergeCell ref="ILX16:IMD16"/>
    <mergeCell ref="IIY16:IJE16"/>
    <mergeCell ref="IJF16:IJL16"/>
    <mergeCell ref="IJM16:IJS16"/>
    <mergeCell ref="IJT16:IJZ16"/>
    <mergeCell ref="IKA16:IKG16"/>
    <mergeCell ref="IKH16:IKN16"/>
    <mergeCell ref="IHI16:IHO16"/>
    <mergeCell ref="IHP16:IHV16"/>
    <mergeCell ref="IHW16:IIC16"/>
    <mergeCell ref="IID16:IIJ16"/>
    <mergeCell ref="IIK16:IIQ16"/>
    <mergeCell ref="IIR16:IIX16"/>
    <mergeCell ref="IFS16:IFY16"/>
    <mergeCell ref="IFZ16:IGF16"/>
    <mergeCell ref="IGG16:IGM16"/>
    <mergeCell ref="IGN16:IGT16"/>
    <mergeCell ref="IGU16:IHA16"/>
    <mergeCell ref="IHB16:IHH16"/>
    <mergeCell ref="IEC16:IEI16"/>
    <mergeCell ref="IEJ16:IEP16"/>
    <mergeCell ref="IEQ16:IEW16"/>
    <mergeCell ref="IEX16:IFD16"/>
    <mergeCell ref="IFE16:IFK16"/>
    <mergeCell ref="IFL16:IFR16"/>
    <mergeCell ref="ICM16:ICS16"/>
    <mergeCell ref="ICT16:ICZ16"/>
    <mergeCell ref="IDA16:IDG16"/>
    <mergeCell ref="IDH16:IDN16"/>
    <mergeCell ref="IDO16:IDU16"/>
    <mergeCell ref="IDV16:IEB16"/>
    <mergeCell ref="IAW16:IBC16"/>
    <mergeCell ref="IBD16:IBJ16"/>
    <mergeCell ref="IBK16:IBQ16"/>
    <mergeCell ref="IBR16:IBX16"/>
    <mergeCell ref="IBY16:ICE16"/>
    <mergeCell ref="ICF16:ICL16"/>
    <mergeCell ref="HZG16:HZM16"/>
    <mergeCell ref="HZN16:HZT16"/>
    <mergeCell ref="HZU16:IAA16"/>
    <mergeCell ref="IAB16:IAH16"/>
    <mergeCell ref="IAI16:IAO16"/>
    <mergeCell ref="IAP16:IAV16"/>
    <mergeCell ref="HXQ16:HXW16"/>
    <mergeCell ref="HXX16:HYD16"/>
    <mergeCell ref="HYE16:HYK16"/>
    <mergeCell ref="HYL16:HYR16"/>
    <mergeCell ref="HYS16:HYY16"/>
    <mergeCell ref="HYZ16:HZF16"/>
    <mergeCell ref="HWA16:HWG16"/>
    <mergeCell ref="HWH16:HWN16"/>
    <mergeCell ref="HWO16:HWU16"/>
    <mergeCell ref="HWV16:HXB16"/>
    <mergeCell ref="HXC16:HXI16"/>
    <mergeCell ref="HXJ16:HXP16"/>
    <mergeCell ref="HUK16:HUQ16"/>
    <mergeCell ref="HUR16:HUX16"/>
    <mergeCell ref="HUY16:HVE16"/>
    <mergeCell ref="HVF16:HVL16"/>
    <mergeCell ref="HVM16:HVS16"/>
    <mergeCell ref="HVT16:HVZ16"/>
    <mergeCell ref="HSU16:HTA16"/>
    <mergeCell ref="HTB16:HTH16"/>
    <mergeCell ref="HTI16:HTO16"/>
    <mergeCell ref="HTP16:HTV16"/>
    <mergeCell ref="HTW16:HUC16"/>
    <mergeCell ref="HUD16:HUJ16"/>
    <mergeCell ref="HRE16:HRK16"/>
    <mergeCell ref="HRL16:HRR16"/>
    <mergeCell ref="HRS16:HRY16"/>
    <mergeCell ref="HRZ16:HSF16"/>
    <mergeCell ref="HSG16:HSM16"/>
    <mergeCell ref="HSN16:HST16"/>
    <mergeCell ref="HPO16:HPU16"/>
    <mergeCell ref="HPV16:HQB16"/>
    <mergeCell ref="HQC16:HQI16"/>
    <mergeCell ref="HQJ16:HQP16"/>
    <mergeCell ref="HQQ16:HQW16"/>
    <mergeCell ref="HQX16:HRD16"/>
    <mergeCell ref="HNY16:HOE16"/>
    <mergeCell ref="HOF16:HOL16"/>
    <mergeCell ref="HOM16:HOS16"/>
    <mergeCell ref="HOT16:HOZ16"/>
    <mergeCell ref="HPA16:HPG16"/>
    <mergeCell ref="HPH16:HPN16"/>
    <mergeCell ref="HMI16:HMO16"/>
    <mergeCell ref="HMP16:HMV16"/>
    <mergeCell ref="HMW16:HNC16"/>
    <mergeCell ref="HND16:HNJ16"/>
    <mergeCell ref="HNK16:HNQ16"/>
    <mergeCell ref="HNR16:HNX16"/>
    <mergeCell ref="HKS16:HKY16"/>
    <mergeCell ref="HKZ16:HLF16"/>
    <mergeCell ref="HLG16:HLM16"/>
    <mergeCell ref="HLN16:HLT16"/>
    <mergeCell ref="HLU16:HMA16"/>
    <mergeCell ref="HMB16:HMH16"/>
    <mergeCell ref="HJC16:HJI16"/>
    <mergeCell ref="HJJ16:HJP16"/>
    <mergeCell ref="HJQ16:HJW16"/>
    <mergeCell ref="HJX16:HKD16"/>
    <mergeCell ref="HKE16:HKK16"/>
    <mergeCell ref="HKL16:HKR16"/>
    <mergeCell ref="HHM16:HHS16"/>
    <mergeCell ref="HHT16:HHZ16"/>
    <mergeCell ref="HIA16:HIG16"/>
    <mergeCell ref="HIH16:HIN16"/>
    <mergeCell ref="HIO16:HIU16"/>
    <mergeCell ref="HIV16:HJB16"/>
    <mergeCell ref="HFW16:HGC16"/>
    <mergeCell ref="HGD16:HGJ16"/>
    <mergeCell ref="HGK16:HGQ16"/>
    <mergeCell ref="HGR16:HGX16"/>
    <mergeCell ref="HGY16:HHE16"/>
    <mergeCell ref="HHF16:HHL16"/>
    <mergeCell ref="HEG16:HEM16"/>
    <mergeCell ref="HEN16:HET16"/>
    <mergeCell ref="HEU16:HFA16"/>
    <mergeCell ref="HFB16:HFH16"/>
    <mergeCell ref="HFI16:HFO16"/>
    <mergeCell ref="HFP16:HFV16"/>
    <mergeCell ref="HCQ16:HCW16"/>
    <mergeCell ref="HCX16:HDD16"/>
    <mergeCell ref="HDE16:HDK16"/>
    <mergeCell ref="HDL16:HDR16"/>
    <mergeCell ref="HDS16:HDY16"/>
    <mergeCell ref="HDZ16:HEF16"/>
    <mergeCell ref="HBA16:HBG16"/>
    <mergeCell ref="HBH16:HBN16"/>
    <mergeCell ref="HBO16:HBU16"/>
    <mergeCell ref="HBV16:HCB16"/>
    <mergeCell ref="HCC16:HCI16"/>
    <mergeCell ref="HCJ16:HCP16"/>
    <mergeCell ref="GZK16:GZQ16"/>
    <mergeCell ref="GZR16:GZX16"/>
    <mergeCell ref="GZY16:HAE16"/>
    <mergeCell ref="HAF16:HAL16"/>
    <mergeCell ref="HAM16:HAS16"/>
    <mergeCell ref="HAT16:HAZ16"/>
    <mergeCell ref="GXU16:GYA16"/>
    <mergeCell ref="GYB16:GYH16"/>
    <mergeCell ref="GYI16:GYO16"/>
    <mergeCell ref="GYP16:GYV16"/>
    <mergeCell ref="GYW16:GZC16"/>
    <mergeCell ref="GZD16:GZJ16"/>
    <mergeCell ref="GWE16:GWK16"/>
    <mergeCell ref="GWL16:GWR16"/>
    <mergeCell ref="GWS16:GWY16"/>
    <mergeCell ref="GWZ16:GXF16"/>
    <mergeCell ref="GXG16:GXM16"/>
    <mergeCell ref="GXN16:GXT16"/>
    <mergeCell ref="GUO16:GUU16"/>
    <mergeCell ref="GUV16:GVB16"/>
    <mergeCell ref="GVC16:GVI16"/>
    <mergeCell ref="GVJ16:GVP16"/>
    <mergeCell ref="GVQ16:GVW16"/>
    <mergeCell ref="GVX16:GWD16"/>
    <mergeCell ref="GSY16:GTE16"/>
    <mergeCell ref="GTF16:GTL16"/>
    <mergeCell ref="GTM16:GTS16"/>
    <mergeCell ref="GTT16:GTZ16"/>
    <mergeCell ref="GUA16:GUG16"/>
    <mergeCell ref="GUH16:GUN16"/>
    <mergeCell ref="GRI16:GRO16"/>
    <mergeCell ref="GRP16:GRV16"/>
    <mergeCell ref="GRW16:GSC16"/>
    <mergeCell ref="GSD16:GSJ16"/>
    <mergeCell ref="GSK16:GSQ16"/>
    <mergeCell ref="GSR16:GSX16"/>
    <mergeCell ref="GPS16:GPY16"/>
    <mergeCell ref="GPZ16:GQF16"/>
    <mergeCell ref="GQG16:GQM16"/>
    <mergeCell ref="GQN16:GQT16"/>
    <mergeCell ref="GQU16:GRA16"/>
    <mergeCell ref="GRB16:GRH16"/>
    <mergeCell ref="GOC16:GOI16"/>
    <mergeCell ref="GOJ16:GOP16"/>
    <mergeCell ref="GOQ16:GOW16"/>
    <mergeCell ref="GOX16:GPD16"/>
    <mergeCell ref="GPE16:GPK16"/>
    <mergeCell ref="GPL16:GPR16"/>
    <mergeCell ref="GMM16:GMS16"/>
    <mergeCell ref="GMT16:GMZ16"/>
    <mergeCell ref="GNA16:GNG16"/>
    <mergeCell ref="GNH16:GNN16"/>
    <mergeCell ref="GNO16:GNU16"/>
    <mergeCell ref="GNV16:GOB16"/>
    <mergeCell ref="GKW16:GLC16"/>
    <mergeCell ref="GLD16:GLJ16"/>
    <mergeCell ref="GLK16:GLQ16"/>
    <mergeCell ref="GLR16:GLX16"/>
    <mergeCell ref="GLY16:GME16"/>
    <mergeCell ref="GMF16:GML16"/>
    <mergeCell ref="GJG16:GJM16"/>
    <mergeCell ref="GJN16:GJT16"/>
    <mergeCell ref="GJU16:GKA16"/>
    <mergeCell ref="GKB16:GKH16"/>
    <mergeCell ref="GKI16:GKO16"/>
    <mergeCell ref="GKP16:GKV16"/>
    <mergeCell ref="GHQ16:GHW16"/>
    <mergeCell ref="GHX16:GID16"/>
    <mergeCell ref="GIE16:GIK16"/>
    <mergeCell ref="GIL16:GIR16"/>
    <mergeCell ref="GIS16:GIY16"/>
    <mergeCell ref="GIZ16:GJF16"/>
    <mergeCell ref="GGA16:GGG16"/>
    <mergeCell ref="GGH16:GGN16"/>
    <mergeCell ref="GGO16:GGU16"/>
    <mergeCell ref="GGV16:GHB16"/>
    <mergeCell ref="GHC16:GHI16"/>
    <mergeCell ref="GHJ16:GHP16"/>
    <mergeCell ref="GEK16:GEQ16"/>
    <mergeCell ref="GER16:GEX16"/>
    <mergeCell ref="GEY16:GFE16"/>
    <mergeCell ref="GFF16:GFL16"/>
    <mergeCell ref="GFM16:GFS16"/>
    <mergeCell ref="GFT16:GFZ16"/>
    <mergeCell ref="GCU16:GDA16"/>
    <mergeCell ref="GDB16:GDH16"/>
    <mergeCell ref="GDI16:GDO16"/>
    <mergeCell ref="GDP16:GDV16"/>
    <mergeCell ref="GDW16:GEC16"/>
    <mergeCell ref="GED16:GEJ16"/>
    <mergeCell ref="GBE16:GBK16"/>
    <mergeCell ref="GBL16:GBR16"/>
    <mergeCell ref="GBS16:GBY16"/>
    <mergeCell ref="GBZ16:GCF16"/>
    <mergeCell ref="GCG16:GCM16"/>
    <mergeCell ref="GCN16:GCT16"/>
    <mergeCell ref="FZO16:FZU16"/>
    <mergeCell ref="FZV16:GAB16"/>
    <mergeCell ref="GAC16:GAI16"/>
    <mergeCell ref="GAJ16:GAP16"/>
    <mergeCell ref="GAQ16:GAW16"/>
    <mergeCell ref="GAX16:GBD16"/>
    <mergeCell ref="FXY16:FYE16"/>
    <mergeCell ref="FYF16:FYL16"/>
    <mergeCell ref="FYM16:FYS16"/>
    <mergeCell ref="FYT16:FYZ16"/>
    <mergeCell ref="FZA16:FZG16"/>
    <mergeCell ref="FZH16:FZN16"/>
    <mergeCell ref="FWI16:FWO16"/>
    <mergeCell ref="FWP16:FWV16"/>
    <mergeCell ref="FWW16:FXC16"/>
    <mergeCell ref="FXD16:FXJ16"/>
    <mergeCell ref="FXK16:FXQ16"/>
    <mergeCell ref="FXR16:FXX16"/>
    <mergeCell ref="FUS16:FUY16"/>
    <mergeCell ref="FUZ16:FVF16"/>
    <mergeCell ref="FVG16:FVM16"/>
    <mergeCell ref="FVN16:FVT16"/>
    <mergeCell ref="FVU16:FWA16"/>
    <mergeCell ref="FWB16:FWH16"/>
    <mergeCell ref="FTC16:FTI16"/>
    <mergeCell ref="FTJ16:FTP16"/>
    <mergeCell ref="FTQ16:FTW16"/>
    <mergeCell ref="FTX16:FUD16"/>
    <mergeCell ref="FUE16:FUK16"/>
    <mergeCell ref="FUL16:FUR16"/>
    <mergeCell ref="FRM16:FRS16"/>
    <mergeCell ref="FRT16:FRZ16"/>
    <mergeCell ref="FSA16:FSG16"/>
    <mergeCell ref="FSH16:FSN16"/>
    <mergeCell ref="FSO16:FSU16"/>
    <mergeCell ref="FSV16:FTB16"/>
    <mergeCell ref="FPW16:FQC16"/>
    <mergeCell ref="FQD16:FQJ16"/>
    <mergeCell ref="FQK16:FQQ16"/>
    <mergeCell ref="FQR16:FQX16"/>
    <mergeCell ref="FQY16:FRE16"/>
    <mergeCell ref="FRF16:FRL16"/>
    <mergeCell ref="FOG16:FOM16"/>
    <mergeCell ref="FON16:FOT16"/>
    <mergeCell ref="FOU16:FPA16"/>
    <mergeCell ref="FPB16:FPH16"/>
    <mergeCell ref="FPI16:FPO16"/>
    <mergeCell ref="FPP16:FPV16"/>
    <mergeCell ref="FMQ16:FMW16"/>
    <mergeCell ref="FMX16:FND16"/>
    <mergeCell ref="FNE16:FNK16"/>
    <mergeCell ref="FNL16:FNR16"/>
    <mergeCell ref="FNS16:FNY16"/>
    <mergeCell ref="FNZ16:FOF16"/>
    <mergeCell ref="FLA16:FLG16"/>
    <mergeCell ref="FLH16:FLN16"/>
    <mergeCell ref="FLO16:FLU16"/>
    <mergeCell ref="FLV16:FMB16"/>
    <mergeCell ref="FMC16:FMI16"/>
    <mergeCell ref="FMJ16:FMP16"/>
    <mergeCell ref="FJK16:FJQ16"/>
    <mergeCell ref="FJR16:FJX16"/>
    <mergeCell ref="FJY16:FKE16"/>
    <mergeCell ref="FKF16:FKL16"/>
    <mergeCell ref="FKM16:FKS16"/>
    <mergeCell ref="FKT16:FKZ16"/>
    <mergeCell ref="FHU16:FIA16"/>
    <mergeCell ref="FIB16:FIH16"/>
    <mergeCell ref="FII16:FIO16"/>
    <mergeCell ref="FIP16:FIV16"/>
    <mergeCell ref="FIW16:FJC16"/>
    <mergeCell ref="FJD16:FJJ16"/>
    <mergeCell ref="FGE16:FGK16"/>
    <mergeCell ref="FGL16:FGR16"/>
    <mergeCell ref="FGS16:FGY16"/>
    <mergeCell ref="FGZ16:FHF16"/>
    <mergeCell ref="FHG16:FHM16"/>
    <mergeCell ref="FHN16:FHT16"/>
    <mergeCell ref="FEO16:FEU16"/>
    <mergeCell ref="FEV16:FFB16"/>
    <mergeCell ref="FFC16:FFI16"/>
    <mergeCell ref="FFJ16:FFP16"/>
    <mergeCell ref="FFQ16:FFW16"/>
    <mergeCell ref="FFX16:FGD16"/>
    <mergeCell ref="FCY16:FDE16"/>
    <mergeCell ref="FDF16:FDL16"/>
    <mergeCell ref="FDM16:FDS16"/>
    <mergeCell ref="FDT16:FDZ16"/>
    <mergeCell ref="FEA16:FEG16"/>
    <mergeCell ref="FEH16:FEN16"/>
    <mergeCell ref="FBI16:FBO16"/>
    <mergeCell ref="FBP16:FBV16"/>
    <mergeCell ref="FBW16:FCC16"/>
    <mergeCell ref="FCD16:FCJ16"/>
    <mergeCell ref="FCK16:FCQ16"/>
    <mergeCell ref="FCR16:FCX16"/>
    <mergeCell ref="EZS16:EZY16"/>
    <mergeCell ref="EZZ16:FAF16"/>
    <mergeCell ref="FAG16:FAM16"/>
    <mergeCell ref="FAN16:FAT16"/>
    <mergeCell ref="FAU16:FBA16"/>
    <mergeCell ref="FBB16:FBH16"/>
    <mergeCell ref="EYC16:EYI16"/>
    <mergeCell ref="EYJ16:EYP16"/>
    <mergeCell ref="EYQ16:EYW16"/>
    <mergeCell ref="EYX16:EZD16"/>
    <mergeCell ref="EZE16:EZK16"/>
    <mergeCell ref="EZL16:EZR16"/>
    <mergeCell ref="EWM16:EWS16"/>
    <mergeCell ref="EWT16:EWZ16"/>
    <mergeCell ref="EXA16:EXG16"/>
    <mergeCell ref="EXH16:EXN16"/>
    <mergeCell ref="EXO16:EXU16"/>
    <mergeCell ref="EXV16:EYB16"/>
    <mergeCell ref="EUW16:EVC16"/>
    <mergeCell ref="EVD16:EVJ16"/>
    <mergeCell ref="EVK16:EVQ16"/>
    <mergeCell ref="EVR16:EVX16"/>
    <mergeCell ref="EVY16:EWE16"/>
    <mergeCell ref="EWF16:EWL16"/>
    <mergeCell ref="ETG16:ETM16"/>
    <mergeCell ref="ETN16:ETT16"/>
    <mergeCell ref="ETU16:EUA16"/>
    <mergeCell ref="EUB16:EUH16"/>
    <mergeCell ref="EUI16:EUO16"/>
    <mergeCell ref="EUP16:EUV16"/>
    <mergeCell ref="ERQ16:ERW16"/>
    <mergeCell ref="ERX16:ESD16"/>
    <mergeCell ref="ESE16:ESK16"/>
    <mergeCell ref="ESL16:ESR16"/>
    <mergeCell ref="ESS16:ESY16"/>
    <mergeCell ref="ESZ16:ETF16"/>
    <mergeCell ref="EQA16:EQG16"/>
    <mergeCell ref="EQH16:EQN16"/>
    <mergeCell ref="EQO16:EQU16"/>
    <mergeCell ref="EQV16:ERB16"/>
    <mergeCell ref="ERC16:ERI16"/>
    <mergeCell ref="ERJ16:ERP16"/>
    <mergeCell ref="EOK16:EOQ16"/>
    <mergeCell ref="EOR16:EOX16"/>
    <mergeCell ref="EOY16:EPE16"/>
    <mergeCell ref="EPF16:EPL16"/>
    <mergeCell ref="EPM16:EPS16"/>
    <mergeCell ref="EPT16:EPZ16"/>
    <mergeCell ref="EMU16:ENA16"/>
    <mergeCell ref="ENB16:ENH16"/>
    <mergeCell ref="ENI16:ENO16"/>
    <mergeCell ref="ENP16:ENV16"/>
    <mergeCell ref="ENW16:EOC16"/>
    <mergeCell ref="EOD16:EOJ16"/>
    <mergeCell ref="ELE16:ELK16"/>
    <mergeCell ref="ELL16:ELR16"/>
    <mergeCell ref="ELS16:ELY16"/>
    <mergeCell ref="ELZ16:EMF16"/>
    <mergeCell ref="EMG16:EMM16"/>
    <mergeCell ref="EMN16:EMT16"/>
    <mergeCell ref="EJO16:EJU16"/>
    <mergeCell ref="EJV16:EKB16"/>
    <mergeCell ref="EKC16:EKI16"/>
    <mergeCell ref="EKJ16:EKP16"/>
    <mergeCell ref="EKQ16:EKW16"/>
    <mergeCell ref="EKX16:ELD16"/>
    <mergeCell ref="EHY16:EIE16"/>
    <mergeCell ref="EIF16:EIL16"/>
    <mergeCell ref="EIM16:EIS16"/>
    <mergeCell ref="EIT16:EIZ16"/>
    <mergeCell ref="EJA16:EJG16"/>
    <mergeCell ref="EJH16:EJN16"/>
    <mergeCell ref="EGI16:EGO16"/>
    <mergeCell ref="EGP16:EGV16"/>
    <mergeCell ref="EGW16:EHC16"/>
    <mergeCell ref="EHD16:EHJ16"/>
    <mergeCell ref="EHK16:EHQ16"/>
    <mergeCell ref="EHR16:EHX16"/>
    <mergeCell ref="EES16:EEY16"/>
    <mergeCell ref="EEZ16:EFF16"/>
    <mergeCell ref="EFG16:EFM16"/>
    <mergeCell ref="EFN16:EFT16"/>
    <mergeCell ref="EFU16:EGA16"/>
    <mergeCell ref="EGB16:EGH16"/>
    <mergeCell ref="EDC16:EDI16"/>
    <mergeCell ref="EDJ16:EDP16"/>
    <mergeCell ref="EDQ16:EDW16"/>
    <mergeCell ref="EDX16:EED16"/>
    <mergeCell ref="EEE16:EEK16"/>
    <mergeCell ref="EEL16:EER16"/>
    <mergeCell ref="EBM16:EBS16"/>
    <mergeCell ref="EBT16:EBZ16"/>
    <mergeCell ref="ECA16:ECG16"/>
    <mergeCell ref="ECH16:ECN16"/>
    <mergeCell ref="ECO16:ECU16"/>
    <mergeCell ref="ECV16:EDB16"/>
    <mergeCell ref="DZW16:EAC16"/>
    <mergeCell ref="EAD16:EAJ16"/>
    <mergeCell ref="EAK16:EAQ16"/>
    <mergeCell ref="EAR16:EAX16"/>
    <mergeCell ref="EAY16:EBE16"/>
    <mergeCell ref="EBF16:EBL16"/>
    <mergeCell ref="DYG16:DYM16"/>
    <mergeCell ref="DYN16:DYT16"/>
    <mergeCell ref="DYU16:DZA16"/>
    <mergeCell ref="DZB16:DZH16"/>
    <mergeCell ref="DZI16:DZO16"/>
    <mergeCell ref="DZP16:DZV16"/>
    <mergeCell ref="DWQ16:DWW16"/>
    <mergeCell ref="DWX16:DXD16"/>
    <mergeCell ref="DXE16:DXK16"/>
    <mergeCell ref="DXL16:DXR16"/>
    <mergeCell ref="DXS16:DXY16"/>
    <mergeCell ref="DXZ16:DYF16"/>
    <mergeCell ref="DVA16:DVG16"/>
    <mergeCell ref="DVH16:DVN16"/>
    <mergeCell ref="DVO16:DVU16"/>
    <mergeCell ref="DVV16:DWB16"/>
    <mergeCell ref="DWC16:DWI16"/>
    <mergeCell ref="DWJ16:DWP16"/>
    <mergeCell ref="DTK16:DTQ16"/>
    <mergeCell ref="DTR16:DTX16"/>
    <mergeCell ref="DTY16:DUE16"/>
    <mergeCell ref="DUF16:DUL16"/>
    <mergeCell ref="DUM16:DUS16"/>
    <mergeCell ref="DUT16:DUZ16"/>
    <mergeCell ref="DRU16:DSA16"/>
    <mergeCell ref="DSB16:DSH16"/>
    <mergeCell ref="DSI16:DSO16"/>
    <mergeCell ref="DSP16:DSV16"/>
    <mergeCell ref="DSW16:DTC16"/>
    <mergeCell ref="DTD16:DTJ16"/>
    <mergeCell ref="DQE16:DQK16"/>
    <mergeCell ref="DQL16:DQR16"/>
    <mergeCell ref="DQS16:DQY16"/>
    <mergeCell ref="DQZ16:DRF16"/>
    <mergeCell ref="DRG16:DRM16"/>
    <mergeCell ref="DRN16:DRT16"/>
    <mergeCell ref="DOO16:DOU16"/>
    <mergeCell ref="DOV16:DPB16"/>
    <mergeCell ref="DPC16:DPI16"/>
    <mergeCell ref="DPJ16:DPP16"/>
    <mergeCell ref="DPQ16:DPW16"/>
    <mergeCell ref="DPX16:DQD16"/>
    <mergeCell ref="DMY16:DNE16"/>
    <mergeCell ref="DNF16:DNL16"/>
    <mergeCell ref="DNM16:DNS16"/>
    <mergeCell ref="DNT16:DNZ16"/>
    <mergeCell ref="DOA16:DOG16"/>
    <mergeCell ref="DOH16:DON16"/>
    <mergeCell ref="DLI16:DLO16"/>
    <mergeCell ref="DLP16:DLV16"/>
    <mergeCell ref="DLW16:DMC16"/>
    <mergeCell ref="DMD16:DMJ16"/>
    <mergeCell ref="DMK16:DMQ16"/>
    <mergeCell ref="DMR16:DMX16"/>
    <mergeCell ref="DJS16:DJY16"/>
    <mergeCell ref="DJZ16:DKF16"/>
    <mergeCell ref="DKG16:DKM16"/>
    <mergeCell ref="DKN16:DKT16"/>
    <mergeCell ref="DKU16:DLA16"/>
    <mergeCell ref="DLB16:DLH16"/>
    <mergeCell ref="DIC16:DII16"/>
    <mergeCell ref="DIJ16:DIP16"/>
    <mergeCell ref="DIQ16:DIW16"/>
    <mergeCell ref="DIX16:DJD16"/>
    <mergeCell ref="DJE16:DJK16"/>
    <mergeCell ref="DJL16:DJR16"/>
    <mergeCell ref="DGM16:DGS16"/>
    <mergeCell ref="DGT16:DGZ16"/>
    <mergeCell ref="DHA16:DHG16"/>
    <mergeCell ref="DHH16:DHN16"/>
    <mergeCell ref="DHO16:DHU16"/>
    <mergeCell ref="DHV16:DIB16"/>
    <mergeCell ref="DEW16:DFC16"/>
    <mergeCell ref="DFD16:DFJ16"/>
    <mergeCell ref="DFK16:DFQ16"/>
    <mergeCell ref="DFR16:DFX16"/>
    <mergeCell ref="DFY16:DGE16"/>
    <mergeCell ref="DGF16:DGL16"/>
    <mergeCell ref="DDG16:DDM16"/>
    <mergeCell ref="DDN16:DDT16"/>
    <mergeCell ref="DDU16:DEA16"/>
    <mergeCell ref="DEB16:DEH16"/>
    <mergeCell ref="DEI16:DEO16"/>
    <mergeCell ref="DEP16:DEV16"/>
    <mergeCell ref="DBQ16:DBW16"/>
    <mergeCell ref="DBX16:DCD16"/>
    <mergeCell ref="DCE16:DCK16"/>
    <mergeCell ref="DCL16:DCR16"/>
    <mergeCell ref="DCS16:DCY16"/>
    <mergeCell ref="DCZ16:DDF16"/>
    <mergeCell ref="DAA16:DAG16"/>
    <mergeCell ref="DAH16:DAN16"/>
    <mergeCell ref="DAO16:DAU16"/>
    <mergeCell ref="DAV16:DBB16"/>
    <mergeCell ref="DBC16:DBI16"/>
    <mergeCell ref="DBJ16:DBP16"/>
    <mergeCell ref="CYK16:CYQ16"/>
    <mergeCell ref="CYR16:CYX16"/>
    <mergeCell ref="CYY16:CZE16"/>
    <mergeCell ref="CZF16:CZL16"/>
    <mergeCell ref="CZM16:CZS16"/>
    <mergeCell ref="CZT16:CZZ16"/>
    <mergeCell ref="CWU16:CXA16"/>
    <mergeCell ref="CXB16:CXH16"/>
    <mergeCell ref="CXI16:CXO16"/>
    <mergeCell ref="CXP16:CXV16"/>
    <mergeCell ref="CXW16:CYC16"/>
    <mergeCell ref="CYD16:CYJ16"/>
    <mergeCell ref="CVE16:CVK16"/>
    <mergeCell ref="CVL16:CVR16"/>
    <mergeCell ref="CVS16:CVY16"/>
    <mergeCell ref="CVZ16:CWF16"/>
    <mergeCell ref="CWG16:CWM16"/>
    <mergeCell ref="CWN16:CWT16"/>
    <mergeCell ref="CTO16:CTU16"/>
    <mergeCell ref="CTV16:CUB16"/>
    <mergeCell ref="CUC16:CUI16"/>
    <mergeCell ref="CUJ16:CUP16"/>
    <mergeCell ref="CUQ16:CUW16"/>
    <mergeCell ref="CUX16:CVD16"/>
    <mergeCell ref="CRY16:CSE16"/>
    <mergeCell ref="CSF16:CSL16"/>
    <mergeCell ref="CSM16:CSS16"/>
    <mergeCell ref="CST16:CSZ16"/>
    <mergeCell ref="CTA16:CTG16"/>
    <mergeCell ref="CTH16:CTN16"/>
    <mergeCell ref="CQI16:CQO16"/>
    <mergeCell ref="CQP16:CQV16"/>
    <mergeCell ref="CQW16:CRC16"/>
    <mergeCell ref="CRD16:CRJ16"/>
    <mergeCell ref="CRK16:CRQ16"/>
    <mergeCell ref="CRR16:CRX16"/>
    <mergeCell ref="COS16:COY16"/>
    <mergeCell ref="COZ16:CPF16"/>
    <mergeCell ref="CPG16:CPM16"/>
    <mergeCell ref="CPN16:CPT16"/>
    <mergeCell ref="CPU16:CQA16"/>
    <mergeCell ref="CQB16:CQH16"/>
    <mergeCell ref="CNC16:CNI16"/>
    <mergeCell ref="CNJ16:CNP16"/>
    <mergeCell ref="CNQ16:CNW16"/>
    <mergeCell ref="CNX16:COD16"/>
    <mergeCell ref="COE16:COK16"/>
    <mergeCell ref="COL16:COR16"/>
    <mergeCell ref="CLM16:CLS16"/>
    <mergeCell ref="CLT16:CLZ16"/>
    <mergeCell ref="CMA16:CMG16"/>
    <mergeCell ref="CMH16:CMN16"/>
    <mergeCell ref="CMO16:CMU16"/>
    <mergeCell ref="CMV16:CNB16"/>
    <mergeCell ref="CJW16:CKC16"/>
    <mergeCell ref="CKD16:CKJ16"/>
    <mergeCell ref="CKK16:CKQ16"/>
    <mergeCell ref="CKR16:CKX16"/>
    <mergeCell ref="CKY16:CLE16"/>
    <mergeCell ref="CLF16:CLL16"/>
    <mergeCell ref="CIG16:CIM16"/>
    <mergeCell ref="CIN16:CIT16"/>
    <mergeCell ref="CIU16:CJA16"/>
    <mergeCell ref="CJB16:CJH16"/>
    <mergeCell ref="CJI16:CJO16"/>
    <mergeCell ref="CJP16:CJV16"/>
    <mergeCell ref="CGQ16:CGW16"/>
    <mergeCell ref="CGX16:CHD16"/>
    <mergeCell ref="CHE16:CHK16"/>
    <mergeCell ref="CHL16:CHR16"/>
    <mergeCell ref="CHS16:CHY16"/>
    <mergeCell ref="CHZ16:CIF16"/>
    <mergeCell ref="CFA16:CFG16"/>
    <mergeCell ref="CFH16:CFN16"/>
    <mergeCell ref="CFO16:CFU16"/>
    <mergeCell ref="CFV16:CGB16"/>
    <mergeCell ref="CGC16:CGI16"/>
    <mergeCell ref="CGJ16:CGP16"/>
    <mergeCell ref="CDK16:CDQ16"/>
    <mergeCell ref="CDR16:CDX16"/>
    <mergeCell ref="CDY16:CEE16"/>
    <mergeCell ref="CEF16:CEL16"/>
    <mergeCell ref="CEM16:CES16"/>
    <mergeCell ref="CET16:CEZ16"/>
    <mergeCell ref="CBU16:CCA16"/>
    <mergeCell ref="CCB16:CCH16"/>
    <mergeCell ref="CCI16:CCO16"/>
    <mergeCell ref="CCP16:CCV16"/>
    <mergeCell ref="CCW16:CDC16"/>
    <mergeCell ref="CDD16:CDJ16"/>
    <mergeCell ref="CAE16:CAK16"/>
    <mergeCell ref="CAL16:CAR16"/>
    <mergeCell ref="CAS16:CAY16"/>
    <mergeCell ref="CAZ16:CBF16"/>
    <mergeCell ref="CBG16:CBM16"/>
    <mergeCell ref="CBN16:CBT16"/>
    <mergeCell ref="BYO16:BYU16"/>
    <mergeCell ref="BYV16:BZB16"/>
    <mergeCell ref="BZC16:BZI16"/>
    <mergeCell ref="BZJ16:BZP16"/>
    <mergeCell ref="BZQ16:BZW16"/>
    <mergeCell ref="BZX16:CAD16"/>
    <mergeCell ref="BWY16:BXE16"/>
    <mergeCell ref="BXF16:BXL16"/>
    <mergeCell ref="BXM16:BXS16"/>
    <mergeCell ref="BXT16:BXZ16"/>
    <mergeCell ref="BYA16:BYG16"/>
    <mergeCell ref="BYH16:BYN16"/>
    <mergeCell ref="BVI16:BVO16"/>
    <mergeCell ref="BVP16:BVV16"/>
    <mergeCell ref="BVW16:BWC16"/>
    <mergeCell ref="BWD16:BWJ16"/>
    <mergeCell ref="BWK16:BWQ16"/>
    <mergeCell ref="BWR16:BWX16"/>
    <mergeCell ref="BTS16:BTY16"/>
    <mergeCell ref="BTZ16:BUF16"/>
    <mergeCell ref="BUG16:BUM16"/>
    <mergeCell ref="BUN16:BUT16"/>
    <mergeCell ref="BUU16:BVA16"/>
    <mergeCell ref="BVB16:BVH16"/>
    <mergeCell ref="BSC16:BSI16"/>
    <mergeCell ref="BSJ16:BSP16"/>
    <mergeCell ref="BSQ16:BSW16"/>
    <mergeCell ref="BSX16:BTD16"/>
    <mergeCell ref="BTE16:BTK16"/>
    <mergeCell ref="BTL16:BTR16"/>
    <mergeCell ref="BQM16:BQS16"/>
    <mergeCell ref="BQT16:BQZ16"/>
    <mergeCell ref="BRA16:BRG16"/>
    <mergeCell ref="BRH16:BRN16"/>
    <mergeCell ref="BRO16:BRU16"/>
    <mergeCell ref="BRV16:BSB16"/>
    <mergeCell ref="BOW16:BPC16"/>
    <mergeCell ref="BPD16:BPJ16"/>
    <mergeCell ref="BPK16:BPQ16"/>
    <mergeCell ref="BPR16:BPX16"/>
    <mergeCell ref="BPY16:BQE16"/>
    <mergeCell ref="BQF16:BQL16"/>
    <mergeCell ref="BNG16:BNM16"/>
    <mergeCell ref="BNN16:BNT16"/>
    <mergeCell ref="BNU16:BOA16"/>
    <mergeCell ref="BOB16:BOH16"/>
    <mergeCell ref="BOI16:BOO16"/>
    <mergeCell ref="BOP16:BOV16"/>
    <mergeCell ref="BLQ16:BLW16"/>
    <mergeCell ref="BLX16:BMD16"/>
    <mergeCell ref="BME16:BMK16"/>
    <mergeCell ref="BML16:BMR16"/>
    <mergeCell ref="BMS16:BMY16"/>
    <mergeCell ref="BMZ16:BNF16"/>
    <mergeCell ref="BKA16:BKG16"/>
    <mergeCell ref="BKH16:BKN16"/>
    <mergeCell ref="BKO16:BKU16"/>
    <mergeCell ref="BKV16:BLB16"/>
    <mergeCell ref="BLC16:BLI16"/>
    <mergeCell ref="BLJ16:BLP16"/>
    <mergeCell ref="BIK16:BIQ16"/>
    <mergeCell ref="BIR16:BIX16"/>
    <mergeCell ref="BIY16:BJE16"/>
    <mergeCell ref="BJF16:BJL16"/>
    <mergeCell ref="BJM16:BJS16"/>
    <mergeCell ref="BJT16:BJZ16"/>
    <mergeCell ref="BGU16:BHA16"/>
    <mergeCell ref="BHB16:BHH16"/>
    <mergeCell ref="BHI16:BHO16"/>
    <mergeCell ref="BHP16:BHV16"/>
    <mergeCell ref="BHW16:BIC16"/>
    <mergeCell ref="BID16:BIJ16"/>
    <mergeCell ref="BFE16:BFK16"/>
    <mergeCell ref="BFL16:BFR16"/>
    <mergeCell ref="BFS16:BFY16"/>
    <mergeCell ref="BFZ16:BGF16"/>
    <mergeCell ref="BGG16:BGM16"/>
    <mergeCell ref="BGN16:BGT16"/>
    <mergeCell ref="BDO16:BDU16"/>
    <mergeCell ref="BDV16:BEB16"/>
    <mergeCell ref="BEC16:BEI16"/>
    <mergeCell ref="BEJ16:BEP16"/>
    <mergeCell ref="BEQ16:BEW16"/>
    <mergeCell ref="BEX16:BFD16"/>
    <mergeCell ref="BBY16:BCE16"/>
    <mergeCell ref="BCF16:BCL16"/>
    <mergeCell ref="BCM16:BCS16"/>
    <mergeCell ref="BCT16:BCZ16"/>
    <mergeCell ref="BDA16:BDG16"/>
    <mergeCell ref="BDH16:BDN16"/>
    <mergeCell ref="BAI16:BAO16"/>
    <mergeCell ref="BAP16:BAV16"/>
    <mergeCell ref="BAW16:BBC16"/>
    <mergeCell ref="BBD16:BBJ16"/>
    <mergeCell ref="BBK16:BBQ16"/>
    <mergeCell ref="BBR16:BBX16"/>
    <mergeCell ref="AYS16:AYY16"/>
    <mergeCell ref="AYZ16:AZF16"/>
    <mergeCell ref="AZG16:AZM16"/>
    <mergeCell ref="AZN16:AZT16"/>
    <mergeCell ref="AZU16:BAA16"/>
    <mergeCell ref="BAB16:BAH16"/>
    <mergeCell ref="AXC16:AXI16"/>
    <mergeCell ref="AXJ16:AXP16"/>
    <mergeCell ref="AXQ16:AXW16"/>
    <mergeCell ref="AXX16:AYD16"/>
    <mergeCell ref="AYE16:AYK16"/>
    <mergeCell ref="AYL16:AYR16"/>
    <mergeCell ref="AVM16:AVS16"/>
    <mergeCell ref="AVT16:AVZ16"/>
    <mergeCell ref="AWA16:AWG16"/>
    <mergeCell ref="AWH16:AWN16"/>
    <mergeCell ref="AWO16:AWU16"/>
    <mergeCell ref="AWV16:AXB16"/>
    <mergeCell ref="ATW16:AUC16"/>
    <mergeCell ref="AUD16:AUJ16"/>
    <mergeCell ref="AUK16:AUQ16"/>
    <mergeCell ref="AUR16:AUX16"/>
    <mergeCell ref="AUY16:AVE16"/>
    <mergeCell ref="AVF16:AVL16"/>
    <mergeCell ref="ASG16:ASM16"/>
    <mergeCell ref="ASN16:AST16"/>
    <mergeCell ref="ASU16:ATA16"/>
    <mergeCell ref="ATB16:ATH16"/>
    <mergeCell ref="ATI16:ATO16"/>
    <mergeCell ref="ATP16:ATV16"/>
    <mergeCell ref="AQQ16:AQW16"/>
    <mergeCell ref="AQX16:ARD16"/>
    <mergeCell ref="ARE16:ARK16"/>
    <mergeCell ref="ARL16:ARR16"/>
    <mergeCell ref="ARS16:ARY16"/>
    <mergeCell ref="ARZ16:ASF16"/>
    <mergeCell ref="APA16:APG16"/>
    <mergeCell ref="APH16:APN16"/>
    <mergeCell ref="APO16:APU16"/>
    <mergeCell ref="APV16:AQB16"/>
    <mergeCell ref="AQC16:AQI16"/>
    <mergeCell ref="AQJ16:AQP16"/>
    <mergeCell ref="ANK16:ANQ16"/>
    <mergeCell ref="ANR16:ANX16"/>
    <mergeCell ref="ANY16:AOE16"/>
    <mergeCell ref="AOF16:AOL16"/>
    <mergeCell ref="AOM16:AOS16"/>
    <mergeCell ref="AOT16:AOZ16"/>
    <mergeCell ref="ALU16:AMA16"/>
    <mergeCell ref="AMB16:AMH16"/>
    <mergeCell ref="AMI16:AMO16"/>
    <mergeCell ref="AMP16:AMV16"/>
    <mergeCell ref="AMW16:ANC16"/>
    <mergeCell ref="AND16:ANJ16"/>
    <mergeCell ref="AKE16:AKK16"/>
    <mergeCell ref="AKL16:AKR16"/>
    <mergeCell ref="AKS16:AKY16"/>
    <mergeCell ref="AKZ16:ALF16"/>
    <mergeCell ref="ALG16:ALM16"/>
    <mergeCell ref="ALN16:ALT16"/>
    <mergeCell ref="AIO16:AIU16"/>
    <mergeCell ref="AIV16:AJB16"/>
    <mergeCell ref="AJC16:AJI16"/>
    <mergeCell ref="AJJ16:AJP16"/>
    <mergeCell ref="AJQ16:AJW16"/>
    <mergeCell ref="AJX16:AKD16"/>
    <mergeCell ref="AGY16:AHE16"/>
    <mergeCell ref="AHF16:AHL16"/>
    <mergeCell ref="AHM16:AHS16"/>
    <mergeCell ref="AHT16:AHZ16"/>
    <mergeCell ref="AIA16:AIG16"/>
    <mergeCell ref="AIH16:AIN16"/>
    <mergeCell ref="AFI16:AFO16"/>
    <mergeCell ref="AFP16:AFV16"/>
    <mergeCell ref="AFW16:AGC16"/>
    <mergeCell ref="AGD16:AGJ16"/>
    <mergeCell ref="AGK16:AGQ16"/>
    <mergeCell ref="AGR16:AGX16"/>
    <mergeCell ref="ADS16:ADY16"/>
    <mergeCell ref="ADZ16:AEF16"/>
    <mergeCell ref="AEG16:AEM16"/>
    <mergeCell ref="AEN16:AET16"/>
    <mergeCell ref="AEU16:AFA16"/>
    <mergeCell ref="AFB16:AFH16"/>
    <mergeCell ref="ACC16:ACI16"/>
    <mergeCell ref="ACJ16:ACP16"/>
    <mergeCell ref="ACQ16:ACW16"/>
    <mergeCell ref="ACX16:ADD16"/>
    <mergeCell ref="ADE16:ADK16"/>
    <mergeCell ref="ADL16:ADR16"/>
    <mergeCell ref="AAM16:AAS16"/>
    <mergeCell ref="AAT16:AAZ16"/>
    <mergeCell ref="ABA16:ABG16"/>
    <mergeCell ref="ABH16:ABN16"/>
    <mergeCell ref="ABO16:ABU16"/>
    <mergeCell ref="ABV16:ACB16"/>
    <mergeCell ref="YW16:ZC16"/>
    <mergeCell ref="ZD16:ZJ16"/>
    <mergeCell ref="ZK16:ZQ16"/>
    <mergeCell ref="ZR16:ZX16"/>
    <mergeCell ref="ZY16:AAE16"/>
    <mergeCell ref="AAF16:AAL16"/>
    <mergeCell ref="XG16:XM16"/>
    <mergeCell ref="XN16:XT16"/>
    <mergeCell ref="XU16:YA16"/>
    <mergeCell ref="YB16:YH16"/>
    <mergeCell ref="YI16:YO16"/>
    <mergeCell ref="YP16:YV16"/>
    <mergeCell ref="VQ16:VW16"/>
    <mergeCell ref="VX16:WD16"/>
    <mergeCell ref="WE16:WK16"/>
    <mergeCell ref="WL16:WR16"/>
    <mergeCell ref="WS16:WY16"/>
    <mergeCell ref="WZ16:XF16"/>
    <mergeCell ref="UA16:UG16"/>
    <mergeCell ref="UH16:UN16"/>
    <mergeCell ref="UO16:UU16"/>
    <mergeCell ref="UV16:VB16"/>
    <mergeCell ref="VC16:VI16"/>
    <mergeCell ref="VJ16:VP16"/>
    <mergeCell ref="SK16:SQ16"/>
    <mergeCell ref="SR16:SX16"/>
    <mergeCell ref="SY16:TE16"/>
    <mergeCell ref="TF16:TL16"/>
    <mergeCell ref="TM16:TS16"/>
    <mergeCell ref="TT16:TZ16"/>
    <mergeCell ref="QU16:RA16"/>
    <mergeCell ref="RB16:RH16"/>
    <mergeCell ref="RI16:RO16"/>
    <mergeCell ref="RP16:RV16"/>
    <mergeCell ref="RW16:SC16"/>
    <mergeCell ref="SD16:SJ16"/>
    <mergeCell ref="PE16:PK16"/>
    <mergeCell ref="PL16:PR16"/>
    <mergeCell ref="PS16:PY16"/>
    <mergeCell ref="PZ16:QF16"/>
    <mergeCell ref="QG16:QM16"/>
    <mergeCell ref="QN16:QT16"/>
    <mergeCell ref="NO16:NU16"/>
    <mergeCell ref="NV16:OB16"/>
    <mergeCell ref="OC16:OI16"/>
    <mergeCell ref="OJ16:OP16"/>
    <mergeCell ref="OQ16:OW16"/>
    <mergeCell ref="OX16:PD16"/>
    <mergeCell ref="LY16:ME16"/>
    <mergeCell ref="MF16:ML16"/>
    <mergeCell ref="MM16:MS16"/>
    <mergeCell ref="MT16:MZ16"/>
    <mergeCell ref="NA16:NG16"/>
    <mergeCell ref="NH16:NN16"/>
    <mergeCell ref="KI16:KO16"/>
    <mergeCell ref="KP16:KV16"/>
    <mergeCell ref="KW16:LC16"/>
    <mergeCell ref="LD16:LJ16"/>
    <mergeCell ref="LK16:LQ16"/>
    <mergeCell ref="LR16:LX16"/>
    <mergeCell ref="IS16:IY16"/>
    <mergeCell ref="IZ16:JF16"/>
    <mergeCell ref="JG16:JM16"/>
    <mergeCell ref="JN16:JT16"/>
    <mergeCell ref="JU16:KA16"/>
    <mergeCell ref="KB16:KH16"/>
    <mergeCell ref="HC16:HI16"/>
    <mergeCell ref="HJ16:HP16"/>
    <mergeCell ref="HQ16:HW16"/>
    <mergeCell ref="HX16:ID16"/>
    <mergeCell ref="IE16:IK16"/>
    <mergeCell ref="IL16:IR16"/>
    <mergeCell ref="FM16:FS16"/>
    <mergeCell ref="FT16:FZ16"/>
    <mergeCell ref="GA16:GG16"/>
    <mergeCell ref="GH16:GN16"/>
    <mergeCell ref="GO16:GU16"/>
    <mergeCell ref="GV16:HB16"/>
    <mergeCell ref="DW16:EC16"/>
    <mergeCell ref="ED16:EJ16"/>
    <mergeCell ref="EK16:EQ16"/>
    <mergeCell ref="ER16:EX16"/>
    <mergeCell ref="EY16:FE16"/>
    <mergeCell ref="FF16:FL16"/>
    <mergeCell ref="CG16:CM16"/>
    <mergeCell ref="CN16:CT16"/>
    <mergeCell ref="CU16:DA16"/>
    <mergeCell ref="DB16:DH16"/>
    <mergeCell ref="DI16:DO16"/>
    <mergeCell ref="DP16:DV16"/>
    <mergeCell ref="AQ16:AW16"/>
    <mergeCell ref="AX16:BD16"/>
    <mergeCell ref="BE16:BK16"/>
    <mergeCell ref="BL16:BR16"/>
    <mergeCell ref="BS16:BY16"/>
    <mergeCell ref="BZ16:CF16"/>
    <mergeCell ref="XEF15:XEL15"/>
    <mergeCell ref="XEM15:XES15"/>
    <mergeCell ref="XET15:XEZ15"/>
    <mergeCell ref="XFA15:XFD15"/>
    <mergeCell ref="O16:U16"/>
    <mergeCell ref="V16:AB16"/>
    <mergeCell ref="AC16:AI16"/>
    <mergeCell ref="AJ16:AP16"/>
    <mergeCell ref="XCP15:XCV15"/>
    <mergeCell ref="XCW15:XDC15"/>
    <mergeCell ref="XDD15:XDJ15"/>
    <mergeCell ref="XDK15:XDQ15"/>
    <mergeCell ref="XDR15:XDX15"/>
    <mergeCell ref="XDY15:XEE15"/>
    <mergeCell ref="XAZ15:XBF15"/>
    <mergeCell ref="XBG15:XBM15"/>
    <mergeCell ref="XBN15:XBT15"/>
    <mergeCell ref="XBU15:XCA15"/>
    <mergeCell ref="XCB15:XCH15"/>
    <mergeCell ref="XCI15:XCO15"/>
    <mergeCell ref="WZJ15:WZP15"/>
    <mergeCell ref="WZQ15:WZW15"/>
    <mergeCell ref="WZX15:XAD15"/>
    <mergeCell ref="XAE15:XAK15"/>
    <mergeCell ref="XAL15:XAR15"/>
    <mergeCell ref="XAS15:XAY15"/>
    <mergeCell ref="WXT15:WXZ15"/>
    <mergeCell ref="WYA15:WYG15"/>
    <mergeCell ref="WYH15:WYN15"/>
    <mergeCell ref="WYO15:WYU15"/>
    <mergeCell ref="WYV15:WZB15"/>
    <mergeCell ref="WZC15:WZI15"/>
    <mergeCell ref="WWD15:WWJ15"/>
    <mergeCell ref="WWK15:WWQ15"/>
    <mergeCell ref="WWR15:WWX15"/>
    <mergeCell ref="WWY15:WXE15"/>
    <mergeCell ref="WXF15:WXL15"/>
    <mergeCell ref="WXM15:WXS15"/>
    <mergeCell ref="WUN15:WUT15"/>
    <mergeCell ref="WUU15:WVA15"/>
    <mergeCell ref="WVB15:WVH15"/>
    <mergeCell ref="WVI15:WVO15"/>
    <mergeCell ref="WVP15:WVV15"/>
    <mergeCell ref="WVW15:WWC15"/>
    <mergeCell ref="WSX15:WTD15"/>
    <mergeCell ref="WTE15:WTK15"/>
    <mergeCell ref="WTL15:WTR15"/>
    <mergeCell ref="WTS15:WTY15"/>
    <mergeCell ref="WTZ15:WUF15"/>
    <mergeCell ref="WUG15:WUM15"/>
    <mergeCell ref="WRH15:WRN15"/>
    <mergeCell ref="WRO15:WRU15"/>
    <mergeCell ref="WRV15:WSB15"/>
    <mergeCell ref="WSC15:WSI15"/>
    <mergeCell ref="WSJ15:WSP15"/>
    <mergeCell ref="WSQ15:WSW15"/>
    <mergeCell ref="WPR15:WPX15"/>
    <mergeCell ref="WPY15:WQE15"/>
    <mergeCell ref="WQF15:WQL15"/>
    <mergeCell ref="WQM15:WQS15"/>
    <mergeCell ref="WQT15:WQZ15"/>
    <mergeCell ref="WRA15:WRG15"/>
    <mergeCell ref="WOB15:WOH15"/>
    <mergeCell ref="WOI15:WOO15"/>
    <mergeCell ref="WOP15:WOV15"/>
    <mergeCell ref="WOW15:WPC15"/>
    <mergeCell ref="WPD15:WPJ15"/>
    <mergeCell ref="WPK15:WPQ15"/>
    <mergeCell ref="WML15:WMR15"/>
    <mergeCell ref="WMS15:WMY15"/>
    <mergeCell ref="WMZ15:WNF15"/>
    <mergeCell ref="WNG15:WNM15"/>
    <mergeCell ref="WNN15:WNT15"/>
    <mergeCell ref="WNU15:WOA15"/>
    <mergeCell ref="WKV15:WLB15"/>
    <mergeCell ref="WLC15:WLI15"/>
    <mergeCell ref="WLJ15:WLP15"/>
    <mergeCell ref="WLQ15:WLW15"/>
    <mergeCell ref="WLX15:WMD15"/>
    <mergeCell ref="WME15:WMK15"/>
    <mergeCell ref="WJF15:WJL15"/>
    <mergeCell ref="WJM15:WJS15"/>
    <mergeCell ref="WJT15:WJZ15"/>
    <mergeCell ref="WKA15:WKG15"/>
    <mergeCell ref="WKH15:WKN15"/>
    <mergeCell ref="WKO15:WKU15"/>
    <mergeCell ref="WHP15:WHV15"/>
    <mergeCell ref="WHW15:WIC15"/>
    <mergeCell ref="WID15:WIJ15"/>
    <mergeCell ref="WIK15:WIQ15"/>
    <mergeCell ref="WIR15:WIX15"/>
    <mergeCell ref="WIY15:WJE15"/>
    <mergeCell ref="WFZ15:WGF15"/>
    <mergeCell ref="WGG15:WGM15"/>
    <mergeCell ref="WGN15:WGT15"/>
    <mergeCell ref="WGU15:WHA15"/>
    <mergeCell ref="WHB15:WHH15"/>
    <mergeCell ref="WHI15:WHO15"/>
    <mergeCell ref="WEJ15:WEP15"/>
    <mergeCell ref="WEQ15:WEW15"/>
    <mergeCell ref="WEX15:WFD15"/>
    <mergeCell ref="WFE15:WFK15"/>
    <mergeCell ref="WFL15:WFR15"/>
    <mergeCell ref="WFS15:WFY15"/>
    <mergeCell ref="WCT15:WCZ15"/>
    <mergeCell ref="WDA15:WDG15"/>
    <mergeCell ref="WDH15:WDN15"/>
    <mergeCell ref="WDO15:WDU15"/>
    <mergeCell ref="WDV15:WEB15"/>
    <mergeCell ref="WEC15:WEI15"/>
    <mergeCell ref="WBD15:WBJ15"/>
    <mergeCell ref="WBK15:WBQ15"/>
    <mergeCell ref="WBR15:WBX15"/>
    <mergeCell ref="WBY15:WCE15"/>
    <mergeCell ref="WCF15:WCL15"/>
    <mergeCell ref="WCM15:WCS15"/>
    <mergeCell ref="VZN15:VZT15"/>
    <mergeCell ref="VZU15:WAA15"/>
    <mergeCell ref="WAB15:WAH15"/>
    <mergeCell ref="WAI15:WAO15"/>
    <mergeCell ref="WAP15:WAV15"/>
    <mergeCell ref="WAW15:WBC15"/>
    <mergeCell ref="VXX15:VYD15"/>
    <mergeCell ref="VYE15:VYK15"/>
    <mergeCell ref="VYL15:VYR15"/>
    <mergeCell ref="VYS15:VYY15"/>
    <mergeCell ref="VYZ15:VZF15"/>
    <mergeCell ref="VZG15:VZM15"/>
    <mergeCell ref="VWH15:VWN15"/>
    <mergeCell ref="VWO15:VWU15"/>
    <mergeCell ref="VWV15:VXB15"/>
    <mergeCell ref="VXC15:VXI15"/>
    <mergeCell ref="VXJ15:VXP15"/>
    <mergeCell ref="VXQ15:VXW15"/>
    <mergeCell ref="VUR15:VUX15"/>
    <mergeCell ref="VUY15:VVE15"/>
    <mergeCell ref="VVF15:VVL15"/>
    <mergeCell ref="VVM15:VVS15"/>
    <mergeCell ref="VVT15:VVZ15"/>
    <mergeCell ref="VWA15:VWG15"/>
    <mergeCell ref="VTB15:VTH15"/>
    <mergeCell ref="VTI15:VTO15"/>
    <mergeCell ref="VTP15:VTV15"/>
    <mergeCell ref="VTW15:VUC15"/>
    <mergeCell ref="VUD15:VUJ15"/>
    <mergeCell ref="VUK15:VUQ15"/>
    <mergeCell ref="VRL15:VRR15"/>
    <mergeCell ref="VRS15:VRY15"/>
    <mergeCell ref="VRZ15:VSF15"/>
    <mergeCell ref="VSG15:VSM15"/>
    <mergeCell ref="VSN15:VST15"/>
    <mergeCell ref="VSU15:VTA15"/>
    <mergeCell ref="VPV15:VQB15"/>
    <mergeCell ref="VQC15:VQI15"/>
    <mergeCell ref="VQJ15:VQP15"/>
    <mergeCell ref="VQQ15:VQW15"/>
    <mergeCell ref="VQX15:VRD15"/>
    <mergeCell ref="VRE15:VRK15"/>
    <mergeCell ref="VOF15:VOL15"/>
    <mergeCell ref="VOM15:VOS15"/>
    <mergeCell ref="VOT15:VOZ15"/>
    <mergeCell ref="VPA15:VPG15"/>
    <mergeCell ref="VPH15:VPN15"/>
    <mergeCell ref="VPO15:VPU15"/>
    <mergeCell ref="VMP15:VMV15"/>
    <mergeCell ref="VMW15:VNC15"/>
    <mergeCell ref="VND15:VNJ15"/>
    <mergeCell ref="VNK15:VNQ15"/>
    <mergeCell ref="VNR15:VNX15"/>
    <mergeCell ref="VNY15:VOE15"/>
    <mergeCell ref="VKZ15:VLF15"/>
    <mergeCell ref="VLG15:VLM15"/>
    <mergeCell ref="VLN15:VLT15"/>
    <mergeCell ref="VLU15:VMA15"/>
    <mergeCell ref="VMB15:VMH15"/>
    <mergeCell ref="VMI15:VMO15"/>
    <mergeCell ref="VJJ15:VJP15"/>
    <mergeCell ref="VJQ15:VJW15"/>
    <mergeCell ref="VJX15:VKD15"/>
    <mergeCell ref="VKE15:VKK15"/>
    <mergeCell ref="VKL15:VKR15"/>
    <mergeCell ref="VKS15:VKY15"/>
    <mergeCell ref="VHT15:VHZ15"/>
    <mergeCell ref="VIA15:VIG15"/>
    <mergeCell ref="VIH15:VIN15"/>
    <mergeCell ref="VIO15:VIU15"/>
    <mergeCell ref="VIV15:VJB15"/>
    <mergeCell ref="VJC15:VJI15"/>
    <mergeCell ref="VGD15:VGJ15"/>
    <mergeCell ref="VGK15:VGQ15"/>
    <mergeCell ref="VGR15:VGX15"/>
    <mergeCell ref="VGY15:VHE15"/>
    <mergeCell ref="VHF15:VHL15"/>
    <mergeCell ref="VHM15:VHS15"/>
    <mergeCell ref="VEN15:VET15"/>
    <mergeCell ref="VEU15:VFA15"/>
    <mergeCell ref="VFB15:VFH15"/>
    <mergeCell ref="VFI15:VFO15"/>
    <mergeCell ref="VFP15:VFV15"/>
    <mergeCell ref="VFW15:VGC15"/>
    <mergeCell ref="VCX15:VDD15"/>
    <mergeCell ref="VDE15:VDK15"/>
    <mergeCell ref="VDL15:VDR15"/>
    <mergeCell ref="VDS15:VDY15"/>
    <mergeCell ref="VDZ15:VEF15"/>
    <mergeCell ref="VEG15:VEM15"/>
    <mergeCell ref="VBH15:VBN15"/>
    <mergeCell ref="VBO15:VBU15"/>
    <mergeCell ref="VBV15:VCB15"/>
    <mergeCell ref="VCC15:VCI15"/>
    <mergeCell ref="VCJ15:VCP15"/>
    <mergeCell ref="VCQ15:VCW15"/>
    <mergeCell ref="UZR15:UZX15"/>
    <mergeCell ref="UZY15:VAE15"/>
    <mergeCell ref="VAF15:VAL15"/>
    <mergeCell ref="VAM15:VAS15"/>
    <mergeCell ref="VAT15:VAZ15"/>
    <mergeCell ref="VBA15:VBG15"/>
    <mergeCell ref="UYB15:UYH15"/>
    <mergeCell ref="UYI15:UYO15"/>
    <mergeCell ref="UYP15:UYV15"/>
    <mergeCell ref="UYW15:UZC15"/>
    <mergeCell ref="UZD15:UZJ15"/>
    <mergeCell ref="UZK15:UZQ15"/>
    <mergeCell ref="UWL15:UWR15"/>
    <mergeCell ref="UWS15:UWY15"/>
    <mergeCell ref="UWZ15:UXF15"/>
    <mergeCell ref="UXG15:UXM15"/>
    <mergeCell ref="UXN15:UXT15"/>
    <mergeCell ref="UXU15:UYA15"/>
    <mergeCell ref="UUV15:UVB15"/>
    <mergeCell ref="UVC15:UVI15"/>
    <mergeCell ref="UVJ15:UVP15"/>
    <mergeCell ref="UVQ15:UVW15"/>
    <mergeCell ref="UVX15:UWD15"/>
    <mergeCell ref="UWE15:UWK15"/>
    <mergeCell ref="UTF15:UTL15"/>
    <mergeCell ref="UTM15:UTS15"/>
    <mergeCell ref="UTT15:UTZ15"/>
    <mergeCell ref="UUA15:UUG15"/>
    <mergeCell ref="UUH15:UUN15"/>
    <mergeCell ref="UUO15:UUU15"/>
    <mergeCell ref="URP15:URV15"/>
    <mergeCell ref="URW15:USC15"/>
    <mergeCell ref="USD15:USJ15"/>
    <mergeCell ref="USK15:USQ15"/>
    <mergeCell ref="USR15:USX15"/>
    <mergeCell ref="USY15:UTE15"/>
    <mergeCell ref="UPZ15:UQF15"/>
    <mergeCell ref="UQG15:UQM15"/>
    <mergeCell ref="UQN15:UQT15"/>
    <mergeCell ref="UQU15:URA15"/>
    <mergeCell ref="URB15:URH15"/>
    <mergeCell ref="URI15:URO15"/>
    <mergeCell ref="UOJ15:UOP15"/>
    <mergeCell ref="UOQ15:UOW15"/>
    <mergeCell ref="UOX15:UPD15"/>
    <mergeCell ref="UPE15:UPK15"/>
    <mergeCell ref="UPL15:UPR15"/>
    <mergeCell ref="UPS15:UPY15"/>
    <mergeCell ref="UMT15:UMZ15"/>
    <mergeCell ref="UNA15:UNG15"/>
    <mergeCell ref="UNH15:UNN15"/>
    <mergeCell ref="UNO15:UNU15"/>
    <mergeCell ref="UNV15:UOB15"/>
    <mergeCell ref="UOC15:UOI15"/>
    <mergeCell ref="ULD15:ULJ15"/>
    <mergeCell ref="ULK15:ULQ15"/>
    <mergeCell ref="ULR15:ULX15"/>
    <mergeCell ref="ULY15:UME15"/>
    <mergeCell ref="UMF15:UML15"/>
    <mergeCell ref="UMM15:UMS15"/>
    <mergeCell ref="UJN15:UJT15"/>
    <mergeCell ref="UJU15:UKA15"/>
    <mergeCell ref="UKB15:UKH15"/>
    <mergeCell ref="UKI15:UKO15"/>
    <mergeCell ref="UKP15:UKV15"/>
    <mergeCell ref="UKW15:ULC15"/>
    <mergeCell ref="UHX15:UID15"/>
    <mergeCell ref="UIE15:UIK15"/>
    <mergeCell ref="UIL15:UIR15"/>
    <mergeCell ref="UIS15:UIY15"/>
    <mergeCell ref="UIZ15:UJF15"/>
    <mergeCell ref="UJG15:UJM15"/>
    <mergeCell ref="UGH15:UGN15"/>
    <mergeCell ref="UGO15:UGU15"/>
    <mergeCell ref="UGV15:UHB15"/>
    <mergeCell ref="UHC15:UHI15"/>
    <mergeCell ref="UHJ15:UHP15"/>
    <mergeCell ref="UHQ15:UHW15"/>
    <mergeCell ref="UER15:UEX15"/>
    <mergeCell ref="UEY15:UFE15"/>
    <mergeCell ref="UFF15:UFL15"/>
    <mergeCell ref="UFM15:UFS15"/>
    <mergeCell ref="UFT15:UFZ15"/>
    <mergeCell ref="UGA15:UGG15"/>
    <mergeCell ref="UDB15:UDH15"/>
    <mergeCell ref="UDI15:UDO15"/>
    <mergeCell ref="UDP15:UDV15"/>
    <mergeCell ref="UDW15:UEC15"/>
    <mergeCell ref="UED15:UEJ15"/>
    <mergeCell ref="UEK15:UEQ15"/>
    <mergeCell ref="UBL15:UBR15"/>
    <mergeCell ref="UBS15:UBY15"/>
    <mergeCell ref="UBZ15:UCF15"/>
    <mergeCell ref="UCG15:UCM15"/>
    <mergeCell ref="UCN15:UCT15"/>
    <mergeCell ref="UCU15:UDA15"/>
    <mergeCell ref="TZV15:UAB15"/>
    <mergeCell ref="UAC15:UAI15"/>
    <mergeCell ref="UAJ15:UAP15"/>
    <mergeCell ref="UAQ15:UAW15"/>
    <mergeCell ref="UAX15:UBD15"/>
    <mergeCell ref="UBE15:UBK15"/>
    <mergeCell ref="TYF15:TYL15"/>
    <mergeCell ref="TYM15:TYS15"/>
    <mergeCell ref="TYT15:TYZ15"/>
    <mergeCell ref="TZA15:TZG15"/>
    <mergeCell ref="TZH15:TZN15"/>
    <mergeCell ref="TZO15:TZU15"/>
    <mergeCell ref="TWP15:TWV15"/>
    <mergeCell ref="TWW15:TXC15"/>
    <mergeCell ref="TXD15:TXJ15"/>
    <mergeCell ref="TXK15:TXQ15"/>
    <mergeCell ref="TXR15:TXX15"/>
    <mergeCell ref="TXY15:TYE15"/>
    <mergeCell ref="TUZ15:TVF15"/>
    <mergeCell ref="TVG15:TVM15"/>
    <mergeCell ref="TVN15:TVT15"/>
    <mergeCell ref="TVU15:TWA15"/>
    <mergeCell ref="TWB15:TWH15"/>
    <mergeCell ref="TWI15:TWO15"/>
    <mergeCell ref="TTJ15:TTP15"/>
    <mergeCell ref="TTQ15:TTW15"/>
    <mergeCell ref="TTX15:TUD15"/>
    <mergeCell ref="TUE15:TUK15"/>
    <mergeCell ref="TUL15:TUR15"/>
    <mergeCell ref="TUS15:TUY15"/>
    <mergeCell ref="TRT15:TRZ15"/>
    <mergeCell ref="TSA15:TSG15"/>
    <mergeCell ref="TSH15:TSN15"/>
    <mergeCell ref="TSO15:TSU15"/>
    <mergeCell ref="TSV15:TTB15"/>
    <mergeCell ref="TTC15:TTI15"/>
    <mergeCell ref="TQD15:TQJ15"/>
    <mergeCell ref="TQK15:TQQ15"/>
    <mergeCell ref="TQR15:TQX15"/>
    <mergeCell ref="TQY15:TRE15"/>
    <mergeCell ref="TRF15:TRL15"/>
    <mergeCell ref="TRM15:TRS15"/>
    <mergeCell ref="TON15:TOT15"/>
    <mergeCell ref="TOU15:TPA15"/>
    <mergeCell ref="TPB15:TPH15"/>
    <mergeCell ref="TPI15:TPO15"/>
    <mergeCell ref="TPP15:TPV15"/>
    <mergeCell ref="TPW15:TQC15"/>
    <mergeCell ref="TMX15:TND15"/>
    <mergeCell ref="TNE15:TNK15"/>
    <mergeCell ref="TNL15:TNR15"/>
    <mergeCell ref="TNS15:TNY15"/>
    <mergeCell ref="TNZ15:TOF15"/>
    <mergeCell ref="TOG15:TOM15"/>
    <mergeCell ref="TLH15:TLN15"/>
    <mergeCell ref="TLO15:TLU15"/>
    <mergeCell ref="TLV15:TMB15"/>
    <mergeCell ref="TMC15:TMI15"/>
    <mergeCell ref="TMJ15:TMP15"/>
    <mergeCell ref="TMQ15:TMW15"/>
    <mergeCell ref="TJR15:TJX15"/>
    <mergeCell ref="TJY15:TKE15"/>
    <mergeCell ref="TKF15:TKL15"/>
    <mergeCell ref="TKM15:TKS15"/>
    <mergeCell ref="TKT15:TKZ15"/>
    <mergeCell ref="TLA15:TLG15"/>
    <mergeCell ref="TIB15:TIH15"/>
    <mergeCell ref="TII15:TIO15"/>
    <mergeCell ref="TIP15:TIV15"/>
    <mergeCell ref="TIW15:TJC15"/>
    <mergeCell ref="TJD15:TJJ15"/>
    <mergeCell ref="TJK15:TJQ15"/>
    <mergeCell ref="TGL15:TGR15"/>
    <mergeCell ref="TGS15:TGY15"/>
    <mergeCell ref="TGZ15:THF15"/>
    <mergeCell ref="THG15:THM15"/>
    <mergeCell ref="THN15:THT15"/>
    <mergeCell ref="THU15:TIA15"/>
    <mergeCell ref="TEV15:TFB15"/>
    <mergeCell ref="TFC15:TFI15"/>
    <mergeCell ref="TFJ15:TFP15"/>
    <mergeCell ref="TFQ15:TFW15"/>
    <mergeCell ref="TFX15:TGD15"/>
    <mergeCell ref="TGE15:TGK15"/>
    <mergeCell ref="TDF15:TDL15"/>
    <mergeCell ref="TDM15:TDS15"/>
    <mergeCell ref="TDT15:TDZ15"/>
    <mergeCell ref="TEA15:TEG15"/>
    <mergeCell ref="TEH15:TEN15"/>
    <mergeCell ref="TEO15:TEU15"/>
    <mergeCell ref="TBP15:TBV15"/>
    <mergeCell ref="TBW15:TCC15"/>
    <mergeCell ref="TCD15:TCJ15"/>
    <mergeCell ref="TCK15:TCQ15"/>
    <mergeCell ref="TCR15:TCX15"/>
    <mergeCell ref="TCY15:TDE15"/>
    <mergeCell ref="SZZ15:TAF15"/>
    <mergeCell ref="TAG15:TAM15"/>
    <mergeCell ref="TAN15:TAT15"/>
    <mergeCell ref="TAU15:TBA15"/>
    <mergeCell ref="TBB15:TBH15"/>
    <mergeCell ref="TBI15:TBO15"/>
    <mergeCell ref="SYJ15:SYP15"/>
    <mergeCell ref="SYQ15:SYW15"/>
    <mergeCell ref="SYX15:SZD15"/>
    <mergeCell ref="SZE15:SZK15"/>
    <mergeCell ref="SZL15:SZR15"/>
    <mergeCell ref="SZS15:SZY15"/>
    <mergeCell ref="SWT15:SWZ15"/>
    <mergeCell ref="SXA15:SXG15"/>
    <mergeCell ref="SXH15:SXN15"/>
    <mergeCell ref="SXO15:SXU15"/>
    <mergeCell ref="SXV15:SYB15"/>
    <mergeCell ref="SYC15:SYI15"/>
    <mergeCell ref="SVD15:SVJ15"/>
    <mergeCell ref="SVK15:SVQ15"/>
    <mergeCell ref="SVR15:SVX15"/>
    <mergeCell ref="SVY15:SWE15"/>
    <mergeCell ref="SWF15:SWL15"/>
    <mergeCell ref="SWM15:SWS15"/>
    <mergeCell ref="STN15:STT15"/>
    <mergeCell ref="STU15:SUA15"/>
    <mergeCell ref="SUB15:SUH15"/>
    <mergeCell ref="SUI15:SUO15"/>
    <mergeCell ref="SUP15:SUV15"/>
    <mergeCell ref="SUW15:SVC15"/>
    <mergeCell ref="SRX15:SSD15"/>
    <mergeCell ref="SSE15:SSK15"/>
    <mergeCell ref="SSL15:SSR15"/>
    <mergeCell ref="SSS15:SSY15"/>
    <mergeCell ref="SSZ15:STF15"/>
    <mergeCell ref="STG15:STM15"/>
    <mergeCell ref="SQH15:SQN15"/>
    <mergeCell ref="SQO15:SQU15"/>
    <mergeCell ref="SQV15:SRB15"/>
    <mergeCell ref="SRC15:SRI15"/>
    <mergeCell ref="SRJ15:SRP15"/>
    <mergeCell ref="SRQ15:SRW15"/>
    <mergeCell ref="SOR15:SOX15"/>
    <mergeCell ref="SOY15:SPE15"/>
    <mergeCell ref="SPF15:SPL15"/>
    <mergeCell ref="SPM15:SPS15"/>
    <mergeCell ref="SPT15:SPZ15"/>
    <mergeCell ref="SQA15:SQG15"/>
    <mergeCell ref="SNB15:SNH15"/>
    <mergeCell ref="SNI15:SNO15"/>
    <mergeCell ref="SNP15:SNV15"/>
    <mergeCell ref="SNW15:SOC15"/>
    <mergeCell ref="SOD15:SOJ15"/>
    <mergeCell ref="SOK15:SOQ15"/>
    <mergeCell ref="SLL15:SLR15"/>
    <mergeCell ref="SLS15:SLY15"/>
    <mergeCell ref="SLZ15:SMF15"/>
    <mergeCell ref="SMG15:SMM15"/>
    <mergeCell ref="SMN15:SMT15"/>
    <mergeCell ref="SMU15:SNA15"/>
    <mergeCell ref="SJV15:SKB15"/>
    <mergeCell ref="SKC15:SKI15"/>
    <mergeCell ref="SKJ15:SKP15"/>
    <mergeCell ref="SKQ15:SKW15"/>
    <mergeCell ref="SKX15:SLD15"/>
    <mergeCell ref="SLE15:SLK15"/>
    <mergeCell ref="SIF15:SIL15"/>
    <mergeCell ref="SIM15:SIS15"/>
    <mergeCell ref="SIT15:SIZ15"/>
    <mergeCell ref="SJA15:SJG15"/>
    <mergeCell ref="SJH15:SJN15"/>
    <mergeCell ref="SJO15:SJU15"/>
    <mergeCell ref="SGP15:SGV15"/>
    <mergeCell ref="SGW15:SHC15"/>
    <mergeCell ref="SHD15:SHJ15"/>
    <mergeCell ref="SHK15:SHQ15"/>
    <mergeCell ref="SHR15:SHX15"/>
    <mergeCell ref="SHY15:SIE15"/>
    <mergeCell ref="SEZ15:SFF15"/>
    <mergeCell ref="SFG15:SFM15"/>
    <mergeCell ref="SFN15:SFT15"/>
    <mergeCell ref="SFU15:SGA15"/>
    <mergeCell ref="SGB15:SGH15"/>
    <mergeCell ref="SGI15:SGO15"/>
    <mergeCell ref="SDJ15:SDP15"/>
    <mergeCell ref="SDQ15:SDW15"/>
    <mergeCell ref="SDX15:SED15"/>
    <mergeCell ref="SEE15:SEK15"/>
    <mergeCell ref="SEL15:SER15"/>
    <mergeCell ref="SES15:SEY15"/>
    <mergeCell ref="SBT15:SBZ15"/>
    <mergeCell ref="SCA15:SCG15"/>
    <mergeCell ref="SCH15:SCN15"/>
    <mergeCell ref="SCO15:SCU15"/>
    <mergeCell ref="SCV15:SDB15"/>
    <mergeCell ref="SDC15:SDI15"/>
    <mergeCell ref="SAD15:SAJ15"/>
    <mergeCell ref="SAK15:SAQ15"/>
    <mergeCell ref="SAR15:SAX15"/>
    <mergeCell ref="SAY15:SBE15"/>
    <mergeCell ref="SBF15:SBL15"/>
    <mergeCell ref="SBM15:SBS15"/>
    <mergeCell ref="RYN15:RYT15"/>
    <mergeCell ref="RYU15:RZA15"/>
    <mergeCell ref="RZB15:RZH15"/>
    <mergeCell ref="RZI15:RZO15"/>
    <mergeCell ref="RZP15:RZV15"/>
    <mergeCell ref="RZW15:SAC15"/>
    <mergeCell ref="RWX15:RXD15"/>
    <mergeCell ref="RXE15:RXK15"/>
    <mergeCell ref="RXL15:RXR15"/>
    <mergeCell ref="RXS15:RXY15"/>
    <mergeCell ref="RXZ15:RYF15"/>
    <mergeCell ref="RYG15:RYM15"/>
    <mergeCell ref="RVH15:RVN15"/>
    <mergeCell ref="RVO15:RVU15"/>
    <mergeCell ref="RVV15:RWB15"/>
    <mergeCell ref="RWC15:RWI15"/>
    <mergeCell ref="RWJ15:RWP15"/>
    <mergeCell ref="RWQ15:RWW15"/>
    <mergeCell ref="RTR15:RTX15"/>
    <mergeCell ref="RTY15:RUE15"/>
    <mergeCell ref="RUF15:RUL15"/>
    <mergeCell ref="RUM15:RUS15"/>
    <mergeCell ref="RUT15:RUZ15"/>
    <mergeCell ref="RVA15:RVG15"/>
    <mergeCell ref="RSB15:RSH15"/>
    <mergeCell ref="RSI15:RSO15"/>
    <mergeCell ref="RSP15:RSV15"/>
    <mergeCell ref="RSW15:RTC15"/>
    <mergeCell ref="RTD15:RTJ15"/>
    <mergeCell ref="RTK15:RTQ15"/>
    <mergeCell ref="RQL15:RQR15"/>
    <mergeCell ref="RQS15:RQY15"/>
    <mergeCell ref="RQZ15:RRF15"/>
    <mergeCell ref="RRG15:RRM15"/>
    <mergeCell ref="RRN15:RRT15"/>
    <mergeCell ref="RRU15:RSA15"/>
    <mergeCell ref="ROV15:RPB15"/>
    <mergeCell ref="RPC15:RPI15"/>
    <mergeCell ref="RPJ15:RPP15"/>
    <mergeCell ref="RPQ15:RPW15"/>
    <mergeCell ref="RPX15:RQD15"/>
    <mergeCell ref="RQE15:RQK15"/>
    <mergeCell ref="RNF15:RNL15"/>
    <mergeCell ref="RNM15:RNS15"/>
    <mergeCell ref="RNT15:RNZ15"/>
    <mergeCell ref="ROA15:ROG15"/>
    <mergeCell ref="ROH15:RON15"/>
    <mergeCell ref="ROO15:ROU15"/>
    <mergeCell ref="RLP15:RLV15"/>
    <mergeCell ref="RLW15:RMC15"/>
    <mergeCell ref="RMD15:RMJ15"/>
    <mergeCell ref="RMK15:RMQ15"/>
    <mergeCell ref="RMR15:RMX15"/>
    <mergeCell ref="RMY15:RNE15"/>
    <mergeCell ref="RJZ15:RKF15"/>
    <mergeCell ref="RKG15:RKM15"/>
    <mergeCell ref="RKN15:RKT15"/>
    <mergeCell ref="RKU15:RLA15"/>
    <mergeCell ref="RLB15:RLH15"/>
    <mergeCell ref="RLI15:RLO15"/>
    <mergeCell ref="RIJ15:RIP15"/>
    <mergeCell ref="RIQ15:RIW15"/>
    <mergeCell ref="RIX15:RJD15"/>
    <mergeCell ref="RJE15:RJK15"/>
    <mergeCell ref="RJL15:RJR15"/>
    <mergeCell ref="RJS15:RJY15"/>
    <mergeCell ref="RGT15:RGZ15"/>
    <mergeCell ref="RHA15:RHG15"/>
    <mergeCell ref="RHH15:RHN15"/>
    <mergeCell ref="RHO15:RHU15"/>
    <mergeCell ref="RHV15:RIB15"/>
    <mergeCell ref="RIC15:RII15"/>
    <mergeCell ref="RFD15:RFJ15"/>
    <mergeCell ref="RFK15:RFQ15"/>
    <mergeCell ref="RFR15:RFX15"/>
    <mergeCell ref="RFY15:RGE15"/>
    <mergeCell ref="RGF15:RGL15"/>
    <mergeCell ref="RGM15:RGS15"/>
    <mergeCell ref="RDN15:RDT15"/>
    <mergeCell ref="RDU15:REA15"/>
    <mergeCell ref="REB15:REH15"/>
    <mergeCell ref="REI15:REO15"/>
    <mergeCell ref="REP15:REV15"/>
    <mergeCell ref="REW15:RFC15"/>
    <mergeCell ref="RBX15:RCD15"/>
    <mergeCell ref="RCE15:RCK15"/>
    <mergeCell ref="RCL15:RCR15"/>
    <mergeCell ref="RCS15:RCY15"/>
    <mergeCell ref="RCZ15:RDF15"/>
    <mergeCell ref="RDG15:RDM15"/>
    <mergeCell ref="RAH15:RAN15"/>
    <mergeCell ref="RAO15:RAU15"/>
    <mergeCell ref="RAV15:RBB15"/>
    <mergeCell ref="RBC15:RBI15"/>
    <mergeCell ref="RBJ15:RBP15"/>
    <mergeCell ref="RBQ15:RBW15"/>
    <mergeCell ref="QYR15:QYX15"/>
    <mergeCell ref="QYY15:QZE15"/>
    <mergeCell ref="QZF15:QZL15"/>
    <mergeCell ref="QZM15:QZS15"/>
    <mergeCell ref="QZT15:QZZ15"/>
    <mergeCell ref="RAA15:RAG15"/>
    <mergeCell ref="QXB15:QXH15"/>
    <mergeCell ref="QXI15:QXO15"/>
    <mergeCell ref="QXP15:QXV15"/>
    <mergeCell ref="QXW15:QYC15"/>
    <mergeCell ref="QYD15:QYJ15"/>
    <mergeCell ref="QYK15:QYQ15"/>
    <mergeCell ref="QVL15:QVR15"/>
    <mergeCell ref="QVS15:QVY15"/>
    <mergeCell ref="QVZ15:QWF15"/>
    <mergeCell ref="QWG15:QWM15"/>
    <mergeCell ref="QWN15:QWT15"/>
    <mergeCell ref="QWU15:QXA15"/>
    <mergeCell ref="QTV15:QUB15"/>
    <mergeCell ref="QUC15:QUI15"/>
    <mergeCell ref="QUJ15:QUP15"/>
    <mergeCell ref="QUQ15:QUW15"/>
    <mergeCell ref="QUX15:QVD15"/>
    <mergeCell ref="QVE15:QVK15"/>
    <mergeCell ref="QSF15:QSL15"/>
    <mergeCell ref="QSM15:QSS15"/>
    <mergeCell ref="QST15:QSZ15"/>
    <mergeCell ref="QTA15:QTG15"/>
    <mergeCell ref="QTH15:QTN15"/>
    <mergeCell ref="QTO15:QTU15"/>
    <mergeCell ref="QQP15:QQV15"/>
    <mergeCell ref="QQW15:QRC15"/>
    <mergeCell ref="QRD15:QRJ15"/>
    <mergeCell ref="QRK15:QRQ15"/>
    <mergeCell ref="QRR15:QRX15"/>
    <mergeCell ref="QRY15:QSE15"/>
    <mergeCell ref="QOZ15:QPF15"/>
    <mergeCell ref="QPG15:QPM15"/>
    <mergeCell ref="QPN15:QPT15"/>
    <mergeCell ref="QPU15:QQA15"/>
    <mergeCell ref="QQB15:QQH15"/>
    <mergeCell ref="QQI15:QQO15"/>
    <mergeCell ref="QNJ15:QNP15"/>
    <mergeCell ref="QNQ15:QNW15"/>
    <mergeCell ref="QNX15:QOD15"/>
    <mergeCell ref="QOE15:QOK15"/>
    <mergeCell ref="QOL15:QOR15"/>
    <mergeCell ref="QOS15:QOY15"/>
    <mergeCell ref="QLT15:QLZ15"/>
    <mergeCell ref="QMA15:QMG15"/>
    <mergeCell ref="QMH15:QMN15"/>
    <mergeCell ref="QMO15:QMU15"/>
    <mergeCell ref="QMV15:QNB15"/>
    <mergeCell ref="QNC15:QNI15"/>
    <mergeCell ref="QKD15:QKJ15"/>
    <mergeCell ref="QKK15:QKQ15"/>
    <mergeCell ref="QKR15:QKX15"/>
    <mergeCell ref="QKY15:QLE15"/>
    <mergeCell ref="QLF15:QLL15"/>
    <mergeCell ref="QLM15:QLS15"/>
    <mergeCell ref="QIN15:QIT15"/>
    <mergeCell ref="QIU15:QJA15"/>
    <mergeCell ref="QJB15:QJH15"/>
    <mergeCell ref="QJI15:QJO15"/>
    <mergeCell ref="QJP15:QJV15"/>
    <mergeCell ref="QJW15:QKC15"/>
    <mergeCell ref="QGX15:QHD15"/>
    <mergeCell ref="QHE15:QHK15"/>
    <mergeCell ref="QHL15:QHR15"/>
    <mergeCell ref="QHS15:QHY15"/>
    <mergeCell ref="QHZ15:QIF15"/>
    <mergeCell ref="QIG15:QIM15"/>
    <mergeCell ref="QFH15:QFN15"/>
    <mergeCell ref="QFO15:QFU15"/>
    <mergeCell ref="QFV15:QGB15"/>
    <mergeCell ref="QGC15:QGI15"/>
    <mergeCell ref="QGJ15:QGP15"/>
    <mergeCell ref="QGQ15:QGW15"/>
    <mergeCell ref="QDR15:QDX15"/>
    <mergeCell ref="QDY15:QEE15"/>
    <mergeCell ref="QEF15:QEL15"/>
    <mergeCell ref="QEM15:QES15"/>
    <mergeCell ref="QET15:QEZ15"/>
    <mergeCell ref="QFA15:QFG15"/>
    <mergeCell ref="QCB15:QCH15"/>
    <mergeCell ref="QCI15:QCO15"/>
    <mergeCell ref="QCP15:QCV15"/>
    <mergeCell ref="QCW15:QDC15"/>
    <mergeCell ref="QDD15:QDJ15"/>
    <mergeCell ref="QDK15:QDQ15"/>
    <mergeCell ref="QAL15:QAR15"/>
    <mergeCell ref="QAS15:QAY15"/>
    <mergeCell ref="QAZ15:QBF15"/>
    <mergeCell ref="QBG15:QBM15"/>
    <mergeCell ref="QBN15:QBT15"/>
    <mergeCell ref="QBU15:QCA15"/>
    <mergeCell ref="PYV15:PZB15"/>
    <mergeCell ref="PZC15:PZI15"/>
    <mergeCell ref="PZJ15:PZP15"/>
    <mergeCell ref="PZQ15:PZW15"/>
    <mergeCell ref="PZX15:QAD15"/>
    <mergeCell ref="QAE15:QAK15"/>
    <mergeCell ref="PXF15:PXL15"/>
    <mergeCell ref="PXM15:PXS15"/>
    <mergeCell ref="PXT15:PXZ15"/>
    <mergeCell ref="PYA15:PYG15"/>
    <mergeCell ref="PYH15:PYN15"/>
    <mergeCell ref="PYO15:PYU15"/>
    <mergeCell ref="PVP15:PVV15"/>
    <mergeCell ref="PVW15:PWC15"/>
    <mergeCell ref="PWD15:PWJ15"/>
    <mergeCell ref="PWK15:PWQ15"/>
    <mergeCell ref="PWR15:PWX15"/>
    <mergeCell ref="PWY15:PXE15"/>
    <mergeCell ref="PTZ15:PUF15"/>
    <mergeCell ref="PUG15:PUM15"/>
    <mergeCell ref="PUN15:PUT15"/>
    <mergeCell ref="PUU15:PVA15"/>
    <mergeCell ref="PVB15:PVH15"/>
    <mergeCell ref="PVI15:PVO15"/>
    <mergeCell ref="PSJ15:PSP15"/>
    <mergeCell ref="PSQ15:PSW15"/>
    <mergeCell ref="PSX15:PTD15"/>
    <mergeCell ref="PTE15:PTK15"/>
    <mergeCell ref="PTL15:PTR15"/>
    <mergeCell ref="PTS15:PTY15"/>
    <mergeCell ref="PQT15:PQZ15"/>
    <mergeCell ref="PRA15:PRG15"/>
    <mergeCell ref="PRH15:PRN15"/>
    <mergeCell ref="PRO15:PRU15"/>
    <mergeCell ref="PRV15:PSB15"/>
    <mergeCell ref="PSC15:PSI15"/>
    <mergeCell ref="PPD15:PPJ15"/>
    <mergeCell ref="PPK15:PPQ15"/>
    <mergeCell ref="PPR15:PPX15"/>
    <mergeCell ref="PPY15:PQE15"/>
    <mergeCell ref="PQF15:PQL15"/>
    <mergeCell ref="PQM15:PQS15"/>
    <mergeCell ref="PNN15:PNT15"/>
    <mergeCell ref="PNU15:POA15"/>
    <mergeCell ref="POB15:POH15"/>
    <mergeCell ref="POI15:POO15"/>
    <mergeCell ref="POP15:POV15"/>
    <mergeCell ref="POW15:PPC15"/>
    <mergeCell ref="PLX15:PMD15"/>
    <mergeCell ref="PME15:PMK15"/>
    <mergeCell ref="PML15:PMR15"/>
    <mergeCell ref="PMS15:PMY15"/>
    <mergeCell ref="PMZ15:PNF15"/>
    <mergeCell ref="PNG15:PNM15"/>
    <mergeCell ref="PKH15:PKN15"/>
    <mergeCell ref="PKO15:PKU15"/>
    <mergeCell ref="PKV15:PLB15"/>
    <mergeCell ref="PLC15:PLI15"/>
    <mergeCell ref="PLJ15:PLP15"/>
    <mergeCell ref="PLQ15:PLW15"/>
    <mergeCell ref="PIR15:PIX15"/>
    <mergeCell ref="PIY15:PJE15"/>
    <mergeCell ref="PJF15:PJL15"/>
    <mergeCell ref="PJM15:PJS15"/>
    <mergeCell ref="PJT15:PJZ15"/>
    <mergeCell ref="PKA15:PKG15"/>
    <mergeCell ref="PHB15:PHH15"/>
    <mergeCell ref="PHI15:PHO15"/>
    <mergeCell ref="PHP15:PHV15"/>
    <mergeCell ref="PHW15:PIC15"/>
    <mergeCell ref="PID15:PIJ15"/>
    <mergeCell ref="PIK15:PIQ15"/>
    <mergeCell ref="PFL15:PFR15"/>
    <mergeCell ref="PFS15:PFY15"/>
    <mergeCell ref="PFZ15:PGF15"/>
    <mergeCell ref="PGG15:PGM15"/>
    <mergeCell ref="PGN15:PGT15"/>
    <mergeCell ref="PGU15:PHA15"/>
    <mergeCell ref="PDV15:PEB15"/>
    <mergeCell ref="PEC15:PEI15"/>
    <mergeCell ref="PEJ15:PEP15"/>
    <mergeCell ref="PEQ15:PEW15"/>
    <mergeCell ref="PEX15:PFD15"/>
    <mergeCell ref="PFE15:PFK15"/>
    <mergeCell ref="PCF15:PCL15"/>
    <mergeCell ref="PCM15:PCS15"/>
    <mergeCell ref="PCT15:PCZ15"/>
    <mergeCell ref="PDA15:PDG15"/>
    <mergeCell ref="PDH15:PDN15"/>
    <mergeCell ref="PDO15:PDU15"/>
    <mergeCell ref="PAP15:PAV15"/>
    <mergeCell ref="PAW15:PBC15"/>
    <mergeCell ref="PBD15:PBJ15"/>
    <mergeCell ref="PBK15:PBQ15"/>
    <mergeCell ref="PBR15:PBX15"/>
    <mergeCell ref="PBY15:PCE15"/>
    <mergeCell ref="OYZ15:OZF15"/>
    <mergeCell ref="OZG15:OZM15"/>
    <mergeCell ref="OZN15:OZT15"/>
    <mergeCell ref="OZU15:PAA15"/>
    <mergeCell ref="PAB15:PAH15"/>
    <mergeCell ref="PAI15:PAO15"/>
    <mergeCell ref="OXJ15:OXP15"/>
    <mergeCell ref="OXQ15:OXW15"/>
    <mergeCell ref="OXX15:OYD15"/>
    <mergeCell ref="OYE15:OYK15"/>
    <mergeCell ref="OYL15:OYR15"/>
    <mergeCell ref="OYS15:OYY15"/>
    <mergeCell ref="OVT15:OVZ15"/>
    <mergeCell ref="OWA15:OWG15"/>
    <mergeCell ref="OWH15:OWN15"/>
    <mergeCell ref="OWO15:OWU15"/>
    <mergeCell ref="OWV15:OXB15"/>
    <mergeCell ref="OXC15:OXI15"/>
    <mergeCell ref="OUD15:OUJ15"/>
    <mergeCell ref="OUK15:OUQ15"/>
    <mergeCell ref="OUR15:OUX15"/>
    <mergeCell ref="OUY15:OVE15"/>
    <mergeCell ref="OVF15:OVL15"/>
    <mergeCell ref="OVM15:OVS15"/>
    <mergeCell ref="OSN15:OST15"/>
    <mergeCell ref="OSU15:OTA15"/>
    <mergeCell ref="OTB15:OTH15"/>
    <mergeCell ref="OTI15:OTO15"/>
    <mergeCell ref="OTP15:OTV15"/>
    <mergeCell ref="OTW15:OUC15"/>
    <mergeCell ref="OQX15:ORD15"/>
    <mergeCell ref="ORE15:ORK15"/>
    <mergeCell ref="ORL15:ORR15"/>
    <mergeCell ref="ORS15:ORY15"/>
    <mergeCell ref="ORZ15:OSF15"/>
    <mergeCell ref="OSG15:OSM15"/>
    <mergeCell ref="OPH15:OPN15"/>
    <mergeCell ref="OPO15:OPU15"/>
    <mergeCell ref="OPV15:OQB15"/>
    <mergeCell ref="OQC15:OQI15"/>
    <mergeCell ref="OQJ15:OQP15"/>
    <mergeCell ref="OQQ15:OQW15"/>
    <mergeCell ref="ONR15:ONX15"/>
    <mergeCell ref="ONY15:OOE15"/>
    <mergeCell ref="OOF15:OOL15"/>
    <mergeCell ref="OOM15:OOS15"/>
    <mergeCell ref="OOT15:OOZ15"/>
    <mergeCell ref="OPA15:OPG15"/>
    <mergeCell ref="OMB15:OMH15"/>
    <mergeCell ref="OMI15:OMO15"/>
    <mergeCell ref="OMP15:OMV15"/>
    <mergeCell ref="OMW15:ONC15"/>
    <mergeCell ref="OND15:ONJ15"/>
    <mergeCell ref="ONK15:ONQ15"/>
    <mergeCell ref="OKL15:OKR15"/>
    <mergeCell ref="OKS15:OKY15"/>
    <mergeCell ref="OKZ15:OLF15"/>
    <mergeCell ref="OLG15:OLM15"/>
    <mergeCell ref="OLN15:OLT15"/>
    <mergeCell ref="OLU15:OMA15"/>
    <mergeCell ref="OIV15:OJB15"/>
    <mergeCell ref="OJC15:OJI15"/>
    <mergeCell ref="OJJ15:OJP15"/>
    <mergeCell ref="OJQ15:OJW15"/>
    <mergeCell ref="OJX15:OKD15"/>
    <mergeCell ref="OKE15:OKK15"/>
    <mergeCell ref="OHF15:OHL15"/>
    <mergeCell ref="OHM15:OHS15"/>
    <mergeCell ref="OHT15:OHZ15"/>
    <mergeCell ref="OIA15:OIG15"/>
    <mergeCell ref="OIH15:OIN15"/>
    <mergeCell ref="OIO15:OIU15"/>
    <mergeCell ref="OFP15:OFV15"/>
    <mergeCell ref="OFW15:OGC15"/>
    <mergeCell ref="OGD15:OGJ15"/>
    <mergeCell ref="OGK15:OGQ15"/>
    <mergeCell ref="OGR15:OGX15"/>
    <mergeCell ref="OGY15:OHE15"/>
    <mergeCell ref="ODZ15:OEF15"/>
    <mergeCell ref="OEG15:OEM15"/>
    <mergeCell ref="OEN15:OET15"/>
    <mergeCell ref="OEU15:OFA15"/>
    <mergeCell ref="OFB15:OFH15"/>
    <mergeCell ref="OFI15:OFO15"/>
    <mergeCell ref="OCJ15:OCP15"/>
    <mergeCell ref="OCQ15:OCW15"/>
    <mergeCell ref="OCX15:ODD15"/>
    <mergeCell ref="ODE15:ODK15"/>
    <mergeCell ref="ODL15:ODR15"/>
    <mergeCell ref="ODS15:ODY15"/>
    <mergeCell ref="OAT15:OAZ15"/>
    <mergeCell ref="OBA15:OBG15"/>
    <mergeCell ref="OBH15:OBN15"/>
    <mergeCell ref="OBO15:OBU15"/>
    <mergeCell ref="OBV15:OCB15"/>
    <mergeCell ref="OCC15:OCI15"/>
    <mergeCell ref="NZD15:NZJ15"/>
    <mergeCell ref="NZK15:NZQ15"/>
    <mergeCell ref="NZR15:NZX15"/>
    <mergeCell ref="NZY15:OAE15"/>
    <mergeCell ref="OAF15:OAL15"/>
    <mergeCell ref="OAM15:OAS15"/>
    <mergeCell ref="NXN15:NXT15"/>
    <mergeCell ref="NXU15:NYA15"/>
    <mergeCell ref="NYB15:NYH15"/>
    <mergeCell ref="NYI15:NYO15"/>
    <mergeCell ref="NYP15:NYV15"/>
    <mergeCell ref="NYW15:NZC15"/>
    <mergeCell ref="NVX15:NWD15"/>
    <mergeCell ref="NWE15:NWK15"/>
    <mergeCell ref="NWL15:NWR15"/>
    <mergeCell ref="NWS15:NWY15"/>
    <mergeCell ref="NWZ15:NXF15"/>
    <mergeCell ref="NXG15:NXM15"/>
    <mergeCell ref="NUH15:NUN15"/>
    <mergeCell ref="NUO15:NUU15"/>
    <mergeCell ref="NUV15:NVB15"/>
    <mergeCell ref="NVC15:NVI15"/>
    <mergeCell ref="NVJ15:NVP15"/>
    <mergeCell ref="NVQ15:NVW15"/>
    <mergeCell ref="NSR15:NSX15"/>
    <mergeCell ref="NSY15:NTE15"/>
    <mergeCell ref="NTF15:NTL15"/>
    <mergeCell ref="NTM15:NTS15"/>
    <mergeCell ref="NTT15:NTZ15"/>
    <mergeCell ref="NUA15:NUG15"/>
    <mergeCell ref="NRB15:NRH15"/>
    <mergeCell ref="NRI15:NRO15"/>
    <mergeCell ref="NRP15:NRV15"/>
    <mergeCell ref="NRW15:NSC15"/>
    <mergeCell ref="NSD15:NSJ15"/>
    <mergeCell ref="NSK15:NSQ15"/>
    <mergeCell ref="NPL15:NPR15"/>
    <mergeCell ref="NPS15:NPY15"/>
    <mergeCell ref="NPZ15:NQF15"/>
    <mergeCell ref="NQG15:NQM15"/>
    <mergeCell ref="NQN15:NQT15"/>
    <mergeCell ref="NQU15:NRA15"/>
    <mergeCell ref="NNV15:NOB15"/>
    <mergeCell ref="NOC15:NOI15"/>
    <mergeCell ref="NOJ15:NOP15"/>
    <mergeCell ref="NOQ15:NOW15"/>
    <mergeCell ref="NOX15:NPD15"/>
    <mergeCell ref="NPE15:NPK15"/>
    <mergeCell ref="NMF15:NML15"/>
    <mergeCell ref="NMM15:NMS15"/>
    <mergeCell ref="NMT15:NMZ15"/>
    <mergeCell ref="NNA15:NNG15"/>
    <mergeCell ref="NNH15:NNN15"/>
    <mergeCell ref="NNO15:NNU15"/>
    <mergeCell ref="NKP15:NKV15"/>
    <mergeCell ref="NKW15:NLC15"/>
    <mergeCell ref="NLD15:NLJ15"/>
    <mergeCell ref="NLK15:NLQ15"/>
    <mergeCell ref="NLR15:NLX15"/>
    <mergeCell ref="NLY15:NME15"/>
    <mergeCell ref="NIZ15:NJF15"/>
    <mergeCell ref="NJG15:NJM15"/>
    <mergeCell ref="NJN15:NJT15"/>
    <mergeCell ref="NJU15:NKA15"/>
    <mergeCell ref="NKB15:NKH15"/>
    <mergeCell ref="NKI15:NKO15"/>
    <mergeCell ref="NHJ15:NHP15"/>
    <mergeCell ref="NHQ15:NHW15"/>
    <mergeCell ref="NHX15:NID15"/>
    <mergeCell ref="NIE15:NIK15"/>
    <mergeCell ref="NIL15:NIR15"/>
    <mergeCell ref="NIS15:NIY15"/>
    <mergeCell ref="NFT15:NFZ15"/>
    <mergeCell ref="NGA15:NGG15"/>
    <mergeCell ref="NGH15:NGN15"/>
    <mergeCell ref="NGO15:NGU15"/>
    <mergeCell ref="NGV15:NHB15"/>
    <mergeCell ref="NHC15:NHI15"/>
    <mergeCell ref="NED15:NEJ15"/>
    <mergeCell ref="NEK15:NEQ15"/>
    <mergeCell ref="NER15:NEX15"/>
    <mergeCell ref="NEY15:NFE15"/>
    <mergeCell ref="NFF15:NFL15"/>
    <mergeCell ref="NFM15:NFS15"/>
    <mergeCell ref="NCN15:NCT15"/>
    <mergeCell ref="NCU15:NDA15"/>
    <mergeCell ref="NDB15:NDH15"/>
    <mergeCell ref="NDI15:NDO15"/>
    <mergeCell ref="NDP15:NDV15"/>
    <mergeCell ref="NDW15:NEC15"/>
    <mergeCell ref="NAX15:NBD15"/>
    <mergeCell ref="NBE15:NBK15"/>
    <mergeCell ref="NBL15:NBR15"/>
    <mergeCell ref="NBS15:NBY15"/>
    <mergeCell ref="NBZ15:NCF15"/>
    <mergeCell ref="NCG15:NCM15"/>
    <mergeCell ref="MZH15:MZN15"/>
    <mergeCell ref="MZO15:MZU15"/>
    <mergeCell ref="MZV15:NAB15"/>
    <mergeCell ref="NAC15:NAI15"/>
    <mergeCell ref="NAJ15:NAP15"/>
    <mergeCell ref="NAQ15:NAW15"/>
    <mergeCell ref="MXR15:MXX15"/>
    <mergeCell ref="MXY15:MYE15"/>
    <mergeCell ref="MYF15:MYL15"/>
    <mergeCell ref="MYM15:MYS15"/>
    <mergeCell ref="MYT15:MYZ15"/>
    <mergeCell ref="MZA15:MZG15"/>
    <mergeCell ref="MWB15:MWH15"/>
    <mergeCell ref="MWI15:MWO15"/>
    <mergeCell ref="MWP15:MWV15"/>
    <mergeCell ref="MWW15:MXC15"/>
    <mergeCell ref="MXD15:MXJ15"/>
    <mergeCell ref="MXK15:MXQ15"/>
    <mergeCell ref="MUL15:MUR15"/>
    <mergeCell ref="MUS15:MUY15"/>
    <mergeCell ref="MUZ15:MVF15"/>
    <mergeCell ref="MVG15:MVM15"/>
    <mergeCell ref="MVN15:MVT15"/>
    <mergeCell ref="MVU15:MWA15"/>
    <mergeCell ref="MSV15:MTB15"/>
    <mergeCell ref="MTC15:MTI15"/>
    <mergeCell ref="MTJ15:MTP15"/>
    <mergeCell ref="MTQ15:MTW15"/>
    <mergeCell ref="MTX15:MUD15"/>
    <mergeCell ref="MUE15:MUK15"/>
    <mergeCell ref="MRF15:MRL15"/>
    <mergeCell ref="MRM15:MRS15"/>
    <mergeCell ref="MRT15:MRZ15"/>
    <mergeCell ref="MSA15:MSG15"/>
    <mergeCell ref="MSH15:MSN15"/>
    <mergeCell ref="MSO15:MSU15"/>
    <mergeCell ref="MPP15:MPV15"/>
    <mergeCell ref="MPW15:MQC15"/>
    <mergeCell ref="MQD15:MQJ15"/>
    <mergeCell ref="MQK15:MQQ15"/>
    <mergeCell ref="MQR15:MQX15"/>
    <mergeCell ref="MQY15:MRE15"/>
    <mergeCell ref="MNZ15:MOF15"/>
    <mergeCell ref="MOG15:MOM15"/>
    <mergeCell ref="MON15:MOT15"/>
    <mergeCell ref="MOU15:MPA15"/>
    <mergeCell ref="MPB15:MPH15"/>
    <mergeCell ref="MPI15:MPO15"/>
    <mergeCell ref="MMJ15:MMP15"/>
    <mergeCell ref="MMQ15:MMW15"/>
    <mergeCell ref="MMX15:MND15"/>
    <mergeCell ref="MNE15:MNK15"/>
    <mergeCell ref="MNL15:MNR15"/>
    <mergeCell ref="MNS15:MNY15"/>
    <mergeCell ref="MKT15:MKZ15"/>
    <mergeCell ref="MLA15:MLG15"/>
    <mergeCell ref="MLH15:MLN15"/>
    <mergeCell ref="MLO15:MLU15"/>
    <mergeCell ref="MLV15:MMB15"/>
    <mergeCell ref="MMC15:MMI15"/>
    <mergeCell ref="MJD15:MJJ15"/>
    <mergeCell ref="MJK15:MJQ15"/>
    <mergeCell ref="MJR15:MJX15"/>
    <mergeCell ref="MJY15:MKE15"/>
    <mergeCell ref="MKF15:MKL15"/>
    <mergeCell ref="MKM15:MKS15"/>
    <mergeCell ref="MHN15:MHT15"/>
    <mergeCell ref="MHU15:MIA15"/>
    <mergeCell ref="MIB15:MIH15"/>
    <mergeCell ref="MII15:MIO15"/>
    <mergeCell ref="MIP15:MIV15"/>
    <mergeCell ref="MIW15:MJC15"/>
    <mergeCell ref="MFX15:MGD15"/>
    <mergeCell ref="MGE15:MGK15"/>
    <mergeCell ref="MGL15:MGR15"/>
    <mergeCell ref="MGS15:MGY15"/>
    <mergeCell ref="MGZ15:MHF15"/>
    <mergeCell ref="MHG15:MHM15"/>
    <mergeCell ref="MEH15:MEN15"/>
    <mergeCell ref="MEO15:MEU15"/>
    <mergeCell ref="MEV15:MFB15"/>
    <mergeCell ref="MFC15:MFI15"/>
    <mergeCell ref="MFJ15:MFP15"/>
    <mergeCell ref="MFQ15:MFW15"/>
    <mergeCell ref="MCR15:MCX15"/>
    <mergeCell ref="MCY15:MDE15"/>
    <mergeCell ref="MDF15:MDL15"/>
    <mergeCell ref="MDM15:MDS15"/>
    <mergeCell ref="MDT15:MDZ15"/>
    <mergeCell ref="MEA15:MEG15"/>
    <mergeCell ref="MBB15:MBH15"/>
    <mergeCell ref="MBI15:MBO15"/>
    <mergeCell ref="MBP15:MBV15"/>
    <mergeCell ref="MBW15:MCC15"/>
    <mergeCell ref="MCD15:MCJ15"/>
    <mergeCell ref="MCK15:MCQ15"/>
    <mergeCell ref="LZL15:LZR15"/>
    <mergeCell ref="LZS15:LZY15"/>
    <mergeCell ref="LZZ15:MAF15"/>
    <mergeCell ref="MAG15:MAM15"/>
    <mergeCell ref="MAN15:MAT15"/>
    <mergeCell ref="MAU15:MBA15"/>
    <mergeCell ref="LXV15:LYB15"/>
    <mergeCell ref="LYC15:LYI15"/>
    <mergeCell ref="LYJ15:LYP15"/>
    <mergeCell ref="LYQ15:LYW15"/>
    <mergeCell ref="LYX15:LZD15"/>
    <mergeCell ref="LZE15:LZK15"/>
    <mergeCell ref="LWF15:LWL15"/>
    <mergeCell ref="LWM15:LWS15"/>
    <mergeCell ref="LWT15:LWZ15"/>
    <mergeCell ref="LXA15:LXG15"/>
    <mergeCell ref="LXH15:LXN15"/>
    <mergeCell ref="LXO15:LXU15"/>
    <mergeCell ref="LUP15:LUV15"/>
    <mergeCell ref="LUW15:LVC15"/>
    <mergeCell ref="LVD15:LVJ15"/>
    <mergeCell ref="LVK15:LVQ15"/>
    <mergeCell ref="LVR15:LVX15"/>
    <mergeCell ref="LVY15:LWE15"/>
    <mergeCell ref="LSZ15:LTF15"/>
    <mergeCell ref="LTG15:LTM15"/>
    <mergeCell ref="LTN15:LTT15"/>
    <mergeCell ref="LTU15:LUA15"/>
    <mergeCell ref="LUB15:LUH15"/>
    <mergeCell ref="LUI15:LUO15"/>
    <mergeCell ref="LRJ15:LRP15"/>
    <mergeCell ref="LRQ15:LRW15"/>
    <mergeCell ref="LRX15:LSD15"/>
    <mergeCell ref="LSE15:LSK15"/>
    <mergeCell ref="LSL15:LSR15"/>
    <mergeCell ref="LSS15:LSY15"/>
    <mergeCell ref="LPT15:LPZ15"/>
    <mergeCell ref="LQA15:LQG15"/>
    <mergeCell ref="LQH15:LQN15"/>
    <mergeCell ref="LQO15:LQU15"/>
    <mergeCell ref="LQV15:LRB15"/>
    <mergeCell ref="LRC15:LRI15"/>
    <mergeCell ref="LOD15:LOJ15"/>
    <mergeCell ref="LOK15:LOQ15"/>
    <mergeCell ref="LOR15:LOX15"/>
    <mergeCell ref="LOY15:LPE15"/>
    <mergeCell ref="LPF15:LPL15"/>
    <mergeCell ref="LPM15:LPS15"/>
    <mergeCell ref="LMN15:LMT15"/>
    <mergeCell ref="LMU15:LNA15"/>
    <mergeCell ref="LNB15:LNH15"/>
    <mergeCell ref="LNI15:LNO15"/>
    <mergeCell ref="LNP15:LNV15"/>
    <mergeCell ref="LNW15:LOC15"/>
    <mergeCell ref="LKX15:LLD15"/>
    <mergeCell ref="LLE15:LLK15"/>
    <mergeCell ref="LLL15:LLR15"/>
    <mergeCell ref="LLS15:LLY15"/>
    <mergeCell ref="LLZ15:LMF15"/>
    <mergeCell ref="LMG15:LMM15"/>
    <mergeCell ref="LJH15:LJN15"/>
    <mergeCell ref="LJO15:LJU15"/>
    <mergeCell ref="LJV15:LKB15"/>
    <mergeCell ref="LKC15:LKI15"/>
    <mergeCell ref="LKJ15:LKP15"/>
    <mergeCell ref="LKQ15:LKW15"/>
    <mergeCell ref="LHR15:LHX15"/>
    <mergeCell ref="LHY15:LIE15"/>
    <mergeCell ref="LIF15:LIL15"/>
    <mergeCell ref="LIM15:LIS15"/>
    <mergeCell ref="LIT15:LIZ15"/>
    <mergeCell ref="LJA15:LJG15"/>
    <mergeCell ref="LGB15:LGH15"/>
    <mergeCell ref="LGI15:LGO15"/>
    <mergeCell ref="LGP15:LGV15"/>
    <mergeCell ref="LGW15:LHC15"/>
    <mergeCell ref="LHD15:LHJ15"/>
    <mergeCell ref="LHK15:LHQ15"/>
    <mergeCell ref="LEL15:LER15"/>
    <mergeCell ref="LES15:LEY15"/>
    <mergeCell ref="LEZ15:LFF15"/>
    <mergeCell ref="LFG15:LFM15"/>
    <mergeCell ref="LFN15:LFT15"/>
    <mergeCell ref="LFU15:LGA15"/>
    <mergeCell ref="LCV15:LDB15"/>
    <mergeCell ref="LDC15:LDI15"/>
    <mergeCell ref="LDJ15:LDP15"/>
    <mergeCell ref="LDQ15:LDW15"/>
    <mergeCell ref="LDX15:LED15"/>
    <mergeCell ref="LEE15:LEK15"/>
    <mergeCell ref="LBF15:LBL15"/>
    <mergeCell ref="LBM15:LBS15"/>
    <mergeCell ref="LBT15:LBZ15"/>
    <mergeCell ref="LCA15:LCG15"/>
    <mergeCell ref="LCH15:LCN15"/>
    <mergeCell ref="LCO15:LCU15"/>
    <mergeCell ref="KZP15:KZV15"/>
    <mergeCell ref="KZW15:LAC15"/>
    <mergeCell ref="LAD15:LAJ15"/>
    <mergeCell ref="LAK15:LAQ15"/>
    <mergeCell ref="LAR15:LAX15"/>
    <mergeCell ref="LAY15:LBE15"/>
    <mergeCell ref="KXZ15:KYF15"/>
    <mergeCell ref="KYG15:KYM15"/>
    <mergeCell ref="KYN15:KYT15"/>
    <mergeCell ref="KYU15:KZA15"/>
    <mergeCell ref="KZB15:KZH15"/>
    <mergeCell ref="KZI15:KZO15"/>
    <mergeCell ref="KWJ15:KWP15"/>
    <mergeCell ref="KWQ15:KWW15"/>
    <mergeCell ref="KWX15:KXD15"/>
    <mergeCell ref="KXE15:KXK15"/>
    <mergeCell ref="KXL15:KXR15"/>
    <mergeCell ref="KXS15:KXY15"/>
    <mergeCell ref="KUT15:KUZ15"/>
    <mergeCell ref="KVA15:KVG15"/>
    <mergeCell ref="KVH15:KVN15"/>
    <mergeCell ref="KVO15:KVU15"/>
    <mergeCell ref="KVV15:KWB15"/>
    <mergeCell ref="KWC15:KWI15"/>
    <mergeCell ref="KTD15:KTJ15"/>
    <mergeCell ref="KTK15:KTQ15"/>
    <mergeCell ref="KTR15:KTX15"/>
    <mergeCell ref="KTY15:KUE15"/>
    <mergeCell ref="KUF15:KUL15"/>
    <mergeCell ref="KUM15:KUS15"/>
    <mergeCell ref="KRN15:KRT15"/>
    <mergeCell ref="KRU15:KSA15"/>
    <mergeCell ref="KSB15:KSH15"/>
    <mergeCell ref="KSI15:KSO15"/>
    <mergeCell ref="KSP15:KSV15"/>
    <mergeCell ref="KSW15:KTC15"/>
    <mergeCell ref="KPX15:KQD15"/>
    <mergeCell ref="KQE15:KQK15"/>
    <mergeCell ref="KQL15:KQR15"/>
    <mergeCell ref="KQS15:KQY15"/>
    <mergeCell ref="KQZ15:KRF15"/>
    <mergeCell ref="KRG15:KRM15"/>
    <mergeCell ref="KOH15:KON15"/>
    <mergeCell ref="KOO15:KOU15"/>
    <mergeCell ref="KOV15:KPB15"/>
    <mergeCell ref="KPC15:KPI15"/>
    <mergeCell ref="KPJ15:KPP15"/>
    <mergeCell ref="KPQ15:KPW15"/>
    <mergeCell ref="KMR15:KMX15"/>
    <mergeCell ref="KMY15:KNE15"/>
    <mergeCell ref="KNF15:KNL15"/>
    <mergeCell ref="KNM15:KNS15"/>
    <mergeCell ref="KNT15:KNZ15"/>
    <mergeCell ref="KOA15:KOG15"/>
    <mergeCell ref="KLB15:KLH15"/>
    <mergeCell ref="KLI15:KLO15"/>
    <mergeCell ref="KLP15:KLV15"/>
    <mergeCell ref="KLW15:KMC15"/>
    <mergeCell ref="KMD15:KMJ15"/>
    <mergeCell ref="KMK15:KMQ15"/>
    <mergeCell ref="KJL15:KJR15"/>
    <mergeCell ref="KJS15:KJY15"/>
    <mergeCell ref="KJZ15:KKF15"/>
    <mergeCell ref="KKG15:KKM15"/>
    <mergeCell ref="KKN15:KKT15"/>
    <mergeCell ref="KKU15:KLA15"/>
    <mergeCell ref="KHV15:KIB15"/>
    <mergeCell ref="KIC15:KII15"/>
    <mergeCell ref="KIJ15:KIP15"/>
    <mergeCell ref="KIQ15:KIW15"/>
    <mergeCell ref="KIX15:KJD15"/>
    <mergeCell ref="KJE15:KJK15"/>
    <mergeCell ref="KGF15:KGL15"/>
    <mergeCell ref="KGM15:KGS15"/>
    <mergeCell ref="KGT15:KGZ15"/>
    <mergeCell ref="KHA15:KHG15"/>
    <mergeCell ref="KHH15:KHN15"/>
    <mergeCell ref="KHO15:KHU15"/>
    <mergeCell ref="KEP15:KEV15"/>
    <mergeCell ref="KEW15:KFC15"/>
    <mergeCell ref="KFD15:KFJ15"/>
    <mergeCell ref="KFK15:KFQ15"/>
    <mergeCell ref="KFR15:KFX15"/>
    <mergeCell ref="KFY15:KGE15"/>
    <mergeCell ref="KCZ15:KDF15"/>
    <mergeCell ref="KDG15:KDM15"/>
    <mergeCell ref="KDN15:KDT15"/>
    <mergeCell ref="KDU15:KEA15"/>
    <mergeCell ref="KEB15:KEH15"/>
    <mergeCell ref="KEI15:KEO15"/>
    <mergeCell ref="KBJ15:KBP15"/>
    <mergeCell ref="KBQ15:KBW15"/>
    <mergeCell ref="KBX15:KCD15"/>
    <mergeCell ref="KCE15:KCK15"/>
    <mergeCell ref="KCL15:KCR15"/>
    <mergeCell ref="KCS15:KCY15"/>
    <mergeCell ref="JZT15:JZZ15"/>
    <mergeCell ref="KAA15:KAG15"/>
    <mergeCell ref="KAH15:KAN15"/>
    <mergeCell ref="KAO15:KAU15"/>
    <mergeCell ref="KAV15:KBB15"/>
    <mergeCell ref="KBC15:KBI15"/>
    <mergeCell ref="JYD15:JYJ15"/>
    <mergeCell ref="JYK15:JYQ15"/>
    <mergeCell ref="JYR15:JYX15"/>
    <mergeCell ref="JYY15:JZE15"/>
    <mergeCell ref="JZF15:JZL15"/>
    <mergeCell ref="JZM15:JZS15"/>
    <mergeCell ref="JWN15:JWT15"/>
    <mergeCell ref="JWU15:JXA15"/>
    <mergeCell ref="JXB15:JXH15"/>
    <mergeCell ref="JXI15:JXO15"/>
    <mergeCell ref="JXP15:JXV15"/>
    <mergeCell ref="JXW15:JYC15"/>
    <mergeCell ref="JUX15:JVD15"/>
    <mergeCell ref="JVE15:JVK15"/>
    <mergeCell ref="JVL15:JVR15"/>
    <mergeCell ref="JVS15:JVY15"/>
    <mergeCell ref="JVZ15:JWF15"/>
    <mergeCell ref="JWG15:JWM15"/>
    <mergeCell ref="JTH15:JTN15"/>
    <mergeCell ref="JTO15:JTU15"/>
    <mergeCell ref="JTV15:JUB15"/>
    <mergeCell ref="JUC15:JUI15"/>
    <mergeCell ref="JUJ15:JUP15"/>
    <mergeCell ref="JUQ15:JUW15"/>
    <mergeCell ref="JRR15:JRX15"/>
    <mergeCell ref="JRY15:JSE15"/>
    <mergeCell ref="JSF15:JSL15"/>
    <mergeCell ref="JSM15:JSS15"/>
    <mergeCell ref="JST15:JSZ15"/>
    <mergeCell ref="JTA15:JTG15"/>
    <mergeCell ref="JQB15:JQH15"/>
    <mergeCell ref="JQI15:JQO15"/>
    <mergeCell ref="JQP15:JQV15"/>
    <mergeCell ref="JQW15:JRC15"/>
    <mergeCell ref="JRD15:JRJ15"/>
    <mergeCell ref="JRK15:JRQ15"/>
    <mergeCell ref="JOL15:JOR15"/>
    <mergeCell ref="JOS15:JOY15"/>
    <mergeCell ref="JOZ15:JPF15"/>
    <mergeCell ref="JPG15:JPM15"/>
    <mergeCell ref="JPN15:JPT15"/>
    <mergeCell ref="JPU15:JQA15"/>
    <mergeCell ref="JMV15:JNB15"/>
    <mergeCell ref="JNC15:JNI15"/>
    <mergeCell ref="JNJ15:JNP15"/>
    <mergeCell ref="JNQ15:JNW15"/>
    <mergeCell ref="JNX15:JOD15"/>
    <mergeCell ref="JOE15:JOK15"/>
    <mergeCell ref="JLF15:JLL15"/>
    <mergeCell ref="JLM15:JLS15"/>
    <mergeCell ref="JLT15:JLZ15"/>
    <mergeCell ref="JMA15:JMG15"/>
    <mergeCell ref="JMH15:JMN15"/>
    <mergeCell ref="JMO15:JMU15"/>
    <mergeCell ref="JJP15:JJV15"/>
    <mergeCell ref="JJW15:JKC15"/>
    <mergeCell ref="JKD15:JKJ15"/>
    <mergeCell ref="JKK15:JKQ15"/>
    <mergeCell ref="JKR15:JKX15"/>
    <mergeCell ref="JKY15:JLE15"/>
    <mergeCell ref="JHZ15:JIF15"/>
    <mergeCell ref="JIG15:JIM15"/>
    <mergeCell ref="JIN15:JIT15"/>
    <mergeCell ref="JIU15:JJA15"/>
    <mergeCell ref="JJB15:JJH15"/>
    <mergeCell ref="JJI15:JJO15"/>
    <mergeCell ref="JGJ15:JGP15"/>
    <mergeCell ref="JGQ15:JGW15"/>
    <mergeCell ref="JGX15:JHD15"/>
    <mergeCell ref="JHE15:JHK15"/>
    <mergeCell ref="JHL15:JHR15"/>
    <mergeCell ref="JHS15:JHY15"/>
    <mergeCell ref="JET15:JEZ15"/>
    <mergeCell ref="JFA15:JFG15"/>
    <mergeCell ref="JFH15:JFN15"/>
    <mergeCell ref="JFO15:JFU15"/>
    <mergeCell ref="JFV15:JGB15"/>
    <mergeCell ref="JGC15:JGI15"/>
    <mergeCell ref="JDD15:JDJ15"/>
    <mergeCell ref="JDK15:JDQ15"/>
    <mergeCell ref="JDR15:JDX15"/>
    <mergeCell ref="JDY15:JEE15"/>
    <mergeCell ref="JEF15:JEL15"/>
    <mergeCell ref="JEM15:JES15"/>
    <mergeCell ref="JBN15:JBT15"/>
    <mergeCell ref="JBU15:JCA15"/>
    <mergeCell ref="JCB15:JCH15"/>
    <mergeCell ref="JCI15:JCO15"/>
    <mergeCell ref="JCP15:JCV15"/>
    <mergeCell ref="JCW15:JDC15"/>
    <mergeCell ref="IZX15:JAD15"/>
    <mergeCell ref="JAE15:JAK15"/>
    <mergeCell ref="JAL15:JAR15"/>
    <mergeCell ref="JAS15:JAY15"/>
    <mergeCell ref="JAZ15:JBF15"/>
    <mergeCell ref="JBG15:JBM15"/>
    <mergeCell ref="IYH15:IYN15"/>
    <mergeCell ref="IYO15:IYU15"/>
    <mergeCell ref="IYV15:IZB15"/>
    <mergeCell ref="IZC15:IZI15"/>
    <mergeCell ref="IZJ15:IZP15"/>
    <mergeCell ref="IZQ15:IZW15"/>
    <mergeCell ref="IWR15:IWX15"/>
    <mergeCell ref="IWY15:IXE15"/>
    <mergeCell ref="IXF15:IXL15"/>
    <mergeCell ref="IXM15:IXS15"/>
    <mergeCell ref="IXT15:IXZ15"/>
    <mergeCell ref="IYA15:IYG15"/>
    <mergeCell ref="IVB15:IVH15"/>
    <mergeCell ref="IVI15:IVO15"/>
    <mergeCell ref="IVP15:IVV15"/>
    <mergeCell ref="IVW15:IWC15"/>
    <mergeCell ref="IWD15:IWJ15"/>
    <mergeCell ref="IWK15:IWQ15"/>
    <mergeCell ref="ITL15:ITR15"/>
    <mergeCell ref="ITS15:ITY15"/>
    <mergeCell ref="ITZ15:IUF15"/>
    <mergeCell ref="IUG15:IUM15"/>
    <mergeCell ref="IUN15:IUT15"/>
    <mergeCell ref="IUU15:IVA15"/>
    <mergeCell ref="IRV15:ISB15"/>
    <mergeCell ref="ISC15:ISI15"/>
    <mergeCell ref="ISJ15:ISP15"/>
    <mergeCell ref="ISQ15:ISW15"/>
    <mergeCell ref="ISX15:ITD15"/>
    <mergeCell ref="ITE15:ITK15"/>
    <mergeCell ref="IQF15:IQL15"/>
    <mergeCell ref="IQM15:IQS15"/>
    <mergeCell ref="IQT15:IQZ15"/>
    <mergeCell ref="IRA15:IRG15"/>
    <mergeCell ref="IRH15:IRN15"/>
    <mergeCell ref="IRO15:IRU15"/>
    <mergeCell ref="IOP15:IOV15"/>
    <mergeCell ref="IOW15:IPC15"/>
    <mergeCell ref="IPD15:IPJ15"/>
    <mergeCell ref="IPK15:IPQ15"/>
    <mergeCell ref="IPR15:IPX15"/>
    <mergeCell ref="IPY15:IQE15"/>
    <mergeCell ref="IMZ15:INF15"/>
    <mergeCell ref="ING15:INM15"/>
    <mergeCell ref="INN15:INT15"/>
    <mergeCell ref="INU15:IOA15"/>
    <mergeCell ref="IOB15:IOH15"/>
    <mergeCell ref="IOI15:IOO15"/>
    <mergeCell ref="ILJ15:ILP15"/>
    <mergeCell ref="ILQ15:ILW15"/>
    <mergeCell ref="ILX15:IMD15"/>
    <mergeCell ref="IME15:IMK15"/>
    <mergeCell ref="IML15:IMR15"/>
    <mergeCell ref="IMS15:IMY15"/>
    <mergeCell ref="IJT15:IJZ15"/>
    <mergeCell ref="IKA15:IKG15"/>
    <mergeCell ref="IKH15:IKN15"/>
    <mergeCell ref="IKO15:IKU15"/>
    <mergeCell ref="IKV15:ILB15"/>
    <mergeCell ref="ILC15:ILI15"/>
    <mergeCell ref="IID15:IIJ15"/>
    <mergeCell ref="IIK15:IIQ15"/>
    <mergeCell ref="IIR15:IIX15"/>
    <mergeCell ref="IIY15:IJE15"/>
    <mergeCell ref="IJF15:IJL15"/>
    <mergeCell ref="IJM15:IJS15"/>
    <mergeCell ref="IGN15:IGT15"/>
    <mergeCell ref="IGU15:IHA15"/>
    <mergeCell ref="IHB15:IHH15"/>
    <mergeCell ref="IHI15:IHO15"/>
    <mergeCell ref="IHP15:IHV15"/>
    <mergeCell ref="IHW15:IIC15"/>
    <mergeCell ref="IEX15:IFD15"/>
    <mergeCell ref="IFE15:IFK15"/>
    <mergeCell ref="IFL15:IFR15"/>
    <mergeCell ref="IFS15:IFY15"/>
    <mergeCell ref="IFZ15:IGF15"/>
    <mergeCell ref="IGG15:IGM15"/>
    <mergeCell ref="IDH15:IDN15"/>
    <mergeCell ref="IDO15:IDU15"/>
    <mergeCell ref="IDV15:IEB15"/>
    <mergeCell ref="IEC15:IEI15"/>
    <mergeCell ref="IEJ15:IEP15"/>
    <mergeCell ref="IEQ15:IEW15"/>
    <mergeCell ref="IBR15:IBX15"/>
    <mergeCell ref="IBY15:ICE15"/>
    <mergeCell ref="ICF15:ICL15"/>
    <mergeCell ref="ICM15:ICS15"/>
    <mergeCell ref="ICT15:ICZ15"/>
    <mergeCell ref="IDA15:IDG15"/>
    <mergeCell ref="IAB15:IAH15"/>
    <mergeCell ref="IAI15:IAO15"/>
    <mergeCell ref="IAP15:IAV15"/>
    <mergeCell ref="IAW15:IBC15"/>
    <mergeCell ref="IBD15:IBJ15"/>
    <mergeCell ref="IBK15:IBQ15"/>
    <mergeCell ref="HYL15:HYR15"/>
    <mergeCell ref="HYS15:HYY15"/>
    <mergeCell ref="HYZ15:HZF15"/>
    <mergeCell ref="HZG15:HZM15"/>
    <mergeCell ref="HZN15:HZT15"/>
    <mergeCell ref="HZU15:IAA15"/>
    <mergeCell ref="HWV15:HXB15"/>
    <mergeCell ref="HXC15:HXI15"/>
    <mergeCell ref="HXJ15:HXP15"/>
    <mergeCell ref="HXQ15:HXW15"/>
    <mergeCell ref="HXX15:HYD15"/>
    <mergeCell ref="HYE15:HYK15"/>
    <mergeCell ref="HVF15:HVL15"/>
    <mergeCell ref="HVM15:HVS15"/>
    <mergeCell ref="HVT15:HVZ15"/>
    <mergeCell ref="HWA15:HWG15"/>
    <mergeCell ref="HWH15:HWN15"/>
    <mergeCell ref="HWO15:HWU15"/>
    <mergeCell ref="HTP15:HTV15"/>
    <mergeCell ref="HTW15:HUC15"/>
    <mergeCell ref="HUD15:HUJ15"/>
    <mergeCell ref="HUK15:HUQ15"/>
    <mergeCell ref="HUR15:HUX15"/>
    <mergeCell ref="HUY15:HVE15"/>
    <mergeCell ref="HRZ15:HSF15"/>
    <mergeCell ref="HSG15:HSM15"/>
    <mergeCell ref="HSN15:HST15"/>
    <mergeCell ref="HSU15:HTA15"/>
    <mergeCell ref="HTB15:HTH15"/>
    <mergeCell ref="HTI15:HTO15"/>
    <mergeCell ref="HQJ15:HQP15"/>
    <mergeCell ref="HQQ15:HQW15"/>
    <mergeCell ref="HQX15:HRD15"/>
    <mergeCell ref="HRE15:HRK15"/>
    <mergeCell ref="HRL15:HRR15"/>
    <mergeCell ref="HRS15:HRY15"/>
    <mergeCell ref="HOT15:HOZ15"/>
    <mergeCell ref="HPA15:HPG15"/>
    <mergeCell ref="HPH15:HPN15"/>
    <mergeCell ref="HPO15:HPU15"/>
    <mergeCell ref="HPV15:HQB15"/>
    <mergeCell ref="HQC15:HQI15"/>
    <mergeCell ref="HND15:HNJ15"/>
    <mergeCell ref="HNK15:HNQ15"/>
    <mergeCell ref="HNR15:HNX15"/>
    <mergeCell ref="HNY15:HOE15"/>
    <mergeCell ref="HOF15:HOL15"/>
    <mergeCell ref="HOM15:HOS15"/>
    <mergeCell ref="HLN15:HLT15"/>
    <mergeCell ref="HLU15:HMA15"/>
    <mergeCell ref="HMB15:HMH15"/>
    <mergeCell ref="HMI15:HMO15"/>
    <mergeCell ref="HMP15:HMV15"/>
    <mergeCell ref="HMW15:HNC15"/>
    <mergeCell ref="HJX15:HKD15"/>
    <mergeCell ref="HKE15:HKK15"/>
    <mergeCell ref="HKL15:HKR15"/>
    <mergeCell ref="HKS15:HKY15"/>
    <mergeCell ref="HKZ15:HLF15"/>
    <mergeCell ref="HLG15:HLM15"/>
    <mergeCell ref="HIH15:HIN15"/>
    <mergeCell ref="HIO15:HIU15"/>
    <mergeCell ref="HIV15:HJB15"/>
    <mergeCell ref="HJC15:HJI15"/>
    <mergeCell ref="HJJ15:HJP15"/>
    <mergeCell ref="HJQ15:HJW15"/>
    <mergeCell ref="HGR15:HGX15"/>
    <mergeCell ref="HGY15:HHE15"/>
    <mergeCell ref="HHF15:HHL15"/>
    <mergeCell ref="HHM15:HHS15"/>
    <mergeCell ref="HHT15:HHZ15"/>
    <mergeCell ref="HIA15:HIG15"/>
    <mergeCell ref="HFB15:HFH15"/>
    <mergeCell ref="HFI15:HFO15"/>
    <mergeCell ref="HFP15:HFV15"/>
    <mergeCell ref="HFW15:HGC15"/>
    <mergeCell ref="HGD15:HGJ15"/>
    <mergeCell ref="HGK15:HGQ15"/>
    <mergeCell ref="HDL15:HDR15"/>
    <mergeCell ref="HDS15:HDY15"/>
    <mergeCell ref="HDZ15:HEF15"/>
    <mergeCell ref="HEG15:HEM15"/>
    <mergeCell ref="HEN15:HET15"/>
    <mergeCell ref="HEU15:HFA15"/>
    <mergeCell ref="HBV15:HCB15"/>
    <mergeCell ref="HCC15:HCI15"/>
    <mergeCell ref="HCJ15:HCP15"/>
    <mergeCell ref="HCQ15:HCW15"/>
    <mergeCell ref="HCX15:HDD15"/>
    <mergeCell ref="HDE15:HDK15"/>
    <mergeCell ref="HAF15:HAL15"/>
    <mergeCell ref="HAM15:HAS15"/>
    <mergeCell ref="HAT15:HAZ15"/>
    <mergeCell ref="HBA15:HBG15"/>
    <mergeCell ref="HBH15:HBN15"/>
    <mergeCell ref="HBO15:HBU15"/>
    <mergeCell ref="GYP15:GYV15"/>
    <mergeCell ref="GYW15:GZC15"/>
    <mergeCell ref="GZD15:GZJ15"/>
    <mergeCell ref="GZK15:GZQ15"/>
    <mergeCell ref="GZR15:GZX15"/>
    <mergeCell ref="GZY15:HAE15"/>
    <mergeCell ref="GWZ15:GXF15"/>
    <mergeCell ref="GXG15:GXM15"/>
    <mergeCell ref="GXN15:GXT15"/>
    <mergeCell ref="GXU15:GYA15"/>
    <mergeCell ref="GYB15:GYH15"/>
    <mergeCell ref="GYI15:GYO15"/>
    <mergeCell ref="GVJ15:GVP15"/>
    <mergeCell ref="GVQ15:GVW15"/>
    <mergeCell ref="GVX15:GWD15"/>
    <mergeCell ref="GWE15:GWK15"/>
    <mergeCell ref="GWL15:GWR15"/>
    <mergeCell ref="GWS15:GWY15"/>
    <mergeCell ref="GTT15:GTZ15"/>
    <mergeCell ref="GUA15:GUG15"/>
    <mergeCell ref="GUH15:GUN15"/>
    <mergeCell ref="GUO15:GUU15"/>
    <mergeCell ref="GUV15:GVB15"/>
    <mergeCell ref="GVC15:GVI15"/>
    <mergeCell ref="GSD15:GSJ15"/>
    <mergeCell ref="GSK15:GSQ15"/>
    <mergeCell ref="GSR15:GSX15"/>
    <mergeCell ref="GSY15:GTE15"/>
    <mergeCell ref="GTF15:GTL15"/>
    <mergeCell ref="GTM15:GTS15"/>
    <mergeCell ref="GQN15:GQT15"/>
    <mergeCell ref="GQU15:GRA15"/>
    <mergeCell ref="GRB15:GRH15"/>
    <mergeCell ref="GRI15:GRO15"/>
    <mergeCell ref="GRP15:GRV15"/>
    <mergeCell ref="GRW15:GSC15"/>
    <mergeCell ref="GOX15:GPD15"/>
    <mergeCell ref="GPE15:GPK15"/>
    <mergeCell ref="GPL15:GPR15"/>
    <mergeCell ref="GPS15:GPY15"/>
    <mergeCell ref="GPZ15:GQF15"/>
    <mergeCell ref="GQG15:GQM15"/>
    <mergeCell ref="GNH15:GNN15"/>
    <mergeCell ref="GNO15:GNU15"/>
    <mergeCell ref="GNV15:GOB15"/>
    <mergeCell ref="GOC15:GOI15"/>
    <mergeCell ref="GOJ15:GOP15"/>
    <mergeCell ref="GOQ15:GOW15"/>
    <mergeCell ref="GLR15:GLX15"/>
    <mergeCell ref="GLY15:GME15"/>
    <mergeCell ref="GMF15:GML15"/>
    <mergeCell ref="GMM15:GMS15"/>
    <mergeCell ref="GMT15:GMZ15"/>
    <mergeCell ref="GNA15:GNG15"/>
    <mergeCell ref="GKB15:GKH15"/>
    <mergeCell ref="GKI15:GKO15"/>
    <mergeCell ref="GKP15:GKV15"/>
    <mergeCell ref="GKW15:GLC15"/>
    <mergeCell ref="GLD15:GLJ15"/>
    <mergeCell ref="GLK15:GLQ15"/>
    <mergeCell ref="GIL15:GIR15"/>
    <mergeCell ref="GIS15:GIY15"/>
    <mergeCell ref="GIZ15:GJF15"/>
    <mergeCell ref="GJG15:GJM15"/>
    <mergeCell ref="GJN15:GJT15"/>
    <mergeCell ref="GJU15:GKA15"/>
    <mergeCell ref="GGV15:GHB15"/>
    <mergeCell ref="GHC15:GHI15"/>
    <mergeCell ref="GHJ15:GHP15"/>
    <mergeCell ref="GHQ15:GHW15"/>
    <mergeCell ref="GHX15:GID15"/>
    <mergeCell ref="GIE15:GIK15"/>
    <mergeCell ref="GFF15:GFL15"/>
    <mergeCell ref="GFM15:GFS15"/>
    <mergeCell ref="GFT15:GFZ15"/>
    <mergeCell ref="GGA15:GGG15"/>
    <mergeCell ref="GGH15:GGN15"/>
    <mergeCell ref="GGO15:GGU15"/>
    <mergeCell ref="GDP15:GDV15"/>
    <mergeCell ref="GDW15:GEC15"/>
    <mergeCell ref="GED15:GEJ15"/>
    <mergeCell ref="GEK15:GEQ15"/>
    <mergeCell ref="GER15:GEX15"/>
    <mergeCell ref="GEY15:GFE15"/>
    <mergeCell ref="GBZ15:GCF15"/>
    <mergeCell ref="GCG15:GCM15"/>
    <mergeCell ref="GCN15:GCT15"/>
    <mergeCell ref="GCU15:GDA15"/>
    <mergeCell ref="GDB15:GDH15"/>
    <mergeCell ref="GDI15:GDO15"/>
    <mergeCell ref="GAJ15:GAP15"/>
    <mergeCell ref="GAQ15:GAW15"/>
    <mergeCell ref="GAX15:GBD15"/>
    <mergeCell ref="GBE15:GBK15"/>
    <mergeCell ref="GBL15:GBR15"/>
    <mergeCell ref="GBS15:GBY15"/>
    <mergeCell ref="FYT15:FYZ15"/>
    <mergeCell ref="FZA15:FZG15"/>
    <mergeCell ref="FZH15:FZN15"/>
    <mergeCell ref="FZO15:FZU15"/>
    <mergeCell ref="FZV15:GAB15"/>
    <mergeCell ref="GAC15:GAI15"/>
    <mergeCell ref="FXD15:FXJ15"/>
    <mergeCell ref="FXK15:FXQ15"/>
    <mergeCell ref="FXR15:FXX15"/>
    <mergeCell ref="FXY15:FYE15"/>
    <mergeCell ref="FYF15:FYL15"/>
    <mergeCell ref="FYM15:FYS15"/>
    <mergeCell ref="FVN15:FVT15"/>
    <mergeCell ref="FVU15:FWA15"/>
    <mergeCell ref="FWB15:FWH15"/>
    <mergeCell ref="FWI15:FWO15"/>
    <mergeCell ref="FWP15:FWV15"/>
    <mergeCell ref="FWW15:FXC15"/>
    <mergeCell ref="FTX15:FUD15"/>
    <mergeCell ref="FUE15:FUK15"/>
    <mergeCell ref="FUL15:FUR15"/>
    <mergeCell ref="FUS15:FUY15"/>
    <mergeCell ref="FUZ15:FVF15"/>
    <mergeCell ref="FVG15:FVM15"/>
    <mergeCell ref="FSH15:FSN15"/>
    <mergeCell ref="FSO15:FSU15"/>
    <mergeCell ref="FSV15:FTB15"/>
    <mergeCell ref="FTC15:FTI15"/>
    <mergeCell ref="FTJ15:FTP15"/>
    <mergeCell ref="FTQ15:FTW15"/>
    <mergeCell ref="FQR15:FQX15"/>
    <mergeCell ref="FQY15:FRE15"/>
    <mergeCell ref="FRF15:FRL15"/>
    <mergeCell ref="FRM15:FRS15"/>
    <mergeCell ref="FRT15:FRZ15"/>
    <mergeCell ref="FSA15:FSG15"/>
    <mergeCell ref="FPB15:FPH15"/>
    <mergeCell ref="FPI15:FPO15"/>
    <mergeCell ref="FPP15:FPV15"/>
    <mergeCell ref="FPW15:FQC15"/>
    <mergeCell ref="FQD15:FQJ15"/>
    <mergeCell ref="FQK15:FQQ15"/>
    <mergeCell ref="FNL15:FNR15"/>
    <mergeCell ref="FNS15:FNY15"/>
    <mergeCell ref="FNZ15:FOF15"/>
    <mergeCell ref="FOG15:FOM15"/>
    <mergeCell ref="FON15:FOT15"/>
    <mergeCell ref="FOU15:FPA15"/>
    <mergeCell ref="FLV15:FMB15"/>
    <mergeCell ref="FMC15:FMI15"/>
    <mergeCell ref="FMJ15:FMP15"/>
    <mergeCell ref="FMQ15:FMW15"/>
    <mergeCell ref="FMX15:FND15"/>
    <mergeCell ref="FNE15:FNK15"/>
    <mergeCell ref="FKF15:FKL15"/>
    <mergeCell ref="FKM15:FKS15"/>
    <mergeCell ref="FKT15:FKZ15"/>
    <mergeCell ref="FLA15:FLG15"/>
    <mergeCell ref="FLH15:FLN15"/>
    <mergeCell ref="FLO15:FLU15"/>
    <mergeCell ref="FIP15:FIV15"/>
    <mergeCell ref="FIW15:FJC15"/>
    <mergeCell ref="FJD15:FJJ15"/>
    <mergeCell ref="FJK15:FJQ15"/>
    <mergeCell ref="FJR15:FJX15"/>
    <mergeCell ref="FJY15:FKE15"/>
    <mergeCell ref="FGZ15:FHF15"/>
    <mergeCell ref="FHG15:FHM15"/>
    <mergeCell ref="FHN15:FHT15"/>
    <mergeCell ref="FHU15:FIA15"/>
    <mergeCell ref="FIB15:FIH15"/>
    <mergeCell ref="FII15:FIO15"/>
    <mergeCell ref="FFJ15:FFP15"/>
    <mergeCell ref="FFQ15:FFW15"/>
    <mergeCell ref="FFX15:FGD15"/>
    <mergeCell ref="FGE15:FGK15"/>
    <mergeCell ref="FGL15:FGR15"/>
    <mergeCell ref="FGS15:FGY15"/>
    <mergeCell ref="FDT15:FDZ15"/>
    <mergeCell ref="FEA15:FEG15"/>
    <mergeCell ref="FEH15:FEN15"/>
    <mergeCell ref="FEO15:FEU15"/>
    <mergeCell ref="FEV15:FFB15"/>
    <mergeCell ref="FFC15:FFI15"/>
    <mergeCell ref="FCD15:FCJ15"/>
    <mergeCell ref="FCK15:FCQ15"/>
    <mergeCell ref="FCR15:FCX15"/>
    <mergeCell ref="FCY15:FDE15"/>
    <mergeCell ref="FDF15:FDL15"/>
    <mergeCell ref="FDM15:FDS15"/>
    <mergeCell ref="FAN15:FAT15"/>
    <mergeCell ref="FAU15:FBA15"/>
    <mergeCell ref="FBB15:FBH15"/>
    <mergeCell ref="FBI15:FBO15"/>
    <mergeCell ref="FBP15:FBV15"/>
    <mergeCell ref="FBW15:FCC15"/>
    <mergeCell ref="EYX15:EZD15"/>
    <mergeCell ref="EZE15:EZK15"/>
    <mergeCell ref="EZL15:EZR15"/>
    <mergeCell ref="EZS15:EZY15"/>
    <mergeCell ref="EZZ15:FAF15"/>
    <mergeCell ref="FAG15:FAM15"/>
    <mergeCell ref="EXH15:EXN15"/>
    <mergeCell ref="EXO15:EXU15"/>
    <mergeCell ref="EXV15:EYB15"/>
    <mergeCell ref="EYC15:EYI15"/>
    <mergeCell ref="EYJ15:EYP15"/>
    <mergeCell ref="EYQ15:EYW15"/>
    <mergeCell ref="EVR15:EVX15"/>
    <mergeCell ref="EVY15:EWE15"/>
    <mergeCell ref="EWF15:EWL15"/>
    <mergeCell ref="EWM15:EWS15"/>
    <mergeCell ref="EWT15:EWZ15"/>
    <mergeCell ref="EXA15:EXG15"/>
    <mergeCell ref="EUB15:EUH15"/>
    <mergeCell ref="EUI15:EUO15"/>
    <mergeCell ref="EUP15:EUV15"/>
    <mergeCell ref="EUW15:EVC15"/>
    <mergeCell ref="EVD15:EVJ15"/>
    <mergeCell ref="EVK15:EVQ15"/>
    <mergeCell ref="ESL15:ESR15"/>
    <mergeCell ref="ESS15:ESY15"/>
    <mergeCell ref="ESZ15:ETF15"/>
    <mergeCell ref="ETG15:ETM15"/>
    <mergeCell ref="ETN15:ETT15"/>
    <mergeCell ref="ETU15:EUA15"/>
    <mergeCell ref="EQV15:ERB15"/>
    <mergeCell ref="ERC15:ERI15"/>
    <mergeCell ref="ERJ15:ERP15"/>
    <mergeCell ref="ERQ15:ERW15"/>
    <mergeCell ref="ERX15:ESD15"/>
    <mergeCell ref="ESE15:ESK15"/>
    <mergeCell ref="EPF15:EPL15"/>
    <mergeCell ref="EPM15:EPS15"/>
    <mergeCell ref="EPT15:EPZ15"/>
    <mergeCell ref="EQA15:EQG15"/>
    <mergeCell ref="EQH15:EQN15"/>
    <mergeCell ref="EQO15:EQU15"/>
    <mergeCell ref="ENP15:ENV15"/>
    <mergeCell ref="ENW15:EOC15"/>
    <mergeCell ref="EOD15:EOJ15"/>
    <mergeCell ref="EOK15:EOQ15"/>
    <mergeCell ref="EOR15:EOX15"/>
    <mergeCell ref="EOY15:EPE15"/>
    <mergeCell ref="ELZ15:EMF15"/>
    <mergeCell ref="EMG15:EMM15"/>
    <mergeCell ref="EMN15:EMT15"/>
    <mergeCell ref="EMU15:ENA15"/>
    <mergeCell ref="ENB15:ENH15"/>
    <mergeCell ref="ENI15:ENO15"/>
    <mergeCell ref="EKJ15:EKP15"/>
    <mergeCell ref="EKQ15:EKW15"/>
    <mergeCell ref="EKX15:ELD15"/>
    <mergeCell ref="ELE15:ELK15"/>
    <mergeCell ref="ELL15:ELR15"/>
    <mergeCell ref="ELS15:ELY15"/>
    <mergeCell ref="EIT15:EIZ15"/>
    <mergeCell ref="EJA15:EJG15"/>
    <mergeCell ref="EJH15:EJN15"/>
    <mergeCell ref="EJO15:EJU15"/>
    <mergeCell ref="EJV15:EKB15"/>
    <mergeCell ref="EKC15:EKI15"/>
    <mergeCell ref="EHD15:EHJ15"/>
    <mergeCell ref="EHK15:EHQ15"/>
    <mergeCell ref="EHR15:EHX15"/>
    <mergeCell ref="EHY15:EIE15"/>
    <mergeCell ref="EIF15:EIL15"/>
    <mergeCell ref="EIM15:EIS15"/>
    <mergeCell ref="EFN15:EFT15"/>
    <mergeCell ref="EFU15:EGA15"/>
    <mergeCell ref="EGB15:EGH15"/>
    <mergeCell ref="EGI15:EGO15"/>
    <mergeCell ref="EGP15:EGV15"/>
    <mergeCell ref="EGW15:EHC15"/>
    <mergeCell ref="EDX15:EED15"/>
    <mergeCell ref="EEE15:EEK15"/>
    <mergeCell ref="EEL15:EER15"/>
    <mergeCell ref="EES15:EEY15"/>
    <mergeCell ref="EEZ15:EFF15"/>
    <mergeCell ref="EFG15:EFM15"/>
    <mergeCell ref="ECH15:ECN15"/>
    <mergeCell ref="ECO15:ECU15"/>
    <mergeCell ref="ECV15:EDB15"/>
    <mergeCell ref="EDC15:EDI15"/>
    <mergeCell ref="EDJ15:EDP15"/>
    <mergeCell ref="EDQ15:EDW15"/>
    <mergeCell ref="EAR15:EAX15"/>
    <mergeCell ref="EAY15:EBE15"/>
    <mergeCell ref="EBF15:EBL15"/>
    <mergeCell ref="EBM15:EBS15"/>
    <mergeCell ref="EBT15:EBZ15"/>
    <mergeCell ref="ECA15:ECG15"/>
    <mergeCell ref="DZB15:DZH15"/>
    <mergeCell ref="DZI15:DZO15"/>
    <mergeCell ref="DZP15:DZV15"/>
    <mergeCell ref="DZW15:EAC15"/>
    <mergeCell ref="EAD15:EAJ15"/>
    <mergeCell ref="EAK15:EAQ15"/>
    <mergeCell ref="DXL15:DXR15"/>
    <mergeCell ref="DXS15:DXY15"/>
    <mergeCell ref="DXZ15:DYF15"/>
    <mergeCell ref="DYG15:DYM15"/>
    <mergeCell ref="DYN15:DYT15"/>
    <mergeCell ref="DYU15:DZA15"/>
    <mergeCell ref="DVV15:DWB15"/>
    <mergeCell ref="DWC15:DWI15"/>
    <mergeCell ref="DWJ15:DWP15"/>
    <mergeCell ref="DWQ15:DWW15"/>
    <mergeCell ref="DWX15:DXD15"/>
    <mergeCell ref="DXE15:DXK15"/>
    <mergeCell ref="DUF15:DUL15"/>
    <mergeCell ref="DUM15:DUS15"/>
    <mergeCell ref="DUT15:DUZ15"/>
    <mergeCell ref="DVA15:DVG15"/>
    <mergeCell ref="DVH15:DVN15"/>
    <mergeCell ref="DVO15:DVU15"/>
    <mergeCell ref="DSP15:DSV15"/>
    <mergeCell ref="DSW15:DTC15"/>
    <mergeCell ref="DTD15:DTJ15"/>
    <mergeCell ref="DTK15:DTQ15"/>
    <mergeCell ref="DTR15:DTX15"/>
    <mergeCell ref="DTY15:DUE15"/>
    <mergeCell ref="DQZ15:DRF15"/>
    <mergeCell ref="DRG15:DRM15"/>
    <mergeCell ref="DRN15:DRT15"/>
    <mergeCell ref="DRU15:DSA15"/>
    <mergeCell ref="DSB15:DSH15"/>
    <mergeCell ref="DSI15:DSO15"/>
    <mergeCell ref="DPJ15:DPP15"/>
    <mergeCell ref="DPQ15:DPW15"/>
    <mergeCell ref="DPX15:DQD15"/>
    <mergeCell ref="DQE15:DQK15"/>
    <mergeCell ref="DQL15:DQR15"/>
    <mergeCell ref="DQS15:DQY15"/>
    <mergeCell ref="DNT15:DNZ15"/>
    <mergeCell ref="DOA15:DOG15"/>
    <mergeCell ref="DOH15:DON15"/>
    <mergeCell ref="DOO15:DOU15"/>
    <mergeCell ref="DOV15:DPB15"/>
    <mergeCell ref="DPC15:DPI15"/>
    <mergeCell ref="DMD15:DMJ15"/>
    <mergeCell ref="DMK15:DMQ15"/>
    <mergeCell ref="DMR15:DMX15"/>
    <mergeCell ref="DMY15:DNE15"/>
    <mergeCell ref="DNF15:DNL15"/>
    <mergeCell ref="DNM15:DNS15"/>
    <mergeCell ref="DKN15:DKT15"/>
    <mergeCell ref="DKU15:DLA15"/>
    <mergeCell ref="DLB15:DLH15"/>
    <mergeCell ref="DLI15:DLO15"/>
    <mergeCell ref="DLP15:DLV15"/>
    <mergeCell ref="DLW15:DMC15"/>
    <mergeCell ref="DIX15:DJD15"/>
    <mergeCell ref="DJE15:DJK15"/>
    <mergeCell ref="DJL15:DJR15"/>
    <mergeCell ref="DJS15:DJY15"/>
    <mergeCell ref="DJZ15:DKF15"/>
    <mergeCell ref="DKG15:DKM15"/>
    <mergeCell ref="DHH15:DHN15"/>
    <mergeCell ref="DHO15:DHU15"/>
    <mergeCell ref="DHV15:DIB15"/>
    <mergeCell ref="DIC15:DII15"/>
    <mergeCell ref="DIJ15:DIP15"/>
    <mergeCell ref="DIQ15:DIW15"/>
    <mergeCell ref="DFR15:DFX15"/>
    <mergeCell ref="DFY15:DGE15"/>
    <mergeCell ref="DGF15:DGL15"/>
    <mergeCell ref="DGM15:DGS15"/>
    <mergeCell ref="DGT15:DGZ15"/>
    <mergeCell ref="DHA15:DHG15"/>
    <mergeCell ref="DEB15:DEH15"/>
    <mergeCell ref="DEI15:DEO15"/>
    <mergeCell ref="DEP15:DEV15"/>
    <mergeCell ref="DEW15:DFC15"/>
    <mergeCell ref="DFD15:DFJ15"/>
    <mergeCell ref="DFK15:DFQ15"/>
    <mergeCell ref="DCL15:DCR15"/>
    <mergeCell ref="DCS15:DCY15"/>
    <mergeCell ref="DCZ15:DDF15"/>
    <mergeCell ref="DDG15:DDM15"/>
    <mergeCell ref="DDN15:DDT15"/>
    <mergeCell ref="DDU15:DEA15"/>
    <mergeCell ref="DAV15:DBB15"/>
    <mergeCell ref="DBC15:DBI15"/>
    <mergeCell ref="DBJ15:DBP15"/>
    <mergeCell ref="DBQ15:DBW15"/>
    <mergeCell ref="DBX15:DCD15"/>
    <mergeCell ref="DCE15:DCK15"/>
    <mergeCell ref="CZF15:CZL15"/>
    <mergeCell ref="CZM15:CZS15"/>
    <mergeCell ref="CZT15:CZZ15"/>
    <mergeCell ref="DAA15:DAG15"/>
    <mergeCell ref="DAH15:DAN15"/>
    <mergeCell ref="DAO15:DAU15"/>
    <mergeCell ref="CXP15:CXV15"/>
    <mergeCell ref="CXW15:CYC15"/>
    <mergeCell ref="CYD15:CYJ15"/>
    <mergeCell ref="CYK15:CYQ15"/>
    <mergeCell ref="CYR15:CYX15"/>
    <mergeCell ref="CYY15:CZE15"/>
    <mergeCell ref="CVZ15:CWF15"/>
    <mergeCell ref="CWG15:CWM15"/>
    <mergeCell ref="CWN15:CWT15"/>
    <mergeCell ref="CWU15:CXA15"/>
    <mergeCell ref="CXB15:CXH15"/>
    <mergeCell ref="CXI15:CXO15"/>
    <mergeCell ref="CUJ15:CUP15"/>
    <mergeCell ref="CUQ15:CUW15"/>
    <mergeCell ref="CUX15:CVD15"/>
    <mergeCell ref="CVE15:CVK15"/>
    <mergeCell ref="CVL15:CVR15"/>
    <mergeCell ref="CVS15:CVY15"/>
    <mergeCell ref="CST15:CSZ15"/>
    <mergeCell ref="CTA15:CTG15"/>
    <mergeCell ref="CTH15:CTN15"/>
    <mergeCell ref="CTO15:CTU15"/>
    <mergeCell ref="CTV15:CUB15"/>
    <mergeCell ref="CUC15:CUI15"/>
    <mergeCell ref="CRD15:CRJ15"/>
    <mergeCell ref="CRK15:CRQ15"/>
    <mergeCell ref="CRR15:CRX15"/>
    <mergeCell ref="CRY15:CSE15"/>
    <mergeCell ref="CSF15:CSL15"/>
    <mergeCell ref="CSM15:CSS15"/>
    <mergeCell ref="CPN15:CPT15"/>
    <mergeCell ref="CPU15:CQA15"/>
    <mergeCell ref="CQB15:CQH15"/>
    <mergeCell ref="CQI15:CQO15"/>
    <mergeCell ref="CQP15:CQV15"/>
    <mergeCell ref="CQW15:CRC15"/>
    <mergeCell ref="CNX15:COD15"/>
    <mergeCell ref="COE15:COK15"/>
    <mergeCell ref="COL15:COR15"/>
    <mergeCell ref="COS15:COY15"/>
    <mergeCell ref="COZ15:CPF15"/>
    <mergeCell ref="CPG15:CPM15"/>
    <mergeCell ref="CMH15:CMN15"/>
    <mergeCell ref="CMO15:CMU15"/>
    <mergeCell ref="CMV15:CNB15"/>
    <mergeCell ref="CNC15:CNI15"/>
    <mergeCell ref="CNJ15:CNP15"/>
    <mergeCell ref="CNQ15:CNW15"/>
    <mergeCell ref="CKR15:CKX15"/>
    <mergeCell ref="CKY15:CLE15"/>
    <mergeCell ref="CLF15:CLL15"/>
    <mergeCell ref="CLM15:CLS15"/>
    <mergeCell ref="CLT15:CLZ15"/>
    <mergeCell ref="CMA15:CMG15"/>
    <mergeCell ref="CJB15:CJH15"/>
    <mergeCell ref="CJI15:CJO15"/>
    <mergeCell ref="CJP15:CJV15"/>
    <mergeCell ref="CJW15:CKC15"/>
    <mergeCell ref="CKD15:CKJ15"/>
    <mergeCell ref="CKK15:CKQ15"/>
    <mergeCell ref="CHL15:CHR15"/>
    <mergeCell ref="CHS15:CHY15"/>
    <mergeCell ref="CHZ15:CIF15"/>
    <mergeCell ref="CIG15:CIM15"/>
    <mergeCell ref="CIN15:CIT15"/>
    <mergeCell ref="CIU15:CJA15"/>
    <mergeCell ref="CFV15:CGB15"/>
    <mergeCell ref="CGC15:CGI15"/>
    <mergeCell ref="CGJ15:CGP15"/>
    <mergeCell ref="CGQ15:CGW15"/>
    <mergeCell ref="CGX15:CHD15"/>
    <mergeCell ref="CHE15:CHK15"/>
    <mergeCell ref="CEF15:CEL15"/>
    <mergeCell ref="CEM15:CES15"/>
    <mergeCell ref="CET15:CEZ15"/>
    <mergeCell ref="CFA15:CFG15"/>
    <mergeCell ref="CFH15:CFN15"/>
    <mergeCell ref="CFO15:CFU15"/>
    <mergeCell ref="CCP15:CCV15"/>
    <mergeCell ref="CCW15:CDC15"/>
    <mergeCell ref="CDD15:CDJ15"/>
    <mergeCell ref="CDK15:CDQ15"/>
    <mergeCell ref="CDR15:CDX15"/>
    <mergeCell ref="CDY15:CEE15"/>
    <mergeCell ref="CAZ15:CBF15"/>
    <mergeCell ref="CBG15:CBM15"/>
    <mergeCell ref="CBN15:CBT15"/>
    <mergeCell ref="CBU15:CCA15"/>
    <mergeCell ref="CCB15:CCH15"/>
    <mergeCell ref="CCI15:CCO15"/>
    <mergeCell ref="BZJ15:BZP15"/>
    <mergeCell ref="BZQ15:BZW15"/>
    <mergeCell ref="BZX15:CAD15"/>
    <mergeCell ref="CAE15:CAK15"/>
    <mergeCell ref="CAL15:CAR15"/>
    <mergeCell ref="CAS15:CAY15"/>
    <mergeCell ref="BXT15:BXZ15"/>
    <mergeCell ref="BYA15:BYG15"/>
    <mergeCell ref="BYH15:BYN15"/>
    <mergeCell ref="BYO15:BYU15"/>
    <mergeCell ref="BYV15:BZB15"/>
    <mergeCell ref="BZC15:BZI15"/>
    <mergeCell ref="BWD15:BWJ15"/>
    <mergeCell ref="BWK15:BWQ15"/>
    <mergeCell ref="BWR15:BWX15"/>
    <mergeCell ref="BWY15:BXE15"/>
    <mergeCell ref="BXF15:BXL15"/>
    <mergeCell ref="BXM15:BXS15"/>
    <mergeCell ref="BUN15:BUT15"/>
    <mergeCell ref="BUU15:BVA15"/>
    <mergeCell ref="BVB15:BVH15"/>
    <mergeCell ref="BVI15:BVO15"/>
    <mergeCell ref="BVP15:BVV15"/>
    <mergeCell ref="BVW15:BWC15"/>
    <mergeCell ref="BSX15:BTD15"/>
    <mergeCell ref="BTE15:BTK15"/>
    <mergeCell ref="BTL15:BTR15"/>
    <mergeCell ref="BTS15:BTY15"/>
    <mergeCell ref="BTZ15:BUF15"/>
    <mergeCell ref="BUG15:BUM15"/>
    <mergeCell ref="BRH15:BRN15"/>
    <mergeCell ref="BRO15:BRU15"/>
    <mergeCell ref="BRV15:BSB15"/>
    <mergeCell ref="BSC15:BSI15"/>
    <mergeCell ref="BSJ15:BSP15"/>
    <mergeCell ref="BSQ15:BSW15"/>
    <mergeCell ref="BPR15:BPX15"/>
    <mergeCell ref="BPY15:BQE15"/>
    <mergeCell ref="BQF15:BQL15"/>
    <mergeCell ref="BQM15:BQS15"/>
    <mergeCell ref="BQT15:BQZ15"/>
    <mergeCell ref="BRA15:BRG15"/>
    <mergeCell ref="BOB15:BOH15"/>
    <mergeCell ref="BOI15:BOO15"/>
    <mergeCell ref="BOP15:BOV15"/>
    <mergeCell ref="BOW15:BPC15"/>
    <mergeCell ref="BPD15:BPJ15"/>
    <mergeCell ref="BPK15:BPQ15"/>
    <mergeCell ref="BML15:BMR15"/>
    <mergeCell ref="BMS15:BMY15"/>
    <mergeCell ref="BMZ15:BNF15"/>
    <mergeCell ref="BNG15:BNM15"/>
    <mergeCell ref="BNN15:BNT15"/>
    <mergeCell ref="BNU15:BOA15"/>
    <mergeCell ref="BKV15:BLB15"/>
    <mergeCell ref="BLC15:BLI15"/>
    <mergeCell ref="BLJ15:BLP15"/>
    <mergeCell ref="BLQ15:BLW15"/>
    <mergeCell ref="BLX15:BMD15"/>
    <mergeCell ref="BME15:BMK15"/>
    <mergeCell ref="BJF15:BJL15"/>
    <mergeCell ref="BJM15:BJS15"/>
    <mergeCell ref="BJT15:BJZ15"/>
    <mergeCell ref="BKA15:BKG15"/>
    <mergeCell ref="BKH15:BKN15"/>
    <mergeCell ref="BKO15:BKU15"/>
    <mergeCell ref="BHP15:BHV15"/>
    <mergeCell ref="BHW15:BIC15"/>
    <mergeCell ref="BID15:BIJ15"/>
    <mergeCell ref="BIK15:BIQ15"/>
    <mergeCell ref="BIR15:BIX15"/>
    <mergeCell ref="BIY15:BJE15"/>
    <mergeCell ref="BFZ15:BGF15"/>
    <mergeCell ref="BGG15:BGM15"/>
    <mergeCell ref="BGN15:BGT15"/>
    <mergeCell ref="BGU15:BHA15"/>
    <mergeCell ref="BHB15:BHH15"/>
    <mergeCell ref="BHI15:BHO15"/>
    <mergeCell ref="BEJ15:BEP15"/>
    <mergeCell ref="BEQ15:BEW15"/>
    <mergeCell ref="BEX15:BFD15"/>
    <mergeCell ref="BFE15:BFK15"/>
    <mergeCell ref="BFL15:BFR15"/>
    <mergeCell ref="BFS15:BFY15"/>
    <mergeCell ref="BCT15:BCZ15"/>
    <mergeCell ref="BDA15:BDG15"/>
    <mergeCell ref="BDH15:BDN15"/>
    <mergeCell ref="BDO15:BDU15"/>
    <mergeCell ref="BDV15:BEB15"/>
    <mergeCell ref="BEC15:BEI15"/>
    <mergeCell ref="BBD15:BBJ15"/>
    <mergeCell ref="BBK15:BBQ15"/>
    <mergeCell ref="BBR15:BBX15"/>
    <mergeCell ref="BBY15:BCE15"/>
    <mergeCell ref="BCF15:BCL15"/>
    <mergeCell ref="BCM15:BCS15"/>
    <mergeCell ref="AZN15:AZT15"/>
    <mergeCell ref="AZU15:BAA15"/>
    <mergeCell ref="BAB15:BAH15"/>
    <mergeCell ref="BAI15:BAO15"/>
    <mergeCell ref="BAP15:BAV15"/>
    <mergeCell ref="BAW15:BBC15"/>
    <mergeCell ref="AXX15:AYD15"/>
    <mergeCell ref="AYE15:AYK15"/>
    <mergeCell ref="AYL15:AYR15"/>
    <mergeCell ref="AYS15:AYY15"/>
    <mergeCell ref="AYZ15:AZF15"/>
    <mergeCell ref="AZG15:AZM15"/>
    <mergeCell ref="AWH15:AWN15"/>
    <mergeCell ref="AWO15:AWU15"/>
    <mergeCell ref="AWV15:AXB15"/>
    <mergeCell ref="AXC15:AXI15"/>
    <mergeCell ref="AXJ15:AXP15"/>
    <mergeCell ref="AXQ15:AXW15"/>
    <mergeCell ref="AUR15:AUX15"/>
    <mergeCell ref="AUY15:AVE15"/>
    <mergeCell ref="AVF15:AVL15"/>
    <mergeCell ref="AVM15:AVS15"/>
    <mergeCell ref="AVT15:AVZ15"/>
    <mergeCell ref="AWA15:AWG15"/>
    <mergeCell ref="ATB15:ATH15"/>
    <mergeCell ref="ATI15:ATO15"/>
    <mergeCell ref="ATP15:ATV15"/>
    <mergeCell ref="ATW15:AUC15"/>
    <mergeCell ref="AUD15:AUJ15"/>
    <mergeCell ref="AUK15:AUQ15"/>
    <mergeCell ref="ARL15:ARR15"/>
    <mergeCell ref="ARS15:ARY15"/>
    <mergeCell ref="ARZ15:ASF15"/>
    <mergeCell ref="ASG15:ASM15"/>
    <mergeCell ref="ASN15:AST15"/>
    <mergeCell ref="ASU15:ATA15"/>
    <mergeCell ref="APV15:AQB15"/>
    <mergeCell ref="AQC15:AQI15"/>
    <mergeCell ref="AQJ15:AQP15"/>
    <mergeCell ref="AQQ15:AQW15"/>
    <mergeCell ref="AQX15:ARD15"/>
    <mergeCell ref="ARE15:ARK15"/>
    <mergeCell ref="AOF15:AOL15"/>
    <mergeCell ref="AOM15:AOS15"/>
    <mergeCell ref="AOT15:AOZ15"/>
    <mergeCell ref="APA15:APG15"/>
    <mergeCell ref="APH15:APN15"/>
    <mergeCell ref="APO15:APU15"/>
    <mergeCell ref="AMP15:AMV15"/>
    <mergeCell ref="AMW15:ANC15"/>
    <mergeCell ref="AND15:ANJ15"/>
    <mergeCell ref="ANK15:ANQ15"/>
    <mergeCell ref="ANR15:ANX15"/>
    <mergeCell ref="ANY15:AOE15"/>
    <mergeCell ref="AKZ15:ALF15"/>
    <mergeCell ref="ALG15:ALM15"/>
    <mergeCell ref="ALN15:ALT15"/>
    <mergeCell ref="ALU15:AMA15"/>
    <mergeCell ref="AMB15:AMH15"/>
    <mergeCell ref="AMI15:AMO15"/>
    <mergeCell ref="AJJ15:AJP15"/>
    <mergeCell ref="AJQ15:AJW15"/>
    <mergeCell ref="AJX15:AKD15"/>
    <mergeCell ref="AKE15:AKK15"/>
    <mergeCell ref="AKL15:AKR15"/>
    <mergeCell ref="AKS15:AKY15"/>
    <mergeCell ref="AHT15:AHZ15"/>
    <mergeCell ref="AIA15:AIG15"/>
    <mergeCell ref="AIH15:AIN15"/>
    <mergeCell ref="AIO15:AIU15"/>
    <mergeCell ref="AIV15:AJB15"/>
    <mergeCell ref="AJC15:AJI15"/>
    <mergeCell ref="AGD15:AGJ15"/>
    <mergeCell ref="AGK15:AGQ15"/>
    <mergeCell ref="AGR15:AGX15"/>
    <mergeCell ref="AGY15:AHE15"/>
    <mergeCell ref="AHF15:AHL15"/>
    <mergeCell ref="AHM15:AHS15"/>
    <mergeCell ref="AEN15:AET15"/>
    <mergeCell ref="AEU15:AFA15"/>
    <mergeCell ref="AFB15:AFH15"/>
    <mergeCell ref="AFI15:AFO15"/>
    <mergeCell ref="AFP15:AFV15"/>
    <mergeCell ref="AFW15:AGC15"/>
    <mergeCell ref="ACX15:ADD15"/>
    <mergeCell ref="ADE15:ADK15"/>
    <mergeCell ref="ADL15:ADR15"/>
    <mergeCell ref="ADS15:ADY15"/>
    <mergeCell ref="ADZ15:AEF15"/>
    <mergeCell ref="AEG15:AEM15"/>
    <mergeCell ref="ABH15:ABN15"/>
    <mergeCell ref="ABO15:ABU15"/>
    <mergeCell ref="ABV15:ACB15"/>
    <mergeCell ref="ACC15:ACI15"/>
    <mergeCell ref="ACJ15:ACP15"/>
    <mergeCell ref="ACQ15:ACW15"/>
    <mergeCell ref="ZR15:ZX15"/>
    <mergeCell ref="ZY15:AAE15"/>
    <mergeCell ref="AAF15:AAL15"/>
    <mergeCell ref="AAM15:AAS15"/>
    <mergeCell ref="AAT15:AAZ15"/>
    <mergeCell ref="ABA15:ABG15"/>
    <mergeCell ref="YB15:YH15"/>
    <mergeCell ref="YI15:YO15"/>
    <mergeCell ref="YP15:YV15"/>
    <mergeCell ref="YW15:ZC15"/>
    <mergeCell ref="ZD15:ZJ15"/>
    <mergeCell ref="ZK15:ZQ15"/>
    <mergeCell ref="WL15:WR15"/>
    <mergeCell ref="WS15:WY15"/>
    <mergeCell ref="WZ15:XF15"/>
    <mergeCell ref="XG15:XM15"/>
    <mergeCell ref="XN15:XT15"/>
    <mergeCell ref="XU15:YA15"/>
    <mergeCell ref="UV15:VB15"/>
    <mergeCell ref="VC15:VI15"/>
    <mergeCell ref="VJ15:VP15"/>
    <mergeCell ref="VQ15:VW15"/>
    <mergeCell ref="VX15:WD15"/>
    <mergeCell ref="WE15:WK15"/>
    <mergeCell ref="TF15:TL15"/>
    <mergeCell ref="TM15:TS15"/>
    <mergeCell ref="TT15:TZ15"/>
    <mergeCell ref="UA15:UG15"/>
    <mergeCell ref="UH15:UN15"/>
    <mergeCell ref="UO15:UU15"/>
    <mergeCell ref="RP15:RV15"/>
    <mergeCell ref="RW15:SC15"/>
    <mergeCell ref="SD15:SJ15"/>
    <mergeCell ref="SK15:SQ15"/>
    <mergeCell ref="SR15:SX15"/>
    <mergeCell ref="SY15:TE15"/>
    <mergeCell ref="PZ15:QF15"/>
    <mergeCell ref="QG15:QM15"/>
    <mergeCell ref="QN15:QT15"/>
    <mergeCell ref="QU15:RA15"/>
    <mergeCell ref="RB15:RH15"/>
    <mergeCell ref="RI15:RO15"/>
    <mergeCell ref="OJ15:OP15"/>
    <mergeCell ref="OQ15:OW15"/>
    <mergeCell ref="OX15:PD15"/>
    <mergeCell ref="PE15:PK15"/>
    <mergeCell ref="PL15:PR15"/>
    <mergeCell ref="PS15:PY15"/>
    <mergeCell ref="MT15:MZ15"/>
    <mergeCell ref="NA15:NG15"/>
    <mergeCell ref="NH15:NN15"/>
    <mergeCell ref="NO15:NU15"/>
    <mergeCell ref="NV15:OB15"/>
    <mergeCell ref="OC15:OI15"/>
    <mergeCell ref="LD15:LJ15"/>
    <mergeCell ref="LK15:LQ15"/>
    <mergeCell ref="LR15:LX15"/>
    <mergeCell ref="LY15:ME15"/>
    <mergeCell ref="MF15:ML15"/>
    <mergeCell ref="MM15:MS15"/>
    <mergeCell ref="JN15:JT15"/>
    <mergeCell ref="JU15:KA15"/>
    <mergeCell ref="KB15:KH15"/>
    <mergeCell ref="KI15:KO15"/>
    <mergeCell ref="KP15:KV15"/>
    <mergeCell ref="KW15:LC15"/>
    <mergeCell ref="HX15:ID15"/>
    <mergeCell ref="IE15:IK15"/>
    <mergeCell ref="IL15:IR15"/>
    <mergeCell ref="IS15:IY15"/>
    <mergeCell ref="IZ15:JF15"/>
    <mergeCell ref="JG15:JM15"/>
    <mergeCell ref="GH15:GN15"/>
    <mergeCell ref="GO15:GU15"/>
    <mergeCell ref="GV15:HB15"/>
    <mergeCell ref="HC15:HI15"/>
    <mergeCell ref="HJ15:HP15"/>
    <mergeCell ref="HQ15:HW15"/>
    <mergeCell ref="ER15:EX15"/>
    <mergeCell ref="EY15:FE15"/>
    <mergeCell ref="FF15:FL15"/>
    <mergeCell ref="FM15:FS15"/>
    <mergeCell ref="FT15:FZ15"/>
    <mergeCell ref="GA15:GG15"/>
    <mergeCell ref="DB15:DH15"/>
    <mergeCell ref="DI15:DO15"/>
    <mergeCell ref="DP15:DV15"/>
    <mergeCell ref="DW15:EC15"/>
    <mergeCell ref="ED15:EJ15"/>
    <mergeCell ref="EK15:EQ15"/>
    <mergeCell ref="BL15:BR15"/>
    <mergeCell ref="BS15:BY15"/>
    <mergeCell ref="BZ15:CF15"/>
    <mergeCell ref="CG15:CM15"/>
    <mergeCell ref="CN15:CT15"/>
    <mergeCell ref="CU15:DA15"/>
    <mergeCell ref="XFA13:XFD13"/>
    <mergeCell ref="O15:U15"/>
    <mergeCell ref="V15:AB15"/>
    <mergeCell ref="AC15:AI15"/>
    <mergeCell ref="AJ15:AP15"/>
    <mergeCell ref="AQ15:AW15"/>
    <mergeCell ref="AX15:BD15"/>
    <mergeCell ref="BE15:BK15"/>
    <mergeCell ref="XDK13:XDQ13"/>
    <mergeCell ref="XDR13:XDX13"/>
    <mergeCell ref="XDY13:XEE13"/>
    <mergeCell ref="XEF13:XEL13"/>
    <mergeCell ref="XEM13:XES13"/>
    <mergeCell ref="XET13:XEZ13"/>
    <mergeCell ref="XBU13:XCA13"/>
    <mergeCell ref="XCB13:XCH13"/>
    <mergeCell ref="XCI13:XCO13"/>
    <mergeCell ref="XCP13:XCV13"/>
    <mergeCell ref="XCW13:XDC13"/>
    <mergeCell ref="XDD13:XDJ13"/>
    <mergeCell ref="XAE13:XAK13"/>
    <mergeCell ref="XAL13:XAR13"/>
    <mergeCell ref="XAS13:XAY13"/>
    <mergeCell ref="XAZ13:XBF13"/>
    <mergeCell ref="XBG13:XBM13"/>
    <mergeCell ref="XBN13:XBT13"/>
    <mergeCell ref="WYO13:WYU13"/>
    <mergeCell ref="WYV13:WZB13"/>
    <mergeCell ref="WZC13:WZI13"/>
    <mergeCell ref="WZJ13:WZP13"/>
    <mergeCell ref="WZQ13:WZW13"/>
    <mergeCell ref="WZX13:XAD13"/>
    <mergeCell ref="WWY13:WXE13"/>
    <mergeCell ref="WXF13:WXL13"/>
    <mergeCell ref="WXM13:WXS13"/>
    <mergeCell ref="WXT13:WXZ13"/>
    <mergeCell ref="WYA13:WYG13"/>
    <mergeCell ref="WYH13:WYN13"/>
    <mergeCell ref="WVI13:WVO13"/>
    <mergeCell ref="WVP13:WVV13"/>
    <mergeCell ref="WVW13:WWC13"/>
    <mergeCell ref="WWD13:WWJ13"/>
    <mergeCell ref="WWK13:WWQ13"/>
    <mergeCell ref="WWR13:WWX13"/>
    <mergeCell ref="WTS13:WTY13"/>
    <mergeCell ref="WTZ13:WUF13"/>
    <mergeCell ref="WUG13:WUM13"/>
    <mergeCell ref="WUN13:WUT13"/>
    <mergeCell ref="WUU13:WVA13"/>
    <mergeCell ref="WVB13:WVH13"/>
    <mergeCell ref="WSC13:WSI13"/>
    <mergeCell ref="WSJ13:WSP13"/>
    <mergeCell ref="WSQ13:WSW13"/>
    <mergeCell ref="WSX13:WTD13"/>
    <mergeCell ref="WTE13:WTK13"/>
    <mergeCell ref="WTL13:WTR13"/>
    <mergeCell ref="WQM13:WQS13"/>
    <mergeCell ref="WQT13:WQZ13"/>
    <mergeCell ref="WRA13:WRG13"/>
    <mergeCell ref="WRH13:WRN13"/>
    <mergeCell ref="WRO13:WRU13"/>
    <mergeCell ref="WRV13:WSB13"/>
    <mergeCell ref="WOW13:WPC13"/>
    <mergeCell ref="WPD13:WPJ13"/>
    <mergeCell ref="WPK13:WPQ13"/>
    <mergeCell ref="WPR13:WPX13"/>
    <mergeCell ref="WPY13:WQE13"/>
    <mergeCell ref="WQF13:WQL13"/>
    <mergeCell ref="WNG13:WNM13"/>
    <mergeCell ref="WNN13:WNT13"/>
    <mergeCell ref="WNU13:WOA13"/>
    <mergeCell ref="WOB13:WOH13"/>
    <mergeCell ref="WOI13:WOO13"/>
    <mergeCell ref="WOP13:WOV13"/>
    <mergeCell ref="WLQ13:WLW13"/>
    <mergeCell ref="WLX13:WMD13"/>
    <mergeCell ref="WME13:WMK13"/>
    <mergeCell ref="WML13:WMR13"/>
    <mergeCell ref="WMS13:WMY13"/>
    <mergeCell ref="WMZ13:WNF13"/>
    <mergeCell ref="WKA13:WKG13"/>
    <mergeCell ref="WKH13:WKN13"/>
    <mergeCell ref="WKO13:WKU13"/>
    <mergeCell ref="WKV13:WLB13"/>
    <mergeCell ref="WLC13:WLI13"/>
    <mergeCell ref="WLJ13:WLP13"/>
    <mergeCell ref="WIK13:WIQ13"/>
    <mergeCell ref="WIR13:WIX13"/>
    <mergeCell ref="WIY13:WJE13"/>
    <mergeCell ref="WJF13:WJL13"/>
    <mergeCell ref="WJM13:WJS13"/>
    <mergeCell ref="WJT13:WJZ13"/>
    <mergeCell ref="WGU13:WHA13"/>
    <mergeCell ref="WHB13:WHH13"/>
    <mergeCell ref="WHI13:WHO13"/>
    <mergeCell ref="WHP13:WHV13"/>
    <mergeCell ref="WHW13:WIC13"/>
    <mergeCell ref="WID13:WIJ13"/>
    <mergeCell ref="WFE13:WFK13"/>
    <mergeCell ref="WFL13:WFR13"/>
    <mergeCell ref="WFS13:WFY13"/>
    <mergeCell ref="WFZ13:WGF13"/>
    <mergeCell ref="WGG13:WGM13"/>
    <mergeCell ref="WGN13:WGT13"/>
    <mergeCell ref="WDO13:WDU13"/>
    <mergeCell ref="WDV13:WEB13"/>
    <mergeCell ref="WEC13:WEI13"/>
    <mergeCell ref="WEJ13:WEP13"/>
    <mergeCell ref="WEQ13:WEW13"/>
    <mergeCell ref="WEX13:WFD13"/>
    <mergeCell ref="WBY13:WCE13"/>
    <mergeCell ref="WCF13:WCL13"/>
    <mergeCell ref="WCM13:WCS13"/>
    <mergeCell ref="WCT13:WCZ13"/>
    <mergeCell ref="WDA13:WDG13"/>
    <mergeCell ref="WDH13:WDN13"/>
    <mergeCell ref="WAI13:WAO13"/>
    <mergeCell ref="WAP13:WAV13"/>
    <mergeCell ref="WAW13:WBC13"/>
    <mergeCell ref="WBD13:WBJ13"/>
    <mergeCell ref="WBK13:WBQ13"/>
    <mergeCell ref="WBR13:WBX13"/>
    <mergeCell ref="VYS13:VYY13"/>
    <mergeCell ref="VYZ13:VZF13"/>
    <mergeCell ref="VZG13:VZM13"/>
    <mergeCell ref="VZN13:VZT13"/>
    <mergeCell ref="VZU13:WAA13"/>
    <mergeCell ref="WAB13:WAH13"/>
    <mergeCell ref="VXC13:VXI13"/>
    <mergeCell ref="VXJ13:VXP13"/>
    <mergeCell ref="VXQ13:VXW13"/>
    <mergeCell ref="VXX13:VYD13"/>
    <mergeCell ref="VYE13:VYK13"/>
    <mergeCell ref="VYL13:VYR13"/>
    <mergeCell ref="VVM13:VVS13"/>
    <mergeCell ref="VVT13:VVZ13"/>
    <mergeCell ref="VWA13:VWG13"/>
    <mergeCell ref="VWH13:VWN13"/>
    <mergeCell ref="VWO13:VWU13"/>
    <mergeCell ref="VWV13:VXB13"/>
    <mergeCell ref="VTW13:VUC13"/>
    <mergeCell ref="VUD13:VUJ13"/>
    <mergeCell ref="VUK13:VUQ13"/>
    <mergeCell ref="VUR13:VUX13"/>
    <mergeCell ref="VUY13:VVE13"/>
    <mergeCell ref="VVF13:VVL13"/>
    <mergeCell ref="VSG13:VSM13"/>
    <mergeCell ref="VSN13:VST13"/>
    <mergeCell ref="VSU13:VTA13"/>
    <mergeCell ref="VTB13:VTH13"/>
    <mergeCell ref="VTI13:VTO13"/>
    <mergeCell ref="VTP13:VTV13"/>
    <mergeCell ref="VQQ13:VQW13"/>
    <mergeCell ref="VQX13:VRD13"/>
    <mergeCell ref="VRE13:VRK13"/>
    <mergeCell ref="VRL13:VRR13"/>
    <mergeCell ref="VRS13:VRY13"/>
    <mergeCell ref="VRZ13:VSF13"/>
    <mergeCell ref="VPA13:VPG13"/>
    <mergeCell ref="VPH13:VPN13"/>
    <mergeCell ref="VPO13:VPU13"/>
    <mergeCell ref="VPV13:VQB13"/>
    <mergeCell ref="VQC13:VQI13"/>
    <mergeCell ref="VQJ13:VQP13"/>
    <mergeCell ref="VNK13:VNQ13"/>
    <mergeCell ref="VNR13:VNX13"/>
    <mergeCell ref="VNY13:VOE13"/>
    <mergeCell ref="VOF13:VOL13"/>
    <mergeCell ref="VOM13:VOS13"/>
    <mergeCell ref="VOT13:VOZ13"/>
    <mergeCell ref="VLU13:VMA13"/>
    <mergeCell ref="VMB13:VMH13"/>
    <mergeCell ref="VMI13:VMO13"/>
    <mergeCell ref="VMP13:VMV13"/>
    <mergeCell ref="VMW13:VNC13"/>
    <mergeCell ref="VND13:VNJ13"/>
    <mergeCell ref="VKE13:VKK13"/>
    <mergeCell ref="VKL13:VKR13"/>
    <mergeCell ref="VKS13:VKY13"/>
    <mergeCell ref="VKZ13:VLF13"/>
    <mergeCell ref="VLG13:VLM13"/>
    <mergeCell ref="VLN13:VLT13"/>
    <mergeCell ref="VIO13:VIU13"/>
    <mergeCell ref="VIV13:VJB13"/>
    <mergeCell ref="VJC13:VJI13"/>
    <mergeCell ref="VJJ13:VJP13"/>
    <mergeCell ref="VJQ13:VJW13"/>
    <mergeCell ref="VJX13:VKD13"/>
    <mergeCell ref="VGY13:VHE13"/>
    <mergeCell ref="VHF13:VHL13"/>
    <mergeCell ref="VHM13:VHS13"/>
    <mergeCell ref="VHT13:VHZ13"/>
    <mergeCell ref="VIA13:VIG13"/>
    <mergeCell ref="VIH13:VIN13"/>
    <mergeCell ref="VFI13:VFO13"/>
    <mergeCell ref="VFP13:VFV13"/>
    <mergeCell ref="VFW13:VGC13"/>
    <mergeCell ref="VGD13:VGJ13"/>
    <mergeCell ref="VGK13:VGQ13"/>
    <mergeCell ref="VGR13:VGX13"/>
    <mergeCell ref="VDS13:VDY13"/>
    <mergeCell ref="VDZ13:VEF13"/>
    <mergeCell ref="VEG13:VEM13"/>
    <mergeCell ref="VEN13:VET13"/>
    <mergeCell ref="VEU13:VFA13"/>
    <mergeCell ref="VFB13:VFH13"/>
    <mergeCell ref="VCC13:VCI13"/>
    <mergeCell ref="VCJ13:VCP13"/>
    <mergeCell ref="VCQ13:VCW13"/>
    <mergeCell ref="VCX13:VDD13"/>
    <mergeCell ref="VDE13:VDK13"/>
    <mergeCell ref="VDL13:VDR13"/>
    <mergeCell ref="VAM13:VAS13"/>
    <mergeCell ref="VAT13:VAZ13"/>
    <mergeCell ref="VBA13:VBG13"/>
    <mergeCell ref="VBH13:VBN13"/>
    <mergeCell ref="VBO13:VBU13"/>
    <mergeCell ref="VBV13:VCB13"/>
    <mergeCell ref="UYW13:UZC13"/>
    <mergeCell ref="UZD13:UZJ13"/>
    <mergeCell ref="UZK13:UZQ13"/>
    <mergeCell ref="UZR13:UZX13"/>
    <mergeCell ref="UZY13:VAE13"/>
    <mergeCell ref="VAF13:VAL13"/>
    <mergeCell ref="UXG13:UXM13"/>
    <mergeCell ref="UXN13:UXT13"/>
    <mergeCell ref="UXU13:UYA13"/>
    <mergeCell ref="UYB13:UYH13"/>
    <mergeCell ref="UYI13:UYO13"/>
    <mergeCell ref="UYP13:UYV13"/>
    <mergeCell ref="UVQ13:UVW13"/>
    <mergeCell ref="UVX13:UWD13"/>
    <mergeCell ref="UWE13:UWK13"/>
    <mergeCell ref="UWL13:UWR13"/>
    <mergeCell ref="UWS13:UWY13"/>
    <mergeCell ref="UWZ13:UXF13"/>
    <mergeCell ref="UUA13:UUG13"/>
    <mergeCell ref="UUH13:UUN13"/>
    <mergeCell ref="UUO13:UUU13"/>
    <mergeCell ref="UUV13:UVB13"/>
    <mergeCell ref="UVC13:UVI13"/>
    <mergeCell ref="UVJ13:UVP13"/>
    <mergeCell ref="USK13:USQ13"/>
    <mergeCell ref="USR13:USX13"/>
    <mergeCell ref="USY13:UTE13"/>
    <mergeCell ref="UTF13:UTL13"/>
    <mergeCell ref="UTM13:UTS13"/>
    <mergeCell ref="UTT13:UTZ13"/>
    <mergeCell ref="UQU13:URA13"/>
    <mergeCell ref="URB13:URH13"/>
    <mergeCell ref="URI13:URO13"/>
    <mergeCell ref="URP13:URV13"/>
    <mergeCell ref="URW13:USC13"/>
    <mergeCell ref="USD13:USJ13"/>
    <mergeCell ref="UPE13:UPK13"/>
    <mergeCell ref="UPL13:UPR13"/>
    <mergeCell ref="UPS13:UPY13"/>
    <mergeCell ref="UPZ13:UQF13"/>
    <mergeCell ref="UQG13:UQM13"/>
    <mergeCell ref="UQN13:UQT13"/>
    <mergeCell ref="UNO13:UNU13"/>
    <mergeCell ref="UNV13:UOB13"/>
    <mergeCell ref="UOC13:UOI13"/>
    <mergeCell ref="UOJ13:UOP13"/>
    <mergeCell ref="UOQ13:UOW13"/>
    <mergeCell ref="UOX13:UPD13"/>
    <mergeCell ref="ULY13:UME13"/>
    <mergeCell ref="UMF13:UML13"/>
    <mergeCell ref="UMM13:UMS13"/>
    <mergeCell ref="UMT13:UMZ13"/>
    <mergeCell ref="UNA13:UNG13"/>
    <mergeCell ref="UNH13:UNN13"/>
    <mergeCell ref="UKI13:UKO13"/>
    <mergeCell ref="UKP13:UKV13"/>
    <mergeCell ref="UKW13:ULC13"/>
    <mergeCell ref="ULD13:ULJ13"/>
    <mergeCell ref="ULK13:ULQ13"/>
    <mergeCell ref="ULR13:ULX13"/>
    <mergeCell ref="UIS13:UIY13"/>
    <mergeCell ref="UIZ13:UJF13"/>
    <mergeCell ref="UJG13:UJM13"/>
    <mergeCell ref="UJN13:UJT13"/>
    <mergeCell ref="UJU13:UKA13"/>
    <mergeCell ref="UKB13:UKH13"/>
    <mergeCell ref="UHC13:UHI13"/>
    <mergeCell ref="UHJ13:UHP13"/>
    <mergeCell ref="UHQ13:UHW13"/>
    <mergeCell ref="UHX13:UID13"/>
    <mergeCell ref="UIE13:UIK13"/>
    <mergeCell ref="UIL13:UIR13"/>
    <mergeCell ref="UFM13:UFS13"/>
    <mergeCell ref="UFT13:UFZ13"/>
    <mergeCell ref="UGA13:UGG13"/>
    <mergeCell ref="UGH13:UGN13"/>
    <mergeCell ref="UGO13:UGU13"/>
    <mergeCell ref="UGV13:UHB13"/>
    <mergeCell ref="UDW13:UEC13"/>
    <mergeCell ref="UED13:UEJ13"/>
    <mergeCell ref="UEK13:UEQ13"/>
    <mergeCell ref="UER13:UEX13"/>
    <mergeCell ref="UEY13:UFE13"/>
    <mergeCell ref="UFF13:UFL13"/>
    <mergeCell ref="UCG13:UCM13"/>
    <mergeCell ref="UCN13:UCT13"/>
    <mergeCell ref="UCU13:UDA13"/>
    <mergeCell ref="UDB13:UDH13"/>
    <mergeCell ref="UDI13:UDO13"/>
    <mergeCell ref="UDP13:UDV13"/>
    <mergeCell ref="UAQ13:UAW13"/>
    <mergeCell ref="UAX13:UBD13"/>
    <mergeCell ref="UBE13:UBK13"/>
    <mergeCell ref="UBL13:UBR13"/>
    <mergeCell ref="UBS13:UBY13"/>
    <mergeCell ref="UBZ13:UCF13"/>
    <mergeCell ref="TZA13:TZG13"/>
    <mergeCell ref="TZH13:TZN13"/>
    <mergeCell ref="TZO13:TZU13"/>
    <mergeCell ref="TZV13:UAB13"/>
    <mergeCell ref="UAC13:UAI13"/>
    <mergeCell ref="UAJ13:UAP13"/>
    <mergeCell ref="TXK13:TXQ13"/>
    <mergeCell ref="TXR13:TXX13"/>
    <mergeCell ref="TXY13:TYE13"/>
    <mergeCell ref="TYF13:TYL13"/>
    <mergeCell ref="TYM13:TYS13"/>
    <mergeCell ref="TYT13:TYZ13"/>
    <mergeCell ref="TVU13:TWA13"/>
    <mergeCell ref="TWB13:TWH13"/>
    <mergeCell ref="TWI13:TWO13"/>
    <mergeCell ref="TWP13:TWV13"/>
    <mergeCell ref="TWW13:TXC13"/>
    <mergeCell ref="TXD13:TXJ13"/>
    <mergeCell ref="TUE13:TUK13"/>
    <mergeCell ref="TUL13:TUR13"/>
    <mergeCell ref="TUS13:TUY13"/>
    <mergeCell ref="TUZ13:TVF13"/>
    <mergeCell ref="TVG13:TVM13"/>
    <mergeCell ref="TVN13:TVT13"/>
    <mergeCell ref="TSO13:TSU13"/>
    <mergeCell ref="TSV13:TTB13"/>
    <mergeCell ref="TTC13:TTI13"/>
    <mergeCell ref="TTJ13:TTP13"/>
    <mergeCell ref="TTQ13:TTW13"/>
    <mergeCell ref="TTX13:TUD13"/>
    <mergeCell ref="TQY13:TRE13"/>
    <mergeCell ref="TRF13:TRL13"/>
    <mergeCell ref="TRM13:TRS13"/>
    <mergeCell ref="TRT13:TRZ13"/>
    <mergeCell ref="TSA13:TSG13"/>
    <mergeCell ref="TSH13:TSN13"/>
    <mergeCell ref="TPI13:TPO13"/>
    <mergeCell ref="TPP13:TPV13"/>
    <mergeCell ref="TPW13:TQC13"/>
    <mergeCell ref="TQD13:TQJ13"/>
    <mergeCell ref="TQK13:TQQ13"/>
    <mergeCell ref="TQR13:TQX13"/>
    <mergeCell ref="TNS13:TNY13"/>
    <mergeCell ref="TNZ13:TOF13"/>
    <mergeCell ref="TOG13:TOM13"/>
    <mergeCell ref="TON13:TOT13"/>
    <mergeCell ref="TOU13:TPA13"/>
    <mergeCell ref="TPB13:TPH13"/>
    <mergeCell ref="TMC13:TMI13"/>
    <mergeCell ref="TMJ13:TMP13"/>
    <mergeCell ref="TMQ13:TMW13"/>
    <mergeCell ref="TMX13:TND13"/>
    <mergeCell ref="TNE13:TNK13"/>
    <mergeCell ref="TNL13:TNR13"/>
    <mergeCell ref="TKM13:TKS13"/>
    <mergeCell ref="TKT13:TKZ13"/>
    <mergeCell ref="TLA13:TLG13"/>
    <mergeCell ref="TLH13:TLN13"/>
    <mergeCell ref="TLO13:TLU13"/>
    <mergeCell ref="TLV13:TMB13"/>
    <mergeCell ref="TIW13:TJC13"/>
    <mergeCell ref="TJD13:TJJ13"/>
    <mergeCell ref="TJK13:TJQ13"/>
    <mergeCell ref="TJR13:TJX13"/>
    <mergeCell ref="TJY13:TKE13"/>
    <mergeCell ref="TKF13:TKL13"/>
    <mergeCell ref="THG13:THM13"/>
    <mergeCell ref="THN13:THT13"/>
    <mergeCell ref="THU13:TIA13"/>
    <mergeCell ref="TIB13:TIH13"/>
    <mergeCell ref="TII13:TIO13"/>
    <mergeCell ref="TIP13:TIV13"/>
    <mergeCell ref="TFQ13:TFW13"/>
    <mergeCell ref="TFX13:TGD13"/>
    <mergeCell ref="TGE13:TGK13"/>
    <mergeCell ref="TGL13:TGR13"/>
    <mergeCell ref="TGS13:TGY13"/>
    <mergeCell ref="TGZ13:THF13"/>
    <mergeCell ref="TEA13:TEG13"/>
    <mergeCell ref="TEH13:TEN13"/>
    <mergeCell ref="TEO13:TEU13"/>
    <mergeCell ref="TEV13:TFB13"/>
    <mergeCell ref="TFC13:TFI13"/>
    <mergeCell ref="TFJ13:TFP13"/>
    <mergeCell ref="TCK13:TCQ13"/>
    <mergeCell ref="TCR13:TCX13"/>
    <mergeCell ref="TCY13:TDE13"/>
    <mergeCell ref="TDF13:TDL13"/>
    <mergeCell ref="TDM13:TDS13"/>
    <mergeCell ref="TDT13:TDZ13"/>
    <mergeCell ref="TAU13:TBA13"/>
    <mergeCell ref="TBB13:TBH13"/>
    <mergeCell ref="TBI13:TBO13"/>
    <mergeCell ref="TBP13:TBV13"/>
    <mergeCell ref="TBW13:TCC13"/>
    <mergeCell ref="TCD13:TCJ13"/>
    <mergeCell ref="SZE13:SZK13"/>
    <mergeCell ref="SZL13:SZR13"/>
    <mergeCell ref="SZS13:SZY13"/>
    <mergeCell ref="SZZ13:TAF13"/>
    <mergeCell ref="TAG13:TAM13"/>
    <mergeCell ref="TAN13:TAT13"/>
    <mergeCell ref="SXO13:SXU13"/>
    <mergeCell ref="SXV13:SYB13"/>
    <mergeCell ref="SYC13:SYI13"/>
    <mergeCell ref="SYJ13:SYP13"/>
    <mergeCell ref="SYQ13:SYW13"/>
    <mergeCell ref="SYX13:SZD13"/>
    <mergeCell ref="SVY13:SWE13"/>
    <mergeCell ref="SWF13:SWL13"/>
    <mergeCell ref="SWM13:SWS13"/>
    <mergeCell ref="SWT13:SWZ13"/>
    <mergeCell ref="SXA13:SXG13"/>
    <mergeCell ref="SXH13:SXN13"/>
    <mergeCell ref="SUI13:SUO13"/>
    <mergeCell ref="SUP13:SUV13"/>
    <mergeCell ref="SUW13:SVC13"/>
    <mergeCell ref="SVD13:SVJ13"/>
    <mergeCell ref="SVK13:SVQ13"/>
    <mergeCell ref="SVR13:SVX13"/>
    <mergeCell ref="SSS13:SSY13"/>
    <mergeCell ref="SSZ13:STF13"/>
    <mergeCell ref="STG13:STM13"/>
    <mergeCell ref="STN13:STT13"/>
    <mergeCell ref="STU13:SUA13"/>
    <mergeCell ref="SUB13:SUH13"/>
    <mergeCell ref="SRC13:SRI13"/>
    <mergeCell ref="SRJ13:SRP13"/>
    <mergeCell ref="SRQ13:SRW13"/>
    <mergeCell ref="SRX13:SSD13"/>
    <mergeCell ref="SSE13:SSK13"/>
    <mergeCell ref="SSL13:SSR13"/>
    <mergeCell ref="SPM13:SPS13"/>
    <mergeCell ref="SPT13:SPZ13"/>
    <mergeCell ref="SQA13:SQG13"/>
    <mergeCell ref="SQH13:SQN13"/>
    <mergeCell ref="SQO13:SQU13"/>
    <mergeCell ref="SQV13:SRB13"/>
    <mergeCell ref="SNW13:SOC13"/>
    <mergeCell ref="SOD13:SOJ13"/>
    <mergeCell ref="SOK13:SOQ13"/>
    <mergeCell ref="SOR13:SOX13"/>
    <mergeCell ref="SOY13:SPE13"/>
    <mergeCell ref="SPF13:SPL13"/>
    <mergeCell ref="SMG13:SMM13"/>
    <mergeCell ref="SMN13:SMT13"/>
    <mergeCell ref="SMU13:SNA13"/>
    <mergeCell ref="SNB13:SNH13"/>
    <mergeCell ref="SNI13:SNO13"/>
    <mergeCell ref="SNP13:SNV13"/>
    <mergeCell ref="SKQ13:SKW13"/>
    <mergeCell ref="SKX13:SLD13"/>
    <mergeCell ref="SLE13:SLK13"/>
    <mergeCell ref="SLL13:SLR13"/>
    <mergeCell ref="SLS13:SLY13"/>
    <mergeCell ref="SLZ13:SMF13"/>
    <mergeCell ref="SJA13:SJG13"/>
    <mergeCell ref="SJH13:SJN13"/>
    <mergeCell ref="SJO13:SJU13"/>
    <mergeCell ref="SJV13:SKB13"/>
    <mergeCell ref="SKC13:SKI13"/>
    <mergeCell ref="SKJ13:SKP13"/>
    <mergeCell ref="SHK13:SHQ13"/>
    <mergeCell ref="SHR13:SHX13"/>
    <mergeCell ref="SHY13:SIE13"/>
    <mergeCell ref="SIF13:SIL13"/>
    <mergeCell ref="SIM13:SIS13"/>
    <mergeCell ref="SIT13:SIZ13"/>
    <mergeCell ref="SFU13:SGA13"/>
    <mergeCell ref="SGB13:SGH13"/>
    <mergeCell ref="SGI13:SGO13"/>
    <mergeCell ref="SGP13:SGV13"/>
    <mergeCell ref="SGW13:SHC13"/>
    <mergeCell ref="SHD13:SHJ13"/>
    <mergeCell ref="SEE13:SEK13"/>
    <mergeCell ref="SEL13:SER13"/>
    <mergeCell ref="SES13:SEY13"/>
    <mergeCell ref="SEZ13:SFF13"/>
    <mergeCell ref="SFG13:SFM13"/>
    <mergeCell ref="SFN13:SFT13"/>
    <mergeCell ref="SCO13:SCU13"/>
    <mergeCell ref="SCV13:SDB13"/>
    <mergeCell ref="SDC13:SDI13"/>
    <mergeCell ref="SDJ13:SDP13"/>
    <mergeCell ref="SDQ13:SDW13"/>
    <mergeCell ref="SDX13:SED13"/>
    <mergeCell ref="SAY13:SBE13"/>
    <mergeCell ref="SBF13:SBL13"/>
    <mergeCell ref="SBM13:SBS13"/>
    <mergeCell ref="SBT13:SBZ13"/>
    <mergeCell ref="SCA13:SCG13"/>
    <mergeCell ref="SCH13:SCN13"/>
    <mergeCell ref="RZI13:RZO13"/>
    <mergeCell ref="RZP13:RZV13"/>
    <mergeCell ref="RZW13:SAC13"/>
    <mergeCell ref="SAD13:SAJ13"/>
    <mergeCell ref="SAK13:SAQ13"/>
    <mergeCell ref="SAR13:SAX13"/>
    <mergeCell ref="RXS13:RXY13"/>
    <mergeCell ref="RXZ13:RYF13"/>
    <mergeCell ref="RYG13:RYM13"/>
    <mergeCell ref="RYN13:RYT13"/>
    <mergeCell ref="RYU13:RZA13"/>
    <mergeCell ref="RZB13:RZH13"/>
    <mergeCell ref="RWC13:RWI13"/>
    <mergeCell ref="RWJ13:RWP13"/>
    <mergeCell ref="RWQ13:RWW13"/>
    <mergeCell ref="RWX13:RXD13"/>
    <mergeCell ref="RXE13:RXK13"/>
    <mergeCell ref="RXL13:RXR13"/>
    <mergeCell ref="RUM13:RUS13"/>
    <mergeCell ref="RUT13:RUZ13"/>
    <mergeCell ref="RVA13:RVG13"/>
    <mergeCell ref="RVH13:RVN13"/>
    <mergeCell ref="RVO13:RVU13"/>
    <mergeCell ref="RVV13:RWB13"/>
    <mergeCell ref="RSW13:RTC13"/>
    <mergeCell ref="RTD13:RTJ13"/>
    <mergeCell ref="RTK13:RTQ13"/>
    <mergeCell ref="RTR13:RTX13"/>
    <mergeCell ref="RTY13:RUE13"/>
    <mergeCell ref="RUF13:RUL13"/>
    <mergeCell ref="RRG13:RRM13"/>
    <mergeCell ref="RRN13:RRT13"/>
    <mergeCell ref="RRU13:RSA13"/>
    <mergeCell ref="RSB13:RSH13"/>
    <mergeCell ref="RSI13:RSO13"/>
    <mergeCell ref="RSP13:RSV13"/>
    <mergeCell ref="RPQ13:RPW13"/>
    <mergeCell ref="RPX13:RQD13"/>
    <mergeCell ref="RQE13:RQK13"/>
    <mergeCell ref="RQL13:RQR13"/>
    <mergeCell ref="RQS13:RQY13"/>
    <mergeCell ref="RQZ13:RRF13"/>
    <mergeCell ref="ROA13:ROG13"/>
    <mergeCell ref="ROH13:RON13"/>
    <mergeCell ref="ROO13:ROU13"/>
    <mergeCell ref="ROV13:RPB13"/>
    <mergeCell ref="RPC13:RPI13"/>
    <mergeCell ref="RPJ13:RPP13"/>
    <mergeCell ref="RMK13:RMQ13"/>
    <mergeCell ref="RMR13:RMX13"/>
    <mergeCell ref="RMY13:RNE13"/>
    <mergeCell ref="RNF13:RNL13"/>
    <mergeCell ref="RNM13:RNS13"/>
    <mergeCell ref="RNT13:RNZ13"/>
    <mergeCell ref="RKU13:RLA13"/>
    <mergeCell ref="RLB13:RLH13"/>
    <mergeCell ref="RLI13:RLO13"/>
    <mergeCell ref="RLP13:RLV13"/>
    <mergeCell ref="RLW13:RMC13"/>
    <mergeCell ref="RMD13:RMJ13"/>
    <mergeCell ref="RJE13:RJK13"/>
    <mergeCell ref="RJL13:RJR13"/>
    <mergeCell ref="RJS13:RJY13"/>
    <mergeCell ref="RJZ13:RKF13"/>
    <mergeCell ref="RKG13:RKM13"/>
    <mergeCell ref="RKN13:RKT13"/>
    <mergeCell ref="RHO13:RHU13"/>
    <mergeCell ref="RHV13:RIB13"/>
    <mergeCell ref="RIC13:RII13"/>
    <mergeCell ref="RIJ13:RIP13"/>
    <mergeCell ref="RIQ13:RIW13"/>
    <mergeCell ref="RIX13:RJD13"/>
    <mergeCell ref="RFY13:RGE13"/>
    <mergeCell ref="RGF13:RGL13"/>
    <mergeCell ref="RGM13:RGS13"/>
    <mergeCell ref="RGT13:RGZ13"/>
    <mergeCell ref="RHA13:RHG13"/>
    <mergeCell ref="RHH13:RHN13"/>
    <mergeCell ref="REI13:REO13"/>
    <mergeCell ref="REP13:REV13"/>
    <mergeCell ref="REW13:RFC13"/>
    <mergeCell ref="RFD13:RFJ13"/>
    <mergeCell ref="RFK13:RFQ13"/>
    <mergeCell ref="RFR13:RFX13"/>
    <mergeCell ref="RCS13:RCY13"/>
    <mergeCell ref="RCZ13:RDF13"/>
    <mergeCell ref="RDG13:RDM13"/>
    <mergeCell ref="RDN13:RDT13"/>
    <mergeCell ref="RDU13:REA13"/>
    <mergeCell ref="REB13:REH13"/>
    <mergeCell ref="RBC13:RBI13"/>
    <mergeCell ref="RBJ13:RBP13"/>
    <mergeCell ref="RBQ13:RBW13"/>
    <mergeCell ref="RBX13:RCD13"/>
    <mergeCell ref="RCE13:RCK13"/>
    <mergeCell ref="RCL13:RCR13"/>
    <mergeCell ref="QZM13:QZS13"/>
    <mergeCell ref="QZT13:QZZ13"/>
    <mergeCell ref="RAA13:RAG13"/>
    <mergeCell ref="RAH13:RAN13"/>
    <mergeCell ref="RAO13:RAU13"/>
    <mergeCell ref="RAV13:RBB13"/>
    <mergeCell ref="QXW13:QYC13"/>
    <mergeCell ref="QYD13:QYJ13"/>
    <mergeCell ref="QYK13:QYQ13"/>
    <mergeCell ref="QYR13:QYX13"/>
    <mergeCell ref="QYY13:QZE13"/>
    <mergeCell ref="QZF13:QZL13"/>
    <mergeCell ref="QWG13:QWM13"/>
    <mergeCell ref="QWN13:QWT13"/>
    <mergeCell ref="QWU13:QXA13"/>
    <mergeCell ref="QXB13:QXH13"/>
    <mergeCell ref="QXI13:QXO13"/>
    <mergeCell ref="QXP13:QXV13"/>
    <mergeCell ref="QUQ13:QUW13"/>
    <mergeCell ref="QUX13:QVD13"/>
    <mergeCell ref="QVE13:QVK13"/>
    <mergeCell ref="QVL13:QVR13"/>
    <mergeCell ref="QVS13:QVY13"/>
    <mergeCell ref="QVZ13:QWF13"/>
    <mergeCell ref="QTA13:QTG13"/>
    <mergeCell ref="QTH13:QTN13"/>
    <mergeCell ref="QTO13:QTU13"/>
    <mergeCell ref="QTV13:QUB13"/>
    <mergeCell ref="QUC13:QUI13"/>
    <mergeCell ref="QUJ13:QUP13"/>
    <mergeCell ref="QRK13:QRQ13"/>
    <mergeCell ref="QRR13:QRX13"/>
    <mergeCell ref="QRY13:QSE13"/>
    <mergeCell ref="QSF13:QSL13"/>
    <mergeCell ref="QSM13:QSS13"/>
    <mergeCell ref="QST13:QSZ13"/>
    <mergeCell ref="QPU13:QQA13"/>
    <mergeCell ref="QQB13:QQH13"/>
    <mergeCell ref="QQI13:QQO13"/>
    <mergeCell ref="QQP13:QQV13"/>
    <mergeCell ref="QQW13:QRC13"/>
    <mergeCell ref="QRD13:QRJ13"/>
    <mergeCell ref="QOE13:QOK13"/>
    <mergeCell ref="QOL13:QOR13"/>
    <mergeCell ref="QOS13:QOY13"/>
    <mergeCell ref="QOZ13:QPF13"/>
    <mergeCell ref="QPG13:QPM13"/>
    <mergeCell ref="QPN13:QPT13"/>
    <mergeCell ref="QMO13:QMU13"/>
    <mergeCell ref="QMV13:QNB13"/>
    <mergeCell ref="QNC13:QNI13"/>
    <mergeCell ref="QNJ13:QNP13"/>
    <mergeCell ref="QNQ13:QNW13"/>
    <mergeCell ref="QNX13:QOD13"/>
    <mergeCell ref="QKY13:QLE13"/>
    <mergeCell ref="QLF13:QLL13"/>
    <mergeCell ref="QLM13:QLS13"/>
    <mergeCell ref="QLT13:QLZ13"/>
    <mergeCell ref="QMA13:QMG13"/>
    <mergeCell ref="QMH13:QMN13"/>
    <mergeCell ref="QJI13:QJO13"/>
    <mergeCell ref="QJP13:QJV13"/>
    <mergeCell ref="QJW13:QKC13"/>
    <mergeCell ref="QKD13:QKJ13"/>
    <mergeCell ref="QKK13:QKQ13"/>
    <mergeCell ref="QKR13:QKX13"/>
    <mergeCell ref="QHS13:QHY13"/>
    <mergeCell ref="QHZ13:QIF13"/>
    <mergeCell ref="QIG13:QIM13"/>
    <mergeCell ref="QIN13:QIT13"/>
    <mergeCell ref="QIU13:QJA13"/>
    <mergeCell ref="QJB13:QJH13"/>
    <mergeCell ref="QGC13:QGI13"/>
    <mergeCell ref="QGJ13:QGP13"/>
    <mergeCell ref="QGQ13:QGW13"/>
    <mergeCell ref="QGX13:QHD13"/>
    <mergeCell ref="QHE13:QHK13"/>
    <mergeCell ref="QHL13:QHR13"/>
    <mergeCell ref="QEM13:QES13"/>
    <mergeCell ref="QET13:QEZ13"/>
    <mergeCell ref="QFA13:QFG13"/>
    <mergeCell ref="QFH13:QFN13"/>
    <mergeCell ref="QFO13:QFU13"/>
    <mergeCell ref="QFV13:QGB13"/>
    <mergeCell ref="QCW13:QDC13"/>
    <mergeCell ref="QDD13:QDJ13"/>
    <mergeCell ref="QDK13:QDQ13"/>
    <mergeCell ref="QDR13:QDX13"/>
    <mergeCell ref="QDY13:QEE13"/>
    <mergeCell ref="QEF13:QEL13"/>
    <mergeCell ref="QBG13:QBM13"/>
    <mergeCell ref="QBN13:QBT13"/>
    <mergeCell ref="QBU13:QCA13"/>
    <mergeCell ref="QCB13:QCH13"/>
    <mergeCell ref="QCI13:QCO13"/>
    <mergeCell ref="QCP13:QCV13"/>
    <mergeCell ref="PZQ13:PZW13"/>
    <mergeCell ref="PZX13:QAD13"/>
    <mergeCell ref="QAE13:QAK13"/>
    <mergeCell ref="QAL13:QAR13"/>
    <mergeCell ref="QAS13:QAY13"/>
    <mergeCell ref="QAZ13:QBF13"/>
    <mergeCell ref="PYA13:PYG13"/>
    <mergeCell ref="PYH13:PYN13"/>
    <mergeCell ref="PYO13:PYU13"/>
    <mergeCell ref="PYV13:PZB13"/>
    <mergeCell ref="PZC13:PZI13"/>
    <mergeCell ref="PZJ13:PZP13"/>
    <mergeCell ref="PWK13:PWQ13"/>
    <mergeCell ref="PWR13:PWX13"/>
    <mergeCell ref="PWY13:PXE13"/>
    <mergeCell ref="PXF13:PXL13"/>
    <mergeCell ref="PXM13:PXS13"/>
    <mergeCell ref="PXT13:PXZ13"/>
    <mergeCell ref="PUU13:PVA13"/>
    <mergeCell ref="PVB13:PVH13"/>
    <mergeCell ref="PVI13:PVO13"/>
    <mergeCell ref="PVP13:PVV13"/>
    <mergeCell ref="PVW13:PWC13"/>
    <mergeCell ref="PWD13:PWJ13"/>
    <mergeCell ref="PTE13:PTK13"/>
    <mergeCell ref="PTL13:PTR13"/>
    <mergeCell ref="PTS13:PTY13"/>
    <mergeCell ref="PTZ13:PUF13"/>
    <mergeCell ref="PUG13:PUM13"/>
    <mergeCell ref="PUN13:PUT13"/>
    <mergeCell ref="PRO13:PRU13"/>
    <mergeCell ref="PRV13:PSB13"/>
    <mergeCell ref="PSC13:PSI13"/>
    <mergeCell ref="PSJ13:PSP13"/>
    <mergeCell ref="PSQ13:PSW13"/>
    <mergeCell ref="PSX13:PTD13"/>
    <mergeCell ref="PPY13:PQE13"/>
    <mergeCell ref="PQF13:PQL13"/>
    <mergeCell ref="PQM13:PQS13"/>
    <mergeCell ref="PQT13:PQZ13"/>
    <mergeCell ref="PRA13:PRG13"/>
    <mergeCell ref="PRH13:PRN13"/>
    <mergeCell ref="POI13:POO13"/>
    <mergeCell ref="POP13:POV13"/>
    <mergeCell ref="POW13:PPC13"/>
    <mergeCell ref="PPD13:PPJ13"/>
    <mergeCell ref="PPK13:PPQ13"/>
    <mergeCell ref="PPR13:PPX13"/>
    <mergeCell ref="PMS13:PMY13"/>
    <mergeCell ref="PMZ13:PNF13"/>
    <mergeCell ref="PNG13:PNM13"/>
    <mergeCell ref="PNN13:PNT13"/>
    <mergeCell ref="PNU13:POA13"/>
    <mergeCell ref="POB13:POH13"/>
    <mergeCell ref="PLC13:PLI13"/>
    <mergeCell ref="PLJ13:PLP13"/>
    <mergeCell ref="PLQ13:PLW13"/>
    <mergeCell ref="PLX13:PMD13"/>
    <mergeCell ref="PME13:PMK13"/>
    <mergeCell ref="PML13:PMR13"/>
    <mergeCell ref="PJM13:PJS13"/>
    <mergeCell ref="PJT13:PJZ13"/>
    <mergeCell ref="PKA13:PKG13"/>
    <mergeCell ref="PKH13:PKN13"/>
    <mergeCell ref="PKO13:PKU13"/>
    <mergeCell ref="PKV13:PLB13"/>
    <mergeCell ref="PHW13:PIC13"/>
    <mergeCell ref="PID13:PIJ13"/>
    <mergeCell ref="PIK13:PIQ13"/>
    <mergeCell ref="PIR13:PIX13"/>
    <mergeCell ref="PIY13:PJE13"/>
    <mergeCell ref="PJF13:PJL13"/>
    <mergeCell ref="PGG13:PGM13"/>
    <mergeCell ref="PGN13:PGT13"/>
    <mergeCell ref="PGU13:PHA13"/>
    <mergeCell ref="PHB13:PHH13"/>
    <mergeCell ref="PHI13:PHO13"/>
    <mergeCell ref="PHP13:PHV13"/>
    <mergeCell ref="PEQ13:PEW13"/>
    <mergeCell ref="PEX13:PFD13"/>
    <mergeCell ref="PFE13:PFK13"/>
    <mergeCell ref="PFL13:PFR13"/>
    <mergeCell ref="PFS13:PFY13"/>
    <mergeCell ref="PFZ13:PGF13"/>
    <mergeCell ref="PDA13:PDG13"/>
    <mergeCell ref="PDH13:PDN13"/>
    <mergeCell ref="PDO13:PDU13"/>
    <mergeCell ref="PDV13:PEB13"/>
    <mergeCell ref="PEC13:PEI13"/>
    <mergeCell ref="PEJ13:PEP13"/>
    <mergeCell ref="PBK13:PBQ13"/>
    <mergeCell ref="PBR13:PBX13"/>
    <mergeCell ref="PBY13:PCE13"/>
    <mergeCell ref="PCF13:PCL13"/>
    <mergeCell ref="PCM13:PCS13"/>
    <mergeCell ref="PCT13:PCZ13"/>
    <mergeCell ref="OZU13:PAA13"/>
    <mergeCell ref="PAB13:PAH13"/>
    <mergeCell ref="PAI13:PAO13"/>
    <mergeCell ref="PAP13:PAV13"/>
    <mergeCell ref="PAW13:PBC13"/>
    <mergeCell ref="PBD13:PBJ13"/>
    <mergeCell ref="OYE13:OYK13"/>
    <mergeCell ref="OYL13:OYR13"/>
    <mergeCell ref="OYS13:OYY13"/>
    <mergeCell ref="OYZ13:OZF13"/>
    <mergeCell ref="OZG13:OZM13"/>
    <mergeCell ref="OZN13:OZT13"/>
    <mergeCell ref="OWO13:OWU13"/>
    <mergeCell ref="OWV13:OXB13"/>
    <mergeCell ref="OXC13:OXI13"/>
    <mergeCell ref="OXJ13:OXP13"/>
    <mergeCell ref="OXQ13:OXW13"/>
    <mergeCell ref="OXX13:OYD13"/>
    <mergeCell ref="OUY13:OVE13"/>
    <mergeCell ref="OVF13:OVL13"/>
    <mergeCell ref="OVM13:OVS13"/>
    <mergeCell ref="OVT13:OVZ13"/>
    <mergeCell ref="OWA13:OWG13"/>
    <mergeCell ref="OWH13:OWN13"/>
    <mergeCell ref="OTI13:OTO13"/>
    <mergeCell ref="OTP13:OTV13"/>
    <mergeCell ref="OTW13:OUC13"/>
    <mergeCell ref="OUD13:OUJ13"/>
    <mergeCell ref="OUK13:OUQ13"/>
    <mergeCell ref="OUR13:OUX13"/>
    <mergeCell ref="ORS13:ORY13"/>
    <mergeCell ref="ORZ13:OSF13"/>
    <mergeCell ref="OSG13:OSM13"/>
    <mergeCell ref="OSN13:OST13"/>
    <mergeCell ref="OSU13:OTA13"/>
    <mergeCell ref="OTB13:OTH13"/>
    <mergeCell ref="OQC13:OQI13"/>
    <mergeCell ref="OQJ13:OQP13"/>
    <mergeCell ref="OQQ13:OQW13"/>
    <mergeCell ref="OQX13:ORD13"/>
    <mergeCell ref="ORE13:ORK13"/>
    <mergeCell ref="ORL13:ORR13"/>
    <mergeCell ref="OOM13:OOS13"/>
    <mergeCell ref="OOT13:OOZ13"/>
    <mergeCell ref="OPA13:OPG13"/>
    <mergeCell ref="OPH13:OPN13"/>
    <mergeCell ref="OPO13:OPU13"/>
    <mergeCell ref="OPV13:OQB13"/>
    <mergeCell ref="OMW13:ONC13"/>
    <mergeCell ref="OND13:ONJ13"/>
    <mergeCell ref="ONK13:ONQ13"/>
    <mergeCell ref="ONR13:ONX13"/>
    <mergeCell ref="ONY13:OOE13"/>
    <mergeCell ref="OOF13:OOL13"/>
    <mergeCell ref="OLG13:OLM13"/>
    <mergeCell ref="OLN13:OLT13"/>
    <mergeCell ref="OLU13:OMA13"/>
    <mergeCell ref="OMB13:OMH13"/>
    <mergeCell ref="OMI13:OMO13"/>
    <mergeCell ref="OMP13:OMV13"/>
    <mergeCell ref="OJQ13:OJW13"/>
    <mergeCell ref="OJX13:OKD13"/>
    <mergeCell ref="OKE13:OKK13"/>
    <mergeCell ref="OKL13:OKR13"/>
    <mergeCell ref="OKS13:OKY13"/>
    <mergeCell ref="OKZ13:OLF13"/>
    <mergeCell ref="OIA13:OIG13"/>
    <mergeCell ref="OIH13:OIN13"/>
    <mergeCell ref="OIO13:OIU13"/>
    <mergeCell ref="OIV13:OJB13"/>
    <mergeCell ref="OJC13:OJI13"/>
    <mergeCell ref="OJJ13:OJP13"/>
    <mergeCell ref="OGK13:OGQ13"/>
    <mergeCell ref="OGR13:OGX13"/>
    <mergeCell ref="OGY13:OHE13"/>
    <mergeCell ref="OHF13:OHL13"/>
    <mergeCell ref="OHM13:OHS13"/>
    <mergeCell ref="OHT13:OHZ13"/>
    <mergeCell ref="OEU13:OFA13"/>
    <mergeCell ref="OFB13:OFH13"/>
    <mergeCell ref="OFI13:OFO13"/>
    <mergeCell ref="OFP13:OFV13"/>
    <mergeCell ref="OFW13:OGC13"/>
    <mergeCell ref="OGD13:OGJ13"/>
    <mergeCell ref="ODE13:ODK13"/>
    <mergeCell ref="ODL13:ODR13"/>
    <mergeCell ref="ODS13:ODY13"/>
    <mergeCell ref="ODZ13:OEF13"/>
    <mergeCell ref="OEG13:OEM13"/>
    <mergeCell ref="OEN13:OET13"/>
    <mergeCell ref="OBO13:OBU13"/>
    <mergeCell ref="OBV13:OCB13"/>
    <mergeCell ref="OCC13:OCI13"/>
    <mergeCell ref="OCJ13:OCP13"/>
    <mergeCell ref="OCQ13:OCW13"/>
    <mergeCell ref="OCX13:ODD13"/>
    <mergeCell ref="NZY13:OAE13"/>
    <mergeCell ref="OAF13:OAL13"/>
    <mergeCell ref="OAM13:OAS13"/>
    <mergeCell ref="OAT13:OAZ13"/>
    <mergeCell ref="OBA13:OBG13"/>
    <mergeCell ref="OBH13:OBN13"/>
    <mergeCell ref="NYI13:NYO13"/>
    <mergeCell ref="NYP13:NYV13"/>
    <mergeCell ref="NYW13:NZC13"/>
    <mergeCell ref="NZD13:NZJ13"/>
    <mergeCell ref="NZK13:NZQ13"/>
    <mergeCell ref="NZR13:NZX13"/>
    <mergeCell ref="NWS13:NWY13"/>
    <mergeCell ref="NWZ13:NXF13"/>
    <mergeCell ref="NXG13:NXM13"/>
    <mergeCell ref="NXN13:NXT13"/>
    <mergeCell ref="NXU13:NYA13"/>
    <mergeCell ref="NYB13:NYH13"/>
    <mergeCell ref="NVC13:NVI13"/>
    <mergeCell ref="NVJ13:NVP13"/>
    <mergeCell ref="NVQ13:NVW13"/>
    <mergeCell ref="NVX13:NWD13"/>
    <mergeCell ref="NWE13:NWK13"/>
    <mergeCell ref="NWL13:NWR13"/>
    <mergeCell ref="NTM13:NTS13"/>
    <mergeCell ref="NTT13:NTZ13"/>
    <mergeCell ref="NUA13:NUG13"/>
    <mergeCell ref="NUH13:NUN13"/>
    <mergeCell ref="NUO13:NUU13"/>
    <mergeCell ref="NUV13:NVB13"/>
    <mergeCell ref="NRW13:NSC13"/>
    <mergeCell ref="NSD13:NSJ13"/>
    <mergeCell ref="NSK13:NSQ13"/>
    <mergeCell ref="NSR13:NSX13"/>
    <mergeCell ref="NSY13:NTE13"/>
    <mergeCell ref="NTF13:NTL13"/>
    <mergeCell ref="NQG13:NQM13"/>
    <mergeCell ref="NQN13:NQT13"/>
    <mergeCell ref="NQU13:NRA13"/>
    <mergeCell ref="NRB13:NRH13"/>
    <mergeCell ref="NRI13:NRO13"/>
    <mergeCell ref="NRP13:NRV13"/>
    <mergeCell ref="NOQ13:NOW13"/>
    <mergeCell ref="NOX13:NPD13"/>
    <mergeCell ref="NPE13:NPK13"/>
    <mergeCell ref="NPL13:NPR13"/>
    <mergeCell ref="NPS13:NPY13"/>
    <mergeCell ref="NPZ13:NQF13"/>
    <mergeCell ref="NNA13:NNG13"/>
    <mergeCell ref="NNH13:NNN13"/>
    <mergeCell ref="NNO13:NNU13"/>
    <mergeCell ref="NNV13:NOB13"/>
    <mergeCell ref="NOC13:NOI13"/>
    <mergeCell ref="NOJ13:NOP13"/>
    <mergeCell ref="NLK13:NLQ13"/>
    <mergeCell ref="NLR13:NLX13"/>
    <mergeCell ref="NLY13:NME13"/>
    <mergeCell ref="NMF13:NML13"/>
    <mergeCell ref="NMM13:NMS13"/>
    <mergeCell ref="NMT13:NMZ13"/>
    <mergeCell ref="NJU13:NKA13"/>
    <mergeCell ref="NKB13:NKH13"/>
    <mergeCell ref="NKI13:NKO13"/>
    <mergeCell ref="NKP13:NKV13"/>
    <mergeCell ref="NKW13:NLC13"/>
    <mergeCell ref="NLD13:NLJ13"/>
    <mergeCell ref="NIE13:NIK13"/>
    <mergeCell ref="NIL13:NIR13"/>
    <mergeCell ref="NIS13:NIY13"/>
    <mergeCell ref="NIZ13:NJF13"/>
    <mergeCell ref="NJG13:NJM13"/>
    <mergeCell ref="NJN13:NJT13"/>
    <mergeCell ref="NGO13:NGU13"/>
    <mergeCell ref="NGV13:NHB13"/>
    <mergeCell ref="NHC13:NHI13"/>
    <mergeCell ref="NHJ13:NHP13"/>
    <mergeCell ref="NHQ13:NHW13"/>
    <mergeCell ref="NHX13:NID13"/>
    <mergeCell ref="NEY13:NFE13"/>
    <mergeCell ref="NFF13:NFL13"/>
    <mergeCell ref="NFM13:NFS13"/>
    <mergeCell ref="NFT13:NFZ13"/>
    <mergeCell ref="NGA13:NGG13"/>
    <mergeCell ref="NGH13:NGN13"/>
    <mergeCell ref="NDI13:NDO13"/>
    <mergeCell ref="NDP13:NDV13"/>
    <mergeCell ref="NDW13:NEC13"/>
    <mergeCell ref="NED13:NEJ13"/>
    <mergeCell ref="NEK13:NEQ13"/>
    <mergeCell ref="NER13:NEX13"/>
    <mergeCell ref="NBS13:NBY13"/>
    <mergeCell ref="NBZ13:NCF13"/>
    <mergeCell ref="NCG13:NCM13"/>
    <mergeCell ref="NCN13:NCT13"/>
    <mergeCell ref="NCU13:NDA13"/>
    <mergeCell ref="NDB13:NDH13"/>
    <mergeCell ref="NAC13:NAI13"/>
    <mergeCell ref="NAJ13:NAP13"/>
    <mergeCell ref="NAQ13:NAW13"/>
    <mergeCell ref="NAX13:NBD13"/>
    <mergeCell ref="NBE13:NBK13"/>
    <mergeCell ref="NBL13:NBR13"/>
    <mergeCell ref="MYM13:MYS13"/>
    <mergeCell ref="MYT13:MYZ13"/>
    <mergeCell ref="MZA13:MZG13"/>
    <mergeCell ref="MZH13:MZN13"/>
    <mergeCell ref="MZO13:MZU13"/>
    <mergeCell ref="MZV13:NAB13"/>
    <mergeCell ref="MWW13:MXC13"/>
    <mergeCell ref="MXD13:MXJ13"/>
    <mergeCell ref="MXK13:MXQ13"/>
    <mergeCell ref="MXR13:MXX13"/>
    <mergeCell ref="MXY13:MYE13"/>
    <mergeCell ref="MYF13:MYL13"/>
    <mergeCell ref="MVG13:MVM13"/>
    <mergeCell ref="MVN13:MVT13"/>
    <mergeCell ref="MVU13:MWA13"/>
    <mergeCell ref="MWB13:MWH13"/>
    <mergeCell ref="MWI13:MWO13"/>
    <mergeCell ref="MWP13:MWV13"/>
    <mergeCell ref="MTQ13:MTW13"/>
    <mergeCell ref="MTX13:MUD13"/>
    <mergeCell ref="MUE13:MUK13"/>
    <mergeCell ref="MUL13:MUR13"/>
    <mergeCell ref="MUS13:MUY13"/>
    <mergeCell ref="MUZ13:MVF13"/>
    <mergeCell ref="MSA13:MSG13"/>
    <mergeCell ref="MSH13:MSN13"/>
    <mergeCell ref="MSO13:MSU13"/>
    <mergeCell ref="MSV13:MTB13"/>
    <mergeCell ref="MTC13:MTI13"/>
    <mergeCell ref="MTJ13:MTP13"/>
    <mergeCell ref="MQK13:MQQ13"/>
    <mergeCell ref="MQR13:MQX13"/>
    <mergeCell ref="MQY13:MRE13"/>
    <mergeCell ref="MRF13:MRL13"/>
    <mergeCell ref="MRM13:MRS13"/>
    <mergeCell ref="MRT13:MRZ13"/>
    <mergeCell ref="MOU13:MPA13"/>
    <mergeCell ref="MPB13:MPH13"/>
    <mergeCell ref="MPI13:MPO13"/>
    <mergeCell ref="MPP13:MPV13"/>
    <mergeCell ref="MPW13:MQC13"/>
    <mergeCell ref="MQD13:MQJ13"/>
    <mergeCell ref="MNE13:MNK13"/>
    <mergeCell ref="MNL13:MNR13"/>
    <mergeCell ref="MNS13:MNY13"/>
    <mergeCell ref="MNZ13:MOF13"/>
    <mergeCell ref="MOG13:MOM13"/>
    <mergeCell ref="MON13:MOT13"/>
    <mergeCell ref="MLO13:MLU13"/>
    <mergeCell ref="MLV13:MMB13"/>
    <mergeCell ref="MMC13:MMI13"/>
    <mergeCell ref="MMJ13:MMP13"/>
    <mergeCell ref="MMQ13:MMW13"/>
    <mergeCell ref="MMX13:MND13"/>
    <mergeCell ref="MJY13:MKE13"/>
    <mergeCell ref="MKF13:MKL13"/>
    <mergeCell ref="MKM13:MKS13"/>
    <mergeCell ref="MKT13:MKZ13"/>
    <mergeCell ref="MLA13:MLG13"/>
    <mergeCell ref="MLH13:MLN13"/>
    <mergeCell ref="MII13:MIO13"/>
    <mergeCell ref="MIP13:MIV13"/>
    <mergeCell ref="MIW13:MJC13"/>
    <mergeCell ref="MJD13:MJJ13"/>
    <mergeCell ref="MJK13:MJQ13"/>
    <mergeCell ref="MJR13:MJX13"/>
    <mergeCell ref="MGS13:MGY13"/>
    <mergeCell ref="MGZ13:MHF13"/>
    <mergeCell ref="MHG13:MHM13"/>
    <mergeCell ref="MHN13:MHT13"/>
    <mergeCell ref="MHU13:MIA13"/>
    <mergeCell ref="MIB13:MIH13"/>
    <mergeCell ref="MFC13:MFI13"/>
    <mergeCell ref="MFJ13:MFP13"/>
    <mergeCell ref="MFQ13:MFW13"/>
    <mergeCell ref="MFX13:MGD13"/>
    <mergeCell ref="MGE13:MGK13"/>
    <mergeCell ref="MGL13:MGR13"/>
    <mergeCell ref="MDM13:MDS13"/>
    <mergeCell ref="MDT13:MDZ13"/>
    <mergeCell ref="MEA13:MEG13"/>
    <mergeCell ref="MEH13:MEN13"/>
    <mergeCell ref="MEO13:MEU13"/>
    <mergeCell ref="MEV13:MFB13"/>
    <mergeCell ref="MBW13:MCC13"/>
    <mergeCell ref="MCD13:MCJ13"/>
    <mergeCell ref="MCK13:MCQ13"/>
    <mergeCell ref="MCR13:MCX13"/>
    <mergeCell ref="MCY13:MDE13"/>
    <mergeCell ref="MDF13:MDL13"/>
    <mergeCell ref="MAG13:MAM13"/>
    <mergeCell ref="MAN13:MAT13"/>
    <mergeCell ref="MAU13:MBA13"/>
    <mergeCell ref="MBB13:MBH13"/>
    <mergeCell ref="MBI13:MBO13"/>
    <mergeCell ref="MBP13:MBV13"/>
    <mergeCell ref="LYQ13:LYW13"/>
    <mergeCell ref="LYX13:LZD13"/>
    <mergeCell ref="LZE13:LZK13"/>
    <mergeCell ref="LZL13:LZR13"/>
    <mergeCell ref="LZS13:LZY13"/>
    <mergeCell ref="LZZ13:MAF13"/>
    <mergeCell ref="LXA13:LXG13"/>
    <mergeCell ref="LXH13:LXN13"/>
    <mergeCell ref="LXO13:LXU13"/>
    <mergeCell ref="LXV13:LYB13"/>
    <mergeCell ref="LYC13:LYI13"/>
    <mergeCell ref="LYJ13:LYP13"/>
    <mergeCell ref="LVK13:LVQ13"/>
    <mergeCell ref="LVR13:LVX13"/>
    <mergeCell ref="LVY13:LWE13"/>
    <mergeCell ref="LWF13:LWL13"/>
    <mergeCell ref="LWM13:LWS13"/>
    <mergeCell ref="LWT13:LWZ13"/>
    <mergeCell ref="LTU13:LUA13"/>
    <mergeCell ref="LUB13:LUH13"/>
    <mergeCell ref="LUI13:LUO13"/>
    <mergeCell ref="LUP13:LUV13"/>
    <mergeCell ref="LUW13:LVC13"/>
    <mergeCell ref="LVD13:LVJ13"/>
    <mergeCell ref="LSE13:LSK13"/>
    <mergeCell ref="LSL13:LSR13"/>
    <mergeCell ref="LSS13:LSY13"/>
    <mergeCell ref="LSZ13:LTF13"/>
    <mergeCell ref="LTG13:LTM13"/>
    <mergeCell ref="LTN13:LTT13"/>
    <mergeCell ref="LQO13:LQU13"/>
    <mergeCell ref="LQV13:LRB13"/>
    <mergeCell ref="LRC13:LRI13"/>
    <mergeCell ref="LRJ13:LRP13"/>
    <mergeCell ref="LRQ13:LRW13"/>
    <mergeCell ref="LRX13:LSD13"/>
    <mergeCell ref="LOY13:LPE13"/>
    <mergeCell ref="LPF13:LPL13"/>
    <mergeCell ref="LPM13:LPS13"/>
    <mergeCell ref="LPT13:LPZ13"/>
    <mergeCell ref="LQA13:LQG13"/>
    <mergeCell ref="LQH13:LQN13"/>
    <mergeCell ref="LNI13:LNO13"/>
    <mergeCell ref="LNP13:LNV13"/>
    <mergeCell ref="LNW13:LOC13"/>
    <mergeCell ref="LOD13:LOJ13"/>
    <mergeCell ref="LOK13:LOQ13"/>
    <mergeCell ref="LOR13:LOX13"/>
    <mergeCell ref="LLS13:LLY13"/>
    <mergeCell ref="LLZ13:LMF13"/>
    <mergeCell ref="LMG13:LMM13"/>
    <mergeCell ref="LMN13:LMT13"/>
    <mergeCell ref="LMU13:LNA13"/>
    <mergeCell ref="LNB13:LNH13"/>
    <mergeCell ref="LKC13:LKI13"/>
    <mergeCell ref="LKJ13:LKP13"/>
    <mergeCell ref="LKQ13:LKW13"/>
    <mergeCell ref="LKX13:LLD13"/>
    <mergeCell ref="LLE13:LLK13"/>
    <mergeCell ref="LLL13:LLR13"/>
    <mergeCell ref="LIM13:LIS13"/>
    <mergeCell ref="LIT13:LIZ13"/>
    <mergeCell ref="LJA13:LJG13"/>
    <mergeCell ref="LJH13:LJN13"/>
    <mergeCell ref="LJO13:LJU13"/>
    <mergeCell ref="LJV13:LKB13"/>
    <mergeCell ref="LGW13:LHC13"/>
    <mergeCell ref="LHD13:LHJ13"/>
    <mergeCell ref="LHK13:LHQ13"/>
    <mergeCell ref="LHR13:LHX13"/>
    <mergeCell ref="LHY13:LIE13"/>
    <mergeCell ref="LIF13:LIL13"/>
    <mergeCell ref="LFG13:LFM13"/>
    <mergeCell ref="LFN13:LFT13"/>
    <mergeCell ref="LFU13:LGA13"/>
    <mergeCell ref="LGB13:LGH13"/>
    <mergeCell ref="LGI13:LGO13"/>
    <mergeCell ref="LGP13:LGV13"/>
    <mergeCell ref="LDQ13:LDW13"/>
    <mergeCell ref="LDX13:LED13"/>
    <mergeCell ref="LEE13:LEK13"/>
    <mergeCell ref="LEL13:LER13"/>
    <mergeCell ref="LES13:LEY13"/>
    <mergeCell ref="LEZ13:LFF13"/>
    <mergeCell ref="LCA13:LCG13"/>
    <mergeCell ref="LCH13:LCN13"/>
    <mergeCell ref="LCO13:LCU13"/>
    <mergeCell ref="LCV13:LDB13"/>
    <mergeCell ref="LDC13:LDI13"/>
    <mergeCell ref="LDJ13:LDP13"/>
    <mergeCell ref="LAK13:LAQ13"/>
    <mergeCell ref="LAR13:LAX13"/>
    <mergeCell ref="LAY13:LBE13"/>
    <mergeCell ref="LBF13:LBL13"/>
    <mergeCell ref="LBM13:LBS13"/>
    <mergeCell ref="LBT13:LBZ13"/>
    <mergeCell ref="KYU13:KZA13"/>
    <mergeCell ref="KZB13:KZH13"/>
    <mergeCell ref="KZI13:KZO13"/>
    <mergeCell ref="KZP13:KZV13"/>
    <mergeCell ref="KZW13:LAC13"/>
    <mergeCell ref="LAD13:LAJ13"/>
    <mergeCell ref="KXE13:KXK13"/>
    <mergeCell ref="KXL13:KXR13"/>
    <mergeCell ref="KXS13:KXY13"/>
    <mergeCell ref="KXZ13:KYF13"/>
    <mergeCell ref="KYG13:KYM13"/>
    <mergeCell ref="KYN13:KYT13"/>
    <mergeCell ref="KVO13:KVU13"/>
    <mergeCell ref="KVV13:KWB13"/>
    <mergeCell ref="KWC13:KWI13"/>
    <mergeCell ref="KWJ13:KWP13"/>
    <mergeCell ref="KWQ13:KWW13"/>
    <mergeCell ref="KWX13:KXD13"/>
    <mergeCell ref="KTY13:KUE13"/>
    <mergeCell ref="KUF13:KUL13"/>
    <mergeCell ref="KUM13:KUS13"/>
    <mergeCell ref="KUT13:KUZ13"/>
    <mergeCell ref="KVA13:KVG13"/>
    <mergeCell ref="KVH13:KVN13"/>
    <mergeCell ref="KSI13:KSO13"/>
    <mergeCell ref="KSP13:KSV13"/>
    <mergeCell ref="KSW13:KTC13"/>
    <mergeCell ref="KTD13:KTJ13"/>
    <mergeCell ref="KTK13:KTQ13"/>
    <mergeCell ref="KTR13:KTX13"/>
    <mergeCell ref="KQS13:KQY13"/>
    <mergeCell ref="KQZ13:KRF13"/>
    <mergeCell ref="KRG13:KRM13"/>
    <mergeCell ref="KRN13:KRT13"/>
    <mergeCell ref="KRU13:KSA13"/>
    <mergeCell ref="KSB13:KSH13"/>
    <mergeCell ref="KPC13:KPI13"/>
    <mergeCell ref="KPJ13:KPP13"/>
    <mergeCell ref="KPQ13:KPW13"/>
    <mergeCell ref="KPX13:KQD13"/>
    <mergeCell ref="KQE13:KQK13"/>
    <mergeCell ref="KQL13:KQR13"/>
    <mergeCell ref="KNM13:KNS13"/>
    <mergeCell ref="KNT13:KNZ13"/>
    <mergeCell ref="KOA13:KOG13"/>
    <mergeCell ref="KOH13:KON13"/>
    <mergeCell ref="KOO13:KOU13"/>
    <mergeCell ref="KOV13:KPB13"/>
    <mergeCell ref="KLW13:KMC13"/>
    <mergeCell ref="KMD13:KMJ13"/>
    <mergeCell ref="KMK13:KMQ13"/>
    <mergeCell ref="KMR13:KMX13"/>
    <mergeCell ref="KMY13:KNE13"/>
    <mergeCell ref="KNF13:KNL13"/>
    <mergeCell ref="KKG13:KKM13"/>
    <mergeCell ref="KKN13:KKT13"/>
    <mergeCell ref="KKU13:KLA13"/>
    <mergeCell ref="KLB13:KLH13"/>
    <mergeCell ref="KLI13:KLO13"/>
    <mergeCell ref="KLP13:KLV13"/>
    <mergeCell ref="KIQ13:KIW13"/>
    <mergeCell ref="KIX13:KJD13"/>
    <mergeCell ref="KJE13:KJK13"/>
    <mergeCell ref="KJL13:KJR13"/>
    <mergeCell ref="KJS13:KJY13"/>
    <mergeCell ref="KJZ13:KKF13"/>
    <mergeCell ref="KHA13:KHG13"/>
    <mergeCell ref="KHH13:KHN13"/>
    <mergeCell ref="KHO13:KHU13"/>
    <mergeCell ref="KHV13:KIB13"/>
    <mergeCell ref="KIC13:KII13"/>
    <mergeCell ref="KIJ13:KIP13"/>
    <mergeCell ref="KFK13:KFQ13"/>
    <mergeCell ref="KFR13:KFX13"/>
    <mergeCell ref="KFY13:KGE13"/>
    <mergeCell ref="KGF13:KGL13"/>
    <mergeCell ref="KGM13:KGS13"/>
    <mergeCell ref="KGT13:KGZ13"/>
    <mergeCell ref="KDU13:KEA13"/>
    <mergeCell ref="KEB13:KEH13"/>
    <mergeCell ref="KEI13:KEO13"/>
    <mergeCell ref="KEP13:KEV13"/>
    <mergeCell ref="KEW13:KFC13"/>
    <mergeCell ref="KFD13:KFJ13"/>
    <mergeCell ref="KCE13:KCK13"/>
    <mergeCell ref="KCL13:KCR13"/>
    <mergeCell ref="KCS13:KCY13"/>
    <mergeCell ref="KCZ13:KDF13"/>
    <mergeCell ref="KDG13:KDM13"/>
    <mergeCell ref="KDN13:KDT13"/>
    <mergeCell ref="KAO13:KAU13"/>
    <mergeCell ref="KAV13:KBB13"/>
    <mergeCell ref="KBC13:KBI13"/>
    <mergeCell ref="KBJ13:KBP13"/>
    <mergeCell ref="KBQ13:KBW13"/>
    <mergeCell ref="KBX13:KCD13"/>
    <mergeCell ref="JYY13:JZE13"/>
    <mergeCell ref="JZF13:JZL13"/>
    <mergeCell ref="JZM13:JZS13"/>
    <mergeCell ref="JZT13:JZZ13"/>
    <mergeCell ref="KAA13:KAG13"/>
    <mergeCell ref="KAH13:KAN13"/>
    <mergeCell ref="JXI13:JXO13"/>
    <mergeCell ref="JXP13:JXV13"/>
    <mergeCell ref="JXW13:JYC13"/>
    <mergeCell ref="JYD13:JYJ13"/>
    <mergeCell ref="JYK13:JYQ13"/>
    <mergeCell ref="JYR13:JYX13"/>
    <mergeCell ref="JVS13:JVY13"/>
    <mergeCell ref="JVZ13:JWF13"/>
    <mergeCell ref="JWG13:JWM13"/>
    <mergeCell ref="JWN13:JWT13"/>
    <mergeCell ref="JWU13:JXA13"/>
    <mergeCell ref="JXB13:JXH13"/>
    <mergeCell ref="JUC13:JUI13"/>
    <mergeCell ref="JUJ13:JUP13"/>
    <mergeCell ref="JUQ13:JUW13"/>
    <mergeCell ref="JUX13:JVD13"/>
    <mergeCell ref="JVE13:JVK13"/>
    <mergeCell ref="JVL13:JVR13"/>
    <mergeCell ref="JSM13:JSS13"/>
    <mergeCell ref="JST13:JSZ13"/>
    <mergeCell ref="JTA13:JTG13"/>
    <mergeCell ref="JTH13:JTN13"/>
    <mergeCell ref="JTO13:JTU13"/>
    <mergeCell ref="JTV13:JUB13"/>
    <mergeCell ref="JQW13:JRC13"/>
    <mergeCell ref="JRD13:JRJ13"/>
    <mergeCell ref="JRK13:JRQ13"/>
    <mergeCell ref="JRR13:JRX13"/>
    <mergeCell ref="JRY13:JSE13"/>
    <mergeCell ref="JSF13:JSL13"/>
    <mergeCell ref="JPG13:JPM13"/>
    <mergeCell ref="JPN13:JPT13"/>
    <mergeCell ref="JPU13:JQA13"/>
    <mergeCell ref="JQB13:JQH13"/>
    <mergeCell ref="JQI13:JQO13"/>
    <mergeCell ref="JQP13:JQV13"/>
    <mergeCell ref="JNQ13:JNW13"/>
    <mergeCell ref="JNX13:JOD13"/>
    <mergeCell ref="JOE13:JOK13"/>
    <mergeCell ref="JOL13:JOR13"/>
    <mergeCell ref="JOS13:JOY13"/>
    <mergeCell ref="JOZ13:JPF13"/>
    <mergeCell ref="JMA13:JMG13"/>
    <mergeCell ref="JMH13:JMN13"/>
    <mergeCell ref="JMO13:JMU13"/>
    <mergeCell ref="JMV13:JNB13"/>
    <mergeCell ref="JNC13:JNI13"/>
    <mergeCell ref="JNJ13:JNP13"/>
    <mergeCell ref="JKK13:JKQ13"/>
    <mergeCell ref="JKR13:JKX13"/>
    <mergeCell ref="JKY13:JLE13"/>
    <mergeCell ref="JLF13:JLL13"/>
    <mergeCell ref="JLM13:JLS13"/>
    <mergeCell ref="JLT13:JLZ13"/>
    <mergeCell ref="JIU13:JJA13"/>
    <mergeCell ref="JJB13:JJH13"/>
    <mergeCell ref="JJI13:JJO13"/>
    <mergeCell ref="JJP13:JJV13"/>
    <mergeCell ref="JJW13:JKC13"/>
    <mergeCell ref="JKD13:JKJ13"/>
    <mergeCell ref="JHE13:JHK13"/>
    <mergeCell ref="JHL13:JHR13"/>
    <mergeCell ref="JHS13:JHY13"/>
    <mergeCell ref="JHZ13:JIF13"/>
    <mergeCell ref="JIG13:JIM13"/>
    <mergeCell ref="JIN13:JIT13"/>
    <mergeCell ref="JFO13:JFU13"/>
    <mergeCell ref="JFV13:JGB13"/>
    <mergeCell ref="JGC13:JGI13"/>
    <mergeCell ref="JGJ13:JGP13"/>
    <mergeCell ref="JGQ13:JGW13"/>
    <mergeCell ref="JGX13:JHD13"/>
    <mergeCell ref="JDY13:JEE13"/>
    <mergeCell ref="JEF13:JEL13"/>
    <mergeCell ref="JEM13:JES13"/>
    <mergeCell ref="JET13:JEZ13"/>
    <mergeCell ref="JFA13:JFG13"/>
    <mergeCell ref="JFH13:JFN13"/>
    <mergeCell ref="JCI13:JCO13"/>
    <mergeCell ref="JCP13:JCV13"/>
    <mergeCell ref="JCW13:JDC13"/>
    <mergeCell ref="JDD13:JDJ13"/>
    <mergeCell ref="JDK13:JDQ13"/>
    <mergeCell ref="JDR13:JDX13"/>
    <mergeCell ref="JAS13:JAY13"/>
    <mergeCell ref="JAZ13:JBF13"/>
    <mergeCell ref="JBG13:JBM13"/>
    <mergeCell ref="JBN13:JBT13"/>
    <mergeCell ref="JBU13:JCA13"/>
    <mergeCell ref="JCB13:JCH13"/>
    <mergeCell ref="IZC13:IZI13"/>
    <mergeCell ref="IZJ13:IZP13"/>
    <mergeCell ref="IZQ13:IZW13"/>
    <mergeCell ref="IZX13:JAD13"/>
    <mergeCell ref="JAE13:JAK13"/>
    <mergeCell ref="JAL13:JAR13"/>
    <mergeCell ref="IXM13:IXS13"/>
    <mergeCell ref="IXT13:IXZ13"/>
    <mergeCell ref="IYA13:IYG13"/>
    <mergeCell ref="IYH13:IYN13"/>
    <mergeCell ref="IYO13:IYU13"/>
    <mergeCell ref="IYV13:IZB13"/>
    <mergeCell ref="IVW13:IWC13"/>
    <mergeCell ref="IWD13:IWJ13"/>
    <mergeCell ref="IWK13:IWQ13"/>
    <mergeCell ref="IWR13:IWX13"/>
    <mergeCell ref="IWY13:IXE13"/>
    <mergeCell ref="IXF13:IXL13"/>
    <mergeCell ref="IUG13:IUM13"/>
    <mergeCell ref="IUN13:IUT13"/>
    <mergeCell ref="IUU13:IVA13"/>
    <mergeCell ref="IVB13:IVH13"/>
    <mergeCell ref="IVI13:IVO13"/>
    <mergeCell ref="IVP13:IVV13"/>
    <mergeCell ref="ISQ13:ISW13"/>
    <mergeCell ref="ISX13:ITD13"/>
    <mergeCell ref="ITE13:ITK13"/>
    <mergeCell ref="ITL13:ITR13"/>
    <mergeCell ref="ITS13:ITY13"/>
    <mergeCell ref="ITZ13:IUF13"/>
    <mergeCell ref="IRA13:IRG13"/>
    <mergeCell ref="IRH13:IRN13"/>
    <mergeCell ref="IRO13:IRU13"/>
    <mergeCell ref="IRV13:ISB13"/>
    <mergeCell ref="ISC13:ISI13"/>
    <mergeCell ref="ISJ13:ISP13"/>
    <mergeCell ref="IPK13:IPQ13"/>
    <mergeCell ref="IPR13:IPX13"/>
    <mergeCell ref="IPY13:IQE13"/>
    <mergeCell ref="IQF13:IQL13"/>
    <mergeCell ref="IQM13:IQS13"/>
    <mergeCell ref="IQT13:IQZ13"/>
    <mergeCell ref="INU13:IOA13"/>
    <mergeCell ref="IOB13:IOH13"/>
    <mergeCell ref="IOI13:IOO13"/>
    <mergeCell ref="IOP13:IOV13"/>
    <mergeCell ref="IOW13:IPC13"/>
    <mergeCell ref="IPD13:IPJ13"/>
    <mergeCell ref="IME13:IMK13"/>
    <mergeCell ref="IML13:IMR13"/>
    <mergeCell ref="IMS13:IMY13"/>
    <mergeCell ref="IMZ13:INF13"/>
    <mergeCell ref="ING13:INM13"/>
    <mergeCell ref="INN13:INT13"/>
    <mergeCell ref="IKO13:IKU13"/>
    <mergeCell ref="IKV13:ILB13"/>
    <mergeCell ref="ILC13:ILI13"/>
    <mergeCell ref="ILJ13:ILP13"/>
    <mergeCell ref="ILQ13:ILW13"/>
    <mergeCell ref="ILX13:IMD13"/>
    <mergeCell ref="IIY13:IJE13"/>
    <mergeCell ref="IJF13:IJL13"/>
    <mergeCell ref="IJM13:IJS13"/>
    <mergeCell ref="IJT13:IJZ13"/>
    <mergeCell ref="IKA13:IKG13"/>
    <mergeCell ref="IKH13:IKN13"/>
    <mergeCell ref="IHI13:IHO13"/>
    <mergeCell ref="IHP13:IHV13"/>
    <mergeCell ref="IHW13:IIC13"/>
    <mergeCell ref="IID13:IIJ13"/>
    <mergeCell ref="IIK13:IIQ13"/>
    <mergeCell ref="IIR13:IIX13"/>
    <mergeCell ref="IFS13:IFY13"/>
    <mergeCell ref="IFZ13:IGF13"/>
    <mergeCell ref="IGG13:IGM13"/>
    <mergeCell ref="IGN13:IGT13"/>
    <mergeCell ref="IGU13:IHA13"/>
    <mergeCell ref="IHB13:IHH13"/>
    <mergeCell ref="IEC13:IEI13"/>
    <mergeCell ref="IEJ13:IEP13"/>
    <mergeCell ref="IEQ13:IEW13"/>
    <mergeCell ref="IEX13:IFD13"/>
    <mergeCell ref="IFE13:IFK13"/>
    <mergeCell ref="IFL13:IFR13"/>
    <mergeCell ref="ICM13:ICS13"/>
    <mergeCell ref="ICT13:ICZ13"/>
    <mergeCell ref="IDA13:IDG13"/>
    <mergeCell ref="IDH13:IDN13"/>
    <mergeCell ref="IDO13:IDU13"/>
    <mergeCell ref="IDV13:IEB13"/>
    <mergeCell ref="IAW13:IBC13"/>
    <mergeCell ref="IBD13:IBJ13"/>
    <mergeCell ref="IBK13:IBQ13"/>
    <mergeCell ref="IBR13:IBX13"/>
    <mergeCell ref="IBY13:ICE13"/>
    <mergeCell ref="ICF13:ICL13"/>
    <mergeCell ref="HZG13:HZM13"/>
    <mergeCell ref="HZN13:HZT13"/>
    <mergeCell ref="HZU13:IAA13"/>
    <mergeCell ref="IAB13:IAH13"/>
    <mergeCell ref="IAI13:IAO13"/>
    <mergeCell ref="IAP13:IAV13"/>
    <mergeCell ref="HXQ13:HXW13"/>
    <mergeCell ref="HXX13:HYD13"/>
    <mergeCell ref="HYE13:HYK13"/>
    <mergeCell ref="HYL13:HYR13"/>
    <mergeCell ref="HYS13:HYY13"/>
    <mergeCell ref="HYZ13:HZF13"/>
    <mergeCell ref="HWA13:HWG13"/>
    <mergeCell ref="HWH13:HWN13"/>
    <mergeCell ref="HWO13:HWU13"/>
    <mergeCell ref="HWV13:HXB13"/>
    <mergeCell ref="HXC13:HXI13"/>
    <mergeCell ref="HXJ13:HXP13"/>
    <mergeCell ref="HUK13:HUQ13"/>
    <mergeCell ref="HUR13:HUX13"/>
    <mergeCell ref="HUY13:HVE13"/>
    <mergeCell ref="HVF13:HVL13"/>
    <mergeCell ref="HVM13:HVS13"/>
    <mergeCell ref="HVT13:HVZ13"/>
    <mergeCell ref="HSU13:HTA13"/>
    <mergeCell ref="HTB13:HTH13"/>
    <mergeCell ref="HTI13:HTO13"/>
    <mergeCell ref="HTP13:HTV13"/>
    <mergeCell ref="HTW13:HUC13"/>
    <mergeCell ref="HUD13:HUJ13"/>
    <mergeCell ref="HRE13:HRK13"/>
    <mergeCell ref="HRL13:HRR13"/>
    <mergeCell ref="HRS13:HRY13"/>
    <mergeCell ref="HRZ13:HSF13"/>
    <mergeCell ref="HSG13:HSM13"/>
    <mergeCell ref="HSN13:HST13"/>
    <mergeCell ref="HPO13:HPU13"/>
    <mergeCell ref="HPV13:HQB13"/>
    <mergeCell ref="HQC13:HQI13"/>
    <mergeCell ref="HQJ13:HQP13"/>
    <mergeCell ref="HQQ13:HQW13"/>
    <mergeCell ref="HQX13:HRD13"/>
    <mergeCell ref="HNY13:HOE13"/>
    <mergeCell ref="HOF13:HOL13"/>
    <mergeCell ref="HOM13:HOS13"/>
    <mergeCell ref="HOT13:HOZ13"/>
    <mergeCell ref="HPA13:HPG13"/>
    <mergeCell ref="HPH13:HPN13"/>
    <mergeCell ref="HMI13:HMO13"/>
    <mergeCell ref="HMP13:HMV13"/>
    <mergeCell ref="HMW13:HNC13"/>
    <mergeCell ref="HND13:HNJ13"/>
    <mergeCell ref="HNK13:HNQ13"/>
    <mergeCell ref="HNR13:HNX13"/>
    <mergeCell ref="HKS13:HKY13"/>
    <mergeCell ref="HKZ13:HLF13"/>
    <mergeCell ref="HLG13:HLM13"/>
    <mergeCell ref="HLN13:HLT13"/>
    <mergeCell ref="HLU13:HMA13"/>
    <mergeCell ref="HMB13:HMH13"/>
    <mergeCell ref="HJC13:HJI13"/>
    <mergeCell ref="HJJ13:HJP13"/>
    <mergeCell ref="HJQ13:HJW13"/>
    <mergeCell ref="HJX13:HKD13"/>
    <mergeCell ref="HKE13:HKK13"/>
    <mergeCell ref="HKL13:HKR13"/>
    <mergeCell ref="HHM13:HHS13"/>
    <mergeCell ref="HHT13:HHZ13"/>
    <mergeCell ref="HIA13:HIG13"/>
    <mergeCell ref="HIH13:HIN13"/>
    <mergeCell ref="HIO13:HIU13"/>
    <mergeCell ref="HIV13:HJB13"/>
    <mergeCell ref="HFW13:HGC13"/>
    <mergeCell ref="HGD13:HGJ13"/>
    <mergeCell ref="HGK13:HGQ13"/>
    <mergeCell ref="HGR13:HGX13"/>
    <mergeCell ref="HGY13:HHE13"/>
    <mergeCell ref="HHF13:HHL13"/>
    <mergeCell ref="HEG13:HEM13"/>
    <mergeCell ref="HEN13:HET13"/>
    <mergeCell ref="HEU13:HFA13"/>
    <mergeCell ref="HFB13:HFH13"/>
    <mergeCell ref="HFI13:HFO13"/>
    <mergeCell ref="HFP13:HFV13"/>
    <mergeCell ref="HCQ13:HCW13"/>
    <mergeCell ref="HCX13:HDD13"/>
    <mergeCell ref="HDE13:HDK13"/>
    <mergeCell ref="HDL13:HDR13"/>
    <mergeCell ref="HDS13:HDY13"/>
    <mergeCell ref="HDZ13:HEF13"/>
    <mergeCell ref="HBA13:HBG13"/>
    <mergeCell ref="HBH13:HBN13"/>
    <mergeCell ref="HBO13:HBU13"/>
    <mergeCell ref="HBV13:HCB13"/>
    <mergeCell ref="HCC13:HCI13"/>
    <mergeCell ref="HCJ13:HCP13"/>
    <mergeCell ref="GZK13:GZQ13"/>
    <mergeCell ref="GZR13:GZX13"/>
    <mergeCell ref="GZY13:HAE13"/>
    <mergeCell ref="HAF13:HAL13"/>
    <mergeCell ref="HAM13:HAS13"/>
    <mergeCell ref="HAT13:HAZ13"/>
    <mergeCell ref="GXU13:GYA13"/>
    <mergeCell ref="GYB13:GYH13"/>
    <mergeCell ref="GYI13:GYO13"/>
    <mergeCell ref="GYP13:GYV13"/>
    <mergeCell ref="GYW13:GZC13"/>
    <mergeCell ref="GZD13:GZJ13"/>
    <mergeCell ref="GWE13:GWK13"/>
    <mergeCell ref="GWL13:GWR13"/>
    <mergeCell ref="GWS13:GWY13"/>
    <mergeCell ref="GWZ13:GXF13"/>
    <mergeCell ref="GXG13:GXM13"/>
    <mergeCell ref="GXN13:GXT13"/>
    <mergeCell ref="GUO13:GUU13"/>
    <mergeCell ref="GUV13:GVB13"/>
    <mergeCell ref="GVC13:GVI13"/>
    <mergeCell ref="GVJ13:GVP13"/>
    <mergeCell ref="GVQ13:GVW13"/>
    <mergeCell ref="GVX13:GWD13"/>
    <mergeCell ref="GSY13:GTE13"/>
    <mergeCell ref="GTF13:GTL13"/>
    <mergeCell ref="GTM13:GTS13"/>
    <mergeCell ref="GTT13:GTZ13"/>
    <mergeCell ref="GUA13:GUG13"/>
    <mergeCell ref="GUH13:GUN13"/>
    <mergeCell ref="GRI13:GRO13"/>
    <mergeCell ref="GRP13:GRV13"/>
    <mergeCell ref="GRW13:GSC13"/>
    <mergeCell ref="GSD13:GSJ13"/>
    <mergeCell ref="GSK13:GSQ13"/>
    <mergeCell ref="GSR13:GSX13"/>
    <mergeCell ref="GPS13:GPY13"/>
    <mergeCell ref="GPZ13:GQF13"/>
    <mergeCell ref="GQG13:GQM13"/>
    <mergeCell ref="GQN13:GQT13"/>
    <mergeCell ref="GQU13:GRA13"/>
    <mergeCell ref="GRB13:GRH13"/>
    <mergeCell ref="GOC13:GOI13"/>
    <mergeCell ref="GOJ13:GOP13"/>
    <mergeCell ref="GOQ13:GOW13"/>
    <mergeCell ref="GOX13:GPD13"/>
    <mergeCell ref="GPE13:GPK13"/>
    <mergeCell ref="GPL13:GPR13"/>
    <mergeCell ref="GMM13:GMS13"/>
    <mergeCell ref="GMT13:GMZ13"/>
    <mergeCell ref="GNA13:GNG13"/>
    <mergeCell ref="GNH13:GNN13"/>
    <mergeCell ref="GNO13:GNU13"/>
    <mergeCell ref="GNV13:GOB13"/>
    <mergeCell ref="GKW13:GLC13"/>
    <mergeCell ref="GLD13:GLJ13"/>
    <mergeCell ref="GLK13:GLQ13"/>
    <mergeCell ref="GLR13:GLX13"/>
    <mergeCell ref="GLY13:GME13"/>
    <mergeCell ref="GMF13:GML13"/>
    <mergeCell ref="GJG13:GJM13"/>
    <mergeCell ref="GJN13:GJT13"/>
    <mergeCell ref="GJU13:GKA13"/>
    <mergeCell ref="GKB13:GKH13"/>
    <mergeCell ref="GKI13:GKO13"/>
    <mergeCell ref="GKP13:GKV13"/>
    <mergeCell ref="GHQ13:GHW13"/>
    <mergeCell ref="GHX13:GID13"/>
    <mergeCell ref="GIE13:GIK13"/>
    <mergeCell ref="GIL13:GIR13"/>
    <mergeCell ref="GIS13:GIY13"/>
    <mergeCell ref="GIZ13:GJF13"/>
    <mergeCell ref="GGA13:GGG13"/>
    <mergeCell ref="GGH13:GGN13"/>
    <mergeCell ref="GGO13:GGU13"/>
    <mergeCell ref="GGV13:GHB13"/>
    <mergeCell ref="GHC13:GHI13"/>
    <mergeCell ref="GHJ13:GHP13"/>
    <mergeCell ref="GEK13:GEQ13"/>
    <mergeCell ref="GER13:GEX13"/>
    <mergeCell ref="GEY13:GFE13"/>
    <mergeCell ref="GFF13:GFL13"/>
    <mergeCell ref="GFM13:GFS13"/>
    <mergeCell ref="GFT13:GFZ13"/>
    <mergeCell ref="GCU13:GDA13"/>
    <mergeCell ref="GDB13:GDH13"/>
    <mergeCell ref="GDI13:GDO13"/>
    <mergeCell ref="GDP13:GDV13"/>
    <mergeCell ref="GDW13:GEC13"/>
    <mergeCell ref="GED13:GEJ13"/>
    <mergeCell ref="GBE13:GBK13"/>
    <mergeCell ref="GBL13:GBR13"/>
    <mergeCell ref="GBS13:GBY13"/>
    <mergeCell ref="GBZ13:GCF13"/>
    <mergeCell ref="GCG13:GCM13"/>
    <mergeCell ref="GCN13:GCT13"/>
    <mergeCell ref="FZO13:FZU13"/>
    <mergeCell ref="FZV13:GAB13"/>
    <mergeCell ref="GAC13:GAI13"/>
    <mergeCell ref="GAJ13:GAP13"/>
    <mergeCell ref="GAQ13:GAW13"/>
    <mergeCell ref="GAX13:GBD13"/>
    <mergeCell ref="FXY13:FYE13"/>
    <mergeCell ref="FYF13:FYL13"/>
    <mergeCell ref="FYM13:FYS13"/>
    <mergeCell ref="FYT13:FYZ13"/>
    <mergeCell ref="FZA13:FZG13"/>
    <mergeCell ref="FZH13:FZN13"/>
    <mergeCell ref="FWI13:FWO13"/>
    <mergeCell ref="FWP13:FWV13"/>
    <mergeCell ref="FWW13:FXC13"/>
    <mergeCell ref="FXD13:FXJ13"/>
    <mergeCell ref="FXK13:FXQ13"/>
    <mergeCell ref="FXR13:FXX13"/>
    <mergeCell ref="FUS13:FUY13"/>
    <mergeCell ref="FUZ13:FVF13"/>
    <mergeCell ref="FVG13:FVM13"/>
    <mergeCell ref="FVN13:FVT13"/>
    <mergeCell ref="FVU13:FWA13"/>
    <mergeCell ref="FWB13:FWH13"/>
    <mergeCell ref="FTC13:FTI13"/>
    <mergeCell ref="FTJ13:FTP13"/>
    <mergeCell ref="FTQ13:FTW13"/>
    <mergeCell ref="FTX13:FUD13"/>
    <mergeCell ref="FUE13:FUK13"/>
    <mergeCell ref="FUL13:FUR13"/>
    <mergeCell ref="FRM13:FRS13"/>
    <mergeCell ref="FRT13:FRZ13"/>
    <mergeCell ref="FSA13:FSG13"/>
    <mergeCell ref="FSH13:FSN13"/>
    <mergeCell ref="FSO13:FSU13"/>
    <mergeCell ref="FSV13:FTB13"/>
    <mergeCell ref="FPW13:FQC13"/>
    <mergeCell ref="FQD13:FQJ13"/>
    <mergeCell ref="FQK13:FQQ13"/>
    <mergeCell ref="FQR13:FQX13"/>
    <mergeCell ref="FQY13:FRE13"/>
    <mergeCell ref="FRF13:FRL13"/>
    <mergeCell ref="FOG13:FOM13"/>
    <mergeCell ref="FON13:FOT13"/>
    <mergeCell ref="FOU13:FPA13"/>
    <mergeCell ref="FPB13:FPH13"/>
    <mergeCell ref="FPI13:FPO13"/>
    <mergeCell ref="FPP13:FPV13"/>
    <mergeCell ref="FMQ13:FMW13"/>
    <mergeCell ref="FMX13:FND13"/>
    <mergeCell ref="FNE13:FNK13"/>
    <mergeCell ref="FNL13:FNR13"/>
    <mergeCell ref="FNS13:FNY13"/>
    <mergeCell ref="FNZ13:FOF13"/>
    <mergeCell ref="FLA13:FLG13"/>
    <mergeCell ref="FLH13:FLN13"/>
    <mergeCell ref="FLO13:FLU13"/>
    <mergeCell ref="FLV13:FMB13"/>
    <mergeCell ref="FMC13:FMI13"/>
    <mergeCell ref="FMJ13:FMP13"/>
    <mergeCell ref="FJK13:FJQ13"/>
    <mergeCell ref="FJR13:FJX13"/>
    <mergeCell ref="FJY13:FKE13"/>
    <mergeCell ref="FKF13:FKL13"/>
    <mergeCell ref="FKM13:FKS13"/>
    <mergeCell ref="FKT13:FKZ13"/>
    <mergeCell ref="FHU13:FIA13"/>
    <mergeCell ref="FIB13:FIH13"/>
    <mergeCell ref="FII13:FIO13"/>
    <mergeCell ref="FIP13:FIV13"/>
    <mergeCell ref="FIW13:FJC13"/>
    <mergeCell ref="FJD13:FJJ13"/>
    <mergeCell ref="FGE13:FGK13"/>
    <mergeCell ref="FGL13:FGR13"/>
    <mergeCell ref="FGS13:FGY13"/>
    <mergeCell ref="FGZ13:FHF13"/>
    <mergeCell ref="FHG13:FHM13"/>
    <mergeCell ref="FHN13:FHT13"/>
    <mergeCell ref="FEO13:FEU13"/>
    <mergeCell ref="FEV13:FFB13"/>
    <mergeCell ref="FFC13:FFI13"/>
    <mergeCell ref="FFJ13:FFP13"/>
    <mergeCell ref="FFQ13:FFW13"/>
    <mergeCell ref="FFX13:FGD13"/>
    <mergeCell ref="FCY13:FDE13"/>
    <mergeCell ref="FDF13:FDL13"/>
    <mergeCell ref="FDM13:FDS13"/>
    <mergeCell ref="FDT13:FDZ13"/>
    <mergeCell ref="FEA13:FEG13"/>
    <mergeCell ref="FEH13:FEN13"/>
    <mergeCell ref="FBI13:FBO13"/>
    <mergeCell ref="FBP13:FBV13"/>
    <mergeCell ref="FBW13:FCC13"/>
    <mergeCell ref="FCD13:FCJ13"/>
    <mergeCell ref="FCK13:FCQ13"/>
    <mergeCell ref="FCR13:FCX13"/>
    <mergeCell ref="EZS13:EZY13"/>
    <mergeCell ref="EZZ13:FAF13"/>
    <mergeCell ref="FAG13:FAM13"/>
    <mergeCell ref="FAN13:FAT13"/>
    <mergeCell ref="FAU13:FBA13"/>
    <mergeCell ref="FBB13:FBH13"/>
    <mergeCell ref="EYC13:EYI13"/>
    <mergeCell ref="EYJ13:EYP13"/>
    <mergeCell ref="EYQ13:EYW13"/>
    <mergeCell ref="EYX13:EZD13"/>
    <mergeCell ref="EZE13:EZK13"/>
    <mergeCell ref="EZL13:EZR13"/>
    <mergeCell ref="EWM13:EWS13"/>
    <mergeCell ref="EWT13:EWZ13"/>
    <mergeCell ref="EXA13:EXG13"/>
    <mergeCell ref="EXH13:EXN13"/>
    <mergeCell ref="EXO13:EXU13"/>
    <mergeCell ref="EXV13:EYB13"/>
    <mergeCell ref="EUW13:EVC13"/>
    <mergeCell ref="EVD13:EVJ13"/>
    <mergeCell ref="EVK13:EVQ13"/>
    <mergeCell ref="EVR13:EVX13"/>
    <mergeCell ref="EVY13:EWE13"/>
    <mergeCell ref="EWF13:EWL13"/>
    <mergeCell ref="ETG13:ETM13"/>
    <mergeCell ref="ETN13:ETT13"/>
    <mergeCell ref="ETU13:EUA13"/>
    <mergeCell ref="EUB13:EUH13"/>
    <mergeCell ref="EUI13:EUO13"/>
    <mergeCell ref="EUP13:EUV13"/>
    <mergeCell ref="ERQ13:ERW13"/>
    <mergeCell ref="ERX13:ESD13"/>
    <mergeCell ref="ESE13:ESK13"/>
    <mergeCell ref="ESL13:ESR13"/>
    <mergeCell ref="ESS13:ESY13"/>
    <mergeCell ref="ESZ13:ETF13"/>
    <mergeCell ref="EQA13:EQG13"/>
    <mergeCell ref="EQH13:EQN13"/>
    <mergeCell ref="EQO13:EQU13"/>
    <mergeCell ref="EQV13:ERB13"/>
    <mergeCell ref="ERC13:ERI13"/>
    <mergeCell ref="ERJ13:ERP13"/>
    <mergeCell ref="EOK13:EOQ13"/>
    <mergeCell ref="EOR13:EOX13"/>
    <mergeCell ref="EOY13:EPE13"/>
    <mergeCell ref="EPF13:EPL13"/>
    <mergeCell ref="EPM13:EPS13"/>
    <mergeCell ref="EPT13:EPZ13"/>
    <mergeCell ref="EMU13:ENA13"/>
    <mergeCell ref="ENB13:ENH13"/>
    <mergeCell ref="ENI13:ENO13"/>
    <mergeCell ref="ENP13:ENV13"/>
    <mergeCell ref="ENW13:EOC13"/>
    <mergeCell ref="EOD13:EOJ13"/>
    <mergeCell ref="ELE13:ELK13"/>
    <mergeCell ref="ELL13:ELR13"/>
    <mergeCell ref="ELS13:ELY13"/>
    <mergeCell ref="ELZ13:EMF13"/>
    <mergeCell ref="EMG13:EMM13"/>
    <mergeCell ref="EMN13:EMT13"/>
    <mergeCell ref="EJO13:EJU13"/>
    <mergeCell ref="EJV13:EKB13"/>
    <mergeCell ref="EKC13:EKI13"/>
    <mergeCell ref="EKJ13:EKP13"/>
    <mergeCell ref="EKQ13:EKW13"/>
    <mergeCell ref="EKX13:ELD13"/>
    <mergeCell ref="EHY13:EIE13"/>
    <mergeCell ref="EIF13:EIL13"/>
    <mergeCell ref="EIM13:EIS13"/>
    <mergeCell ref="EIT13:EIZ13"/>
    <mergeCell ref="EJA13:EJG13"/>
    <mergeCell ref="EJH13:EJN13"/>
    <mergeCell ref="EGI13:EGO13"/>
    <mergeCell ref="EGP13:EGV13"/>
    <mergeCell ref="EGW13:EHC13"/>
    <mergeCell ref="EHD13:EHJ13"/>
    <mergeCell ref="EHK13:EHQ13"/>
    <mergeCell ref="EHR13:EHX13"/>
    <mergeCell ref="EES13:EEY13"/>
    <mergeCell ref="EEZ13:EFF13"/>
    <mergeCell ref="EFG13:EFM13"/>
    <mergeCell ref="EFN13:EFT13"/>
    <mergeCell ref="EFU13:EGA13"/>
    <mergeCell ref="EGB13:EGH13"/>
    <mergeCell ref="EDC13:EDI13"/>
    <mergeCell ref="EDJ13:EDP13"/>
    <mergeCell ref="EDQ13:EDW13"/>
    <mergeCell ref="EDX13:EED13"/>
    <mergeCell ref="EEE13:EEK13"/>
    <mergeCell ref="EEL13:EER13"/>
    <mergeCell ref="EBM13:EBS13"/>
    <mergeCell ref="EBT13:EBZ13"/>
    <mergeCell ref="ECA13:ECG13"/>
    <mergeCell ref="ECH13:ECN13"/>
    <mergeCell ref="ECO13:ECU13"/>
    <mergeCell ref="ECV13:EDB13"/>
    <mergeCell ref="DZW13:EAC13"/>
    <mergeCell ref="EAD13:EAJ13"/>
    <mergeCell ref="EAK13:EAQ13"/>
    <mergeCell ref="EAR13:EAX13"/>
    <mergeCell ref="EAY13:EBE13"/>
    <mergeCell ref="EBF13:EBL13"/>
    <mergeCell ref="DYG13:DYM13"/>
    <mergeCell ref="DYN13:DYT13"/>
    <mergeCell ref="DYU13:DZA13"/>
    <mergeCell ref="DZB13:DZH13"/>
    <mergeCell ref="DZI13:DZO13"/>
    <mergeCell ref="DZP13:DZV13"/>
    <mergeCell ref="DWQ13:DWW13"/>
    <mergeCell ref="DWX13:DXD13"/>
    <mergeCell ref="DXE13:DXK13"/>
    <mergeCell ref="DXL13:DXR13"/>
    <mergeCell ref="DXS13:DXY13"/>
    <mergeCell ref="DXZ13:DYF13"/>
    <mergeCell ref="DVA13:DVG13"/>
    <mergeCell ref="DVH13:DVN13"/>
    <mergeCell ref="DVO13:DVU13"/>
    <mergeCell ref="DVV13:DWB13"/>
    <mergeCell ref="DWC13:DWI13"/>
    <mergeCell ref="DWJ13:DWP13"/>
    <mergeCell ref="DTK13:DTQ13"/>
    <mergeCell ref="DTR13:DTX13"/>
    <mergeCell ref="DTY13:DUE13"/>
    <mergeCell ref="DUF13:DUL13"/>
    <mergeCell ref="DUM13:DUS13"/>
    <mergeCell ref="DUT13:DUZ13"/>
    <mergeCell ref="DRU13:DSA13"/>
    <mergeCell ref="DSB13:DSH13"/>
    <mergeCell ref="DSI13:DSO13"/>
    <mergeCell ref="DSP13:DSV13"/>
    <mergeCell ref="DSW13:DTC13"/>
    <mergeCell ref="DTD13:DTJ13"/>
    <mergeCell ref="DQE13:DQK13"/>
    <mergeCell ref="DQL13:DQR13"/>
    <mergeCell ref="DQS13:DQY13"/>
    <mergeCell ref="DQZ13:DRF13"/>
    <mergeCell ref="DRG13:DRM13"/>
    <mergeCell ref="DRN13:DRT13"/>
    <mergeCell ref="DOO13:DOU13"/>
    <mergeCell ref="DOV13:DPB13"/>
    <mergeCell ref="DPC13:DPI13"/>
    <mergeCell ref="DPJ13:DPP13"/>
    <mergeCell ref="DPQ13:DPW13"/>
    <mergeCell ref="DPX13:DQD13"/>
    <mergeCell ref="DMY13:DNE13"/>
    <mergeCell ref="DNF13:DNL13"/>
    <mergeCell ref="DNM13:DNS13"/>
    <mergeCell ref="DNT13:DNZ13"/>
    <mergeCell ref="DOA13:DOG13"/>
    <mergeCell ref="DOH13:DON13"/>
    <mergeCell ref="DLI13:DLO13"/>
    <mergeCell ref="DLP13:DLV13"/>
    <mergeCell ref="DLW13:DMC13"/>
    <mergeCell ref="DMD13:DMJ13"/>
    <mergeCell ref="DMK13:DMQ13"/>
    <mergeCell ref="DMR13:DMX13"/>
    <mergeCell ref="DJS13:DJY13"/>
    <mergeCell ref="DJZ13:DKF13"/>
    <mergeCell ref="DKG13:DKM13"/>
    <mergeCell ref="DKN13:DKT13"/>
    <mergeCell ref="DKU13:DLA13"/>
    <mergeCell ref="DLB13:DLH13"/>
    <mergeCell ref="DIC13:DII13"/>
    <mergeCell ref="DIJ13:DIP13"/>
    <mergeCell ref="DIQ13:DIW13"/>
    <mergeCell ref="DIX13:DJD13"/>
    <mergeCell ref="DJE13:DJK13"/>
    <mergeCell ref="DJL13:DJR13"/>
    <mergeCell ref="DGM13:DGS13"/>
    <mergeCell ref="DGT13:DGZ13"/>
    <mergeCell ref="DHA13:DHG13"/>
    <mergeCell ref="DHH13:DHN13"/>
    <mergeCell ref="DHO13:DHU13"/>
    <mergeCell ref="DHV13:DIB13"/>
    <mergeCell ref="DEW13:DFC13"/>
    <mergeCell ref="DFD13:DFJ13"/>
    <mergeCell ref="DFK13:DFQ13"/>
    <mergeCell ref="DFR13:DFX13"/>
    <mergeCell ref="DFY13:DGE13"/>
    <mergeCell ref="DGF13:DGL13"/>
    <mergeCell ref="DDG13:DDM13"/>
    <mergeCell ref="DDN13:DDT13"/>
    <mergeCell ref="DDU13:DEA13"/>
    <mergeCell ref="DEB13:DEH13"/>
    <mergeCell ref="DEI13:DEO13"/>
    <mergeCell ref="DEP13:DEV13"/>
    <mergeCell ref="DBQ13:DBW13"/>
    <mergeCell ref="DBX13:DCD13"/>
    <mergeCell ref="DCE13:DCK13"/>
    <mergeCell ref="DCL13:DCR13"/>
    <mergeCell ref="DCS13:DCY13"/>
    <mergeCell ref="DCZ13:DDF13"/>
    <mergeCell ref="DAA13:DAG13"/>
    <mergeCell ref="DAH13:DAN13"/>
    <mergeCell ref="DAO13:DAU13"/>
    <mergeCell ref="DAV13:DBB13"/>
    <mergeCell ref="DBC13:DBI13"/>
    <mergeCell ref="DBJ13:DBP13"/>
    <mergeCell ref="CYK13:CYQ13"/>
    <mergeCell ref="CYR13:CYX13"/>
    <mergeCell ref="CYY13:CZE13"/>
    <mergeCell ref="CZF13:CZL13"/>
    <mergeCell ref="CZM13:CZS13"/>
    <mergeCell ref="CZT13:CZZ13"/>
    <mergeCell ref="CWU13:CXA13"/>
    <mergeCell ref="CXB13:CXH13"/>
    <mergeCell ref="CXI13:CXO13"/>
    <mergeCell ref="CXP13:CXV13"/>
    <mergeCell ref="CXW13:CYC13"/>
    <mergeCell ref="CYD13:CYJ13"/>
    <mergeCell ref="CVE13:CVK13"/>
    <mergeCell ref="CVL13:CVR13"/>
    <mergeCell ref="CVS13:CVY13"/>
    <mergeCell ref="CVZ13:CWF13"/>
    <mergeCell ref="CWG13:CWM13"/>
    <mergeCell ref="CWN13:CWT13"/>
    <mergeCell ref="CTO13:CTU13"/>
    <mergeCell ref="CTV13:CUB13"/>
    <mergeCell ref="CUC13:CUI13"/>
    <mergeCell ref="CUJ13:CUP13"/>
    <mergeCell ref="CUQ13:CUW13"/>
    <mergeCell ref="CUX13:CVD13"/>
    <mergeCell ref="CRY13:CSE13"/>
    <mergeCell ref="CSF13:CSL13"/>
    <mergeCell ref="CSM13:CSS13"/>
    <mergeCell ref="CST13:CSZ13"/>
    <mergeCell ref="CTA13:CTG13"/>
    <mergeCell ref="CTH13:CTN13"/>
    <mergeCell ref="CQI13:CQO13"/>
    <mergeCell ref="CQP13:CQV13"/>
    <mergeCell ref="CQW13:CRC13"/>
    <mergeCell ref="CRD13:CRJ13"/>
    <mergeCell ref="CRK13:CRQ13"/>
    <mergeCell ref="CRR13:CRX13"/>
    <mergeCell ref="COS13:COY13"/>
    <mergeCell ref="COZ13:CPF13"/>
    <mergeCell ref="CPG13:CPM13"/>
    <mergeCell ref="CPN13:CPT13"/>
    <mergeCell ref="CPU13:CQA13"/>
    <mergeCell ref="CQB13:CQH13"/>
    <mergeCell ref="CNC13:CNI13"/>
    <mergeCell ref="CNJ13:CNP13"/>
    <mergeCell ref="CNQ13:CNW13"/>
    <mergeCell ref="CNX13:COD13"/>
    <mergeCell ref="COE13:COK13"/>
    <mergeCell ref="COL13:COR13"/>
    <mergeCell ref="CLM13:CLS13"/>
    <mergeCell ref="CLT13:CLZ13"/>
    <mergeCell ref="CMA13:CMG13"/>
    <mergeCell ref="CMH13:CMN13"/>
    <mergeCell ref="CMO13:CMU13"/>
    <mergeCell ref="CMV13:CNB13"/>
    <mergeCell ref="CJW13:CKC13"/>
    <mergeCell ref="CKD13:CKJ13"/>
    <mergeCell ref="CKK13:CKQ13"/>
    <mergeCell ref="CKR13:CKX13"/>
    <mergeCell ref="CKY13:CLE13"/>
    <mergeCell ref="CLF13:CLL13"/>
    <mergeCell ref="CIG13:CIM13"/>
    <mergeCell ref="CIN13:CIT13"/>
    <mergeCell ref="CIU13:CJA13"/>
    <mergeCell ref="CJB13:CJH13"/>
    <mergeCell ref="CJI13:CJO13"/>
    <mergeCell ref="CJP13:CJV13"/>
    <mergeCell ref="CGQ13:CGW13"/>
    <mergeCell ref="CGX13:CHD13"/>
    <mergeCell ref="CHE13:CHK13"/>
    <mergeCell ref="CHL13:CHR13"/>
    <mergeCell ref="CHS13:CHY13"/>
    <mergeCell ref="CHZ13:CIF13"/>
    <mergeCell ref="CFA13:CFG13"/>
    <mergeCell ref="CFH13:CFN13"/>
    <mergeCell ref="CFO13:CFU13"/>
    <mergeCell ref="CFV13:CGB13"/>
    <mergeCell ref="CGC13:CGI13"/>
    <mergeCell ref="CGJ13:CGP13"/>
    <mergeCell ref="CDK13:CDQ13"/>
    <mergeCell ref="CDR13:CDX13"/>
    <mergeCell ref="CDY13:CEE13"/>
    <mergeCell ref="CEF13:CEL13"/>
    <mergeCell ref="CEM13:CES13"/>
    <mergeCell ref="CET13:CEZ13"/>
    <mergeCell ref="CBU13:CCA13"/>
    <mergeCell ref="CCB13:CCH13"/>
    <mergeCell ref="CCI13:CCO13"/>
    <mergeCell ref="CCP13:CCV13"/>
    <mergeCell ref="CCW13:CDC13"/>
    <mergeCell ref="CDD13:CDJ13"/>
    <mergeCell ref="CAE13:CAK13"/>
    <mergeCell ref="CAL13:CAR13"/>
    <mergeCell ref="CAS13:CAY13"/>
    <mergeCell ref="CAZ13:CBF13"/>
    <mergeCell ref="CBG13:CBM13"/>
    <mergeCell ref="CBN13:CBT13"/>
    <mergeCell ref="BYO13:BYU13"/>
    <mergeCell ref="BYV13:BZB13"/>
    <mergeCell ref="BZC13:BZI13"/>
    <mergeCell ref="BZJ13:BZP13"/>
    <mergeCell ref="BZQ13:BZW13"/>
    <mergeCell ref="BZX13:CAD13"/>
    <mergeCell ref="BWY13:BXE13"/>
    <mergeCell ref="BXF13:BXL13"/>
    <mergeCell ref="BXM13:BXS13"/>
    <mergeCell ref="BXT13:BXZ13"/>
    <mergeCell ref="BYA13:BYG13"/>
    <mergeCell ref="BYH13:BYN13"/>
    <mergeCell ref="BVI13:BVO13"/>
    <mergeCell ref="BVP13:BVV13"/>
    <mergeCell ref="BVW13:BWC13"/>
    <mergeCell ref="BWD13:BWJ13"/>
    <mergeCell ref="BWK13:BWQ13"/>
    <mergeCell ref="BWR13:BWX13"/>
    <mergeCell ref="BTS13:BTY13"/>
    <mergeCell ref="BTZ13:BUF13"/>
    <mergeCell ref="BUG13:BUM13"/>
    <mergeCell ref="BUN13:BUT13"/>
    <mergeCell ref="BUU13:BVA13"/>
    <mergeCell ref="BVB13:BVH13"/>
    <mergeCell ref="BSC13:BSI13"/>
    <mergeCell ref="BSJ13:BSP13"/>
    <mergeCell ref="BSQ13:BSW13"/>
    <mergeCell ref="BSX13:BTD13"/>
    <mergeCell ref="BTE13:BTK13"/>
    <mergeCell ref="BTL13:BTR13"/>
    <mergeCell ref="BQM13:BQS13"/>
    <mergeCell ref="BQT13:BQZ13"/>
    <mergeCell ref="BRA13:BRG13"/>
    <mergeCell ref="BRH13:BRN13"/>
    <mergeCell ref="BRO13:BRU13"/>
    <mergeCell ref="BRV13:BSB13"/>
    <mergeCell ref="BOW13:BPC13"/>
    <mergeCell ref="BPD13:BPJ13"/>
    <mergeCell ref="BPK13:BPQ13"/>
    <mergeCell ref="BPR13:BPX13"/>
    <mergeCell ref="BPY13:BQE13"/>
    <mergeCell ref="BQF13:BQL13"/>
    <mergeCell ref="BNG13:BNM13"/>
    <mergeCell ref="BNN13:BNT13"/>
    <mergeCell ref="BNU13:BOA13"/>
    <mergeCell ref="BOB13:BOH13"/>
    <mergeCell ref="BOI13:BOO13"/>
    <mergeCell ref="BOP13:BOV13"/>
    <mergeCell ref="BLQ13:BLW13"/>
    <mergeCell ref="BLX13:BMD13"/>
    <mergeCell ref="BME13:BMK13"/>
    <mergeCell ref="BML13:BMR13"/>
    <mergeCell ref="BMS13:BMY13"/>
    <mergeCell ref="BMZ13:BNF13"/>
    <mergeCell ref="BKA13:BKG13"/>
    <mergeCell ref="BKH13:BKN13"/>
    <mergeCell ref="BKO13:BKU13"/>
    <mergeCell ref="BKV13:BLB13"/>
    <mergeCell ref="BLC13:BLI13"/>
    <mergeCell ref="BLJ13:BLP13"/>
    <mergeCell ref="BIK13:BIQ13"/>
    <mergeCell ref="BIR13:BIX13"/>
    <mergeCell ref="BIY13:BJE13"/>
    <mergeCell ref="BJF13:BJL13"/>
    <mergeCell ref="BJM13:BJS13"/>
    <mergeCell ref="BJT13:BJZ13"/>
    <mergeCell ref="BGU13:BHA13"/>
    <mergeCell ref="BHB13:BHH13"/>
    <mergeCell ref="BHI13:BHO13"/>
    <mergeCell ref="BHP13:BHV13"/>
    <mergeCell ref="BHW13:BIC13"/>
    <mergeCell ref="BID13:BIJ13"/>
    <mergeCell ref="BFE13:BFK13"/>
    <mergeCell ref="BFL13:BFR13"/>
    <mergeCell ref="BFS13:BFY13"/>
    <mergeCell ref="BFZ13:BGF13"/>
    <mergeCell ref="BGG13:BGM13"/>
    <mergeCell ref="BGN13:BGT13"/>
    <mergeCell ref="BDO13:BDU13"/>
    <mergeCell ref="BDV13:BEB13"/>
    <mergeCell ref="BEC13:BEI13"/>
    <mergeCell ref="BEJ13:BEP13"/>
    <mergeCell ref="BEQ13:BEW13"/>
    <mergeCell ref="BEX13:BFD13"/>
    <mergeCell ref="BBY13:BCE13"/>
    <mergeCell ref="BCF13:BCL13"/>
    <mergeCell ref="BCM13:BCS13"/>
    <mergeCell ref="BCT13:BCZ13"/>
    <mergeCell ref="BDA13:BDG13"/>
    <mergeCell ref="BDH13:BDN13"/>
    <mergeCell ref="BAI13:BAO13"/>
    <mergeCell ref="BAP13:BAV13"/>
    <mergeCell ref="BAW13:BBC13"/>
    <mergeCell ref="BBD13:BBJ13"/>
    <mergeCell ref="BBK13:BBQ13"/>
    <mergeCell ref="BBR13:BBX13"/>
    <mergeCell ref="AYS13:AYY13"/>
    <mergeCell ref="AYZ13:AZF13"/>
    <mergeCell ref="AZG13:AZM13"/>
    <mergeCell ref="AZN13:AZT13"/>
    <mergeCell ref="AZU13:BAA13"/>
    <mergeCell ref="BAB13:BAH13"/>
    <mergeCell ref="AXC13:AXI13"/>
    <mergeCell ref="AXJ13:AXP13"/>
    <mergeCell ref="AXQ13:AXW13"/>
    <mergeCell ref="AXX13:AYD13"/>
    <mergeCell ref="AYE13:AYK13"/>
    <mergeCell ref="AYL13:AYR13"/>
    <mergeCell ref="AVM13:AVS13"/>
    <mergeCell ref="AVT13:AVZ13"/>
    <mergeCell ref="AWA13:AWG13"/>
    <mergeCell ref="AWH13:AWN13"/>
    <mergeCell ref="AWO13:AWU13"/>
    <mergeCell ref="AWV13:AXB13"/>
    <mergeCell ref="ATW13:AUC13"/>
    <mergeCell ref="AUD13:AUJ13"/>
    <mergeCell ref="AUK13:AUQ13"/>
    <mergeCell ref="AUR13:AUX13"/>
    <mergeCell ref="AUY13:AVE13"/>
    <mergeCell ref="AVF13:AVL13"/>
    <mergeCell ref="ASG13:ASM13"/>
    <mergeCell ref="ASN13:AST13"/>
    <mergeCell ref="ASU13:ATA13"/>
    <mergeCell ref="ATB13:ATH13"/>
    <mergeCell ref="ATI13:ATO13"/>
    <mergeCell ref="ATP13:ATV13"/>
    <mergeCell ref="AQQ13:AQW13"/>
    <mergeCell ref="AQX13:ARD13"/>
    <mergeCell ref="ARE13:ARK13"/>
    <mergeCell ref="ARL13:ARR13"/>
    <mergeCell ref="ARS13:ARY13"/>
    <mergeCell ref="ARZ13:ASF13"/>
    <mergeCell ref="APA13:APG13"/>
    <mergeCell ref="APH13:APN13"/>
    <mergeCell ref="APO13:APU13"/>
    <mergeCell ref="APV13:AQB13"/>
    <mergeCell ref="AQC13:AQI13"/>
    <mergeCell ref="AQJ13:AQP13"/>
    <mergeCell ref="ANK13:ANQ13"/>
    <mergeCell ref="ANR13:ANX13"/>
    <mergeCell ref="ANY13:AOE13"/>
    <mergeCell ref="AOF13:AOL13"/>
    <mergeCell ref="AOM13:AOS13"/>
    <mergeCell ref="AOT13:AOZ13"/>
    <mergeCell ref="ALU13:AMA13"/>
    <mergeCell ref="AMB13:AMH13"/>
    <mergeCell ref="AMI13:AMO13"/>
    <mergeCell ref="AMP13:AMV13"/>
    <mergeCell ref="AMW13:ANC13"/>
    <mergeCell ref="AND13:ANJ13"/>
    <mergeCell ref="AKE13:AKK13"/>
    <mergeCell ref="AKL13:AKR13"/>
    <mergeCell ref="AKS13:AKY13"/>
    <mergeCell ref="AKZ13:ALF13"/>
    <mergeCell ref="ALG13:ALM13"/>
    <mergeCell ref="ALN13:ALT13"/>
    <mergeCell ref="AIO13:AIU13"/>
    <mergeCell ref="AIV13:AJB13"/>
    <mergeCell ref="AJC13:AJI13"/>
    <mergeCell ref="AJJ13:AJP13"/>
    <mergeCell ref="AJQ13:AJW13"/>
    <mergeCell ref="AJX13:AKD13"/>
    <mergeCell ref="AGY13:AHE13"/>
    <mergeCell ref="AHF13:AHL13"/>
    <mergeCell ref="AHM13:AHS13"/>
    <mergeCell ref="AHT13:AHZ13"/>
    <mergeCell ref="AIA13:AIG13"/>
    <mergeCell ref="AIH13:AIN13"/>
    <mergeCell ref="AFI13:AFO13"/>
    <mergeCell ref="AFP13:AFV13"/>
    <mergeCell ref="AFW13:AGC13"/>
    <mergeCell ref="AGD13:AGJ13"/>
    <mergeCell ref="AGK13:AGQ13"/>
    <mergeCell ref="AGR13:AGX13"/>
    <mergeCell ref="ADS13:ADY13"/>
    <mergeCell ref="ADZ13:AEF13"/>
    <mergeCell ref="AEG13:AEM13"/>
    <mergeCell ref="AEN13:AET13"/>
    <mergeCell ref="AEU13:AFA13"/>
    <mergeCell ref="AFB13:AFH13"/>
    <mergeCell ref="ACC13:ACI13"/>
    <mergeCell ref="ACJ13:ACP13"/>
    <mergeCell ref="ACQ13:ACW13"/>
    <mergeCell ref="ACX13:ADD13"/>
    <mergeCell ref="ADE13:ADK13"/>
    <mergeCell ref="ADL13:ADR13"/>
    <mergeCell ref="AAM13:AAS13"/>
    <mergeCell ref="AAT13:AAZ13"/>
    <mergeCell ref="ABA13:ABG13"/>
    <mergeCell ref="ABH13:ABN13"/>
    <mergeCell ref="ABO13:ABU13"/>
    <mergeCell ref="ABV13:ACB13"/>
    <mergeCell ref="YW13:ZC13"/>
    <mergeCell ref="ZD13:ZJ13"/>
    <mergeCell ref="ZK13:ZQ13"/>
    <mergeCell ref="ZR13:ZX13"/>
    <mergeCell ref="ZY13:AAE13"/>
    <mergeCell ref="AAF13:AAL13"/>
    <mergeCell ref="XG13:XM13"/>
    <mergeCell ref="XN13:XT13"/>
    <mergeCell ref="XU13:YA13"/>
    <mergeCell ref="YB13:YH13"/>
    <mergeCell ref="YI13:YO13"/>
    <mergeCell ref="YP13:YV13"/>
    <mergeCell ref="VQ13:VW13"/>
    <mergeCell ref="VX13:WD13"/>
    <mergeCell ref="WE13:WK13"/>
    <mergeCell ref="WL13:WR13"/>
    <mergeCell ref="WS13:WY13"/>
    <mergeCell ref="WZ13:XF13"/>
    <mergeCell ref="UA13:UG13"/>
    <mergeCell ref="UH13:UN13"/>
    <mergeCell ref="UO13:UU13"/>
    <mergeCell ref="UV13:VB13"/>
    <mergeCell ref="VC13:VI13"/>
    <mergeCell ref="VJ13:VP13"/>
    <mergeCell ref="SK13:SQ13"/>
    <mergeCell ref="SR13:SX13"/>
    <mergeCell ref="SY13:TE13"/>
    <mergeCell ref="TF13:TL13"/>
    <mergeCell ref="TM13:TS13"/>
    <mergeCell ref="TT13:TZ13"/>
    <mergeCell ref="QU13:RA13"/>
    <mergeCell ref="RB13:RH13"/>
    <mergeCell ref="RI13:RO13"/>
    <mergeCell ref="RP13:RV13"/>
    <mergeCell ref="RW13:SC13"/>
    <mergeCell ref="SD13:SJ13"/>
    <mergeCell ref="PE13:PK13"/>
    <mergeCell ref="PL13:PR13"/>
    <mergeCell ref="PS13:PY13"/>
    <mergeCell ref="PZ13:QF13"/>
    <mergeCell ref="QG13:QM13"/>
    <mergeCell ref="QN13:QT13"/>
    <mergeCell ref="NO13:NU13"/>
    <mergeCell ref="NV13:OB13"/>
    <mergeCell ref="OC13:OI13"/>
    <mergeCell ref="OJ13:OP13"/>
    <mergeCell ref="OQ13:OW13"/>
    <mergeCell ref="OX13:PD13"/>
    <mergeCell ref="LY13:ME13"/>
    <mergeCell ref="MF13:ML13"/>
    <mergeCell ref="MM13:MS13"/>
    <mergeCell ref="MT13:MZ13"/>
    <mergeCell ref="NA13:NG13"/>
    <mergeCell ref="NH13:NN13"/>
    <mergeCell ref="KI13:KO13"/>
    <mergeCell ref="KP13:KV13"/>
    <mergeCell ref="KW13:LC13"/>
    <mergeCell ref="LD13:LJ13"/>
    <mergeCell ref="LK13:LQ13"/>
    <mergeCell ref="LR13:LX13"/>
    <mergeCell ref="IS13:IY13"/>
    <mergeCell ref="IZ13:JF13"/>
    <mergeCell ref="JG13:JM13"/>
    <mergeCell ref="JN13:JT13"/>
    <mergeCell ref="JU13:KA13"/>
    <mergeCell ref="KB13:KH13"/>
    <mergeCell ref="HC13:HI13"/>
    <mergeCell ref="HJ13:HP13"/>
    <mergeCell ref="HQ13:HW13"/>
    <mergeCell ref="HX13:ID13"/>
    <mergeCell ref="IE13:IK13"/>
    <mergeCell ref="IL13:IR13"/>
    <mergeCell ref="FM13:FS13"/>
    <mergeCell ref="FT13:FZ13"/>
    <mergeCell ref="GA13:GG13"/>
    <mergeCell ref="GH13:GN13"/>
    <mergeCell ref="GO13:GU13"/>
    <mergeCell ref="GV13:HB13"/>
    <mergeCell ref="DW13:EC13"/>
    <mergeCell ref="ED13:EJ13"/>
    <mergeCell ref="EK13:EQ13"/>
    <mergeCell ref="ER13:EX13"/>
    <mergeCell ref="EY13:FE13"/>
    <mergeCell ref="FF13:FL13"/>
    <mergeCell ref="CG13:CM13"/>
    <mergeCell ref="CN13:CT13"/>
    <mergeCell ref="CU13:DA13"/>
    <mergeCell ref="DB13:DH13"/>
    <mergeCell ref="DI13:DO13"/>
    <mergeCell ref="DP13:DV13"/>
    <mergeCell ref="AQ13:AW13"/>
    <mergeCell ref="AX13:BD13"/>
    <mergeCell ref="BE13:BK13"/>
    <mergeCell ref="BL13:BR13"/>
    <mergeCell ref="BS13:BY13"/>
    <mergeCell ref="BZ13:CF13"/>
    <mergeCell ref="XEF12:XEL12"/>
    <mergeCell ref="XEM12:XES12"/>
    <mergeCell ref="XET12:XEZ12"/>
    <mergeCell ref="WPK12:WPQ12"/>
    <mergeCell ref="WML12:WMR12"/>
    <mergeCell ref="WMS12:WMY12"/>
    <mergeCell ref="WMZ12:WNF12"/>
    <mergeCell ref="WNG12:WNM12"/>
    <mergeCell ref="WNN12:WNT12"/>
    <mergeCell ref="WNU12:WOA12"/>
    <mergeCell ref="WKV12:WLB12"/>
    <mergeCell ref="WLC12:WLI12"/>
    <mergeCell ref="WLJ12:WLP12"/>
    <mergeCell ref="WLQ12:WLW12"/>
    <mergeCell ref="WLX12:WMD12"/>
    <mergeCell ref="WME12:WMK12"/>
    <mergeCell ref="WJF12:WJL12"/>
    <mergeCell ref="WJM12:WJS12"/>
    <mergeCell ref="WJT12:WJZ12"/>
    <mergeCell ref="WKA12:WKG12"/>
    <mergeCell ref="WKH12:WKN12"/>
    <mergeCell ref="WKO12:WKU12"/>
    <mergeCell ref="WHP12:WHV12"/>
    <mergeCell ref="WHW12:WIC12"/>
    <mergeCell ref="WID12:WIJ12"/>
    <mergeCell ref="WIK12:WIQ12"/>
    <mergeCell ref="WIR12:WIX12"/>
    <mergeCell ref="WIY12:WJE12"/>
    <mergeCell ref="WFZ12:WGF12"/>
    <mergeCell ref="WGG12:WGM12"/>
    <mergeCell ref="WGN12:WGT12"/>
    <mergeCell ref="WGU12:WHA12"/>
    <mergeCell ref="WHB12:WHH12"/>
    <mergeCell ref="WHI12:WHO12"/>
    <mergeCell ref="XFA12:XFD12"/>
    <mergeCell ref="O13:U13"/>
    <mergeCell ref="V13:AB13"/>
    <mergeCell ref="AC13:AI13"/>
    <mergeCell ref="AJ13:AP13"/>
    <mergeCell ref="XCP12:XCV12"/>
    <mergeCell ref="XCW12:XDC12"/>
    <mergeCell ref="XDD12:XDJ12"/>
    <mergeCell ref="XDK12:XDQ12"/>
    <mergeCell ref="XDR12:XDX12"/>
    <mergeCell ref="XDY12:XEE12"/>
    <mergeCell ref="XAZ12:XBF12"/>
    <mergeCell ref="XBG12:XBM12"/>
    <mergeCell ref="XBN12:XBT12"/>
    <mergeCell ref="XBU12:XCA12"/>
    <mergeCell ref="XCB12:XCH12"/>
    <mergeCell ref="XCI12:XCO12"/>
    <mergeCell ref="WZJ12:WZP12"/>
    <mergeCell ref="WZQ12:WZW12"/>
    <mergeCell ref="WZX12:XAD12"/>
    <mergeCell ref="XAE12:XAK12"/>
    <mergeCell ref="XAL12:XAR12"/>
    <mergeCell ref="XAS12:XAY12"/>
    <mergeCell ref="WXT12:WXZ12"/>
    <mergeCell ref="WYA12:WYG12"/>
    <mergeCell ref="WYH12:WYN12"/>
    <mergeCell ref="WYO12:WYU12"/>
    <mergeCell ref="WYV12:WZB12"/>
    <mergeCell ref="WZC12:WZI12"/>
    <mergeCell ref="WWD12:WWJ12"/>
    <mergeCell ref="WWK12:WWQ12"/>
    <mergeCell ref="WWR12:WWX12"/>
    <mergeCell ref="WWY12:WXE12"/>
    <mergeCell ref="WXF12:WXL12"/>
    <mergeCell ref="WXM12:WXS12"/>
    <mergeCell ref="WUN12:WUT12"/>
    <mergeCell ref="WUU12:WVA12"/>
    <mergeCell ref="WVB12:WVH12"/>
    <mergeCell ref="WVI12:WVO12"/>
    <mergeCell ref="WVP12:WVV12"/>
    <mergeCell ref="WVW12:WWC12"/>
    <mergeCell ref="WSX12:WTD12"/>
    <mergeCell ref="WTE12:WTK12"/>
    <mergeCell ref="WTL12:WTR12"/>
    <mergeCell ref="WTS12:WTY12"/>
    <mergeCell ref="WTZ12:WUF12"/>
    <mergeCell ref="WUG12:WUM12"/>
    <mergeCell ref="WRH12:WRN12"/>
    <mergeCell ref="WRO12:WRU12"/>
    <mergeCell ref="WRV12:WSB12"/>
    <mergeCell ref="WSC12:WSI12"/>
    <mergeCell ref="WSJ12:WSP12"/>
    <mergeCell ref="WSQ12:WSW12"/>
    <mergeCell ref="WPR12:WPX12"/>
    <mergeCell ref="WPY12:WQE12"/>
    <mergeCell ref="WQF12:WQL12"/>
    <mergeCell ref="WQM12:WQS12"/>
    <mergeCell ref="WQT12:WQZ12"/>
    <mergeCell ref="WRA12:WRG12"/>
    <mergeCell ref="WOB12:WOH12"/>
    <mergeCell ref="WOI12:WOO12"/>
    <mergeCell ref="WOP12:WOV12"/>
    <mergeCell ref="WOW12:WPC12"/>
    <mergeCell ref="WPD12:WPJ12"/>
    <mergeCell ref="WEJ12:WEP12"/>
    <mergeCell ref="WEQ12:WEW12"/>
    <mergeCell ref="WEX12:WFD12"/>
    <mergeCell ref="WFE12:WFK12"/>
    <mergeCell ref="WFL12:WFR12"/>
    <mergeCell ref="WFS12:WFY12"/>
    <mergeCell ref="WCT12:WCZ12"/>
    <mergeCell ref="WDA12:WDG12"/>
    <mergeCell ref="WDH12:WDN12"/>
    <mergeCell ref="WDO12:WDU12"/>
    <mergeCell ref="WDV12:WEB12"/>
    <mergeCell ref="WEC12:WEI12"/>
    <mergeCell ref="WBD12:WBJ12"/>
    <mergeCell ref="WBK12:WBQ12"/>
    <mergeCell ref="WBR12:WBX12"/>
    <mergeCell ref="WBY12:WCE12"/>
    <mergeCell ref="WCF12:WCL12"/>
    <mergeCell ref="WCM12:WCS12"/>
    <mergeCell ref="VZN12:VZT12"/>
    <mergeCell ref="VZU12:WAA12"/>
    <mergeCell ref="WAB12:WAH12"/>
    <mergeCell ref="WAI12:WAO12"/>
    <mergeCell ref="WAP12:WAV12"/>
    <mergeCell ref="WAW12:WBC12"/>
    <mergeCell ref="VXX12:VYD12"/>
    <mergeCell ref="VYE12:VYK12"/>
    <mergeCell ref="VYL12:VYR12"/>
    <mergeCell ref="VYS12:VYY12"/>
    <mergeCell ref="VYZ12:VZF12"/>
    <mergeCell ref="VZG12:VZM12"/>
    <mergeCell ref="VWH12:VWN12"/>
    <mergeCell ref="VWO12:VWU12"/>
    <mergeCell ref="VWV12:VXB12"/>
    <mergeCell ref="VXC12:VXI12"/>
    <mergeCell ref="VXJ12:VXP12"/>
    <mergeCell ref="VXQ12:VXW12"/>
    <mergeCell ref="VUR12:VUX12"/>
    <mergeCell ref="VUY12:VVE12"/>
    <mergeCell ref="VVF12:VVL12"/>
    <mergeCell ref="VVM12:VVS12"/>
    <mergeCell ref="VVT12:VVZ12"/>
    <mergeCell ref="VWA12:VWG12"/>
    <mergeCell ref="VTB12:VTH12"/>
    <mergeCell ref="VTI12:VTO12"/>
    <mergeCell ref="VTP12:VTV12"/>
    <mergeCell ref="VTW12:VUC12"/>
    <mergeCell ref="VUD12:VUJ12"/>
    <mergeCell ref="VUK12:VUQ12"/>
    <mergeCell ref="VRL12:VRR12"/>
    <mergeCell ref="VRS12:VRY12"/>
    <mergeCell ref="VRZ12:VSF12"/>
    <mergeCell ref="VSG12:VSM12"/>
    <mergeCell ref="VSN12:VST12"/>
    <mergeCell ref="VSU12:VTA12"/>
    <mergeCell ref="VPV12:VQB12"/>
    <mergeCell ref="VQC12:VQI12"/>
    <mergeCell ref="VQJ12:VQP12"/>
    <mergeCell ref="VQQ12:VQW12"/>
    <mergeCell ref="VQX12:VRD12"/>
    <mergeCell ref="VRE12:VRK12"/>
    <mergeCell ref="VOF12:VOL12"/>
    <mergeCell ref="VOM12:VOS12"/>
    <mergeCell ref="VOT12:VOZ12"/>
    <mergeCell ref="VPA12:VPG12"/>
    <mergeCell ref="VPH12:VPN12"/>
    <mergeCell ref="VPO12:VPU12"/>
    <mergeCell ref="VMP12:VMV12"/>
    <mergeCell ref="VMW12:VNC12"/>
    <mergeCell ref="VND12:VNJ12"/>
    <mergeCell ref="VNK12:VNQ12"/>
    <mergeCell ref="VNR12:VNX12"/>
    <mergeCell ref="VNY12:VOE12"/>
    <mergeCell ref="VKZ12:VLF12"/>
    <mergeCell ref="VLG12:VLM12"/>
    <mergeCell ref="VLN12:VLT12"/>
    <mergeCell ref="VLU12:VMA12"/>
    <mergeCell ref="VMB12:VMH12"/>
    <mergeCell ref="VMI12:VMO12"/>
    <mergeCell ref="VJJ12:VJP12"/>
    <mergeCell ref="VJQ12:VJW12"/>
    <mergeCell ref="VJX12:VKD12"/>
    <mergeCell ref="VKE12:VKK12"/>
    <mergeCell ref="VKL12:VKR12"/>
    <mergeCell ref="VKS12:VKY12"/>
    <mergeCell ref="VHT12:VHZ12"/>
    <mergeCell ref="VIA12:VIG12"/>
    <mergeCell ref="VIH12:VIN12"/>
    <mergeCell ref="VIO12:VIU12"/>
    <mergeCell ref="VIV12:VJB12"/>
    <mergeCell ref="VJC12:VJI12"/>
    <mergeCell ref="VGD12:VGJ12"/>
    <mergeCell ref="VGK12:VGQ12"/>
    <mergeCell ref="VGR12:VGX12"/>
    <mergeCell ref="VGY12:VHE12"/>
    <mergeCell ref="VHF12:VHL12"/>
    <mergeCell ref="VHM12:VHS12"/>
    <mergeCell ref="VEN12:VET12"/>
    <mergeCell ref="VEU12:VFA12"/>
    <mergeCell ref="VFB12:VFH12"/>
    <mergeCell ref="VFI12:VFO12"/>
    <mergeCell ref="VFP12:VFV12"/>
    <mergeCell ref="VFW12:VGC12"/>
    <mergeCell ref="VCX12:VDD12"/>
    <mergeCell ref="VDE12:VDK12"/>
    <mergeCell ref="VDL12:VDR12"/>
    <mergeCell ref="VDS12:VDY12"/>
    <mergeCell ref="VDZ12:VEF12"/>
    <mergeCell ref="VEG12:VEM12"/>
    <mergeCell ref="VBH12:VBN12"/>
    <mergeCell ref="VBO12:VBU12"/>
    <mergeCell ref="VBV12:VCB12"/>
    <mergeCell ref="VCC12:VCI12"/>
    <mergeCell ref="VCJ12:VCP12"/>
    <mergeCell ref="VCQ12:VCW12"/>
    <mergeCell ref="UZR12:UZX12"/>
    <mergeCell ref="UZY12:VAE12"/>
    <mergeCell ref="VAF12:VAL12"/>
    <mergeCell ref="VAM12:VAS12"/>
    <mergeCell ref="VAT12:VAZ12"/>
    <mergeCell ref="VBA12:VBG12"/>
    <mergeCell ref="UYB12:UYH12"/>
    <mergeCell ref="UYI12:UYO12"/>
    <mergeCell ref="UYP12:UYV12"/>
    <mergeCell ref="UYW12:UZC12"/>
    <mergeCell ref="UZD12:UZJ12"/>
    <mergeCell ref="UZK12:UZQ12"/>
    <mergeCell ref="UWL12:UWR12"/>
    <mergeCell ref="UWS12:UWY12"/>
    <mergeCell ref="UWZ12:UXF12"/>
    <mergeCell ref="UXG12:UXM12"/>
    <mergeCell ref="UXN12:UXT12"/>
    <mergeCell ref="UXU12:UYA12"/>
    <mergeCell ref="UUV12:UVB12"/>
    <mergeCell ref="UVC12:UVI12"/>
    <mergeCell ref="UVJ12:UVP12"/>
    <mergeCell ref="UVQ12:UVW12"/>
    <mergeCell ref="UVX12:UWD12"/>
    <mergeCell ref="UWE12:UWK12"/>
    <mergeCell ref="UTF12:UTL12"/>
    <mergeCell ref="UTM12:UTS12"/>
    <mergeCell ref="UTT12:UTZ12"/>
    <mergeCell ref="UUA12:UUG12"/>
    <mergeCell ref="UUH12:UUN12"/>
    <mergeCell ref="UUO12:UUU12"/>
    <mergeCell ref="URP12:URV12"/>
    <mergeCell ref="URW12:USC12"/>
    <mergeCell ref="USD12:USJ12"/>
    <mergeCell ref="USK12:USQ12"/>
    <mergeCell ref="USR12:USX12"/>
    <mergeCell ref="USY12:UTE12"/>
    <mergeCell ref="UPZ12:UQF12"/>
    <mergeCell ref="UQG12:UQM12"/>
    <mergeCell ref="UQN12:UQT12"/>
    <mergeCell ref="UQU12:URA12"/>
    <mergeCell ref="URB12:URH12"/>
    <mergeCell ref="URI12:URO12"/>
    <mergeCell ref="UOJ12:UOP12"/>
    <mergeCell ref="UOQ12:UOW12"/>
    <mergeCell ref="UOX12:UPD12"/>
    <mergeCell ref="UPE12:UPK12"/>
    <mergeCell ref="UPL12:UPR12"/>
    <mergeCell ref="UPS12:UPY12"/>
    <mergeCell ref="UMT12:UMZ12"/>
    <mergeCell ref="UNA12:UNG12"/>
    <mergeCell ref="UNH12:UNN12"/>
    <mergeCell ref="UNO12:UNU12"/>
    <mergeCell ref="UNV12:UOB12"/>
    <mergeCell ref="UOC12:UOI12"/>
    <mergeCell ref="ULD12:ULJ12"/>
    <mergeCell ref="ULK12:ULQ12"/>
    <mergeCell ref="ULR12:ULX12"/>
    <mergeCell ref="ULY12:UME12"/>
    <mergeCell ref="UMF12:UML12"/>
    <mergeCell ref="UMM12:UMS12"/>
    <mergeCell ref="UJN12:UJT12"/>
    <mergeCell ref="UJU12:UKA12"/>
    <mergeCell ref="UKB12:UKH12"/>
    <mergeCell ref="UKI12:UKO12"/>
    <mergeCell ref="UKP12:UKV12"/>
    <mergeCell ref="UKW12:ULC12"/>
    <mergeCell ref="UHX12:UID12"/>
    <mergeCell ref="UIE12:UIK12"/>
    <mergeCell ref="UIL12:UIR12"/>
    <mergeCell ref="UIS12:UIY12"/>
    <mergeCell ref="UIZ12:UJF12"/>
    <mergeCell ref="UJG12:UJM12"/>
    <mergeCell ref="UGH12:UGN12"/>
    <mergeCell ref="UGO12:UGU12"/>
    <mergeCell ref="UGV12:UHB12"/>
    <mergeCell ref="UHC12:UHI12"/>
    <mergeCell ref="UHJ12:UHP12"/>
    <mergeCell ref="UHQ12:UHW12"/>
    <mergeCell ref="UER12:UEX12"/>
    <mergeCell ref="UEY12:UFE12"/>
    <mergeCell ref="UFF12:UFL12"/>
    <mergeCell ref="UFM12:UFS12"/>
    <mergeCell ref="UFT12:UFZ12"/>
    <mergeCell ref="UGA12:UGG12"/>
    <mergeCell ref="UDB12:UDH12"/>
    <mergeCell ref="UDI12:UDO12"/>
    <mergeCell ref="UDP12:UDV12"/>
    <mergeCell ref="UDW12:UEC12"/>
    <mergeCell ref="UED12:UEJ12"/>
    <mergeCell ref="UEK12:UEQ12"/>
    <mergeCell ref="UBL12:UBR12"/>
    <mergeCell ref="UBS12:UBY12"/>
    <mergeCell ref="UBZ12:UCF12"/>
    <mergeCell ref="UCG12:UCM12"/>
    <mergeCell ref="UCN12:UCT12"/>
    <mergeCell ref="UCU12:UDA12"/>
    <mergeCell ref="TZV12:UAB12"/>
    <mergeCell ref="UAC12:UAI12"/>
    <mergeCell ref="UAJ12:UAP12"/>
    <mergeCell ref="UAQ12:UAW12"/>
    <mergeCell ref="UAX12:UBD12"/>
    <mergeCell ref="UBE12:UBK12"/>
    <mergeCell ref="TYF12:TYL12"/>
    <mergeCell ref="TYM12:TYS12"/>
    <mergeCell ref="TYT12:TYZ12"/>
    <mergeCell ref="TZA12:TZG12"/>
    <mergeCell ref="TZH12:TZN12"/>
    <mergeCell ref="TZO12:TZU12"/>
    <mergeCell ref="TWP12:TWV12"/>
    <mergeCell ref="TWW12:TXC12"/>
    <mergeCell ref="TXD12:TXJ12"/>
    <mergeCell ref="TXK12:TXQ12"/>
    <mergeCell ref="TXR12:TXX12"/>
    <mergeCell ref="TXY12:TYE12"/>
    <mergeCell ref="TUZ12:TVF12"/>
    <mergeCell ref="TVG12:TVM12"/>
    <mergeCell ref="TVN12:TVT12"/>
    <mergeCell ref="TVU12:TWA12"/>
    <mergeCell ref="TWB12:TWH12"/>
    <mergeCell ref="TWI12:TWO12"/>
    <mergeCell ref="TTJ12:TTP12"/>
    <mergeCell ref="TTQ12:TTW12"/>
    <mergeCell ref="TTX12:TUD12"/>
    <mergeCell ref="TUE12:TUK12"/>
    <mergeCell ref="TUL12:TUR12"/>
    <mergeCell ref="TUS12:TUY12"/>
    <mergeCell ref="TRT12:TRZ12"/>
    <mergeCell ref="TSA12:TSG12"/>
    <mergeCell ref="TSH12:TSN12"/>
    <mergeCell ref="TSO12:TSU12"/>
    <mergeCell ref="TSV12:TTB12"/>
    <mergeCell ref="TTC12:TTI12"/>
    <mergeCell ref="TQD12:TQJ12"/>
    <mergeCell ref="TQK12:TQQ12"/>
    <mergeCell ref="TQR12:TQX12"/>
    <mergeCell ref="TQY12:TRE12"/>
    <mergeCell ref="TRF12:TRL12"/>
    <mergeCell ref="TRM12:TRS12"/>
    <mergeCell ref="TON12:TOT12"/>
    <mergeCell ref="TOU12:TPA12"/>
    <mergeCell ref="TPB12:TPH12"/>
    <mergeCell ref="TPI12:TPO12"/>
    <mergeCell ref="TPP12:TPV12"/>
    <mergeCell ref="TPW12:TQC12"/>
    <mergeCell ref="TMX12:TND12"/>
    <mergeCell ref="TNE12:TNK12"/>
    <mergeCell ref="TNL12:TNR12"/>
    <mergeCell ref="TNS12:TNY12"/>
    <mergeCell ref="TNZ12:TOF12"/>
    <mergeCell ref="TOG12:TOM12"/>
    <mergeCell ref="TLH12:TLN12"/>
    <mergeCell ref="TLO12:TLU12"/>
    <mergeCell ref="TLV12:TMB12"/>
    <mergeCell ref="TMC12:TMI12"/>
    <mergeCell ref="TMJ12:TMP12"/>
    <mergeCell ref="TMQ12:TMW12"/>
    <mergeCell ref="TJR12:TJX12"/>
    <mergeCell ref="TJY12:TKE12"/>
    <mergeCell ref="TKF12:TKL12"/>
    <mergeCell ref="TKM12:TKS12"/>
    <mergeCell ref="TKT12:TKZ12"/>
    <mergeCell ref="TLA12:TLG12"/>
    <mergeCell ref="TIB12:TIH12"/>
    <mergeCell ref="TII12:TIO12"/>
    <mergeCell ref="TIP12:TIV12"/>
    <mergeCell ref="TIW12:TJC12"/>
    <mergeCell ref="TJD12:TJJ12"/>
    <mergeCell ref="TJK12:TJQ12"/>
    <mergeCell ref="TGL12:TGR12"/>
    <mergeCell ref="TGS12:TGY12"/>
    <mergeCell ref="TGZ12:THF12"/>
    <mergeCell ref="THG12:THM12"/>
    <mergeCell ref="THN12:THT12"/>
    <mergeCell ref="THU12:TIA12"/>
    <mergeCell ref="TEV12:TFB12"/>
    <mergeCell ref="TFC12:TFI12"/>
    <mergeCell ref="TFJ12:TFP12"/>
    <mergeCell ref="TFQ12:TFW12"/>
    <mergeCell ref="TFX12:TGD12"/>
    <mergeCell ref="TGE12:TGK12"/>
    <mergeCell ref="TDF12:TDL12"/>
    <mergeCell ref="TDM12:TDS12"/>
    <mergeCell ref="TDT12:TDZ12"/>
    <mergeCell ref="TEA12:TEG12"/>
    <mergeCell ref="TEH12:TEN12"/>
    <mergeCell ref="TEO12:TEU12"/>
    <mergeCell ref="TBP12:TBV12"/>
    <mergeCell ref="TBW12:TCC12"/>
    <mergeCell ref="TCD12:TCJ12"/>
    <mergeCell ref="TCK12:TCQ12"/>
    <mergeCell ref="TCR12:TCX12"/>
    <mergeCell ref="TCY12:TDE12"/>
    <mergeCell ref="SZZ12:TAF12"/>
    <mergeCell ref="TAG12:TAM12"/>
    <mergeCell ref="TAN12:TAT12"/>
    <mergeCell ref="TAU12:TBA12"/>
    <mergeCell ref="TBB12:TBH12"/>
    <mergeCell ref="TBI12:TBO12"/>
    <mergeCell ref="SYJ12:SYP12"/>
    <mergeCell ref="SYQ12:SYW12"/>
    <mergeCell ref="SYX12:SZD12"/>
    <mergeCell ref="SZE12:SZK12"/>
    <mergeCell ref="SZL12:SZR12"/>
    <mergeCell ref="SZS12:SZY12"/>
    <mergeCell ref="SWT12:SWZ12"/>
    <mergeCell ref="SXA12:SXG12"/>
    <mergeCell ref="SXH12:SXN12"/>
    <mergeCell ref="SXO12:SXU12"/>
    <mergeCell ref="SXV12:SYB12"/>
    <mergeCell ref="SYC12:SYI12"/>
    <mergeCell ref="SVD12:SVJ12"/>
    <mergeCell ref="SVK12:SVQ12"/>
    <mergeCell ref="SVR12:SVX12"/>
    <mergeCell ref="SVY12:SWE12"/>
    <mergeCell ref="SWF12:SWL12"/>
    <mergeCell ref="SWM12:SWS12"/>
    <mergeCell ref="STN12:STT12"/>
    <mergeCell ref="STU12:SUA12"/>
    <mergeCell ref="SUB12:SUH12"/>
    <mergeCell ref="SUI12:SUO12"/>
    <mergeCell ref="SUP12:SUV12"/>
    <mergeCell ref="SUW12:SVC12"/>
    <mergeCell ref="SRX12:SSD12"/>
    <mergeCell ref="SSE12:SSK12"/>
    <mergeCell ref="SSL12:SSR12"/>
    <mergeCell ref="SSS12:SSY12"/>
    <mergeCell ref="SSZ12:STF12"/>
    <mergeCell ref="STG12:STM12"/>
    <mergeCell ref="SQH12:SQN12"/>
    <mergeCell ref="SQO12:SQU12"/>
    <mergeCell ref="SQV12:SRB12"/>
    <mergeCell ref="SRC12:SRI12"/>
    <mergeCell ref="SRJ12:SRP12"/>
    <mergeCell ref="SRQ12:SRW12"/>
    <mergeCell ref="SOR12:SOX12"/>
    <mergeCell ref="SOY12:SPE12"/>
    <mergeCell ref="SPF12:SPL12"/>
    <mergeCell ref="SPM12:SPS12"/>
    <mergeCell ref="SPT12:SPZ12"/>
    <mergeCell ref="SQA12:SQG12"/>
    <mergeCell ref="SNB12:SNH12"/>
    <mergeCell ref="SNI12:SNO12"/>
    <mergeCell ref="SNP12:SNV12"/>
    <mergeCell ref="SNW12:SOC12"/>
    <mergeCell ref="SOD12:SOJ12"/>
    <mergeCell ref="SOK12:SOQ12"/>
    <mergeCell ref="SLL12:SLR12"/>
    <mergeCell ref="SLS12:SLY12"/>
    <mergeCell ref="SLZ12:SMF12"/>
    <mergeCell ref="SMG12:SMM12"/>
    <mergeCell ref="SMN12:SMT12"/>
    <mergeCell ref="SMU12:SNA12"/>
    <mergeCell ref="SJV12:SKB12"/>
    <mergeCell ref="SKC12:SKI12"/>
    <mergeCell ref="SKJ12:SKP12"/>
    <mergeCell ref="SKQ12:SKW12"/>
    <mergeCell ref="SKX12:SLD12"/>
    <mergeCell ref="SLE12:SLK12"/>
    <mergeCell ref="SIF12:SIL12"/>
    <mergeCell ref="SIM12:SIS12"/>
    <mergeCell ref="SIT12:SIZ12"/>
    <mergeCell ref="SJA12:SJG12"/>
    <mergeCell ref="SJH12:SJN12"/>
    <mergeCell ref="SJO12:SJU12"/>
    <mergeCell ref="SGP12:SGV12"/>
    <mergeCell ref="SGW12:SHC12"/>
    <mergeCell ref="SHD12:SHJ12"/>
    <mergeCell ref="SHK12:SHQ12"/>
    <mergeCell ref="SHR12:SHX12"/>
    <mergeCell ref="SHY12:SIE12"/>
    <mergeCell ref="SEZ12:SFF12"/>
    <mergeCell ref="SFG12:SFM12"/>
    <mergeCell ref="SFN12:SFT12"/>
    <mergeCell ref="SFU12:SGA12"/>
    <mergeCell ref="SGB12:SGH12"/>
    <mergeCell ref="SGI12:SGO12"/>
    <mergeCell ref="SDJ12:SDP12"/>
    <mergeCell ref="SDQ12:SDW12"/>
    <mergeCell ref="SDX12:SED12"/>
    <mergeCell ref="SEE12:SEK12"/>
    <mergeCell ref="SEL12:SER12"/>
    <mergeCell ref="SES12:SEY12"/>
    <mergeCell ref="SBT12:SBZ12"/>
    <mergeCell ref="SCA12:SCG12"/>
    <mergeCell ref="SCH12:SCN12"/>
    <mergeCell ref="SCO12:SCU12"/>
    <mergeCell ref="SCV12:SDB12"/>
    <mergeCell ref="SDC12:SDI12"/>
    <mergeCell ref="SAD12:SAJ12"/>
    <mergeCell ref="SAK12:SAQ12"/>
    <mergeCell ref="SAR12:SAX12"/>
    <mergeCell ref="SAY12:SBE12"/>
    <mergeCell ref="SBF12:SBL12"/>
    <mergeCell ref="SBM12:SBS12"/>
    <mergeCell ref="RYN12:RYT12"/>
    <mergeCell ref="RYU12:RZA12"/>
    <mergeCell ref="RZB12:RZH12"/>
    <mergeCell ref="RZI12:RZO12"/>
    <mergeCell ref="RZP12:RZV12"/>
    <mergeCell ref="RZW12:SAC12"/>
    <mergeCell ref="RWX12:RXD12"/>
    <mergeCell ref="RXE12:RXK12"/>
    <mergeCell ref="RXL12:RXR12"/>
    <mergeCell ref="RXS12:RXY12"/>
    <mergeCell ref="RXZ12:RYF12"/>
    <mergeCell ref="RYG12:RYM12"/>
    <mergeCell ref="RVH12:RVN12"/>
    <mergeCell ref="RVO12:RVU12"/>
    <mergeCell ref="RVV12:RWB12"/>
    <mergeCell ref="RWC12:RWI12"/>
    <mergeCell ref="RWJ12:RWP12"/>
    <mergeCell ref="RWQ12:RWW12"/>
    <mergeCell ref="RTR12:RTX12"/>
    <mergeCell ref="RTY12:RUE12"/>
    <mergeCell ref="RUF12:RUL12"/>
    <mergeCell ref="RUM12:RUS12"/>
    <mergeCell ref="RUT12:RUZ12"/>
    <mergeCell ref="RVA12:RVG12"/>
    <mergeCell ref="RSB12:RSH12"/>
    <mergeCell ref="RSI12:RSO12"/>
    <mergeCell ref="RSP12:RSV12"/>
    <mergeCell ref="RSW12:RTC12"/>
    <mergeCell ref="RTD12:RTJ12"/>
    <mergeCell ref="RTK12:RTQ12"/>
    <mergeCell ref="RQL12:RQR12"/>
    <mergeCell ref="RQS12:RQY12"/>
    <mergeCell ref="RQZ12:RRF12"/>
    <mergeCell ref="RRG12:RRM12"/>
    <mergeCell ref="RRN12:RRT12"/>
    <mergeCell ref="RRU12:RSA12"/>
    <mergeCell ref="ROV12:RPB12"/>
    <mergeCell ref="RPC12:RPI12"/>
    <mergeCell ref="RPJ12:RPP12"/>
    <mergeCell ref="RPQ12:RPW12"/>
    <mergeCell ref="RPX12:RQD12"/>
    <mergeCell ref="RQE12:RQK12"/>
    <mergeCell ref="RNF12:RNL12"/>
    <mergeCell ref="RNM12:RNS12"/>
    <mergeCell ref="RNT12:RNZ12"/>
    <mergeCell ref="ROA12:ROG12"/>
    <mergeCell ref="ROH12:RON12"/>
    <mergeCell ref="ROO12:ROU12"/>
    <mergeCell ref="RLP12:RLV12"/>
    <mergeCell ref="RLW12:RMC12"/>
    <mergeCell ref="RMD12:RMJ12"/>
    <mergeCell ref="RMK12:RMQ12"/>
    <mergeCell ref="RMR12:RMX12"/>
    <mergeCell ref="RMY12:RNE12"/>
    <mergeCell ref="RJZ12:RKF12"/>
    <mergeCell ref="RKG12:RKM12"/>
    <mergeCell ref="RKN12:RKT12"/>
    <mergeCell ref="RKU12:RLA12"/>
    <mergeCell ref="RLB12:RLH12"/>
    <mergeCell ref="RLI12:RLO12"/>
    <mergeCell ref="RIJ12:RIP12"/>
    <mergeCell ref="RIQ12:RIW12"/>
    <mergeCell ref="RIX12:RJD12"/>
    <mergeCell ref="RJE12:RJK12"/>
    <mergeCell ref="RJL12:RJR12"/>
    <mergeCell ref="RJS12:RJY12"/>
    <mergeCell ref="RGT12:RGZ12"/>
    <mergeCell ref="RHA12:RHG12"/>
    <mergeCell ref="RHH12:RHN12"/>
    <mergeCell ref="RHO12:RHU12"/>
    <mergeCell ref="RHV12:RIB12"/>
    <mergeCell ref="RIC12:RII12"/>
    <mergeCell ref="RFD12:RFJ12"/>
    <mergeCell ref="RFK12:RFQ12"/>
    <mergeCell ref="RFR12:RFX12"/>
    <mergeCell ref="RFY12:RGE12"/>
    <mergeCell ref="RGF12:RGL12"/>
    <mergeCell ref="RGM12:RGS12"/>
    <mergeCell ref="RDN12:RDT12"/>
    <mergeCell ref="RDU12:REA12"/>
    <mergeCell ref="REB12:REH12"/>
    <mergeCell ref="REI12:REO12"/>
    <mergeCell ref="REP12:REV12"/>
    <mergeCell ref="REW12:RFC12"/>
    <mergeCell ref="RBX12:RCD12"/>
    <mergeCell ref="RCE12:RCK12"/>
    <mergeCell ref="RCL12:RCR12"/>
    <mergeCell ref="RCS12:RCY12"/>
    <mergeCell ref="RCZ12:RDF12"/>
    <mergeCell ref="RDG12:RDM12"/>
    <mergeCell ref="RAH12:RAN12"/>
    <mergeCell ref="RAO12:RAU12"/>
    <mergeCell ref="RAV12:RBB12"/>
    <mergeCell ref="RBC12:RBI12"/>
    <mergeCell ref="RBJ12:RBP12"/>
    <mergeCell ref="RBQ12:RBW12"/>
    <mergeCell ref="QYR12:QYX12"/>
    <mergeCell ref="QYY12:QZE12"/>
    <mergeCell ref="QZF12:QZL12"/>
    <mergeCell ref="QZM12:QZS12"/>
    <mergeCell ref="QZT12:QZZ12"/>
    <mergeCell ref="RAA12:RAG12"/>
    <mergeCell ref="QXB12:QXH12"/>
    <mergeCell ref="QXI12:QXO12"/>
    <mergeCell ref="QXP12:QXV12"/>
    <mergeCell ref="QXW12:QYC12"/>
    <mergeCell ref="QYD12:QYJ12"/>
    <mergeCell ref="QYK12:QYQ12"/>
    <mergeCell ref="QVL12:QVR12"/>
    <mergeCell ref="QVS12:QVY12"/>
    <mergeCell ref="QVZ12:QWF12"/>
    <mergeCell ref="QWG12:QWM12"/>
    <mergeCell ref="QWN12:QWT12"/>
    <mergeCell ref="QWU12:QXA12"/>
    <mergeCell ref="QTV12:QUB12"/>
    <mergeCell ref="QUC12:QUI12"/>
    <mergeCell ref="QUJ12:QUP12"/>
    <mergeCell ref="QUQ12:QUW12"/>
    <mergeCell ref="QUX12:QVD12"/>
    <mergeCell ref="QVE12:QVK12"/>
    <mergeCell ref="QSF12:QSL12"/>
    <mergeCell ref="QSM12:QSS12"/>
    <mergeCell ref="QST12:QSZ12"/>
    <mergeCell ref="QTA12:QTG12"/>
    <mergeCell ref="QTH12:QTN12"/>
    <mergeCell ref="QTO12:QTU12"/>
    <mergeCell ref="QQP12:QQV12"/>
    <mergeCell ref="QQW12:QRC12"/>
    <mergeCell ref="QRD12:QRJ12"/>
    <mergeCell ref="QRK12:QRQ12"/>
    <mergeCell ref="QRR12:QRX12"/>
    <mergeCell ref="QRY12:QSE12"/>
    <mergeCell ref="QOZ12:QPF12"/>
    <mergeCell ref="QPG12:QPM12"/>
    <mergeCell ref="QPN12:QPT12"/>
    <mergeCell ref="QPU12:QQA12"/>
    <mergeCell ref="QQB12:QQH12"/>
    <mergeCell ref="QQI12:QQO12"/>
    <mergeCell ref="QNJ12:QNP12"/>
    <mergeCell ref="QNQ12:QNW12"/>
    <mergeCell ref="QNX12:QOD12"/>
    <mergeCell ref="QOE12:QOK12"/>
    <mergeCell ref="QOL12:QOR12"/>
    <mergeCell ref="QOS12:QOY12"/>
    <mergeCell ref="QLT12:QLZ12"/>
    <mergeCell ref="QMA12:QMG12"/>
    <mergeCell ref="QMH12:QMN12"/>
    <mergeCell ref="QMO12:QMU12"/>
    <mergeCell ref="QMV12:QNB12"/>
    <mergeCell ref="QNC12:QNI12"/>
    <mergeCell ref="QKD12:QKJ12"/>
    <mergeCell ref="QKK12:QKQ12"/>
    <mergeCell ref="QKR12:QKX12"/>
    <mergeCell ref="QKY12:QLE12"/>
    <mergeCell ref="QLF12:QLL12"/>
    <mergeCell ref="QLM12:QLS12"/>
    <mergeCell ref="QIN12:QIT12"/>
    <mergeCell ref="QIU12:QJA12"/>
    <mergeCell ref="QJB12:QJH12"/>
    <mergeCell ref="QJI12:QJO12"/>
    <mergeCell ref="QJP12:QJV12"/>
    <mergeCell ref="QJW12:QKC12"/>
    <mergeCell ref="QGX12:QHD12"/>
    <mergeCell ref="QHE12:QHK12"/>
    <mergeCell ref="QHL12:QHR12"/>
    <mergeCell ref="QHS12:QHY12"/>
    <mergeCell ref="QHZ12:QIF12"/>
    <mergeCell ref="QIG12:QIM12"/>
    <mergeCell ref="QFH12:QFN12"/>
    <mergeCell ref="QFO12:QFU12"/>
    <mergeCell ref="QFV12:QGB12"/>
    <mergeCell ref="QGC12:QGI12"/>
    <mergeCell ref="QGJ12:QGP12"/>
    <mergeCell ref="QGQ12:QGW12"/>
    <mergeCell ref="QDR12:QDX12"/>
    <mergeCell ref="QDY12:QEE12"/>
    <mergeCell ref="QEF12:QEL12"/>
    <mergeCell ref="QEM12:QES12"/>
    <mergeCell ref="QET12:QEZ12"/>
    <mergeCell ref="QFA12:QFG12"/>
    <mergeCell ref="QCB12:QCH12"/>
    <mergeCell ref="QCI12:QCO12"/>
    <mergeCell ref="QCP12:QCV12"/>
    <mergeCell ref="QCW12:QDC12"/>
    <mergeCell ref="QDD12:QDJ12"/>
    <mergeCell ref="QDK12:QDQ12"/>
    <mergeCell ref="QAL12:QAR12"/>
    <mergeCell ref="QAS12:QAY12"/>
    <mergeCell ref="QAZ12:QBF12"/>
    <mergeCell ref="QBG12:QBM12"/>
    <mergeCell ref="QBN12:QBT12"/>
    <mergeCell ref="QBU12:QCA12"/>
    <mergeCell ref="PYV12:PZB12"/>
    <mergeCell ref="PZC12:PZI12"/>
    <mergeCell ref="PZJ12:PZP12"/>
    <mergeCell ref="PZQ12:PZW12"/>
    <mergeCell ref="PZX12:QAD12"/>
    <mergeCell ref="QAE12:QAK12"/>
    <mergeCell ref="PXF12:PXL12"/>
    <mergeCell ref="PXM12:PXS12"/>
    <mergeCell ref="PXT12:PXZ12"/>
    <mergeCell ref="PYA12:PYG12"/>
    <mergeCell ref="PYH12:PYN12"/>
    <mergeCell ref="PYO12:PYU12"/>
    <mergeCell ref="PVP12:PVV12"/>
    <mergeCell ref="PVW12:PWC12"/>
    <mergeCell ref="PWD12:PWJ12"/>
    <mergeCell ref="PWK12:PWQ12"/>
    <mergeCell ref="PWR12:PWX12"/>
    <mergeCell ref="PWY12:PXE12"/>
    <mergeCell ref="PTZ12:PUF12"/>
    <mergeCell ref="PUG12:PUM12"/>
    <mergeCell ref="PUN12:PUT12"/>
    <mergeCell ref="PUU12:PVA12"/>
    <mergeCell ref="PVB12:PVH12"/>
    <mergeCell ref="PVI12:PVO12"/>
    <mergeCell ref="PSJ12:PSP12"/>
    <mergeCell ref="PSQ12:PSW12"/>
    <mergeCell ref="PSX12:PTD12"/>
    <mergeCell ref="PTE12:PTK12"/>
    <mergeCell ref="PTL12:PTR12"/>
    <mergeCell ref="PTS12:PTY12"/>
    <mergeCell ref="PQT12:PQZ12"/>
    <mergeCell ref="PRA12:PRG12"/>
    <mergeCell ref="PRH12:PRN12"/>
    <mergeCell ref="PRO12:PRU12"/>
    <mergeCell ref="PRV12:PSB12"/>
    <mergeCell ref="PSC12:PSI12"/>
    <mergeCell ref="PPD12:PPJ12"/>
    <mergeCell ref="PPK12:PPQ12"/>
    <mergeCell ref="PPR12:PPX12"/>
    <mergeCell ref="PPY12:PQE12"/>
    <mergeCell ref="PQF12:PQL12"/>
    <mergeCell ref="PQM12:PQS12"/>
    <mergeCell ref="PNN12:PNT12"/>
    <mergeCell ref="PNU12:POA12"/>
    <mergeCell ref="POB12:POH12"/>
    <mergeCell ref="POI12:POO12"/>
    <mergeCell ref="POP12:POV12"/>
    <mergeCell ref="POW12:PPC12"/>
    <mergeCell ref="PLX12:PMD12"/>
    <mergeCell ref="PME12:PMK12"/>
    <mergeCell ref="PML12:PMR12"/>
    <mergeCell ref="PMS12:PMY12"/>
    <mergeCell ref="PMZ12:PNF12"/>
    <mergeCell ref="PNG12:PNM12"/>
    <mergeCell ref="PKH12:PKN12"/>
    <mergeCell ref="PKO12:PKU12"/>
    <mergeCell ref="PKV12:PLB12"/>
    <mergeCell ref="PLC12:PLI12"/>
    <mergeCell ref="PLJ12:PLP12"/>
    <mergeCell ref="PLQ12:PLW12"/>
    <mergeCell ref="PIR12:PIX12"/>
    <mergeCell ref="PIY12:PJE12"/>
    <mergeCell ref="PJF12:PJL12"/>
    <mergeCell ref="PJM12:PJS12"/>
    <mergeCell ref="PJT12:PJZ12"/>
    <mergeCell ref="PKA12:PKG12"/>
    <mergeCell ref="PHB12:PHH12"/>
    <mergeCell ref="PHI12:PHO12"/>
    <mergeCell ref="PHP12:PHV12"/>
    <mergeCell ref="PHW12:PIC12"/>
    <mergeCell ref="PID12:PIJ12"/>
    <mergeCell ref="PIK12:PIQ12"/>
    <mergeCell ref="PFL12:PFR12"/>
    <mergeCell ref="PFS12:PFY12"/>
    <mergeCell ref="PFZ12:PGF12"/>
    <mergeCell ref="PGG12:PGM12"/>
    <mergeCell ref="PGN12:PGT12"/>
    <mergeCell ref="PGU12:PHA12"/>
    <mergeCell ref="PDV12:PEB12"/>
    <mergeCell ref="PEC12:PEI12"/>
    <mergeCell ref="PEJ12:PEP12"/>
    <mergeCell ref="PEQ12:PEW12"/>
    <mergeCell ref="PEX12:PFD12"/>
    <mergeCell ref="PFE12:PFK12"/>
    <mergeCell ref="PCF12:PCL12"/>
    <mergeCell ref="PCM12:PCS12"/>
    <mergeCell ref="PCT12:PCZ12"/>
    <mergeCell ref="PDA12:PDG12"/>
    <mergeCell ref="PDH12:PDN12"/>
    <mergeCell ref="PDO12:PDU12"/>
    <mergeCell ref="PAP12:PAV12"/>
    <mergeCell ref="PAW12:PBC12"/>
    <mergeCell ref="PBD12:PBJ12"/>
    <mergeCell ref="PBK12:PBQ12"/>
    <mergeCell ref="PBR12:PBX12"/>
    <mergeCell ref="PBY12:PCE12"/>
    <mergeCell ref="OYZ12:OZF12"/>
    <mergeCell ref="OZG12:OZM12"/>
    <mergeCell ref="OZN12:OZT12"/>
    <mergeCell ref="OZU12:PAA12"/>
    <mergeCell ref="PAB12:PAH12"/>
    <mergeCell ref="PAI12:PAO12"/>
    <mergeCell ref="OXJ12:OXP12"/>
    <mergeCell ref="OXQ12:OXW12"/>
    <mergeCell ref="OXX12:OYD12"/>
    <mergeCell ref="OYE12:OYK12"/>
    <mergeCell ref="OYL12:OYR12"/>
    <mergeCell ref="OYS12:OYY12"/>
    <mergeCell ref="OVT12:OVZ12"/>
    <mergeCell ref="OWA12:OWG12"/>
    <mergeCell ref="OWH12:OWN12"/>
    <mergeCell ref="OWO12:OWU12"/>
    <mergeCell ref="OWV12:OXB12"/>
    <mergeCell ref="OXC12:OXI12"/>
    <mergeCell ref="OUD12:OUJ12"/>
    <mergeCell ref="OUK12:OUQ12"/>
    <mergeCell ref="OUR12:OUX12"/>
    <mergeCell ref="OUY12:OVE12"/>
    <mergeCell ref="OVF12:OVL12"/>
    <mergeCell ref="OVM12:OVS12"/>
    <mergeCell ref="OSN12:OST12"/>
    <mergeCell ref="OSU12:OTA12"/>
    <mergeCell ref="OTB12:OTH12"/>
    <mergeCell ref="OTI12:OTO12"/>
    <mergeCell ref="OTP12:OTV12"/>
    <mergeCell ref="OTW12:OUC12"/>
    <mergeCell ref="OQX12:ORD12"/>
    <mergeCell ref="ORE12:ORK12"/>
    <mergeCell ref="ORL12:ORR12"/>
    <mergeCell ref="ORS12:ORY12"/>
    <mergeCell ref="ORZ12:OSF12"/>
    <mergeCell ref="OSG12:OSM12"/>
    <mergeCell ref="OPH12:OPN12"/>
    <mergeCell ref="OPO12:OPU12"/>
    <mergeCell ref="OPV12:OQB12"/>
    <mergeCell ref="OQC12:OQI12"/>
    <mergeCell ref="OQJ12:OQP12"/>
    <mergeCell ref="OQQ12:OQW12"/>
    <mergeCell ref="ONR12:ONX12"/>
    <mergeCell ref="ONY12:OOE12"/>
    <mergeCell ref="OOF12:OOL12"/>
    <mergeCell ref="OOM12:OOS12"/>
    <mergeCell ref="OOT12:OOZ12"/>
    <mergeCell ref="OPA12:OPG12"/>
    <mergeCell ref="OMB12:OMH12"/>
    <mergeCell ref="OMI12:OMO12"/>
    <mergeCell ref="OMP12:OMV12"/>
    <mergeCell ref="OMW12:ONC12"/>
    <mergeCell ref="OND12:ONJ12"/>
    <mergeCell ref="ONK12:ONQ12"/>
    <mergeCell ref="OKL12:OKR12"/>
    <mergeCell ref="OKS12:OKY12"/>
    <mergeCell ref="OKZ12:OLF12"/>
    <mergeCell ref="OLG12:OLM12"/>
    <mergeCell ref="OLN12:OLT12"/>
    <mergeCell ref="OLU12:OMA12"/>
    <mergeCell ref="OIV12:OJB12"/>
    <mergeCell ref="OJC12:OJI12"/>
    <mergeCell ref="OJJ12:OJP12"/>
    <mergeCell ref="OJQ12:OJW12"/>
    <mergeCell ref="OJX12:OKD12"/>
    <mergeCell ref="OKE12:OKK12"/>
    <mergeCell ref="OHF12:OHL12"/>
    <mergeCell ref="OHM12:OHS12"/>
    <mergeCell ref="OHT12:OHZ12"/>
    <mergeCell ref="OIA12:OIG12"/>
    <mergeCell ref="OIH12:OIN12"/>
    <mergeCell ref="OIO12:OIU12"/>
    <mergeCell ref="OFP12:OFV12"/>
    <mergeCell ref="OFW12:OGC12"/>
    <mergeCell ref="OGD12:OGJ12"/>
    <mergeCell ref="OGK12:OGQ12"/>
    <mergeCell ref="OGR12:OGX12"/>
    <mergeCell ref="OGY12:OHE12"/>
    <mergeCell ref="ODZ12:OEF12"/>
    <mergeCell ref="OEG12:OEM12"/>
    <mergeCell ref="OEN12:OET12"/>
    <mergeCell ref="OEU12:OFA12"/>
    <mergeCell ref="OFB12:OFH12"/>
    <mergeCell ref="OFI12:OFO12"/>
    <mergeCell ref="OCJ12:OCP12"/>
    <mergeCell ref="OCQ12:OCW12"/>
    <mergeCell ref="OCX12:ODD12"/>
    <mergeCell ref="ODE12:ODK12"/>
    <mergeCell ref="ODL12:ODR12"/>
    <mergeCell ref="ODS12:ODY12"/>
    <mergeCell ref="OAT12:OAZ12"/>
    <mergeCell ref="OBA12:OBG12"/>
    <mergeCell ref="OBH12:OBN12"/>
    <mergeCell ref="OBO12:OBU12"/>
    <mergeCell ref="OBV12:OCB12"/>
    <mergeCell ref="OCC12:OCI12"/>
    <mergeCell ref="NZD12:NZJ12"/>
    <mergeCell ref="NZK12:NZQ12"/>
    <mergeCell ref="NZR12:NZX12"/>
    <mergeCell ref="NZY12:OAE12"/>
    <mergeCell ref="OAF12:OAL12"/>
    <mergeCell ref="OAM12:OAS12"/>
    <mergeCell ref="NXN12:NXT12"/>
    <mergeCell ref="NXU12:NYA12"/>
    <mergeCell ref="NYB12:NYH12"/>
    <mergeCell ref="NYI12:NYO12"/>
    <mergeCell ref="NYP12:NYV12"/>
    <mergeCell ref="NYW12:NZC12"/>
    <mergeCell ref="NVX12:NWD12"/>
    <mergeCell ref="NWE12:NWK12"/>
    <mergeCell ref="NWL12:NWR12"/>
    <mergeCell ref="NWS12:NWY12"/>
    <mergeCell ref="NWZ12:NXF12"/>
    <mergeCell ref="NXG12:NXM12"/>
    <mergeCell ref="NUH12:NUN12"/>
    <mergeCell ref="NUO12:NUU12"/>
    <mergeCell ref="NUV12:NVB12"/>
    <mergeCell ref="NVC12:NVI12"/>
    <mergeCell ref="NVJ12:NVP12"/>
    <mergeCell ref="NVQ12:NVW12"/>
    <mergeCell ref="NSR12:NSX12"/>
    <mergeCell ref="NSY12:NTE12"/>
    <mergeCell ref="NTF12:NTL12"/>
    <mergeCell ref="NTM12:NTS12"/>
    <mergeCell ref="NTT12:NTZ12"/>
    <mergeCell ref="NUA12:NUG12"/>
    <mergeCell ref="NRB12:NRH12"/>
    <mergeCell ref="NRI12:NRO12"/>
    <mergeCell ref="NRP12:NRV12"/>
    <mergeCell ref="NRW12:NSC12"/>
    <mergeCell ref="NSD12:NSJ12"/>
    <mergeCell ref="NSK12:NSQ12"/>
    <mergeCell ref="NPL12:NPR12"/>
    <mergeCell ref="NPS12:NPY12"/>
    <mergeCell ref="NPZ12:NQF12"/>
    <mergeCell ref="NQG12:NQM12"/>
    <mergeCell ref="NQN12:NQT12"/>
    <mergeCell ref="NQU12:NRA12"/>
    <mergeCell ref="NNV12:NOB12"/>
    <mergeCell ref="NOC12:NOI12"/>
    <mergeCell ref="NOJ12:NOP12"/>
    <mergeCell ref="NOQ12:NOW12"/>
    <mergeCell ref="NOX12:NPD12"/>
    <mergeCell ref="NPE12:NPK12"/>
    <mergeCell ref="NMF12:NML12"/>
    <mergeCell ref="NMM12:NMS12"/>
    <mergeCell ref="NMT12:NMZ12"/>
    <mergeCell ref="NNA12:NNG12"/>
    <mergeCell ref="NNH12:NNN12"/>
    <mergeCell ref="NNO12:NNU12"/>
    <mergeCell ref="NKP12:NKV12"/>
    <mergeCell ref="NKW12:NLC12"/>
    <mergeCell ref="NLD12:NLJ12"/>
    <mergeCell ref="NLK12:NLQ12"/>
    <mergeCell ref="NLR12:NLX12"/>
    <mergeCell ref="NLY12:NME12"/>
    <mergeCell ref="NIZ12:NJF12"/>
    <mergeCell ref="NJG12:NJM12"/>
    <mergeCell ref="NJN12:NJT12"/>
    <mergeCell ref="NJU12:NKA12"/>
    <mergeCell ref="NKB12:NKH12"/>
    <mergeCell ref="NKI12:NKO12"/>
    <mergeCell ref="NHJ12:NHP12"/>
    <mergeCell ref="NHQ12:NHW12"/>
    <mergeCell ref="NHX12:NID12"/>
    <mergeCell ref="NIE12:NIK12"/>
    <mergeCell ref="NIL12:NIR12"/>
    <mergeCell ref="NIS12:NIY12"/>
    <mergeCell ref="NFT12:NFZ12"/>
    <mergeCell ref="NGA12:NGG12"/>
    <mergeCell ref="NGH12:NGN12"/>
    <mergeCell ref="NGO12:NGU12"/>
    <mergeCell ref="NGV12:NHB12"/>
    <mergeCell ref="NHC12:NHI12"/>
    <mergeCell ref="NED12:NEJ12"/>
    <mergeCell ref="NEK12:NEQ12"/>
    <mergeCell ref="NER12:NEX12"/>
    <mergeCell ref="NEY12:NFE12"/>
    <mergeCell ref="NFF12:NFL12"/>
    <mergeCell ref="NFM12:NFS12"/>
    <mergeCell ref="NCN12:NCT12"/>
    <mergeCell ref="NCU12:NDA12"/>
    <mergeCell ref="NDB12:NDH12"/>
    <mergeCell ref="NDI12:NDO12"/>
    <mergeCell ref="NDP12:NDV12"/>
    <mergeCell ref="NDW12:NEC12"/>
    <mergeCell ref="NAX12:NBD12"/>
    <mergeCell ref="NBE12:NBK12"/>
    <mergeCell ref="NBL12:NBR12"/>
    <mergeCell ref="NBS12:NBY12"/>
    <mergeCell ref="NBZ12:NCF12"/>
    <mergeCell ref="NCG12:NCM12"/>
    <mergeCell ref="MZH12:MZN12"/>
    <mergeCell ref="MZO12:MZU12"/>
    <mergeCell ref="MZV12:NAB12"/>
    <mergeCell ref="NAC12:NAI12"/>
    <mergeCell ref="NAJ12:NAP12"/>
    <mergeCell ref="NAQ12:NAW12"/>
    <mergeCell ref="MXR12:MXX12"/>
    <mergeCell ref="MXY12:MYE12"/>
    <mergeCell ref="MYF12:MYL12"/>
    <mergeCell ref="MYM12:MYS12"/>
    <mergeCell ref="MYT12:MYZ12"/>
    <mergeCell ref="MZA12:MZG12"/>
    <mergeCell ref="MWB12:MWH12"/>
    <mergeCell ref="MWI12:MWO12"/>
    <mergeCell ref="MWP12:MWV12"/>
    <mergeCell ref="MWW12:MXC12"/>
    <mergeCell ref="MXD12:MXJ12"/>
    <mergeCell ref="MXK12:MXQ12"/>
    <mergeCell ref="MUL12:MUR12"/>
    <mergeCell ref="MUS12:MUY12"/>
    <mergeCell ref="MUZ12:MVF12"/>
    <mergeCell ref="MVG12:MVM12"/>
    <mergeCell ref="MVN12:MVT12"/>
    <mergeCell ref="MVU12:MWA12"/>
    <mergeCell ref="MSV12:MTB12"/>
    <mergeCell ref="MTC12:MTI12"/>
    <mergeCell ref="MTJ12:MTP12"/>
    <mergeCell ref="MTQ12:MTW12"/>
    <mergeCell ref="MTX12:MUD12"/>
    <mergeCell ref="MUE12:MUK12"/>
    <mergeCell ref="MRF12:MRL12"/>
    <mergeCell ref="MRM12:MRS12"/>
    <mergeCell ref="MRT12:MRZ12"/>
    <mergeCell ref="MSA12:MSG12"/>
    <mergeCell ref="MSH12:MSN12"/>
    <mergeCell ref="MSO12:MSU12"/>
    <mergeCell ref="MPP12:MPV12"/>
    <mergeCell ref="MPW12:MQC12"/>
    <mergeCell ref="MQD12:MQJ12"/>
    <mergeCell ref="MQK12:MQQ12"/>
    <mergeCell ref="MQR12:MQX12"/>
    <mergeCell ref="MQY12:MRE12"/>
    <mergeCell ref="MNZ12:MOF12"/>
    <mergeCell ref="MOG12:MOM12"/>
    <mergeCell ref="MON12:MOT12"/>
    <mergeCell ref="MOU12:MPA12"/>
    <mergeCell ref="MPB12:MPH12"/>
    <mergeCell ref="MPI12:MPO12"/>
    <mergeCell ref="MMJ12:MMP12"/>
    <mergeCell ref="MMQ12:MMW12"/>
    <mergeCell ref="MMX12:MND12"/>
    <mergeCell ref="MNE12:MNK12"/>
    <mergeCell ref="MNL12:MNR12"/>
    <mergeCell ref="MNS12:MNY12"/>
    <mergeCell ref="MKT12:MKZ12"/>
    <mergeCell ref="MLA12:MLG12"/>
    <mergeCell ref="MLH12:MLN12"/>
    <mergeCell ref="MLO12:MLU12"/>
    <mergeCell ref="MLV12:MMB12"/>
    <mergeCell ref="MMC12:MMI12"/>
    <mergeCell ref="MJD12:MJJ12"/>
    <mergeCell ref="MJK12:MJQ12"/>
    <mergeCell ref="MJR12:MJX12"/>
    <mergeCell ref="MJY12:MKE12"/>
    <mergeCell ref="MKF12:MKL12"/>
    <mergeCell ref="MKM12:MKS12"/>
    <mergeCell ref="MHN12:MHT12"/>
    <mergeCell ref="MHU12:MIA12"/>
    <mergeCell ref="MIB12:MIH12"/>
    <mergeCell ref="MII12:MIO12"/>
    <mergeCell ref="MIP12:MIV12"/>
    <mergeCell ref="MIW12:MJC12"/>
    <mergeCell ref="MFX12:MGD12"/>
    <mergeCell ref="MGE12:MGK12"/>
    <mergeCell ref="MGL12:MGR12"/>
    <mergeCell ref="MGS12:MGY12"/>
    <mergeCell ref="MGZ12:MHF12"/>
    <mergeCell ref="MHG12:MHM12"/>
    <mergeCell ref="MEH12:MEN12"/>
    <mergeCell ref="MEO12:MEU12"/>
    <mergeCell ref="MEV12:MFB12"/>
    <mergeCell ref="MFC12:MFI12"/>
    <mergeCell ref="MFJ12:MFP12"/>
    <mergeCell ref="MFQ12:MFW12"/>
    <mergeCell ref="MCR12:MCX12"/>
    <mergeCell ref="MCY12:MDE12"/>
    <mergeCell ref="MDF12:MDL12"/>
    <mergeCell ref="MDM12:MDS12"/>
    <mergeCell ref="MDT12:MDZ12"/>
    <mergeCell ref="MEA12:MEG12"/>
    <mergeCell ref="MBB12:MBH12"/>
    <mergeCell ref="MBI12:MBO12"/>
    <mergeCell ref="MBP12:MBV12"/>
    <mergeCell ref="MBW12:MCC12"/>
    <mergeCell ref="MCD12:MCJ12"/>
    <mergeCell ref="MCK12:MCQ12"/>
    <mergeCell ref="LZL12:LZR12"/>
    <mergeCell ref="LZS12:LZY12"/>
    <mergeCell ref="LZZ12:MAF12"/>
    <mergeCell ref="MAG12:MAM12"/>
    <mergeCell ref="MAN12:MAT12"/>
    <mergeCell ref="MAU12:MBA12"/>
    <mergeCell ref="LXV12:LYB12"/>
    <mergeCell ref="LYC12:LYI12"/>
    <mergeCell ref="LYJ12:LYP12"/>
    <mergeCell ref="LYQ12:LYW12"/>
    <mergeCell ref="LYX12:LZD12"/>
    <mergeCell ref="LZE12:LZK12"/>
    <mergeCell ref="LWF12:LWL12"/>
    <mergeCell ref="LWM12:LWS12"/>
    <mergeCell ref="LWT12:LWZ12"/>
    <mergeCell ref="LXA12:LXG12"/>
    <mergeCell ref="LXH12:LXN12"/>
    <mergeCell ref="LXO12:LXU12"/>
    <mergeCell ref="LUP12:LUV12"/>
    <mergeCell ref="LUW12:LVC12"/>
    <mergeCell ref="LVD12:LVJ12"/>
    <mergeCell ref="LVK12:LVQ12"/>
    <mergeCell ref="LVR12:LVX12"/>
    <mergeCell ref="LVY12:LWE12"/>
    <mergeCell ref="LSZ12:LTF12"/>
    <mergeCell ref="LTG12:LTM12"/>
    <mergeCell ref="LTN12:LTT12"/>
    <mergeCell ref="LTU12:LUA12"/>
    <mergeCell ref="LUB12:LUH12"/>
    <mergeCell ref="LUI12:LUO12"/>
    <mergeCell ref="LRJ12:LRP12"/>
    <mergeCell ref="LRQ12:LRW12"/>
    <mergeCell ref="LRX12:LSD12"/>
    <mergeCell ref="LSE12:LSK12"/>
    <mergeCell ref="LSL12:LSR12"/>
    <mergeCell ref="LSS12:LSY12"/>
    <mergeCell ref="LPT12:LPZ12"/>
    <mergeCell ref="LQA12:LQG12"/>
    <mergeCell ref="LQH12:LQN12"/>
    <mergeCell ref="LQO12:LQU12"/>
    <mergeCell ref="LQV12:LRB12"/>
    <mergeCell ref="LRC12:LRI12"/>
    <mergeCell ref="LOD12:LOJ12"/>
    <mergeCell ref="LOK12:LOQ12"/>
    <mergeCell ref="LOR12:LOX12"/>
    <mergeCell ref="LOY12:LPE12"/>
    <mergeCell ref="LPF12:LPL12"/>
    <mergeCell ref="LPM12:LPS12"/>
    <mergeCell ref="LMN12:LMT12"/>
    <mergeCell ref="LMU12:LNA12"/>
    <mergeCell ref="LNB12:LNH12"/>
    <mergeCell ref="LNI12:LNO12"/>
    <mergeCell ref="LNP12:LNV12"/>
    <mergeCell ref="LNW12:LOC12"/>
    <mergeCell ref="LKX12:LLD12"/>
    <mergeCell ref="LLE12:LLK12"/>
    <mergeCell ref="LLL12:LLR12"/>
    <mergeCell ref="LLS12:LLY12"/>
    <mergeCell ref="LLZ12:LMF12"/>
    <mergeCell ref="LMG12:LMM12"/>
    <mergeCell ref="LJH12:LJN12"/>
    <mergeCell ref="LJO12:LJU12"/>
    <mergeCell ref="LJV12:LKB12"/>
    <mergeCell ref="LKC12:LKI12"/>
    <mergeCell ref="LKJ12:LKP12"/>
    <mergeCell ref="LKQ12:LKW12"/>
    <mergeCell ref="LHR12:LHX12"/>
    <mergeCell ref="LHY12:LIE12"/>
    <mergeCell ref="LIF12:LIL12"/>
    <mergeCell ref="LIM12:LIS12"/>
    <mergeCell ref="LIT12:LIZ12"/>
    <mergeCell ref="LJA12:LJG12"/>
    <mergeCell ref="LGB12:LGH12"/>
    <mergeCell ref="LGI12:LGO12"/>
    <mergeCell ref="LGP12:LGV12"/>
    <mergeCell ref="LGW12:LHC12"/>
    <mergeCell ref="LHD12:LHJ12"/>
    <mergeCell ref="LHK12:LHQ12"/>
    <mergeCell ref="LEL12:LER12"/>
    <mergeCell ref="LES12:LEY12"/>
    <mergeCell ref="LEZ12:LFF12"/>
    <mergeCell ref="LFG12:LFM12"/>
    <mergeCell ref="LFN12:LFT12"/>
    <mergeCell ref="LFU12:LGA12"/>
    <mergeCell ref="LCV12:LDB12"/>
    <mergeCell ref="LDC12:LDI12"/>
    <mergeCell ref="LDJ12:LDP12"/>
    <mergeCell ref="LDQ12:LDW12"/>
    <mergeCell ref="LDX12:LED12"/>
    <mergeCell ref="LEE12:LEK12"/>
    <mergeCell ref="LBF12:LBL12"/>
    <mergeCell ref="LBM12:LBS12"/>
    <mergeCell ref="LBT12:LBZ12"/>
    <mergeCell ref="LCA12:LCG12"/>
    <mergeCell ref="LCH12:LCN12"/>
    <mergeCell ref="LCO12:LCU12"/>
    <mergeCell ref="KZP12:KZV12"/>
    <mergeCell ref="KZW12:LAC12"/>
    <mergeCell ref="LAD12:LAJ12"/>
    <mergeCell ref="LAK12:LAQ12"/>
    <mergeCell ref="LAR12:LAX12"/>
    <mergeCell ref="LAY12:LBE12"/>
    <mergeCell ref="KXZ12:KYF12"/>
    <mergeCell ref="KYG12:KYM12"/>
    <mergeCell ref="KYN12:KYT12"/>
    <mergeCell ref="KYU12:KZA12"/>
    <mergeCell ref="KZB12:KZH12"/>
    <mergeCell ref="KZI12:KZO12"/>
    <mergeCell ref="KWJ12:KWP12"/>
    <mergeCell ref="KWQ12:KWW12"/>
    <mergeCell ref="KWX12:KXD12"/>
    <mergeCell ref="KXE12:KXK12"/>
    <mergeCell ref="KXL12:KXR12"/>
    <mergeCell ref="KXS12:KXY12"/>
    <mergeCell ref="KUT12:KUZ12"/>
    <mergeCell ref="KVA12:KVG12"/>
    <mergeCell ref="KVH12:KVN12"/>
    <mergeCell ref="KVO12:KVU12"/>
    <mergeCell ref="KVV12:KWB12"/>
    <mergeCell ref="KWC12:KWI12"/>
    <mergeCell ref="KTD12:KTJ12"/>
    <mergeCell ref="KTK12:KTQ12"/>
    <mergeCell ref="KTR12:KTX12"/>
    <mergeCell ref="KTY12:KUE12"/>
    <mergeCell ref="KUF12:KUL12"/>
    <mergeCell ref="KUM12:KUS12"/>
    <mergeCell ref="KRN12:KRT12"/>
    <mergeCell ref="KRU12:KSA12"/>
    <mergeCell ref="KSB12:KSH12"/>
    <mergeCell ref="KSI12:KSO12"/>
    <mergeCell ref="KSP12:KSV12"/>
    <mergeCell ref="KSW12:KTC12"/>
    <mergeCell ref="KPX12:KQD12"/>
    <mergeCell ref="KQE12:KQK12"/>
    <mergeCell ref="KQL12:KQR12"/>
    <mergeCell ref="KQS12:KQY12"/>
    <mergeCell ref="KQZ12:KRF12"/>
    <mergeCell ref="KRG12:KRM12"/>
    <mergeCell ref="KOH12:KON12"/>
    <mergeCell ref="KOO12:KOU12"/>
    <mergeCell ref="KOV12:KPB12"/>
    <mergeCell ref="KPC12:KPI12"/>
    <mergeCell ref="KPJ12:KPP12"/>
    <mergeCell ref="KPQ12:KPW12"/>
    <mergeCell ref="KMR12:KMX12"/>
    <mergeCell ref="KMY12:KNE12"/>
    <mergeCell ref="KNF12:KNL12"/>
    <mergeCell ref="KNM12:KNS12"/>
    <mergeCell ref="KNT12:KNZ12"/>
    <mergeCell ref="KOA12:KOG12"/>
    <mergeCell ref="KLB12:KLH12"/>
    <mergeCell ref="KLI12:KLO12"/>
    <mergeCell ref="KLP12:KLV12"/>
    <mergeCell ref="KLW12:KMC12"/>
    <mergeCell ref="KMD12:KMJ12"/>
    <mergeCell ref="KMK12:KMQ12"/>
    <mergeCell ref="KJL12:KJR12"/>
    <mergeCell ref="KJS12:KJY12"/>
    <mergeCell ref="KJZ12:KKF12"/>
    <mergeCell ref="KKG12:KKM12"/>
    <mergeCell ref="KKN12:KKT12"/>
    <mergeCell ref="KKU12:KLA12"/>
    <mergeCell ref="KHV12:KIB12"/>
    <mergeCell ref="KIC12:KII12"/>
    <mergeCell ref="KIJ12:KIP12"/>
    <mergeCell ref="KIQ12:KIW12"/>
    <mergeCell ref="KIX12:KJD12"/>
    <mergeCell ref="KJE12:KJK12"/>
    <mergeCell ref="KGF12:KGL12"/>
    <mergeCell ref="KGM12:KGS12"/>
    <mergeCell ref="KGT12:KGZ12"/>
    <mergeCell ref="KHA12:KHG12"/>
    <mergeCell ref="KHH12:KHN12"/>
    <mergeCell ref="KHO12:KHU12"/>
    <mergeCell ref="KEP12:KEV12"/>
    <mergeCell ref="KEW12:KFC12"/>
    <mergeCell ref="KFD12:KFJ12"/>
    <mergeCell ref="KFK12:KFQ12"/>
    <mergeCell ref="KFR12:KFX12"/>
    <mergeCell ref="KFY12:KGE12"/>
    <mergeCell ref="KCZ12:KDF12"/>
    <mergeCell ref="KDG12:KDM12"/>
    <mergeCell ref="KDN12:KDT12"/>
    <mergeCell ref="KDU12:KEA12"/>
    <mergeCell ref="KEB12:KEH12"/>
    <mergeCell ref="KEI12:KEO12"/>
    <mergeCell ref="KBJ12:KBP12"/>
    <mergeCell ref="KBQ12:KBW12"/>
    <mergeCell ref="KBX12:KCD12"/>
    <mergeCell ref="KCE12:KCK12"/>
    <mergeCell ref="KCL12:KCR12"/>
    <mergeCell ref="KCS12:KCY12"/>
    <mergeCell ref="JZT12:JZZ12"/>
    <mergeCell ref="KAA12:KAG12"/>
    <mergeCell ref="KAH12:KAN12"/>
    <mergeCell ref="KAO12:KAU12"/>
    <mergeCell ref="KAV12:KBB12"/>
    <mergeCell ref="KBC12:KBI12"/>
    <mergeCell ref="JYD12:JYJ12"/>
    <mergeCell ref="JYK12:JYQ12"/>
    <mergeCell ref="JYR12:JYX12"/>
    <mergeCell ref="JYY12:JZE12"/>
    <mergeCell ref="JZF12:JZL12"/>
    <mergeCell ref="JZM12:JZS12"/>
    <mergeCell ref="JWN12:JWT12"/>
    <mergeCell ref="JWU12:JXA12"/>
    <mergeCell ref="JXB12:JXH12"/>
    <mergeCell ref="JXI12:JXO12"/>
    <mergeCell ref="JXP12:JXV12"/>
    <mergeCell ref="JXW12:JYC12"/>
    <mergeCell ref="JUX12:JVD12"/>
    <mergeCell ref="JVE12:JVK12"/>
    <mergeCell ref="JVL12:JVR12"/>
    <mergeCell ref="JVS12:JVY12"/>
    <mergeCell ref="JVZ12:JWF12"/>
    <mergeCell ref="JWG12:JWM12"/>
    <mergeCell ref="JTH12:JTN12"/>
    <mergeCell ref="JTO12:JTU12"/>
    <mergeCell ref="JTV12:JUB12"/>
    <mergeCell ref="JUC12:JUI12"/>
    <mergeCell ref="JUJ12:JUP12"/>
    <mergeCell ref="JUQ12:JUW12"/>
    <mergeCell ref="JRR12:JRX12"/>
    <mergeCell ref="JRY12:JSE12"/>
    <mergeCell ref="JSF12:JSL12"/>
    <mergeCell ref="JSM12:JSS12"/>
    <mergeCell ref="JST12:JSZ12"/>
    <mergeCell ref="JTA12:JTG12"/>
    <mergeCell ref="JQB12:JQH12"/>
    <mergeCell ref="JQI12:JQO12"/>
    <mergeCell ref="JQP12:JQV12"/>
    <mergeCell ref="JQW12:JRC12"/>
    <mergeCell ref="JRD12:JRJ12"/>
    <mergeCell ref="JRK12:JRQ12"/>
    <mergeCell ref="JOL12:JOR12"/>
    <mergeCell ref="JOS12:JOY12"/>
    <mergeCell ref="JOZ12:JPF12"/>
    <mergeCell ref="JPG12:JPM12"/>
    <mergeCell ref="JPN12:JPT12"/>
    <mergeCell ref="JPU12:JQA12"/>
    <mergeCell ref="JMV12:JNB12"/>
    <mergeCell ref="JNC12:JNI12"/>
    <mergeCell ref="JNJ12:JNP12"/>
    <mergeCell ref="JNQ12:JNW12"/>
    <mergeCell ref="JNX12:JOD12"/>
    <mergeCell ref="JOE12:JOK12"/>
    <mergeCell ref="JLF12:JLL12"/>
    <mergeCell ref="JLM12:JLS12"/>
    <mergeCell ref="JLT12:JLZ12"/>
    <mergeCell ref="JMA12:JMG12"/>
    <mergeCell ref="JMH12:JMN12"/>
    <mergeCell ref="JMO12:JMU12"/>
    <mergeCell ref="JJP12:JJV12"/>
    <mergeCell ref="JJW12:JKC12"/>
    <mergeCell ref="JKD12:JKJ12"/>
    <mergeCell ref="JKK12:JKQ12"/>
    <mergeCell ref="JKR12:JKX12"/>
    <mergeCell ref="JKY12:JLE12"/>
    <mergeCell ref="JHZ12:JIF12"/>
    <mergeCell ref="JIG12:JIM12"/>
    <mergeCell ref="JIN12:JIT12"/>
    <mergeCell ref="JIU12:JJA12"/>
    <mergeCell ref="JJB12:JJH12"/>
    <mergeCell ref="JJI12:JJO12"/>
    <mergeCell ref="JGJ12:JGP12"/>
    <mergeCell ref="JGQ12:JGW12"/>
    <mergeCell ref="JGX12:JHD12"/>
    <mergeCell ref="JHE12:JHK12"/>
    <mergeCell ref="JHL12:JHR12"/>
    <mergeCell ref="JHS12:JHY12"/>
    <mergeCell ref="JET12:JEZ12"/>
    <mergeCell ref="JFA12:JFG12"/>
    <mergeCell ref="JFH12:JFN12"/>
    <mergeCell ref="JFO12:JFU12"/>
    <mergeCell ref="JFV12:JGB12"/>
    <mergeCell ref="JGC12:JGI12"/>
    <mergeCell ref="JDD12:JDJ12"/>
    <mergeCell ref="JDK12:JDQ12"/>
    <mergeCell ref="JDR12:JDX12"/>
    <mergeCell ref="JDY12:JEE12"/>
    <mergeCell ref="JEF12:JEL12"/>
    <mergeCell ref="JEM12:JES12"/>
    <mergeCell ref="JBN12:JBT12"/>
    <mergeCell ref="JBU12:JCA12"/>
    <mergeCell ref="JCB12:JCH12"/>
    <mergeCell ref="JCI12:JCO12"/>
    <mergeCell ref="JCP12:JCV12"/>
    <mergeCell ref="JCW12:JDC12"/>
    <mergeCell ref="IZX12:JAD12"/>
    <mergeCell ref="JAE12:JAK12"/>
    <mergeCell ref="JAL12:JAR12"/>
    <mergeCell ref="JAS12:JAY12"/>
    <mergeCell ref="JAZ12:JBF12"/>
    <mergeCell ref="JBG12:JBM12"/>
    <mergeCell ref="IYH12:IYN12"/>
    <mergeCell ref="IYO12:IYU12"/>
    <mergeCell ref="IYV12:IZB12"/>
    <mergeCell ref="IZC12:IZI12"/>
    <mergeCell ref="IZJ12:IZP12"/>
    <mergeCell ref="IZQ12:IZW12"/>
    <mergeCell ref="IWR12:IWX12"/>
    <mergeCell ref="IWY12:IXE12"/>
    <mergeCell ref="IXF12:IXL12"/>
    <mergeCell ref="IXM12:IXS12"/>
    <mergeCell ref="IXT12:IXZ12"/>
    <mergeCell ref="IYA12:IYG12"/>
    <mergeCell ref="IVB12:IVH12"/>
    <mergeCell ref="IVI12:IVO12"/>
    <mergeCell ref="IVP12:IVV12"/>
    <mergeCell ref="IVW12:IWC12"/>
    <mergeCell ref="IWD12:IWJ12"/>
    <mergeCell ref="IWK12:IWQ12"/>
    <mergeCell ref="ITL12:ITR12"/>
    <mergeCell ref="ITS12:ITY12"/>
    <mergeCell ref="ITZ12:IUF12"/>
    <mergeCell ref="IUG12:IUM12"/>
    <mergeCell ref="IUN12:IUT12"/>
    <mergeCell ref="IUU12:IVA12"/>
    <mergeCell ref="IRV12:ISB12"/>
    <mergeCell ref="ISC12:ISI12"/>
    <mergeCell ref="ISJ12:ISP12"/>
    <mergeCell ref="ISQ12:ISW12"/>
    <mergeCell ref="ISX12:ITD12"/>
    <mergeCell ref="ITE12:ITK12"/>
    <mergeCell ref="IQF12:IQL12"/>
    <mergeCell ref="IQM12:IQS12"/>
    <mergeCell ref="IQT12:IQZ12"/>
    <mergeCell ref="IRA12:IRG12"/>
    <mergeCell ref="IRH12:IRN12"/>
    <mergeCell ref="IRO12:IRU12"/>
    <mergeCell ref="IOP12:IOV12"/>
    <mergeCell ref="IOW12:IPC12"/>
    <mergeCell ref="IPD12:IPJ12"/>
    <mergeCell ref="IPK12:IPQ12"/>
    <mergeCell ref="IPR12:IPX12"/>
    <mergeCell ref="IPY12:IQE12"/>
    <mergeCell ref="IMZ12:INF12"/>
    <mergeCell ref="ING12:INM12"/>
    <mergeCell ref="INN12:INT12"/>
    <mergeCell ref="INU12:IOA12"/>
    <mergeCell ref="IOB12:IOH12"/>
    <mergeCell ref="IOI12:IOO12"/>
    <mergeCell ref="ILJ12:ILP12"/>
    <mergeCell ref="ILQ12:ILW12"/>
    <mergeCell ref="ILX12:IMD12"/>
    <mergeCell ref="IME12:IMK12"/>
    <mergeCell ref="IML12:IMR12"/>
    <mergeCell ref="IMS12:IMY12"/>
    <mergeCell ref="IJT12:IJZ12"/>
    <mergeCell ref="IKA12:IKG12"/>
    <mergeCell ref="IKH12:IKN12"/>
    <mergeCell ref="IKO12:IKU12"/>
    <mergeCell ref="IKV12:ILB12"/>
    <mergeCell ref="ILC12:ILI12"/>
    <mergeCell ref="IID12:IIJ12"/>
    <mergeCell ref="IIK12:IIQ12"/>
    <mergeCell ref="IIR12:IIX12"/>
    <mergeCell ref="IIY12:IJE12"/>
    <mergeCell ref="IJF12:IJL12"/>
    <mergeCell ref="IJM12:IJS12"/>
    <mergeCell ref="IGN12:IGT12"/>
    <mergeCell ref="IGU12:IHA12"/>
    <mergeCell ref="IHB12:IHH12"/>
    <mergeCell ref="IHI12:IHO12"/>
    <mergeCell ref="IHP12:IHV12"/>
    <mergeCell ref="IHW12:IIC12"/>
    <mergeCell ref="IEX12:IFD12"/>
    <mergeCell ref="IFE12:IFK12"/>
    <mergeCell ref="IFL12:IFR12"/>
    <mergeCell ref="IFS12:IFY12"/>
    <mergeCell ref="IFZ12:IGF12"/>
    <mergeCell ref="IGG12:IGM12"/>
    <mergeCell ref="IDH12:IDN12"/>
    <mergeCell ref="IDO12:IDU12"/>
    <mergeCell ref="IDV12:IEB12"/>
    <mergeCell ref="IEC12:IEI12"/>
    <mergeCell ref="IEJ12:IEP12"/>
    <mergeCell ref="IEQ12:IEW12"/>
    <mergeCell ref="IBR12:IBX12"/>
    <mergeCell ref="IBY12:ICE12"/>
    <mergeCell ref="ICF12:ICL12"/>
    <mergeCell ref="ICM12:ICS12"/>
    <mergeCell ref="ICT12:ICZ12"/>
    <mergeCell ref="IDA12:IDG12"/>
    <mergeCell ref="IAB12:IAH12"/>
    <mergeCell ref="IAI12:IAO12"/>
    <mergeCell ref="IAP12:IAV12"/>
    <mergeCell ref="IAW12:IBC12"/>
    <mergeCell ref="IBD12:IBJ12"/>
    <mergeCell ref="IBK12:IBQ12"/>
    <mergeCell ref="HYL12:HYR12"/>
    <mergeCell ref="HYS12:HYY12"/>
    <mergeCell ref="HYZ12:HZF12"/>
    <mergeCell ref="HZG12:HZM12"/>
    <mergeCell ref="HZN12:HZT12"/>
    <mergeCell ref="HZU12:IAA12"/>
    <mergeCell ref="HWV12:HXB12"/>
    <mergeCell ref="HXC12:HXI12"/>
    <mergeCell ref="HXJ12:HXP12"/>
    <mergeCell ref="HXQ12:HXW12"/>
    <mergeCell ref="HXX12:HYD12"/>
    <mergeCell ref="HYE12:HYK12"/>
    <mergeCell ref="HVF12:HVL12"/>
    <mergeCell ref="HVM12:HVS12"/>
    <mergeCell ref="HVT12:HVZ12"/>
    <mergeCell ref="HWA12:HWG12"/>
    <mergeCell ref="HWH12:HWN12"/>
    <mergeCell ref="HWO12:HWU12"/>
    <mergeCell ref="HTP12:HTV12"/>
    <mergeCell ref="HTW12:HUC12"/>
    <mergeCell ref="HUD12:HUJ12"/>
    <mergeCell ref="HUK12:HUQ12"/>
    <mergeCell ref="HUR12:HUX12"/>
    <mergeCell ref="HUY12:HVE12"/>
    <mergeCell ref="HRZ12:HSF12"/>
    <mergeCell ref="HSG12:HSM12"/>
    <mergeCell ref="HSN12:HST12"/>
    <mergeCell ref="HSU12:HTA12"/>
    <mergeCell ref="HTB12:HTH12"/>
    <mergeCell ref="HTI12:HTO12"/>
    <mergeCell ref="HQJ12:HQP12"/>
    <mergeCell ref="HQQ12:HQW12"/>
    <mergeCell ref="HQX12:HRD12"/>
    <mergeCell ref="HRE12:HRK12"/>
    <mergeCell ref="HRL12:HRR12"/>
    <mergeCell ref="HRS12:HRY12"/>
    <mergeCell ref="HOT12:HOZ12"/>
    <mergeCell ref="HPA12:HPG12"/>
    <mergeCell ref="HPH12:HPN12"/>
    <mergeCell ref="HPO12:HPU12"/>
    <mergeCell ref="HPV12:HQB12"/>
    <mergeCell ref="HQC12:HQI12"/>
    <mergeCell ref="HND12:HNJ12"/>
    <mergeCell ref="HNK12:HNQ12"/>
    <mergeCell ref="HNR12:HNX12"/>
    <mergeCell ref="HNY12:HOE12"/>
    <mergeCell ref="HOF12:HOL12"/>
    <mergeCell ref="HOM12:HOS12"/>
    <mergeCell ref="HLN12:HLT12"/>
    <mergeCell ref="HLU12:HMA12"/>
    <mergeCell ref="HMB12:HMH12"/>
    <mergeCell ref="HMI12:HMO12"/>
    <mergeCell ref="HMP12:HMV12"/>
    <mergeCell ref="HMW12:HNC12"/>
    <mergeCell ref="HJX12:HKD12"/>
    <mergeCell ref="HKE12:HKK12"/>
    <mergeCell ref="HKL12:HKR12"/>
    <mergeCell ref="HKS12:HKY12"/>
    <mergeCell ref="HKZ12:HLF12"/>
    <mergeCell ref="HLG12:HLM12"/>
    <mergeCell ref="HIH12:HIN12"/>
    <mergeCell ref="HIO12:HIU12"/>
    <mergeCell ref="HIV12:HJB12"/>
    <mergeCell ref="HJC12:HJI12"/>
    <mergeCell ref="HJJ12:HJP12"/>
    <mergeCell ref="HJQ12:HJW12"/>
    <mergeCell ref="HGR12:HGX12"/>
    <mergeCell ref="HGY12:HHE12"/>
    <mergeCell ref="HHF12:HHL12"/>
    <mergeCell ref="HHM12:HHS12"/>
    <mergeCell ref="HHT12:HHZ12"/>
    <mergeCell ref="HIA12:HIG12"/>
    <mergeCell ref="HFB12:HFH12"/>
    <mergeCell ref="HFI12:HFO12"/>
    <mergeCell ref="HFP12:HFV12"/>
    <mergeCell ref="HFW12:HGC12"/>
    <mergeCell ref="HGD12:HGJ12"/>
    <mergeCell ref="HGK12:HGQ12"/>
    <mergeCell ref="HDL12:HDR12"/>
    <mergeCell ref="HDS12:HDY12"/>
    <mergeCell ref="HDZ12:HEF12"/>
    <mergeCell ref="HEG12:HEM12"/>
    <mergeCell ref="HEN12:HET12"/>
    <mergeCell ref="HEU12:HFA12"/>
    <mergeCell ref="HBV12:HCB12"/>
    <mergeCell ref="HCC12:HCI12"/>
    <mergeCell ref="HCJ12:HCP12"/>
    <mergeCell ref="HCQ12:HCW12"/>
    <mergeCell ref="HCX12:HDD12"/>
    <mergeCell ref="HDE12:HDK12"/>
    <mergeCell ref="HAF12:HAL12"/>
    <mergeCell ref="HAM12:HAS12"/>
    <mergeCell ref="HAT12:HAZ12"/>
    <mergeCell ref="HBA12:HBG12"/>
    <mergeCell ref="HBH12:HBN12"/>
    <mergeCell ref="HBO12:HBU12"/>
    <mergeCell ref="GYP12:GYV12"/>
    <mergeCell ref="GYW12:GZC12"/>
    <mergeCell ref="GZD12:GZJ12"/>
    <mergeCell ref="GZK12:GZQ12"/>
    <mergeCell ref="GZR12:GZX12"/>
    <mergeCell ref="GZY12:HAE12"/>
    <mergeCell ref="GWZ12:GXF12"/>
    <mergeCell ref="GXG12:GXM12"/>
    <mergeCell ref="GXN12:GXT12"/>
    <mergeCell ref="GXU12:GYA12"/>
    <mergeCell ref="GYB12:GYH12"/>
    <mergeCell ref="GYI12:GYO12"/>
    <mergeCell ref="GVJ12:GVP12"/>
    <mergeCell ref="GVQ12:GVW12"/>
    <mergeCell ref="GVX12:GWD12"/>
    <mergeCell ref="GWE12:GWK12"/>
    <mergeCell ref="GWL12:GWR12"/>
    <mergeCell ref="GWS12:GWY12"/>
    <mergeCell ref="GTT12:GTZ12"/>
    <mergeCell ref="GUA12:GUG12"/>
    <mergeCell ref="GUH12:GUN12"/>
    <mergeCell ref="GUO12:GUU12"/>
    <mergeCell ref="GUV12:GVB12"/>
    <mergeCell ref="GVC12:GVI12"/>
    <mergeCell ref="GSD12:GSJ12"/>
    <mergeCell ref="GSK12:GSQ12"/>
    <mergeCell ref="GSR12:GSX12"/>
    <mergeCell ref="GSY12:GTE12"/>
    <mergeCell ref="GTF12:GTL12"/>
    <mergeCell ref="GTM12:GTS12"/>
    <mergeCell ref="GQN12:GQT12"/>
    <mergeCell ref="GQU12:GRA12"/>
    <mergeCell ref="GRB12:GRH12"/>
    <mergeCell ref="GRI12:GRO12"/>
    <mergeCell ref="GRP12:GRV12"/>
    <mergeCell ref="GRW12:GSC12"/>
    <mergeCell ref="GOX12:GPD12"/>
    <mergeCell ref="GPE12:GPK12"/>
    <mergeCell ref="GPL12:GPR12"/>
    <mergeCell ref="GPS12:GPY12"/>
    <mergeCell ref="GPZ12:GQF12"/>
    <mergeCell ref="GQG12:GQM12"/>
    <mergeCell ref="GNH12:GNN12"/>
    <mergeCell ref="GNO12:GNU12"/>
    <mergeCell ref="GNV12:GOB12"/>
    <mergeCell ref="GOC12:GOI12"/>
    <mergeCell ref="GOJ12:GOP12"/>
    <mergeCell ref="GOQ12:GOW12"/>
    <mergeCell ref="GLR12:GLX12"/>
    <mergeCell ref="GLY12:GME12"/>
    <mergeCell ref="GMF12:GML12"/>
    <mergeCell ref="GMM12:GMS12"/>
    <mergeCell ref="GMT12:GMZ12"/>
    <mergeCell ref="GNA12:GNG12"/>
    <mergeCell ref="GKB12:GKH12"/>
    <mergeCell ref="GKI12:GKO12"/>
    <mergeCell ref="GKP12:GKV12"/>
    <mergeCell ref="GKW12:GLC12"/>
    <mergeCell ref="GLD12:GLJ12"/>
    <mergeCell ref="GLK12:GLQ12"/>
    <mergeCell ref="GIL12:GIR12"/>
    <mergeCell ref="GIS12:GIY12"/>
    <mergeCell ref="GIZ12:GJF12"/>
    <mergeCell ref="GJG12:GJM12"/>
    <mergeCell ref="GJN12:GJT12"/>
    <mergeCell ref="GJU12:GKA12"/>
    <mergeCell ref="GGV12:GHB12"/>
    <mergeCell ref="GHC12:GHI12"/>
    <mergeCell ref="GHJ12:GHP12"/>
    <mergeCell ref="GHQ12:GHW12"/>
    <mergeCell ref="GHX12:GID12"/>
    <mergeCell ref="GIE12:GIK12"/>
    <mergeCell ref="GFF12:GFL12"/>
    <mergeCell ref="GFM12:GFS12"/>
    <mergeCell ref="GFT12:GFZ12"/>
    <mergeCell ref="GGA12:GGG12"/>
    <mergeCell ref="GGH12:GGN12"/>
    <mergeCell ref="GGO12:GGU12"/>
    <mergeCell ref="GDP12:GDV12"/>
    <mergeCell ref="GDW12:GEC12"/>
    <mergeCell ref="GED12:GEJ12"/>
    <mergeCell ref="GEK12:GEQ12"/>
    <mergeCell ref="GER12:GEX12"/>
    <mergeCell ref="GEY12:GFE12"/>
    <mergeCell ref="GBZ12:GCF12"/>
    <mergeCell ref="GCG12:GCM12"/>
    <mergeCell ref="GCN12:GCT12"/>
    <mergeCell ref="GCU12:GDA12"/>
    <mergeCell ref="GDB12:GDH12"/>
    <mergeCell ref="GDI12:GDO12"/>
    <mergeCell ref="GAJ12:GAP12"/>
    <mergeCell ref="GAQ12:GAW12"/>
    <mergeCell ref="GAX12:GBD12"/>
    <mergeCell ref="GBE12:GBK12"/>
    <mergeCell ref="GBL12:GBR12"/>
    <mergeCell ref="GBS12:GBY12"/>
    <mergeCell ref="FYT12:FYZ12"/>
    <mergeCell ref="FZA12:FZG12"/>
    <mergeCell ref="FZH12:FZN12"/>
    <mergeCell ref="FZO12:FZU12"/>
    <mergeCell ref="FZV12:GAB12"/>
    <mergeCell ref="GAC12:GAI12"/>
    <mergeCell ref="FXD12:FXJ12"/>
    <mergeCell ref="FXK12:FXQ12"/>
    <mergeCell ref="FXR12:FXX12"/>
    <mergeCell ref="FXY12:FYE12"/>
    <mergeCell ref="FYF12:FYL12"/>
    <mergeCell ref="FYM12:FYS12"/>
    <mergeCell ref="FVN12:FVT12"/>
    <mergeCell ref="FVU12:FWA12"/>
    <mergeCell ref="FWB12:FWH12"/>
    <mergeCell ref="FWI12:FWO12"/>
    <mergeCell ref="FWP12:FWV12"/>
    <mergeCell ref="FWW12:FXC12"/>
    <mergeCell ref="FTX12:FUD12"/>
    <mergeCell ref="FUE12:FUK12"/>
    <mergeCell ref="FUL12:FUR12"/>
    <mergeCell ref="FUS12:FUY12"/>
    <mergeCell ref="FUZ12:FVF12"/>
    <mergeCell ref="FVG12:FVM12"/>
    <mergeCell ref="FSH12:FSN12"/>
    <mergeCell ref="FSO12:FSU12"/>
    <mergeCell ref="FSV12:FTB12"/>
    <mergeCell ref="FTC12:FTI12"/>
    <mergeCell ref="FTJ12:FTP12"/>
    <mergeCell ref="FTQ12:FTW12"/>
    <mergeCell ref="FQR12:FQX12"/>
    <mergeCell ref="FQY12:FRE12"/>
    <mergeCell ref="FRF12:FRL12"/>
    <mergeCell ref="FRM12:FRS12"/>
    <mergeCell ref="FRT12:FRZ12"/>
    <mergeCell ref="FSA12:FSG12"/>
    <mergeCell ref="FPB12:FPH12"/>
    <mergeCell ref="FPI12:FPO12"/>
    <mergeCell ref="FPP12:FPV12"/>
    <mergeCell ref="FPW12:FQC12"/>
    <mergeCell ref="FQD12:FQJ12"/>
    <mergeCell ref="FQK12:FQQ12"/>
    <mergeCell ref="FNL12:FNR12"/>
    <mergeCell ref="FNS12:FNY12"/>
    <mergeCell ref="FNZ12:FOF12"/>
    <mergeCell ref="FOG12:FOM12"/>
    <mergeCell ref="FON12:FOT12"/>
    <mergeCell ref="FOU12:FPA12"/>
    <mergeCell ref="FLV12:FMB12"/>
    <mergeCell ref="FMC12:FMI12"/>
    <mergeCell ref="FMJ12:FMP12"/>
    <mergeCell ref="FMQ12:FMW12"/>
    <mergeCell ref="FMX12:FND12"/>
    <mergeCell ref="FNE12:FNK12"/>
    <mergeCell ref="FKF12:FKL12"/>
    <mergeCell ref="FKM12:FKS12"/>
    <mergeCell ref="FKT12:FKZ12"/>
    <mergeCell ref="FLA12:FLG12"/>
    <mergeCell ref="FLH12:FLN12"/>
    <mergeCell ref="FLO12:FLU12"/>
    <mergeCell ref="FIP12:FIV12"/>
    <mergeCell ref="FIW12:FJC12"/>
    <mergeCell ref="FJD12:FJJ12"/>
    <mergeCell ref="FJK12:FJQ12"/>
    <mergeCell ref="FJR12:FJX12"/>
    <mergeCell ref="FJY12:FKE12"/>
    <mergeCell ref="FGZ12:FHF12"/>
    <mergeCell ref="FHG12:FHM12"/>
    <mergeCell ref="FHN12:FHT12"/>
    <mergeCell ref="FHU12:FIA12"/>
    <mergeCell ref="FIB12:FIH12"/>
    <mergeCell ref="FII12:FIO12"/>
    <mergeCell ref="FFJ12:FFP12"/>
    <mergeCell ref="FFQ12:FFW12"/>
    <mergeCell ref="FFX12:FGD12"/>
    <mergeCell ref="FGE12:FGK12"/>
    <mergeCell ref="FGL12:FGR12"/>
    <mergeCell ref="FGS12:FGY12"/>
    <mergeCell ref="FDT12:FDZ12"/>
    <mergeCell ref="FEA12:FEG12"/>
    <mergeCell ref="FEH12:FEN12"/>
    <mergeCell ref="FEO12:FEU12"/>
    <mergeCell ref="FEV12:FFB12"/>
    <mergeCell ref="FFC12:FFI12"/>
    <mergeCell ref="FCD12:FCJ12"/>
    <mergeCell ref="FCK12:FCQ12"/>
    <mergeCell ref="FCR12:FCX12"/>
    <mergeCell ref="FCY12:FDE12"/>
    <mergeCell ref="FDF12:FDL12"/>
    <mergeCell ref="FDM12:FDS12"/>
    <mergeCell ref="FAN12:FAT12"/>
    <mergeCell ref="FAU12:FBA12"/>
    <mergeCell ref="FBB12:FBH12"/>
    <mergeCell ref="FBI12:FBO12"/>
    <mergeCell ref="FBP12:FBV12"/>
    <mergeCell ref="FBW12:FCC12"/>
    <mergeCell ref="EYX12:EZD12"/>
    <mergeCell ref="EZE12:EZK12"/>
    <mergeCell ref="EZL12:EZR12"/>
    <mergeCell ref="EZS12:EZY12"/>
    <mergeCell ref="EZZ12:FAF12"/>
    <mergeCell ref="FAG12:FAM12"/>
    <mergeCell ref="EXH12:EXN12"/>
    <mergeCell ref="EXO12:EXU12"/>
    <mergeCell ref="EXV12:EYB12"/>
    <mergeCell ref="EYC12:EYI12"/>
    <mergeCell ref="EYJ12:EYP12"/>
    <mergeCell ref="EYQ12:EYW12"/>
    <mergeCell ref="EVR12:EVX12"/>
    <mergeCell ref="EVY12:EWE12"/>
    <mergeCell ref="EWF12:EWL12"/>
    <mergeCell ref="EWM12:EWS12"/>
    <mergeCell ref="EWT12:EWZ12"/>
    <mergeCell ref="EXA12:EXG12"/>
    <mergeCell ref="EUB12:EUH12"/>
    <mergeCell ref="EUI12:EUO12"/>
    <mergeCell ref="EUP12:EUV12"/>
    <mergeCell ref="EUW12:EVC12"/>
    <mergeCell ref="EVD12:EVJ12"/>
    <mergeCell ref="EVK12:EVQ12"/>
    <mergeCell ref="ESL12:ESR12"/>
    <mergeCell ref="ESS12:ESY12"/>
    <mergeCell ref="ESZ12:ETF12"/>
    <mergeCell ref="ETG12:ETM12"/>
    <mergeCell ref="ETN12:ETT12"/>
    <mergeCell ref="ETU12:EUA12"/>
    <mergeCell ref="EQV12:ERB12"/>
    <mergeCell ref="ERC12:ERI12"/>
    <mergeCell ref="ERJ12:ERP12"/>
    <mergeCell ref="ERQ12:ERW12"/>
    <mergeCell ref="ERX12:ESD12"/>
    <mergeCell ref="ESE12:ESK12"/>
    <mergeCell ref="EPF12:EPL12"/>
    <mergeCell ref="EPM12:EPS12"/>
    <mergeCell ref="EPT12:EPZ12"/>
    <mergeCell ref="EQA12:EQG12"/>
    <mergeCell ref="EQH12:EQN12"/>
    <mergeCell ref="EQO12:EQU12"/>
    <mergeCell ref="ENP12:ENV12"/>
    <mergeCell ref="ENW12:EOC12"/>
    <mergeCell ref="EOD12:EOJ12"/>
    <mergeCell ref="EOK12:EOQ12"/>
    <mergeCell ref="EOR12:EOX12"/>
    <mergeCell ref="EOY12:EPE12"/>
    <mergeCell ref="ELZ12:EMF12"/>
    <mergeCell ref="EMG12:EMM12"/>
    <mergeCell ref="EMN12:EMT12"/>
    <mergeCell ref="EMU12:ENA12"/>
    <mergeCell ref="ENB12:ENH12"/>
    <mergeCell ref="ENI12:ENO12"/>
    <mergeCell ref="EKJ12:EKP12"/>
    <mergeCell ref="EKQ12:EKW12"/>
    <mergeCell ref="EKX12:ELD12"/>
    <mergeCell ref="ELE12:ELK12"/>
    <mergeCell ref="ELL12:ELR12"/>
    <mergeCell ref="ELS12:ELY12"/>
    <mergeCell ref="EIT12:EIZ12"/>
    <mergeCell ref="EJA12:EJG12"/>
    <mergeCell ref="EJH12:EJN12"/>
    <mergeCell ref="EJO12:EJU12"/>
    <mergeCell ref="EJV12:EKB12"/>
    <mergeCell ref="EKC12:EKI12"/>
    <mergeCell ref="EHD12:EHJ12"/>
    <mergeCell ref="EHK12:EHQ12"/>
    <mergeCell ref="EHR12:EHX12"/>
    <mergeCell ref="EHY12:EIE12"/>
    <mergeCell ref="EIF12:EIL12"/>
    <mergeCell ref="EIM12:EIS12"/>
    <mergeCell ref="EFN12:EFT12"/>
    <mergeCell ref="EFU12:EGA12"/>
    <mergeCell ref="EGB12:EGH12"/>
    <mergeCell ref="EGI12:EGO12"/>
    <mergeCell ref="EGP12:EGV12"/>
    <mergeCell ref="EGW12:EHC12"/>
    <mergeCell ref="EDX12:EED12"/>
    <mergeCell ref="EEE12:EEK12"/>
    <mergeCell ref="EEL12:EER12"/>
    <mergeCell ref="EES12:EEY12"/>
    <mergeCell ref="EEZ12:EFF12"/>
    <mergeCell ref="EFG12:EFM12"/>
    <mergeCell ref="ECH12:ECN12"/>
    <mergeCell ref="ECO12:ECU12"/>
    <mergeCell ref="ECV12:EDB12"/>
    <mergeCell ref="EDC12:EDI12"/>
    <mergeCell ref="EDJ12:EDP12"/>
    <mergeCell ref="EDQ12:EDW12"/>
    <mergeCell ref="EAR12:EAX12"/>
    <mergeCell ref="EAY12:EBE12"/>
    <mergeCell ref="EBF12:EBL12"/>
    <mergeCell ref="EBM12:EBS12"/>
    <mergeCell ref="EBT12:EBZ12"/>
    <mergeCell ref="ECA12:ECG12"/>
    <mergeCell ref="DZB12:DZH12"/>
    <mergeCell ref="DZI12:DZO12"/>
    <mergeCell ref="DZP12:DZV12"/>
    <mergeCell ref="DZW12:EAC12"/>
    <mergeCell ref="EAD12:EAJ12"/>
    <mergeCell ref="EAK12:EAQ12"/>
    <mergeCell ref="DXL12:DXR12"/>
    <mergeCell ref="DXS12:DXY12"/>
    <mergeCell ref="DXZ12:DYF12"/>
    <mergeCell ref="DYG12:DYM12"/>
    <mergeCell ref="DYN12:DYT12"/>
    <mergeCell ref="DYU12:DZA12"/>
    <mergeCell ref="DVV12:DWB12"/>
    <mergeCell ref="DWC12:DWI12"/>
    <mergeCell ref="DWJ12:DWP12"/>
    <mergeCell ref="DWQ12:DWW12"/>
    <mergeCell ref="DWX12:DXD12"/>
    <mergeCell ref="DXE12:DXK12"/>
    <mergeCell ref="DUF12:DUL12"/>
    <mergeCell ref="DUM12:DUS12"/>
    <mergeCell ref="DUT12:DUZ12"/>
    <mergeCell ref="DVA12:DVG12"/>
    <mergeCell ref="DVH12:DVN12"/>
    <mergeCell ref="DVO12:DVU12"/>
    <mergeCell ref="DSP12:DSV12"/>
    <mergeCell ref="DSW12:DTC12"/>
    <mergeCell ref="DTD12:DTJ12"/>
    <mergeCell ref="DTK12:DTQ12"/>
    <mergeCell ref="DTR12:DTX12"/>
    <mergeCell ref="DTY12:DUE12"/>
    <mergeCell ref="DQZ12:DRF12"/>
    <mergeCell ref="DRG12:DRM12"/>
    <mergeCell ref="DRN12:DRT12"/>
    <mergeCell ref="DRU12:DSA12"/>
    <mergeCell ref="DSB12:DSH12"/>
    <mergeCell ref="DSI12:DSO12"/>
    <mergeCell ref="DPJ12:DPP12"/>
    <mergeCell ref="DPQ12:DPW12"/>
    <mergeCell ref="DPX12:DQD12"/>
    <mergeCell ref="DQE12:DQK12"/>
    <mergeCell ref="DQL12:DQR12"/>
    <mergeCell ref="DQS12:DQY12"/>
    <mergeCell ref="DNT12:DNZ12"/>
    <mergeCell ref="DOA12:DOG12"/>
    <mergeCell ref="DOH12:DON12"/>
    <mergeCell ref="DOO12:DOU12"/>
    <mergeCell ref="DOV12:DPB12"/>
    <mergeCell ref="DPC12:DPI12"/>
    <mergeCell ref="DMD12:DMJ12"/>
    <mergeCell ref="DMK12:DMQ12"/>
    <mergeCell ref="DMR12:DMX12"/>
    <mergeCell ref="DMY12:DNE12"/>
    <mergeCell ref="DNF12:DNL12"/>
    <mergeCell ref="DNM12:DNS12"/>
    <mergeCell ref="DKN12:DKT12"/>
    <mergeCell ref="DKU12:DLA12"/>
    <mergeCell ref="DLB12:DLH12"/>
    <mergeCell ref="DLI12:DLO12"/>
    <mergeCell ref="DLP12:DLV12"/>
    <mergeCell ref="DLW12:DMC12"/>
    <mergeCell ref="DIX12:DJD12"/>
    <mergeCell ref="DJE12:DJK12"/>
    <mergeCell ref="DJL12:DJR12"/>
    <mergeCell ref="DJS12:DJY12"/>
    <mergeCell ref="DJZ12:DKF12"/>
    <mergeCell ref="DKG12:DKM12"/>
    <mergeCell ref="DHH12:DHN12"/>
    <mergeCell ref="DHO12:DHU12"/>
    <mergeCell ref="DHV12:DIB12"/>
    <mergeCell ref="DIC12:DII12"/>
    <mergeCell ref="DIJ12:DIP12"/>
    <mergeCell ref="DIQ12:DIW12"/>
    <mergeCell ref="DFR12:DFX12"/>
    <mergeCell ref="DFY12:DGE12"/>
    <mergeCell ref="DGF12:DGL12"/>
    <mergeCell ref="DGM12:DGS12"/>
    <mergeCell ref="DGT12:DGZ12"/>
    <mergeCell ref="DHA12:DHG12"/>
    <mergeCell ref="DEB12:DEH12"/>
    <mergeCell ref="DEI12:DEO12"/>
    <mergeCell ref="DEP12:DEV12"/>
    <mergeCell ref="DEW12:DFC12"/>
    <mergeCell ref="DFD12:DFJ12"/>
    <mergeCell ref="DFK12:DFQ12"/>
    <mergeCell ref="DCL12:DCR12"/>
    <mergeCell ref="DCS12:DCY12"/>
    <mergeCell ref="DCZ12:DDF12"/>
    <mergeCell ref="DDG12:DDM12"/>
    <mergeCell ref="DDN12:DDT12"/>
    <mergeCell ref="DDU12:DEA12"/>
    <mergeCell ref="DAV12:DBB12"/>
    <mergeCell ref="DBC12:DBI12"/>
    <mergeCell ref="DBJ12:DBP12"/>
    <mergeCell ref="DBQ12:DBW12"/>
    <mergeCell ref="DBX12:DCD12"/>
    <mergeCell ref="DCE12:DCK12"/>
    <mergeCell ref="CZF12:CZL12"/>
    <mergeCell ref="CZM12:CZS12"/>
    <mergeCell ref="CZT12:CZZ12"/>
    <mergeCell ref="DAA12:DAG12"/>
    <mergeCell ref="DAH12:DAN12"/>
    <mergeCell ref="DAO12:DAU12"/>
    <mergeCell ref="CXP12:CXV12"/>
    <mergeCell ref="CXW12:CYC12"/>
    <mergeCell ref="CYD12:CYJ12"/>
    <mergeCell ref="CYK12:CYQ12"/>
    <mergeCell ref="CYR12:CYX12"/>
    <mergeCell ref="CYY12:CZE12"/>
    <mergeCell ref="CVZ12:CWF12"/>
    <mergeCell ref="CWG12:CWM12"/>
    <mergeCell ref="CWN12:CWT12"/>
    <mergeCell ref="CWU12:CXA12"/>
    <mergeCell ref="CXB12:CXH12"/>
    <mergeCell ref="CXI12:CXO12"/>
    <mergeCell ref="CUJ12:CUP12"/>
    <mergeCell ref="CUQ12:CUW12"/>
    <mergeCell ref="CUX12:CVD12"/>
    <mergeCell ref="CVE12:CVK12"/>
    <mergeCell ref="CVL12:CVR12"/>
    <mergeCell ref="CVS12:CVY12"/>
    <mergeCell ref="CST12:CSZ12"/>
    <mergeCell ref="CTA12:CTG12"/>
    <mergeCell ref="CTH12:CTN12"/>
    <mergeCell ref="CTO12:CTU12"/>
    <mergeCell ref="CTV12:CUB12"/>
    <mergeCell ref="CUC12:CUI12"/>
    <mergeCell ref="CRD12:CRJ12"/>
    <mergeCell ref="CRK12:CRQ12"/>
    <mergeCell ref="CRR12:CRX12"/>
    <mergeCell ref="CRY12:CSE12"/>
    <mergeCell ref="CSF12:CSL12"/>
    <mergeCell ref="CSM12:CSS12"/>
    <mergeCell ref="CPN12:CPT12"/>
    <mergeCell ref="CPU12:CQA12"/>
    <mergeCell ref="CQB12:CQH12"/>
    <mergeCell ref="CQI12:CQO12"/>
    <mergeCell ref="CQP12:CQV12"/>
    <mergeCell ref="CQW12:CRC12"/>
    <mergeCell ref="CNX12:COD12"/>
    <mergeCell ref="COE12:COK12"/>
    <mergeCell ref="COL12:COR12"/>
    <mergeCell ref="COS12:COY12"/>
    <mergeCell ref="COZ12:CPF12"/>
    <mergeCell ref="CPG12:CPM12"/>
    <mergeCell ref="CMH12:CMN12"/>
    <mergeCell ref="CMO12:CMU12"/>
    <mergeCell ref="CMV12:CNB12"/>
    <mergeCell ref="CNC12:CNI12"/>
    <mergeCell ref="CNJ12:CNP12"/>
    <mergeCell ref="CNQ12:CNW12"/>
    <mergeCell ref="CKR12:CKX12"/>
    <mergeCell ref="CKY12:CLE12"/>
    <mergeCell ref="CLF12:CLL12"/>
    <mergeCell ref="CLM12:CLS12"/>
    <mergeCell ref="CLT12:CLZ12"/>
    <mergeCell ref="CMA12:CMG12"/>
    <mergeCell ref="CJB12:CJH12"/>
    <mergeCell ref="CJI12:CJO12"/>
    <mergeCell ref="CJP12:CJV12"/>
    <mergeCell ref="CJW12:CKC12"/>
    <mergeCell ref="CKD12:CKJ12"/>
    <mergeCell ref="CKK12:CKQ12"/>
    <mergeCell ref="CHL12:CHR12"/>
    <mergeCell ref="CHS12:CHY12"/>
    <mergeCell ref="CHZ12:CIF12"/>
    <mergeCell ref="CIG12:CIM12"/>
    <mergeCell ref="CIN12:CIT12"/>
    <mergeCell ref="CIU12:CJA12"/>
    <mergeCell ref="CFV12:CGB12"/>
    <mergeCell ref="CGC12:CGI12"/>
    <mergeCell ref="CGJ12:CGP12"/>
    <mergeCell ref="CGQ12:CGW12"/>
    <mergeCell ref="CGX12:CHD12"/>
    <mergeCell ref="CHE12:CHK12"/>
    <mergeCell ref="CEF12:CEL12"/>
    <mergeCell ref="CEM12:CES12"/>
    <mergeCell ref="CET12:CEZ12"/>
    <mergeCell ref="CFA12:CFG12"/>
    <mergeCell ref="CFH12:CFN12"/>
    <mergeCell ref="CFO12:CFU12"/>
    <mergeCell ref="CCP12:CCV12"/>
    <mergeCell ref="CCW12:CDC12"/>
    <mergeCell ref="CDD12:CDJ12"/>
    <mergeCell ref="CDK12:CDQ12"/>
    <mergeCell ref="CDR12:CDX12"/>
    <mergeCell ref="CDY12:CEE12"/>
    <mergeCell ref="CAZ12:CBF12"/>
    <mergeCell ref="CBG12:CBM12"/>
    <mergeCell ref="CBN12:CBT12"/>
    <mergeCell ref="CBU12:CCA12"/>
    <mergeCell ref="CCB12:CCH12"/>
    <mergeCell ref="CCI12:CCO12"/>
    <mergeCell ref="BZJ12:BZP12"/>
    <mergeCell ref="BZQ12:BZW12"/>
    <mergeCell ref="BZX12:CAD12"/>
    <mergeCell ref="CAE12:CAK12"/>
    <mergeCell ref="CAL12:CAR12"/>
    <mergeCell ref="CAS12:CAY12"/>
    <mergeCell ref="BXT12:BXZ12"/>
    <mergeCell ref="BYA12:BYG12"/>
    <mergeCell ref="BYH12:BYN12"/>
    <mergeCell ref="BYO12:BYU12"/>
    <mergeCell ref="BYV12:BZB12"/>
    <mergeCell ref="BZC12:BZI12"/>
    <mergeCell ref="BWD12:BWJ12"/>
    <mergeCell ref="BWK12:BWQ12"/>
    <mergeCell ref="BWR12:BWX12"/>
    <mergeCell ref="BWY12:BXE12"/>
    <mergeCell ref="BXF12:BXL12"/>
    <mergeCell ref="BXM12:BXS12"/>
    <mergeCell ref="BUN12:BUT12"/>
    <mergeCell ref="BUU12:BVA12"/>
    <mergeCell ref="BVB12:BVH12"/>
    <mergeCell ref="BVI12:BVO12"/>
    <mergeCell ref="BVP12:BVV12"/>
    <mergeCell ref="BVW12:BWC12"/>
    <mergeCell ref="BSX12:BTD12"/>
    <mergeCell ref="BTE12:BTK12"/>
    <mergeCell ref="BTL12:BTR12"/>
    <mergeCell ref="BTS12:BTY12"/>
    <mergeCell ref="BTZ12:BUF12"/>
    <mergeCell ref="BUG12:BUM12"/>
    <mergeCell ref="BRH12:BRN12"/>
    <mergeCell ref="BRO12:BRU12"/>
    <mergeCell ref="BRV12:BSB12"/>
    <mergeCell ref="BSC12:BSI12"/>
    <mergeCell ref="BSJ12:BSP12"/>
    <mergeCell ref="BSQ12:BSW12"/>
    <mergeCell ref="BPR12:BPX12"/>
    <mergeCell ref="BPY12:BQE12"/>
    <mergeCell ref="BQF12:BQL12"/>
    <mergeCell ref="BQM12:BQS12"/>
    <mergeCell ref="BQT12:BQZ12"/>
    <mergeCell ref="BRA12:BRG12"/>
    <mergeCell ref="BOB12:BOH12"/>
    <mergeCell ref="BOI12:BOO12"/>
    <mergeCell ref="BOP12:BOV12"/>
    <mergeCell ref="BOW12:BPC12"/>
    <mergeCell ref="BPD12:BPJ12"/>
    <mergeCell ref="BPK12:BPQ12"/>
    <mergeCell ref="BML12:BMR12"/>
    <mergeCell ref="BMS12:BMY12"/>
    <mergeCell ref="BMZ12:BNF12"/>
    <mergeCell ref="BNG12:BNM12"/>
    <mergeCell ref="BNN12:BNT12"/>
    <mergeCell ref="BNU12:BOA12"/>
    <mergeCell ref="BKV12:BLB12"/>
    <mergeCell ref="BLC12:BLI12"/>
    <mergeCell ref="BLJ12:BLP12"/>
    <mergeCell ref="BLQ12:BLW12"/>
    <mergeCell ref="BLX12:BMD12"/>
    <mergeCell ref="BME12:BMK12"/>
    <mergeCell ref="BJF12:BJL12"/>
    <mergeCell ref="BJM12:BJS12"/>
    <mergeCell ref="BJT12:BJZ12"/>
    <mergeCell ref="BKA12:BKG12"/>
    <mergeCell ref="BKH12:BKN12"/>
    <mergeCell ref="BKO12:BKU12"/>
    <mergeCell ref="BHP12:BHV12"/>
    <mergeCell ref="BHW12:BIC12"/>
    <mergeCell ref="BID12:BIJ12"/>
    <mergeCell ref="BIK12:BIQ12"/>
    <mergeCell ref="BIR12:BIX12"/>
    <mergeCell ref="BIY12:BJE12"/>
    <mergeCell ref="BFZ12:BGF12"/>
    <mergeCell ref="BGG12:BGM12"/>
    <mergeCell ref="BGN12:BGT12"/>
    <mergeCell ref="BGU12:BHA12"/>
    <mergeCell ref="BHB12:BHH12"/>
    <mergeCell ref="BHI12:BHO12"/>
    <mergeCell ref="BEJ12:BEP12"/>
    <mergeCell ref="BEQ12:BEW12"/>
    <mergeCell ref="BEX12:BFD12"/>
    <mergeCell ref="BFE12:BFK12"/>
    <mergeCell ref="BFL12:BFR12"/>
    <mergeCell ref="BFS12:BFY12"/>
    <mergeCell ref="BCT12:BCZ12"/>
    <mergeCell ref="BDA12:BDG12"/>
    <mergeCell ref="BDH12:BDN12"/>
    <mergeCell ref="BDO12:BDU12"/>
    <mergeCell ref="BDV12:BEB12"/>
    <mergeCell ref="BEC12:BEI12"/>
    <mergeCell ref="BBD12:BBJ12"/>
    <mergeCell ref="BBK12:BBQ12"/>
    <mergeCell ref="BBR12:BBX12"/>
    <mergeCell ref="BBY12:BCE12"/>
    <mergeCell ref="BCF12:BCL12"/>
    <mergeCell ref="BCM12:BCS12"/>
    <mergeCell ref="AZN12:AZT12"/>
    <mergeCell ref="AZU12:BAA12"/>
    <mergeCell ref="BAB12:BAH12"/>
    <mergeCell ref="BAI12:BAO12"/>
    <mergeCell ref="BAP12:BAV12"/>
    <mergeCell ref="BAW12:BBC12"/>
    <mergeCell ref="AXX12:AYD12"/>
    <mergeCell ref="AYE12:AYK12"/>
    <mergeCell ref="AYL12:AYR12"/>
    <mergeCell ref="AYS12:AYY12"/>
    <mergeCell ref="AYZ12:AZF12"/>
    <mergeCell ref="AZG12:AZM12"/>
    <mergeCell ref="AWH12:AWN12"/>
    <mergeCell ref="AWO12:AWU12"/>
    <mergeCell ref="AWV12:AXB12"/>
    <mergeCell ref="AXC12:AXI12"/>
    <mergeCell ref="AXJ12:AXP12"/>
    <mergeCell ref="AXQ12:AXW12"/>
    <mergeCell ref="AUR12:AUX12"/>
    <mergeCell ref="AUY12:AVE12"/>
    <mergeCell ref="AVF12:AVL12"/>
    <mergeCell ref="AVM12:AVS12"/>
    <mergeCell ref="AVT12:AVZ12"/>
    <mergeCell ref="AWA12:AWG12"/>
    <mergeCell ref="ATB12:ATH12"/>
    <mergeCell ref="ATI12:ATO12"/>
    <mergeCell ref="ATP12:ATV12"/>
    <mergeCell ref="ATW12:AUC12"/>
    <mergeCell ref="AUD12:AUJ12"/>
    <mergeCell ref="AUK12:AUQ12"/>
    <mergeCell ref="ARL12:ARR12"/>
    <mergeCell ref="ARS12:ARY12"/>
    <mergeCell ref="ARZ12:ASF12"/>
    <mergeCell ref="ASG12:ASM12"/>
    <mergeCell ref="ASN12:AST12"/>
    <mergeCell ref="ASU12:ATA12"/>
    <mergeCell ref="APV12:AQB12"/>
    <mergeCell ref="AQC12:AQI12"/>
    <mergeCell ref="AQJ12:AQP12"/>
    <mergeCell ref="AQQ12:AQW12"/>
    <mergeCell ref="AQX12:ARD12"/>
    <mergeCell ref="ARE12:ARK12"/>
    <mergeCell ref="AOF12:AOL12"/>
    <mergeCell ref="AOM12:AOS12"/>
    <mergeCell ref="AOT12:AOZ12"/>
    <mergeCell ref="APA12:APG12"/>
    <mergeCell ref="APH12:APN12"/>
    <mergeCell ref="APO12:APU12"/>
    <mergeCell ref="AMP12:AMV12"/>
    <mergeCell ref="AMW12:ANC12"/>
    <mergeCell ref="AND12:ANJ12"/>
    <mergeCell ref="ANK12:ANQ12"/>
    <mergeCell ref="ANR12:ANX12"/>
    <mergeCell ref="ANY12:AOE12"/>
    <mergeCell ref="AKZ12:ALF12"/>
    <mergeCell ref="ALG12:ALM12"/>
    <mergeCell ref="ALN12:ALT12"/>
    <mergeCell ref="ALU12:AMA12"/>
    <mergeCell ref="AMB12:AMH12"/>
    <mergeCell ref="AMI12:AMO12"/>
    <mergeCell ref="AJJ12:AJP12"/>
    <mergeCell ref="AJQ12:AJW12"/>
    <mergeCell ref="AJX12:AKD12"/>
    <mergeCell ref="AKE12:AKK12"/>
    <mergeCell ref="AKL12:AKR12"/>
    <mergeCell ref="AKS12:AKY12"/>
    <mergeCell ref="AHT12:AHZ12"/>
    <mergeCell ref="AIA12:AIG12"/>
    <mergeCell ref="AIH12:AIN12"/>
    <mergeCell ref="AIO12:AIU12"/>
    <mergeCell ref="AIV12:AJB12"/>
    <mergeCell ref="AJC12:AJI12"/>
    <mergeCell ref="AGD12:AGJ12"/>
    <mergeCell ref="AGK12:AGQ12"/>
    <mergeCell ref="AGR12:AGX12"/>
    <mergeCell ref="AGY12:AHE12"/>
    <mergeCell ref="AHF12:AHL12"/>
    <mergeCell ref="AHM12:AHS12"/>
    <mergeCell ref="AEN12:AET12"/>
    <mergeCell ref="AEU12:AFA12"/>
    <mergeCell ref="AFB12:AFH12"/>
    <mergeCell ref="AFI12:AFO12"/>
    <mergeCell ref="AFP12:AFV12"/>
    <mergeCell ref="AFW12:AGC12"/>
    <mergeCell ref="ACX12:ADD12"/>
    <mergeCell ref="ADE12:ADK12"/>
    <mergeCell ref="ADL12:ADR12"/>
    <mergeCell ref="ADS12:ADY12"/>
    <mergeCell ref="ADZ12:AEF12"/>
    <mergeCell ref="AEG12:AEM12"/>
    <mergeCell ref="ABH12:ABN12"/>
    <mergeCell ref="ABO12:ABU12"/>
    <mergeCell ref="ABV12:ACB12"/>
    <mergeCell ref="ACC12:ACI12"/>
    <mergeCell ref="ACJ12:ACP12"/>
    <mergeCell ref="ACQ12:ACW12"/>
    <mergeCell ref="ZR12:ZX12"/>
    <mergeCell ref="ZY12:AAE12"/>
    <mergeCell ref="AAF12:AAL12"/>
    <mergeCell ref="AAM12:AAS12"/>
    <mergeCell ref="AAT12:AAZ12"/>
    <mergeCell ref="ABA12:ABG12"/>
    <mergeCell ref="YB12:YH12"/>
    <mergeCell ref="YI12:YO12"/>
    <mergeCell ref="YP12:YV12"/>
    <mergeCell ref="YW12:ZC12"/>
    <mergeCell ref="ZD12:ZJ12"/>
    <mergeCell ref="ZK12:ZQ12"/>
    <mergeCell ref="WL12:WR12"/>
    <mergeCell ref="WS12:WY12"/>
    <mergeCell ref="WZ12:XF12"/>
    <mergeCell ref="XG12:XM12"/>
    <mergeCell ref="XN12:XT12"/>
    <mergeCell ref="XU12:YA12"/>
    <mergeCell ref="UV12:VB12"/>
    <mergeCell ref="VC12:VI12"/>
    <mergeCell ref="VJ12:VP12"/>
    <mergeCell ref="VQ12:VW12"/>
    <mergeCell ref="VX12:WD12"/>
    <mergeCell ref="WE12:WK12"/>
    <mergeCell ref="TF12:TL12"/>
    <mergeCell ref="TM12:TS12"/>
    <mergeCell ref="TT12:TZ12"/>
    <mergeCell ref="UA12:UG12"/>
    <mergeCell ref="UH12:UN12"/>
    <mergeCell ref="UO12:UU12"/>
    <mergeCell ref="RP12:RV12"/>
    <mergeCell ref="RW12:SC12"/>
    <mergeCell ref="SD12:SJ12"/>
    <mergeCell ref="SK12:SQ12"/>
    <mergeCell ref="SR12:SX12"/>
    <mergeCell ref="SY12:TE12"/>
    <mergeCell ref="PZ12:QF12"/>
    <mergeCell ref="QG12:QM12"/>
    <mergeCell ref="QN12:QT12"/>
    <mergeCell ref="QU12:RA12"/>
    <mergeCell ref="RB12:RH12"/>
    <mergeCell ref="RI12:RO12"/>
    <mergeCell ref="OJ12:OP12"/>
    <mergeCell ref="OQ12:OW12"/>
    <mergeCell ref="OX12:PD12"/>
    <mergeCell ref="PE12:PK12"/>
    <mergeCell ref="PL12:PR12"/>
    <mergeCell ref="PS12:PY12"/>
    <mergeCell ref="MT12:MZ12"/>
    <mergeCell ref="NA12:NG12"/>
    <mergeCell ref="NH12:NN12"/>
    <mergeCell ref="NO12:NU12"/>
    <mergeCell ref="NV12:OB12"/>
    <mergeCell ref="OC12:OI12"/>
    <mergeCell ref="LD12:LJ12"/>
    <mergeCell ref="LK12:LQ12"/>
    <mergeCell ref="LR12:LX12"/>
    <mergeCell ref="LY12:ME12"/>
    <mergeCell ref="MF12:ML12"/>
    <mergeCell ref="MM12:MS12"/>
    <mergeCell ref="JN12:JT12"/>
    <mergeCell ref="JU12:KA12"/>
    <mergeCell ref="KB12:KH12"/>
    <mergeCell ref="KI12:KO12"/>
    <mergeCell ref="KP12:KV12"/>
    <mergeCell ref="KW12:LC12"/>
    <mergeCell ref="HX12:ID12"/>
    <mergeCell ref="IE12:IK12"/>
    <mergeCell ref="IL12:IR12"/>
    <mergeCell ref="IS12:IY12"/>
    <mergeCell ref="IZ12:JF12"/>
    <mergeCell ref="JG12:JM12"/>
    <mergeCell ref="GH12:GN12"/>
    <mergeCell ref="GO12:GU12"/>
    <mergeCell ref="GV12:HB12"/>
    <mergeCell ref="HC12:HI12"/>
    <mergeCell ref="HJ12:HP12"/>
    <mergeCell ref="HQ12:HW12"/>
    <mergeCell ref="ER12:EX12"/>
    <mergeCell ref="EY12:FE12"/>
    <mergeCell ref="FF12:FL12"/>
    <mergeCell ref="FM12:FS12"/>
    <mergeCell ref="FT12:FZ12"/>
    <mergeCell ref="GA12:GG12"/>
    <mergeCell ref="DB12:DH12"/>
    <mergeCell ref="DI12:DO12"/>
    <mergeCell ref="DP12:DV12"/>
    <mergeCell ref="DW12:EC12"/>
    <mergeCell ref="ED12:EJ12"/>
    <mergeCell ref="EK12:EQ12"/>
    <mergeCell ref="BL12:BR12"/>
    <mergeCell ref="BS12:BY12"/>
    <mergeCell ref="BZ12:CF12"/>
    <mergeCell ref="CG12:CM12"/>
    <mergeCell ref="CN12:CT12"/>
    <mergeCell ref="CU12:DA12"/>
    <mergeCell ref="XFA11:XFD11"/>
    <mergeCell ref="O12:U12"/>
    <mergeCell ref="V12:AB12"/>
    <mergeCell ref="AC12:AI12"/>
    <mergeCell ref="AJ12:AP12"/>
    <mergeCell ref="AQ12:AW12"/>
    <mergeCell ref="AX12:BD12"/>
    <mergeCell ref="BE12:BK12"/>
    <mergeCell ref="XDK11:XDQ11"/>
    <mergeCell ref="XDR11:XDX11"/>
    <mergeCell ref="XDY11:XEE11"/>
    <mergeCell ref="XEF11:XEL11"/>
    <mergeCell ref="XEM11:XES11"/>
    <mergeCell ref="XET11:XEZ11"/>
    <mergeCell ref="XBU11:XCA11"/>
    <mergeCell ref="XCB11:XCH11"/>
    <mergeCell ref="XCI11:XCO11"/>
    <mergeCell ref="XCP11:XCV11"/>
    <mergeCell ref="XCW11:XDC11"/>
    <mergeCell ref="XDD11:XDJ11"/>
    <mergeCell ref="XAE11:XAK11"/>
    <mergeCell ref="XAL11:XAR11"/>
    <mergeCell ref="XAS11:XAY11"/>
    <mergeCell ref="XAZ11:XBF11"/>
    <mergeCell ref="XBG11:XBM11"/>
    <mergeCell ref="XBN11:XBT11"/>
    <mergeCell ref="WYO11:WYU11"/>
    <mergeCell ref="WYV11:WZB11"/>
    <mergeCell ref="WZC11:WZI11"/>
    <mergeCell ref="WZJ11:WZP11"/>
    <mergeCell ref="WZQ11:WZW11"/>
    <mergeCell ref="WZX11:XAD11"/>
    <mergeCell ref="WWY11:WXE11"/>
    <mergeCell ref="WXF11:WXL11"/>
    <mergeCell ref="WXM11:WXS11"/>
    <mergeCell ref="WXT11:WXZ11"/>
    <mergeCell ref="WYA11:WYG11"/>
    <mergeCell ref="WYH11:WYN11"/>
    <mergeCell ref="WVI11:WVO11"/>
    <mergeCell ref="WVP11:WVV11"/>
    <mergeCell ref="WVW11:WWC11"/>
    <mergeCell ref="WWD11:WWJ11"/>
    <mergeCell ref="WWK11:WWQ11"/>
    <mergeCell ref="WWR11:WWX11"/>
    <mergeCell ref="WTS11:WTY11"/>
    <mergeCell ref="WTZ11:WUF11"/>
    <mergeCell ref="WUG11:WUM11"/>
    <mergeCell ref="WUN11:WUT11"/>
    <mergeCell ref="WUU11:WVA11"/>
    <mergeCell ref="WVB11:WVH11"/>
    <mergeCell ref="WSC11:WSI11"/>
    <mergeCell ref="WSJ11:WSP11"/>
    <mergeCell ref="WSQ11:WSW11"/>
    <mergeCell ref="WSX11:WTD11"/>
    <mergeCell ref="WTE11:WTK11"/>
    <mergeCell ref="WTL11:WTR11"/>
    <mergeCell ref="WQM11:WQS11"/>
    <mergeCell ref="WQT11:WQZ11"/>
    <mergeCell ref="WRA11:WRG11"/>
    <mergeCell ref="WRH11:WRN11"/>
    <mergeCell ref="WRO11:WRU11"/>
    <mergeCell ref="WRV11:WSB11"/>
    <mergeCell ref="WOW11:WPC11"/>
    <mergeCell ref="WPD11:WPJ11"/>
    <mergeCell ref="WPK11:WPQ11"/>
    <mergeCell ref="WPR11:WPX11"/>
    <mergeCell ref="WPY11:WQE11"/>
    <mergeCell ref="WQF11:WQL11"/>
    <mergeCell ref="WNG11:WNM11"/>
    <mergeCell ref="WNN11:WNT11"/>
    <mergeCell ref="WNU11:WOA11"/>
    <mergeCell ref="WOB11:WOH11"/>
    <mergeCell ref="WOI11:WOO11"/>
    <mergeCell ref="WOP11:WOV11"/>
    <mergeCell ref="WLQ11:WLW11"/>
    <mergeCell ref="WLX11:WMD11"/>
    <mergeCell ref="WME11:WMK11"/>
    <mergeCell ref="WML11:WMR11"/>
    <mergeCell ref="WMS11:WMY11"/>
    <mergeCell ref="WMZ11:WNF11"/>
    <mergeCell ref="WKA11:WKG11"/>
    <mergeCell ref="WKH11:WKN11"/>
    <mergeCell ref="WKO11:WKU11"/>
    <mergeCell ref="WKV11:WLB11"/>
    <mergeCell ref="WLC11:WLI11"/>
    <mergeCell ref="WLJ11:WLP11"/>
    <mergeCell ref="WIK11:WIQ11"/>
    <mergeCell ref="WIR11:WIX11"/>
    <mergeCell ref="WIY11:WJE11"/>
    <mergeCell ref="WJF11:WJL11"/>
    <mergeCell ref="WJM11:WJS11"/>
    <mergeCell ref="WJT11:WJZ11"/>
    <mergeCell ref="WGU11:WHA11"/>
    <mergeCell ref="WHB11:WHH11"/>
    <mergeCell ref="WHI11:WHO11"/>
    <mergeCell ref="WHP11:WHV11"/>
    <mergeCell ref="WHW11:WIC11"/>
    <mergeCell ref="WID11:WIJ11"/>
    <mergeCell ref="WFE11:WFK11"/>
    <mergeCell ref="WFL11:WFR11"/>
    <mergeCell ref="WFS11:WFY11"/>
    <mergeCell ref="WFZ11:WGF11"/>
    <mergeCell ref="WGG11:WGM11"/>
    <mergeCell ref="WGN11:WGT11"/>
    <mergeCell ref="WDO11:WDU11"/>
    <mergeCell ref="WDV11:WEB11"/>
    <mergeCell ref="WEC11:WEI11"/>
    <mergeCell ref="WEJ11:WEP11"/>
    <mergeCell ref="WEQ11:WEW11"/>
    <mergeCell ref="WEX11:WFD11"/>
    <mergeCell ref="WBY11:WCE11"/>
    <mergeCell ref="WCF11:WCL11"/>
    <mergeCell ref="WCM11:WCS11"/>
    <mergeCell ref="WCT11:WCZ11"/>
    <mergeCell ref="WDA11:WDG11"/>
    <mergeCell ref="WDH11:WDN11"/>
    <mergeCell ref="WAI11:WAO11"/>
    <mergeCell ref="WAP11:WAV11"/>
    <mergeCell ref="WAW11:WBC11"/>
    <mergeCell ref="WBD11:WBJ11"/>
    <mergeCell ref="WBK11:WBQ11"/>
    <mergeCell ref="WBR11:WBX11"/>
    <mergeCell ref="VYS11:VYY11"/>
    <mergeCell ref="VYZ11:VZF11"/>
    <mergeCell ref="VZG11:VZM11"/>
    <mergeCell ref="VZN11:VZT11"/>
    <mergeCell ref="VZU11:WAA11"/>
    <mergeCell ref="WAB11:WAH11"/>
    <mergeCell ref="VXC11:VXI11"/>
    <mergeCell ref="VXJ11:VXP11"/>
    <mergeCell ref="VXQ11:VXW11"/>
    <mergeCell ref="VXX11:VYD11"/>
    <mergeCell ref="VYE11:VYK11"/>
    <mergeCell ref="VYL11:VYR11"/>
    <mergeCell ref="VVM11:VVS11"/>
    <mergeCell ref="VVT11:VVZ11"/>
    <mergeCell ref="VWA11:VWG11"/>
    <mergeCell ref="VWH11:VWN11"/>
    <mergeCell ref="VWO11:VWU11"/>
    <mergeCell ref="VWV11:VXB11"/>
    <mergeCell ref="VTW11:VUC11"/>
    <mergeCell ref="VUD11:VUJ11"/>
    <mergeCell ref="VUK11:VUQ11"/>
    <mergeCell ref="VUR11:VUX11"/>
    <mergeCell ref="VUY11:VVE11"/>
    <mergeCell ref="VVF11:VVL11"/>
    <mergeCell ref="VSG11:VSM11"/>
    <mergeCell ref="VSN11:VST11"/>
    <mergeCell ref="VSU11:VTA11"/>
    <mergeCell ref="VTB11:VTH11"/>
    <mergeCell ref="VTI11:VTO11"/>
    <mergeCell ref="VTP11:VTV11"/>
    <mergeCell ref="VQQ11:VQW11"/>
    <mergeCell ref="VQX11:VRD11"/>
    <mergeCell ref="VRE11:VRK11"/>
    <mergeCell ref="VRL11:VRR11"/>
    <mergeCell ref="VRS11:VRY11"/>
    <mergeCell ref="VRZ11:VSF11"/>
    <mergeCell ref="VPA11:VPG11"/>
    <mergeCell ref="VPH11:VPN11"/>
    <mergeCell ref="VPO11:VPU11"/>
    <mergeCell ref="VPV11:VQB11"/>
    <mergeCell ref="VQC11:VQI11"/>
    <mergeCell ref="VQJ11:VQP11"/>
    <mergeCell ref="VNK11:VNQ11"/>
    <mergeCell ref="VNR11:VNX11"/>
    <mergeCell ref="VNY11:VOE11"/>
    <mergeCell ref="VOF11:VOL11"/>
    <mergeCell ref="VOM11:VOS11"/>
    <mergeCell ref="VOT11:VOZ11"/>
    <mergeCell ref="VLU11:VMA11"/>
    <mergeCell ref="VMB11:VMH11"/>
    <mergeCell ref="VMI11:VMO11"/>
    <mergeCell ref="VMP11:VMV11"/>
    <mergeCell ref="VMW11:VNC11"/>
    <mergeCell ref="VND11:VNJ11"/>
    <mergeCell ref="VKE11:VKK11"/>
    <mergeCell ref="VKL11:VKR11"/>
    <mergeCell ref="VKS11:VKY11"/>
    <mergeCell ref="VKZ11:VLF11"/>
    <mergeCell ref="VLG11:VLM11"/>
    <mergeCell ref="VLN11:VLT11"/>
    <mergeCell ref="VIO11:VIU11"/>
    <mergeCell ref="VIV11:VJB11"/>
    <mergeCell ref="VJC11:VJI11"/>
    <mergeCell ref="VJJ11:VJP11"/>
    <mergeCell ref="VJQ11:VJW11"/>
    <mergeCell ref="VJX11:VKD11"/>
    <mergeCell ref="VGY11:VHE11"/>
    <mergeCell ref="VHF11:VHL11"/>
    <mergeCell ref="VHM11:VHS11"/>
    <mergeCell ref="VHT11:VHZ11"/>
    <mergeCell ref="VIA11:VIG11"/>
    <mergeCell ref="VIH11:VIN11"/>
    <mergeCell ref="VFI11:VFO11"/>
    <mergeCell ref="VFP11:VFV11"/>
    <mergeCell ref="VFW11:VGC11"/>
    <mergeCell ref="VGD11:VGJ11"/>
    <mergeCell ref="VGK11:VGQ11"/>
    <mergeCell ref="VGR11:VGX11"/>
    <mergeCell ref="VDS11:VDY11"/>
    <mergeCell ref="VDZ11:VEF11"/>
    <mergeCell ref="VEG11:VEM11"/>
    <mergeCell ref="VEN11:VET11"/>
    <mergeCell ref="VEU11:VFA11"/>
    <mergeCell ref="VFB11:VFH11"/>
    <mergeCell ref="VCC11:VCI11"/>
    <mergeCell ref="VCJ11:VCP11"/>
    <mergeCell ref="VCQ11:VCW11"/>
    <mergeCell ref="VCX11:VDD11"/>
    <mergeCell ref="VDE11:VDK11"/>
    <mergeCell ref="VDL11:VDR11"/>
    <mergeCell ref="VAM11:VAS11"/>
    <mergeCell ref="VAT11:VAZ11"/>
    <mergeCell ref="VBA11:VBG11"/>
    <mergeCell ref="VBH11:VBN11"/>
    <mergeCell ref="VBO11:VBU11"/>
    <mergeCell ref="VBV11:VCB11"/>
    <mergeCell ref="UYW11:UZC11"/>
    <mergeCell ref="UZD11:UZJ11"/>
    <mergeCell ref="UZK11:UZQ11"/>
    <mergeCell ref="UZR11:UZX11"/>
    <mergeCell ref="UZY11:VAE11"/>
    <mergeCell ref="VAF11:VAL11"/>
    <mergeCell ref="UXG11:UXM11"/>
    <mergeCell ref="UXN11:UXT11"/>
    <mergeCell ref="UXU11:UYA11"/>
    <mergeCell ref="UYB11:UYH11"/>
    <mergeCell ref="UYI11:UYO11"/>
    <mergeCell ref="UYP11:UYV11"/>
    <mergeCell ref="UVQ11:UVW11"/>
    <mergeCell ref="UVX11:UWD11"/>
    <mergeCell ref="UWE11:UWK11"/>
    <mergeCell ref="UWL11:UWR11"/>
    <mergeCell ref="UWS11:UWY11"/>
    <mergeCell ref="UWZ11:UXF11"/>
    <mergeCell ref="UUA11:UUG11"/>
    <mergeCell ref="UUH11:UUN11"/>
    <mergeCell ref="UUO11:UUU11"/>
    <mergeCell ref="UUV11:UVB11"/>
    <mergeCell ref="UVC11:UVI11"/>
    <mergeCell ref="UVJ11:UVP11"/>
    <mergeCell ref="USK11:USQ11"/>
    <mergeCell ref="USR11:USX11"/>
    <mergeCell ref="USY11:UTE11"/>
    <mergeCell ref="UTF11:UTL11"/>
    <mergeCell ref="UTM11:UTS11"/>
    <mergeCell ref="UTT11:UTZ11"/>
    <mergeCell ref="UQU11:URA11"/>
    <mergeCell ref="URB11:URH11"/>
    <mergeCell ref="URI11:URO11"/>
    <mergeCell ref="URP11:URV11"/>
    <mergeCell ref="URW11:USC11"/>
    <mergeCell ref="USD11:USJ11"/>
    <mergeCell ref="UPE11:UPK11"/>
    <mergeCell ref="UPL11:UPR11"/>
    <mergeCell ref="UPS11:UPY11"/>
    <mergeCell ref="UPZ11:UQF11"/>
    <mergeCell ref="UQG11:UQM11"/>
    <mergeCell ref="UQN11:UQT11"/>
    <mergeCell ref="UNO11:UNU11"/>
    <mergeCell ref="UNV11:UOB11"/>
    <mergeCell ref="UOC11:UOI11"/>
    <mergeCell ref="UOJ11:UOP11"/>
    <mergeCell ref="UOQ11:UOW11"/>
    <mergeCell ref="UOX11:UPD11"/>
    <mergeCell ref="ULY11:UME11"/>
    <mergeCell ref="UMF11:UML11"/>
    <mergeCell ref="UMM11:UMS11"/>
    <mergeCell ref="UMT11:UMZ11"/>
    <mergeCell ref="UNA11:UNG11"/>
    <mergeCell ref="UNH11:UNN11"/>
    <mergeCell ref="UKI11:UKO11"/>
    <mergeCell ref="UKP11:UKV11"/>
    <mergeCell ref="UKW11:ULC11"/>
    <mergeCell ref="ULD11:ULJ11"/>
    <mergeCell ref="ULK11:ULQ11"/>
    <mergeCell ref="ULR11:ULX11"/>
    <mergeCell ref="UIS11:UIY11"/>
    <mergeCell ref="UIZ11:UJF11"/>
    <mergeCell ref="UJG11:UJM11"/>
    <mergeCell ref="UJN11:UJT11"/>
    <mergeCell ref="UJU11:UKA11"/>
    <mergeCell ref="UKB11:UKH11"/>
    <mergeCell ref="UHC11:UHI11"/>
    <mergeCell ref="UHJ11:UHP11"/>
    <mergeCell ref="UHQ11:UHW11"/>
    <mergeCell ref="UHX11:UID11"/>
    <mergeCell ref="UIE11:UIK11"/>
    <mergeCell ref="UIL11:UIR11"/>
    <mergeCell ref="UFM11:UFS11"/>
    <mergeCell ref="UFT11:UFZ11"/>
    <mergeCell ref="UGA11:UGG11"/>
    <mergeCell ref="UGH11:UGN11"/>
    <mergeCell ref="UGO11:UGU11"/>
    <mergeCell ref="UGV11:UHB11"/>
    <mergeCell ref="UDW11:UEC11"/>
    <mergeCell ref="UED11:UEJ11"/>
    <mergeCell ref="UEK11:UEQ11"/>
    <mergeCell ref="UER11:UEX11"/>
    <mergeCell ref="UEY11:UFE11"/>
    <mergeCell ref="UFF11:UFL11"/>
    <mergeCell ref="UCG11:UCM11"/>
    <mergeCell ref="UCN11:UCT11"/>
    <mergeCell ref="UCU11:UDA11"/>
    <mergeCell ref="UDB11:UDH11"/>
    <mergeCell ref="UDI11:UDO11"/>
    <mergeCell ref="UDP11:UDV11"/>
    <mergeCell ref="UAQ11:UAW11"/>
    <mergeCell ref="UAX11:UBD11"/>
    <mergeCell ref="UBE11:UBK11"/>
    <mergeCell ref="UBL11:UBR11"/>
    <mergeCell ref="UBS11:UBY11"/>
    <mergeCell ref="UBZ11:UCF11"/>
    <mergeCell ref="TZA11:TZG11"/>
    <mergeCell ref="TZH11:TZN11"/>
    <mergeCell ref="TZO11:TZU11"/>
    <mergeCell ref="TZV11:UAB11"/>
    <mergeCell ref="UAC11:UAI11"/>
    <mergeCell ref="UAJ11:UAP11"/>
    <mergeCell ref="TXK11:TXQ11"/>
    <mergeCell ref="TXR11:TXX11"/>
    <mergeCell ref="TXY11:TYE11"/>
    <mergeCell ref="TYF11:TYL11"/>
    <mergeCell ref="TYM11:TYS11"/>
    <mergeCell ref="TYT11:TYZ11"/>
    <mergeCell ref="TVU11:TWA11"/>
    <mergeCell ref="TWB11:TWH11"/>
    <mergeCell ref="TWI11:TWO11"/>
    <mergeCell ref="TWP11:TWV11"/>
    <mergeCell ref="TWW11:TXC11"/>
    <mergeCell ref="TXD11:TXJ11"/>
    <mergeCell ref="TUE11:TUK11"/>
    <mergeCell ref="TUL11:TUR11"/>
    <mergeCell ref="TUS11:TUY11"/>
    <mergeCell ref="TUZ11:TVF11"/>
    <mergeCell ref="TVG11:TVM11"/>
    <mergeCell ref="TVN11:TVT11"/>
    <mergeCell ref="TSO11:TSU11"/>
    <mergeCell ref="TSV11:TTB11"/>
    <mergeCell ref="TTC11:TTI11"/>
    <mergeCell ref="TTJ11:TTP11"/>
    <mergeCell ref="TTQ11:TTW11"/>
    <mergeCell ref="TTX11:TUD11"/>
    <mergeCell ref="TQY11:TRE11"/>
    <mergeCell ref="TRF11:TRL11"/>
    <mergeCell ref="TRM11:TRS11"/>
    <mergeCell ref="TRT11:TRZ11"/>
    <mergeCell ref="TSA11:TSG11"/>
    <mergeCell ref="TSH11:TSN11"/>
    <mergeCell ref="TPI11:TPO11"/>
    <mergeCell ref="TPP11:TPV11"/>
    <mergeCell ref="TPW11:TQC11"/>
    <mergeCell ref="TQD11:TQJ11"/>
    <mergeCell ref="TQK11:TQQ11"/>
    <mergeCell ref="TQR11:TQX11"/>
    <mergeCell ref="TNS11:TNY11"/>
    <mergeCell ref="TNZ11:TOF11"/>
    <mergeCell ref="TOG11:TOM11"/>
    <mergeCell ref="TON11:TOT11"/>
    <mergeCell ref="TOU11:TPA11"/>
    <mergeCell ref="TPB11:TPH11"/>
    <mergeCell ref="TMC11:TMI11"/>
    <mergeCell ref="TMJ11:TMP11"/>
    <mergeCell ref="TMQ11:TMW11"/>
    <mergeCell ref="TMX11:TND11"/>
    <mergeCell ref="TNE11:TNK11"/>
    <mergeCell ref="TNL11:TNR11"/>
    <mergeCell ref="TKM11:TKS11"/>
    <mergeCell ref="TKT11:TKZ11"/>
    <mergeCell ref="TLA11:TLG11"/>
    <mergeCell ref="TLH11:TLN11"/>
    <mergeCell ref="TLO11:TLU11"/>
    <mergeCell ref="TLV11:TMB11"/>
    <mergeCell ref="TIW11:TJC11"/>
    <mergeCell ref="TJD11:TJJ11"/>
    <mergeCell ref="TJK11:TJQ11"/>
    <mergeCell ref="TJR11:TJX11"/>
    <mergeCell ref="TJY11:TKE11"/>
    <mergeCell ref="TKF11:TKL11"/>
    <mergeCell ref="THG11:THM11"/>
    <mergeCell ref="THN11:THT11"/>
    <mergeCell ref="THU11:TIA11"/>
    <mergeCell ref="TIB11:TIH11"/>
    <mergeCell ref="TII11:TIO11"/>
    <mergeCell ref="TIP11:TIV11"/>
    <mergeCell ref="TFQ11:TFW11"/>
    <mergeCell ref="TFX11:TGD11"/>
    <mergeCell ref="TGE11:TGK11"/>
    <mergeCell ref="TGL11:TGR11"/>
    <mergeCell ref="TGS11:TGY11"/>
    <mergeCell ref="TGZ11:THF11"/>
    <mergeCell ref="TEA11:TEG11"/>
    <mergeCell ref="TEH11:TEN11"/>
    <mergeCell ref="TEO11:TEU11"/>
    <mergeCell ref="TEV11:TFB11"/>
    <mergeCell ref="TFC11:TFI11"/>
    <mergeCell ref="TFJ11:TFP11"/>
    <mergeCell ref="TCK11:TCQ11"/>
    <mergeCell ref="TCR11:TCX11"/>
    <mergeCell ref="TCY11:TDE11"/>
    <mergeCell ref="TDF11:TDL11"/>
    <mergeCell ref="TDM11:TDS11"/>
    <mergeCell ref="TDT11:TDZ11"/>
    <mergeCell ref="TAU11:TBA11"/>
    <mergeCell ref="TBB11:TBH11"/>
    <mergeCell ref="TBI11:TBO11"/>
    <mergeCell ref="TBP11:TBV11"/>
    <mergeCell ref="TBW11:TCC11"/>
    <mergeCell ref="TCD11:TCJ11"/>
    <mergeCell ref="SZE11:SZK11"/>
    <mergeCell ref="SZL11:SZR11"/>
    <mergeCell ref="SZS11:SZY11"/>
    <mergeCell ref="SZZ11:TAF11"/>
    <mergeCell ref="TAG11:TAM11"/>
    <mergeCell ref="TAN11:TAT11"/>
    <mergeCell ref="SXO11:SXU11"/>
    <mergeCell ref="SXV11:SYB11"/>
    <mergeCell ref="SYC11:SYI11"/>
    <mergeCell ref="SYJ11:SYP11"/>
    <mergeCell ref="SYQ11:SYW11"/>
    <mergeCell ref="SYX11:SZD11"/>
    <mergeCell ref="SVY11:SWE11"/>
    <mergeCell ref="SWF11:SWL11"/>
    <mergeCell ref="SWM11:SWS11"/>
    <mergeCell ref="SWT11:SWZ11"/>
    <mergeCell ref="SXA11:SXG11"/>
    <mergeCell ref="SXH11:SXN11"/>
    <mergeCell ref="SUI11:SUO11"/>
    <mergeCell ref="SUP11:SUV11"/>
    <mergeCell ref="SUW11:SVC11"/>
    <mergeCell ref="SVD11:SVJ11"/>
    <mergeCell ref="SVK11:SVQ11"/>
    <mergeCell ref="SVR11:SVX11"/>
    <mergeCell ref="SSS11:SSY11"/>
    <mergeCell ref="SSZ11:STF11"/>
    <mergeCell ref="STG11:STM11"/>
    <mergeCell ref="STN11:STT11"/>
    <mergeCell ref="STU11:SUA11"/>
    <mergeCell ref="SUB11:SUH11"/>
    <mergeCell ref="SRC11:SRI11"/>
    <mergeCell ref="SRJ11:SRP11"/>
    <mergeCell ref="SRQ11:SRW11"/>
    <mergeCell ref="SRX11:SSD11"/>
    <mergeCell ref="SSE11:SSK11"/>
    <mergeCell ref="SSL11:SSR11"/>
    <mergeCell ref="SPM11:SPS11"/>
    <mergeCell ref="SPT11:SPZ11"/>
    <mergeCell ref="SQA11:SQG11"/>
    <mergeCell ref="SQH11:SQN11"/>
    <mergeCell ref="SQO11:SQU11"/>
    <mergeCell ref="SQV11:SRB11"/>
    <mergeCell ref="SNW11:SOC11"/>
    <mergeCell ref="SOD11:SOJ11"/>
    <mergeCell ref="SOK11:SOQ11"/>
    <mergeCell ref="SOR11:SOX11"/>
    <mergeCell ref="SOY11:SPE11"/>
    <mergeCell ref="SPF11:SPL11"/>
    <mergeCell ref="SMG11:SMM11"/>
    <mergeCell ref="SMN11:SMT11"/>
    <mergeCell ref="SMU11:SNA11"/>
    <mergeCell ref="SNB11:SNH11"/>
    <mergeCell ref="SNI11:SNO11"/>
    <mergeCell ref="SNP11:SNV11"/>
    <mergeCell ref="SKQ11:SKW11"/>
    <mergeCell ref="SKX11:SLD11"/>
    <mergeCell ref="SLE11:SLK11"/>
    <mergeCell ref="SLL11:SLR11"/>
    <mergeCell ref="SLS11:SLY11"/>
    <mergeCell ref="SLZ11:SMF11"/>
    <mergeCell ref="SJA11:SJG11"/>
    <mergeCell ref="SJH11:SJN11"/>
    <mergeCell ref="SJO11:SJU11"/>
    <mergeCell ref="SJV11:SKB11"/>
    <mergeCell ref="SKC11:SKI11"/>
    <mergeCell ref="SKJ11:SKP11"/>
    <mergeCell ref="SHK11:SHQ11"/>
    <mergeCell ref="SHR11:SHX11"/>
    <mergeCell ref="SHY11:SIE11"/>
    <mergeCell ref="SIF11:SIL11"/>
    <mergeCell ref="SIM11:SIS11"/>
    <mergeCell ref="SIT11:SIZ11"/>
    <mergeCell ref="SFU11:SGA11"/>
    <mergeCell ref="SGB11:SGH11"/>
    <mergeCell ref="SGI11:SGO11"/>
    <mergeCell ref="SGP11:SGV11"/>
    <mergeCell ref="SGW11:SHC11"/>
    <mergeCell ref="SHD11:SHJ11"/>
    <mergeCell ref="SEE11:SEK11"/>
    <mergeCell ref="SEL11:SER11"/>
    <mergeCell ref="SES11:SEY11"/>
    <mergeCell ref="SEZ11:SFF11"/>
    <mergeCell ref="SFG11:SFM11"/>
    <mergeCell ref="SFN11:SFT11"/>
    <mergeCell ref="SCO11:SCU11"/>
    <mergeCell ref="SCV11:SDB11"/>
    <mergeCell ref="SDC11:SDI11"/>
    <mergeCell ref="SDJ11:SDP11"/>
    <mergeCell ref="SDQ11:SDW11"/>
    <mergeCell ref="SDX11:SED11"/>
    <mergeCell ref="SAY11:SBE11"/>
    <mergeCell ref="SBF11:SBL11"/>
    <mergeCell ref="SBM11:SBS11"/>
    <mergeCell ref="SBT11:SBZ11"/>
    <mergeCell ref="SCA11:SCG11"/>
    <mergeCell ref="SCH11:SCN11"/>
    <mergeCell ref="RZI11:RZO11"/>
    <mergeCell ref="RZP11:RZV11"/>
    <mergeCell ref="RZW11:SAC11"/>
    <mergeCell ref="SAD11:SAJ11"/>
    <mergeCell ref="SAK11:SAQ11"/>
    <mergeCell ref="SAR11:SAX11"/>
    <mergeCell ref="RXS11:RXY11"/>
    <mergeCell ref="RXZ11:RYF11"/>
    <mergeCell ref="RYG11:RYM11"/>
    <mergeCell ref="RYN11:RYT11"/>
    <mergeCell ref="RYU11:RZA11"/>
    <mergeCell ref="RZB11:RZH11"/>
    <mergeCell ref="RWC11:RWI11"/>
    <mergeCell ref="RWJ11:RWP11"/>
    <mergeCell ref="RWQ11:RWW11"/>
    <mergeCell ref="RWX11:RXD11"/>
    <mergeCell ref="RXE11:RXK11"/>
    <mergeCell ref="RXL11:RXR11"/>
    <mergeCell ref="RUM11:RUS11"/>
    <mergeCell ref="RUT11:RUZ11"/>
    <mergeCell ref="RVA11:RVG11"/>
    <mergeCell ref="RVH11:RVN11"/>
    <mergeCell ref="RVO11:RVU11"/>
    <mergeCell ref="RVV11:RWB11"/>
    <mergeCell ref="RSW11:RTC11"/>
    <mergeCell ref="RTD11:RTJ11"/>
    <mergeCell ref="RTK11:RTQ11"/>
    <mergeCell ref="RTR11:RTX11"/>
    <mergeCell ref="RTY11:RUE11"/>
    <mergeCell ref="RUF11:RUL11"/>
    <mergeCell ref="RRG11:RRM11"/>
    <mergeCell ref="RRN11:RRT11"/>
    <mergeCell ref="RRU11:RSA11"/>
    <mergeCell ref="RSB11:RSH11"/>
    <mergeCell ref="RSI11:RSO11"/>
    <mergeCell ref="RSP11:RSV11"/>
    <mergeCell ref="RPQ11:RPW11"/>
    <mergeCell ref="RPX11:RQD11"/>
    <mergeCell ref="RQE11:RQK11"/>
    <mergeCell ref="RQL11:RQR11"/>
    <mergeCell ref="RQS11:RQY11"/>
    <mergeCell ref="RQZ11:RRF11"/>
    <mergeCell ref="ROA11:ROG11"/>
    <mergeCell ref="ROH11:RON11"/>
    <mergeCell ref="ROO11:ROU11"/>
    <mergeCell ref="ROV11:RPB11"/>
    <mergeCell ref="RPC11:RPI11"/>
    <mergeCell ref="RPJ11:RPP11"/>
    <mergeCell ref="RMK11:RMQ11"/>
    <mergeCell ref="RMR11:RMX11"/>
    <mergeCell ref="RMY11:RNE11"/>
    <mergeCell ref="RNF11:RNL11"/>
    <mergeCell ref="RNM11:RNS11"/>
    <mergeCell ref="RNT11:RNZ11"/>
    <mergeCell ref="RKU11:RLA11"/>
    <mergeCell ref="RLB11:RLH11"/>
    <mergeCell ref="RLI11:RLO11"/>
    <mergeCell ref="RLP11:RLV11"/>
    <mergeCell ref="RLW11:RMC11"/>
    <mergeCell ref="RMD11:RMJ11"/>
    <mergeCell ref="RJE11:RJK11"/>
    <mergeCell ref="RJL11:RJR11"/>
    <mergeCell ref="RJS11:RJY11"/>
    <mergeCell ref="RJZ11:RKF11"/>
    <mergeCell ref="RKG11:RKM11"/>
    <mergeCell ref="RKN11:RKT11"/>
    <mergeCell ref="RHO11:RHU11"/>
    <mergeCell ref="RHV11:RIB11"/>
    <mergeCell ref="RIC11:RII11"/>
    <mergeCell ref="RIJ11:RIP11"/>
    <mergeCell ref="RIQ11:RIW11"/>
    <mergeCell ref="RIX11:RJD11"/>
    <mergeCell ref="RFY11:RGE11"/>
    <mergeCell ref="RGF11:RGL11"/>
    <mergeCell ref="RGM11:RGS11"/>
    <mergeCell ref="RGT11:RGZ11"/>
    <mergeCell ref="RHA11:RHG11"/>
    <mergeCell ref="RHH11:RHN11"/>
    <mergeCell ref="REI11:REO11"/>
    <mergeCell ref="REP11:REV11"/>
    <mergeCell ref="REW11:RFC11"/>
    <mergeCell ref="RFD11:RFJ11"/>
    <mergeCell ref="RFK11:RFQ11"/>
    <mergeCell ref="RFR11:RFX11"/>
    <mergeCell ref="RCS11:RCY11"/>
    <mergeCell ref="RCZ11:RDF11"/>
    <mergeCell ref="RDG11:RDM11"/>
    <mergeCell ref="RDN11:RDT11"/>
    <mergeCell ref="RDU11:REA11"/>
    <mergeCell ref="REB11:REH11"/>
    <mergeCell ref="RBC11:RBI11"/>
    <mergeCell ref="RBJ11:RBP11"/>
    <mergeCell ref="RBQ11:RBW11"/>
    <mergeCell ref="RBX11:RCD11"/>
    <mergeCell ref="RCE11:RCK11"/>
    <mergeCell ref="RCL11:RCR11"/>
    <mergeCell ref="QZM11:QZS11"/>
    <mergeCell ref="QZT11:QZZ11"/>
    <mergeCell ref="RAA11:RAG11"/>
    <mergeCell ref="RAH11:RAN11"/>
    <mergeCell ref="RAO11:RAU11"/>
    <mergeCell ref="RAV11:RBB11"/>
    <mergeCell ref="QXW11:QYC11"/>
    <mergeCell ref="QYD11:QYJ11"/>
    <mergeCell ref="QYK11:QYQ11"/>
    <mergeCell ref="QYR11:QYX11"/>
    <mergeCell ref="QYY11:QZE11"/>
    <mergeCell ref="QZF11:QZL11"/>
    <mergeCell ref="QWG11:QWM11"/>
    <mergeCell ref="QWN11:QWT11"/>
    <mergeCell ref="QWU11:QXA11"/>
    <mergeCell ref="QXB11:QXH11"/>
    <mergeCell ref="QXI11:QXO11"/>
    <mergeCell ref="QXP11:QXV11"/>
    <mergeCell ref="QUQ11:QUW11"/>
    <mergeCell ref="QUX11:QVD11"/>
    <mergeCell ref="QVE11:QVK11"/>
    <mergeCell ref="QVL11:QVR11"/>
    <mergeCell ref="QVS11:QVY11"/>
    <mergeCell ref="QVZ11:QWF11"/>
    <mergeCell ref="QTA11:QTG11"/>
    <mergeCell ref="QTH11:QTN11"/>
    <mergeCell ref="QTO11:QTU11"/>
    <mergeCell ref="QTV11:QUB11"/>
    <mergeCell ref="QUC11:QUI11"/>
    <mergeCell ref="QUJ11:QUP11"/>
    <mergeCell ref="QRK11:QRQ11"/>
    <mergeCell ref="QRR11:QRX11"/>
    <mergeCell ref="QRY11:QSE11"/>
    <mergeCell ref="QSF11:QSL11"/>
    <mergeCell ref="QSM11:QSS11"/>
    <mergeCell ref="QST11:QSZ11"/>
    <mergeCell ref="QPU11:QQA11"/>
    <mergeCell ref="QQB11:QQH11"/>
    <mergeCell ref="QQI11:QQO11"/>
    <mergeCell ref="QQP11:QQV11"/>
    <mergeCell ref="QQW11:QRC11"/>
    <mergeCell ref="QRD11:QRJ11"/>
    <mergeCell ref="QOE11:QOK11"/>
    <mergeCell ref="QOL11:QOR11"/>
    <mergeCell ref="QOS11:QOY11"/>
    <mergeCell ref="QOZ11:QPF11"/>
    <mergeCell ref="QPG11:QPM11"/>
    <mergeCell ref="QPN11:QPT11"/>
    <mergeCell ref="QMO11:QMU11"/>
    <mergeCell ref="QMV11:QNB11"/>
    <mergeCell ref="QNC11:QNI11"/>
    <mergeCell ref="QNJ11:QNP11"/>
    <mergeCell ref="QNQ11:QNW11"/>
    <mergeCell ref="QNX11:QOD11"/>
    <mergeCell ref="QKY11:QLE11"/>
    <mergeCell ref="QLF11:QLL11"/>
    <mergeCell ref="QLM11:QLS11"/>
    <mergeCell ref="QLT11:QLZ11"/>
    <mergeCell ref="QMA11:QMG11"/>
    <mergeCell ref="QMH11:QMN11"/>
    <mergeCell ref="QJI11:QJO11"/>
    <mergeCell ref="QJP11:QJV11"/>
    <mergeCell ref="QJW11:QKC11"/>
    <mergeCell ref="QKD11:QKJ11"/>
    <mergeCell ref="QKK11:QKQ11"/>
    <mergeCell ref="QKR11:QKX11"/>
    <mergeCell ref="QHS11:QHY11"/>
    <mergeCell ref="QHZ11:QIF11"/>
    <mergeCell ref="QIG11:QIM11"/>
    <mergeCell ref="QIN11:QIT11"/>
    <mergeCell ref="QIU11:QJA11"/>
    <mergeCell ref="QJB11:QJH11"/>
    <mergeCell ref="QGC11:QGI11"/>
    <mergeCell ref="QGJ11:QGP11"/>
    <mergeCell ref="QGQ11:QGW11"/>
    <mergeCell ref="QGX11:QHD11"/>
    <mergeCell ref="QHE11:QHK11"/>
    <mergeCell ref="QHL11:QHR11"/>
    <mergeCell ref="QEM11:QES11"/>
    <mergeCell ref="QET11:QEZ11"/>
    <mergeCell ref="QFA11:QFG11"/>
    <mergeCell ref="QFH11:QFN11"/>
    <mergeCell ref="QFO11:QFU11"/>
    <mergeCell ref="QFV11:QGB11"/>
    <mergeCell ref="QCW11:QDC11"/>
    <mergeCell ref="QDD11:QDJ11"/>
    <mergeCell ref="QDK11:QDQ11"/>
    <mergeCell ref="QDR11:QDX11"/>
    <mergeCell ref="QDY11:QEE11"/>
    <mergeCell ref="QEF11:QEL11"/>
    <mergeCell ref="QBG11:QBM11"/>
    <mergeCell ref="QBN11:QBT11"/>
    <mergeCell ref="QBU11:QCA11"/>
    <mergeCell ref="QCB11:QCH11"/>
    <mergeCell ref="QCI11:QCO11"/>
    <mergeCell ref="QCP11:QCV11"/>
    <mergeCell ref="PZQ11:PZW11"/>
    <mergeCell ref="PZX11:QAD11"/>
    <mergeCell ref="QAE11:QAK11"/>
    <mergeCell ref="QAL11:QAR11"/>
    <mergeCell ref="QAS11:QAY11"/>
    <mergeCell ref="QAZ11:QBF11"/>
    <mergeCell ref="PYA11:PYG11"/>
    <mergeCell ref="PYH11:PYN11"/>
    <mergeCell ref="PYO11:PYU11"/>
    <mergeCell ref="PYV11:PZB11"/>
    <mergeCell ref="PZC11:PZI11"/>
    <mergeCell ref="PZJ11:PZP11"/>
    <mergeCell ref="PWK11:PWQ11"/>
    <mergeCell ref="PWR11:PWX11"/>
    <mergeCell ref="PWY11:PXE11"/>
    <mergeCell ref="PXF11:PXL11"/>
    <mergeCell ref="PXM11:PXS11"/>
    <mergeCell ref="PXT11:PXZ11"/>
    <mergeCell ref="PUU11:PVA11"/>
    <mergeCell ref="PVB11:PVH11"/>
    <mergeCell ref="PVI11:PVO11"/>
    <mergeCell ref="PVP11:PVV11"/>
    <mergeCell ref="PVW11:PWC11"/>
    <mergeCell ref="PWD11:PWJ11"/>
    <mergeCell ref="PTE11:PTK11"/>
    <mergeCell ref="PTL11:PTR11"/>
    <mergeCell ref="PTS11:PTY11"/>
    <mergeCell ref="PTZ11:PUF11"/>
    <mergeCell ref="PUG11:PUM11"/>
    <mergeCell ref="PUN11:PUT11"/>
    <mergeCell ref="PRO11:PRU11"/>
    <mergeCell ref="PRV11:PSB11"/>
    <mergeCell ref="PSC11:PSI11"/>
    <mergeCell ref="PSJ11:PSP11"/>
    <mergeCell ref="PSQ11:PSW11"/>
    <mergeCell ref="PSX11:PTD11"/>
    <mergeCell ref="PPY11:PQE11"/>
    <mergeCell ref="PQF11:PQL11"/>
    <mergeCell ref="PQM11:PQS11"/>
    <mergeCell ref="PQT11:PQZ11"/>
    <mergeCell ref="PRA11:PRG11"/>
    <mergeCell ref="PRH11:PRN11"/>
    <mergeCell ref="POI11:POO11"/>
    <mergeCell ref="POP11:POV11"/>
    <mergeCell ref="POW11:PPC11"/>
    <mergeCell ref="PPD11:PPJ11"/>
    <mergeCell ref="PPK11:PPQ11"/>
    <mergeCell ref="PPR11:PPX11"/>
    <mergeCell ref="PMS11:PMY11"/>
    <mergeCell ref="PMZ11:PNF11"/>
    <mergeCell ref="PNG11:PNM11"/>
    <mergeCell ref="PNN11:PNT11"/>
    <mergeCell ref="PNU11:POA11"/>
    <mergeCell ref="POB11:POH11"/>
    <mergeCell ref="PLC11:PLI11"/>
    <mergeCell ref="PLJ11:PLP11"/>
    <mergeCell ref="PLQ11:PLW11"/>
    <mergeCell ref="PLX11:PMD11"/>
    <mergeCell ref="PME11:PMK11"/>
    <mergeCell ref="PML11:PMR11"/>
    <mergeCell ref="PJM11:PJS11"/>
    <mergeCell ref="PJT11:PJZ11"/>
    <mergeCell ref="PKA11:PKG11"/>
    <mergeCell ref="PKH11:PKN11"/>
    <mergeCell ref="PKO11:PKU11"/>
    <mergeCell ref="PKV11:PLB11"/>
    <mergeCell ref="PHW11:PIC11"/>
    <mergeCell ref="PID11:PIJ11"/>
    <mergeCell ref="PIK11:PIQ11"/>
    <mergeCell ref="PIR11:PIX11"/>
    <mergeCell ref="PIY11:PJE11"/>
    <mergeCell ref="PJF11:PJL11"/>
    <mergeCell ref="PGG11:PGM11"/>
    <mergeCell ref="PGN11:PGT11"/>
    <mergeCell ref="PGU11:PHA11"/>
    <mergeCell ref="PHB11:PHH11"/>
    <mergeCell ref="PHI11:PHO11"/>
    <mergeCell ref="PHP11:PHV11"/>
    <mergeCell ref="PEQ11:PEW11"/>
    <mergeCell ref="PEX11:PFD11"/>
    <mergeCell ref="PFE11:PFK11"/>
    <mergeCell ref="PFL11:PFR11"/>
    <mergeCell ref="PFS11:PFY11"/>
    <mergeCell ref="PFZ11:PGF11"/>
    <mergeCell ref="PDA11:PDG11"/>
    <mergeCell ref="PDH11:PDN11"/>
    <mergeCell ref="PDO11:PDU11"/>
    <mergeCell ref="PDV11:PEB11"/>
    <mergeCell ref="PEC11:PEI11"/>
    <mergeCell ref="PEJ11:PEP11"/>
    <mergeCell ref="PBK11:PBQ11"/>
    <mergeCell ref="PBR11:PBX11"/>
    <mergeCell ref="PBY11:PCE11"/>
    <mergeCell ref="PCF11:PCL11"/>
    <mergeCell ref="PCM11:PCS11"/>
    <mergeCell ref="PCT11:PCZ11"/>
    <mergeCell ref="OZU11:PAA11"/>
    <mergeCell ref="PAB11:PAH11"/>
    <mergeCell ref="PAI11:PAO11"/>
    <mergeCell ref="PAP11:PAV11"/>
    <mergeCell ref="PAW11:PBC11"/>
    <mergeCell ref="PBD11:PBJ11"/>
    <mergeCell ref="OYE11:OYK11"/>
    <mergeCell ref="OYL11:OYR11"/>
    <mergeCell ref="OYS11:OYY11"/>
    <mergeCell ref="OYZ11:OZF11"/>
    <mergeCell ref="OZG11:OZM11"/>
    <mergeCell ref="OZN11:OZT11"/>
    <mergeCell ref="OWO11:OWU11"/>
    <mergeCell ref="OWV11:OXB11"/>
    <mergeCell ref="OXC11:OXI11"/>
    <mergeCell ref="OXJ11:OXP11"/>
    <mergeCell ref="OXQ11:OXW11"/>
    <mergeCell ref="OXX11:OYD11"/>
    <mergeCell ref="OUY11:OVE11"/>
    <mergeCell ref="OVF11:OVL11"/>
    <mergeCell ref="OVM11:OVS11"/>
    <mergeCell ref="OVT11:OVZ11"/>
    <mergeCell ref="OWA11:OWG11"/>
    <mergeCell ref="OWH11:OWN11"/>
    <mergeCell ref="OTI11:OTO11"/>
    <mergeCell ref="OTP11:OTV11"/>
    <mergeCell ref="OTW11:OUC11"/>
    <mergeCell ref="OUD11:OUJ11"/>
    <mergeCell ref="OUK11:OUQ11"/>
    <mergeCell ref="OUR11:OUX11"/>
    <mergeCell ref="ORS11:ORY11"/>
    <mergeCell ref="ORZ11:OSF11"/>
    <mergeCell ref="OSG11:OSM11"/>
    <mergeCell ref="OSN11:OST11"/>
    <mergeCell ref="OSU11:OTA11"/>
    <mergeCell ref="OTB11:OTH11"/>
    <mergeCell ref="OQC11:OQI11"/>
    <mergeCell ref="OQJ11:OQP11"/>
    <mergeCell ref="OQQ11:OQW11"/>
    <mergeCell ref="OQX11:ORD11"/>
    <mergeCell ref="ORE11:ORK11"/>
    <mergeCell ref="ORL11:ORR11"/>
    <mergeCell ref="OOM11:OOS11"/>
    <mergeCell ref="OOT11:OOZ11"/>
    <mergeCell ref="OPA11:OPG11"/>
    <mergeCell ref="OPH11:OPN11"/>
    <mergeCell ref="OPO11:OPU11"/>
    <mergeCell ref="OPV11:OQB11"/>
    <mergeCell ref="OMW11:ONC11"/>
    <mergeCell ref="OND11:ONJ11"/>
    <mergeCell ref="ONK11:ONQ11"/>
    <mergeCell ref="ONR11:ONX11"/>
    <mergeCell ref="ONY11:OOE11"/>
    <mergeCell ref="OOF11:OOL11"/>
    <mergeCell ref="OLG11:OLM11"/>
    <mergeCell ref="OLN11:OLT11"/>
    <mergeCell ref="OLU11:OMA11"/>
    <mergeCell ref="OMB11:OMH11"/>
    <mergeCell ref="OMI11:OMO11"/>
    <mergeCell ref="OMP11:OMV11"/>
    <mergeCell ref="OJQ11:OJW11"/>
    <mergeCell ref="OJX11:OKD11"/>
    <mergeCell ref="OKE11:OKK11"/>
    <mergeCell ref="OKL11:OKR11"/>
    <mergeCell ref="OKS11:OKY11"/>
    <mergeCell ref="OKZ11:OLF11"/>
    <mergeCell ref="OIA11:OIG11"/>
    <mergeCell ref="OIH11:OIN11"/>
    <mergeCell ref="OIO11:OIU11"/>
    <mergeCell ref="OIV11:OJB11"/>
    <mergeCell ref="OJC11:OJI11"/>
    <mergeCell ref="OJJ11:OJP11"/>
    <mergeCell ref="OGK11:OGQ11"/>
    <mergeCell ref="OGR11:OGX11"/>
    <mergeCell ref="OGY11:OHE11"/>
    <mergeCell ref="OHF11:OHL11"/>
    <mergeCell ref="OHM11:OHS11"/>
    <mergeCell ref="OHT11:OHZ11"/>
    <mergeCell ref="OEU11:OFA11"/>
    <mergeCell ref="OFB11:OFH11"/>
    <mergeCell ref="OFI11:OFO11"/>
    <mergeCell ref="OFP11:OFV11"/>
    <mergeCell ref="OFW11:OGC11"/>
    <mergeCell ref="OGD11:OGJ11"/>
    <mergeCell ref="ODE11:ODK11"/>
    <mergeCell ref="ODL11:ODR11"/>
    <mergeCell ref="ODS11:ODY11"/>
    <mergeCell ref="ODZ11:OEF11"/>
    <mergeCell ref="OEG11:OEM11"/>
    <mergeCell ref="OEN11:OET11"/>
    <mergeCell ref="OBO11:OBU11"/>
    <mergeCell ref="OBV11:OCB11"/>
    <mergeCell ref="OCC11:OCI11"/>
    <mergeCell ref="OCJ11:OCP11"/>
    <mergeCell ref="OCQ11:OCW11"/>
    <mergeCell ref="OCX11:ODD11"/>
    <mergeCell ref="NZY11:OAE11"/>
    <mergeCell ref="OAF11:OAL11"/>
    <mergeCell ref="OAM11:OAS11"/>
    <mergeCell ref="OAT11:OAZ11"/>
    <mergeCell ref="OBA11:OBG11"/>
    <mergeCell ref="OBH11:OBN11"/>
    <mergeCell ref="NYI11:NYO11"/>
    <mergeCell ref="NYP11:NYV11"/>
    <mergeCell ref="NYW11:NZC11"/>
    <mergeCell ref="NZD11:NZJ11"/>
    <mergeCell ref="NZK11:NZQ11"/>
    <mergeCell ref="NZR11:NZX11"/>
    <mergeCell ref="NWS11:NWY11"/>
    <mergeCell ref="NWZ11:NXF11"/>
    <mergeCell ref="NXG11:NXM11"/>
    <mergeCell ref="NXN11:NXT11"/>
    <mergeCell ref="NXU11:NYA11"/>
    <mergeCell ref="NYB11:NYH11"/>
    <mergeCell ref="NVC11:NVI11"/>
    <mergeCell ref="NVJ11:NVP11"/>
    <mergeCell ref="NVQ11:NVW11"/>
    <mergeCell ref="NVX11:NWD11"/>
    <mergeCell ref="NWE11:NWK11"/>
    <mergeCell ref="NWL11:NWR11"/>
    <mergeCell ref="NTM11:NTS11"/>
    <mergeCell ref="NTT11:NTZ11"/>
    <mergeCell ref="NUA11:NUG11"/>
    <mergeCell ref="NUH11:NUN11"/>
    <mergeCell ref="NUO11:NUU11"/>
    <mergeCell ref="NUV11:NVB11"/>
    <mergeCell ref="NRW11:NSC11"/>
    <mergeCell ref="NSD11:NSJ11"/>
    <mergeCell ref="NSK11:NSQ11"/>
    <mergeCell ref="NSR11:NSX11"/>
    <mergeCell ref="NSY11:NTE11"/>
    <mergeCell ref="NTF11:NTL11"/>
    <mergeCell ref="NQG11:NQM11"/>
    <mergeCell ref="NQN11:NQT11"/>
    <mergeCell ref="NQU11:NRA11"/>
    <mergeCell ref="NRB11:NRH11"/>
    <mergeCell ref="NRI11:NRO11"/>
    <mergeCell ref="NRP11:NRV11"/>
    <mergeCell ref="NOQ11:NOW11"/>
    <mergeCell ref="NOX11:NPD11"/>
    <mergeCell ref="NPE11:NPK11"/>
    <mergeCell ref="NPL11:NPR11"/>
    <mergeCell ref="NPS11:NPY11"/>
    <mergeCell ref="NPZ11:NQF11"/>
    <mergeCell ref="NNA11:NNG11"/>
    <mergeCell ref="NNH11:NNN11"/>
    <mergeCell ref="NNO11:NNU11"/>
    <mergeCell ref="NNV11:NOB11"/>
    <mergeCell ref="NOC11:NOI11"/>
    <mergeCell ref="NOJ11:NOP11"/>
    <mergeCell ref="NLK11:NLQ11"/>
    <mergeCell ref="NLR11:NLX11"/>
    <mergeCell ref="NLY11:NME11"/>
    <mergeCell ref="NMF11:NML11"/>
    <mergeCell ref="NMM11:NMS11"/>
    <mergeCell ref="NMT11:NMZ11"/>
    <mergeCell ref="NJU11:NKA11"/>
    <mergeCell ref="NKB11:NKH11"/>
    <mergeCell ref="NKI11:NKO11"/>
    <mergeCell ref="NKP11:NKV11"/>
    <mergeCell ref="NKW11:NLC11"/>
    <mergeCell ref="NLD11:NLJ11"/>
    <mergeCell ref="NIE11:NIK11"/>
    <mergeCell ref="NIL11:NIR11"/>
    <mergeCell ref="NIS11:NIY11"/>
    <mergeCell ref="NIZ11:NJF11"/>
    <mergeCell ref="NJG11:NJM11"/>
    <mergeCell ref="NJN11:NJT11"/>
    <mergeCell ref="NGO11:NGU11"/>
    <mergeCell ref="NGV11:NHB11"/>
    <mergeCell ref="NHC11:NHI11"/>
    <mergeCell ref="NHJ11:NHP11"/>
    <mergeCell ref="NHQ11:NHW11"/>
    <mergeCell ref="NHX11:NID11"/>
    <mergeCell ref="NEY11:NFE11"/>
    <mergeCell ref="NFF11:NFL11"/>
    <mergeCell ref="NFM11:NFS11"/>
    <mergeCell ref="NFT11:NFZ11"/>
    <mergeCell ref="NGA11:NGG11"/>
    <mergeCell ref="NGH11:NGN11"/>
    <mergeCell ref="NDI11:NDO11"/>
    <mergeCell ref="NDP11:NDV11"/>
    <mergeCell ref="NDW11:NEC11"/>
    <mergeCell ref="NED11:NEJ11"/>
    <mergeCell ref="NEK11:NEQ11"/>
    <mergeCell ref="NER11:NEX11"/>
    <mergeCell ref="NBS11:NBY11"/>
    <mergeCell ref="NBZ11:NCF11"/>
    <mergeCell ref="NCG11:NCM11"/>
    <mergeCell ref="NCN11:NCT11"/>
    <mergeCell ref="NCU11:NDA11"/>
    <mergeCell ref="NDB11:NDH11"/>
    <mergeCell ref="NAC11:NAI11"/>
    <mergeCell ref="NAJ11:NAP11"/>
    <mergeCell ref="NAQ11:NAW11"/>
    <mergeCell ref="NAX11:NBD11"/>
    <mergeCell ref="NBE11:NBK11"/>
    <mergeCell ref="NBL11:NBR11"/>
    <mergeCell ref="MYM11:MYS11"/>
    <mergeCell ref="MYT11:MYZ11"/>
    <mergeCell ref="MZA11:MZG11"/>
    <mergeCell ref="MZH11:MZN11"/>
    <mergeCell ref="MZO11:MZU11"/>
    <mergeCell ref="MZV11:NAB11"/>
    <mergeCell ref="MWW11:MXC11"/>
    <mergeCell ref="MXD11:MXJ11"/>
    <mergeCell ref="MXK11:MXQ11"/>
    <mergeCell ref="MXR11:MXX11"/>
    <mergeCell ref="MXY11:MYE11"/>
    <mergeCell ref="MYF11:MYL11"/>
    <mergeCell ref="MVG11:MVM11"/>
    <mergeCell ref="MVN11:MVT11"/>
    <mergeCell ref="MVU11:MWA11"/>
    <mergeCell ref="MWB11:MWH11"/>
    <mergeCell ref="MWI11:MWO11"/>
    <mergeCell ref="MWP11:MWV11"/>
    <mergeCell ref="MTQ11:MTW11"/>
    <mergeCell ref="MTX11:MUD11"/>
    <mergeCell ref="MUE11:MUK11"/>
    <mergeCell ref="MUL11:MUR11"/>
    <mergeCell ref="MUS11:MUY11"/>
    <mergeCell ref="MUZ11:MVF11"/>
    <mergeCell ref="MSA11:MSG11"/>
    <mergeCell ref="MSH11:MSN11"/>
    <mergeCell ref="MSO11:MSU11"/>
    <mergeCell ref="MSV11:MTB11"/>
    <mergeCell ref="MTC11:MTI11"/>
    <mergeCell ref="MTJ11:MTP11"/>
    <mergeCell ref="MQK11:MQQ11"/>
    <mergeCell ref="MQR11:MQX11"/>
    <mergeCell ref="MQY11:MRE11"/>
    <mergeCell ref="MRF11:MRL11"/>
    <mergeCell ref="MRM11:MRS11"/>
    <mergeCell ref="MRT11:MRZ11"/>
    <mergeCell ref="MOU11:MPA11"/>
    <mergeCell ref="MPB11:MPH11"/>
    <mergeCell ref="MPI11:MPO11"/>
    <mergeCell ref="MPP11:MPV11"/>
    <mergeCell ref="MPW11:MQC11"/>
    <mergeCell ref="MQD11:MQJ11"/>
    <mergeCell ref="MNE11:MNK11"/>
    <mergeCell ref="MNL11:MNR11"/>
    <mergeCell ref="MNS11:MNY11"/>
    <mergeCell ref="MNZ11:MOF11"/>
    <mergeCell ref="MOG11:MOM11"/>
    <mergeCell ref="MON11:MOT11"/>
    <mergeCell ref="MLO11:MLU11"/>
    <mergeCell ref="MLV11:MMB11"/>
    <mergeCell ref="MMC11:MMI11"/>
    <mergeCell ref="MMJ11:MMP11"/>
    <mergeCell ref="MMQ11:MMW11"/>
    <mergeCell ref="MMX11:MND11"/>
    <mergeCell ref="MJY11:MKE11"/>
    <mergeCell ref="MKF11:MKL11"/>
    <mergeCell ref="MKM11:MKS11"/>
    <mergeCell ref="MKT11:MKZ11"/>
    <mergeCell ref="MLA11:MLG11"/>
    <mergeCell ref="MLH11:MLN11"/>
    <mergeCell ref="MII11:MIO11"/>
    <mergeCell ref="MIP11:MIV11"/>
    <mergeCell ref="MIW11:MJC11"/>
    <mergeCell ref="MJD11:MJJ11"/>
    <mergeCell ref="MJK11:MJQ11"/>
    <mergeCell ref="MJR11:MJX11"/>
    <mergeCell ref="MGS11:MGY11"/>
    <mergeCell ref="MGZ11:MHF11"/>
    <mergeCell ref="MHG11:MHM11"/>
    <mergeCell ref="MHN11:MHT11"/>
    <mergeCell ref="MHU11:MIA11"/>
    <mergeCell ref="MIB11:MIH11"/>
    <mergeCell ref="MFC11:MFI11"/>
    <mergeCell ref="MFJ11:MFP11"/>
    <mergeCell ref="MFQ11:MFW11"/>
    <mergeCell ref="MFX11:MGD11"/>
    <mergeCell ref="MGE11:MGK11"/>
    <mergeCell ref="MGL11:MGR11"/>
    <mergeCell ref="MDM11:MDS11"/>
    <mergeCell ref="MDT11:MDZ11"/>
    <mergeCell ref="MEA11:MEG11"/>
    <mergeCell ref="MEH11:MEN11"/>
    <mergeCell ref="MEO11:MEU11"/>
    <mergeCell ref="MEV11:MFB11"/>
    <mergeCell ref="MBW11:MCC11"/>
    <mergeCell ref="MCD11:MCJ11"/>
    <mergeCell ref="MCK11:MCQ11"/>
    <mergeCell ref="MCR11:MCX11"/>
    <mergeCell ref="MCY11:MDE11"/>
    <mergeCell ref="MDF11:MDL11"/>
    <mergeCell ref="MAG11:MAM11"/>
    <mergeCell ref="MAN11:MAT11"/>
    <mergeCell ref="MAU11:MBA11"/>
    <mergeCell ref="MBB11:MBH11"/>
    <mergeCell ref="MBI11:MBO11"/>
    <mergeCell ref="MBP11:MBV11"/>
    <mergeCell ref="LYQ11:LYW11"/>
    <mergeCell ref="LYX11:LZD11"/>
    <mergeCell ref="LZE11:LZK11"/>
    <mergeCell ref="LZL11:LZR11"/>
    <mergeCell ref="LZS11:LZY11"/>
    <mergeCell ref="LZZ11:MAF11"/>
    <mergeCell ref="LXA11:LXG11"/>
    <mergeCell ref="LXH11:LXN11"/>
    <mergeCell ref="LXO11:LXU11"/>
    <mergeCell ref="LXV11:LYB11"/>
    <mergeCell ref="LYC11:LYI11"/>
    <mergeCell ref="LYJ11:LYP11"/>
    <mergeCell ref="LVK11:LVQ11"/>
    <mergeCell ref="LVR11:LVX11"/>
    <mergeCell ref="LVY11:LWE11"/>
    <mergeCell ref="LWF11:LWL11"/>
    <mergeCell ref="LWM11:LWS11"/>
    <mergeCell ref="LWT11:LWZ11"/>
    <mergeCell ref="LTU11:LUA11"/>
    <mergeCell ref="LUB11:LUH11"/>
    <mergeCell ref="LUI11:LUO11"/>
    <mergeCell ref="LUP11:LUV11"/>
    <mergeCell ref="LUW11:LVC11"/>
    <mergeCell ref="LVD11:LVJ11"/>
    <mergeCell ref="LSE11:LSK11"/>
    <mergeCell ref="LSL11:LSR11"/>
    <mergeCell ref="LSS11:LSY11"/>
    <mergeCell ref="LSZ11:LTF11"/>
    <mergeCell ref="LTG11:LTM11"/>
    <mergeCell ref="LTN11:LTT11"/>
    <mergeCell ref="LQO11:LQU11"/>
    <mergeCell ref="LQV11:LRB11"/>
    <mergeCell ref="LRC11:LRI11"/>
    <mergeCell ref="LRJ11:LRP11"/>
    <mergeCell ref="LRQ11:LRW11"/>
    <mergeCell ref="LRX11:LSD11"/>
    <mergeCell ref="LOY11:LPE11"/>
    <mergeCell ref="LPF11:LPL11"/>
    <mergeCell ref="LPM11:LPS11"/>
    <mergeCell ref="LPT11:LPZ11"/>
    <mergeCell ref="LQA11:LQG11"/>
    <mergeCell ref="LQH11:LQN11"/>
    <mergeCell ref="LNI11:LNO11"/>
    <mergeCell ref="LNP11:LNV11"/>
    <mergeCell ref="LNW11:LOC11"/>
    <mergeCell ref="LOD11:LOJ11"/>
    <mergeCell ref="LOK11:LOQ11"/>
    <mergeCell ref="LOR11:LOX11"/>
    <mergeCell ref="LLS11:LLY11"/>
    <mergeCell ref="LLZ11:LMF11"/>
    <mergeCell ref="LMG11:LMM11"/>
    <mergeCell ref="LMN11:LMT11"/>
    <mergeCell ref="LMU11:LNA11"/>
    <mergeCell ref="LNB11:LNH11"/>
    <mergeCell ref="LKC11:LKI11"/>
    <mergeCell ref="LKJ11:LKP11"/>
    <mergeCell ref="LKQ11:LKW11"/>
    <mergeCell ref="LKX11:LLD11"/>
    <mergeCell ref="LLE11:LLK11"/>
    <mergeCell ref="LLL11:LLR11"/>
    <mergeCell ref="LIM11:LIS11"/>
    <mergeCell ref="LIT11:LIZ11"/>
    <mergeCell ref="LJA11:LJG11"/>
    <mergeCell ref="LJH11:LJN11"/>
    <mergeCell ref="LJO11:LJU11"/>
    <mergeCell ref="LJV11:LKB11"/>
    <mergeCell ref="LGW11:LHC11"/>
    <mergeCell ref="LHD11:LHJ11"/>
    <mergeCell ref="LHK11:LHQ11"/>
    <mergeCell ref="LHR11:LHX11"/>
    <mergeCell ref="LHY11:LIE11"/>
    <mergeCell ref="LIF11:LIL11"/>
    <mergeCell ref="LFG11:LFM11"/>
    <mergeCell ref="LFN11:LFT11"/>
    <mergeCell ref="LFU11:LGA11"/>
    <mergeCell ref="LGB11:LGH11"/>
    <mergeCell ref="LGI11:LGO11"/>
    <mergeCell ref="LGP11:LGV11"/>
    <mergeCell ref="LDQ11:LDW11"/>
    <mergeCell ref="LDX11:LED11"/>
    <mergeCell ref="LEE11:LEK11"/>
    <mergeCell ref="LEL11:LER11"/>
    <mergeCell ref="LES11:LEY11"/>
    <mergeCell ref="LEZ11:LFF11"/>
    <mergeCell ref="LCA11:LCG11"/>
    <mergeCell ref="LCH11:LCN11"/>
    <mergeCell ref="LCO11:LCU11"/>
    <mergeCell ref="LCV11:LDB11"/>
    <mergeCell ref="LDC11:LDI11"/>
    <mergeCell ref="LDJ11:LDP11"/>
    <mergeCell ref="LAK11:LAQ11"/>
    <mergeCell ref="LAR11:LAX11"/>
    <mergeCell ref="LAY11:LBE11"/>
    <mergeCell ref="LBF11:LBL11"/>
    <mergeCell ref="LBM11:LBS11"/>
    <mergeCell ref="LBT11:LBZ11"/>
    <mergeCell ref="KYU11:KZA11"/>
    <mergeCell ref="KZB11:KZH11"/>
    <mergeCell ref="KZI11:KZO11"/>
    <mergeCell ref="KZP11:KZV11"/>
    <mergeCell ref="KZW11:LAC11"/>
    <mergeCell ref="LAD11:LAJ11"/>
    <mergeCell ref="KXE11:KXK11"/>
    <mergeCell ref="KXL11:KXR11"/>
    <mergeCell ref="KXS11:KXY11"/>
    <mergeCell ref="KXZ11:KYF11"/>
    <mergeCell ref="KYG11:KYM11"/>
    <mergeCell ref="KYN11:KYT11"/>
    <mergeCell ref="KVO11:KVU11"/>
    <mergeCell ref="KVV11:KWB11"/>
    <mergeCell ref="KWC11:KWI11"/>
    <mergeCell ref="KWJ11:KWP11"/>
    <mergeCell ref="KWQ11:KWW11"/>
    <mergeCell ref="KWX11:KXD11"/>
    <mergeCell ref="KTY11:KUE11"/>
    <mergeCell ref="KUF11:KUL11"/>
    <mergeCell ref="KUM11:KUS11"/>
    <mergeCell ref="KUT11:KUZ11"/>
    <mergeCell ref="KVA11:KVG11"/>
    <mergeCell ref="KVH11:KVN11"/>
    <mergeCell ref="KSI11:KSO11"/>
    <mergeCell ref="KSP11:KSV11"/>
    <mergeCell ref="KSW11:KTC11"/>
    <mergeCell ref="KTD11:KTJ11"/>
    <mergeCell ref="KTK11:KTQ11"/>
    <mergeCell ref="KTR11:KTX11"/>
    <mergeCell ref="KQS11:KQY11"/>
    <mergeCell ref="KQZ11:KRF11"/>
    <mergeCell ref="KRG11:KRM11"/>
    <mergeCell ref="KRN11:KRT11"/>
    <mergeCell ref="KRU11:KSA11"/>
    <mergeCell ref="KSB11:KSH11"/>
    <mergeCell ref="KPC11:KPI11"/>
    <mergeCell ref="KPJ11:KPP11"/>
    <mergeCell ref="KPQ11:KPW11"/>
    <mergeCell ref="KPX11:KQD11"/>
    <mergeCell ref="KQE11:KQK11"/>
    <mergeCell ref="KQL11:KQR11"/>
    <mergeCell ref="KNM11:KNS11"/>
    <mergeCell ref="KNT11:KNZ11"/>
    <mergeCell ref="KOA11:KOG11"/>
    <mergeCell ref="KOH11:KON11"/>
    <mergeCell ref="KOO11:KOU11"/>
    <mergeCell ref="KOV11:KPB11"/>
    <mergeCell ref="KLW11:KMC11"/>
    <mergeCell ref="KMD11:KMJ11"/>
    <mergeCell ref="KMK11:KMQ11"/>
    <mergeCell ref="KMR11:KMX11"/>
    <mergeCell ref="KMY11:KNE11"/>
    <mergeCell ref="KNF11:KNL11"/>
    <mergeCell ref="KKG11:KKM11"/>
    <mergeCell ref="KKN11:KKT11"/>
    <mergeCell ref="KKU11:KLA11"/>
    <mergeCell ref="KLB11:KLH11"/>
    <mergeCell ref="KLI11:KLO11"/>
    <mergeCell ref="KLP11:KLV11"/>
    <mergeCell ref="KIQ11:KIW11"/>
    <mergeCell ref="KIX11:KJD11"/>
    <mergeCell ref="KJE11:KJK11"/>
    <mergeCell ref="KJL11:KJR11"/>
    <mergeCell ref="KJS11:KJY11"/>
    <mergeCell ref="KJZ11:KKF11"/>
    <mergeCell ref="KHA11:KHG11"/>
    <mergeCell ref="KHH11:KHN11"/>
    <mergeCell ref="KHO11:KHU11"/>
    <mergeCell ref="KHV11:KIB11"/>
    <mergeCell ref="KIC11:KII11"/>
    <mergeCell ref="KIJ11:KIP11"/>
    <mergeCell ref="KFK11:KFQ11"/>
    <mergeCell ref="KFR11:KFX11"/>
    <mergeCell ref="KFY11:KGE11"/>
    <mergeCell ref="KGF11:KGL11"/>
    <mergeCell ref="KGM11:KGS11"/>
    <mergeCell ref="KGT11:KGZ11"/>
    <mergeCell ref="KDU11:KEA11"/>
    <mergeCell ref="KEB11:KEH11"/>
    <mergeCell ref="KEI11:KEO11"/>
    <mergeCell ref="KEP11:KEV11"/>
    <mergeCell ref="KEW11:KFC11"/>
    <mergeCell ref="KFD11:KFJ11"/>
    <mergeCell ref="KCE11:KCK11"/>
    <mergeCell ref="KCL11:KCR11"/>
    <mergeCell ref="KCS11:KCY11"/>
    <mergeCell ref="KCZ11:KDF11"/>
    <mergeCell ref="KDG11:KDM11"/>
    <mergeCell ref="KDN11:KDT11"/>
    <mergeCell ref="KAO11:KAU11"/>
    <mergeCell ref="KAV11:KBB11"/>
    <mergeCell ref="KBC11:KBI11"/>
    <mergeCell ref="KBJ11:KBP11"/>
    <mergeCell ref="KBQ11:KBW11"/>
    <mergeCell ref="KBX11:KCD11"/>
    <mergeCell ref="JYY11:JZE11"/>
    <mergeCell ref="JZF11:JZL11"/>
    <mergeCell ref="JZM11:JZS11"/>
    <mergeCell ref="JZT11:JZZ11"/>
    <mergeCell ref="KAA11:KAG11"/>
    <mergeCell ref="KAH11:KAN11"/>
    <mergeCell ref="JXI11:JXO11"/>
    <mergeCell ref="JXP11:JXV11"/>
    <mergeCell ref="JXW11:JYC11"/>
    <mergeCell ref="JYD11:JYJ11"/>
    <mergeCell ref="JYK11:JYQ11"/>
    <mergeCell ref="JYR11:JYX11"/>
    <mergeCell ref="JVS11:JVY11"/>
    <mergeCell ref="JVZ11:JWF11"/>
    <mergeCell ref="JWG11:JWM11"/>
    <mergeCell ref="JWN11:JWT11"/>
    <mergeCell ref="JWU11:JXA11"/>
    <mergeCell ref="JXB11:JXH11"/>
    <mergeCell ref="JUC11:JUI11"/>
    <mergeCell ref="JUJ11:JUP11"/>
    <mergeCell ref="JUQ11:JUW11"/>
    <mergeCell ref="JUX11:JVD11"/>
    <mergeCell ref="JVE11:JVK11"/>
    <mergeCell ref="JVL11:JVR11"/>
    <mergeCell ref="JSM11:JSS11"/>
    <mergeCell ref="JST11:JSZ11"/>
    <mergeCell ref="JTA11:JTG11"/>
    <mergeCell ref="JTH11:JTN11"/>
    <mergeCell ref="JTO11:JTU11"/>
    <mergeCell ref="JTV11:JUB11"/>
    <mergeCell ref="JQW11:JRC11"/>
    <mergeCell ref="JRD11:JRJ11"/>
    <mergeCell ref="JRK11:JRQ11"/>
    <mergeCell ref="JRR11:JRX11"/>
    <mergeCell ref="JRY11:JSE11"/>
    <mergeCell ref="JSF11:JSL11"/>
    <mergeCell ref="JPG11:JPM11"/>
    <mergeCell ref="JPN11:JPT11"/>
    <mergeCell ref="JPU11:JQA11"/>
    <mergeCell ref="JQB11:JQH11"/>
    <mergeCell ref="JQI11:JQO11"/>
    <mergeCell ref="JQP11:JQV11"/>
    <mergeCell ref="JNQ11:JNW11"/>
    <mergeCell ref="JNX11:JOD11"/>
    <mergeCell ref="JOE11:JOK11"/>
    <mergeCell ref="JOL11:JOR11"/>
    <mergeCell ref="JOS11:JOY11"/>
    <mergeCell ref="JOZ11:JPF11"/>
    <mergeCell ref="JMA11:JMG11"/>
    <mergeCell ref="JMH11:JMN11"/>
    <mergeCell ref="JMO11:JMU11"/>
    <mergeCell ref="JMV11:JNB11"/>
    <mergeCell ref="JNC11:JNI11"/>
    <mergeCell ref="JNJ11:JNP11"/>
    <mergeCell ref="JKK11:JKQ11"/>
    <mergeCell ref="JKR11:JKX11"/>
    <mergeCell ref="JKY11:JLE11"/>
    <mergeCell ref="JLF11:JLL11"/>
    <mergeCell ref="JLM11:JLS11"/>
    <mergeCell ref="JLT11:JLZ11"/>
    <mergeCell ref="JIU11:JJA11"/>
    <mergeCell ref="JJB11:JJH11"/>
    <mergeCell ref="JJI11:JJO11"/>
    <mergeCell ref="JJP11:JJV11"/>
    <mergeCell ref="JJW11:JKC11"/>
    <mergeCell ref="JKD11:JKJ11"/>
    <mergeCell ref="JHE11:JHK11"/>
    <mergeCell ref="JHL11:JHR11"/>
    <mergeCell ref="JHS11:JHY11"/>
    <mergeCell ref="JHZ11:JIF11"/>
    <mergeCell ref="JIG11:JIM11"/>
    <mergeCell ref="JIN11:JIT11"/>
    <mergeCell ref="JFO11:JFU11"/>
    <mergeCell ref="JFV11:JGB11"/>
    <mergeCell ref="JGC11:JGI11"/>
    <mergeCell ref="JGJ11:JGP11"/>
    <mergeCell ref="JGQ11:JGW11"/>
    <mergeCell ref="JGX11:JHD11"/>
    <mergeCell ref="JDY11:JEE11"/>
    <mergeCell ref="JEF11:JEL11"/>
    <mergeCell ref="JEM11:JES11"/>
    <mergeCell ref="JET11:JEZ11"/>
    <mergeCell ref="JFA11:JFG11"/>
    <mergeCell ref="JFH11:JFN11"/>
    <mergeCell ref="JCI11:JCO11"/>
    <mergeCell ref="JCP11:JCV11"/>
    <mergeCell ref="JCW11:JDC11"/>
    <mergeCell ref="JDD11:JDJ11"/>
    <mergeCell ref="JDK11:JDQ11"/>
    <mergeCell ref="JDR11:JDX11"/>
    <mergeCell ref="JAS11:JAY11"/>
    <mergeCell ref="JAZ11:JBF11"/>
    <mergeCell ref="JBG11:JBM11"/>
    <mergeCell ref="JBN11:JBT11"/>
    <mergeCell ref="JBU11:JCA11"/>
    <mergeCell ref="JCB11:JCH11"/>
    <mergeCell ref="IZC11:IZI11"/>
    <mergeCell ref="IZJ11:IZP11"/>
    <mergeCell ref="IZQ11:IZW11"/>
    <mergeCell ref="IZX11:JAD11"/>
    <mergeCell ref="JAE11:JAK11"/>
    <mergeCell ref="JAL11:JAR11"/>
    <mergeCell ref="IXM11:IXS11"/>
    <mergeCell ref="IXT11:IXZ11"/>
    <mergeCell ref="IYA11:IYG11"/>
    <mergeCell ref="IYH11:IYN11"/>
    <mergeCell ref="IYO11:IYU11"/>
    <mergeCell ref="IYV11:IZB11"/>
    <mergeCell ref="IVW11:IWC11"/>
    <mergeCell ref="IWD11:IWJ11"/>
    <mergeCell ref="IWK11:IWQ11"/>
    <mergeCell ref="IWR11:IWX11"/>
    <mergeCell ref="IWY11:IXE11"/>
    <mergeCell ref="IXF11:IXL11"/>
    <mergeCell ref="IUG11:IUM11"/>
    <mergeCell ref="IUN11:IUT11"/>
    <mergeCell ref="IUU11:IVA11"/>
    <mergeCell ref="IVB11:IVH11"/>
    <mergeCell ref="IVI11:IVO11"/>
    <mergeCell ref="IVP11:IVV11"/>
    <mergeCell ref="ISQ11:ISW11"/>
    <mergeCell ref="ISX11:ITD11"/>
    <mergeCell ref="ITE11:ITK11"/>
    <mergeCell ref="ITL11:ITR11"/>
    <mergeCell ref="ITS11:ITY11"/>
    <mergeCell ref="ITZ11:IUF11"/>
    <mergeCell ref="IRA11:IRG11"/>
    <mergeCell ref="IRH11:IRN11"/>
    <mergeCell ref="IRO11:IRU11"/>
    <mergeCell ref="IRV11:ISB11"/>
    <mergeCell ref="ISC11:ISI11"/>
    <mergeCell ref="ISJ11:ISP11"/>
    <mergeCell ref="IPK11:IPQ11"/>
    <mergeCell ref="IPR11:IPX11"/>
    <mergeCell ref="IPY11:IQE11"/>
    <mergeCell ref="IQF11:IQL11"/>
    <mergeCell ref="IQM11:IQS11"/>
    <mergeCell ref="IQT11:IQZ11"/>
    <mergeCell ref="INU11:IOA11"/>
    <mergeCell ref="IOB11:IOH11"/>
    <mergeCell ref="IOI11:IOO11"/>
    <mergeCell ref="IOP11:IOV11"/>
    <mergeCell ref="IOW11:IPC11"/>
    <mergeCell ref="IPD11:IPJ11"/>
    <mergeCell ref="IME11:IMK11"/>
    <mergeCell ref="IML11:IMR11"/>
    <mergeCell ref="IMS11:IMY11"/>
    <mergeCell ref="IMZ11:INF11"/>
    <mergeCell ref="ING11:INM11"/>
    <mergeCell ref="INN11:INT11"/>
    <mergeCell ref="IKO11:IKU11"/>
    <mergeCell ref="IKV11:ILB11"/>
    <mergeCell ref="ILC11:ILI11"/>
    <mergeCell ref="ILJ11:ILP11"/>
    <mergeCell ref="ILQ11:ILW11"/>
    <mergeCell ref="ILX11:IMD11"/>
    <mergeCell ref="IIY11:IJE11"/>
    <mergeCell ref="IJF11:IJL11"/>
    <mergeCell ref="IJM11:IJS11"/>
    <mergeCell ref="IJT11:IJZ11"/>
    <mergeCell ref="IKA11:IKG11"/>
    <mergeCell ref="IKH11:IKN11"/>
    <mergeCell ref="IHI11:IHO11"/>
    <mergeCell ref="IHP11:IHV11"/>
    <mergeCell ref="IHW11:IIC11"/>
    <mergeCell ref="IID11:IIJ11"/>
    <mergeCell ref="IIK11:IIQ11"/>
    <mergeCell ref="IIR11:IIX11"/>
    <mergeCell ref="IFS11:IFY11"/>
    <mergeCell ref="IFZ11:IGF11"/>
    <mergeCell ref="IGG11:IGM11"/>
    <mergeCell ref="IGN11:IGT11"/>
    <mergeCell ref="IGU11:IHA11"/>
    <mergeCell ref="IHB11:IHH11"/>
    <mergeCell ref="IEC11:IEI11"/>
    <mergeCell ref="IEJ11:IEP11"/>
    <mergeCell ref="IEQ11:IEW11"/>
    <mergeCell ref="IEX11:IFD11"/>
    <mergeCell ref="IFE11:IFK11"/>
    <mergeCell ref="IFL11:IFR11"/>
    <mergeCell ref="ICM11:ICS11"/>
    <mergeCell ref="ICT11:ICZ11"/>
    <mergeCell ref="IDA11:IDG11"/>
    <mergeCell ref="IDH11:IDN11"/>
    <mergeCell ref="IDO11:IDU11"/>
    <mergeCell ref="IDV11:IEB11"/>
    <mergeCell ref="IAW11:IBC11"/>
    <mergeCell ref="IBD11:IBJ11"/>
    <mergeCell ref="IBK11:IBQ11"/>
    <mergeCell ref="IBR11:IBX11"/>
    <mergeCell ref="IBY11:ICE11"/>
    <mergeCell ref="ICF11:ICL11"/>
    <mergeCell ref="HZG11:HZM11"/>
    <mergeCell ref="HZN11:HZT11"/>
    <mergeCell ref="HZU11:IAA11"/>
    <mergeCell ref="IAB11:IAH11"/>
    <mergeCell ref="IAI11:IAO11"/>
    <mergeCell ref="IAP11:IAV11"/>
    <mergeCell ref="HXQ11:HXW11"/>
    <mergeCell ref="HXX11:HYD11"/>
    <mergeCell ref="HYE11:HYK11"/>
    <mergeCell ref="HYL11:HYR11"/>
    <mergeCell ref="HYS11:HYY11"/>
    <mergeCell ref="HYZ11:HZF11"/>
    <mergeCell ref="HWA11:HWG11"/>
    <mergeCell ref="HWH11:HWN11"/>
    <mergeCell ref="HWO11:HWU11"/>
    <mergeCell ref="HWV11:HXB11"/>
    <mergeCell ref="HXC11:HXI11"/>
    <mergeCell ref="HXJ11:HXP11"/>
    <mergeCell ref="HUK11:HUQ11"/>
    <mergeCell ref="HUR11:HUX11"/>
    <mergeCell ref="HUY11:HVE11"/>
    <mergeCell ref="HVF11:HVL11"/>
    <mergeCell ref="HVM11:HVS11"/>
    <mergeCell ref="HVT11:HVZ11"/>
    <mergeCell ref="HSU11:HTA11"/>
    <mergeCell ref="HTB11:HTH11"/>
    <mergeCell ref="HTI11:HTO11"/>
    <mergeCell ref="HTP11:HTV11"/>
    <mergeCell ref="HTW11:HUC11"/>
    <mergeCell ref="HUD11:HUJ11"/>
    <mergeCell ref="HRE11:HRK11"/>
    <mergeCell ref="HRL11:HRR11"/>
    <mergeCell ref="HRS11:HRY11"/>
    <mergeCell ref="HRZ11:HSF11"/>
    <mergeCell ref="HSG11:HSM11"/>
    <mergeCell ref="HSN11:HST11"/>
    <mergeCell ref="HPO11:HPU11"/>
    <mergeCell ref="HPV11:HQB11"/>
    <mergeCell ref="HQC11:HQI11"/>
    <mergeCell ref="HQJ11:HQP11"/>
    <mergeCell ref="HQQ11:HQW11"/>
    <mergeCell ref="HQX11:HRD11"/>
    <mergeCell ref="HNY11:HOE11"/>
    <mergeCell ref="HOF11:HOL11"/>
    <mergeCell ref="HOM11:HOS11"/>
    <mergeCell ref="HOT11:HOZ11"/>
    <mergeCell ref="HPA11:HPG11"/>
    <mergeCell ref="HPH11:HPN11"/>
    <mergeCell ref="HMI11:HMO11"/>
    <mergeCell ref="HMP11:HMV11"/>
    <mergeCell ref="HMW11:HNC11"/>
    <mergeCell ref="HND11:HNJ11"/>
    <mergeCell ref="HNK11:HNQ11"/>
    <mergeCell ref="HNR11:HNX11"/>
    <mergeCell ref="HKS11:HKY11"/>
    <mergeCell ref="HKZ11:HLF11"/>
    <mergeCell ref="HLG11:HLM11"/>
    <mergeCell ref="HLN11:HLT11"/>
    <mergeCell ref="HLU11:HMA11"/>
    <mergeCell ref="HMB11:HMH11"/>
    <mergeCell ref="HJC11:HJI11"/>
    <mergeCell ref="HJJ11:HJP11"/>
    <mergeCell ref="HJQ11:HJW11"/>
    <mergeCell ref="HJX11:HKD11"/>
    <mergeCell ref="HKE11:HKK11"/>
    <mergeCell ref="HKL11:HKR11"/>
    <mergeCell ref="HHM11:HHS11"/>
    <mergeCell ref="HHT11:HHZ11"/>
    <mergeCell ref="HIA11:HIG11"/>
    <mergeCell ref="HIH11:HIN11"/>
    <mergeCell ref="HIO11:HIU11"/>
    <mergeCell ref="HIV11:HJB11"/>
    <mergeCell ref="HFW11:HGC11"/>
    <mergeCell ref="HGD11:HGJ11"/>
    <mergeCell ref="HGK11:HGQ11"/>
    <mergeCell ref="HGR11:HGX11"/>
    <mergeCell ref="HGY11:HHE11"/>
    <mergeCell ref="HHF11:HHL11"/>
    <mergeCell ref="HEG11:HEM11"/>
    <mergeCell ref="HEN11:HET11"/>
    <mergeCell ref="HEU11:HFA11"/>
    <mergeCell ref="HFB11:HFH11"/>
    <mergeCell ref="HFI11:HFO11"/>
    <mergeCell ref="HFP11:HFV11"/>
    <mergeCell ref="HCQ11:HCW11"/>
    <mergeCell ref="HCX11:HDD11"/>
    <mergeCell ref="HDE11:HDK11"/>
    <mergeCell ref="HDL11:HDR11"/>
    <mergeCell ref="HDS11:HDY11"/>
    <mergeCell ref="HDZ11:HEF11"/>
    <mergeCell ref="HBA11:HBG11"/>
    <mergeCell ref="HBH11:HBN11"/>
    <mergeCell ref="HBO11:HBU11"/>
    <mergeCell ref="HBV11:HCB11"/>
    <mergeCell ref="HCC11:HCI11"/>
    <mergeCell ref="HCJ11:HCP11"/>
    <mergeCell ref="GZK11:GZQ11"/>
    <mergeCell ref="GZR11:GZX11"/>
    <mergeCell ref="GZY11:HAE11"/>
    <mergeCell ref="HAF11:HAL11"/>
    <mergeCell ref="HAM11:HAS11"/>
    <mergeCell ref="HAT11:HAZ11"/>
    <mergeCell ref="GXU11:GYA11"/>
    <mergeCell ref="GYB11:GYH11"/>
    <mergeCell ref="GYI11:GYO11"/>
    <mergeCell ref="GYP11:GYV11"/>
    <mergeCell ref="GYW11:GZC11"/>
    <mergeCell ref="GZD11:GZJ11"/>
    <mergeCell ref="GWE11:GWK11"/>
    <mergeCell ref="GWL11:GWR11"/>
    <mergeCell ref="GWS11:GWY11"/>
    <mergeCell ref="GWZ11:GXF11"/>
    <mergeCell ref="GXG11:GXM11"/>
    <mergeCell ref="GXN11:GXT11"/>
    <mergeCell ref="GUO11:GUU11"/>
    <mergeCell ref="GUV11:GVB11"/>
    <mergeCell ref="GVC11:GVI11"/>
    <mergeCell ref="GVJ11:GVP11"/>
    <mergeCell ref="GVQ11:GVW11"/>
    <mergeCell ref="GVX11:GWD11"/>
    <mergeCell ref="GSY11:GTE11"/>
    <mergeCell ref="GTF11:GTL11"/>
    <mergeCell ref="GTM11:GTS11"/>
    <mergeCell ref="GTT11:GTZ11"/>
    <mergeCell ref="GUA11:GUG11"/>
    <mergeCell ref="GUH11:GUN11"/>
    <mergeCell ref="GRI11:GRO11"/>
    <mergeCell ref="GRP11:GRV11"/>
    <mergeCell ref="GRW11:GSC11"/>
    <mergeCell ref="GSD11:GSJ11"/>
    <mergeCell ref="GSK11:GSQ11"/>
    <mergeCell ref="GSR11:GSX11"/>
    <mergeCell ref="GPS11:GPY11"/>
    <mergeCell ref="GPZ11:GQF11"/>
    <mergeCell ref="GQG11:GQM11"/>
    <mergeCell ref="GQN11:GQT11"/>
    <mergeCell ref="GQU11:GRA11"/>
    <mergeCell ref="GRB11:GRH11"/>
    <mergeCell ref="GOC11:GOI11"/>
    <mergeCell ref="GOJ11:GOP11"/>
    <mergeCell ref="GOQ11:GOW11"/>
    <mergeCell ref="GOX11:GPD11"/>
    <mergeCell ref="GPE11:GPK11"/>
    <mergeCell ref="GPL11:GPR11"/>
    <mergeCell ref="GMM11:GMS11"/>
    <mergeCell ref="GMT11:GMZ11"/>
    <mergeCell ref="GNA11:GNG11"/>
    <mergeCell ref="GNH11:GNN11"/>
    <mergeCell ref="GNO11:GNU11"/>
    <mergeCell ref="GNV11:GOB11"/>
    <mergeCell ref="GKW11:GLC11"/>
    <mergeCell ref="GLD11:GLJ11"/>
    <mergeCell ref="GLK11:GLQ11"/>
    <mergeCell ref="GLR11:GLX11"/>
    <mergeCell ref="GLY11:GME11"/>
    <mergeCell ref="GMF11:GML11"/>
    <mergeCell ref="GJG11:GJM11"/>
    <mergeCell ref="GJN11:GJT11"/>
    <mergeCell ref="GJU11:GKA11"/>
    <mergeCell ref="GKB11:GKH11"/>
    <mergeCell ref="GKI11:GKO11"/>
    <mergeCell ref="GKP11:GKV11"/>
    <mergeCell ref="GHQ11:GHW11"/>
    <mergeCell ref="GHX11:GID11"/>
    <mergeCell ref="GIE11:GIK11"/>
    <mergeCell ref="GIL11:GIR11"/>
    <mergeCell ref="GIS11:GIY11"/>
    <mergeCell ref="GIZ11:GJF11"/>
    <mergeCell ref="GGA11:GGG11"/>
    <mergeCell ref="GGH11:GGN11"/>
    <mergeCell ref="GGO11:GGU11"/>
    <mergeCell ref="GGV11:GHB11"/>
    <mergeCell ref="GHC11:GHI11"/>
    <mergeCell ref="GHJ11:GHP11"/>
    <mergeCell ref="GEK11:GEQ11"/>
    <mergeCell ref="GER11:GEX11"/>
    <mergeCell ref="GEY11:GFE11"/>
    <mergeCell ref="GFF11:GFL11"/>
    <mergeCell ref="GFM11:GFS11"/>
    <mergeCell ref="GFT11:GFZ11"/>
    <mergeCell ref="GCU11:GDA11"/>
    <mergeCell ref="GDB11:GDH11"/>
    <mergeCell ref="GDI11:GDO11"/>
    <mergeCell ref="GDP11:GDV11"/>
    <mergeCell ref="GDW11:GEC11"/>
    <mergeCell ref="GED11:GEJ11"/>
    <mergeCell ref="GBE11:GBK11"/>
    <mergeCell ref="GBL11:GBR11"/>
    <mergeCell ref="GBS11:GBY11"/>
    <mergeCell ref="GBZ11:GCF11"/>
    <mergeCell ref="GCG11:GCM11"/>
    <mergeCell ref="GCN11:GCT11"/>
    <mergeCell ref="FZO11:FZU11"/>
    <mergeCell ref="FZV11:GAB11"/>
    <mergeCell ref="GAC11:GAI11"/>
    <mergeCell ref="GAJ11:GAP11"/>
    <mergeCell ref="GAQ11:GAW11"/>
    <mergeCell ref="GAX11:GBD11"/>
    <mergeCell ref="FXY11:FYE11"/>
    <mergeCell ref="FYF11:FYL11"/>
    <mergeCell ref="FYM11:FYS11"/>
    <mergeCell ref="FYT11:FYZ11"/>
    <mergeCell ref="FZA11:FZG11"/>
    <mergeCell ref="FZH11:FZN11"/>
    <mergeCell ref="FWI11:FWO11"/>
    <mergeCell ref="FWP11:FWV11"/>
    <mergeCell ref="FWW11:FXC11"/>
    <mergeCell ref="FXD11:FXJ11"/>
    <mergeCell ref="FXK11:FXQ11"/>
    <mergeCell ref="FXR11:FXX11"/>
    <mergeCell ref="FUS11:FUY11"/>
    <mergeCell ref="FUZ11:FVF11"/>
    <mergeCell ref="FVG11:FVM11"/>
    <mergeCell ref="FVN11:FVT11"/>
    <mergeCell ref="FVU11:FWA11"/>
    <mergeCell ref="FWB11:FWH11"/>
    <mergeCell ref="FTC11:FTI11"/>
    <mergeCell ref="FTJ11:FTP11"/>
    <mergeCell ref="FTQ11:FTW11"/>
    <mergeCell ref="FTX11:FUD11"/>
    <mergeCell ref="FUE11:FUK11"/>
    <mergeCell ref="FUL11:FUR11"/>
    <mergeCell ref="FRM11:FRS11"/>
    <mergeCell ref="FRT11:FRZ11"/>
    <mergeCell ref="FSA11:FSG11"/>
    <mergeCell ref="FSH11:FSN11"/>
    <mergeCell ref="FSO11:FSU11"/>
    <mergeCell ref="FSV11:FTB11"/>
    <mergeCell ref="FPW11:FQC11"/>
    <mergeCell ref="FQD11:FQJ11"/>
    <mergeCell ref="FQK11:FQQ11"/>
    <mergeCell ref="FQR11:FQX11"/>
    <mergeCell ref="FQY11:FRE11"/>
    <mergeCell ref="FRF11:FRL11"/>
    <mergeCell ref="FOG11:FOM11"/>
    <mergeCell ref="FON11:FOT11"/>
    <mergeCell ref="FOU11:FPA11"/>
    <mergeCell ref="FPB11:FPH11"/>
    <mergeCell ref="FPI11:FPO11"/>
    <mergeCell ref="FPP11:FPV11"/>
    <mergeCell ref="FMQ11:FMW11"/>
    <mergeCell ref="FMX11:FND11"/>
    <mergeCell ref="FNE11:FNK11"/>
    <mergeCell ref="FNL11:FNR11"/>
    <mergeCell ref="FNS11:FNY11"/>
    <mergeCell ref="FNZ11:FOF11"/>
    <mergeCell ref="FLA11:FLG11"/>
    <mergeCell ref="FLH11:FLN11"/>
    <mergeCell ref="FLO11:FLU11"/>
    <mergeCell ref="FLV11:FMB11"/>
    <mergeCell ref="FMC11:FMI11"/>
    <mergeCell ref="FMJ11:FMP11"/>
    <mergeCell ref="FJK11:FJQ11"/>
    <mergeCell ref="FJR11:FJX11"/>
    <mergeCell ref="FJY11:FKE11"/>
    <mergeCell ref="FKF11:FKL11"/>
    <mergeCell ref="FKM11:FKS11"/>
    <mergeCell ref="FKT11:FKZ11"/>
    <mergeCell ref="FHU11:FIA11"/>
    <mergeCell ref="FIB11:FIH11"/>
    <mergeCell ref="FII11:FIO11"/>
    <mergeCell ref="FIP11:FIV11"/>
    <mergeCell ref="FIW11:FJC11"/>
    <mergeCell ref="FJD11:FJJ11"/>
    <mergeCell ref="FGE11:FGK11"/>
    <mergeCell ref="FGL11:FGR11"/>
    <mergeCell ref="FGS11:FGY11"/>
    <mergeCell ref="FGZ11:FHF11"/>
    <mergeCell ref="FHG11:FHM11"/>
    <mergeCell ref="FHN11:FHT11"/>
    <mergeCell ref="FEO11:FEU11"/>
    <mergeCell ref="FEV11:FFB11"/>
    <mergeCell ref="FFC11:FFI11"/>
    <mergeCell ref="FFJ11:FFP11"/>
    <mergeCell ref="FFQ11:FFW11"/>
    <mergeCell ref="FFX11:FGD11"/>
    <mergeCell ref="FCY11:FDE11"/>
    <mergeCell ref="FDF11:FDL11"/>
    <mergeCell ref="FDM11:FDS11"/>
    <mergeCell ref="FDT11:FDZ11"/>
    <mergeCell ref="FEA11:FEG11"/>
    <mergeCell ref="FEH11:FEN11"/>
    <mergeCell ref="FBI11:FBO11"/>
    <mergeCell ref="FBP11:FBV11"/>
    <mergeCell ref="FBW11:FCC11"/>
    <mergeCell ref="FCD11:FCJ11"/>
    <mergeCell ref="FCK11:FCQ11"/>
    <mergeCell ref="FCR11:FCX11"/>
    <mergeCell ref="EZS11:EZY11"/>
    <mergeCell ref="EZZ11:FAF11"/>
    <mergeCell ref="FAG11:FAM11"/>
    <mergeCell ref="FAN11:FAT11"/>
    <mergeCell ref="FAU11:FBA11"/>
    <mergeCell ref="FBB11:FBH11"/>
    <mergeCell ref="EYC11:EYI11"/>
    <mergeCell ref="EYJ11:EYP11"/>
    <mergeCell ref="EYQ11:EYW11"/>
    <mergeCell ref="EYX11:EZD11"/>
    <mergeCell ref="EZE11:EZK11"/>
    <mergeCell ref="EZL11:EZR11"/>
    <mergeCell ref="EWM11:EWS11"/>
    <mergeCell ref="EWT11:EWZ11"/>
    <mergeCell ref="EXA11:EXG11"/>
    <mergeCell ref="EXH11:EXN11"/>
    <mergeCell ref="EXO11:EXU11"/>
    <mergeCell ref="EXV11:EYB11"/>
    <mergeCell ref="EUW11:EVC11"/>
    <mergeCell ref="EVD11:EVJ11"/>
    <mergeCell ref="EVK11:EVQ11"/>
    <mergeCell ref="EVR11:EVX11"/>
    <mergeCell ref="EVY11:EWE11"/>
    <mergeCell ref="EWF11:EWL11"/>
    <mergeCell ref="ETG11:ETM11"/>
    <mergeCell ref="ETN11:ETT11"/>
    <mergeCell ref="ETU11:EUA11"/>
    <mergeCell ref="EUB11:EUH11"/>
    <mergeCell ref="EUI11:EUO11"/>
    <mergeCell ref="EUP11:EUV11"/>
    <mergeCell ref="ERQ11:ERW11"/>
    <mergeCell ref="ERX11:ESD11"/>
    <mergeCell ref="ESE11:ESK11"/>
    <mergeCell ref="ESL11:ESR11"/>
    <mergeCell ref="ESS11:ESY11"/>
    <mergeCell ref="ESZ11:ETF11"/>
    <mergeCell ref="EQA11:EQG11"/>
    <mergeCell ref="EQH11:EQN11"/>
    <mergeCell ref="EQO11:EQU11"/>
    <mergeCell ref="EQV11:ERB11"/>
    <mergeCell ref="ERC11:ERI11"/>
    <mergeCell ref="ERJ11:ERP11"/>
    <mergeCell ref="EOK11:EOQ11"/>
    <mergeCell ref="EOR11:EOX11"/>
    <mergeCell ref="EOY11:EPE11"/>
    <mergeCell ref="EPF11:EPL11"/>
    <mergeCell ref="EPM11:EPS11"/>
    <mergeCell ref="EPT11:EPZ11"/>
    <mergeCell ref="EMU11:ENA11"/>
    <mergeCell ref="ENB11:ENH11"/>
    <mergeCell ref="ENI11:ENO11"/>
    <mergeCell ref="ENP11:ENV11"/>
    <mergeCell ref="ENW11:EOC11"/>
    <mergeCell ref="EOD11:EOJ11"/>
    <mergeCell ref="ELE11:ELK11"/>
    <mergeCell ref="ELL11:ELR11"/>
    <mergeCell ref="ELS11:ELY11"/>
    <mergeCell ref="ELZ11:EMF11"/>
    <mergeCell ref="EMG11:EMM11"/>
    <mergeCell ref="EMN11:EMT11"/>
    <mergeCell ref="EJO11:EJU11"/>
    <mergeCell ref="EJV11:EKB11"/>
    <mergeCell ref="EKC11:EKI11"/>
    <mergeCell ref="EKJ11:EKP11"/>
    <mergeCell ref="EKQ11:EKW11"/>
    <mergeCell ref="EKX11:ELD11"/>
    <mergeCell ref="EHY11:EIE11"/>
    <mergeCell ref="EIF11:EIL11"/>
    <mergeCell ref="EIM11:EIS11"/>
    <mergeCell ref="EIT11:EIZ11"/>
    <mergeCell ref="EJA11:EJG11"/>
    <mergeCell ref="EJH11:EJN11"/>
    <mergeCell ref="EGI11:EGO11"/>
    <mergeCell ref="EGP11:EGV11"/>
    <mergeCell ref="EGW11:EHC11"/>
    <mergeCell ref="EHD11:EHJ11"/>
    <mergeCell ref="EHK11:EHQ11"/>
    <mergeCell ref="EHR11:EHX11"/>
    <mergeCell ref="EES11:EEY11"/>
    <mergeCell ref="EEZ11:EFF11"/>
    <mergeCell ref="EFG11:EFM11"/>
    <mergeCell ref="EFN11:EFT11"/>
    <mergeCell ref="EFU11:EGA11"/>
    <mergeCell ref="EGB11:EGH11"/>
    <mergeCell ref="EDC11:EDI11"/>
    <mergeCell ref="EDJ11:EDP11"/>
    <mergeCell ref="EDQ11:EDW11"/>
    <mergeCell ref="EDX11:EED11"/>
    <mergeCell ref="EEE11:EEK11"/>
    <mergeCell ref="EEL11:EER11"/>
    <mergeCell ref="EBM11:EBS11"/>
    <mergeCell ref="EBT11:EBZ11"/>
    <mergeCell ref="ECA11:ECG11"/>
    <mergeCell ref="ECH11:ECN11"/>
    <mergeCell ref="ECO11:ECU11"/>
    <mergeCell ref="ECV11:EDB11"/>
    <mergeCell ref="DZW11:EAC11"/>
    <mergeCell ref="EAD11:EAJ11"/>
    <mergeCell ref="EAK11:EAQ11"/>
    <mergeCell ref="EAR11:EAX11"/>
    <mergeCell ref="EAY11:EBE11"/>
    <mergeCell ref="EBF11:EBL11"/>
    <mergeCell ref="DYG11:DYM11"/>
    <mergeCell ref="DYN11:DYT11"/>
    <mergeCell ref="DYU11:DZA11"/>
    <mergeCell ref="DZB11:DZH11"/>
    <mergeCell ref="DZI11:DZO11"/>
    <mergeCell ref="DZP11:DZV11"/>
    <mergeCell ref="DWQ11:DWW11"/>
    <mergeCell ref="DWX11:DXD11"/>
    <mergeCell ref="DXE11:DXK11"/>
    <mergeCell ref="DXL11:DXR11"/>
    <mergeCell ref="DXS11:DXY11"/>
    <mergeCell ref="DXZ11:DYF11"/>
    <mergeCell ref="DVA11:DVG11"/>
    <mergeCell ref="DVH11:DVN11"/>
    <mergeCell ref="DVO11:DVU11"/>
    <mergeCell ref="DVV11:DWB11"/>
    <mergeCell ref="DWC11:DWI11"/>
    <mergeCell ref="DWJ11:DWP11"/>
    <mergeCell ref="DTK11:DTQ11"/>
    <mergeCell ref="DTR11:DTX11"/>
    <mergeCell ref="DTY11:DUE11"/>
    <mergeCell ref="DUF11:DUL11"/>
    <mergeCell ref="DUM11:DUS11"/>
    <mergeCell ref="DUT11:DUZ11"/>
    <mergeCell ref="DRU11:DSA11"/>
    <mergeCell ref="DSB11:DSH11"/>
    <mergeCell ref="DSI11:DSO11"/>
    <mergeCell ref="DSP11:DSV11"/>
    <mergeCell ref="DSW11:DTC11"/>
    <mergeCell ref="DTD11:DTJ11"/>
    <mergeCell ref="DQE11:DQK11"/>
    <mergeCell ref="DQL11:DQR11"/>
    <mergeCell ref="DQS11:DQY11"/>
    <mergeCell ref="DQZ11:DRF11"/>
    <mergeCell ref="DRG11:DRM11"/>
    <mergeCell ref="DRN11:DRT11"/>
    <mergeCell ref="DOO11:DOU11"/>
    <mergeCell ref="DOV11:DPB11"/>
    <mergeCell ref="DPC11:DPI11"/>
    <mergeCell ref="DPJ11:DPP11"/>
    <mergeCell ref="DPQ11:DPW11"/>
    <mergeCell ref="DPX11:DQD11"/>
    <mergeCell ref="DMY11:DNE11"/>
    <mergeCell ref="DNF11:DNL11"/>
    <mergeCell ref="DNM11:DNS11"/>
    <mergeCell ref="DNT11:DNZ11"/>
    <mergeCell ref="DOA11:DOG11"/>
    <mergeCell ref="DOH11:DON11"/>
    <mergeCell ref="DLI11:DLO11"/>
    <mergeCell ref="DLP11:DLV11"/>
    <mergeCell ref="DLW11:DMC11"/>
    <mergeCell ref="DMD11:DMJ11"/>
    <mergeCell ref="DMK11:DMQ11"/>
    <mergeCell ref="DMR11:DMX11"/>
    <mergeCell ref="DJS11:DJY11"/>
    <mergeCell ref="DJZ11:DKF11"/>
    <mergeCell ref="DKG11:DKM11"/>
    <mergeCell ref="DKN11:DKT11"/>
    <mergeCell ref="DKU11:DLA11"/>
    <mergeCell ref="DLB11:DLH11"/>
    <mergeCell ref="DIC11:DII11"/>
    <mergeCell ref="DIJ11:DIP11"/>
    <mergeCell ref="DIQ11:DIW11"/>
    <mergeCell ref="DIX11:DJD11"/>
    <mergeCell ref="DJE11:DJK11"/>
    <mergeCell ref="DJL11:DJR11"/>
    <mergeCell ref="DGM11:DGS11"/>
    <mergeCell ref="DGT11:DGZ11"/>
    <mergeCell ref="DHA11:DHG11"/>
    <mergeCell ref="DHH11:DHN11"/>
    <mergeCell ref="DHO11:DHU11"/>
    <mergeCell ref="DHV11:DIB11"/>
    <mergeCell ref="DEW11:DFC11"/>
    <mergeCell ref="DFD11:DFJ11"/>
    <mergeCell ref="DFK11:DFQ11"/>
    <mergeCell ref="DFR11:DFX11"/>
    <mergeCell ref="DFY11:DGE11"/>
    <mergeCell ref="DGF11:DGL11"/>
    <mergeCell ref="DDG11:DDM11"/>
    <mergeCell ref="DDN11:DDT11"/>
    <mergeCell ref="DDU11:DEA11"/>
    <mergeCell ref="DEB11:DEH11"/>
    <mergeCell ref="DEI11:DEO11"/>
    <mergeCell ref="DEP11:DEV11"/>
    <mergeCell ref="DBQ11:DBW11"/>
    <mergeCell ref="DBX11:DCD11"/>
    <mergeCell ref="DCE11:DCK11"/>
    <mergeCell ref="DCL11:DCR11"/>
    <mergeCell ref="DCS11:DCY11"/>
    <mergeCell ref="DCZ11:DDF11"/>
    <mergeCell ref="DAA11:DAG11"/>
    <mergeCell ref="DAH11:DAN11"/>
    <mergeCell ref="DAO11:DAU11"/>
    <mergeCell ref="DAV11:DBB11"/>
    <mergeCell ref="DBC11:DBI11"/>
    <mergeCell ref="DBJ11:DBP11"/>
    <mergeCell ref="CYK11:CYQ11"/>
    <mergeCell ref="CYR11:CYX11"/>
    <mergeCell ref="CYY11:CZE11"/>
    <mergeCell ref="CZF11:CZL11"/>
    <mergeCell ref="CZM11:CZS11"/>
    <mergeCell ref="CZT11:CZZ11"/>
    <mergeCell ref="CWU11:CXA11"/>
    <mergeCell ref="CXB11:CXH11"/>
    <mergeCell ref="CXI11:CXO11"/>
    <mergeCell ref="CXP11:CXV11"/>
    <mergeCell ref="CXW11:CYC11"/>
    <mergeCell ref="CYD11:CYJ11"/>
    <mergeCell ref="CVE11:CVK11"/>
    <mergeCell ref="CVL11:CVR11"/>
    <mergeCell ref="CVS11:CVY11"/>
    <mergeCell ref="CVZ11:CWF11"/>
    <mergeCell ref="CWG11:CWM11"/>
    <mergeCell ref="CWN11:CWT11"/>
    <mergeCell ref="CTO11:CTU11"/>
    <mergeCell ref="CTV11:CUB11"/>
    <mergeCell ref="CUC11:CUI11"/>
    <mergeCell ref="CUJ11:CUP11"/>
    <mergeCell ref="CUQ11:CUW11"/>
    <mergeCell ref="CUX11:CVD11"/>
    <mergeCell ref="CRY11:CSE11"/>
    <mergeCell ref="CSF11:CSL11"/>
    <mergeCell ref="CSM11:CSS11"/>
    <mergeCell ref="CST11:CSZ11"/>
    <mergeCell ref="CTA11:CTG11"/>
    <mergeCell ref="CTH11:CTN11"/>
    <mergeCell ref="CQI11:CQO11"/>
    <mergeCell ref="CQP11:CQV11"/>
    <mergeCell ref="CQW11:CRC11"/>
    <mergeCell ref="CRD11:CRJ11"/>
    <mergeCell ref="CRK11:CRQ11"/>
    <mergeCell ref="CRR11:CRX11"/>
    <mergeCell ref="COS11:COY11"/>
    <mergeCell ref="COZ11:CPF11"/>
    <mergeCell ref="CPG11:CPM11"/>
    <mergeCell ref="CPN11:CPT11"/>
    <mergeCell ref="CPU11:CQA11"/>
    <mergeCell ref="CQB11:CQH11"/>
    <mergeCell ref="CNC11:CNI11"/>
    <mergeCell ref="CNJ11:CNP11"/>
    <mergeCell ref="CNQ11:CNW11"/>
    <mergeCell ref="CNX11:COD11"/>
    <mergeCell ref="COE11:COK11"/>
    <mergeCell ref="COL11:COR11"/>
    <mergeCell ref="CLM11:CLS11"/>
    <mergeCell ref="CLT11:CLZ11"/>
    <mergeCell ref="CMA11:CMG11"/>
    <mergeCell ref="CMH11:CMN11"/>
    <mergeCell ref="CMO11:CMU11"/>
    <mergeCell ref="CMV11:CNB11"/>
    <mergeCell ref="CJW11:CKC11"/>
    <mergeCell ref="CKD11:CKJ11"/>
    <mergeCell ref="CKK11:CKQ11"/>
    <mergeCell ref="CKR11:CKX11"/>
    <mergeCell ref="CKY11:CLE11"/>
    <mergeCell ref="CLF11:CLL11"/>
    <mergeCell ref="CIG11:CIM11"/>
    <mergeCell ref="CIN11:CIT11"/>
    <mergeCell ref="CIU11:CJA11"/>
    <mergeCell ref="CJB11:CJH11"/>
    <mergeCell ref="CJI11:CJO11"/>
    <mergeCell ref="CJP11:CJV11"/>
    <mergeCell ref="CGQ11:CGW11"/>
    <mergeCell ref="CGX11:CHD11"/>
    <mergeCell ref="CHE11:CHK11"/>
    <mergeCell ref="CHL11:CHR11"/>
    <mergeCell ref="CHS11:CHY11"/>
    <mergeCell ref="CHZ11:CIF11"/>
    <mergeCell ref="CFA11:CFG11"/>
    <mergeCell ref="CFH11:CFN11"/>
    <mergeCell ref="CFO11:CFU11"/>
    <mergeCell ref="CFV11:CGB11"/>
    <mergeCell ref="CGC11:CGI11"/>
    <mergeCell ref="CGJ11:CGP11"/>
    <mergeCell ref="CDK11:CDQ11"/>
    <mergeCell ref="CDR11:CDX11"/>
    <mergeCell ref="CDY11:CEE11"/>
    <mergeCell ref="CEF11:CEL11"/>
    <mergeCell ref="CEM11:CES11"/>
    <mergeCell ref="CET11:CEZ11"/>
    <mergeCell ref="CBU11:CCA11"/>
    <mergeCell ref="CCB11:CCH11"/>
    <mergeCell ref="CCI11:CCO11"/>
    <mergeCell ref="CCP11:CCV11"/>
    <mergeCell ref="CCW11:CDC11"/>
    <mergeCell ref="CDD11:CDJ11"/>
    <mergeCell ref="CAE11:CAK11"/>
    <mergeCell ref="CAL11:CAR11"/>
    <mergeCell ref="CAS11:CAY11"/>
    <mergeCell ref="CAZ11:CBF11"/>
    <mergeCell ref="CBG11:CBM11"/>
    <mergeCell ref="CBN11:CBT11"/>
    <mergeCell ref="BYO11:BYU11"/>
    <mergeCell ref="BYV11:BZB11"/>
    <mergeCell ref="BZC11:BZI11"/>
    <mergeCell ref="BZJ11:BZP11"/>
    <mergeCell ref="BZQ11:BZW11"/>
    <mergeCell ref="BZX11:CAD11"/>
    <mergeCell ref="BWY11:BXE11"/>
    <mergeCell ref="BXF11:BXL11"/>
    <mergeCell ref="BXM11:BXS11"/>
    <mergeCell ref="BXT11:BXZ11"/>
    <mergeCell ref="BYA11:BYG11"/>
    <mergeCell ref="BYH11:BYN11"/>
    <mergeCell ref="BVI11:BVO11"/>
    <mergeCell ref="BVP11:BVV11"/>
    <mergeCell ref="BVW11:BWC11"/>
    <mergeCell ref="BWD11:BWJ11"/>
    <mergeCell ref="BWK11:BWQ11"/>
    <mergeCell ref="BWR11:BWX11"/>
    <mergeCell ref="BTS11:BTY11"/>
    <mergeCell ref="BTZ11:BUF11"/>
    <mergeCell ref="BUG11:BUM11"/>
    <mergeCell ref="BUN11:BUT11"/>
    <mergeCell ref="BUU11:BVA11"/>
    <mergeCell ref="BVB11:BVH11"/>
    <mergeCell ref="BSC11:BSI11"/>
    <mergeCell ref="BSJ11:BSP11"/>
    <mergeCell ref="BSQ11:BSW11"/>
    <mergeCell ref="BSX11:BTD11"/>
    <mergeCell ref="BTE11:BTK11"/>
    <mergeCell ref="BTL11:BTR11"/>
    <mergeCell ref="BQM11:BQS11"/>
    <mergeCell ref="BQT11:BQZ11"/>
    <mergeCell ref="BRA11:BRG11"/>
    <mergeCell ref="BRH11:BRN11"/>
    <mergeCell ref="BRO11:BRU11"/>
    <mergeCell ref="BRV11:BSB11"/>
    <mergeCell ref="BOW11:BPC11"/>
    <mergeCell ref="BPD11:BPJ11"/>
    <mergeCell ref="BPK11:BPQ11"/>
    <mergeCell ref="BPR11:BPX11"/>
    <mergeCell ref="BPY11:BQE11"/>
    <mergeCell ref="BQF11:BQL11"/>
    <mergeCell ref="BNG11:BNM11"/>
    <mergeCell ref="BNN11:BNT11"/>
    <mergeCell ref="BNU11:BOA11"/>
    <mergeCell ref="BOB11:BOH11"/>
    <mergeCell ref="BOI11:BOO11"/>
    <mergeCell ref="BOP11:BOV11"/>
    <mergeCell ref="BLQ11:BLW11"/>
    <mergeCell ref="BLX11:BMD11"/>
    <mergeCell ref="BME11:BMK11"/>
    <mergeCell ref="BML11:BMR11"/>
    <mergeCell ref="BMS11:BMY11"/>
    <mergeCell ref="BMZ11:BNF11"/>
    <mergeCell ref="BKA11:BKG11"/>
    <mergeCell ref="BKH11:BKN11"/>
    <mergeCell ref="BKO11:BKU11"/>
    <mergeCell ref="BKV11:BLB11"/>
    <mergeCell ref="BLC11:BLI11"/>
    <mergeCell ref="BLJ11:BLP11"/>
    <mergeCell ref="BIK11:BIQ11"/>
    <mergeCell ref="BIR11:BIX11"/>
    <mergeCell ref="BIY11:BJE11"/>
    <mergeCell ref="BJF11:BJL11"/>
    <mergeCell ref="BJM11:BJS11"/>
    <mergeCell ref="BJT11:BJZ11"/>
    <mergeCell ref="BGU11:BHA11"/>
    <mergeCell ref="BHB11:BHH11"/>
    <mergeCell ref="BHI11:BHO11"/>
    <mergeCell ref="BHP11:BHV11"/>
    <mergeCell ref="BHW11:BIC11"/>
    <mergeCell ref="BID11:BIJ11"/>
    <mergeCell ref="BFE11:BFK11"/>
    <mergeCell ref="BFL11:BFR11"/>
    <mergeCell ref="BFS11:BFY11"/>
    <mergeCell ref="BFZ11:BGF11"/>
    <mergeCell ref="BGG11:BGM11"/>
    <mergeCell ref="BGN11:BGT11"/>
    <mergeCell ref="BDO11:BDU11"/>
    <mergeCell ref="BDV11:BEB11"/>
    <mergeCell ref="BEC11:BEI11"/>
    <mergeCell ref="BEJ11:BEP11"/>
    <mergeCell ref="BEQ11:BEW11"/>
    <mergeCell ref="BEX11:BFD11"/>
    <mergeCell ref="BBY11:BCE11"/>
    <mergeCell ref="BCF11:BCL11"/>
    <mergeCell ref="BCM11:BCS11"/>
    <mergeCell ref="BCT11:BCZ11"/>
    <mergeCell ref="BDA11:BDG11"/>
    <mergeCell ref="BDH11:BDN11"/>
    <mergeCell ref="BAI11:BAO11"/>
    <mergeCell ref="BAP11:BAV11"/>
    <mergeCell ref="BAW11:BBC11"/>
    <mergeCell ref="BBD11:BBJ11"/>
    <mergeCell ref="BBK11:BBQ11"/>
    <mergeCell ref="BBR11:BBX11"/>
    <mergeCell ref="AYS11:AYY11"/>
    <mergeCell ref="AYZ11:AZF11"/>
    <mergeCell ref="AZG11:AZM11"/>
    <mergeCell ref="AZN11:AZT11"/>
    <mergeCell ref="AZU11:BAA11"/>
    <mergeCell ref="BAB11:BAH11"/>
    <mergeCell ref="AXC11:AXI11"/>
    <mergeCell ref="AXJ11:AXP11"/>
    <mergeCell ref="AXQ11:AXW11"/>
    <mergeCell ref="AXX11:AYD11"/>
    <mergeCell ref="AYE11:AYK11"/>
    <mergeCell ref="AYL11:AYR11"/>
    <mergeCell ref="AVM11:AVS11"/>
    <mergeCell ref="AVT11:AVZ11"/>
    <mergeCell ref="AWA11:AWG11"/>
    <mergeCell ref="AWH11:AWN11"/>
    <mergeCell ref="AWO11:AWU11"/>
    <mergeCell ref="AWV11:AXB11"/>
    <mergeCell ref="ATW11:AUC11"/>
    <mergeCell ref="AUD11:AUJ11"/>
    <mergeCell ref="AUK11:AUQ11"/>
    <mergeCell ref="AUR11:AUX11"/>
    <mergeCell ref="AUY11:AVE11"/>
    <mergeCell ref="AVF11:AVL11"/>
    <mergeCell ref="ASG11:ASM11"/>
    <mergeCell ref="ASN11:AST11"/>
    <mergeCell ref="ASU11:ATA11"/>
    <mergeCell ref="ATB11:ATH11"/>
    <mergeCell ref="ATI11:ATO11"/>
    <mergeCell ref="ATP11:ATV11"/>
    <mergeCell ref="AQQ11:AQW11"/>
    <mergeCell ref="AQX11:ARD11"/>
    <mergeCell ref="ARE11:ARK11"/>
    <mergeCell ref="ARL11:ARR11"/>
    <mergeCell ref="ARS11:ARY11"/>
    <mergeCell ref="ARZ11:ASF11"/>
    <mergeCell ref="APA11:APG11"/>
    <mergeCell ref="APH11:APN11"/>
    <mergeCell ref="APO11:APU11"/>
    <mergeCell ref="APV11:AQB11"/>
    <mergeCell ref="AQC11:AQI11"/>
    <mergeCell ref="AQJ11:AQP11"/>
    <mergeCell ref="ANK11:ANQ11"/>
    <mergeCell ref="ANR11:ANX11"/>
    <mergeCell ref="ANY11:AOE11"/>
    <mergeCell ref="AOF11:AOL11"/>
    <mergeCell ref="AOM11:AOS11"/>
    <mergeCell ref="AOT11:AOZ11"/>
    <mergeCell ref="ALU11:AMA11"/>
    <mergeCell ref="AMB11:AMH11"/>
    <mergeCell ref="AMI11:AMO11"/>
    <mergeCell ref="AMP11:AMV11"/>
    <mergeCell ref="AMW11:ANC11"/>
    <mergeCell ref="AND11:ANJ11"/>
    <mergeCell ref="AKE11:AKK11"/>
    <mergeCell ref="AKL11:AKR11"/>
    <mergeCell ref="AKS11:AKY11"/>
    <mergeCell ref="AKZ11:ALF11"/>
    <mergeCell ref="ALG11:ALM11"/>
    <mergeCell ref="ALN11:ALT11"/>
    <mergeCell ref="AIO11:AIU11"/>
    <mergeCell ref="AIV11:AJB11"/>
    <mergeCell ref="AJC11:AJI11"/>
    <mergeCell ref="AJJ11:AJP11"/>
    <mergeCell ref="AJQ11:AJW11"/>
    <mergeCell ref="AJX11:AKD11"/>
    <mergeCell ref="AGY11:AHE11"/>
    <mergeCell ref="AHF11:AHL11"/>
    <mergeCell ref="AHM11:AHS11"/>
    <mergeCell ref="AHT11:AHZ11"/>
    <mergeCell ref="AIA11:AIG11"/>
    <mergeCell ref="AIH11:AIN11"/>
    <mergeCell ref="AFI11:AFO11"/>
    <mergeCell ref="AFP11:AFV11"/>
    <mergeCell ref="AFW11:AGC11"/>
    <mergeCell ref="AGD11:AGJ11"/>
    <mergeCell ref="AGK11:AGQ11"/>
    <mergeCell ref="AGR11:AGX11"/>
    <mergeCell ref="ADS11:ADY11"/>
    <mergeCell ref="ADZ11:AEF11"/>
    <mergeCell ref="AEG11:AEM11"/>
    <mergeCell ref="AEN11:AET11"/>
    <mergeCell ref="AEU11:AFA11"/>
    <mergeCell ref="AFB11:AFH11"/>
    <mergeCell ref="ACC11:ACI11"/>
    <mergeCell ref="ACJ11:ACP11"/>
    <mergeCell ref="ACQ11:ACW11"/>
    <mergeCell ref="ACX11:ADD11"/>
    <mergeCell ref="ADE11:ADK11"/>
    <mergeCell ref="ADL11:ADR11"/>
    <mergeCell ref="AAM11:AAS11"/>
    <mergeCell ref="AAT11:AAZ11"/>
    <mergeCell ref="ABA11:ABG11"/>
    <mergeCell ref="ABH11:ABN11"/>
    <mergeCell ref="ABO11:ABU11"/>
    <mergeCell ref="ABV11:ACB11"/>
    <mergeCell ref="YW11:ZC11"/>
    <mergeCell ref="ZD11:ZJ11"/>
    <mergeCell ref="ZK11:ZQ11"/>
    <mergeCell ref="ZR11:ZX11"/>
    <mergeCell ref="ZY11:AAE11"/>
    <mergeCell ref="AAF11:AAL11"/>
    <mergeCell ref="XG11:XM11"/>
    <mergeCell ref="XN11:XT11"/>
    <mergeCell ref="XU11:YA11"/>
    <mergeCell ref="YB11:YH11"/>
    <mergeCell ref="YI11:YO11"/>
    <mergeCell ref="YP11:YV11"/>
    <mergeCell ref="VQ11:VW11"/>
    <mergeCell ref="VX11:WD11"/>
    <mergeCell ref="WE11:WK11"/>
    <mergeCell ref="WL11:WR11"/>
    <mergeCell ref="WS11:WY11"/>
    <mergeCell ref="WZ11:XF11"/>
    <mergeCell ref="UA11:UG11"/>
    <mergeCell ref="UH11:UN11"/>
    <mergeCell ref="UO11:UU11"/>
    <mergeCell ref="UV11:VB11"/>
    <mergeCell ref="VC11:VI11"/>
    <mergeCell ref="VJ11:VP11"/>
    <mergeCell ref="SK11:SQ11"/>
    <mergeCell ref="SR11:SX11"/>
    <mergeCell ref="SY11:TE11"/>
    <mergeCell ref="TF11:TL11"/>
    <mergeCell ref="TM11:TS11"/>
    <mergeCell ref="TT11:TZ11"/>
    <mergeCell ref="QU11:RA11"/>
    <mergeCell ref="RB11:RH11"/>
    <mergeCell ref="RI11:RO11"/>
    <mergeCell ref="RP11:RV11"/>
    <mergeCell ref="RW11:SC11"/>
    <mergeCell ref="SD11:SJ11"/>
    <mergeCell ref="PE11:PK11"/>
    <mergeCell ref="PL11:PR11"/>
    <mergeCell ref="PS11:PY11"/>
    <mergeCell ref="PZ11:QF11"/>
    <mergeCell ref="QG11:QM11"/>
    <mergeCell ref="QN11:QT11"/>
    <mergeCell ref="NO11:NU11"/>
    <mergeCell ref="NV11:OB11"/>
    <mergeCell ref="OC11:OI11"/>
    <mergeCell ref="OJ11:OP11"/>
    <mergeCell ref="OQ11:OW11"/>
    <mergeCell ref="OX11:PD11"/>
    <mergeCell ref="LY11:ME11"/>
    <mergeCell ref="MF11:ML11"/>
    <mergeCell ref="MM11:MS11"/>
    <mergeCell ref="MT11:MZ11"/>
    <mergeCell ref="NA11:NG11"/>
    <mergeCell ref="NH11:NN11"/>
    <mergeCell ref="KI11:KO11"/>
    <mergeCell ref="KP11:KV11"/>
    <mergeCell ref="KW11:LC11"/>
    <mergeCell ref="LD11:LJ11"/>
    <mergeCell ref="LK11:LQ11"/>
    <mergeCell ref="LR11:LX11"/>
    <mergeCell ref="IS11:IY11"/>
    <mergeCell ref="IZ11:JF11"/>
    <mergeCell ref="JG11:JM11"/>
    <mergeCell ref="JN11:JT11"/>
    <mergeCell ref="JU11:KA11"/>
    <mergeCell ref="KB11:KH11"/>
    <mergeCell ref="HC11:HI11"/>
    <mergeCell ref="HJ11:HP11"/>
    <mergeCell ref="HQ11:HW11"/>
    <mergeCell ref="HX11:ID11"/>
    <mergeCell ref="IE11:IK11"/>
    <mergeCell ref="IL11:IR11"/>
    <mergeCell ref="FM11:FS11"/>
    <mergeCell ref="FT11:FZ11"/>
    <mergeCell ref="GA11:GG11"/>
    <mergeCell ref="GH11:GN11"/>
    <mergeCell ref="GO11:GU11"/>
    <mergeCell ref="GV11:HB11"/>
    <mergeCell ref="DW11:EC11"/>
    <mergeCell ref="ED11:EJ11"/>
    <mergeCell ref="EK11:EQ11"/>
    <mergeCell ref="ER11:EX11"/>
    <mergeCell ref="EY11:FE11"/>
    <mergeCell ref="FF11:FL11"/>
    <mergeCell ref="CG11:CM11"/>
    <mergeCell ref="CN11:CT11"/>
    <mergeCell ref="CU11:DA11"/>
    <mergeCell ref="DB11:DH11"/>
    <mergeCell ref="DI11:DO11"/>
    <mergeCell ref="DP11:DV11"/>
    <mergeCell ref="AQ11:AW11"/>
    <mergeCell ref="AX11:BD11"/>
    <mergeCell ref="BE11:BK11"/>
    <mergeCell ref="BL11:BR11"/>
    <mergeCell ref="BS11:BY11"/>
    <mergeCell ref="BZ11:CF11"/>
    <mergeCell ref="XEF10:XEL10"/>
    <mergeCell ref="XEM10:XES10"/>
    <mergeCell ref="XET10:XEZ10"/>
    <mergeCell ref="XFA10:XFD10"/>
    <mergeCell ref="O11:U11"/>
    <mergeCell ref="V11:AB11"/>
    <mergeCell ref="AC11:AI11"/>
    <mergeCell ref="AJ11:AP11"/>
    <mergeCell ref="XCP10:XCV10"/>
    <mergeCell ref="XCW10:XDC10"/>
    <mergeCell ref="XDD10:XDJ10"/>
    <mergeCell ref="XDK10:XDQ10"/>
    <mergeCell ref="XDR10:XDX10"/>
    <mergeCell ref="XDY10:XEE10"/>
    <mergeCell ref="XAZ10:XBF10"/>
    <mergeCell ref="XBG10:XBM10"/>
    <mergeCell ref="XBN10:XBT10"/>
    <mergeCell ref="XBU10:XCA10"/>
    <mergeCell ref="XCB10:XCH10"/>
    <mergeCell ref="XCI10:XCO10"/>
    <mergeCell ref="WZJ10:WZP10"/>
    <mergeCell ref="WZQ10:WZW10"/>
    <mergeCell ref="WZX10:XAD10"/>
    <mergeCell ref="XAE10:XAK10"/>
    <mergeCell ref="XAL10:XAR10"/>
    <mergeCell ref="XAS10:XAY10"/>
    <mergeCell ref="WXT10:WXZ10"/>
    <mergeCell ref="WYA10:WYG10"/>
    <mergeCell ref="WYH10:WYN10"/>
    <mergeCell ref="WYO10:WYU10"/>
    <mergeCell ref="WYV10:WZB10"/>
    <mergeCell ref="WZC10:WZI10"/>
    <mergeCell ref="WWD10:WWJ10"/>
    <mergeCell ref="WWK10:WWQ10"/>
    <mergeCell ref="WWR10:WWX10"/>
    <mergeCell ref="WWY10:WXE10"/>
    <mergeCell ref="WXF10:WXL10"/>
    <mergeCell ref="WXM10:WXS10"/>
    <mergeCell ref="WUN10:WUT10"/>
    <mergeCell ref="WUU10:WVA10"/>
    <mergeCell ref="WVB10:WVH10"/>
    <mergeCell ref="WVI10:WVO10"/>
    <mergeCell ref="WVP10:WVV10"/>
    <mergeCell ref="WVW10:WWC10"/>
    <mergeCell ref="WSX10:WTD10"/>
    <mergeCell ref="WTE10:WTK10"/>
    <mergeCell ref="WTL10:WTR10"/>
    <mergeCell ref="WTS10:WTY10"/>
    <mergeCell ref="WTZ10:WUF10"/>
    <mergeCell ref="WUG10:WUM10"/>
    <mergeCell ref="WRH10:WRN10"/>
    <mergeCell ref="WRO10:WRU10"/>
    <mergeCell ref="WRV10:WSB10"/>
    <mergeCell ref="WSC10:WSI10"/>
    <mergeCell ref="WSJ10:WSP10"/>
    <mergeCell ref="WSQ10:WSW10"/>
    <mergeCell ref="WPR10:WPX10"/>
    <mergeCell ref="WPY10:WQE10"/>
    <mergeCell ref="WQF10:WQL10"/>
    <mergeCell ref="WQM10:WQS10"/>
    <mergeCell ref="WQT10:WQZ10"/>
    <mergeCell ref="WRA10:WRG10"/>
    <mergeCell ref="WOB10:WOH10"/>
    <mergeCell ref="WOI10:WOO10"/>
    <mergeCell ref="WOP10:WOV10"/>
    <mergeCell ref="WOW10:WPC10"/>
    <mergeCell ref="WPD10:WPJ10"/>
    <mergeCell ref="WPK10:WPQ10"/>
    <mergeCell ref="WML10:WMR10"/>
    <mergeCell ref="WMS10:WMY10"/>
    <mergeCell ref="WMZ10:WNF10"/>
    <mergeCell ref="WNG10:WNM10"/>
    <mergeCell ref="WNN10:WNT10"/>
    <mergeCell ref="WNU10:WOA10"/>
    <mergeCell ref="WKV10:WLB10"/>
    <mergeCell ref="WLC10:WLI10"/>
    <mergeCell ref="WLJ10:WLP10"/>
    <mergeCell ref="WLQ10:WLW10"/>
    <mergeCell ref="WLX10:WMD10"/>
    <mergeCell ref="WME10:WMK10"/>
    <mergeCell ref="WJF10:WJL10"/>
    <mergeCell ref="WJM10:WJS10"/>
    <mergeCell ref="WJT10:WJZ10"/>
    <mergeCell ref="WKA10:WKG10"/>
    <mergeCell ref="WKH10:WKN10"/>
    <mergeCell ref="WKO10:WKU10"/>
    <mergeCell ref="WHP10:WHV10"/>
    <mergeCell ref="WHW10:WIC10"/>
    <mergeCell ref="WID10:WIJ10"/>
    <mergeCell ref="WIK10:WIQ10"/>
    <mergeCell ref="WIR10:WIX10"/>
    <mergeCell ref="WIY10:WJE10"/>
    <mergeCell ref="WFZ10:WGF10"/>
    <mergeCell ref="WGG10:WGM10"/>
    <mergeCell ref="WGN10:WGT10"/>
    <mergeCell ref="WGU10:WHA10"/>
    <mergeCell ref="WHB10:WHH10"/>
    <mergeCell ref="WHI10:WHO10"/>
    <mergeCell ref="WEJ10:WEP10"/>
    <mergeCell ref="WEQ10:WEW10"/>
    <mergeCell ref="WEX10:WFD10"/>
    <mergeCell ref="WFE10:WFK10"/>
    <mergeCell ref="WFL10:WFR10"/>
    <mergeCell ref="WFS10:WFY10"/>
    <mergeCell ref="WCT10:WCZ10"/>
    <mergeCell ref="WDA10:WDG10"/>
    <mergeCell ref="WDH10:WDN10"/>
    <mergeCell ref="WDO10:WDU10"/>
    <mergeCell ref="WDV10:WEB10"/>
    <mergeCell ref="WEC10:WEI10"/>
    <mergeCell ref="WBD10:WBJ10"/>
    <mergeCell ref="WBK10:WBQ10"/>
    <mergeCell ref="WBR10:WBX10"/>
    <mergeCell ref="WBY10:WCE10"/>
    <mergeCell ref="WCF10:WCL10"/>
    <mergeCell ref="WCM10:WCS10"/>
    <mergeCell ref="VZN10:VZT10"/>
    <mergeCell ref="VZU10:WAA10"/>
    <mergeCell ref="WAB10:WAH10"/>
    <mergeCell ref="WAI10:WAO10"/>
    <mergeCell ref="WAP10:WAV10"/>
    <mergeCell ref="WAW10:WBC10"/>
    <mergeCell ref="VXX10:VYD10"/>
    <mergeCell ref="VYE10:VYK10"/>
    <mergeCell ref="VYL10:VYR10"/>
    <mergeCell ref="VYS10:VYY10"/>
    <mergeCell ref="VYZ10:VZF10"/>
    <mergeCell ref="VZG10:VZM10"/>
    <mergeCell ref="VWH10:VWN10"/>
    <mergeCell ref="VWO10:VWU10"/>
    <mergeCell ref="VWV10:VXB10"/>
    <mergeCell ref="VXC10:VXI10"/>
    <mergeCell ref="VXJ10:VXP10"/>
    <mergeCell ref="VXQ10:VXW10"/>
    <mergeCell ref="VUR10:VUX10"/>
    <mergeCell ref="VUY10:VVE10"/>
    <mergeCell ref="VVF10:VVL10"/>
    <mergeCell ref="VVM10:VVS10"/>
    <mergeCell ref="VVT10:VVZ10"/>
    <mergeCell ref="VWA10:VWG10"/>
    <mergeCell ref="VTB10:VTH10"/>
    <mergeCell ref="VTI10:VTO10"/>
    <mergeCell ref="VTP10:VTV10"/>
    <mergeCell ref="VTW10:VUC10"/>
    <mergeCell ref="VUD10:VUJ10"/>
    <mergeCell ref="VUK10:VUQ10"/>
    <mergeCell ref="VRL10:VRR10"/>
    <mergeCell ref="VRS10:VRY10"/>
    <mergeCell ref="VRZ10:VSF10"/>
    <mergeCell ref="VSG10:VSM10"/>
    <mergeCell ref="VSN10:VST10"/>
    <mergeCell ref="VSU10:VTA10"/>
    <mergeCell ref="VPV10:VQB10"/>
    <mergeCell ref="VQC10:VQI10"/>
    <mergeCell ref="VQJ10:VQP10"/>
    <mergeCell ref="VQQ10:VQW10"/>
    <mergeCell ref="VQX10:VRD10"/>
    <mergeCell ref="VRE10:VRK10"/>
    <mergeCell ref="VOF10:VOL10"/>
    <mergeCell ref="VOM10:VOS10"/>
    <mergeCell ref="VOT10:VOZ10"/>
    <mergeCell ref="VPA10:VPG10"/>
    <mergeCell ref="VPH10:VPN10"/>
    <mergeCell ref="VPO10:VPU10"/>
    <mergeCell ref="VMP10:VMV10"/>
    <mergeCell ref="VMW10:VNC10"/>
    <mergeCell ref="VND10:VNJ10"/>
    <mergeCell ref="VNK10:VNQ10"/>
    <mergeCell ref="VNR10:VNX10"/>
    <mergeCell ref="VNY10:VOE10"/>
    <mergeCell ref="VKZ10:VLF10"/>
    <mergeCell ref="VLG10:VLM10"/>
    <mergeCell ref="VLN10:VLT10"/>
    <mergeCell ref="VLU10:VMA10"/>
    <mergeCell ref="VMB10:VMH10"/>
    <mergeCell ref="VMI10:VMO10"/>
    <mergeCell ref="VJJ10:VJP10"/>
    <mergeCell ref="VJQ10:VJW10"/>
    <mergeCell ref="VJX10:VKD10"/>
    <mergeCell ref="VKE10:VKK10"/>
    <mergeCell ref="VKL10:VKR10"/>
    <mergeCell ref="VKS10:VKY10"/>
    <mergeCell ref="VHT10:VHZ10"/>
    <mergeCell ref="VIA10:VIG10"/>
    <mergeCell ref="VIH10:VIN10"/>
    <mergeCell ref="VIO10:VIU10"/>
    <mergeCell ref="VIV10:VJB10"/>
    <mergeCell ref="VJC10:VJI10"/>
    <mergeCell ref="VGD10:VGJ10"/>
    <mergeCell ref="VGK10:VGQ10"/>
    <mergeCell ref="VGR10:VGX10"/>
    <mergeCell ref="VGY10:VHE10"/>
    <mergeCell ref="VHF10:VHL10"/>
    <mergeCell ref="VHM10:VHS10"/>
    <mergeCell ref="VEN10:VET10"/>
    <mergeCell ref="VEU10:VFA10"/>
    <mergeCell ref="VFB10:VFH10"/>
    <mergeCell ref="VFI10:VFO10"/>
    <mergeCell ref="VFP10:VFV10"/>
    <mergeCell ref="VFW10:VGC10"/>
    <mergeCell ref="VCX10:VDD10"/>
    <mergeCell ref="VDE10:VDK10"/>
    <mergeCell ref="VDL10:VDR10"/>
    <mergeCell ref="VDS10:VDY10"/>
    <mergeCell ref="VDZ10:VEF10"/>
    <mergeCell ref="VEG10:VEM10"/>
    <mergeCell ref="VBH10:VBN10"/>
    <mergeCell ref="VBO10:VBU10"/>
    <mergeCell ref="VBV10:VCB10"/>
    <mergeCell ref="VCC10:VCI10"/>
    <mergeCell ref="VCJ10:VCP10"/>
    <mergeCell ref="VCQ10:VCW10"/>
    <mergeCell ref="UZR10:UZX10"/>
    <mergeCell ref="UZY10:VAE10"/>
    <mergeCell ref="VAF10:VAL10"/>
    <mergeCell ref="VAM10:VAS10"/>
    <mergeCell ref="VAT10:VAZ10"/>
    <mergeCell ref="VBA10:VBG10"/>
    <mergeCell ref="UYB10:UYH10"/>
    <mergeCell ref="UYI10:UYO10"/>
    <mergeCell ref="UYP10:UYV10"/>
    <mergeCell ref="UYW10:UZC10"/>
    <mergeCell ref="UZD10:UZJ10"/>
    <mergeCell ref="UZK10:UZQ10"/>
    <mergeCell ref="UWL10:UWR10"/>
    <mergeCell ref="UWS10:UWY10"/>
    <mergeCell ref="UWZ10:UXF10"/>
    <mergeCell ref="UXG10:UXM10"/>
    <mergeCell ref="UXN10:UXT10"/>
    <mergeCell ref="UXU10:UYA10"/>
    <mergeCell ref="UUV10:UVB10"/>
    <mergeCell ref="UVC10:UVI10"/>
    <mergeCell ref="UVJ10:UVP10"/>
    <mergeCell ref="UVQ10:UVW10"/>
    <mergeCell ref="UVX10:UWD10"/>
    <mergeCell ref="UWE10:UWK10"/>
    <mergeCell ref="UTF10:UTL10"/>
    <mergeCell ref="UTM10:UTS10"/>
    <mergeCell ref="UTT10:UTZ10"/>
    <mergeCell ref="UUA10:UUG10"/>
    <mergeCell ref="UUH10:UUN10"/>
    <mergeCell ref="UUO10:UUU10"/>
    <mergeCell ref="URP10:URV10"/>
    <mergeCell ref="URW10:USC10"/>
    <mergeCell ref="USD10:USJ10"/>
    <mergeCell ref="USK10:USQ10"/>
    <mergeCell ref="USR10:USX10"/>
    <mergeCell ref="USY10:UTE10"/>
    <mergeCell ref="UPZ10:UQF10"/>
    <mergeCell ref="UQG10:UQM10"/>
    <mergeCell ref="UQN10:UQT10"/>
    <mergeCell ref="UQU10:URA10"/>
    <mergeCell ref="URB10:URH10"/>
    <mergeCell ref="URI10:URO10"/>
    <mergeCell ref="UOJ10:UOP10"/>
    <mergeCell ref="UOQ10:UOW10"/>
    <mergeCell ref="UOX10:UPD10"/>
    <mergeCell ref="UPE10:UPK10"/>
    <mergeCell ref="UPL10:UPR10"/>
    <mergeCell ref="UPS10:UPY10"/>
    <mergeCell ref="UMT10:UMZ10"/>
    <mergeCell ref="UNA10:UNG10"/>
    <mergeCell ref="UNH10:UNN10"/>
    <mergeCell ref="UNO10:UNU10"/>
    <mergeCell ref="UNV10:UOB10"/>
    <mergeCell ref="UOC10:UOI10"/>
    <mergeCell ref="ULD10:ULJ10"/>
    <mergeCell ref="ULK10:ULQ10"/>
    <mergeCell ref="ULR10:ULX10"/>
    <mergeCell ref="ULY10:UME10"/>
    <mergeCell ref="UMF10:UML10"/>
    <mergeCell ref="UMM10:UMS10"/>
    <mergeCell ref="UJN10:UJT10"/>
    <mergeCell ref="UJU10:UKA10"/>
    <mergeCell ref="UKB10:UKH10"/>
    <mergeCell ref="UKI10:UKO10"/>
    <mergeCell ref="UKP10:UKV10"/>
    <mergeCell ref="UKW10:ULC10"/>
    <mergeCell ref="UHX10:UID10"/>
    <mergeCell ref="UIE10:UIK10"/>
    <mergeCell ref="UIL10:UIR10"/>
    <mergeCell ref="UIS10:UIY10"/>
    <mergeCell ref="UIZ10:UJF10"/>
    <mergeCell ref="UJG10:UJM10"/>
    <mergeCell ref="UGH10:UGN10"/>
    <mergeCell ref="UGO10:UGU10"/>
    <mergeCell ref="UGV10:UHB10"/>
    <mergeCell ref="UHC10:UHI10"/>
    <mergeCell ref="UHJ10:UHP10"/>
    <mergeCell ref="UHQ10:UHW10"/>
    <mergeCell ref="UER10:UEX10"/>
    <mergeCell ref="UEY10:UFE10"/>
    <mergeCell ref="UFF10:UFL10"/>
    <mergeCell ref="UFM10:UFS10"/>
    <mergeCell ref="UFT10:UFZ10"/>
    <mergeCell ref="UGA10:UGG10"/>
    <mergeCell ref="UDB10:UDH10"/>
    <mergeCell ref="UDI10:UDO10"/>
    <mergeCell ref="UDP10:UDV10"/>
    <mergeCell ref="UDW10:UEC10"/>
    <mergeCell ref="UED10:UEJ10"/>
    <mergeCell ref="UEK10:UEQ10"/>
    <mergeCell ref="UBL10:UBR10"/>
    <mergeCell ref="UBS10:UBY10"/>
    <mergeCell ref="UBZ10:UCF10"/>
    <mergeCell ref="UCG10:UCM10"/>
    <mergeCell ref="UCN10:UCT10"/>
    <mergeCell ref="UCU10:UDA10"/>
    <mergeCell ref="TZV10:UAB10"/>
    <mergeCell ref="UAC10:UAI10"/>
    <mergeCell ref="UAJ10:UAP10"/>
    <mergeCell ref="UAQ10:UAW10"/>
    <mergeCell ref="UAX10:UBD10"/>
    <mergeCell ref="UBE10:UBK10"/>
    <mergeCell ref="TYF10:TYL10"/>
    <mergeCell ref="TYM10:TYS10"/>
    <mergeCell ref="TYT10:TYZ10"/>
    <mergeCell ref="TZA10:TZG10"/>
    <mergeCell ref="TZH10:TZN10"/>
    <mergeCell ref="TZO10:TZU10"/>
    <mergeCell ref="TWP10:TWV10"/>
    <mergeCell ref="TWW10:TXC10"/>
    <mergeCell ref="TXD10:TXJ10"/>
    <mergeCell ref="TXK10:TXQ10"/>
    <mergeCell ref="TXR10:TXX10"/>
    <mergeCell ref="TXY10:TYE10"/>
    <mergeCell ref="TUZ10:TVF10"/>
    <mergeCell ref="TVG10:TVM10"/>
    <mergeCell ref="TVN10:TVT10"/>
    <mergeCell ref="TVU10:TWA10"/>
    <mergeCell ref="TWB10:TWH10"/>
    <mergeCell ref="TWI10:TWO10"/>
    <mergeCell ref="TTJ10:TTP10"/>
    <mergeCell ref="TTQ10:TTW10"/>
    <mergeCell ref="TTX10:TUD10"/>
    <mergeCell ref="TUE10:TUK10"/>
    <mergeCell ref="TUL10:TUR10"/>
    <mergeCell ref="TUS10:TUY10"/>
    <mergeCell ref="TRT10:TRZ10"/>
    <mergeCell ref="TSA10:TSG10"/>
    <mergeCell ref="TSH10:TSN10"/>
    <mergeCell ref="TSO10:TSU10"/>
    <mergeCell ref="TSV10:TTB10"/>
    <mergeCell ref="TTC10:TTI10"/>
    <mergeCell ref="TQD10:TQJ10"/>
    <mergeCell ref="TQK10:TQQ10"/>
    <mergeCell ref="TQR10:TQX10"/>
    <mergeCell ref="TQY10:TRE10"/>
    <mergeCell ref="TRF10:TRL10"/>
    <mergeCell ref="TRM10:TRS10"/>
    <mergeCell ref="TON10:TOT10"/>
    <mergeCell ref="TOU10:TPA10"/>
    <mergeCell ref="TPB10:TPH10"/>
    <mergeCell ref="TPI10:TPO10"/>
    <mergeCell ref="TPP10:TPV10"/>
    <mergeCell ref="TPW10:TQC10"/>
    <mergeCell ref="TMX10:TND10"/>
    <mergeCell ref="TNE10:TNK10"/>
    <mergeCell ref="TNL10:TNR10"/>
    <mergeCell ref="TNS10:TNY10"/>
    <mergeCell ref="TNZ10:TOF10"/>
    <mergeCell ref="TOG10:TOM10"/>
    <mergeCell ref="TLH10:TLN10"/>
    <mergeCell ref="TLO10:TLU10"/>
    <mergeCell ref="TLV10:TMB10"/>
    <mergeCell ref="TMC10:TMI10"/>
    <mergeCell ref="TMJ10:TMP10"/>
    <mergeCell ref="TMQ10:TMW10"/>
    <mergeCell ref="TJR10:TJX10"/>
    <mergeCell ref="TJY10:TKE10"/>
    <mergeCell ref="TKF10:TKL10"/>
    <mergeCell ref="TKM10:TKS10"/>
    <mergeCell ref="TKT10:TKZ10"/>
    <mergeCell ref="TLA10:TLG10"/>
    <mergeCell ref="TIB10:TIH10"/>
    <mergeCell ref="TII10:TIO10"/>
    <mergeCell ref="TIP10:TIV10"/>
    <mergeCell ref="TIW10:TJC10"/>
    <mergeCell ref="TJD10:TJJ10"/>
    <mergeCell ref="TJK10:TJQ10"/>
    <mergeCell ref="TGL10:TGR10"/>
    <mergeCell ref="TGS10:TGY10"/>
    <mergeCell ref="TGZ10:THF10"/>
    <mergeCell ref="THG10:THM10"/>
    <mergeCell ref="THN10:THT10"/>
    <mergeCell ref="THU10:TIA10"/>
    <mergeCell ref="TEV10:TFB10"/>
    <mergeCell ref="TFC10:TFI10"/>
    <mergeCell ref="TFJ10:TFP10"/>
    <mergeCell ref="TFQ10:TFW10"/>
    <mergeCell ref="TFX10:TGD10"/>
    <mergeCell ref="TGE10:TGK10"/>
    <mergeCell ref="TDF10:TDL10"/>
    <mergeCell ref="TDM10:TDS10"/>
    <mergeCell ref="TDT10:TDZ10"/>
    <mergeCell ref="TEA10:TEG10"/>
    <mergeCell ref="TEH10:TEN10"/>
    <mergeCell ref="TEO10:TEU10"/>
    <mergeCell ref="TBP10:TBV10"/>
    <mergeCell ref="TBW10:TCC10"/>
    <mergeCell ref="TCD10:TCJ10"/>
    <mergeCell ref="TCK10:TCQ10"/>
    <mergeCell ref="TCR10:TCX10"/>
    <mergeCell ref="TCY10:TDE10"/>
    <mergeCell ref="SZZ10:TAF10"/>
    <mergeCell ref="TAG10:TAM10"/>
    <mergeCell ref="TAN10:TAT10"/>
    <mergeCell ref="TAU10:TBA10"/>
    <mergeCell ref="TBB10:TBH10"/>
    <mergeCell ref="TBI10:TBO10"/>
    <mergeCell ref="SYJ10:SYP10"/>
    <mergeCell ref="SYQ10:SYW10"/>
    <mergeCell ref="SYX10:SZD10"/>
    <mergeCell ref="SZE10:SZK10"/>
    <mergeCell ref="SZL10:SZR10"/>
    <mergeCell ref="SZS10:SZY10"/>
    <mergeCell ref="SWT10:SWZ10"/>
    <mergeCell ref="SXA10:SXG10"/>
    <mergeCell ref="SXH10:SXN10"/>
    <mergeCell ref="SXO10:SXU10"/>
    <mergeCell ref="SXV10:SYB10"/>
    <mergeCell ref="SYC10:SYI10"/>
    <mergeCell ref="SVD10:SVJ10"/>
    <mergeCell ref="SVK10:SVQ10"/>
    <mergeCell ref="SVR10:SVX10"/>
    <mergeCell ref="SVY10:SWE10"/>
    <mergeCell ref="SWF10:SWL10"/>
    <mergeCell ref="SWM10:SWS10"/>
    <mergeCell ref="STN10:STT10"/>
    <mergeCell ref="STU10:SUA10"/>
    <mergeCell ref="SUB10:SUH10"/>
    <mergeCell ref="SUI10:SUO10"/>
    <mergeCell ref="SUP10:SUV10"/>
    <mergeCell ref="SUW10:SVC10"/>
    <mergeCell ref="SRX10:SSD10"/>
    <mergeCell ref="SSE10:SSK10"/>
    <mergeCell ref="SSL10:SSR10"/>
    <mergeCell ref="SSS10:SSY10"/>
    <mergeCell ref="SSZ10:STF10"/>
    <mergeCell ref="STG10:STM10"/>
    <mergeCell ref="SQH10:SQN10"/>
    <mergeCell ref="SQO10:SQU10"/>
    <mergeCell ref="SQV10:SRB10"/>
    <mergeCell ref="SRC10:SRI10"/>
    <mergeCell ref="SRJ10:SRP10"/>
    <mergeCell ref="SRQ10:SRW10"/>
    <mergeCell ref="SOR10:SOX10"/>
    <mergeCell ref="SOY10:SPE10"/>
    <mergeCell ref="SPF10:SPL10"/>
    <mergeCell ref="SPM10:SPS10"/>
    <mergeCell ref="SPT10:SPZ10"/>
    <mergeCell ref="SQA10:SQG10"/>
    <mergeCell ref="SNB10:SNH10"/>
    <mergeCell ref="SNI10:SNO10"/>
    <mergeCell ref="SNP10:SNV10"/>
    <mergeCell ref="SNW10:SOC10"/>
    <mergeCell ref="SOD10:SOJ10"/>
    <mergeCell ref="SOK10:SOQ10"/>
    <mergeCell ref="SLL10:SLR10"/>
    <mergeCell ref="SLS10:SLY10"/>
    <mergeCell ref="SLZ10:SMF10"/>
    <mergeCell ref="SMG10:SMM10"/>
    <mergeCell ref="SMN10:SMT10"/>
    <mergeCell ref="SMU10:SNA10"/>
    <mergeCell ref="SJV10:SKB10"/>
    <mergeCell ref="SKC10:SKI10"/>
    <mergeCell ref="SKJ10:SKP10"/>
    <mergeCell ref="SKQ10:SKW10"/>
    <mergeCell ref="SKX10:SLD10"/>
    <mergeCell ref="SLE10:SLK10"/>
    <mergeCell ref="SIF10:SIL10"/>
    <mergeCell ref="SIM10:SIS10"/>
    <mergeCell ref="SIT10:SIZ10"/>
    <mergeCell ref="SJA10:SJG10"/>
    <mergeCell ref="SJH10:SJN10"/>
    <mergeCell ref="SJO10:SJU10"/>
    <mergeCell ref="SGP10:SGV10"/>
    <mergeCell ref="SGW10:SHC10"/>
    <mergeCell ref="SHD10:SHJ10"/>
    <mergeCell ref="SHK10:SHQ10"/>
    <mergeCell ref="SHR10:SHX10"/>
    <mergeCell ref="SHY10:SIE10"/>
    <mergeCell ref="SEZ10:SFF10"/>
    <mergeCell ref="SFG10:SFM10"/>
    <mergeCell ref="SFN10:SFT10"/>
    <mergeCell ref="SFU10:SGA10"/>
    <mergeCell ref="SGB10:SGH10"/>
    <mergeCell ref="SGI10:SGO10"/>
    <mergeCell ref="SDJ10:SDP10"/>
    <mergeCell ref="SDQ10:SDW10"/>
    <mergeCell ref="SDX10:SED10"/>
    <mergeCell ref="SEE10:SEK10"/>
    <mergeCell ref="SEL10:SER10"/>
    <mergeCell ref="SES10:SEY10"/>
    <mergeCell ref="SBT10:SBZ10"/>
    <mergeCell ref="SCA10:SCG10"/>
    <mergeCell ref="SCH10:SCN10"/>
    <mergeCell ref="SCO10:SCU10"/>
    <mergeCell ref="SCV10:SDB10"/>
    <mergeCell ref="SDC10:SDI10"/>
    <mergeCell ref="SAD10:SAJ10"/>
    <mergeCell ref="SAK10:SAQ10"/>
    <mergeCell ref="SAR10:SAX10"/>
    <mergeCell ref="SAY10:SBE10"/>
    <mergeCell ref="SBF10:SBL10"/>
    <mergeCell ref="SBM10:SBS10"/>
    <mergeCell ref="RYN10:RYT10"/>
    <mergeCell ref="RYU10:RZA10"/>
    <mergeCell ref="RZB10:RZH10"/>
    <mergeCell ref="RZI10:RZO10"/>
    <mergeCell ref="RZP10:RZV10"/>
    <mergeCell ref="RZW10:SAC10"/>
    <mergeCell ref="RWX10:RXD10"/>
    <mergeCell ref="RXE10:RXK10"/>
    <mergeCell ref="RXL10:RXR10"/>
    <mergeCell ref="RXS10:RXY10"/>
    <mergeCell ref="RXZ10:RYF10"/>
    <mergeCell ref="RYG10:RYM10"/>
    <mergeCell ref="RVH10:RVN10"/>
    <mergeCell ref="RVO10:RVU10"/>
    <mergeCell ref="RVV10:RWB10"/>
    <mergeCell ref="RWC10:RWI10"/>
    <mergeCell ref="RWJ10:RWP10"/>
    <mergeCell ref="RWQ10:RWW10"/>
    <mergeCell ref="RTR10:RTX10"/>
    <mergeCell ref="RTY10:RUE10"/>
    <mergeCell ref="RUF10:RUL10"/>
    <mergeCell ref="RUM10:RUS10"/>
    <mergeCell ref="RUT10:RUZ10"/>
    <mergeCell ref="RVA10:RVG10"/>
    <mergeCell ref="RSB10:RSH10"/>
    <mergeCell ref="RSI10:RSO10"/>
    <mergeCell ref="RSP10:RSV10"/>
    <mergeCell ref="RSW10:RTC10"/>
    <mergeCell ref="RTD10:RTJ10"/>
    <mergeCell ref="RTK10:RTQ10"/>
    <mergeCell ref="RQL10:RQR10"/>
    <mergeCell ref="RQS10:RQY10"/>
    <mergeCell ref="RQZ10:RRF10"/>
    <mergeCell ref="RRG10:RRM10"/>
    <mergeCell ref="RRN10:RRT10"/>
    <mergeCell ref="RRU10:RSA10"/>
    <mergeCell ref="ROV10:RPB10"/>
    <mergeCell ref="RPC10:RPI10"/>
    <mergeCell ref="RPJ10:RPP10"/>
    <mergeCell ref="RPQ10:RPW10"/>
    <mergeCell ref="RPX10:RQD10"/>
    <mergeCell ref="RQE10:RQK10"/>
    <mergeCell ref="RNF10:RNL10"/>
    <mergeCell ref="RNM10:RNS10"/>
    <mergeCell ref="RNT10:RNZ10"/>
    <mergeCell ref="ROA10:ROG10"/>
    <mergeCell ref="ROH10:RON10"/>
    <mergeCell ref="ROO10:ROU10"/>
    <mergeCell ref="RLP10:RLV10"/>
    <mergeCell ref="RLW10:RMC10"/>
    <mergeCell ref="RMD10:RMJ10"/>
    <mergeCell ref="RMK10:RMQ10"/>
    <mergeCell ref="RMR10:RMX10"/>
    <mergeCell ref="RMY10:RNE10"/>
    <mergeCell ref="RJZ10:RKF10"/>
    <mergeCell ref="RKG10:RKM10"/>
    <mergeCell ref="RKN10:RKT10"/>
    <mergeCell ref="RKU10:RLA10"/>
    <mergeCell ref="RLB10:RLH10"/>
    <mergeCell ref="RLI10:RLO10"/>
    <mergeCell ref="RIJ10:RIP10"/>
    <mergeCell ref="RIQ10:RIW10"/>
    <mergeCell ref="RIX10:RJD10"/>
    <mergeCell ref="RJE10:RJK10"/>
    <mergeCell ref="RJL10:RJR10"/>
    <mergeCell ref="RJS10:RJY10"/>
    <mergeCell ref="RGT10:RGZ10"/>
    <mergeCell ref="RHA10:RHG10"/>
    <mergeCell ref="RHH10:RHN10"/>
    <mergeCell ref="RHO10:RHU10"/>
    <mergeCell ref="RHV10:RIB10"/>
    <mergeCell ref="RIC10:RII10"/>
    <mergeCell ref="RFD10:RFJ10"/>
    <mergeCell ref="RFK10:RFQ10"/>
    <mergeCell ref="RFR10:RFX10"/>
    <mergeCell ref="RFY10:RGE10"/>
    <mergeCell ref="RGF10:RGL10"/>
    <mergeCell ref="RGM10:RGS10"/>
    <mergeCell ref="RDN10:RDT10"/>
    <mergeCell ref="RDU10:REA10"/>
    <mergeCell ref="REB10:REH10"/>
    <mergeCell ref="REI10:REO10"/>
    <mergeCell ref="REP10:REV10"/>
    <mergeCell ref="REW10:RFC10"/>
    <mergeCell ref="RBX10:RCD10"/>
    <mergeCell ref="RCE10:RCK10"/>
    <mergeCell ref="RCL10:RCR10"/>
    <mergeCell ref="RCS10:RCY10"/>
    <mergeCell ref="RCZ10:RDF10"/>
    <mergeCell ref="RDG10:RDM10"/>
    <mergeCell ref="RAH10:RAN10"/>
    <mergeCell ref="RAO10:RAU10"/>
    <mergeCell ref="RAV10:RBB10"/>
    <mergeCell ref="RBC10:RBI10"/>
    <mergeCell ref="RBJ10:RBP10"/>
    <mergeCell ref="RBQ10:RBW10"/>
    <mergeCell ref="QYR10:QYX10"/>
    <mergeCell ref="QYY10:QZE10"/>
    <mergeCell ref="QZF10:QZL10"/>
    <mergeCell ref="QZM10:QZS10"/>
    <mergeCell ref="QZT10:QZZ10"/>
    <mergeCell ref="RAA10:RAG10"/>
    <mergeCell ref="QXB10:QXH10"/>
    <mergeCell ref="QXI10:QXO10"/>
    <mergeCell ref="QXP10:QXV10"/>
    <mergeCell ref="QXW10:QYC10"/>
    <mergeCell ref="QYD10:QYJ10"/>
    <mergeCell ref="QYK10:QYQ10"/>
    <mergeCell ref="QVL10:QVR10"/>
    <mergeCell ref="QVS10:QVY10"/>
    <mergeCell ref="QVZ10:QWF10"/>
    <mergeCell ref="QWG10:QWM10"/>
    <mergeCell ref="QWN10:QWT10"/>
    <mergeCell ref="QWU10:QXA10"/>
    <mergeCell ref="QTV10:QUB10"/>
    <mergeCell ref="QUC10:QUI10"/>
    <mergeCell ref="QUJ10:QUP10"/>
    <mergeCell ref="QUQ10:QUW10"/>
    <mergeCell ref="QUX10:QVD10"/>
    <mergeCell ref="QVE10:QVK10"/>
    <mergeCell ref="QSF10:QSL10"/>
    <mergeCell ref="QSM10:QSS10"/>
    <mergeCell ref="QST10:QSZ10"/>
    <mergeCell ref="QTA10:QTG10"/>
    <mergeCell ref="QTH10:QTN10"/>
    <mergeCell ref="QTO10:QTU10"/>
    <mergeCell ref="QQP10:QQV10"/>
    <mergeCell ref="QQW10:QRC10"/>
    <mergeCell ref="QRD10:QRJ10"/>
    <mergeCell ref="QRK10:QRQ10"/>
    <mergeCell ref="QRR10:QRX10"/>
    <mergeCell ref="QRY10:QSE10"/>
    <mergeCell ref="QOZ10:QPF10"/>
    <mergeCell ref="QPG10:QPM10"/>
    <mergeCell ref="QPN10:QPT10"/>
    <mergeCell ref="QPU10:QQA10"/>
    <mergeCell ref="QQB10:QQH10"/>
    <mergeCell ref="QQI10:QQO10"/>
    <mergeCell ref="QNJ10:QNP10"/>
    <mergeCell ref="QNQ10:QNW10"/>
    <mergeCell ref="QNX10:QOD10"/>
    <mergeCell ref="QOE10:QOK10"/>
    <mergeCell ref="QOL10:QOR10"/>
    <mergeCell ref="QOS10:QOY10"/>
    <mergeCell ref="QLT10:QLZ10"/>
    <mergeCell ref="QMA10:QMG10"/>
    <mergeCell ref="QMH10:QMN10"/>
    <mergeCell ref="QMO10:QMU10"/>
    <mergeCell ref="QMV10:QNB10"/>
    <mergeCell ref="QNC10:QNI10"/>
    <mergeCell ref="QKD10:QKJ10"/>
    <mergeCell ref="QKK10:QKQ10"/>
    <mergeCell ref="QKR10:QKX10"/>
    <mergeCell ref="QKY10:QLE10"/>
    <mergeCell ref="QLF10:QLL10"/>
    <mergeCell ref="QLM10:QLS10"/>
    <mergeCell ref="QIN10:QIT10"/>
    <mergeCell ref="QIU10:QJA10"/>
    <mergeCell ref="QJB10:QJH10"/>
    <mergeCell ref="QJI10:QJO10"/>
    <mergeCell ref="QJP10:QJV10"/>
    <mergeCell ref="QJW10:QKC10"/>
    <mergeCell ref="QGX10:QHD10"/>
    <mergeCell ref="QHE10:QHK10"/>
    <mergeCell ref="QHL10:QHR10"/>
    <mergeCell ref="QHS10:QHY10"/>
    <mergeCell ref="QHZ10:QIF10"/>
    <mergeCell ref="QIG10:QIM10"/>
    <mergeCell ref="QFH10:QFN10"/>
    <mergeCell ref="QFO10:QFU10"/>
    <mergeCell ref="QFV10:QGB10"/>
    <mergeCell ref="QGC10:QGI10"/>
    <mergeCell ref="QGJ10:QGP10"/>
    <mergeCell ref="QGQ10:QGW10"/>
    <mergeCell ref="QDR10:QDX10"/>
    <mergeCell ref="QDY10:QEE10"/>
    <mergeCell ref="QEF10:QEL10"/>
    <mergeCell ref="QEM10:QES10"/>
    <mergeCell ref="QET10:QEZ10"/>
    <mergeCell ref="QFA10:QFG10"/>
    <mergeCell ref="QCB10:QCH10"/>
    <mergeCell ref="QCI10:QCO10"/>
    <mergeCell ref="QCP10:QCV10"/>
    <mergeCell ref="QCW10:QDC10"/>
    <mergeCell ref="QDD10:QDJ10"/>
    <mergeCell ref="QDK10:QDQ10"/>
    <mergeCell ref="QAL10:QAR10"/>
    <mergeCell ref="QAS10:QAY10"/>
    <mergeCell ref="QAZ10:QBF10"/>
    <mergeCell ref="QBG10:QBM10"/>
    <mergeCell ref="QBN10:QBT10"/>
    <mergeCell ref="QBU10:QCA10"/>
    <mergeCell ref="PYV10:PZB10"/>
    <mergeCell ref="PZC10:PZI10"/>
    <mergeCell ref="PZJ10:PZP10"/>
    <mergeCell ref="PZQ10:PZW10"/>
    <mergeCell ref="PZX10:QAD10"/>
    <mergeCell ref="QAE10:QAK10"/>
    <mergeCell ref="PXF10:PXL10"/>
    <mergeCell ref="PXM10:PXS10"/>
    <mergeCell ref="PXT10:PXZ10"/>
    <mergeCell ref="PYA10:PYG10"/>
    <mergeCell ref="PYH10:PYN10"/>
    <mergeCell ref="PYO10:PYU10"/>
    <mergeCell ref="PVP10:PVV10"/>
    <mergeCell ref="PVW10:PWC10"/>
    <mergeCell ref="PWD10:PWJ10"/>
    <mergeCell ref="PWK10:PWQ10"/>
    <mergeCell ref="PWR10:PWX10"/>
    <mergeCell ref="PWY10:PXE10"/>
    <mergeCell ref="PTZ10:PUF10"/>
    <mergeCell ref="PUG10:PUM10"/>
    <mergeCell ref="PUN10:PUT10"/>
    <mergeCell ref="PUU10:PVA10"/>
    <mergeCell ref="PVB10:PVH10"/>
    <mergeCell ref="PVI10:PVO10"/>
    <mergeCell ref="PSJ10:PSP10"/>
    <mergeCell ref="PSQ10:PSW10"/>
    <mergeCell ref="PSX10:PTD10"/>
    <mergeCell ref="PTE10:PTK10"/>
    <mergeCell ref="PTL10:PTR10"/>
    <mergeCell ref="PTS10:PTY10"/>
    <mergeCell ref="PQT10:PQZ10"/>
    <mergeCell ref="PRA10:PRG10"/>
    <mergeCell ref="PRH10:PRN10"/>
    <mergeCell ref="PRO10:PRU10"/>
    <mergeCell ref="PRV10:PSB10"/>
    <mergeCell ref="PSC10:PSI10"/>
    <mergeCell ref="PPD10:PPJ10"/>
    <mergeCell ref="PPK10:PPQ10"/>
    <mergeCell ref="PPR10:PPX10"/>
    <mergeCell ref="PPY10:PQE10"/>
    <mergeCell ref="PQF10:PQL10"/>
    <mergeCell ref="PQM10:PQS10"/>
    <mergeCell ref="PNN10:PNT10"/>
    <mergeCell ref="PNU10:POA10"/>
    <mergeCell ref="POB10:POH10"/>
    <mergeCell ref="POI10:POO10"/>
    <mergeCell ref="POP10:POV10"/>
    <mergeCell ref="POW10:PPC10"/>
    <mergeCell ref="PLX10:PMD10"/>
    <mergeCell ref="PME10:PMK10"/>
    <mergeCell ref="PML10:PMR10"/>
    <mergeCell ref="PMS10:PMY10"/>
    <mergeCell ref="PMZ10:PNF10"/>
    <mergeCell ref="PNG10:PNM10"/>
    <mergeCell ref="PKH10:PKN10"/>
    <mergeCell ref="PKO10:PKU10"/>
    <mergeCell ref="PKV10:PLB10"/>
    <mergeCell ref="PLC10:PLI10"/>
    <mergeCell ref="PLJ10:PLP10"/>
    <mergeCell ref="PLQ10:PLW10"/>
    <mergeCell ref="PIR10:PIX10"/>
    <mergeCell ref="PIY10:PJE10"/>
    <mergeCell ref="PJF10:PJL10"/>
    <mergeCell ref="PJM10:PJS10"/>
    <mergeCell ref="PJT10:PJZ10"/>
    <mergeCell ref="PKA10:PKG10"/>
    <mergeCell ref="PHB10:PHH10"/>
    <mergeCell ref="PHI10:PHO10"/>
    <mergeCell ref="PHP10:PHV10"/>
    <mergeCell ref="PHW10:PIC10"/>
    <mergeCell ref="PID10:PIJ10"/>
    <mergeCell ref="PIK10:PIQ10"/>
    <mergeCell ref="PFL10:PFR10"/>
    <mergeCell ref="PFS10:PFY10"/>
    <mergeCell ref="PFZ10:PGF10"/>
    <mergeCell ref="PGG10:PGM10"/>
    <mergeCell ref="PGN10:PGT10"/>
    <mergeCell ref="PGU10:PHA10"/>
    <mergeCell ref="PDV10:PEB10"/>
    <mergeCell ref="PEC10:PEI10"/>
    <mergeCell ref="PEJ10:PEP10"/>
    <mergeCell ref="PEQ10:PEW10"/>
    <mergeCell ref="PEX10:PFD10"/>
    <mergeCell ref="PFE10:PFK10"/>
    <mergeCell ref="PCF10:PCL10"/>
    <mergeCell ref="PCM10:PCS10"/>
    <mergeCell ref="PCT10:PCZ10"/>
    <mergeCell ref="PDA10:PDG10"/>
    <mergeCell ref="PDH10:PDN10"/>
    <mergeCell ref="PDO10:PDU10"/>
    <mergeCell ref="PAP10:PAV10"/>
    <mergeCell ref="PAW10:PBC10"/>
    <mergeCell ref="PBD10:PBJ10"/>
    <mergeCell ref="PBK10:PBQ10"/>
    <mergeCell ref="PBR10:PBX10"/>
    <mergeCell ref="PBY10:PCE10"/>
    <mergeCell ref="OYZ10:OZF10"/>
    <mergeCell ref="OZG10:OZM10"/>
    <mergeCell ref="OZN10:OZT10"/>
    <mergeCell ref="OZU10:PAA10"/>
    <mergeCell ref="PAB10:PAH10"/>
    <mergeCell ref="PAI10:PAO10"/>
    <mergeCell ref="OXJ10:OXP10"/>
    <mergeCell ref="OXQ10:OXW10"/>
    <mergeCell ref="OXX10:OYD10"/>
    <mergeCell ref="OYE10:OYK10"/>
    <mergeCell ref="OYL10:OYR10"/>
    <mergeCell ref="OYS10:OYY10"/>
    <mergeCell ref="OVT10:OVZ10"/>
    <mergeCell ref="OWA10:OWG10"/>
    <mergeCell ref="OWH10:OWN10"/>
    <mergeCell ref="OWO10:OWU10"/>
    <mergeCell ref="OWV10:OXB10"/>
    <mergeCell ref="OXC10:OXI10"/>
    <mergeCell ref="OUD10:OUJ10"/>
    <mergeCell ref="OUK10:OUQ10"/>
    <mergeCell ref="OUR10:OUX10"/>
    <mergeCell ref="OUY10:OVE10"/>
    <mergeCell ref="OVF10:OVL10"/>
    <mergeCell ref="OVM10:OVS10"/>
    <mergeCell ref="OSN10:OST10"/>
    <mergeCell ref="OSU10:OTA10"/>
    <mergeCell ref="OTB10:OTH10"/>
    <mergeCell ref="OTI10:OTO10"/>
    <mergeCell ref="OTP10:OTV10"/>
    <mergeCell ref="OTW10:OUC10"/>
    <mergeCell ref="OQX10:ORD10"/>
    <mergeCell ref="ORE10:ORK10"/>
    <mergeCell ref="ORL10:ORR10"/>
    <mergeCell ref="ORS10:ORY10"/>
    <mergeCell ref="ORZ10:OSF10"/>
    <mergeCell ref="OSG10:OSM10"/>
    <mergeCell ref="OPH10:OPN10"/>
    <mergeCell ref="OPO10:OPU10"/>
    <mergeCell ref="OPV10:OQB10"/>
    <mergeCell ref="OQC10:OQI10"/>
    <mergeCell ref="OQJ10:OQP10"/>
    <mergeCell ref="OQQ10:OQW10"/>
    <mergeCell ref="ONR10:ONX10"/>
    <mergeCell ref="ONY10:OOE10"/>
    <mergeCell ref="OOF10:OOL10"/>
    <mergeCell ref="OOM10:OOS10"/>
    <mergeCell ref="OOT10:OOZ10"/>
    <mergeCell ref="OPA10:OPG10"/>
    <mergeCell ref="OMB10:OMH10"/>
    <mergeCell ref="OMI10:OMO10"/>
    <mergeCell ref="OMP10:OMV10"/>
    <mergeCell ref="OMW10:ONC10"/>
    <mergeCell ref="OND10:ONJ10"/>
    <mergeCell ref="ONK10:ONQ10"/>
    <mergeCell ref="OKL10:OKR10"/>
    <mergeCell ref="OKS10:OKY10"/>
    <mergeCell ref="OKZ10:OLF10"/>
    <mergeCell ref="OLG10:OLM10"/>
    <mergeCell ref="OLN10:OLT10"/>
    <mergeCell ref="OLU10:OMA10"/>
    <mergeCell ref="OIV10:OJB10"/>
    <mergeCell ref="OJC10:OJI10"/>
    <mergeCell ref="OJJ10:OJP10"/>
    <mergeCell ref="OJQ10:OJW10"/>
    <mergeCell ref="OJX10:OKD10"/>
    <mergeCell ref="OKE10:OKK10"/>
    <mergeCell ref="OHF10:OHL10"/>
    <mergeCell ref="OHM10:OHS10"/>
    <mergeCell ref="OHT10:OHZ10"/>
    <mergeCell ref="OIA10:OIG10"/>
    <mergeCell ref="OIH10:OIN10"/>
    <mergeCell ref="OIO10:OIU10"/>
    <mergeCell ref="OFP10:OFV10"/>
    <mergeCell ref="OFW10:OGC10"/>
    <mergeCell ref="OGD10:OGJ10"/>
    <mergeCell ref="OGK10:OGQ10"/>
    <mergeCell ref="OGR10:OGX10"/>
    <mergeCell ref="OGY10:OHE10"/>
    <mergeCell ref="ODZ10:OEF10"/>
    <mergeCell ref="OEG10:OEM10"/>
    <mergeCell ref="OEN10:OET10"/>
    <mergeCell ref="OEU10:OFA10"/>
    <mergeCell ref="OFB10:OFH10"/>
    <mergeCell ref="OFI10:OFO10"/>
    <mergeCell ref="OCJ10:OCP10"/>
    <mergeCell ref="OCQ10:OCW10"/>
    <mergeCell ref="OCX10:ODD10"/>
    <mergeCell ref="ODE10:ODK10"/>
    <mergeCell ref="ODL10:ODR10"/>
    <mergeCell ref="ODS10:ODY10"/>
    <mergeCell ref="OAT10:OAZ10"/>
    <mergeCell ref="OBA10:OBG10"/>
    <mergeCell ref="OBH10:OBN10"/>
    <mergeCell ref="OBO10:OBU10"/>
    <mergeCell ref="OBV10:OCB10"/>
    <mergeCell ref="OCC10:OCI10"/>
    <mergeCell ref="NZD10:NZJ10"/>
    <mergeCell ref="NZK10:NZQ10"/>
    <mergeCell ref="NZR10:NZX10"/>
    <mergeCell ref="NZY10:OAE10"/>
    <mergeCell ref="OAF10:OAL10"/>
    <mergeCell ref="OAM10:OAS10"/>
    <mergeCell ref="NXN10:NXT10"/>
    <mergeCell ref="NXU10:NYA10"/>
    <mergeCell ref="NYB10:NYH10"/>
    <mergeCell ref="NYI10:NYO10"/>
    <mergeCell ref="NYP10:NYV10"/>
    <mergeCell ref="NYW10:NZC10"/>
    <mergeCell ref="NVX10:NWD10"/>
    <mergeCell ref="NWE10:NWK10"/>
    <mergeCell ref="NWL10:NWR10"/>
    <mergeCell ref="NWS10:NWY10"/>
    <mergeCell ref="NWZ10:NXF10"/>
    <mergeCell ref="NXG10:NXM10"/>
    <mergeCell ref="NUH10:NUN10"/>
    <mergeCell ref="NUO10:NUU10"/>
    <mergeCell ref="NUV10:NVB10"/>
    <mergeCell ref="NVC10:NVI10"/>
    <mergeCell ref="NVJ10:NVP10"/>
    <mergeCell ref="NVQ10:NVW10"/>
    <mergeCell ref="NSR10:NSX10"/>
    <mergeCell ref="NSY10:NTE10"/>
    <mergeCell ref="NTF10:NTL10"/>
    <mergeCell ref="NTM10:NTS10"/>
    <mergeCell ref="NTT10:NTZ10"/>
    <mergeCell ref="NUA10:NUG10"/>
    <mergeCell ref="NRB10:NRH10"/>
    <mergeCell ref="NRI10:NRO10"/>
    <mergeCell ref="NRP10:NRV10"/>
    <mergeCell ref="NRW10:NSC10"/>
    <mergeCell ref="NSD10:NSJ10"/>
    <mergeCell ref="NSK10:NSQ10"/>
    <mergeCell ref="NPL10:NPR10"/>
    <mergeCell ref="NPS10:NPY10"/>
    <mergeCell ref="NPZ10:NQF10"/>
    <mergeCell ref="NQG10:NQM10"/>
    <mergeCell ref="NQN10:NQT10"/>
    <mergeCell ref="NQU10:NRA10"/>
    <mergeCell ref="NNV10:NOB10"/>
    <mergeCell ref="NOC10:NOI10"/>
    <mergeCell ref="NOJ10:NOP10"/>
    <mergeCell ref="NOQ10:NOW10"/>
    <mergeCell ref="NOX10:NPD10"/>
    <mergeCell ref="NPE10:NPK10"/>
    <mergeCell ref="NMF10:NML10"/>
    <mergeCell ref="NMM10:NMS10"/>
    <mergeCell ref="NMT10:NMZ10"/>
    <mergeCell ref="NNA10:NNG10"/>
    <mergeCell ref="NNH10:NNN10"/>
    <mergeCell ref="NNO10:NNU10"/>
    <mergeCell ref="NKP10:NKV10"/>
    <mergeCell ref="NKW10:NLC10"/>
    <mergeCell ref="NLD10:NLJ10"/>
    <mergeCell ref="NLK10:NLQ10"/>
    <mergeCell ref="NLR10:NLX10"/>
    <mergeCell ref="NLY10:NME10"/>
    <mergeCell ref="NIZ10:NJF10"/>
    <mergeCell ref="NJG10:NJM10"/>
    <mergeCell ref="NJN10:NJT10"/>
    <mergeCell ref="NJU10:NKA10"/>
    <mergeCell ref="NKB10:NKH10"/>
    <mergeCell ref="NKI10:NKO10"/>
    <mergeCell ref="NHJ10:NHP10"/>
    <mergeCell ref="NHQ10:NHW10"/>
    <mergeCell ref="NHX10:NID10"/>
    <mergeCell ref="NIE10:NIK10"/>
    <mergeCell ref="NIL10:NIR10"/>
    <mergeCell ref="NIS10:NIY10"/>
    <mergeCell ref="NFT10:NFZ10"/>
    <mergeCell ref="NGA10:NGG10"/>
    <mergeCell ref="NGH10:NGN10"/>
    <mergeCell ref="NGO10:NGU10"/>
    <mergeCell ref="NGV10:NHB10"/>
    <mergeCell ref="NHC10:NHI10"/>
    <mergeCell ref="NED10:NEJ10"/>
    <mergeCell ref="NEK10:NEQ10"/>
    <mergeCell ref="NER10:NEX10"/>
    <mergeCell ref="NEY10:NFE10"/>
    <mergeCell ref="NFF10:NFL10"/>
    <mergeCell ref="NFM10:NFS10"/>
    <mergeCell ref="NCN10:NCT10"/>
    <mergeCell ref="NCU10:NDA10"/>
    <mergeCell ref="NDB10:NDH10"/>
    <mergeCell ref="NDI10:NDO10"/>
    <mergeCell ref="NDP10:NDV10"/>
    <mergeCell ref="NDW10:NEC10"/>
    <mergeCell ref="NAX10:NBD10"/>
    <mergeCell ref="NBE10:NBK10"/>
    <mergeCell ref="NBL10:NBR10"/>
    <mergeCell ref="NBS10:NBY10"/>
    <mergeCell ref="NBZ10:NCF10"/>
    <mergeCell ref="NCG10:NCM10"/>
    <mergeCell ref="MZH10:MZN10"/>
    <mergeCell ref="MZO10:MZU10"/>
    <mergeCell ref="MZV10:NAB10"/>
    <mergeCell ref="NAC10:NAI10"/>
    <mergeCell ref="NAJ10:NAP10"/>
    <mergeCell ref="NAQ10:NAW10"/>
    <mergeCell ref="MXR10:MXX10"/>
    <mergeCell ref="MXY10:MYE10"/>
    <mergeCell ref="MYF10:MYL10"/>
    <mergeCell ref="MYM10:MYS10"/>
    <mergeCell ref="MYT10:MYZ10"/>
    <mergeCell ref="MZA10:MZG10"/>
    <mergeCell ref="MWB10:MWH10"/>
    <mergeCell ref="MWI10:MWO10"/>
    <mergeCell ref="MWP10:MWV10"/>
    <mergeCell ref="MWW10:MXC10"/>
    <mergeCell ref="MXD10:MXJ10"/>
    <mergeCell ref="MXK10:MXQ10"/>
    <mergeCell ref="MUL10:MUR10"/>
    <mergeCell ref="MUS10:MUY10"/>
    <mergeCell ref="MUZ10:MVF10"/>
    <mergeCell ref="MVG10:MVM10"/>
    <mergeCell ref="MVN10:MVT10"/>
    <mergeCell ref="MVU10:MWA10"/>
    <mergeCell ref="MSV10:MTB10"/>
    <mergeCell ref="MTC10:MTI10"/>
    <mergeCell ref="MTJ10:MTP10"/>
    <mergeCell ref="MTQ10:MTW10"/>
    <mergeCell ref="MTX10:MUD10"/>
    <mergeCell ref="MUE10:MUK10"/>
    <mergeCell ref="MRF10:MRL10"/>
    <mergeCell ref="MRM10:MRS10"/>
    <mergeCell ref="MRT10:MRZ10"/>
    <mergeCell ref="MSA10:MSG10"/>
    <mergeCell ref="MSH10:MSN10"/>
    <mergeCell ref="MSO10:MSU10"/>
    <mergeCell ref="MPP10:MPV10"/>
    <mergeCell ref="MPW10:MQC10"/>
    <mergeCell ref="MQD10:MQJ10"/>
    <mergeCell ref="MQK10:MQQ10"/>
    <mergeCell ref="MQR10:MQX10"/>
    <mergeCell ref="MQY10:MRE10"/>
    <mergeCell ref="MNZ10:MOF10"/>
    <mergeCell ref="MOG10:MOM10"/>
    <mergeCell ref="MON10:MOT10"/>
    <mergeCell ref="MOU10:MPA10"/>
    <mergeCell ref="MPB10:MPH10"/>
    <mergeCell ref="MPI10:MPO10"/>
    <mergeCell ref="MMJ10:MMP10"/>
    <mergeCell ref="MMQ10:MMW10"/>
    <mergeCell ref="MMX10:MND10"/>
    <mergeCell ref="MNE10:MNK10"/>
    <mergeCell ref="MNL10:MNR10"/>
    <mergeCell ref="MNS10:MNY10"/>
    <mergeCell ref="MKT10:MKZ10"/>
    <mergeCell ref="MLA10:MLG10"/>
    <mergeCell ref="MLH10:MLN10"/>
    <mergeCell ref="MLO10:MLU10"/>
    <mergeCell ref="MLV10:MMB10"/>
    <mergeCell ref="MMC10:MMI10"/>
    <mergeCell ref="MJD10:MJJ10"/>
    <mergeCell ref="MJK10:MJQ10"/>
    <mergeCell ref="MJR10:MJX10"/>
    <mergeCell ref="MJY10:MKE10"/>
    <mergeCell ref="MKF10:MKL10"/>
    <mergeCell ref="MKM10:MKS10"/>
    <mergeCell ref="MHN10:MHT10"/>
    <mergeCell ref="MHU10:MIA10"/>
    <mergeCell ref="MIB10:MIH10"/>
    <mergeCell ref="MII10:MIO10"/>
    <mergeCell ref="MIP10:MIV10"/>
    <mergeCell ref="MIW10:MJC10"/>
    <mergeCell ref="MFX10:MGD10"/>
    <mergeCell ref="MGE10:MGK10"/>
    <mergeCell ref="MGL10:MGR10"/>
    <mergeCell ref="MGS10:MGY10"/>
    <mergeCell ref="MGZ10:MHF10"/>
    <mergeCell ref="MHG10:MHM10"/>
    <mergeCell ref="MEH10:MEN10"/>
    <mergeCell ref="MEO10:MEU10"/>
    <mergeCell ref="MEV10:MFB10"/>
    <mergeCell ref="MFC10:MFI10"/>
    <mergeCell ref="MFJ10:MFP10"/>
    <mergeCell ref="MFQ10:MFW10"/>
    <mergeCell ref="MCR10:MCX10"/>
    <mergeCell ref="MCY10:MDE10"/>
    <mergeCell ref="MDF10:MDL10"/>
    <mergeCell ref="MDM10:MDS10"/>
    <mergeCell ref="MDT10:MDZ10"/>
    <mergeCell ref="MEA10:MEG10"/>
    <mergeCell ref="MBB10:MBH10"/>
    <mergeCell ref="MBI10:MBO10"/>
    <mergeCell ref="MBP10:MBV10"/>
    <mergeCell ref="MBW10:MCC10"/>
    <mergeCell ref="MCD10:MCJ10"/>
    <mergeCell ref="MCK10:MCQ10"/>
    <mergeCell ref="LZL10:LZR10"/>
    <mergeCell ref="LZS10:LZY10"/>
    <mergeCell ref="LZZ10:MAF10"/>
    <mergeCell ref="MAG10:MAM10"/>
    <mergeCell ref="MAN10:MAT10"/>
    <mergeCell ref="MAU10:MBA10"/>
    <mergeCell ref="LXV10:LYB10"/>
    <mergeCell ref="LYC10:LYI10"/>
    <mergeCell ref="LYJ10:LYP10"/>
    <mergeCell ref="LYQ10:LYW10"/>
    <mergeCell ref="LYX10:LZD10"/>
    <mergeCell ref="LZE10:LZK10"/>
    <mergeCell ref="LWF10:LWL10"/>
    <mergeCell ref="LWM10:LWS10"/>
    <mergeCell ref="LWT10:LWZ10"/>
    <mergeCell ref="LXA10:LXG10"/>
    <mergeCell ref="LXH10:LXN10"/>
    <mergeCell ref="LXO10:LXU10"/>
    <mergeCell ref="LUP10:LUV10"/>
    <mergeCell ref="LUW10:LVC10"/>
    <mergeCell ref="LVD10:LVJ10"/>
    <mergeCell ref="LVK10:LVQ10"/>
    <mergeCell ref="LVR10:LVX10"/>
    <mergeCell ref="LVY10:LWE10"/>
    <mergeCell ref="LSZ10:LTF10"/>
    <mergeCell ref="LTG10:LTM10"/>
    <mergeCell ref="LTN10:LTT10"/>
    <mergeCell ref="LTU10:LUA10"/>
    <mergeCell ref="LUB10:LUH10"/>
    <mergeCell ref="LUI10:LUO10"/>
    <mergeCell ref="LRJ10:LRP10"/>
    <mergeCell ref="LRQ10:LRW10"/>
    <mergeCell ref="LRX10:LSD10"/>
    <mergeCell ref="LSE10:LSK10"/>
    <mergeCell ref="LSL10:LSR10"/>
    <mergeCell ref="LSS10:LSY10"/>
    <mergeCell ref="LPT10:LPZ10"/>
    <mergeCell ref="LQA10:LQG10"/>
    <mergeCell ref="LQH10:LQN10"/>
    <mergeCell ref="LQO10:LQU10"/>
    <mergeCell ref="LQV10:LRB10"/>
    <mergeCell ref="LRC10:LRI10"/>
    <mergeCell ref="LOD10:LOJ10"/>
    <mergeCell ref="LOK10:LOQ10"/>
    <mergeCell ref="LOR10:LOX10"/>
    <mergeCell ref="LOY10:LPE10"/>
    <mergeCell ref="LPF10:LPL10"/>
    <mergeCell ref="LPM10:LPS10"/>
    <mergeCell ref="LMN10:LMT10"/>
    <mergeCell ref="LMU10:LNA10"/>
    <mergeCell ref="LNB10:LNH10"/>
    <mergeCell ref="LNI10:LNO10"/>
    <mergeCell ref="LNP10:LNV10"/>
    <mergeCell ref="LNW10:LOC10"/>
    <mergeCell ref="LKX10:LLD10"/>
    <mergeCell ref="LLE10:LLK10"/>
    <mergeCell ref="LLL10:LLR10"/>
    <mergeCell ref="LLS10:LLY10"/>
    <mergeCell ref="LLZ10:LMF10"/>
    <mergeCell ref="LMG10:LMM10"/>
    <mergeCell ref="LJH10:LJN10"/>
    <mergeCell ref="LJO10:LJU10"/>
    <mergeCell ref="LJV10:LKB10"/>
    <mergeCell ref="LKC10:LKI10"/>
    <mergeCell ref="LKJ10:LKP10"/>
    <mergeCell ref="LKQ10:LKW10"/>
    <mergeCell ref="LHR10:LHX10"/>
    <mergeCell ref="LHY10:LIE10"/>
    <mergeCell ref="LIF10:LIL10"/>
    <mergeCell ref="LIM10:LIS10"/>
    <mergeCell ref="LIT10:LIZ10"/>
    <mergeCell ref="LJA10:LJG10"/>
    <mergeCell ref="LGB10:LGH10"/>
    <mergeCell ref="LGI10:LGO10"/>
    <mergeCell ref="LGP10:LGV10"/>
    <mergeCell ref="LGW10:LHC10"/>
    <mergeCell ref="LHD10:LHJ10"/>
    <mergeCell ref="LHK10:LHQ10"/>
    <mergeCell ref="LEL10:LER10"/>
    <mergeCell ref="LES10:LEY10"/>
    <mergeCell ref="LEZ10:LFF10"/>
    <mergeCell ref="LFG10:LFM10"/>
    <mergeCell ref="LFN10:LFT10"/>
    <mergeCell ref="LFU10:LGA10"/>
    <mergeCell ref="LCV10:LDB10"/>
    <mergeCell ref="LDC10:LDI10"/>
    <mergeCell ref="LDJ10:LDP10"/>
    <mergeCell ref="LDQ10:LDW10"/>
    <mergeCell ref="LDX10:LED10"/>
    <mergeCell ref="LEE10:LEK10"/>
    <mergeCell ref="LBF10:LBL10"/>
    <mergeCell ref="LBM10:LBS10"/>
    <mergeCell ref="LBT10:LBZ10"/>
    <mergeCell ref="LCA10:LCG10"/>
    <mergeCell ref="LCH10:LCN10"/>
    <mergeCell ref="LCO10:LCU10"/>
    <mergeCell ref="KZP10:KZV10"/>
    <mergeCell ref="KZW10:LAC10"/>
    <mergeCell ref="LAD10:LAJ10"/>
    <mergeCell ref="LAK10:LAQ10"/>
    <mergeCell ref="LAR10:LAX10"/>
    <mergeCell ref="LAY10:LBE10"/>
    <mergeCell ref="KXZ10:KYF10"/>
    <mergeCell ref="KYG10:KYM10"/>
    <mergeCell ref="KYN10:KYT10"/>
    <mergeCell ref="KYU10:KZA10"/>
    <mergeCell ref="KZB10:KZH10"/>
    <mergeCell ref="KZI10:KZO10"/>
    <mergeCell ref="KWJ10:KWP10"/>
    <mergeCell ref="KWQ10:KWW10"/>
    <mergeCell ref="KWX10:KXD10"/>
    <mergeCell ref="KXE10:KXK10"/>
    <mergeCell ref="KXL10:KXR10"/>
    <mergeCell ref="KXS10:KXY10"/>
    <mergeCell ref="KUT10:KUZ10"/>
    <mergeCell ref="KVA10:KVG10"/>
    <mergeCell ref="KVH10:KVN10"/>
    <mergeCell ref="KVO10:KVU10"/>
    <mergeCell ref="KVV10:KWB10"/>
    <mergeCell ref="KWC10:KWI10"/>
    <mergeCell ref="KTD10:KTJ10"/>
    <mergeCell ref="KTK10:KTQ10"/>
    <mergeCell ref="KTR10:KTX10"/>
    <mergeCell ref="KTY10:KUE10"/>
    <mergeCell ref="KUF10:KUL10"/>
    <mergeCell ref="KUM10:KUS10"/>
    <mergeCell ref="KRN10:KRT10"/>
    <mergeCell ref="KRU10:KSA10"/>
    <mergeCell ref="KSB10:KSH10"/>
    <mergeCell ref="KSI10:KSO10"/>
    <mergeCell ref="KSP10:KSV10"/>
    <mergeCell ref="KSW10:KTC10"/>
    <mergeCell ref="KPX10:KQD10"/>
    <mergeCell ref="KQE10:KQK10"/>
    <mergeCell ref="KQL10:KQR10"/>
    <mergeCell ref="KQS10:KQY10"/>
    <mergeCell ref="KQZ10:KRF10"/>
    <mergeCell ref="KRG10:KRM10"/>
    <mergeCell ref="KOH10:KON10"/>
    <mergeCell ref="KOO10:KOU10"/>
    <mergeCell ref="KOV10:KPB10"/>
    <mergeCell ref="KPC10:KPI10"/>
    <mergeCell ref="KPJ10:KPP10"/>
    <mergeCell ref="KPQ10:KPW10"/>
    <mergeCell ref="KMR10:KMX10"/>
    <mergeCell ref="KMY10:KNE10"/>
    <mergeCell ref="KNF10:KNL10"/>
    <mergeCell ref="KNM10:KNS10"/>
    <mergeCell ref="KNT10:KNZ10"/>
    <mergeCell ref="KOA10:KOG10"/>
    <mergeCell ref="KLB10:KLH10"/>
    <mergeCell ref="KLI10:KLO10"/>
    <mergeCell ref="KLP10:KLV10"/>
    <mergeCell ref="KLW10:KMC10"/>
    <mergeCell ref="KMD10:KMJ10"/>
    <mergeCell ref="KMK10:KMQ10"/>
    <mergeCell ref="KJL10:KJR10"/>
    <mergeCell ref="KJS10:KJY10"/>
    <mergeCell ref="KJZ10:KKF10"/>
    <mergeCell ref="KKG10:KKM10"/>
    <mergeCell ref="KKN10:KKT10"/>
    <mergeCell ref="KKU10:KLA10"/>
    <mergeCell ref="KHV10:KIB10"/>
    <mergeCell ref="KIC10:KII10"/>
    <mergeCell ref="KIJ10:KIP10"/>
    <mergeCell ref="KIQ10:KIW10"/>
    <mergeCell ref="KIX10:KJD10"/>
    <mergeCell ref="KJE10:KJK10"/>
    <mergeCell ref="KGF10:KGL10"/>
    <mergeCell ref="KGM10:KGS10"/>
    <mergeCell ref="KGT10:KGZ10"/>
    <mergeCell ref="KHA10:KHG10"/>
    <mergeCell ref="KHH10:KHN10"/>
    <mergeCell ref="KHO10:KHU10"/>
    <mergeCell ref="KEP10:KEV10"/>
    <mergeCell ref="KEW10:KFC10"/>
    <mergeCell ref="KFD10:KFJ10"/>
    <mergeCell ref="KFK10:KFQ10"/>
    <mergeCell ref="KFR10:KFX10"/>
    <mergeCell ref="KFY10:KGE10"/>
    <mergeCell ref="KCZ10:KDF10"/>
    <mergeCell ref="KDG10:KDM10"/>
    <mergeCell ref="KDN10:KDT10"/>
    <mergeCell ref="KDU10:KEA10"/>
    <mergeCell ref="KEB10:KEH10"/>
    <mergeCell ref="KEI10:KEO10"/>
    <mergeCell ref="KBJ10:KBP10"/>
    <mergeCell ref="KBQ10:KBW10"/>
    <mergeCell ref="KBX10:KCD10"/>
    <mergeCell ref="KCE10:KCK10"/>
    <mergeCell ref="KCL10:KCR10"/>
    <mergeCell ref="KCS10:KCY10"/>
    <mergeCell ref="JZT10:JZZ10"/>
    <mergeCell ref="KAA10:KAG10"/>
    <mergeCell ref="KAH10:KAN10"/>
    <mergeCell ref="KAO10:KAU10"/>
    <mergeCell ref="KAV10:KBB10"/>
    <mergeCell ref="KBC10:KBI10"/>
    <mergeCell ref="JYD10:JYJ10"/>
    <mergeCell ref="JYK10:JYQ10"/>
    <mergeCell ref="JYR10:JYX10"/>
    <mergeCell ref="JYY10:JZE10"/>
    <mergeCell ref="JZF10:JZL10"/>
    <mergeCell ref="JZM10:JZS10"/>
    <mergeCell ref="JWN10:JWT10"/>
    <mergeCell ref="JWU10:JXA10"/>
    <mergeCell ref="JXB10:JXH10"/>
    <mergeCell ref="JXI10:JXO10"/>
    <mergeCell ref="JXP10:JXV10"/>
    <mergeCell ref="JXW10:JYC10"/>
    <mergeCell ref="JUX10:JVD10"/>
    <mergeCell ref="JVE10:JVK10"/>
    <mergeCell ref="JVL10:JVR10"/>
    <mergeCell ref="JVS10:JVY10"/>
    <mergeCell ref="JVZ10:JWF10"/>
    <mergeCell ref="JWG10:JWM10"/>
    <mergeCell ref="JTH10:JTN10"/>
    <mergeCell ref="JTO10:JTU10"/>
    <mergeCell ref="JTV10:JUB10"/>
    <mergeCell ref="JUC10:JUI10"/>
    <mergeCell ref="JUJ10:JUP10"/>
    <mergeCell ref="JUQ10:JUW10"/>
    <mergeCell ref="JRR10:JRX10"/>
    <mergeCell ref="JRY10:JSE10"/>
    <mergeCell ref="JSF10:JSL10"/>
    <mergeCell ref="JSM10:JSS10"/>
    <mergeCell ref="JST10:JSZ10"/>
    <mergeCell ref="JTA10:JTG10"/>
    <mergeCell ref="JQB10:JQH10"/>
    <mergeCell ref="JQI10:JQO10"/>
    <mergeCell ref="JQP10:JQV10"/>
    <mergeCell ref="JQW10:JRC10"/>
    <mergeCell ref="JRD10:JRJ10"/>
    <mergeCell ref="JRK10:JRQ10"/>
    <mergeCell ref="JOL10:JOR10"/>
    <mergeCell ref="JOS10:JOY10"/>
    <mergeCell ref="JOZ10:JPF10"/>
    <mergeCell ref="JPG10:JPM10"/>
    <mergeCell ref="JPN10:JPT10"/>
    <mergeCell ref="JPU10:JQA10"/>
    <mergeCell ref="JMV10:JNB10"/>
    <mergeCell ref="JNC10:JNI10"/>
    <mergeCell ref="JNJ10:JNP10"/>
    <mergeCell ref="JNQ10:JNW10"/>
    <mergeCell ref="JNX10:JOD10"/>
    <mergeCell ref="JOE10:JOK10"/>
    <mergeCell ref="JLF10:JLL10"/>
    <mergeCell ref="JLM10:JLS10"/>
    <mergeCell ref="JLT10:JLZ10"/>
    <mergeCell ref="JMA10:JMG10"/>
    <mergeCell ref="JMH10:JMN10"/>
    <mergeCell ref="JMO10:JMU10"/>
    <mergeCell ref="JJP10:JJV10"/>
    <mergeCell ref="JJW10:JKC10"/>
    <mergeCell ref="JKD10:JKJ10"/>
    <mergeCell ref="JKK10:JKQ10"/>
    <mergeCell ref="JKR10:JKX10"/>
    <mergeCell ref="JKY10:JLE10"/>
    <mergeCell ref="JHZ10:JIF10"/>
    <mergeCell ref="JIG10:JIM10"/>
    <mergeCell ref="JIN10:JIT10"/>
    <mergeCell ref="JIU10:JJA10"/>
    <mergeCell ref="JJB10:JJH10"/>
    <mergeCell ref="JJI10:JJO10"/>
    <mergeCell ref="JGJ10:JGP10"/>
    <mergeCell ref="JGQ10:JGW10"/>
    <mergeCell ref="JGX10:JHD10"/>
    <mergeCell ref="JHE10:JHK10"/>
    <mergeCell ref="JHL10:JHR10"/>
    <mergeCell ref="JHS10:JHY10"/>
    <mergeCell ref="JET10:JEZ10"/>
    <mergeCell ref="JFA10:JFG10"/>
    <mergeCell ref="JFH10:JFN10"/>
    <mergeCell ref="JFO10:JFU10"/>
    <mergeCell ref="JFV10:JGB10"/>
    <mergeCell ref="JGC10:JGI10"/>
    <mergeCell ref="JDD10:JDJ10"/>
    <mergeCell ref="JDK10:JDQ10"/>
    <mergeCell ref="JDR10:JDX10"/>
    <mergeCell ref="JDY10:JEE10"/>
    <mergeCell ref="JEF10:JEL10"/>
    <mergeCell ref="JEM10:JES10"/>
    <mergeCell ref="JBN10:JBT10"/>
    <mergeCell ref="JBU10:JCA10"/>
    <mergeCell ref="JCB10:JCH10"/>
    <mergeCell ref="JCI10:JCO10"/>
    <mergeCell ref="JCP10:JCV10"/>
    <mergeCell ref="JCW10:JDC10"/>
    <mergeCell ref="IZX10:JAD10"/>
    <mergeCell ref="JAE10:JAK10"/>
    <mergeCell ref="JAL10:JAR10"/>
    <mergeCell ref="JAS10:JAY10"/>
    <mergeCell ref="JAZ10:JBF10"/>
    <mergeCell ref="JBG10:JBM10"/>
    <mergeCell ref="IYH10:IYN10"/>
    <mergeCell ref="IYO10:IYU10"/>
    <mergeCell ref="IYV10:IZB10"/>
    <mergeCell ref="IZC10:IZI10"/>
    <mergeCell ref="IZJ10:IZP10"/>
    <mergeCell ref="IZQ10:IZW10"/>
    <mergeCell ref="IWR10:IWX10"/>
    <mergeCell ref="IWY10:IXE10"/>
    <mergeCell ref="IXF10:IXL10"/>
    <mergeCell ref="IXM10:IXS10"/>
    <mergeCell ref="IXT10:IXZ10"/>
    <mergeCell ref="IYA10:IYG10"/>
    <mergeCell ref="IVB10:IVH10"/>
    <mergeCell ref="IVI10:IVO10"/>
    <mergeCell ref="IVP10:IVV10"/>
    <mergeCell ref="IVW10:IWC10"/>
    <mergeCell ref="IWD10:IWJ10"/>
    <mergeCell ref="IWK10:IWQ10"/>
    <mergeCell ref="ITL10:ITR10"/>
    <mergeCell ref="ITS10:ITY10"/>
    <mergeCell ref="ITZ10:IUF10"/>
    <mergeCell ref="IUG10:IUM10"/>
    <mergeCell ref="IUN10:IUT10"/>
    <mergeCell ref="IUU10:IVA10"/>
    <mergeCell ref="IRV10:ISB10"/>
    <mergeCell ref="ISC10:ISI10"/>
    <mergeCell ref="ISJ10:ISP10"/>
    <mergeCell ref="ISQ10:ISW10"/>
    <mergeCell ref="ISX10:ITD10"/>
    <mergeCell ref="ITE10:ITK10"/>
    <mergeCell ref="IQF10:IQL10"/>
    <mergeCell ref="IQM10:IQS10"/>
    <mergeCell ref="IQT10:IQZ10"/>
    <mergeCell ref="IRA10:IRG10"/>
    <mergeCell ref="IRH10:IRN10"/>
    <mergeCell ref="IRO10:IRU10"/>
    <mergeCell ref="IOP10:IOV10"/>
    <mergeCell ref="IOW10:IPC10"/>
    <mergeCell ref="IPD10:IPJ10"/>
    <mergeCell ref="IPK10:IPQ10"/>
    <mergeCell ref="IPR10:IPX10"/>
    <mergeCell ref="IPY10:IQE10"/>
    <mergeCell ref="IMZ10:INF10"/>
    <mergeCell ref="ING10:INM10"/>
    <mergeCell ref="INN10:INT10"/>
    <mergeCell ref="INU10:IOA10"/>
    <mergeCell ref="IOB10:IOH10"/>
    <mergeCell ref="IOI10:IOO10"/>
    <mergeCell ref="ILJ10:ILP10"/>
    <mergeCell ref="ILQ10:ILW10"/>
    <mergeCell ref="ILX10:IMD10"/>
    <mergeCell ref="IME10:IMK10"/>
    <mergeCell ref="IML10:IMR10"/>
    <mergeCell ref="IMS10:IMY10"/>
    <mergeCell ref="IJT10:IJZ10"/>
    <mergeCell ref="IKA10:IKG10"/>
    <mergeCell ref="IKH10:IKN10"/>
    <mergeCell ref="IKO10:IKU10"/>
    <mergeCell ref="IKV10:ILB10"/>
    <mergeCell ref="ILC10:ILI10"/>
    <mergeCell ref="IID10:IIJ10"/>
    <mergeCell ref="IIK10:IIQ10"/>
    <mergeCell ref="IIR10:IIX10"/>
    <mergeCell ref="IIY10:IJE10"/>
    <mergeCell ref="IJF10:IJL10"/>
    <mergeCell ref="IJM10:IJS10"/>
    <mergeCell ref="IGN10:IGT10"/>
    <mergeCell ref="IGU10:IHA10"/>
    <mergeCell ref="IHB10:IHH10"/>
    <mergeCell ref="IHI10:IHO10"/>
    <mergeCell ref="IHP10:IHV10"/>
    <mergeCell ref="IHW10:IIC10"/>
    <mergeCell ref="IEX10:IFD10"/>
    <mergeCell ref="IFE10:IFK10"/>
    <mergeCell ref="IFL10:IFR10"/>
    <mergeCell ref="IFS10:IFY10"/>
    <mergeCell ref="IFZ10:IGF10"/>
    <mergeCell ref="IGG10:IGM10"/>
    <mergeCell ref="IDH10:IDN10"/>
    <mergeCell ref="IDO10:IDU10"/>
    <mergeCell ref="IDV10:IEB10"/>
    <mergeCell ref="IEC10:IEI10"/>
    <mergeCell ref="IEJ10:IEP10"/>
    <mergeCell ref="IEQ10:IEW10"/>
    <mergeCell ref="IBR10:IBX10"/>
    <mergeCell ref="IBY10:ICE10"/>
    <mergeCell ref="ICF10:ICL10"/>
    <mergeCell ref="ICM10:ICS10"/>
    <mergeCell ref="ICT10:ICZ10"/>
    <mergeCell ref="IDA10:IDG10"/>
    <mergeCell ref="IAB10:IAH10"/>
    <mergeCell ref="IAI10:IAO10"/>
    <mergeCell ref="IAP10:IAV10"/>
    <mergeCell ref="IAW10:IBC10"/>
    <mergeCell ref="IBD10:IBJ10"/>
    <mergeCell ref="IBK10:IBQ10"/>
    <mergeCell ref="HYL10:HYR10"/>
    <mergeCell ref="HYS10:HYY10"/>
    <mergeCell ref="HYZ10:HZF10"/>
    <mergeCell ref="HZG10:HZM10"/>
    <mergeCell ref="HZN10:HZT10"/>
    <mergeCell ref="HZU10:IAA10"/>
    <mergeCell ref="HWV10:HXB10"/>
    <mergeCell ref="HXC10:HXI10"/>
    <mergeCell ref="HXJ10:HXP10"/>
    <mergeCell ref="HXQ10:HXW10"/>
    <mergeCell ref="HXX10:HYD10"/>
    <mergeCell ref="HYE10:HYK10"/>
    <mergeCell ref="HVF10:HVL10"/>
    <mergeCell ref="HVM10:HVS10"/>
    <mergeCell ref="HVT10:HVZ10"/>
    <mergeCell ref="HWA10:HWG10"/>
    <mergeCell ref="HWH10:HWN10"/>
    <mergeCell ref="HWO10:HWU10"/>
    <mergeCell ref="HTP10:HTV10"/>
    <mergeCell ref="HTW10:HUC10"/>
    <mergeCell ref="HUD10:HUJ10"/>
    <mergeCell ref="HUK10:HUQ10"/>
    <mergeCell ref="HUR10:HUX10"/>
    <mergeCell ref="HUY10:HVE10"/>
    <mergeCell ref="HRZ10:HSF10"/>
    <mergeCell ref="HSG10:HSM10"/>
    <mergeCell ref="HSN10:HST10"/>
    <mergeCell ref="HSU10:HTA10"/>
    <mergeCell ref="HTB10:HTH10"/>
    <mergeCell ref="HTI10:HTO10"/>
    <mergeCell ref="HQJ10:HQP10"/>
    <mergeCell ref="HQQ10:HQW10"/>
    <mergeCell ref="HQX10:HRD10"/>
    <mergeCell ref="HRE10:HRK10"/>
    <mergeCell ref="HRL10:HRR10"/>
    <mergeCell ref="HRS10:HRY10"/>
    <mergeCell ref="HOT10:HOZ10"/>
    <mergeCell ref="HPA10:HPG10"/>
    <mergeCell ref="HPH10:HPN10"/>
    <mergeCell ref="HPO10:HPU10"/>
    <mergeCell ref="HPV10:HQB10"/>
    <mergeCell ref="HQC10:HQI10"/>
    <mergeCell ref="HND10:HNJ10"/>
    <mergeCell ref="HNK10:HNQ10"/>
    <mergeCell ref="HNR10:HNX10"/>
    <mergeCell ref="HNY10:HOE10"/>
    <mergeCell ref="HOF10:HOL10"/>
    <mergeCell ref="HOM10:HOS10"/>
    <mergeCell ref="HLN10:HLT10"/>
    <mergeCell ref="HLU10:HMA10"/>
    <mergeCell ref="HMB10:HMH10"/>
    <mergeCell ref="HMI10:HMO10"/>
    <mergeCell ref="HMP10:HMV10"/>
    <mergeCell ref="HMW10:HNC10"/>
    <mergeCell ref="HJX10:HKD10"/>
    <mergeCell ref="HKE10:HKK10"/>
    <mergeCell ref="HKL10:HKR10"/>
    <mergeCell ref="HKS10:HKY10"/>
    <mergeCell ref="HKZ10:HLF10"/>
    <mergeCell ref="HLG10:HLM10"/>
    <mergeCell ref="HIH10:HIN10"/>
    <mergeCell ref="HIO10:HIU10"/>
    <mergeCell ref="HIV10:HJB10"/>
    <mergeCell ref="HJC10:HJI10"/>
    <mergeCell ref="HJJ10:HJP10"/>
    <mergeCell ref="HJQ10:HJW10"/>
    <mergeCell ref="HGR10:HGX10"/>
    <mergeCell ref="HGY10:HHE10"/>
    <mergeCell ref="HHF10:HHL10"/>
    <mergeCell ref="HHM10:HHS10"/>
    <mergeCell ref="HHT10:HHZ10"/>
    <mergeCell ref="HIA10:HIG10"/>
    <mergeCell ref="HFB10:HFH10"/>
    <mergeCell ref="HFI10:HFO10"/>
    <mergeCell ref="HFP10:HFV10"/>
    <mergeCell ref="HFW10:HGC10"/>
    <mergeCell ref="HGD10:HGJ10"/>
    <mergeCell ref="HGK10:HGQ10"/>
    <mergeCell ref="HDL10:HDR10"/>
    <mergeCell ref="HDS10:HDY10"/>
    <mergeCell ref="HDZ10:HEF10"/>
    <mergeCell ref="HEG10:HEM10"/>
    <mergeCell ref="HEN10:HET10"/>
    <mergeCell ref="HEU10:HFA10"/>
    <mergeCell ref="HBV10:HCB10"/>
    <mergeCell ref="HCC10:HCI10"/>
    <mergeCell ref="HCJ10:HCP10"/>
    <mergeCell ref="HCQ10:HCW10"/>
    <mergeCell ref="HCX10:HDD10"/>
    <mergeCell ref="HDE10:HDK10"/>
    <mergeCell ref="HAF10:HAL10"/>
    <mergeCell ref="HAM10:HAS10"/>
    <mergeCell ref="HAT10:HAZ10"/>
    <mergeCell ref="HBA10:HBG10"/>
    <mergeCell ref="HBH10:HBN10"/>
    <mergeCell ref="HBO10:HBU10"/>
    <mergeCell ref="GYP10:GYV10"/>
    <mergeCell ref="GYW10:GZC10"/>
    <mergeCell ref="GZD10:GZJ10"/>
    <mergeCell ref="GZK10:GZQ10"/>
    <mergeCell ref="GZR10:GZX10"/>
    <mergeCell ref="GZY10:HAE10"/>
    <mergeCell ref="GWZ10:GXF10"/>
    <mergeCell ref="GXG10:GXM10"/>
    <mergeCell ref="GXN10:GXT10"/>
    <mergeCell ref="GXU10:GYA10"/>
    <mergeCell ref="GYB10:GYH10"/>
    <mergeCell ref="GYI10:GYO10"/>
    <mergeCell ref="GVJ10:GVP10"/>
    <mergeCell ref="GVQ10:GVW10"/>
    <mergeCell ref="GVX10:GWD10"/>
    <mergeCell ref="GWE10:GWK10"/>
    <mergeCell ref="GWL10:GWR10"/>
    <mergeCell ref="GWS10:GWY10"/>
    <mergeCell ref="GTT10:GTZ10"/>
    <mergeCell ref="GUA10:GUG10"/>
    <mergeCell ref="GUH10:GUN10"/>
    <mergeCell ref="GUO10:GUU10"/>
    <mergeCell ref="GUV10:GVB10"/>
    <mergeCell ref="GVC10:GVI10"/>
    <mergeCell ref="GSD10:GSJ10"/>
    <mergeCell ref="GSK10:GSQ10"/>
    <mergeCell ref="GSR10:GSX10"/>
    <mergeCell ref="GSY10:GTE10"/>
    <mergeCell ref="GTF10:GTL10"/>
    <mergeCell ref="GTM10:GTS10"/>
    <mergeCell ref="GQN10:GQT10"/>
    <mergeCell ref="GQU10:GRA10"/>
    <mergeCell ref="GRB10:GRH10"/>
    <mergeCell ref="GRI10:GRO10"/>
    <mergeCell ref="GRP10:GRV10"/>
    <mergeCell ref="GRW10:GSC10"/>
    <mergeCell ref="GOX10:GPD10"/>
    <mergeCell ref="GPE10:GPK10"/>
    <mergeCell ref="GPL10:GPR10"/>
    <mergeCell ref="GPS10:GPY10"/>
    <mergeCell ref="GPZ10:GQF10"/>
    <mergeCell ref="GQG10:GQM10"/>
    <mergeCell ref="GNH10:GNN10"/>
    <mergeCell ref="GNO10:GNU10"/>
    <mergeCell ref="GNV10:GOB10"/>
    <mergeCell ref="GOC10:GOI10"/>
    <mergeCell ref="GOJ10:GOP10"/>
    <mergeCell ref="GOQ10:GOW10"/>
    <mergeCell ref="GLR10:GLX10"/>
    <mergeCell ref="GLY10:GME10"/>
    <mergeCell ref="GMF10:GML10"/>
    <mergeCell ref="GMM10:GMS10"/>
    <mergeCell ref="GMT10:GMZ10"/>
    <mergeCell ref="GNA10:GNG10"/>
    <mergeCell ref="GKB10:GKH10"/>
    <mergeCell ref="GKI10:GKO10"/>
    <mergeCell ref="GKP10:GKV10"/>
    <mergeCell ref="GKW10:GLC10"/>
    <mergeCell ref="GLD10:GLJ10"/>
    <mergeCell ref="GLK10:GLQ10"/>
    <mergeCell ref="GIL10:GIR10"/>
    <mergeCell ref="GIS10:GIY10"/>
    <mergeCell ref="GIZ10:GJF10"/>
    <mergeCell ref="GJG10:GJM10"/>
    <mergeCell ref="GJN10:GJT10"/>
    <mergeCell ref="GJU10:GKA10"/>
    <mergeCell ref="GGV10:GHB10"/>
    <mergeCell ref="GHC10:GHI10"/>
    <mergeCell ref="GHJ10:GHP10"/>
    <mergeCell ref="GHQ10:GHW10"/>
    <mergeCell ref="GHX10:GID10"/>
    <mergeCell ref="GIE10:GIK10"/>
    <mergeCell ref="GFF10:GFL10"/>
    <mergeCell ref="GFM10:GFS10"/>
    <mergeCell ref="GFT10:GFZ10"/>
    <mergeCell ref="GGA10:GGG10"/>
    <mergeCell ref="GGH10:GGN10"/>
    <mergeCell ref="GGO10:GGU10"/>
    <mergeCell ref="GDP10:GDV10"/>
    <mergeCell ref="GDW10:GEC10"/>
    <mergeCell ref="GED10:GEJ10"/>
    <mergeCell ref="GEK10:GEQ10"/>
    <mergeCell ref="GER10:GEX10"/>
    <mergeCell ref="GEY10:GFE10"/>
    <mergeCell ref="GBZ10:GCF10"/>
    <mergeCell ref="GCG10:GCM10"/>
    <mergeCell ref="GCN10:GCT10"/>
    <mergeCell ref="GCU10:GDA10"/>
    <mergeCell ref="GDB10:GDH10"/>
    <mergeCell ref="GDI10:GDO10"/>
    <mergeCell ref="GAJ10:GAP10"/>
    <mergeCell ref="GAQ10:GAW10"/>
    <mergeCell ref="GAX10:GBD10"/>
    <mergeCell ref="GBE10:GBK10"/>
    <mergeCell ref="GBL10:GBR10"/>
    <mergeCell ref="GBS10:GBY10"/>
    <mergeCell ref="FYT10:FYZ10"/>
    <mergeCell ref="FZA10:FZG10"/>
    <mergeCell ref="FZH10:FZN10"/>
    <mergeCell ref="FZO10:FZU10"/>
    <mergeCell ref="FZV10:GAB10"/>
    <mergeCell ref="GAC10:GAI10"/>
    <mergeCell ref="FXD10:FXJ10"/>
    <mergeCell ref="FXK10:FXQ10"/>
    <mergeCell ref="FXR10:FXX10"/>
    <mergeCell ref="FXY10:FYE10"/>
    <mergeCell ref="FYF10:FYL10"/>
    <mergeCell ref="FYM10:FYS10"/>
    <mergeCell ref="FVN10:FVT10"/>
    <mergeCell ref="FVU10:FWA10"/>
    <mergeCell ref="FWB10:FWH10"/>
    <mergeCell ref="FWI10:FWO10"/>
    <mergeCell ref="FWP10:FWV10"/>
    <mergeCell ref="FWW10:FXC10"/>
    <mergeCell ref="FTX10:FUD10"/>
    <mergeCell ref="FUE10:FUK10"/>
    <mergeCell ref="FUL10:FUR10"/>
    <mergeCell ref="FUS10:FUY10"/>
    <mergeCell ref="FUZ10:FVF10"/>
    <mergeCell ref="FVG10:FVM10"/>
    <mergeCell ref="FSH10:FSN10"/>
    <mergeCell ref="FSO10:FSU10"/>
    <mergeCell ref="FSV10:FTB10"/>
    <mergeCell ref="FTC10:FTI10"/>
    <mergeCell ref="FTJ10:FTP10"/>
    <mergeCell ref="FTQ10:FTW10"/>
    <mergeCell ref="FQR10:FQX10"/>
    <mergeCell ref="FQY10:FRE10"/>
    <mergeCell ref="FRF10:FRL10"/>
    <mergeCell ref="FRM10:FRS10"/>
    <mergeCell ref="FRT10:FRZ10"/>
    <mergeCell ref="FSA10:FSG10"/>
    <mergeCell ref="FPB10:FPH10"/>
    <mergeCell ref="FPI10:FPO10"/>
    <mergeCell ref="FPP10:FPV10"/>
    <mergeCell ref="FPW10:FQC10"/>
    <mergeCell ref="FQD10:FQJ10"/>
    <mergeCell ref="FQK10:FQQ10"/>
    <mergeCell ref="FNL10:FNR10"/>
    <mergeCell ref="FNS10:FNY10"/>
    <mergeCell ref="FNZ10:FOF10"/>
    <mergeCell ref="FOG10:FOM10"/>
    <mergeCell ref="FON10:FOT10"/>
    <mergeCell ref="FOU10:FPA10"/>
    <mergeCell ref="FLV10:FMB10"/>
    <mergeCell ref="FMC10:FMI10"/>
    <mergeCell ref="FMJ10:FMP10"/>
    <mergeCell ref="FMQ10:FMW10"/>
    <mergeCell ref="FMX10:FND10"/>
    <mergeCell ref="FNE10:FNK10"/>
    <mergeCell ref="FKF10:FKL10"/>
    <mergeCell ref="FKM10:FKS10"/>
    <mergeCell ref="FKT10:FKZ10"/>
    <mergeCell ref="FLA10:FLG10"/>
    <mergeCell ref="FLH10:FLN10"/>
    <mergeCell ref="FLO10:FLU10"/>
    <mergeCell ref="FIP10:FIV10"/>
    <mergeCell ref="FIW10:FJC10"/>
    <mergeCell ref="FJD10:FJJ10"/>
    <mergeCell ref="FJK10:FJQ10"/>
    <mergeCell ref="FJR10:FJX10"/>
    <mergeCell ref="FJY10:FKE10"/>
    <mergeCell ref="FGZ10:FHF10"/>
    <mergeCell ref="FHG10:FHM10"/>
    <mergeCell ref="FHN10:FHT10"/>
    <mergeCell ref="FHU10:FIA10"/>
    <mergeCell ref="FIB10:FIH10"/>
    <mergeCell ref="FII10:FIO10"/>
    <mergeCell ref="FFJ10:FFP10"/>
    <mergeCell ref="FFQ10:FFW10"/>
    <mergeCell ref="FFX10:FGD10"/>
    <mergeCell ref="FGE10:FGK10"/>
    <mergeCell ref="FGL10:FGR10"/>
    <mergeCell ref="FGS10:FGY10"/>
    <mergeCell ref="FDT10:FDZ10"/>
    <mergeCell ref="FEA10:FEG10"/>
    <mergeCell ref="FEH10:FEN10"/>
    <mergeCell ref="FEO10:FEU10"/>
    <mergeCell ref="FEV10:FFB10"/>
    <mergeCell ref="FFC10:FFI10"/>
    <mergeCell ref="FCD10:FCJ10"/>
    <mergeCell ref="FCK10:FCQ10"/>
    <mergeCell ref="FCR10:FCX10"/>
    <mergeCell ref="FCY10:FDE10"/>
    <mergeCell ref="FDF10:FDL10"/>
    <mergeCell ref="FDM10:FDS10"/>
    <mergeCell ref="FAN10:FAT10"/>
    <mergeCell ref="FAU10:FBA10"/>
    <mergeCell ref="FBB10:FBH10"/>
    <mergeCell ref="FBI10:FBO10"/>
    <mergeCell ref="FBP10:FBV10"/>
    <mergeCell ref="FBW10:FCC10"/>
    <mergeCell ref="EYX10:EZD10"/>
    <mergeCell ref="EZE10:EZK10"/>
    <mergeCell ref="EZL10:EZR10"/>
    <mergeCell ref="EZS10:EZY10"/>
    <mergeCell ref="EZZ10:FAF10"/>
    <mergeCell ref="FAG10:FAM10"/>
    <mergeCell ref="EXH10:EXN10"/>
    <mergeCell ref="EXO10:EXU10"/>
    <mergeCell ref="EXV10:EYB10"/>
    <mergeCell ref="EYC10:EYI10"/>
    <mergeCell ref="EYJ10:EYP10"/>
    <mergeCell ref="EYQ10:EYW10"/>
    <mergeCell ref="EVR10:EVX10"/>
    <mergeCell ref="EVY10:EWE10"/>
    <mergeCell ref="EWF10:EWL10"/>
    <mergeCell ref="EWM10:EWS10"/>
    <mergeCell ref="EWT10:EWZ10"/>
    <mergeCell ref="EXA10:EXG10"/>
    <mergeCell ref="EUB10:EUH10"/>
    <mergeCell ref="EUI10:EUO10"/>
    <mergeCell ref="EUP10:EUV10"/>
    <mergeCell ref="EUW10:EVC10"/>
    <mergeCell ref="EVD10:EVJ10"/>
    <mergeCell ref="EVK10:EVQ10"/>
    <mergeCell ref="ESL10:ESR10"/>
    <mergeCell ref="ESS10:ESY10"/>
    <mergeCell ref="ESZ10:ETF10"/>
    <mergeCell ref="ETG10:ETM10"/>
    <mergeCell ref="ETN10:ETT10"/>
    <mergeCell ref="ETU10:EUA10"/>
    <mergeCell ref="EQV10:ERB10"/>
    <mergeCell ref="ERC10:ERI10"/>
    <mergeCell ref="ERJ10:ERP10"/>
    <mergeCell ref="ERQ10:ERW10"/>
    <mergeCell ref="ERX10:ESD10"/>
    <mergeCell ref="ESE10:ESK10"/>
    <mergeCell ref="EPF10:EPL10"/>
    <mergeCell ref="EPM10:EPS10"/>
    <mergeCell ref="EPT10:EPZ10"/>
    <mergeCell ref="EQA10:EQG10"/>
    <mergeCell ref="EQH10:EQN10"/>
    <mergeCell ref="EQO10:EQU10"/>
    <mergeCell ref="ENP10:ENV10"/>
    <mergeCell ref="ENW10:EOC10"/>
    <mergeCell ref="EOD10:EOJ10"/>
    <mergeCell ref="EOK10:EOQ10"/>
    <mergeCell ref="EOR10:EOX10"/>
    <mergeCell ref="EOY10:EPE10"/>
    <mergeCell ref="ELZ10:EMF10"/>
    <mergeCell ref="EMG10:EMM10"/>
    <mergeCell ref="EMN10:EMT10"/>
    <mergeCell ref="EMU10:ENA10"/>
    <mergeCell ref="ENB10:ENH10"/>
    <mergeCell ref="ENI10:ENO10"/>
    <mergeCell ref="EKJ10:EKP10"/>
    <mergeCell ref="EKQ10:EKW10"/>
    <mergeCell ref="EKX10:ELD10"/>
    <mergeCell ref="ELE10:ELK10"/>
    <mergeCell ref="ELL10:ELR10"/>
    <mergeCell ref="ELS10:ELY10"/>
    <mergeCell ref="EIT10:EIZ10"/>
    <mergeCell ref="EJA10:EJG10"/>
    <mergeCell ref="EJH10:EJN10"/>
    <mergeCell ref="EJO10:EJU10"/>
    <mergeCell ref="EJV10:EKB10"/>
    <mergeCell ref="EKC10:EKI10"/>
    <mergeCell ref="EHD10:EHJ10"/>
    <mergeCell ref="EHK10:EHQ10"/>
    <mergeCell ref="EHR10:EHX10"/>
    <mergeCell ref="EHY10:EIE10"/>
    <mergeCell ref="EIF10:EIL10"/>
    <mergeCell ref="EIM10:EIS10"/>
    <mergeCell ref="EFN10:EFT10"/>
    <mergeCell ref="EFU10:EGA10"/>
    <mergeCell ref="EGB10:EGH10"/>
    <mergeCell ref="EGI10:EGO10"/>
    <mergeCell ref="EGP10:EGV10"/>
    <mergeCell ref="EGW10:EHC10"/>
    <mergeCell ref="EDX10:EED10"/>
    <mergeCell ref="EEE10:EEK10"/>
    <mergeCell ref="EEL10:EER10"/>
    <mergeCell ref="EES10:EEY10"/>
    <mergeCell ref="EEZ10:EFF10"/>
    <mergeCell ref="EFG10:EFM10"/>
    <mergeCell ref="ECH10:ECN10"/>
    <mergeCell ref="ECO10:ECU10"/>
    <mergeCell ref="ECV10:EDB10"/>
    <mergeCell ref="EDC10:EDI10"/>
    <mergeCell ref="EDJ10:EDP10"/>
    <mergeCell ref="EDQ10:EDW10"/>
    <mergeCell ref="EAR10:EAX10"/>
    <mergeCell ref="EAY10:EBE10"/>
    <mergeCell ref="EBF10:EBL10"/>
    <mergeCell ref="EBM10:EBS10"/>
    <mergeCell ref="EBT10:EBZ10"/>
    <mergeCell ref="ECA10:ECG10"/>
    <mergeCell ref="DZB10:DZH10"/>
    <mergeCell ref="DZI10:DZO10"/>
    <mergeCell ref="DZP10:DZV10"/>
    <mergeCell ref="DZW10:EAC10"/>
    <mergeCell ref="EAD10:EAJ10"/>
    <mergeCell ref="EAK10:EAQ10"/>
    <mergeCell ref="DXL10:DXR10"/>
    <mergeCell ref="DXS10:DXY10"/>
    <mergeCell ref="DXZ10:DYF10"/>
    <mergeCell ref="DYG10:DYM10"/>
    <mergeCell ref="DYN10:DYT10"/>
    <mergeCell ref="DYU10:DZA10"/>
    <mergeCell ref="DVV10:DWB10"/>
    <mergeCell ref="DWC10:DWI10"/>
    <mergeCell ref="DWJ10:DWP10"/>
    <mergeCell ref="DWQ10:DWW10"/>
    <mergeCell ref="DWX10:DXD10"/>
    <mergeCell ref="DXE10:DXK10"/>
    <mergeCell ref="DUF10:DUL10"/>
    <mergeCell ref="DUM10:DUS10"/>
    <mergeCell ref="DUT10:DUZ10"/>
    <mergeCell ref="DVA10:DVG10"/>
    <mergeCell ref="DVH10:DVN10"/>
    <mergeCell ref="DVO10:DVU10"/>
    <mergeCell ref="DSP10:DSV10"/>
    <mergeCell ref="DSW10:DTC10"/>
    <mergeCell ref="DTD10:DTJ10"/>
    <mergeCell ref="DTK10:DTQ10"/>
    <mergeCell ref="DTR10:DTX10"/>
    <mergeCell ref="DTY10:DUE10"/>
    <mergeCell ref="DQZ10:DRF10"/>
    <mergeCell ref="DRG10:DRM10"/>
    <mergeCell ref="DRN10:DRT10"/>
    <mergeCell ref="DRU10:DSA10"/>
    <mergeCell ref="DSB10:DSH10"/>
    <mergeCell ref="DSI10:DSO10"/>
    <mergeCell ref="DPJ10:DPP10"/>
    <mergeCell ref="DPQ10:DPW10"/>
    <mergeCell ref="DPX10:DQD10"/>
    <mergeCell ref="DQE10:DQK10"/>
    <mergeCell ref="DQL10:DQR10"/>
    <mergeCell ref="DQS10:DQY10"/>
    <mergeCell ref="DNT10:DNZ10"/>
    <mergeCell ref="DOA10:DOG10"/>
    <mergeCell ref="DOH10:DON10"/>
    <mergeCell ref="DOO10:DOU10"/>
    <mergeCell ref="DOV10:DPB10"/>
    <mergeCell ref="DPC10:DPI10"/>
    <mergeCell ref="DMD10:DMJ10"/>
    <mergeCell ref="DMK10:DMQ10"/>
    <mergeCell ref="DMR10:DMX10"/>
    <mergeCell ref="DMY10:DNE10"/>
    <mergeCell ref="DNF10:DNL10"/>
    <mergeCell ref="DNM10:DNS10"/>
    <mergeCell ref="DKN10:DKT10"/>
    <mergeCell ref="DKU10:DLA10"/>
    <mergeCell ref="DLB10:DLH10"/>
    <mergeCell ref="DLI10:DLO10"/>
    <mergeCell ref="DLP10:DLV10"/>
    <mergeCell ref="DLW10:DMC10"/>
    <mergeCell ref="DIX10:DJD10"/>
    <mergeCell ref="DJE10:DJK10"/>
    <mergeCell ref="DJL10:DJR10"/>
    <mergeCell ref="DJS10:DJY10"/>
    <mergeCell ref="DJZ10:DKF10"/>
    <mergeCell ref="DKG10:DKM10"/>
    <mergeCell ref="DHH10:DHN10"/>
    <mergeCell ref="DHO10:DHU10"/>
    <mergeCell ref="DHV10:DIB10"/>
    <mergeCell ref="DIC10:DII10"/>
    <mergeCell ref="DIJ10:DIP10"/>
    <mergeCell ref="DIQ10:DIW10"/>
    <mergeCell ref="DFR10:DFX10"/>
    <mergeCell ref="DFY10:DGE10"/>
    <mergeCell ref="DGF10:DGL10"/>
    <mergeCell ref="DGM10:DGS10"/>
    <mergeCell ref="DGT10:DGZ10"/>
    <mergeCell ref="DHA10:DHG10"/>
    <mergeCell ref="DEB10:DEH10"/>
    <mergeCell ref="DEI10:DEO10"/>
    <mergeCell ref="DEP10:DEV10"/>
    <mergeCell ref="DEW10:DFC10"/>
    <mergeCell ref="DFD10:DFJ10"/>
    <mergeCell ref="DFK10:DFQ10"/>
    <mergeCell ref="DCL10:DCR10"/>
    <mergeCell ref="DCS10:DCY10"/>
    <mergeCell ref="DCZ10:DDF10"/>
    <mergeCell ref="DDG10:DDM10"/>
    <mergeCell ref="DDN10:DDT10"/>
    <mergeCell ref="DDU10:DEA10"/>
    <mergeCell ref="DAV10:DBB10"/>
    <mergeCell ref="DBC10:DBI10"/>
    <mergeCell ref="DBJ10:DBP10"/>
    <mergeCell ref="DBQ10:DBW10"/>
    <mergeCell ref="DBX10:DCD10"/>
    <mergeCell ref="DCE10:DCK10"/>
    <mergeCell ref="CZF10:CZL10"/>
    <mergeCell ref="CZM10:CZS10"/>
    <mergeCell ref="CZT10:CZZ10"/>
    <mergeCell ref="DAA10:DAG10"/>
    <mergeCell ref="DAH10:DAN10"/>
    <mergeCell ref="DAO10:DAU10"/>
    <mergeCell ref="CXP10:CXV10"/>
    <mergeCell ref="CXW10:CYC10"/>
    <mergeCell ref="CYD10:CYJ10"/>
    <mergeCell ref="CYK10:CYQ10"/>
    <mergeCell ref="CYR10:CYX10"/>
    <mergeCell ref="CYY10:CZE10"/>
    <mergeCell ref="CVZ10:CWF10"/>
    <mergeCell ref="CWG10:CWM10"/>
    <mergeCell ref="CWN10:CWT10"/>
    <mergeCell ref="CWU10:CXA10"/>
    <mergeCell ref="CXB10:CXH10"/>
    <mergeCell ref="CXI10:CXO10"/>
    <mergeCell ref="CUJ10:CUP10"/>
    <mergeCell ref="CUQ10:CUW10"/>
    <mergeCell ref="CUX10:CVD10"/>
    <mergeCell ref="CVE10:CVK10"/>
    <mergeCell ref="CVL10:CVR10"/>
    <mergeCell ref="CVS10:CVY10"/>
    <mergeCell ref="CST10:CSZ10"/>
    <mergeCell ref="CTA10:CTG10"/>
    <mergeCell ref="CTH10:CTN10"/>
    <mergeCell ref="CTO10:CTU10"/>
    <mergeCell ref="CTV10:CUB10"/>
    <mergeCell ref="CUC10:CUI10"/>
    <mergeCell ref="CRD10:CRJ10"/>
    <mergeCell ref="CRK10:CRQ10"/>
    <mergeCell ref="CRR10:CRX10"/>
    <mergeCell ref="CRY10:CSE10"/>
    <mergeCell ref="CSF10:CSL10"/>
    <mergeCell ref="CSM10:CSS10"/>
    <mergeCell ref="CPN10:CPT10"/>
    <mergeCell ref="CPU10:CQA10"/>
    <mergeCell ref="CQB10:CQH10"/>
    <mergeCell ref="CQI10:CQO10"/>
    <mergeCell ref="CQP10:CQV10"/>
    <mergeCell ref="CQW10:CRC10"/>
    <mergeCell ref="CNX10:COD10"/>
    <mergeCell ref="COE10:COK10"/>
    <mergeCell ref="COL10:COR10"/>
    <mergeCell ref="COS10:COY10"/>
    <mergeCell ref="COZ10:CPF10"/>
    <mergeCell ref="CPG10:CPM10"/>
    <mergeCell ref="CMH10:CMN10"/>
    <mergeCell ref="CMO10:CMU10"/>
    <mergeCell ref="CMV10:CNB10"/>
    <mergeCell ref="CNC10:CNI10"/>
    <mergeCell ref="CNJ10:CNP10"/>
    <mergeCell ref="CNQ10:CNW10"/>
    <mergeCell ref="CKR10:CKX10"/>
    <mergeCell ref="CKY10:CLE10"/>
    <mergeCell ref="CLF10:CLL10"/>
    <mergeCell ref="CLM10:CLS10"/>
    <mergeCell ref="CLT10:CLZ10"/>
    <mergeCell ref="CMA10:CMG10"/>
    <mergeCell ref="CJB10:CJH10"/>
    <mergeCell ref="CJI10:CJO10"/>
    <mergeCell ref="CJP10:CJV10"/>
    <mergeCell ref="CJW10:CKC10"/>
    <mergeCell ref="CKD10:CKJ10"/>
    <mergeCell ref="CKK10:CKQ10"/>
    <mergeCell ref="CHL10:CHR10"/>
    <mergeCell ref="CHS10:CHY10"/>
    <mergeCell ref="CHZ10:CIF10"/>
    <mergeCell ref="CIG10:CIM10"/>
    <mergeCell ref="CIN10:CIT10"/>
    <mergeCell ref="CIU10:CJA10"/>
    <mergeCell ref="CFV10:CGB10"/>
    <mergeCell ref="CGC10:CGI10"/>
    <mergeCell ref="CGJ10:CGP10"/>
    <mergeCell ref="CGQ10:CGW10"/>
    <mergeCell ref="CGX10:CHD10"/>
    <mergeCell ref="CHE10:CHK10"/>
    <mergeCell ref="CEF10:CEL10"/>
    <mergeCell ref="CEM10:CES10"/>
    <mergeCell ref="CET10:CEZ10"/>
    <mergeCell ref="CFA10:CFG10"/>
    <mergeCell ref="CFH10:CFN10"/>
    <mergeCell ref="CFO10:CFU10"/>
    <mergeCell ref="CCP10:CCV10"/>
    <mergeCell ref="CCW10:CDC10"/>
    <mergeCell ref="CDD10:CDJ10"/>
    <mergeCell ref="CDK10:CDQ10"/>
    <mergeCell ref="CDR10:CDX10"/>
    <mergeCell ref="CDY10:CEE10"/>
    <mergeCell ref="CAZ10:CBF10"/>
    <mergeCell ref="CBG10:CBM10"/>
    <mergeCell ref="CBN10:CBT10"/>
    <mergeCell ref="CBU10:CCA10"/>
    <mergeCell ref="CCB10:CCH10"/>
    <mergeCell ref="CCI10:CCO10"/>
    <mergeCell ref="BZJ10:BZP10"/>
    <mergeCell ref="BZQ10:BZW10"/>
    <mergeCell ref="BZX10:CAD10"/>
    <mergeCell ref="CAE10:CAK10"/>
    <mergeCell ref="CAL10:CAR10"/>
    <mergeCell ref="CAS10:CAY10"/>
    <mergeCell ref="BXT10:BXZ10"/>
    <mergeCell ref="BYA10:BYG10"/>
    <mergeCell ref="BYH10:BYN10"/>
    <mergeCell ref="BYO10:BYU10"/>
    <mergeCell ref="BYV10:BZB10"/>
    <mergeCell ref="BZC10:BZI10"/>
    <mergeCell ref="BWD10:BWJ10"/>
    <mergeCell ref="BWK10:BWQ10"/>
    <mergeCell ref="BWR10:BWX10"/>
    <mergeCell ref="BWY10:BXE10"/>
    <mergeCell ref="BXF10:BXL10"/>
    <mergeCell ref="BXM10:BXS10"/>
    <mergeCell ref="BUN10:BUT10"/>
    <mergeCell ref="BUU10:BVA10"/>
    <mergeCell ref="BVB10:BVH10"/>
    <mergeCell ref="BVI10:BVO10"/>
    <mergeCell ref="BVP10:BVV10"/>
    <mergeCell ref="BVW10:BWC10"/>
    <mergeCell ref="BSX10:BTD10"/>
    <mergeCell ref="BTE10:BTK10"/>
    <mergeCell ref="BTL10:BTR10"/>
    <mergeCell ref="BTS10:BTY10"/>
    <mergeCell ref="BTZ10:BUF10"/>
    <mergeCell ref="BUG10:BUM10"/>
    <mergeCell ref="BRH10:BRN10"/>
    <mergeCell ref="BRO10:BRU10"/>
    <mergeCell ref="BRV10:BSB10"/>
    <mergeCell ref="BSC10:BSI10"/>
    <mergeCell ref="BSJ10:BSP10"/>
    <mergeCell ref="BSQ10:BSW10"/>
    <mergeCell ref="BPR10:BPX10"/>
    <mergeCell ref="BPY10:BQE10"/>
    <mergeCell ref="BQF10:BQL10"/>
    <mergeCell ref="BQM10:BQS10"/>
    <mergeCell ref="BQT10:BQZ10"/>
    <mergeCell ref="BRA10:BRG10"/>
    <mergeCell ref="BOB10:BOH10"/>
    <mergeCell ref="BOI10:BOO10"/>
    <mergeCell ref="BOP10:BOV10"/>
    <mergeCell ref="BOW10:BPC10"/>
    <mergeCell ref="BPD10:BPJ10"/>
    <mergeCell ref="BPK10:BPQ10"/>
    <mergeCell ref="BML10:BMR10"/>
    <mergeCell ref="BMS10:BMY10"/>
    <mergeCell ref="BMZ10:BNF10"/>
    <mergeCell ref="BNG10:BNM10"/>
    <mergeCell ref="BNN10:BNT10"/>
    <mergeCell ref="BNU10:BOA10"/>
    <mergeCell ref="BKV10:BLB10"/>
    <mergeCell ref="BLC10:BLI10"/>
    <mergeCell ref="BLJ10:BLP10"/>
    <mergeCell ref="BLQ10:BLW10"/>
    <mergeCell ref="BLX10:BMD10"/>
    <mergeCell ref="BME10:BMK10"/>
    <mergeCell ref="BJF10:BJL10"/>
    <mergeCell ref="BJM10:BJS10"/>
    <mergeCell ref="BJT10:BJZ10"/>
    <mergeCell ref="BKA10:BKG10"/>
    <mergeCell ref="BKH10:BKN10"/>
    <mergeCell ref="BKO10:BKU10"/>
    <mergeCell ref="BHP10:BHV10"/>
    <mergeCell ref="BHW10:BIC10"/>
    <mergeCell ref="BID10:BIJ10"/>
    <mergeCell ref="BIK10:BIQ10"/>
    <mergeCell ref="BIR10:BIX10"/>
    <mergeCell ref="BIY10:BJE10"/>
    <mergeCell ref="BFZ10:BGF10"/>
    <mergeCell ref="BGG10:BGM10"/>
    <mergeCell ref="BGN10:BGT10"/>
    <mergeCell ref="BGU10:BHA10"/>
    <mergeCell ref="BHB10:BHH10"/>
    <mergeCell ref="BHI10:BHO10"/>
    <mergeCell ref="BEJ10:BEP10"/>
    <mergeCell ref="BEQ10:BEW10"/>
    <mergeCell ref="BEX10:BFD10"/>
    <mergeCell ref="BFE10:BFK10"/>
    <mergeCell ref="BFL10:BFR10"/>
    <mergeCell ref="BFS10:BFY10"/>
    <mergeCell ref="BCT10:BCZ10"/>
    <mergeCell ref="BDA10:BDG10"/>
    <mergeCell ref="BDH10:BDN10"/>
    <mergeCell ref="BDO10:BDU10"/>
    <mergeCell ref="BDV10:BEB10"/>
    <mergeCell ref="BEC10:BEI10"/>
    <mergeCell ref="BBD10:BBJ10"/>
    <mergeCell ref="BBK10:BBQ10"/>
    <mergeCell ref="BBR10:BBX10"/>
    <mergeCell ref="BBY10:BCE10"/>
    <mergeCell ref="BCF10:BCL10"/>
    <mergeCell ref="BCM10:BCS10"/>
    <mergeCell ref="AZN10:AZT10"/>
    <mergeCell ref="AZU10:BAA10"/>
    <mergeCell ref="BAB10:BAH10"/>
    <mergeCell ref="BAI10:BAO10"/>
    <mergeCell ref="BAP10:BAV10"/>
    <mergeCell ref="BAW10:BBC10"/>
    <mergeCell ref="AXX10:AYD10"/>
    <mergeCell ref="AYE10:AYK10"/>
    <mergeCell ref="AYL10:AYR10"/>
    <mergeCell ref="AYS10:AYY10"/>
    <mergeCell ref="AYZ10:AZF10"/>
    <mergeCell ref="AZG10:AZM10"/>
    <mergeCell ref="AWH10:AWN10"/>
    <mergeCell ref="AWO10:AWU10"/>
    <mergeCell ref="AWV10:AXB10"/>
    <mergeCell ref="AXC10:AXI10"/>
    <mergeCell ref="AXJ10:AXP10"/>
    <mergeCell ref="AXQ10:AXW10"/>
    <mergeCell ref="AUR10:AUX10"/>
    <mergeCell ref="AUY10:AVE10"/>
    <mergeCell ref="AVF10:AVL10"/>
    <mergeCell ref="AVM10:AVS10"/>
    <mergeCell ref="AVT10:AVZ10"/>
    <mergeCell ref="AWA10:AWG10"/>
    <mergeCell ref="ATB10:ATH10"/>
    <mergeCell ref="ATI10:ATO10"/>
    <mergeCell ref="ATP10:ATV10"/>
    <mergeCell ref="ATW10:AUC10"/>
    <mergeCell ref="AUD10:AUJ10"/>
    <mergeCell ref="AUK10:AUQ10"/>
    <mergeCell ref="ARL10:ARR10"/>
    <mergeCell ref="ARS10:ARY10"/>
    <mergeCell ref="ARZ10:ASF10"/>
    <mergeCell ref="ASG10:ASM10"/>
    <mergeCell ref="ASN10:AST10"/>
    <mergeCell ref="ASU10:ATA10"/>
    <mergeCell ref="APV10:AQB10"/>
    <mergeCell ref="AQC10:AQI10"/>
    <mergeCell ref="AQJ10:AQP10"/>
    <mergeCell ref="AQQ10:AQW10"/>
    <mergeCell ref="AQX10:ARD10"/>
    <mergeCell ref="ARE10:ARK10"/>
    <mergeCell ref="AOF10:AOL10"/>
    <mergeCell ref="AOM10:AOS10"/>
    <mergeCell ref="AOT10:AOZ10"/>
    <mergeCell ref="APA10:APG10"/>
    <mergeCell ref="APH10:APN10"/>
    <mergeCell ref="APO10:APU10"/>
    <mergeCell ref="AMP10:AMV10"/>
    <mergeCell ref="AMW10:ANC10"/>
    <mergeCell ref="AND10:ANJ10"/>
    <mergeCell ref="ANK10:ANQ10"/>
    <mergeCell ref="ANR10:ANX10"/>
    <mergeCell ref="ANY10:AOE10"/>
    <mergeCell ref="AKZ10:ALF10"/>
    <mergeCell ref="ALG10:ALM10"/>
    <mergeCell ref="ALN10:ALT10"/>
    <mergeCell ref="ALU10:AMA10"/>
    <mergeCell ref="AMB10:AMH10"/>
    <mergeCell ref="AMI10:AMO10"/>
    <mergeCell ref="AJJ10:AJP10"/>
    <mergeCell ref="AJQ10:AJW10"/>
    <mergeCell ref="AJX10:AKD10"/>
    <mergeCell ref="AKE10:AKK10"/>
    <mergeCell ref="AKL10:AKR10"/>
    <mergeCell ref="AKS10:AKY10"/>
    <mergeCell ref="AHT10:AHZ10"/>
    <mergeCell ref="AIA10:AIG10"/>
    <mergeCell ref="AIH10:AIN10"/>
    <mergeCell ref="AIO10:AIU10"/>
    <mergeCell ref="AIV10:AJB10"/>
    <mergeCell ref="AJC10:AJI10"/>
    <mergeCell ref="AGD10:AGJ10"/>
    <mergeCell ref="AGK10:AGQ10"/>
    <mergeCell ref="AGR10:AGX10"/>
    <mergeCell ref="AGY10:AHE10"/>
    <mergeCell ref="AHF10:AHL10"/>
    <mergeCell ref="AHM10:AHS10"/>
    <mergeCell ref="AEN10:AET10"/>
    <mergeCell ref="AEU10:AFA10"/>
    <mergeCell ref="AFB10:AFH10"/>
    <mergeCell ref="AFI10:AFO10"/>
    <mergeCell ref="AFP10:AFV10"/>
    <mergeCell ref="AFW10:AGC10"/>
    <mergeCell ref="ACX10:ADD10"/>
    <mergeCell ref="ADE10:ADK10"/>
    <mergeCell ref="ADL10:ADR10"/>
    <mergeCell ref="ADS10:ADY10"/>
    <mergeCell ref="ADZ10:AEF10"/>
    <mergeCell ref="AEG10:AEM10"/>
    <mergeCell ref="ABH10:ABN10"/>
    <mergeCell ref="ABO10:ABU10"/>
    <mergeCell ref="ABV10:ACB10"/>
    <mergeCell ref="ACC10:ACI10"/>
    <mergeCell ref="ACJ10:ACP10"/>
    <mergeCell ref="ACQ10:ACW10"/>
    <mergeCell ref="ZR10:ZX10"/>
    <mergeCell ref="ZY10:AAE10"/>
    <mergeCell ref="AAF10:AAL10"/>
    <mergeCell ref="AAM10:AAS10"/>
    <mergeCell ref="AAT10:AAZ10"/>
    <mergeCell ref="ABA10:ABG10"/>
    <mergeCell ref="YB10:YH10"/>
    <mergeCell ref="YI10:YO10"/>
    <mergeCell ref="YP10:YV10"/>
    <mergeCell ref="YW10:ZC10"/>
    <mergeCell ref="ZD10:ZJ10"/>
    <mergeCell ref="ZK10:ZQ10"/>
    <mergeCell ref="WL10:WR10"/>
    <mergeCell ref="WS10:WY10"/>
    <mergeCell ref="WZ10:XF10"/>
    <mergeCell ref="XG10:XM10"/>
    <mergeCell ref="XN10:XT10"/>
    <mergeCell ref="XU10:YA10"/>
    <mergeCell ref="UV10:VB10"/>
    <mergeCell ref="VC10:VI10"/>
    <mergeCell ref="VJ10:VP10"/>
    <mergeCell ref="VQ10:VW10"/>
    <mergeCell ref="VX10:WD10"/>
    <mergeCell ref="WE10:WK10"/>
    <mergeCell ref="TF10:TL10"/>
    <mergeCell ref="TM10:TS10"/>
    <mergeCell ref="TT10:TZ10"/>
    <mergeCell ref="UA10:UG10"/>
    <mergeCell ref="UH10:UN10"/>
    <mergeCell ref="UO10:UU10"/>
    <mergeCell ref="RP10:RV10"/>
    <mergeCell ref="RW10:SC10"/>
    <mergeCell ref="SD10:SJ10"/>
    <mergeCell ref="SK10:SQ10"/>
    <mergeCell ref="SR10:SX10"/>
    <mergeCell ref="SY10:TE10"/>
    <mergeCell ref="PZ10:QF10"/>
    <mergeCell ref="QG10:QM10"/>
    <mergeCell ref="QN10:QT10"/>
    <mergeCell ref="QU10:RA10"/>
    <mergeCell ref="RB10:RH10"/>
    <mergeCell ref="RI10:RO10"/>
    <mergeCell ref="OJ10:OP10"/>
    <mergeCell ref="OQ10:OW10"/>
    <mergeCell ref="OX10:PD10"/>
    <mergeCell ref="PE10:PK10"/>
    <mergeCell ref="PL10:PR10"/>
    <mergeCell ref="PS10:PY10"/>
    <mergeCell ref="MT10:MZ10"/>
    <mergeCell ref="NA10:NG10"/>
    <mergeCell ref="NH10:NN10"/>
    <mergeCell ref="NO10:NU10"/>
    <mergeCell ref="NV10:OB10"/>
    <mergeCell ref="OC10:OI10"/>
    <mergeCell ref="LD10:LJ10"/>
    <mergeCell ref="LK10:LQ10"/>
    <mergeCell ref="LR10:LX10"/>
    <mergeCell ref="LY10:ME10"/>
    <mergeCell ref="MF10:ML10"/>
    <mergeCell ref="MM10:MS10"/>
    <mergeCell ref="JN10:JT10"/>
    <mergeCell ref="JU10:KA10"/>
    <mergeCell ref="KB10:KH10"/>
    <mergeCell ref="KI10:KO10"/>
    <mergeCell ref="KP10:KV10"/>
    <mergeCell ref="KW10:LC10"/>
    <mergeCell ref="HX10:ID10"/>
    <mergeCell ref="IE10:IK10"/>
    <mergeCell ref="IL10:IR10"/>
    <mergeCell ref="IS10:IY10"/>
    <mergeCell ref="IZ10:JF10"/>
    <mergeCell ref="JG10:JM10"/>
    <mergeCell ref="GH10:GN10"/>
    <mergeCell ref="GO10:GU10"/>
    <mergeCell ref="GV10:HB10"/>
    <mergeCell ref="HC10:HI10"/>
    <mergeCell ref="HJ10:HP10"/>
    <mergeCell ref="HQ10:HW10"/>
    <mergeCell ref="ER10:EX10"/>
    <mergeCell ref="EY10:FE10"/>
    <mergeCell ref="FF10:FL10"/>
    <mergeCell ref="FM10:FS10"/>
    <mergeCell ref="FT10:FZ10"/>
    <mergeCell ref="GA10:GG10"/>
    <mergeCell ref="DB10:DH10"/>
    <mergeCell ref="DI10:DO10"/>
    <mergeCell ref="DP10:DV10"/>
    <mergeCell ref="DW10:EC10"/>
    <mergeCell ref="ED10:EJ10"/>
    <mergeCell ref="EK10:EQ10"/>
    <mergeCell ref="BL10:BR10"/>
    <mergeCell ref="BS10:BY10"/>
    <mergeCell ref="BZ10:CF10"/>
    <mergeCell ref="CG10:CM10"/>
    <mergeCell ref="CN10:CT10"/>
    <mergeCell ref="CU10:DA10"/>
    <mergeCell ref="XFA9:XFD9"/>
    <mergeCell ref="O10:U10"/>
    <mergeCell ref="V10:AB10"/>
    <mergeCell ref="AC10:AI10"/>
    <mergeCell ref="AJ10:AP10"/>
    <mergeCell ref="AQ10:AW10"/>
    <mergeCell ref="AX10:BD10"/>
    <mergeCell ref="BE10:BK10"/>
    <mergeCell ref="XDK9:XDQ9"/>
    <mergeCell ref="XDR9:XDX9"/>
    <mergeCell ref="XDY9:XEE9"/>
    <mergeCell ref="XEF9:XEL9"/>
    <mergeCell ref="XEM9:XES9"/>
    <mergeCell ref="XET9:XEZ9"/>
    <mergeCell ref="XBU9:XCA9"/>
    <mergeCell ref="XCB9:XCH9"/>
    <mergeCell ref="XCI9:XCO9"/>
    <mergeCell ref="XCP9:XCV9"/>
    <mergeCell ref="XCW9:XDC9"/>
    <mergeCell ref="XDD9:XDJ9"/>
    <mergeCell ref="XAE9:XAK9"/>
    <mergeCell ref="XAL9:XAR9"/>
    <mergeCell ref="XAS9:XAY9"/>
    <mergeCell ref="XAZ9:XBF9"/>
    <mergeCell ref="XBG9:XBM9"/>
    <mergeCell ref="XBN9:XBT9"/>
    <mergeCell ref="WYO9:WYU9"/>
    <mergeCell ref="WYV9:WZB9"/>
    <mergeCell ref="WZC9:WZI9"/>
    <mergeCell ref="WZJ9:WZP9"/>
    <mergeCell ref="WZQ9:WZW9"/>
    <mergeCell ref="WZX9:XAD9"/>
    <mergeCell ref="WWY9:WXE9"/>
    <mergeCell ref="WXF9:WXL9"/>
    <mergeCell ref="WXM9:WXS9"/>
    <mergeCell ref="WXT9:WXZ9"/>
    <mergeCell ref="WYA9:WYG9"/>
    <mergeCell ref="WYH9:WYN9"/>
    <mergeCell ref="WVI9:WVO9"/>
    <mergeCell ref="WVP9:WVV9"/>
    <mergeCell ref="WVW9:WWC9"/>
    <mergeCell ref="WWD9:WWJ9"/>
    <mergeCell ref="WWK9:WWQ9"/>
    <mergeCell ref="WWR9:WWX9"/>
    <mergeCell ref="WTS9:WTY9"/>
    <mergeCell ref="WTZ9:WUF9"/>
    <mergeCell ref="WUG9:WUM9"/>
    <mergeCell ref="WUN9:WUT9"/>
    <mergeCell ref="WUU9:WVA9"/>
    <mergeCell ref="WVB9:WVH9"/>
    <mergeCell ref="WSC9:WSI9"/>
    <mergeCell ref="WSJ9:WSP9"/>
    <mergeCell ref="WSQ9:WSW9"/>
    <mergeCell ref="WSX9:WTD9"/>
    <mergeCell ref="WTE9:WTK9"/>
    <mergeCell ref="WTL9:WTR9"/>
    <mergeCell ref="WQM9:WQS9"/>
    <mergeCell ref="WQT9:WQZ9"/>
    <mergeCell ref="WRA9:WRG9"/>
    <mergeCell ref="WRH9:WRN9"/>
    <mergeCell ref="WRO9:WRU9"/>
    <mergeCell ref="WRV9:WSB9"/>
    <mergeCell ref="WOW9:WPC9"/>
    <mergeCell ref="WPD9:WPJ9"/>
    <mergeCell ref="WPK9:WPQ9"/>
    <mergeCell ref="WPR9:WPX9"/>
    <mergeCell ref="WPY9:WQE9"/>
    <mergeCell ref="WQF9:WQL9"/>
    <mergeCell ref="WNG9:WNM9"/>
    <mergeCell ref="WNN9:WNT9"/>
    <mergeCell ref="WNU9:WOA9"/>
    <mergeCell ref="WOB9:WOH9"/>
    <mergeCell ref="WOI9:WOO9"/>
    <mergeCell ref="WOP9:WOV9"/>
    <mergeCell ref="WLQ9:WLW9"/>
    <mergeCell ref="WLX9:WMD9"/>
    <mergeCell ref="WME9:WMK9"/>
    <mergeCell ref="WML9:WMR9"/>
    <mergeCell ref="WMS9:WMY9"/>
    <mergeCell ref="WMZ9:WNF9"/>
    <mergeCell ref="WKA9:WKG9"/>
    <mergeCell ref="WKH9:WKN9"/>
    <mergeCell ref="WKO9:WKU9"/>
    <mergeCell ref="WKV9:WLB9"/>
    <mergeCell ref="WLC9:WLI9"/>
    <mergeCell ref="WLJ9:WLP9"/>
    <mergeCell ref="WIK9:WIQ9"/>
    <mergeCell ref="WIR9:WIX9"/>
    <mergeCell ref="WIY9:WJE9"/>
    <mergeCell ref="WJF9:WJL9"/>
    <mergeCell ref="WJM9:WJS9"/>
    <mergeCell ref="WJT9:WJZ9"/>
    <mergeCell ref="WGU9:WHA9"/>
    <mergeCell ref="WHB9:WHH9"/>
    <mergeCell ref="WHI9:WHO9"/>
    <mergeCell ref="WHP9:WHV9"/>
    <mergeCell ref="WHW9:WIC9"/>
    <mergeCell ref="WID9:WIJ9"/>
    <mergeCell ref="WFE9:WFK9"/>
    <mergeCell ref="WFL9:WFR9"/>
    <mergeCell ref="WFS9:WFY9"/>
    <mergeCell ref="WFZ9:WGF9"/>
    <mergeCell ref="WGG9:WGM9"/>
    <mergeCell ref="WGN9:WGT9"/>
    <mergeCell ref="WDO9:WDU9"/>
    <mergeCell ref="WDV9:WEB9"/>
    <mergeCell ref="WEC9:WEI9"/>
    <mergeCell ref="WEJ9:WEP9"/>
    <mergeCell ref="WEQ9:WEW9"/>
    <mergeCell ref="WEX9:WFD9"/>
    <mergeCell ref="WBY9:WCE9"/>
    <mergeCell ref="WCF9:WCL9"/>
    <mergeCell ref="WCM9:WCS9"/>
    <mergeCell ref="WCT9:WCZ9"/>
    <mergeCell ref="WDA9:WDG9"/>
    <mergeCell ref="WDH9:WDN9"/>
    <mergeCell ref="WAI9:WAO9"/>
    <mergeCell ref="WAP9:WAV9"/>
    <mergeCell ref="WAW9:WBC9"/>
    <mergeCell ref="WBD9:WBJ9"/>
    <mergeCell ref="WBK9:WBQ9"/>
    <mergeCell ref="WBR9:WBX9"/>
    <mergeCell ref="VYS9:VYY9"/>
    <mergeCell ref="VYZ9:VZF9"/>
    <mergeCell ref="VZG9:VZM9"/>
    <mergeCell ref="VZN9:VZT9"/>
    <mergeCell ref="VZU9:WAA9"/>
    <mergeCell ref="WAB9:WAH9"/>
    <mergeCell ref="VXC9:VXI9"/>
    <mergeCell ref="VXJ9:VXP9"/>
    <mergeCell ref="VXQ9:VXW9"/>
    <mergeCell ref="VXX9:VYD9"/>
    <mergeCell ref="VYE9:VYK9"/>
    <mergeCell ref="VYL9:VYR9"/>
    <mergeCell ref="VVM9:VVS9"/>
    <mergeCell ref="VVT9:VVZ9"/>
    <mergeCell ref="VWA9:VWG9"/>
    <mergeCell ref="VWH9:VWN9"/>
    <mergeCell ref="VWO9:VWU9"/>
    <mergeCell ref="VWV9:VXB9"/>
    <mergeCell ref="VTW9:VUC9"/>
    <mergeCell ref="VUD9:VUJ9"/>
    <mergeCell ref="VUK9:VUQ9"/>
    <mergeCell ref="VUR9:VUX9"/>
    <mergeCell ref="VUY9:VVE9"/>
    <mergeCell ref="VVF9:VVL9"/>
    <mergeCell ref="VSG9:VSM9"/>
    <mergeCell ref="VSN9:VST9"/>
    <mergeCell ref="VSU9:VTA9"/>
    <mergeCell ref="VTB9:VTH9"/>
    <mergeCell ref="VTI9:VTO9"/>
    <mergeCell ref="VTP9:VTV9"/>
    <mergeCell ref="VQQ9:VQW9"/>
    <mergeCell ref="VQX9:VRD9"/>
    <mergeCell ref="VRE9:VRK9"/>
    <mergeCell ref="VRL9:VRR9"/>
    <mergeCell ref="VRS9:VRY9"/>
    <mergeCell ref="VRZ9:VSF9"/>
    <mergeCell ref="VPA9:VPG9"/>
    <mergeCell ref="VPH9:VPN9"/>
    <mergeCell ref="VPO9:VPU9"/>
    <mergeCell ref="VPV9:VQB9"/>
    <mergeCell ref="VQC9:VQI9"/>
    <mergeCell ref="VQJ9:VQP9"/>
    <mergeCell ref="VNK9:VNQ9"/>
    <mergeCell ref="VNR9:VNX9"/>
    <mergeCell ref="VNY9:VOE9"/>
    <mergeCell ref="VOF9:VOL9"/>
    <mergeCell ref="VOM9:VOS9"/>
    <mergeCell ref="VOT9:VOZ9"/>
    <mergeCell ref="VLU9:VMA9"/>
    <mergeCell ref="VMB9:VMH9"/>
    <mergeCell ref="VMI9:VMO9"/>
    <mergeCell ref="VMP9:VMV9"/>
    <mergeCell ref="VMW9:VNC9"/>
    <mergeCell ref="VND9:VNJ9"/>
    <mergeCell ref="VKE9:VKK9"/>
    <mergeCell ref="VKL9:VKR9"/>
    <mergeCell ref="VKS9:VKY9"/>
    <mergeCell ref="VKZ9:VLF9"/>
    <mergeCell ref="VLG9:VLM9"/>
    <mergeCell ref="VLN9:VLT9"/>
    <mergeCell ref="VIO9:VIU9"/>
    <mergeCell ref="VIV9:VJB9"/>
    <mergeCell ref="VJC9:VJI9"/>
    <mergeCell ref="VJJ9:VJP9"/>
    <mergeCell ref="VJQ9:VJW9"/>
    <mergeCell ref="VJX9:VKD9"/>
    <mergeCell ref="VGY9:VHE9"/>
    <mergeCell ref="VHF9:VHL9"/>
    <mergeCell ref="VHM9:VHS9"/>
    <mergeCell ref="VHT9:VHZ9"/>
    <mergeCell ref="VIA9:VIG9"/>
    <mergeCell ref="VIH9:VIN9"/>
    <mergeCell ref="VFI9:VFO9"/>
    <mergeCell ref="VFP9:VFV9"/>
    <mergeCell ref="VFW9:VGC9"/>
    <mergeCell ref="VGD9:VGJ9"/>
    <mergeCell ref="VGK9:VGQ9"/>
    <mergeCell ref="VGR9:VGX9"/>
    <mergeCell ref="VDS9:VDY9"/>
    <mergeCell ref="VDZ9:VEF9"/>
    <mergeCell ref="VEG9:VEM9"/>
    <mergeCell ref="VEN9:VET9"/>
    <mergeCell ref="VEU9:VFA9"/>
    <mergeCell ref="VFB9:VFH9"/>
    <mergeCell ref="VCC9:VCI9"/>
    <mergeCell ref="VCJ9:VCP9"/>
    <mergeCell ref="VCQ9:VCW9"/>
    <mergeCell ref="VCX9:VDD9"/>
    <mergeCell ref="VDE9:VDK9"/>
    <mergeCell ref="VDL9:VDR9"/>
    <mergeCell ref="VAM9:VAS9"/>
    <mergeCell ref="VAT9:VAZ9"/>
    <mergeCell ref="VBA9:VBG9"/>
    <mergeCell ref="VBH9:VBN9"/>
    <mergeCell ref="VBO9:VBU9"/>
    <mergeCell ref="VBV9:VCB9"/>
    <mergeCell ref="UYW9:UZC9"/>
    <mergeCell ref="UZD9:UZJ9"/>
    <mergeCell ref="UZK9:UZQ9"/>
    <mergeCell ref="UZR9:UZX9"/>
    <mergeCell ref="UZY9:VAE9"/>
    <mergeCell ref="VAF9:VAL9"/>
    <mergeCell ref="UXG9:UXM9"/>
    <mergeCell ref="UXN9:UXT9"/>
    <mergeCell ref="UXU9:UYA9"/>
    <mergeCell ref="UYB9:UYH9"/>
    <mergeCell ref="UYI9:UYO9"/>
    <mergeCell ref="UYP9:UYV9"/>
    <mergeCell ref="UVQ9:UVW9"/>
    <mergeCell ref="UVX9:UWD9"/>
    <mergeCell ref="UWE9:UWK9"/>
    <mergeCell ref="UWL9:UWR9"/>
    <mergeCell ref="UWS9:UWY9"/>
    <mergeCell ref="UWZ9:UXF9"/>
    <mergeCell ref="UUA9:UUG9"/>
    <mergeCell ref="UUH9:UUN9"/>
    <mergeCell ref="UUO9:UUU9"/>
    <mergeCell ref="UUV9:UVB9"/>
    <mergeCell ref="UVC9:UVI9"/>
    <mergeCell ref="UVJ9:UVP9"/>
    <mergeCell ref="USK9:USQ9"/>
    <mergeCell ref="USR9:USX9"/>
    <mergeCell ref="USY9:UTE9"/>
    <mergeCell ref="UTF9:UTL9"/>
    <mergeCell ref="UTM9:UTS9"/>
    <mergeCell ref="UTT9:UTZ9"/>
    <mergeCell ref="UQU9:URA9"/>
    <mergeCell ref="URB9:URH9"/>
    <mergeCell ref="URI9:URO9"/>
    <mergeCell ref="URP9:URV9"/>
    <mergeCell ref="URW9:USC9"/>
    <mergeCell ref="USD9:USJ9"/>
    <mergeCell ref="UPE9:UPK9"/>
    <mergeCell ref="UPL9:UPR9"/>
    <mergeCell ref="UPS9:UPY9"/>
    <mergeCell ref="UPZ9:UQF9"/>
    <mergeCell ref="UQG9:UQM9"/>
    <mergeCell ref="UQN9:UQT9"/>
    <mergeCell ref="UNO9:UNU9"/>
    <mergeCell ref="UNV9:UOB9"/>
    <mergeCell ref="UOC9:UOI9"/>
    <mergeCell ref="UOJ9:UOP9"/>
    <mergeCell ref="UOQ9:UOW9"/>
    <mergeCell ref="UOX9:UPD9"/>
    <mergeCell ref="ULY9:UME9"/>
    <mergeCell ref="UMF9:UML9"/>
    <mergeCell ref="UMM9:UMS9"/>
    <mergeCell ref="UMT9:UMZ9"/>
    <mergeCell ref="UNA9:UNG9"/>
    <mergeCell ref="UNH9:UNN9"/>
    <mergeCell ref="UKI9:UKO9"/>
    <mergeCell ref="UKP9:UKV9"/>
    <mergeCell ref="UKW9:ULC9"/>
    <mergeCell ref="ULD9:ULJ9"/>
    <mergeCell ref="ULK9:ULQ9"/>
    <mergeCell ref="ULR9:ULX9"/>
    <mergeCell ref="UIS9:UIY9"/>
    <mergeCell ref="UIZ9:UJF9"/>
    <mergeCell ref="UJG9:UJM9"/>
    <mergeCell ref="UJN9:UJT9"/>
    <mergeCell ref="UJU9:UKA9"/>
    <mergeCell ref="UKB9:UKH9"/>
    <mergeCell ref="UHC9:UHI9"/>
    <mergeCell ref="UHJ9:UHP9"/>
    <mergeCell ref="UHQ9:UHW9"/>
    <mergeCell ref="UHX9:UID9"/>
    <mergeCell ref="UIE9:UIK9"/>
    <mergeCell ref="UIL9:UIR9"/>
    <mergeCell ref="UFM9:UFS9"/>
    <mergeCell ref="UFT9:UFZ9"/>
    <mergeCell ref="UGA9:UGG9"/>
    <mergeCell ref="UGH9:UGN9"/>
    <mergeCell ref="UGO9:UGU9"/>
    <mergeCell ref="UGV9:UHB9"/>
    <mergeCell ref="UDW9:UEC9"/>
    <mergeCell ref="UED9:UEJ9"/>
    <mergeCell ref="UEK9:UEQ9"/>
    <mergeCell ref="UER9:UEX9"/>
    <mergeCell ref="UEY9:UFE9"/>
    <mergeCell ref="UFF9:UFL9"/>
    <mergeCell ref="UCG9:UCM9"/>
    <mergeCell ref="UCN9:UCT9"/>
    <mergeCell ref="UCU9:UDA9"/>
    <mergeCell ref="UDB9:UDH9"/>
    <mergeCell ref="UDI9:UDO9"/>
    <mergeCell ref="UDP9:UDV9"/>
    <mergeCell ref="UAQ9:UAW9"/>
    <mergeCell ref="UAX9:UBD9"/>
    <mergeCell ref="UBE9:UBK9"/>
    <mergeCell ref="UBL9:UBR9"/>
    <mergeCell ref="UBS9:UBY9"/>
    <mergeCell ref="UBZ9:UCF9"/>
    <mergeCell ref="TZA9:TZG9"/>
    <mergeCell ref="TZH9:TZN9"/>
    <mergeCell ref="TZO9:TZU9"/>
    <mergeCell ref="TZV9:UAB9"/>
    <mergeCell ref="UAC9:UAI9"/>
    <mergeCell ref="UAJ9:UAP9"/>
    <mergeCell ref="TXK9:TXQ9"/>
    <mergeCell ref="TXR9:TXX9"/>
    <mergeCell ref="TXY9:TYE9"/>
    <mergeCell ref="TYF9:TYL9"/>
    <mergeCell ref="TYM9:TYS9"/>
    <mergeCell ref="TYT9:TYZ9"/>
    <mergeCell ref="TVU9:TWA9"/>
    <mergeCell ref="TWB9:TWH9"/>
    <mergeCell ref="TWI9:TWO9"/>
    <mergeCell ref="TWP9:TWV9"/>
    <mergeCell ref="TWW9:TXC9"/>
    <mergeCell ref="TXD9:TXJ9"/>
    <mergeCell ref="TUE9:TUK9"/>
    <mergeCell ref="TUL9:TUR9"/>
    <mergeCell ref="TUS9:TUY9"/>
    <mergeCell ref="TUZ9:TVF9"/>
    <mergeCell ref="TVG9:TVM9"/>
    <mergeCell ref="TVN9:TVT9"/>
    <mergeCell ref="TSO9:TSU9"/>
    <mergeCell ref="TSV9:TTB9"/>
    <mergeCell ref="TTC9:TTI9"/>
    <mergeCell ref="TTJ9:TTP9"/>
    <mergeCell ref="TTQ9:TTW9"/>
    <mergeCell ref="TTX9:TUD9"/>
    <mergeCell ref="TQY9:TRE9"/>
    <mergeCell ref="TRF9:TRL9"/>
    <mergeCell ref="TRM9:TRS9"/>
    <mergeCell ref="TRT9:TRZ9"/>
    <mergeCell ref="TSA9:TSG9"/>
    <mergeCell ref="TSH9:TSN9"/>
    <mergeCell ref="TPI9:TPO9"/>
    <mergeCell ref="TPP9:TPV9"/>
    <mergeCell ref="TPW9:TQC9"/>
    <mergeCell ref="TQD9:TQJ9"/>
    <mergeCell ref="TQK9:TQQ9"/>
    <mergeCell ref="TQR9:TQX9"/>
    <mergeCell ref="TNS9:TNY9"/>
    <mergeCell ref="TNZ9:TOF9"/>
    <mergeCell ref="TOG9:TOM9"/>
    <mergeCell ref="TON9:TOT9"/>
    <mergeCell ref="TOU9:TPA9"/>
    <mergeCell ref="TPB9:TPH9"/>
    <mergeCell ref="TMC9:TMI9"/>
    <mergeCell ref="TMJ9:TMP9"/>
    <mergeCell ref="TMQ9:TMW9"/>
    <mergeCell ref="TMX9:TND9"/>
    <mergeCell ref="TNE9:TNK9"/>
    <mergeCell ref="TNL9:TNR9"/>
    <mergeCell ref="TKM9:TKS9"/>
    <mergeCell ref="TKT9:TKZ9"/>
    <mergeCell ref="TLA9:TLG9"/>
    <mergeCell ref="TLH9:TLN9"/>
    <mergeCell ref="TLO9:TLU9"/>
    <mergeCell ref="TLV9:TMB9"/>
    <mergeCell ref="TIW9:TJC9"/>
    <mergeCell ref="TJD9:TJJ9"/>
    <mergeCell ref="TJK9:TJQ9"/>
    <mergeCell ref="TJR9:TJX9"/>
    <mergeCell ref="TJY9:TKE9"/>
    <mergeCell ref="TKF9:TKL9"/>
    <mergeCell ref="THG9:THM9"/>
    <mergeCell ref="THN9:THT9"/>
    <mergeCell ref="THU9:TIA9"/>
    <mergeCell ref="TIB9:TIH9"/>
    <mergeCell ref="TII9:TIO9"/>
    <mergeCell ref="TIP9:TIV9"/>
    <mergeCell ref="TFQ9:TFW9"/>
    <mergeCell ref="TFX9:TGD9"/>
    <mergeCell ref="TGE9:TGK9"/>
    <mergeCell ref="TGL9:TGR9"/>
    <mergeCell ref="TGS9:TGY9"/>
    <mergeCell ref="TGZ9:THF9"/>
    <mergeCell ref="TEA9:TEG9"/>
    <mergeCell ref="TEH9:TEN9"/>
    <mergeCell ref="TEO9:TEU9"/>
    <mergeCell ref="TEV9:TFB9"/>
    <mergeCell ref="TFC9:TFI9"/>
    <mergeCell ref="TFJ9:TFP9"/>
    <mergeCell ref="TCK9:TCQ9"/>
    <mergeCell ref="TCR9:TCX9"/>
    <mergeCell ref="TCY9:TDE9"/>
    <mergeCell ref="TDF9:TDL9"/>
    <mergeCell ref="TDM9:TDS9"/>
    <mergeCell ref="TDT9:TDZ9"/>
    <mergeCell ref="TAU9:TBA9"/>
    <mergeCell ref="TBB9:TBH9"/>
    <mergeCell ref="TBI9:TBO9"/>
    <mergeCell ref="TBP9:TBV9"/>
    <mergeCell ref="TBW9:TCC9"/>
    <mergeCell ref="TCD9:TCJ9"/>
    <mergeCell ref="SZE9:SZK9"/>
    <mergeCell ref="SZL9:SZR9"/>
    <mergeCell ref="SZS9:SZY9"/>
    <mergeCell ref="SZZ9:TAF9"/>
    <mergeCell ref="TAG9:TAM9"/>
    <mergeCell ref="TAN9:TAT9"/>
    <mergeCell ref="SXO9:SXU9"/>
    <mergeCell ref="SXV9:SYB9"/>
    <mergeCell ref="SYC9:SYI9"/>
    <mergeCell ref="SYJ9:SYP9"/>
    <mergeCell ref="SYQ9:SYW9"/>
    <mergeCell ref="SYX9:SZD9"/>
    <mergeCell ref="SVY9:SWE9"/>
    <mergeCell ref="SWF9:SWL9"/>
    <mergeCell ref="SWM9:SWS9"/>
    <mergeCell ref="SWT9:SWZ9"/>
    <mergeCell ref="SXA9:SXG9"/>
    <mergeCell ref="SXH9:SXN9"/>
    <mergeCell ref="SUI9:SUO9"/>
    <mergeCell ref="SUP9:SUV9"/>
    <mergeCell ref="SUW9:SVC9"/>
    <mergeCell ref="SVD9:SVJ9"/>
    <mergeCell ref="SVK9:SVQ9"/>
    <mergeCell ref="SVR9:SVX9"/>
    <mergeCell ref="SSS9:SSY9"/>
    <mergeCell ref="SSZ9:STF9"/>
    <mergeCell ref="STG9:STM9"/>
    <mergeCell ref="STN9:STT9"/>
    <mergeCell ref="STU9:SUA9"/>
    <mergeCell ref="SUB9:SUH9"/>
    <mergeCell ref="SRC9:SRI9"/>
    <mergeCell ref="SRJ9:SRP9"/>
    <mergeCell ref="SRQ9:SRW9"/>
    <mergeCell ref="SRX9:SSD9"/>
    <mergeCell ref="SSE9:SSK9"/>
    <mergeCell ref="SSL9:SSR9"/>
    <mergeCell ref="SPM9:SPS9"/>
    <mergeCell ref="SPT9:SPZ9"/>
    <mergeCell ref="SQA9:SQG9"/>
    <mergeCell ref="SQH9:SQN9"/>
    <mergeCell ref="SQO9:SQU9"/>
    <mergeCell ref="SQV9:SRB9"/>
    <mergeCell ref="SNW9:SOC9"/>
    <mergeCell ref="SOD9:SOJ9"/>
    <mergeCell ref="SOK9:SOQ9"/>
    <mergeCell ref="SOR9:SOX9"/>
    <mergeCell ref="SOY9:SPE9"/>
    <mergeCell ref="SPF9:SPL9"/>
    <mergeCell ref="SMG9:SMM9"/>
    <mergeCell ref="SMN9:SMT9"/>
    <mergeCell ref="SMU9:SNA9"/>
    <mergeCell ref="SNB9:SNH9"/>
    <mergeCell ref="SNI9:SNO9"/>
    <mergeCell ref="SNP9:SNV9"/>
    <mergeCell ref="SKQ9:SKW9"/>
    <mergeCell ref="SKX9:SLD9"/>
    <mergeCell ref="SLE9:SLK9"/>
    <mergeCell ref="SLL9:SLR9"/>
    <mergeCell ref="SLS9:SLY9"/>
    <mergeCell ref="SLZ9:SMF9"/>
    <mergeCell ref="SJA9:SJG9"/>
    <mergeCell ref="SJH9:SJN9"/>
    <mergeCell ref="SJO9:SJU9"/>
    <mergeCell ref="SJV9:SKB9"/>
    <mergeCell ref="SKC9:SKI9"/>
    <mergeCell ref="SKJ9:SKP9"/>
    <mergeCell ref="SHK9:SHQ9"/>
    <mergeCell ref="SHR9:SHX9"/>
    <mergeCell ref="SHY9:SIE9"/>
    <mergeCell ref="SIF9:SIL9"/>
    <mergeCell ref="SIM9:SIS9"/>
    <mergeCell ref="SIT9:SIZ9"/>
    <mergeCell ref="SFU9:SGA9"/>
    <mergeCell ref="SGB9:SGH9"/>
    <mergeCell ref="SGI9:SGO9"/>
    <mergeCell ref="SGP9:SGV9"/>
    <mergeCell ref="SGW9:SHC9"/>
    <mergeCell ref="SHD9:SHJ9"/>
    <mergeCell ref="SEE9:SEK9"/>
    <mergeCell ref="SEL9:SER9"/>
    <mergeCell ref="SES9:SEY9"/>
    <mergeCell ref="SEZ9:SFF9"/>
    <mergeCell ref="SFG9:SFM9"/>
    <mergeCell ref="SFN9:SFT9"/>
    <mergeCell ref="SCO9:SCU9"/>
    <mergeCell ref="SCV9:SDB9"/>
    <mergeCell ref="SDC9:SDI9"/>
    <mergeCell ref="SDJ9:SDP9"/>
    <mergeCell ref="SDQ9:SDW9"/>
    <mergeCell ref="SDX9:SED9"/>
    <mergeCell ref="SAY9:SBE9"/>
    <mergeCell ref="SBF9:SBL9"/>
    <mergeCell ref="SBM9:SBS9"/>
    <mergeCell ref="SBT9:SBZ9"/>
    <mergeCell ref="SCA9:SCG9"/>
    <mergeCell ref="SCH9:SCN9"/>
    <mergeCell ref="RZI9:RZO9"/>
    <mergeCell ref="RZP9:RZV9"/>
    <mergeCell ref="RZW9:SAC9"/>
    <mergeCell ref="SAD9:SAJ9"/>
    <mergeCell ref="SAK9:SAQ9"/>
    <mergeCell ref="SAR9:SAX9"/>
    <mergeCell ref="RXS9:RXY9"/>
    <mergeCell ref="RXZ9:RYF9"/>
    <mergeCell ref="RYG9:RYM9"/>
    <mergeCell ref="RYN9:RYT9"/>
    <mergeCell ref="RYU9:RZA9"/>
    <mergeCell ref="RZB9:RZH9"/>
    <mergeCell ref="RWC9:RWI9"/>
    <mergeCell ref="RWJ9:RWP9"/>
    <mergeCell ref="RWQ9:RWW9"/>
    <mergeCell ref="RWX9:RXD9"/>
    <mergeCell ref="RXE9:RXK9"/>
    <mergeCell ref="RXL9:RXR9"/>
    <mergeCell ref="RUM9:RUS9"/>
    <mergeCell ref="RUT9:RUZ9"/>
    <mergeCell ref="RVA9:RVG9"/>
    <mergeCell ref="RVH9:RVN9"/>
    <mergeCell ref="RVO9:RVU9"/>
    <mergeCell ref="RVV9:RWB9"/>
    <mergeCell ref="RSW9:RTC9"/>
    <mergeCell ref="RTD9:RTJ9"/>
    <mergeCell ref="RTK9:RTQ9"/>
    <mergeCell ref="RTR9:RTX9"/>
    <mergeCell ref="RTY9:RUE9"/>
    <mergeCell ref="RUF9:RUL9"/>
    <mergeCell ref="RRG9:RRM9"/>
    <mergeCell ref="RRN9:RRT9"/>
    <mergeCell ref="RRU9:RSA9"/>
    <mergeCell ref="RSB9:RSH9"/>
    <mergeCell ref="RSI9:RSO9"/>
    <mergeCell ref="RSP9:RSV9"/>
    <mergeCell ref="RPQ9:RPW9"/>
    <mergeCell ref="RPX9:RQD9"/>
    <mergeCell ref="RQE9:RQK9"/>
    <mergeCell ref="RQL9:RQR9"/>
    <mergeCell ref="RQS9:RQY9"/>
    <mergeCell ref="RQZ9:RRF9"/>
    <mergeCell ref="ROA9:ROG9"/>
    <mergeCell ref="ROH9:RON9"/>
    <mergeCell ref="ROO9:ROU9"/>
    <mergeCell ref="ROV9:RPB9"/>
    <mergeCell ref="RPC9:RPI9"/>
    <mergeCell ref="RPJ9:RPP9"/>
    <mergeCell ref="RMK9:RMQ9"/>
    <mergeCell ref="RMR9:RMX9"/>
    <mergeCell ref="RMY9:RNE9"/>
    <mergeCell ref="RNF9:RNL9"/>
    <mergeCell ref="RNM9:RNS9"/>
    <mergeCell ref="RNT9:RNZ9"/>
    <mergeCell ref="RKU9:RLA9"/>
    <mergeCell ref="RLB9:RLH9"/>
    <mergeCell ref="RLI9:RLO9"/>
    <mergeCell ref="RLP9:RLV9"/>
    <mergeCell ref="RLW9:RMC9"/>
    <mergeCell ref="RMD9:RMJ9"/>
    <mergeCell ref="RJE9:RJK9"/>
    <mergeCell ref="RJL9:RJR9"/>
    <mergeCell ref="RJS9:RJY9"/>
    <mergeCell ref="RJZ9:RKF9"/>
    <mergeCell ref="RKG9:RKM9"/>
    <mergeCell ref="RKN9:RKT9"/>
    <mergeCell ref="RHO9:RHU9"/>
    <mergeCell ref="RHV9:RIB9"/>
    <mergeCell ref="RIC9:RII9"/>
    <mergeCell ref="RIJ9:RIP9"/>
    <mergeCell ref="RIQ9:RIW9"/>
    <mergeCell ref="RIX9:RJD9"/>
    <mergeCell ref="RFY9:RGE9"/>
    <mergeCell ref="RGF9:RGL9"/>
    <mergeCell ref="RGM9:RGS9"/>
    <mergeCell ref="RGT9:RGZ9"/>
    <mergeCell ref="RHA9:RHG9"/>
    <mergeCell ref="RHH9:RHN9"/>
    <mergeCell ref="REI9:REO9"/>
    <mergeCell ref="REP9:REV9"/>
    <mergeCell ref="REW9:RFC9"/>
    <mergeCell ref="RFD9:RFJ9"/>
    <mergeCell ref="RFK9:RFQ9"/>
    <mergeCell ref="RFR9:RFX9"/>
    <mergeCell ref="RCS9:RCY9"/>
    <mergeCell ref="RCZ9:RDF9"/>
    <mergeCell ref="RDG9:RDM9"/>
    <mergeCell ref="RDN9:RDT9"/>
    <mergeCell ref="RDU9:REA9"/>
    <mergeCell ref="REB9:REH9"/>
    <mergeCell ref="RBC9:RBI9"/>
    <mergeCell ref="RBJ9:RBP9"/>
    <mergeCell ref="RBQ9:RBW9"/>
    <mergeCell ref="RBX9:RCD9"/>
    <mergeCell ref="RCE9:RCK9"/>
    <mergeCell ref="RCL9:RCR9"/>
    <mergeCell ref="QZM9:QZS9"/>
    <mergeCell ref="QZT9:QZZ9"/>
    <mergeCell ref="RAA9:RAG9"/>
    <mergeCell ref="RAH9:RAN9"/>
    <mergeCell ref="RAO9:RAU9"/>
    <mergeCell ref="RAV9:RBB9"/>
    <mergeCell ref="QXW9:QYC9"/>
    <mergeCell ref="QYD9:QYJ9"/>
    <mergeCell ref="QYK9:QYQ9"/>
    <mergeCell ref="QYR9:QYX9"/>
    <mergeCell ref="QYY9:QZE9"/>
    <mergeCell ref="QZF9:QZL9"/>
    <mergeCell ref="QWG9:QWM9"/>
    <mergeCell ref="QWN9:QWT9"/>
    <mergeCell ref="QWU9:QXA9"/>
    <mergeCell ref="QXB9:QXH9"/>
    <mergeCell ref="QXI9:QXO9"/>
    <mergeCell ref="QXP9:QXV9"/>
    <mergeCell ref="QUQ9:QUW9"/>
    <mergeCell ref="QUX9:QVD9"/>
    <mergeCell ref="QVE9:QVK9"/>
    <mergeCell ref="QVL9:QVR9"/>
    <mergeCell ref="QVS9:QVY9"/>
    <mergeCell ref="QVZ9:QWF9"/>
    <mergeCell ref="QTA9:QTG9"/>
    <mergeCell ref="QTH9:QTN9"/>
    <mergeCell ref="QTO9:QTU9"/>
    <mergeCell ref="QTV9:QUB9"/>
    <mergeCell ref="QUC9:QUI9"/>
    <mergeCell ref="QUJ9:QUP9"/>
    <mergeCell ref="QRK9:QRQ9"/>
    <mergeCell ref="QRR9:QRX9"/>
    <mergeCell ref="QRY9:QSE9"/>
    <mergeCell ref="QSF9:QSL9"/>
    <mergeCell ref="QSM9:QSS9"/>
    <mergeCell ref="QST9:QSZ9"/>
    <mergeCell ref="QPU9:QQA9"/>
    <mergeCell ref="QQB9:QQH9"/>
    <mergeCell ref="QQI9:QQO9"/>
    <mergeCell ref="QQP9:QQV9"/>
    <mergeCell ref="QQW9:QRC9"/>
    <mergeCell ref="QRD9:QRJ9"/>
    <mergeCell ref="QOE9:QOK9"/>
    <mergeCell ref="QOL9:QOR9"/>
    <mergeCell ref="QOS9:QOY9"/>
    <mergeCell ref="QOZ9:QPF9"/>
    <mergeCell ref="QPG9:QPM9"/>
    <mergeCell ref="QPN9:QPT9"/>
    <mergeCell ref="QMO9:QMU9"/>
    <mergeCell ref="QMV9:QNB9"/>
    <mergeCell ref="QNC9:QNI9"/>
    <mergeCell ref="QNJ9:QNP9"/>
    <mergeCell ref="QNQ9:QNW9"/>
    <mergeCell ref="QNX9:QOD9"/>
    <mergeCell ref="QKY9:QLE9"/>
    <mergeCell ref="QLF9:QLL9"/>
    <mergeCell ref="QLM9:QLS9"/>
    <mergeCell ref="QLT9:QLZ9"/>
    <mergeCell ref="QMA9:QMG9"/>
    <mergeCell ref="QMH9:QMN9"/>
    <mergeCell ref="QJI9:QJO9"/>
    <mergeCell ref="QJP9:QJV9"/>
    <mergeCell ref="QJW9:QKC9"/>
    <mergeCell ref="QKD9:QKJ9"/>
    <mergeCell ref="QKK9:QKQ9"/>
    <mergeCell ref="QKR9:QKX9"/>
    <mergeCell ref="QHS9:QHY9"/>
    <mergeCell ref="QHZ9:QIF9"/>
    <mergeCell ref="QIG9:QIM9"/>
    <mergeCell ref="QIN9:QIT9"/>
    <mergeCell ref="QIU9:QJA9"/>
    <mergeCell ref="QJB9:QJH9"/>
    <mergeCell ref="QGC9:QGI9"/>
    <mergeCell ref="QGJ9:QGP9"/>
    <mergeCell ref="QGQ9:QGW9"/>
    <mergeCell ref="QGX9:QHD9"/>
    <mergeCell ref="QHE9:QHK9"/>
    <mergeCell ref="QHL9:QHR9"/>
    <mergeCell ref="QEM9:QES9"/>
    <mergeCell ref="QET9:QEZ9"/>
    <mergeCell ref="QFA9:QFG9"/>
    <mergeCell ref="QFH9:QFN9"/>
    <mergeCell ref="QFO9:QFU9"/>
    <mergeCell ref="QFV9:QGB9"/>
    <mergeCell ref="QCW9:QDC9"/>
    <mergeCell ref="QDD9:QDJ9"/>
    <mergeCell ref="QDK9:QDQ9"/>
    <mergeCell ref="QDR9:QDX9"/>
    <mergeCell ref="QDY9:QEE9"/>
    <mergeCell ref="QEF9:QEL9"/>
    <mergeCell ref="QBG9:QBM9"/>
    <mergeCell ref="QBN9:QBT9"/>
    <mergeCell ref="QBU9:QCA9"/>
    <mergeCell ref="QCB9:QCH9"/>
    <mergeCell ref="QCI9:QCO9"/>
    <mergeCell ref="QCP9:QCV9"/>
    <mergeCell ref="PZQ9:PZW9"/>
    <mergeCell ref="PZX9:QAD9"/>
    <mergeCell ref="QAE9:QAK9"/>
    <mergeCell ref="QAL9:QAR9"/>
    <mergeCell ref="QAS9:QAY9"/>
    <mergeCell ref="QAZ9:QBF9"/>
    <mergeCell ref="PYA9:PYG9"/>
    <mergeCell ref="PYH9:PYN9"/>
    <mergeCell ref="PYO9:PYU9"/>
    <mergeCell ref="PYV9:PZB9"/>
    <mergeCell ref="PZC9:PZI9"/>
    <mergeCell ref="PZJ9:PZP9"/>
    <mergeCell ref="PWK9:PWQ9"/>
    <mergeCell ref="PWR9:PWX9"/>
    <mergeCell ref="PWY9:PXE9"/>
    <mergeCell ref="PXF9:PXL9"/>
    <mergeCell ref="PXM9:PXS9"/>
    <mergeCell ref="PXT9:PXZ9"/>
    <mergeCell ref="PUU9:PVA9"/>
    <mergeCell ref="PVB9:PVH9"/>
    <mergeCell ref="PVI9:PVO9"/>
    <mergeCell ref="PVP9:PVV9"/>
    <mergeCell ref="PVW9:PWC9"/>
    <mergeCell ref="PWD9:PWJ9"/>
    <mergeCell ref="PTE9:PTK9"/>
    <mergeCell ref="PTL9:PTR9"/>
    <mergeCell ref="PTS9:PTY9"/>
    <mergeCell ref="PTZ9:PUF9"/>
    <mergeCell ref="PUG9:PUM9"/>
    <mergeCell ref="PUN9:PUT9"/>
    <mergeCell ref="PRO9:PRU9"/>
    <mergeCell ref="PRV9:PSB9"/>
    <mergeCell ref="PSC9:PSI9"/>
    <mergeCell ref="PSJ9:PSP9"/>
    <mergeCell ref="PSQ9:PSW9"/>
    <mergeCell ref="PSX9:PTD9"/>
    <mergeCell ref="PPY9:PQE9"/>
    <mergeCell ref="PQF9:PQL9"/>
    <mergeCell ref="PQM9:PQS9"/>
    <mergeCell ref="PQT9:PQZ9"/>
    <mergeCell ref="PRA9:PRG9"/>
    <mergeCell ref="PRH9:PRN9"/>
    <mergeCell ref="POI9:POO9"/>
    <mergeCell ref="POP9:POV9"/>
    <mergeCell ref="POW9:PPC9"/>
    <mergeCell ref="PPD9:PPJ9"/>
    <mergeCell ref="PPK9:PPQ9"/>
    <mergeCell ref="PPR9:PPX9"/>
    <mergeCell ref="PMS9:PMY9"/>
    <mergeCell ref="PMZ9:PNF9"/>
    <mergeCell ref="PNG9:PNM9"/>
    <mergeCell ref="PNN9:PNT9"/>
    <mergeCell ref="PNU9:POA9"/>
    <mergeCell ref="POB9:POH9"/>
    <mergeCell ref="PLC9:PLI9"/>
    <mergeCell ref="PLJ9:PLP9"/>
    <mergeCell ref="PLQ9:PLW9"/>
    <mergeCell ref="PLX9:PMD9"/>
    <mergeCell ref="PME9:PMK9"/>
    <mergeCell ref="PML9:PMR9"/>
    <mergeCell ref="PJM9:PJS9"/>
    <mergeCell ref="PJT9:PJZ9"/>
    <mergeCell ref="PKA9:PKG9"/>
    <mergeCell ref="PKH9:PKN9"/>
    <mergeCell ref="PKO9:PKU9"/>
    <mergeCell ref="PKV9:PLB9"/>
    <mergeCell ref="PHW9:PIC9"/>
    <mergeCell ref="PID9:PIJ9"/>
    <mergeCell ref="PIK9:PIQ9"/>
    <mergeCell ref="PIR9:PIX9"/>
    <mergeCell ref="PIY9:PJE9"/>
    <mergeCell ref="PJF9:PJL9"/>
    <mergeCell ref="PGG9:PGM9"/>
    <mergeCell ref="PGN9:PGT9"/>
    <mergeCell ref="PGU9:PHA9"/>
    <mergeCell ref="PHB9:PHH9"/>
    <mergeCell ref="PHI9:PHO9"/>
    <mergeCell ref="PHP9:PHV9"/>
    <mergeCell ref="PEQ9:PEW9"/>
    <mergeCell ref="PEX9:PFD9"/>
    <mergeCell ref="PFE9:PFK9"/>
    <mergeCell ref="PFL9:PFR9"/>
    <mergeCell ref="PFS9:PFY9"/>
    <mergeCell ref="PFZ9:PGF9"/>
    <mergeCell ref="PDA9:PDG9"/>
    <mergeCell ref="PDH9:PDN9"/>
    <mergeCell ref="PDO9:PDU9"/>
    <mergeCell ref="PDV9:PEB9"/>
    <mergeCell ref="PEC9:PEI9"/>
    <mergeCell ref="PEJ9:PEP9"/>
    <mergeCell ref="PBK9:PBQ9"/>
    <mergeCell ref="PBR9:PBX9"/>
    <mergeCell ref="PBY9:PCE9"/>
    <mergeCell ref="PCF9:PCL9"/>
    <mergeCell ref="PCM9:PCS9"/>
    <mergeCell ref="PCT9:PCZ9"/>
    <mergeCell ref="OZU9:PAA9"/>
    <mergeCell ref="PAB9:PAH9"/>
    <mergeCell ref="PAI9:PAO9"/>
    <mergeCell ref="PAP9:PAV9"/>
    <mergeCell ref="PAW9:PBC9"/>
    <mergeCell ref="PBD9:PBJ9"/>
    <mergeCell ref="OYE9:OYK9"/>
    <mergeCell ref="OYL9:OYR9"/>
    <mergeCell ref="OYS9:OYY9"/>
    <mergeCell ref="OYZ9:OZF9"/>
    <mergeCell ref="OZG9:OZM9"/>
    <mergeCell ref="OZN9:OZT9"/>
    <mergeCell ref="OWO9:OWU9"/>
    <mergeCell ref="OWV9:OXB9"/>
    <mergeCell ref="OXC9:OXI9"/>
    <mergeCell ref="OXJ9:OXP9"/>
    <mergeCell ref="OXQ9:OXW9"/>
    <mergeCell ref="OXX9:OYD9"/>
    <mergeCell ref="OUY9:OVE9"/>
    <mergeCell ref="OVF9:OVL9"/>
    <mergeCell ref="OVM9:OVS9"/>
    <mergeCell ref="OVT9:OVZ9"/>
    <mergeCell ref="OWA9:OWG9"/>
    <mergeCell ref="OWH9:OWN9"/>
    <mergeCell ref="OTI9:OTO9"/>
    <mergeCell ref="OTP9:OTV9"/>
    <mergeCell ref="OTW9:OUC9"/>
    <mergeCell ref="OUD9:OUJ9"/>
    <mergeCell ref="OUK9:OUQ9"/>
    <mergeCell ref="OUR9:OUX9"/>
    <mergeCell ref="ORS9:ORY9"/>
    <mergeCell ref="ORZ9:OSF9"/>
    <mergeCell ref="OSG9:OSM9"/>
    <mergeCell ref="OSN9:OST9"/>
    <mergeCell ref="OSU9:OTA9"/>
    <mergeCell ref="OTB9:OTH9"/>
    <mergeCell ref="OQC9:OQI9"/>
    <mergeCell ref="OQJ9:OQP9"/>
    <mergeCell ref="OQQ9:OQW9"/>
    <mergeCell ref="OQX9:ORD9"/>
    <mergeCell ref="ORE9:ORK9"/>
    <mergeCell ref="ORL9:ORR9"/>
    <mergeCell ref="OOM9:OOS9"/>
    <mergeCell ref="OOT9:OOZ9"/>
    <mergeCell ref="OPA9:OPG9"/>
    <mergeCell ref="OPH9:OPN9"/>
    <mergeCell ref="OPO9:OPU9"/>
    <mergeCell ref="OPV9:OQB9"/>
    <mergeCell ref="OMW9:ONC9"/>
    <mergeCell ref="OND9:ONJ9"/>
    <mergeCell ref="ONK9:ONQ9"/>
    <mergeCell ref="ONR9:ONX9"/>
    <mergeCell ref="ONY9:OOE9"/>
    <mergeCell ref="OOF9:OOL9"/>
    <mergeCell ref="OLG9:OLM9"/>
    <mergeCell ref="OLN9:OLT9"/>
    <mergeCell ref="OLU9:OMA9"/>
    <mergeCell ref="OMB9:OMH9"/>
    <mergeCell ref="OMI9:OMO9"/>
    <mergeCell ref="OMP9:OMV9"/>
    <mergeCell ref="OJQ9:OJW9"/>
    <mergeCell ref="OJX9:OKD9"/>
    <mergeCell ref="OKE9:OKK9"/>
    <mergeCell ref="OKL9:OKR9"/>
    <mergeCell ref="OKS9:OKY9"/>
    <mergeCell ref="OKZ9:OLF9"/>
    <mergeCell ref="OIA9:OIG9"/>
    <mergeCell ref="OIH9:OIN9"/>
    <mergeCell ref="OIO9:OIU9"/>
    <mergeCell ref="OIV9:OJB9"/>
    <mergeCell ref="OJC9:OJI9"/>
    <mergeCell ref="OJJ9:OJP9"/>
    <mergeCell ref="OGK9:OGQ9"/>
    <mergeCell ref="OGR9:OGX9"/>
    <mergeCell ref="OGY9:OHE9"/>
    <mergeCell ref="OHF9:OHL9"/>
    <mergeCell ref="OHM9:OHS9"/>
    <mergeCell ref="OHT9:OHZ9"/>
    <mergeCell ref="OEU9:OFA9"/>
    <mergeCell ref="OFB9:OFH9"/>
    <mergeCell ref="OFI9:OFO9"/>
    <mergeCell ref="OFP9:OFV9"/>
    <mergeCell ref="OFW9:OGC9"/>
    <mergeCell ref="OGD9:OGJ9"/>
    <mergeCell ref="ODE9:ODK9"/>
    <mergeCell ref="ODL9:ODR9"/>
    <mergeCell ref="ODS9:ODY9"/>
    <mergeCell ref="ODZ9:OEF9"/>
    <mergeCell ref="OEG9:OEM9"/>
    <mergeCell ref="OEN9:OET9"/>
    <mergeCell ref="OBO9:OBU9"/>
    <mergeCell ref="OBV9:OCB9"/>
    <mergeCell ref="OCC9:OCI9"/>
    <mergeCell ref="OCJ9:OCP9"/>
    <mergeCell ref="OCQ9:OCW9"/>
    <mergeCell ref="OCX9:ODD9"/>
    <mergeCell ref="NZY9:OAE9"/>
    <mergeCell ref="OAF9:OAL9"/>
    <mergeCell ref="OAM9:OAS9"/>
    <mergeCell ref="OAT9:OAZ9"/>
    <mergeCell ref="OBA9:OBG9"/>
    <mergeCell ref="OBH9:OBN9"/>
    <mergeCell ref="NYI9:NYO9"/>
    <mergeCell ref="NYP9:NYV9"/>
    <mergeCell ref="NYW9:NZC9"/>
    <mergeCell ref="NZD9:NZJ9"/>
    <mergeCell ref="NZK9:NZQ9"/>
    <mergeCell ref="NZR9:NZX9"/>
    <mergeCell ref="NWS9:NWY9"/>
    <mergeCell ref="NWZ9:NXF9"/>
    <mergeCell ref="NXG9:NXM9"/>
    <mergeCell ref="NXN9:NXT9"/>
    <mergeCell ref="NXU9:NYA9"/>
    <mergeCell ref="NYB9:NYH9"/>
    <mergeCell ref="NVC9:NVI9"/>
    <mergeCell ref="NVJ9:NVP9"/>
    <mergeCell ref="NVQ9:NVW9"/>
    <mergeCell ref="NVX9:NWD9"/>
    <mergeCell ref="NWE9:NWK9"/>
    <mergeCell ref="NWL9:NWR9"/>
    <mergeCell ref="NTM9:NTS9"/>
    <mergeCell ref="NTT9:NTZ9"/>
    <mergeCell ref="NUA9:NUG9"/>
    <mergeCell ref="NUH9:NUN9"/>
    <mergeCell ref="NUO9:NUU9"/>
    <mergeCell ref="NUV9:NVB9"/>
    <mergeCell ref="NRW9:NSC9"/>
    <mergeCell ref="NSD9:NSJ9"/>
    <mergeCell ref="NSK9:NSQ9"/>
    <mergeCell ref="NSR9:NSX9"/>
    <mergeCell ref="NSY9:NTE9"/>
    <mergeCell ref="NTF9:NTL9"/>
    <mergeCell ref="NQG9:NQM9"/>
    <mergeCell ref="NQN9:NQT9"/>
    <mergeCell ref="NQU9:NRA9"/>
    <mergeCell ref="NRB9:NRH9"/>
    <mergeCell ref="NRI9:NRO9"/>
    <mergeCell ref="NRP9:NRV9"/>
    <mergeCell ref="NOQ9:NOW9"/>
    <mergeCell ref="NOX9:NPD9"/>
    <mergeCell ref="NPE9:NPK9"/>
    <mergeCell ref="NPL9:NPR9"/>
    <mergeCell ref="NPS9:NPY9"/>
    <mergeCell ref="NPZ9:NQF9"/>
    <mergeCell ref="NNA9:NNG9"/>
    <mergeCell ref="NNH9:NNN9"/>
    <mergeCell ref="NNO9:NNU9"/>
    <mergeCell ref="NNV9:NOB9"/>
    <mergeCell ref="NOC9:NOI9"/>
    <mergeCell ref="NOJ9:NOP9"/>
    <mergeCell ref="NLK9:NLQ9"/>
    <mergeCell ref="NLR9:NLX9"/>
    <mergeCell ref="NLY9:NME9"/>
    <mergeCell ref="NMF9:NML9"/>
    <mergeCell ref="NMM9:NMS9"/>
    <mergeCell ref="NMT9:NMZ9"/>
    <mergeCell ref="NJU9:NKA9"/>
    <mergeCell ref="NKB9:NKH9"/>
    <mergeCell ref="NKI9:NKO9"/>
    <mergeCell ref="NKP9:NKV9"/>
    <mergeCell ref="NKW9:NLC9"/>
    <mergeCell ref="NLD9:NLJ9"/>
    <mergeCell ref="NIE9:NIK9"/>
    <mergeCell ref="NIL9:NIR9"/>
    <mergeCell ref="NIS9:NIY9"/>
    <mergeCell ref="NIZ9:NJF9"/>
    <mergeCell ref="NJG9:NJM9"/>
    <mergeCell ref="NJN9:NJT9"/>
    <mergeCell ref="NGO9:NGU9"/>
    <mergeCell ref="NGV9:NHB9"/>
    <mergeCell ref="NHC9:NHI9"/>
    <mergeCell ref="NHJ9:NHP9"/>
    <mergeCell ref="NHQ9:NHW9"/>
    <mergeCell ref="NHX9:NID9"/>
    <mergeCell ref="NEY9:NFE9"/>
    <mergeCell ref="NFF9:NFL9"/>
    <mergeCell ref="NFM9:NFS9"/>
    <mergeCell ref="NFT9:NFZ9"/>
    <mergeCell ref="NGA9:NGG9"/>
    <mergeCell ref="NGH9:NGN9"/>
    <mergeCell ref="NDI9:NDO9"/>
    <mergeCell ref="NDP9:NDV9"/>
    <mergeCell ref="NDW9:NEC9"/>
    <mergeCell ref="NED9:NEJ9"/>
    <mergeCell ref="NEK9:NEQ9"/>
    <mergeCell ref="NER9:NEX9"/>
    <mergeCell ref="NBS9:NBY9"/>
    <mergeCell ref="NBZ9:NCF9"/>
    <mergeCell ref="NCG9:NCM9"/>
    <mergeCell ref="NCN9:NCT9"/>
    <mergeCell ref="NCU9:NDA9"/>
    <mergeCell ref="NDB9:NDH9"/>
    <mergeCell ref="NAC9:NAI9"/>
    <mergeCell ref="NAJ9:NAP9"/>
    <mergeCell ref="NAQ9:NAW9"/>
    <mergeCell ref="NAX9:NBD9"/>
    <mergeCell ref="NBE9:NBK9"/>
    <mergeCell ref="NBL9:NBR9"/>
    <mergeCell ref="MYM9:MYS9"/>
    <mergeCell ref="MYT9:MYZ9"/>
    <mergeCell ref="MZA9:MZG9"/>
    <mergeCell ref="MZH9:MZN9"/>
    <mergeCell ref="MZO9:MZU9"/>
    <mergeCell ref="MZV9:NAB9"/>
    <mergeCell ref="MWW9:MXC9"/>
    <mergeCell ref="MXD9:MXJ9"/>
    <mergeCell ref="MXK9:MXQ9"/>
    <mergeCell ref="MXR9:MXX9"/>
    <mergeCell ref="MXY9:MYE9"/>
    <mergeCell ref="MYF9:MYL9"/>
    <mergeCell ref="MVG9:MVM9"/>
    <mergeCell ref="MVN9:MVT9"/>
    <mergeCell ref="MVU9:MWA9"/>
    <mergeCell ref="MWB9:MWH9"/>
    <mergeCell ref="MWI9:MWO9"/>
    <mergeCell ref="MWP9:MWV9"/>
    <mergeCell ref="MTQ9:MTW9"/>
    <mergeCell ref="MTX9:MUD9"/>
    <mergeCell ref="MUE9:MUK9"/>
    <mergeCell ref="MUL9:MUR9"/>
    <mergeCell ref="MUS9:MUY9"/>
    <mergeCell ref="MUZ9:MVF9"/>
    <mergeCell ref="MSA9:MSG9"/>
    <mergeCell ref="MSH9:MSN9"/>
    <mergeCell ref="MSO9:MSU9"/>
    <mergeCell ref="MSV9:MTB9"/>
    <mergeCell ref="MTC9:MTI9"/>
    <mergeCell ref="MTJ9:MTP9"/>
    <mergeCell ref="MQK9:MQQ9"/>
    <mergeCell ref="MQR9:MQX9"/>
    <mergeCell ref="MQY9:MRE9"/>
    <mergeCell ref="MRF9:MRL9"/>
    <mergeCell ref="MRM9:MRS9"/>
    <mergeCell ref="MRT9:MRZ9"/>
    <mergeCell ref="MOU9:MPA9"/>
    <mergeCell ref="MPB9:MPH9"/>
    <mergeCell ref="MPI9:MPO9"/>
    <mergeCell ref="MPP9:MPV9"/>
    <mergeCell ref="MPW9:MQC9"/>
    <mergeCell ref="MQD9:MQJ9"/>
    <mergeCell ref="MNE9:MNK9"/>
    <mergeCell ref="MNL9:MNR9"/>
    <mergeCell ref="MNS9:MNY9"/>
    <mergeCell ref="MNZ9:MOF9"/>
    <mergeCell ref="MOG9:MOM9"/>
    <mergeCell ref="MON9:MOT9"/>
    <mergeCell ref="MLO9:MLU9"/>
    <mergeCell ref="MLV9:MMB9"/>
    <mergeCell ref="MMC9:MMI9"/>
    <mergeCell ref="MMJ9:MMP9"/>
    <mergeCell ref="MMQ9:MMW9"/>
    <mergeCell ref="MMX9:MND9"/>
    <mergeCell ref="MJY9:MKE9"/>
    <mergeCell ref="MKF9:MKL9"/>
    <mergeCell ref="MKM9:MKS9"/>
    <mergeCell ref="MKT9:MKZ9"/>
    <mergeCell ref="MLA9:MLG9"/>
    <mergeCell ref="MLH9:MLN9"/>
    <mergeCell ref="MII9:MIO9"/>
    <mergeCell ref="MIP9:MIV9"/>
    <mergeCell ref="MIW9:MJC9"/>
    <mergeCell ref="MJD9:MJJ9"/>
    <mergeCell ref="MJK9:MJQ9"/>
    <mergeCell ref="MJR9:MJX9"/>
    <mergeCell ref="MGS9:MGY9"/>
    <mergeCell ref="MGZ9:MHF9"/>
    <mergeCell ref="MHG9:MHM9"/>
    <mergeCell ref="MHN9:MHT9"/>
    <mergeCell ref="MHU9:MIA9"/>
    <mergeCell ref="MIB9:MIH9"/>
    <mergeCell ref="MFC9:MFI9"/>
    <mergeCell ref="MFJ9:MFP9"/>
    <mergeCell ref="MFQ9:MFW9"/>
    <mergeCell ref="MFX9:MGD9"/>
    <mergeCell ref="MGE9:MGK9"/>
    <mergeCell ref="MGL9:MGR9"/>
    <mergeCell ref="MDM9:MDS9"/>
    <mergeCell ref="MDT9:MDZ9"/>
    <mergeCell ref="MEA9:MEG9"/>
    <mergeCell ref="MEH9:MEN9"/>
    <mergeCell ref="MEO9:MEU9"/>
    <mergeCell ref="MEV9:MFB9"/>
    <mergeCell ref="MBW9:MCC9"/>
    <mergeCell ref="MCD9:MCJ9"/>
    <mergeCell ref="MCK9:MCQ9"/>
    <mergeCell ref="MCR9:MCX9"/>
    <mergeCell ref="MCY9:MDE9"/>
    <mergeCell ref="MDF9:MDL9"/>
    <mergeCell ref="MAG9:MAM9"/>
    <mergeCell ref="MAN9:MAT9"/>
    <mergeCell ref="MAU9:MBA9"/>
    <mergeCell ref="MBB9:MBH9"/>
    <mergeCell ref="MBI9:MBO9"/>
    <mergeCell ref="MBP9:MBV9"/>
    <mergeCell ref="LYQ9:LYW9"/>
    <mergeCell ref="LYX9:LZD9"/>
    <mergeCell ref="LZE9:LZK9"/>
    <mergeCell ref="LZL9:LZR9"/>
    <mergeCell ref="LZS9:LZY9"/>
    <mergeCell ref="LZZ9:MAF9"/>
    <mergeCell ref="LXA9:LXG9"/>
    <mergeCell ref="LXH9:LXN9"/>
    <mergeCell ref="LXO9:LXU9"/>
    <mergeCell ref="LXV9:LYB9"/>
    <mergeCell ref="LYC9:LYI9"/>
    <mergeCell ref="LYJ9:LYP9"/>
    <mergeCell ref="LVK9:LVQ9"/>
    <mergeCell ref="LVR9:LVX9"/>
    <mergeCell ref="LVY9:LWE9"/>
    <mergeCell ref="LWF9:LWL9"/>
    <mergeCell ref="LWM9:LWS9"/>
    <mergeCell ref="LWT9:LWZ9"/>
    <mergeCell ref="LTU9:LUA9"/>
    <mergeCell ref="LUB9:LUH9"/>
    <mergeCell ref="LUI9:LUO9"/>
    <mergeCell ref="LUP9:LUV9"/>
    <mergeCell ref="LUW9:LVC9"/>
    <mergeCell ref="LVD9:LVJ9"/>
    <mergeCell ref="LSE9:LSK9"/>
    <mergeCell ref="LSL9:LSR9"/>
    <mergeCell ref="LSS9:LSY9"/>
    <mergeCell ref="LSZ9:LTF9"/>
    <mergeCell ref="LTG9:LTM9"/>
    <mergeCell ref="LTN9:LTT9"/>
    <mergeCell ref="LQO9:LQU9"/>
    <mergeCell ref="LQV9:LRB9"/>
    <mergeCell ref="LRC9:LRI9"/>
    <mergeCell ref="LRJ9:LRP9"/>
    <mergeCell ref="LRQ9:LRW9"/>
    <mergeCell ref="LRX9:LSD9"/>
    <mergeCell ref="LOY9:LPE9"/>
    <mergeCell ref="LPF9:LPL9"/>
    <mergeCell ref="LPM9:LPS9"/>
    <mergeCell ref="LPT9:LPZ9"/>
    <mergeCell ref="LQA9:LQG9"/>
    <mergeCell ref="LQH9:LQN9"/>
    <mergeCell ref="LNI9:LNO9"/>
    <mergeCell ref="LNP9:LNV9"/>
    <mergeCell ref="LNW9:LOC9"/>
    <mergeCell ref="LOD9:LOJ9"/>
    <mergeCell ref="LOK9:LOQ9"/>
    <mergeCell ref="LOR9:LOX9"/>
    <mergeCell ref="LLS9:LLY9"/>
    <mergeCell ref="LLZ9:LMF9"/>
    <mergeCell ref="LMG9:LMM9"/>
    <mergeCell ref="LMN9:LMT9"/>
    <mergeCell ref="LMU9:LNA9"/>
    <mergeCell ref="LNB9:LNH9"/>
    <mergeCell ref="LKC9:LKI9"/>
    <mergeCell ref="LKJ9:LKP9"/>
    <mergeCell ref="LKQ9:LKW9"/>
    <mergeCell ref="LKX9:LLD9"/>
    <mergeCell ref="LLE9:LLK9"/>
    <mergeCell ref="LLL9:LLR9"/>
    <mergeCell ref="LIM9:LIS9"/>
    <mergeCell ref="LIT9:LIZ9"/>
    <mergeCell ref="LJA9:LJG9"/>
    <mergeCell ref="LJH9:LJN9"/>
    <mergeCell ref="LJO9:LJU9"/>
    <mergeCell ref="LJV9:LKB9"/>
    <mergeCell ref="LGW9:LHC9"/>
    <mergeCell ref="LHD9:LHJ9"/>
    <mergeCell ref="LHK9:LHQ9"/>
    <mergeCell ref="LHR9:LHX9"/>
    <mergeCell ref="LHY9:LIE9"/>
    <mergeCell ref="LIF9:LIL9"/>
    <mergeCell ref="LFG9:LFM9"/>
    <mergeCell ref="LFN9:LFT9"/>
    <mergeCell ref="LFU9:LGA9"/>
    <mergeCell ref="LGB9:LGH9"/>
    <mergeCell ref="LGI9:LGO9"/>
    <mergeCell ref="LGP9:LGV9"/>
    <mergeCell ref="LDQ9:LDW9"/>
    <mergeCell ref="LDX9:LED9"/>
    <mergeCell ref="LEE9:LEK9"/>
    <mergeCell ref="LEL9:LER9"/>
    <mergeCell ref="LES9:LEY9"/>
    <mergeCell ref="LEZ9:LFF9"/>
    <mergeCell ref="LCA9:LCG9"/>
    <mergeCell ref="LCH9:LCN9"/>
    <mergeCell ref="LCO9:LCU9"/>
    <mergeCell ref="LCV9:LDB9"/>
    <mergeCell ref="LDC9:LDI9"/>
    <mergeCell ref="LDJ9:LDP9"/>
    <mergeCell ref="LAK9:LAQ9"/>
    <mergeCell ref="LAR9:LAX9"/>
    <mergeCell ref="LAY9:LBE9"/>
    <mergeCell ref="LBF9:LBL9"/>
    <mergeCell ref="LBM9:LBS9"/>
    <mergeCell ref="LBT9:LBZ9"/>
    <mergeCell ref="KYU9:KZA9"/>
    <mergeCell ref="KZB9:KZH9"/>
    <mergeCell ref="KZI9:KZO9"/>
    <mergeCell ref="KZP9:KZV9"/>
    <mergeCell ref="KZW9:LAC9"/>
    <mergeCell ref="LAD9:LAJ9"/>
    <mergeCell ref="KXE9:KXK9"/>
    <mergeCell ref="KXL9:KXR9"/>
    <mergeCell ref="KXS9:KXY9"/>
    <mergeCell ref="KXZ9:KYF9"/>
    <mergeCell ref="KYG9:KYM9"/>
    <mergeCell ref="KYN9:KYT9"/>
    <mergeCell ref="KVO9:KVU9"/>
    <mergeCell ref="KVV9:KWB9"/>
    <mergeCell ref="KWC9:KWI9"/>
    <mergeCell ref="KWJ9:KWP9"/>
    <mergeCell ref="KWQ9:KWW9"/>
    <mergeCell ref="KWX9:KXD9"/>
    <mergeCell ref="KTY9:KUE9"/>
    <mergeCell ref="KUF9:KUL9"/>
    <mergeCell ref="KUM9:KUS9"/>
    <mergeCell ref="KUT9:KUZ9"/>
    <mergeCell ref="KVA9:KVG9"/>
    <mergeCell ref="KVH9:KVN9"/>
    <mergeCell ref="KSI9:KSO9"/>
    <mergeCell ref="KSP9:KSV9"/>
    <mergeCell ref="KSW9:KTC9"/>
    <mergeCell ref="KTD9:KTJ9"/>
    <mergeCell ref="KTK9:KTQ9"/>
    <mergeCell ref="KTR9:KTX9"/>
    <mergeCell ref="KQS9:KQY9"/>
    <mergeCell ref="KQZ9:KRF9"/>
    <mergeCell ref="KRG9:KRM9"/>
    <mergeCell ref="KRN9:KRT9"/>
    <mergeCell ref="KRU9:KSA9"/>
    <mergeCell ref="KSB9:KSH9"/>
    <mergeCell ref="KPC9:KPI9"/>
    <mergeCell ref="KPJ9:KPP9"/>
    <mergeCell ref="KPQ9:KPW9"/>
    <mergeCell ref="KPX9:KQD9"/>
    <mergeCell ref="KQE9:KQK9"/>
    <mergeCell ref="KQL9:KQR9"/>
    <mergeCell ref="KNM9:KNS9"/>
    <mergeCell ref="KNT9:KNZ9"/>
    <mergeCell ref="KOA9:KOG9"/>
    <mergeCell ref="KOH9:KON9"/>
    <mergeCell ref="KOO9:KOU9"/>
    <mergeCell ref="KOV9:KPB9"/>
    <mergeCell ref="KLW9:KMC9"/>
    <mergeCell ref="KMD9:KMJ9"/>
    <mergeCell ref="KMK9:KMQ9"/>
    <mergeCell ref="KMR9:KMX9"/>
    <mergeCell ref="KMY9:KNE9"/>
    <mergeCell ref="KNF9:KNL9"/>
    <mergeCell ref="KKG9:KKM9"/>
    <mergeCell ref="KKN9:KKT9"/>
    <mergeCell ref="KKU9:KLA9"/>
    <mergeCell ref="KLB9:KLH9"/>
    <mergeCell ref="KLI9:KLO9"/>
    <mergeCell ref="KLP9:KLV9"/>
    <mergeCell ref="KIQ9:KIW9"/>
    <mergeCell ref="KIX9:KJD9"/>
    <mergeCell ref="KJE9:KJK9"/>
    <mergeCell ref="KJL9:KJR9"/>
    <mergeCell ref="KJS9:KJY9"/>
    <mergeCell ref="KJZ9:KKF9"/>
    <mergeCell ref="KHA9:KHG9"/>
    <mergeCell ref="KHH9:KHN9"/>
    <mergeCell ref="KHO9:KHU9"/>
    <mergeCell ref="KHV9:KIB9"/>
    <mergeCell ref="KIC9:KII9"/>
    <mergeCell ref="KIJ9:KIP9"/>
    <mergeCell ref="KFK9:KFQ9"/>
    <mergeCell ref="KFR9:KFX9"/>
    <mergeCell ref="KFY9:KGE9"/>
    <mergeCell ref="KGF9:KGL9"/>
    <mergeCell ref="KGM9:KGS9"/>
    <mergeCell ref="KGT9:KGZ9"/>
    <mergeCell ref="KDU9:KEA9"/>
    <mergeCell ref="KEB9:KEH9"/>
    <mergeCell ref="KEI9:KEO9"/>
    <mergeCell ref="KEP9:KEV9"/>
    <mergeCell ref="KEW9:KFC9"/>
    <mergeCell ref="KFD9:KFJ9"/>
    <mergeCell ref="KCE9:KCK9"/>
    <mergeCell ref="KCL9:KCR9"/>
    <mergeCell ref="KCS9:KCY9"/>
    <mergeCell ref="KCZ9:KDF9"/>
    <mergeCell ref="KDG9:KDM9"/>
    <mergeCell ref="KDN9:KDT9"/>
    <mergeCell ref="KAO9:KAU9"/>
    <mergeCell ref="KAV9:KBB9"/>
    <mergeCell ref="KBC9:KBI9"/>
    <mergeCell ref="KBJ9:KBP9"/>
    <mergeCell ref="KBQ9:KBW9"/>
    <mergeCell ref="KBX9:KCD9"/>
    <mergeCell ref="JYY9:JZE9"/>
    <mergeCell ref="JZF9:JZL9"/>
    <mergeCell ref="JZM9:JZS9"/>
    <mergeCell ref="JZT9:JZZ9"/>
    <mergeCell ref="KAA9:KAG9"/>
    <mergeCell ref="KAH9:KAN9"/>
    <mergeCell ref="JXI9:JXO9"/>
    <mergeCell ref="JXP9:JXV9"/>
    <mergeCell ref="JXW9:JYC9"/>
    <mergeCell ref="JYD9:JYJ9"/>
    <mergeCell ref="JYK9:JYQ9"/>
    <mergeCell ref="JYR9:JYX9"/>
    <mergeCell ref="JVS9:JVY9"/>
    <mergeCell ref="JVZ9:JWF9"/>
    <mergeCell ref="JWG9:JWM9"/>
    <mergeCell ref="JWN9:JWT9"/>
    <mergeCell ref="JWU9:JXA9"/>
    <mergeCell ref="JXB9:JXH9"/>
    <mergeCell ref="JUC9:JUI9"/>
    <mergeCell ref="JUJ9:JUP9"/>
    <mergeCell ref="JUQ9:JUW9"/>
    <mergeCell ref="JUX9:JVD9"/>
    <mergeCell ref="JVE9:JVK9"/>
    <mergeCell ref="JVL9:JVR9"/>
    <mergeCell ref="JSM9:JSS9"/>
    <mergeCell ref="JST9:JSZ9"/>
    <mergeCell ref="JTA9:JTG9"/>
    <mergeCell ref="JTH9:JTN9"/>
    <mergeCell ref="JTO9:JTU9"/>
    <mergeCell ref="JTV9:JUB9"/>
    <mergeCell ref="JQW9:JRC9"/>
    <mergeCell ref="JRD9:JRJ9"/>
    <mergeCell ref="JRK9:JRQ9"/>
    <mergeCell ref="JRR9:JRX9"/>
    <mergeCell ref="JRY9:JSE9"/>
    <mergeCell ref="JSF9:JSL9"/>
    <mergeCell ref="JPG9:JPM9"/>
    <mergeCell ref="JPN9:JPT9"/>
    <mergeCell ref="JPU9:JQA9"/>
    <mergeCell ref="JQB9:JQH9"/>
    <mergeCell ref="JQI9:JQO9"/>
    <mergeCell ref="JQP9:JQV9"/>
    <mergeCell ref="JNQ9:JNW9"/>
    <mergeCell ref="JNX9:JOD9"/>
    <mergeCell ref="JOE9:JOK9"/>
    <mergeCell ref="JOL9:JOR9"/>
    <mergeCell ref="JOS9:JOY9"/>
    <mergeCell ref="JOZ9:JPF9"/>
    <mergeCell ref="JMA9:JMG9"/>
    <mergeCell ref="JMH9:JMN9"/>
    <mergeCell ref="JMO9:JMU9"/>
    <mergeCell ref="JMV9:JNB9"/>
    <mergeCell ref="JNC9:JNI9"/>
    <mergeCell ref="JNJ9:JNP9"/>
    <mergeCell ref="JKK9:JKQ9"/>
    <mergeCell ref="JKR9:JKX9"/>
    <mergeCell ref="JKY9:JLE9"/>
    <mergeCell ref="JLF9:JLL9"/>
    <mergeCell ref="JLM9:JLS9"/>
    <mergeCell ref="JLT9:JLZ9"/>
    <mergeCell ref="JIU9:JJA9"/>
    <mergeCell ref="JJB9:JJH9"/>
    <mergeCell ref="JJI9:JJO9"/>
    <mergeCell ref="JJP9:JJV9"/>
    <mergeCell ref="JJW9:JKC9"/>
    <mergeCell ref="JKD9:JKJ9"/>
    <mergeCell ref="JHE9:JHK9"/>
    <mergeCell ref="JHL9:JHR9"/>
    <mergeCell ref="JHS9:JHY9"/>
    <mergeCell ref="JHZ9:JIF9"/>
    <mergeCell ref="JIG9:JIM9"/>
    <mergeCell ref="JIN9:JIT9"/>
    <mergeCell ref="JFO9:JFU9"/>
    <mergeCell ref="JFV9:JGB9"/>
    <mergeCell ref="JGC9:JGI9"/>
    <mergeCell ref="JGJ9:JGP9"/>
    <mergeCell ref="JGQ9:JGW9"/>
    <mergeCell ref="JGX9:JHD9"/>
    <mergeCell ref="JDY9:JEE9"/>
    <mergeCell ref="JEF9:JEL9"/>
    <mergeCell ref="JEM9:JES9"/>
    <mergeCell ref="JET9:JEZ9"/>
    <mergeCell ref="JFA9:JFG9"/>
    <mergeCell ref="JFH9:JFN9"/>
    <mergeCell ref="JCI9:JCO9"/>
    <mergeCell ref="JCP9:JCV9"/>
    <mergeCell ref="JCW9:JDC9"/>
    <mergeCell ref="JDD9:JDJ9"/>
    <mergeCell ref="JDK9:JDQ9"/>
    <mergeCell ref="JDR9:JDX9"/>
    <mergeCell ref="JAS9:JAY9"/>
    <mergeCell ref="JAZ9:JBF9"/>
    <mergeCell ref="JBG9:JBM9"/>
    <mergeCell ref="JBN9:JBT9"/>
    <mergeCell ref="JBU9:JCA9"/>
    <mergeCell ref="JCB9:JCH9"/>
    <mergeCell ref="IZC9:IZI9"/>
    <mergeCell ref="IZJ9:IZP9"/>
    <mergeCell ref="IZQ9:IZW9"/>
    <mergeCell ref="IZX9:JAD9"/>
    <mergeCell ref="JAE9:JAK9"/>
    <mergeCell ref="JAL9:JAR9"/>
    <mergeCell ref="IXM9:IXS9"/>
    <mergeCell ref="IXT9:IXZ9"/>
    <mergeCell ref="IYA9:IYG9"/>
    <mergeCell ref="IYH9:IYN9"/>
    <mergeCell ref="IYO9:IYU9"/>
    <mergeCell ref="IYV9:IZB9"/>
    <mergeCell ref="IVW9:IWC9"/>
    <mergeCell ref="IWD9:IWJ9"/>
    <mergeCell ref="IWK9:IWQ9"/>
    <mergeCell ref="IWR9:IWX9"/>
    <mergeCell ref="IWY9:IXE9"/>
    <mergeCell ref="IXF9:IXL9"/>
    <mergeCell ref="IUG9:IUM9"/>
    <mergeCell ref="IUN9:IUT9"/>
    <mergeCell ref="IUU9:IVA9"/>
    <mergeCell ref="IVB9:IVH9"/>
    <mergeCell ref="IVI9:IVO9"/>
    <mergeCell ref="IVP9:IVV9"/>
    <mergeCell ref="ISQ9:ISW9"/>
    <mergeCell ref="ISX9:ITD9"/>
    <mergeCell ref="ITE9:ITK9"/>
    <mergeCell ref="ITL9:ITR9"/>
    <mergeCell ref="ITS9:ITY9"/>
    <mergeCell ref="ITZ9:IUF9"/>
    <mergeCell ref="IRA9:IRG9"/>
    <mergeCell ref="IRH9:IRN9"/>
    <mergeCell ref="IRO9:IRU9"/>
    <mergeCell ref="IRV9:ISB9"/>
    <mergeCell ref="ISC9:ISI9"/>
    <mergeCell ref="ISJ9:ISP9"/>
    <mergeCell ref="IPK9:IPQ9"/>
    <mergeCell ref="IPR9:IPX9"/>
    <mergeCell ref="IPY9:IQE9"/>
    <mergeCell ref="IQF9:IQL9"/>
    <mergeCell ref="IQM9:IQS9"/>
    <mergeCell ref="IQT9:IQZ9"/>
    <mergeCell ref="INU9:IOA9"/>
    <mergeCell ref="IOB9:IOH9"/>
    <mergeCell ref="IOI9:IOO9"/>
    <mergeCell ref="IOP9:IOV9"/>
    <mergeCell ref="IOW9:IPC9"/>
    <mergeCell ref="IPD9:IPJ9"/>
    <mergeCell ref="IME9:IMK9"/>
    <mergeCell ref="IML9:IMR9"/>
    <mergeCell ref="IMS9:IMY9"/>
    <mergeCell ref="IMZ9:INF9"/>
    <mergeCell ref="ING9:INM9"/>
    <mergeCell ref="INN9:INT9"/>
    <mergeCell ref="IKO9:IKU9"/>
    <mergeCell ref="IKV9:ILB9"/>
    <mergeCell ref="ILC9:ILI9"/>
    <mergeCell ref="ILJ9:ILP9"/>
    <mergeCell ref="ILQ9:ILW9"/>
    <mergeCell ref="ILX9:IMD9"/>
    <mergeCell ref="IIY9:IJE9"/>
    <mergeCell ref="IJF9:IJL9"/>
    <mergeCell ref="IJM9:IJS9"/>
    <mergeCell ref="IJT9:IJZ9"/>
    <mergeCell ref="IKA9:IKG9"/>
    <mergeCell ref="IKH9:IKN9"/>
    <mergeCell ref="IHI9:IHO9"/>
    <mergeCell ref="IHP9:IHV9"/>
    <mergeCell ref="IHW9:IIC9"/>
    <mergeCell ref="IID9:IIJ9"/>
    <mergeCell ref="IIK9:IIQ9"/>
    <mergeCell ref="IIR9:IIX9"/>
    <mergeCell ref="IFS9:IFY9"/>
    <mergeCell ref="IFZ9:IGF9"/>
    <mergeCell ref="IGG9:IGM9"/>
    <mergeCell ref="IGN9:IGT9"/>
    <mergeCell ref="IGU9:IHA9"/>
    <mergeCell ref="IHB9:IHH9"/>
    <mergeCell ref="IEC9:IEI9"/>
    <mergeCell ref="IEJ9:IEP9"/>
    <mergeCell ref="IEQ9:IEW9"/>
    <mergeCell ref="IEX9:IFD9"/>
    <mergeCell ref="IFE9:IFK9"/>
    <mergeCell ref="IFL9:IFR9"/>
    <mergeCell ref="ICM9:ICS9"/>
    <mergeCell ref="ICT9:ICZ9"/>
    <mergeCell ref="IDA9:IDG9"/>
    <mergeCell ref="IDH9:IDN9"/>
    <mergeCell ref="IDO9:IDU9"/>
    <mergeCell ref="IDV9:IEB9"/>
    <mergeCell ref="IAW9:IBC9"/>
    <mergeCell ref="IBD9:IBJ9"/>
    <mergeCell ref="IBK9:IBQ9"/>
    <mergeCell ref="IBR9:IBX9"/>
    <mergeCell ref="IBY9:ICE9"/>
    <mergeCell ref="ICF9:ICL9"/>
    <mergeCell ref="HZG9:HZM9"/>
    <mergeCell ref="HZN9:HZT9"/>
    <mergeCell ref="HZU9:IAA9"/>
    <mergeCell ref="IAB9:IAH9"/>
    <mergeCell ref="IAI9:IAO9"/>
    <mergeCell ref="IAP9:IAV9"/>
    <mergeCell ref="HXQ9:HXW9"/>
    <mergeCell ref="HXX9:HYD9"/>
    <mergeCell ref="HYE9:HYK9"/>
    <mergeCell ref="HYL9:HYR9"/>
    <mergeCell ref="HYS9:HYY9"/>
    <mergeCell ref="HYZ9:HZF9"/>
    <mergeCell ref="HWA9:HWG9"/>
    <mergeCell ref="HWH9:HWN9"/>
    <mergeCell ref="HWO9:HWU9"/>
    <mergeCell ref="HWV9:HXB9"/>
    <mergeCell ref="HXC9:HXI9"/>
    <mergeCell ref="HXJ9:HXP9"/>
    <mergeCell ref="HUK9:HUQ9"/>
    <mergeCell ref="HUR9:HUX9"/>
    <mergeCell ref="HUY9:HVE9"/>
    <mergeCell ref="HVF9:HVL9"/>
    <mergeCell ref="HVM9:HVS9"/>
    <mergeCell ref="HVT9:HVZ9"/>
    <mergeCell ref="HSU9:HTA9"/>
    <mergeCell ref="HTB9:HTH9"/>
    <mergeCell ref="HTI9:HTO9"/>
    <mergeCell ref="HTP9:HTV9"/>
    <mergeCell ref="HTW9:HUC9"/>
    <mergeCell ref="HUD9:HUJ9"/>
    <mergeCell ref="HRE9:HRK9"/>
    <mergeCell ref="HRL9:HRR9"/>
    <mergeCell ref="HRS9:HRY9"/>
    <mergeCell ref="HRZ9:HSF9"/>
    <mergeCell ref="HSG9:HSM9"/>
    <mergeCell ref="HSN9:HST9"/>
    <mergeCell ref="HPO9:HPU9"/>
    <mergeCell ref="HPV9:HQB9"/>
    <mergeCell ref="HQC9:HQI9"/>
    <mergeCell ref="HQJ9:HQP9"/>
    <mergeCell ref="HQQ9:HQW9"/>
    <mergeCell ref="HQX9:HRD9"/>
    <mergeCell ref="HNY9:HOE9"/>
    <mergeCell ref="HOF9:HOL9"/>
    <mergeCell ref="HOM9:HOS9"/>
    <mergeCell ref="HOT9:HOZ9"/>
    <mergeCell ref="HPA9:HPG9"/>
    <mergeCell ref="HPH9:HPN9"/>
    <mergeCell ref="HMI9:HMO9"/>
    <mergeCell ref="HMP9:HMV9"/>
    <mergeCell ref="HMW9:HNC9"/>
    <mergeCell ref="HND9:HNJ9"/>
    <mergeCell ref="HNK9:HNQ9"/>
    <mergeCell ref="HNR9:HNX9"/>
    <mergeCell ref="HKS9:HKY9"/>
    <mergeCell ref="HKZ9:HLF9"/>
    <mergeCell ref="HLG9:HLM9"/>
    <mergeCell ref="HLN9:HLT9"/>
    <mergeCell ref="HLU9:HMA9"/>
    <mergeCell ref="HMB9:HMH9"/>
    <mergeCell ref="HJC9:HJI9"/>
    <mergeCell ref="HJJ9:HJP9"/>
    <mergeCell ref="HJQ9:HJW9"/>
    <mergeCell ref="HJX9:HKD9"/>
    <mergeCell ref="HKE9:HKK9"/>
    <mergeCell ref="HKL9:HKR9"/>
    <mergeCell ref="HHM9:HHS9"/>
    <mergeCell ref="HHT9:HHZ9"/>
    <mergeCell ref="HIA9:HIG9"/>
    <mergeCell ref="HIH9:HIN9"/>
    <mergeCell ref="HIO9:HIU9"/>
    <mergeCell ref="HIV9:HJB9"/>
    <mergeCell ref="HFW9:HGC9"/>
    <mergeCell ref="HGD9:HGJ9"/>
    <mergeCell ref="HGK9:HGQ9"/>
    <mergeCell ref="HGR9:HGX9"/>
    <mergeCell ref="HGY9:HHE9"/>
    <mergeCell ref="HHF9:HHL9"/>
    <mergeCell ref="HEG9:HEM9"/>
    <mergeCell ref="HEN9:HET9"/>
    <mergeCell ref="HEU9:HFA9"/>
    <mergeCell ref="HFB9:HFH9"/>
    <mergeCell ref="HFI9:HFO9"/>
    <mergeCell ref="HFP9:HFV9"/>
    <mergeCell ref="HCQ9:HCW9"/>
    <mergeCell ref="HCX9:HDD9"/>
    <mergeCell ref="HDE9:HDK9"/>
    <mergeCell ref="HDL9:HDR9"/>
    <mergeCell ref="HDS9:HDY9"/>
    <mergeCell ref="HDZ9:HEF9"/>
    <mergeCell ref="HBA9:HBG9"/>
    <mergeCell ref="HBH9:HBN9"/>
    <mergeCell ref="HBO9:HBU9"/>
    <mergeCell ref="HBV9:HCB9"/>
    <mergeCell ref="HCC9:HCI9"/>
    <mergeCell ref="HCJ9:HCP9"/>
    <mergeCell ref="GZK9:GZQ9"/>
    <mergeCell ref="GZR9:GZX9"/>
    <mergeCell ref="GZY9:HAE9"/>
    <mergeCell ref="HAF9:HAL9"/>
    <mergeCell ref="HAM9:HAS9"/>
    <mergeCell ref="HAT9:HAZ9"/>
    <mergeCell ref="GXU9:GYA9"/>
    <mergeCell ref="GYB9:GYH9"/>
    <mergeCell ref="GYI9:GYO9"/>
    <mergeCell ref="GYP9:GYV9"/>
    <mergeCell ref="GYW9:GZC9"/>
    <mergeCell ref="GZD9:GZJ9"/>
    <mergeCell ref="GWE9:GWK9"/>
    <mergeCell ref="GWL9:GWR9"/>
    <mergeCell ref="GWS9:GWY9"/>
    <mergeCell ref="GWZ9:GXF9"/>
    <mergeCell ref="GXG9:GXM9"/>
    <mergeCell ref="GXN9:GXT9"/>
    <mergeCell ref="GUO9:GUU9"/>
    <mergeCell ref="GUV9:GVB9"/>
    <mergeCell ref="GVC9:GVI9"/>
    <mergeCell ref="GVJ9:GVP9"/>
    <mergeCell ref="GVQ9:GVW9"/>
    <mergeCell ref="GVX9:GWD9"/>
    <mergeCell ref="GSY9:GTE9"/>
    <mergeCell ref="GTF9:GTL9"/>
    <mergeCell ref="GTM9:GTS9"/>
    <mergeCell ref="GTT9:GTZ9"/>
    <mergeCell ref="GUA9:GUG9"/>
    <mergeCell ref="GUH9:GUN9"/>
    <mergeCell ref="GRI9:GRO9"/>
    <mergeCell ref="GRP9:GRV9"/>
    <mergeCell ref="GRW9:GSC9"/>
    <mergeCell ref="GSD9:GSJ9"/>
    <mergeCell ref="GSK9:GSQ9"/>
    <mergeCell ref="GSR9:GSX9"/>
    <mergeCell ref="GPS9:GPY9"/>
    <mergeCell ref="GPZ9:GQF9"/>
    <mergeCell ref="GQG9:GQM9"/>
    <mergeCell ref="GQN9:GQT9"/>
    <mergeCell ref="GQU9:GRA9"/>
    <mergeCell ref="GRB9:GRH9"/>
    <mergeCell ref="GOC9:GOI9"/>
    <mergeCell ref="GOJ9:GOP9"/>
    <mergeCell ref="GOQ9:GOW9"/>
    <mergeCell ref="GOX9:GPD9"/>
    <mergeCell ref="GPE9:GPK9"/>
    <mergeCell ref="GPL9:GPR9"/>
    <mergeCell ref="GMM9:GMS9"/>
    <mergeCell ref="GMT9:GMZ9"/>
    <mergeCell ref="GNA9:GNG9"/>
    <mergeCell ref="GNH9:GNN9"/>
    <mergeCell ref="GNO9:GNU9"/>
    <mergeCell ref="GNV9:GOB9"/>
    <mergeCell ref="GKW9:GLC9"/>
    <mergeCell ref="GLD9:GLJ9"/>
    <mergeCell ref="GLK9:GLQ9"/>
    <mergeCell ref="GLR9:GLX9"/>
    <mergeCell ref="GLY9:GME9"/>
    <mergeCell ref="GMF9:GML9"/>
    <mergeCell ref="GJG9:GJM9"/>
    <mergeCell ref="GJN9:GJT9"/>
    <mergeCell ref="GJU9:GKA9"/>
    <mergeCell ref="GKB9:GKH9"/>
    <mergeCell ref="GKI9:GKO9"/>
    <mergeCell ref="GKP9:GKV9"/>
    <mergeCell ref="GHQ9:GHW9"/>
    <mergeCell ref="GHX9:GID9"/>
    <mergeCell ref="GIE9:GIK9"/>
    <mergeCell ref="GIL9:GIR9"/>
    <mergeCell ref="GIS9:GIY9"/>
    <mergeCell ref="GIZ9:GJF9"/>
    <mergeCell ref="GGA9:GGG9"/>
    <mergeCell ref="GGH9:GGN9"/>
    <mergeCell ref="GGO9:GGU9"/>
    <mergeCell ref="GGV9:GHB9"/>
    <mergeCell ref="GHC9:GHI9"/>
    <mergeCell ref="GHJ9:GHP9"/>
    <mergeCell ref="GEK9:GEQ9"/>
    <mergeCell ref="GER9:GEX9"/>
    <mergeCell ref="GEY9:GFE9"/>
    <mergeCell ref="GFF9:GFL9"/>
    <mergeCell ref="GFM9:GFS9"/>
    <mergeCell ref="GFT9:GFZ9"/>
    <mergeCell ref="GCU9:GDA9"/>
    <mergeCell ref="GDB9:GDH9"/>
    <mergeCell ref="GDI9:GDO9"/>
    <mergeCell ref="GDP9:GDV9"/>
    <mergeCell ref="GDW9:GEC9"/>
    <mergeCell ref="GED9:GEJ9"/>
    <mergeCell ref="GBE9:GBK9"/>
    <mergeCell ref="GBL9:GBR9"/>
    <mergeCell ref="GBS9:GBY9"/>
    <mergeCell ref="GBZ9:GCF9"/>
    <mergeCell ref="GCG9:GCM9"/>
    <mergeCell ref="GCN9:GCT9"/>
    <mergeCell ref="FZO9:FZU9"/>
    <mergeCell ref="FZV9:GAB9"/>
    <mergeCell ref="GAC9:GAI9"/>
    <mergeCell ref="GAJ9:GAP9"/>
    <mergeCell ref="GAQ9:GAW9"/>
    <mergeCell ref="GAX9:GBD9"/>
    <mergeCell ref="FXY9:FYE9"/>
    <mergeCell ref="FYF9:FYL9"/>
    <mergeCell ref="FYM9:FYS9"/>
    <mergeCell ref="FYT9:FYZ9"/>
    <mergeCell ref="FZA9:FZG9"/>
    <mergeCell ref="FZH9:FZN9"/>
    <mergeCell ref="FWI9:FWO9"/>
    <mergeCell ref="FWP9:FWV9"/>
    <mergeCell ref="FWW9:FXC9"/>
    <mergeCell ref="FXD9:FXJ9"/>
    <mergeCell ref="FXK9:FXQ9"/>
    <mergeCell ref="FXR9:FXX9"/>
    <mergeCell ref="FUS9:FUY9"/>
    <mergeCell ref="FUZ9:FVF9"/>
    <mergeCell ref="FVG9:FVM9"/>
    <mergeCell ref="FVN9:FVT9"/>
    <mergeCell ref="FVU9:FWA9"/>
    <mergeCell ref="FWB9:FWH9"/>
    <mergeCell ref="FTC9:FTI9"/>
    <mergeCell ref="FTJ9:FTP9"/>
    <mergeCell ref="FTQ9:FTW9"/>
    <mergeCell ref="FTX9:FUD9"/>
    <mergeCell ref="FUE9:FUK9"/>
    <mergeCell ref="FUL9:FUR9"/>
    <mergeCell ref="FRM9:FRS9"/>
    <mergeCell ref="FRT9:FRZ9"/>
    <mergeCell ref="FSA9:FSG9"/>
    <mergeCell ref="FSH9:FSN9"/>
    <mergeCell ref="FSO9:FSU9"/>
    <mergeCell ref="FSV9:FTB9"/>
    <mergeCell ref="FPW9:FQC9"/>
    <mergeCell ref="FQD9:FQJ9"/>
    <mergeCell ref="FQK9:FQQ9"/>
    <mergeCell ref="FQR9:FQX9"/>
    <mergeCell ref="FQY9:FRE9"/>
    <mergeCell ref="FRF9:FRL9"/>
    <mergeCell ref="FOG9:FOM9"/>
    <mergeCell ref="FON9:FOT9"/>
    <mergeCell ref="FOU9:FPA9"/>
    <mergeCell ref="FPB9:FPH9"/>
    <mergeCell ref="FPI9:FPO9"/>
    <mergeCell ref="FPP9:FPV9"/>
    <mergeCell ref="FMQ9:FMW9"/>
    <mergeCell ref="FMX9:FND9"/>
    <mergeCell ref="FNE9:FNK9"/>
    <mergeCell ref="FNL9:FNR9"/>
    <mergeCell ref="FNS9:FNY9"/>
    <mergeCell ref="FNZ9:FOF9"/>
    <mergeCell ref="FLA9:FLG9"/>
    <mergeCell ref="FLH9:FLN9"/>
    <mergeCell ref="FLO9:FLU9"/>
    <mergeCell ref="FLV9:FMB9"/>
    <mergeCell ref="FMC9:FMI9"/>
    <mergeCell ref="FMJ9:FMP9"/>
    <mergeCell ref="FJK9:FJQ9"/>
    <mergeCell ref="FJR9:FJX9"/>
    <mergeCell ref="FJY9:FKE9"/>
    <mergeCell ref="FKF9:FKL9"/>
    <mergeCell ref="FKM9:FKS9"/>
    <mergeCell ref="FKT9:FKZ9"/>
    <mergeCell ref="FHU9:FIA9"/>
    <mergeCell ref="FIB9:FIH9"/>
    <mergeCell ref="FII9:FIO9"/>
    <mergeCell ref="FIP9:FIV9"/>
    <mergeCell ref="FIW9:FJC9"/>
    <mergeCell ref="FJD9:FJJ9"/>
    <mergeCell ref="FGE9:FGK9"/>
    <mergeCell ref="FGL9:FGR9"/>
    <mergeCell ref="FGS9:FGY9"/>
    <mergeCell ref="FGZ9:FHF9"/>
    <mergeCell ref="FHG9:FHM9"/>
    <mergeCell ref="FHN9:FHT9"/>
    <mergeCell ref="FEO9:FEU9"/>
    <mergeCell ref="FEV9:FFB9"/>
    <mergeCell ref="FFC9:FFI9"/>
    <mergeCell ref="FFJ9:FFP9"/>
    <mergeCell ref="FFQ9:FFW9"/>
    <mergeCell ref="FFX9:FGD9"/>
    <mergeCell ref="FCY9:FDE9"/>
    <mergeCell ref="FDF9:FDL9"/>
    <mergeCell ref="FDM9:FDS9"/>
    <mergeCell ref="FDT9:FDZ9"/>
    <mergeCell ref="FEA9:FEG9"/>
    <mergeCell ref="FEH9:FEN9"/>
    <mergeCell ref="FBI9:FBO9"/>
    <mergeCell ref="FBP9:FBV9"/>
    <mergeCell ref="FBW9:FCC9"/>
    <mergeCell ref="FCD9:FCJ9"/>
    <mergeCell ref="FCK9:FCQ9"/>
    <mergeCell ref="FCR9:FCX9"/>
    <mergeCell ref="EZS9:EZY9"/>
    <mergeCell ref="EZZ9:FAF9"/>
    <mergeCell ref="FAG9:FAM9"/>
    <mergeCell ref="FAN9:FAT9"/>
    <mergeCell ref="FAU9:FBA9"/>
    <mergeCell ref="FBB9:FBH9"/>
    <mergeCell ref="EYC9:EYI9"/>
    <mergeCell ref="EYJ9:EYP9"/>
    <mergeCell ref="EYQ9:EYW9"/>
    <mergeCell ref="EYX9:EZD9"/>
    <mergeCell ref="EZE9:EZK9"/>
    <mergeCell ref="EZL9:EZR9"/>
    <mergeCell ref="EWM9:EWS9"/>
    <mergeCell ref="EWT9:EWZ9"/>
    <mergeCell ref="EXA9:EXG9"/>
    <mergeCell ref="EXH9:EXN9"/>
    <mergeCell ref="EXO9:EXU9"/>
    <mergeCell ref="EXV9:EYB9"/>
    <mergeCell ref="EUW9:EVC9"/>
    <mergeCell ref="EVD9:EVJ9"/>
    <mergeCell ref="EVK9:EVQ9"/>
    <mergeCell ref="EVR9:EVX9"/>
    <mergeCell ref="EVY9:EWE9"/>
    <mergeCell ref="EWF9:EWL9"/>
    <mergeCell ref="ETG9:ETM9"/>
    <mergeCell ref="ETN9:ETT9"/>
    <mergeCell ref="ETU9:EUA9"/>
    <mergeCell ref="EUB9:EUH9"/>
    <mergeCell ref="EUI9:EUO9"/>
    <mergeCell ref="EUP9:EUV9"/>
    <mergeCell ref="ERQ9:ERW9"/>
    <mergeCell ref="ERX9:ESD9"/>
    <mergeCell ref="ESE9:ESK9"/>
    <mergeCell ref="ESL9:ESR9"/>
    <mergeCell ref="ESS9:ESY9"/>
    <mergeCell ref="ESZ9:ETF9"/>
    <mergeCell ref="EQA9:EQG9"/>
    <mergeCell ref="EQH9:EQN9"/>
    <mergeCell ref="EQO9:EQU9"/>
    <mergeCell ref="EQV9:ERB9"/>
    <mergeCell ref="ERC9:ERI9"/>
    <mergeCell ref="ERJ9:ERP9"/>
    <mergeCell ref="EOK9:EOQ9"/>
    <mergeCell ref="EOR9:EOX9"/>
    <mergeCell ref="EOY9:EPE9"/>
    <mergeCell ref="EPF9:EPL9"/>
    <mergeCell ref="EPM9:EPS9"/>
    <mergeCell ref="EPT9:EPZ9"/>
    <mergeCell ref="EMU9:ENA9"/>
    <mergeCell ref="ENB9:ENH9"/>
    <mergeCell ref="ENI9:ENO9"/>
    <mergeCell ref="ENP9:ENV9"/>
    <mergeCell ref="ENW9:EOC9"/>
    <mergeCell ref="EOD9:EOJ9"/>
    <mergeCell ref="ELE9:ELK9"/>
    <mergeCell ref="ELL9:ELR9"/>
    <mergeCell ref="ELS9:ELY9"/>
    <mergeCell ref="ELZ9:EMF9"/>
    <mergeCell ref="EMG9:EMM9"/>
    <mergeCell ref="EMN9:EMT9"/>
    <mergeCell ref="EJO9:EJU9"/>
    <mergeCell ref="EJV9:EKB9"/>
    <mergeCell ref="EKC9:EKI9"/>
    <mergeCell ref="EKJ9:EKP9"/>
    <mergeCell ref="EKQ9:EKW9"/>
    <mergeCell ref="EKX9:ELD9"/>
    <mergeCell ref="EHY9:EIE9"/>
    <mergeCell ref="EIF9:EIL9"/>
    <mergeCell ref="EIM9:EIS9"/>
    <mergeCell ref="EIT9:EIZ9"/>
    <mergeCell ref="EJA9:EJG9"/>
    <mergeCell ref="EJH9:EJN9"/>
    <mergeCell ref="EGI9:EGO9"/>
    <mergeCell ref="EGP9:EGV9"/>
    <mergeCell ref="EGW9:EHC9"/>
    <mergeCell ref="EHD9:EHJ9"/>
    <mergeCell ref="EHK9:EHQ9"/>
    <mergeCell ref="EHR9:EHX9"/>
    <mergeCell ref="EES9:EEY9"/>
    <mergeCell ref="EEZ9:EFF9"/>
    <mergeCell ref="EFG9:EFM9"/>
    <mergeCell ref="EFN9:EFT9"/>
    <mergeCell ref="EFU9:EGA9"/>
    <mergeCell ref="EGB9:EGH9"/>
    <mergeCell ref="EDC9:EDI9"/>
    <mergeCell ref="EDJ9:EDP9"/>
    <mergeCell ref="EDQ9:EDW9"/>
    <mergeCell ref="EDX9:EED9"/>
    <mergeCell ref="EEE9:EEK9"/>
    <mergeCell ref="EEL9:EER9"/>
    <mergeCell ref="EBM9:EBS9"/>
    <mergeCell ref="EBT9:EBZ9"/>
    <mergeCell ref="ECA9:ECG9"/>
    <mergeCell ref="ECH9:ECN9"/>
    <mergeCell ref="ECO9:ECU9"/>
    <mergeCell ref="ECV9:EDB9"/>
    <mergeCell ref="DZW9:EAC9"/>
    <mergeCell ref="EAD9:EAJ9"/>
    <mergeCell ref="EAK9:EAQ9"/>
    <mergeCell ref="EAR9:EAX9"/>
    <mergeCell ref="EAY9:EBE9"/>
    <mergeCell ref="EBF9:EBL9"/>
    <mergeCell ref="DYG9:DYM9"/>
    <mergeCell ref="DYN9:DYT9"/>
    <mergeCell ref="DYU9:DZA9"/>
    <mergeCell ref="DZB9:DZH9"/>
    <mergeCell ref="DZI9:DZO9"/>
    <mergeCell ref="DZP9:DZV9"/>
    <mergeCell ref="DWQ9:DWW9"/>
    <mergeCell ref="DWX9:DXD9"/>
    <mergeCell ref="DXE9:DXK9"/>
    <mergeCell ref="DXL9:DXR9"/>
    <mergeCell ref="DXS9:DXY9"/>
    <mergeCell ref="DXZ9:DYF9"/>
    <mergeCell ref="DVA9:DVG9"/>
    <mergeCell ref="DVH9:DVN9"/>
    <mergeCell ref="DVO9:DVU9"/>
    <mergeCell ref="DVV9:DWB9"/>
    <mergeCell ref="DWC9:DWI9"/>
    <mergeCell ref="DWJ9:DWP9"/>
    <mergeCell ref="DTK9:DTQ9"/>
    <mergeCell ref="DTR9:DTX9"/>
    <mergeCell ref="DTY9:DUE9"/>
    <mergeCell ref="DUF9:DUL9"/>
    <mergeCell ref="DUM9:DUS9"/>
    <mergeCell ref="DUT9:DUZ9"/>
    <mergeCell ref="DRU9:DSA9"/>
    <mergeCell ref="DSB9:DSH9"/>
    <mergeCell ref="DSI9:DSO9"/>
    <mergeCell ref="DSP9:DSV9"/>
    <mergeCell ref="DSW9:DTC9"/>
    <mergeCell ref="DTD9:DTJ9"/>
    <mergeCell ref="DQE9:DQK9"/>
    <mergeCell ref="DQL9:DQR9"/>
    <mergeCell ref="DQS9:DQY9"/>
    <mergeCell ref="DQZ9:DRF9"/>
    <mergeCell ref="DRG9:DRM9"/>
    <mergeCell ref="DRN9:DRT9"/>
    <mergeCell ref="DOO9:DOU9"/>
    <mergeCell ref="DOV9:DPB9"/>
    <mergeCell ref="DPC9:DPI9"/>
    <mergeCell ref="DPJ9:DPP9"/>
    <mergeCell ref="DPQ9:DPW9"/>
    <mergeCell ref="DPX9:DQD9"/>
    <mergeCell ref="DMY9:DNE9"/>
    <mergeCell ref="DNF9:DNL9"/>
    <mergeCell ref="DNM9:DNS9"/>
    <mergeCell ref="DNT9:DNZ9"/>
    <mergeCell ref="DOA9:DOG9"/>
    <mergeCell ref="DOH9:DON9"/>
    <mergeCell ref="DLI9:DLO9"/>
    <mergeCell ref="DLP9:DLV9"/>
    <mergeCell ref="DLW9:DMC9"/>
    <mergeCell ref="DMD9:DMJ9"/>
    <mergeCell ref="DMK9:DMQ9"/>
    <mergeCell ref="DMR9:DMX9"/>
    <mergeCell ref="DJS9:DJY9"/>
    <mergeCell ref="DJZ9:DKF9"/>
    <mergeCell ref="DKG9:DKM9"/>
    <mergeCell ref="DKN9:DKT9"/>
    <mergeCell ref="DKU9:DLA9"/>
    <mergeCell ref="DLB9:DLH9"/>
    <mergeCell ref="DIC9:DII9"/>
    <mergeCell ref="DIJ9:DIP9"/>
    <mergeCell ref="DIQ9:DIW9"/>
    <mergeCell ref="DIX9:DJD9"/>
    <mergeCell ref="DJE9:DJK9"/>
    <mergeCell ref="DJL9:DJR9"/>
    <mergeCell ref="DGM9:DGS9"/>
    <mergeCell ref="DGT9:DGZ9"/>
    <mergeCell ref="DHA9:DHG9"/>
    <mergeCell ref="DHH9:DHN9"/>
    <mergeCell ref="DHO9:DHU9"/>
    <mergeCell ref="DHV9:DIB9"/>
    <mergeCell ref="DEW9:DFC9"/>
    <mergeCell ref="DFD9:DFJ9"/>
    <mergeCell ref="DFK9:DFQ9"/>
    <mergeCell ref="DFR9:DFX9"/>
    <mergeCell ref="DFY9:DGE9"/>
    <mergeCell ref="DGF9:DGL9"/>
    <mergeCell ref="DDG9:DDM9"/>
    <mergeCell ref="DDN9:DDT9"/>
    <mergeCell ref="DDU9:DEA9"/>
    <mergeCell ref="DEB9:DEH9"/>
    <mergeCell ref="DEI9:DEO9"/>
    <mergeCell ref="DEP9:DEV9"/>
    <mergeCell ref="DBQ9:DBW9"/>
    <mergeCell ref="DBX9:DCD9"/>
    <mergeCell ref="DCE9:DCK9"/>
    <mergeCell ref="DCL9:DCR9"/>
    <mergeCell ref="DCS9:DCY9"/>
    <mergeCell ref="DCZ9:DDF9"/>
    <mergeCell ref="DAA9:DAG9"/>
    <mergeCell ref="DAH9:DAN9"/>
    <mergeCell ref="DAO9:DAU9"/>
    <mergeCell ref="DAV9:DBB9"/>
    <mergeCell ref="DBC9:DBI9"/>
    <mergeCell ref="DBJ9:DBP9"/>
    <mergeCell ref="CYK9:CYQ9"/>
    <mergeCell ref="CYR9:CYX9"/>
    <mergeCell ref="CYY9:CZE9"/>
    <mergeCell ref="CZF9:CZL9"/>
    <mergeCell ref="CZM9:CZS9"/>
    <mergeCell ref="CZT9:CZZ9"/>
    <mergeCell ref="CWU9:CXA9"/>
    <mergeCell ref="CXB9:CXH9"/>
    <mergeCell ref="CXI9:CXO9"/>
    <mergeCell ref="CXP9:CXV9"/>
    <mergeCell ref="CXW9:CYC9"/>
    <mergeCell ref="CYD9:CYJ9"/>
    <mergeCell ref="CVE9:CVK9"/>
    <mergeCell ref="CVL9:CVR9"/>
    <mergeCell ref="CVS9:CVY9"/>
    <mergeCell ref="CVZ9:CWF9"/>
    <mergeCell ref="CWG9:CWM9"/>
    <mergeCell ref="CWN9:CWT9"/>
    <mergeCell ref="CTO9:CTU9"/>
    <mergeCell ref="CTV9:CUB9"/>
    <mergeCell ref="CUC9:CUI9"/>
    <mergeCell ref="CUJ9:CUP9"/>
    <mergeCell ref="CUQ9:CUW9"/>
    <mergeCell ref="CUX9:CVD9"/>
    <mergeCell ref="CRY9:CSE9"/>
    <mergeCell ref="CSF9:CSL9"/>
    <mergeCell ref="CSM9:CSS9"/>
    <mergeCell ref="CST9:CSZ9"/>
    <mergeCell ref="CTA9:CTG9"/>
    <mergeCell ref="CTH9:CTN9"/>
    <mergeCell ref="CQI9:CQO9"/>
    <mergeCell ref="CQP9:CQV9"/>
    <mergeCell ref="CQW9:CRC9"/>
    <mergeCell ref="CRD9:CRJ9"/>
    <mergeCell ref="CRK9:CRQ9"/>
    <mergeCell ref="CRR9:CRX9"/>
    <mergeCell ref="COS9:COY9"/>
    <mergeCell ref="COZ9:CPF9"/>
    <mergeCell ref="CPG9:CPM9"/>
    <mergeCell ref="CPN9:CPT9"/>
    <mergeCell ref="CPU9:CQA9"/>
    <mergeCell ref="CQB9:CQH9"/>
    <mergeCell ref="CNC9:CNI9"/>
    <mergeCell ref="CNJ9:CNP9"/>
    <mergeCell ref="CNQ9:CNW9"/>
    <mergeCell ref="CNX9:COD9"/>
    <mergeCell ref="COE9:COK9"/>
    <mergeCell ref="COL9:COR9"/>
    <mergeCell ref="CLM9:CLS9"/>
    <mergeCell ref="CLT9:CLZ9"/>
    <mergeCell ref="CMA9:CMG9"/>
    <mergeCell ref="CMH9:CMN9"/>
    <mergeCell ref="CMO9:CMU9"/>
    <mergeCell ref="CMV9:CNB9"/>
    <mergeCell ref="CJW9:CKC9"/>
    <mergeCell ref="CKD9:CKJ9"/>
    <mergeCell ref="CKK9:CKQ9"/>
    <mergeCell ref="CKR9:CKX9"/>
    <mergeCell ref="CKY9:CLE9"/>
    <mergeCell ref="CLF9:CLL9"/>
    <mergeCell ref="CIG9:CIM9"/>
    <mergeCell ref="CIN9:CIT9"/>
    <mergeCell ref="CIU9:CJA9"/>
    <mergeCell ref="CJB9:CJH9"/>
    <mergeCell ref="CJI9:CJO9"/>
    <mergeCell ref="CJP9:CJV9"/>
    <mergeCell ref="CGQ9:CGW9"/>
    <mergeCell ref="CGX9:CHD9"/>
    <mergeCell ref="CHE9:CHK9"/>
    <mergeCell ref="CHL9:CHR9"/>
    <mergeCell ref="CHS9:CHY9"/>
    <mergeCell ref="CHZ9:CIF9"/>
    <mergeCell ref="CFA9:CFG9"/>
    <mergeCell ref="CFH9:CFN9"/>
    <mergeCell ref="CFO9:CFU9"/>
    <mergeCell ref="CFV9:CGB9"/>
    <mergeCell ref="CGC9:CGI9"/>
    <mergeCell ref="CGJ9:CGP9"/>
    <mergeCell ref="CDK9:CDQ9"/>
    <mergeCell ref="CDR9:CDX9"/>
    <mergeCell ref="CDY9:CEE9"/>
    <mergeCell ref="CEF9:CEL9"/>
    <mergeCell ref="CEM9:CES9"/>
    <mergeCell ref="CET9:CEZ9"/>
    <mergeCell ref="CBU9:CCA9"/>
    <mergeCell ref="CCB9:CCH9"/>
    <mergeCell ref="CCI9:CCO9"/>
    <mergeCell ref="CCP9:CCV9"/>
    <mergeCell ref="CCW9:CDC9"/>
    <mergeCell ref="CDD9:CDJ9"/>
    <mergeCell ref="CAE9:CAK9"/>
    <mergeCell ref="CAL9:CAR9"/>
    <mergeCell ref="CAS9:CAY9"/>
    <mergeCell ref="CAZ9:CBF9"/>
    <mergeCell ref="CBG9:CBM9"/>
    <mergeCell ref="CBN9:CBT9"/>
    <mergeCell ref="BYO9:BYU9"/>
    <mergeCell ref="BYV9:BZB9"/>
    <mergeCell ref="BZC9:BZI9"/>
    <mergeCell ref="BZJ9:BZP9"/>
    <mergeCell ref="BZQ9:BZW9"/>
    <mergeCell ref="BZX9:CAD9"/>
    <mergeCell ref="BWY9:BXE9"/>
    <mergeCell ref="BXF9:BXL9"/>
    <mergeCell ref="BXM9:BXS9"/>
    <mergeCell ref="BXT9:BXZ9"/>
    <mergeCell ref="BYA9:BYG9"/>
    <mergeCell ref="BYH9:BYN9"/>
    <mergeCell ref="BVI9:BVO9"/>
    <mergeCell ref="BVP9:BVV9"/>
    <mergeCell ref="BVW9:BWC9"/>
    <mergeCell ref="BWD9:BWJ9"/>
    <mergeCell ref="BWK9:BWQ9"/>
    <mergeCell ref="BWR9:BWX9"/>
    <mergeCell ref="BTS9:BTY9"/>
    <mergeCell ref="BTZ9:BUF9"/>
    <mergeCell ref="BUG9:BUM9"/>
    <mergeCell ref="BUN9:BUT9"/>
    <mergeCell ref="BUU9:BVA9"/>
    <mergeCell ref="BVB9:BVH9"/>
    <mergeCell ref="BSC9:BSI9"/>
    <mergeCell ref="BSJ9:BSP9"/>
    <mergeCell ref="BSQ9:BSW9"/>
    <mergeCell ref="BSX9:BTD9"/>
    <mergeCell ref="BTE9:BTK9"/>
    <mergeCell ref="BTL9:BTR9"/>
    <mergeCell ref="BQM9:BQS9"/>
    <mergeCell ref="BQT9:BQZ9"/>
    <mergeCell ref="BRA9:BRG9"/>
    <mergeCell ref="BRH9:BRN9"/>
    <mergeCell ref="BRO9:BRU9"/>
    <mergeCell ref="BRV9:BSB9"/>
    <mergeCell ref="BOW9:BPC9"/>
    <mergeCell ref="BPD9:BPJ9"/>
    <mergeCell ref="BPK9:BPQ9"/>
    <mergeCell ref="BPR9:BPX9"/>
    <mergeCell ref="BPY9:BQE9"/>
    <mergeCell ref="BQF9:BQL9"/>
    <mergeCell ref="BNG9:BNM9"/>
    <mergeCell ref="BNN9:BNT9"/>
    <mergeCell ref="BNU9:BOA9"/>
    <mergeCell ref="BOB9:BOH9"/>
    <mergeCell ref="BOI9:BOO9"/>
    <mergeCell ref="BOP9:BOV9"/>
    <mergeCell ref="BLQ9:BLW9"/>
    <mergeCell ref="BLX9:BMD9"/>
    <mergeCell ref="BME9:BMK9"/>
    <mergeCell ref="BML9:BMR9"/>
    <mergeCell ref="BMS9:BMY9"/>
    <mergeCell ref="BMZ9:BNF9"/>
    <mergeCell ref="BKA9:BKG9"/>
    <mergeCell ref="BKH9:BKN9"/>
    <mergeCell ref="BKO9:BKU9"/>
    <mergeCell ref="BKV9:BLB9"/>
    <mergeCell ref="BLC9:BLI9"/>
    <mergeCell ref="BLJ9:BLP9"/>
    <mergeCell ref="BIK9:BIQ9"/>
    <mergeCell ref="BIR9:BIX9"/>
    <mergeCell ref="BIY9:BJE9"/>
    <mergeCell ref="BJF9:BJL9"/>
    <mergeCell ref="BJM9:BJS9"/>
    <mergeCell ref="BJT9:BJZ9"/>
    <mergeCell ref="BGU9:BHA9"/>
    <mergeCell ref="BHB9:BHH9"/>
    <mergeCell ref="BHI9:BHO9"/>
    <mergeCell ref="BHP9:BHV9"/>
    <mergeCell ref="BHW9:BIC9"/>
    <mergeCell ref="BID9:BIJ9"/>
    <mergeCell ref="BFE9:BFK9"/>
    <mergeCell ref="BFL9:BFR9"/>
    <mergeCell ref="BFS9:BFY9"/>
    <mergeCell ref="BFZ9:BGF9"/>
    <mergeCell ref="BGG9:BGM9"/>
    <mergeCell ref="BGN9:BGT9"/>
    <mergeCell ref="BDO9:BDU9"/>
    <mergeCell ref="BDV9:BEB9"/>
    <mergeCell ref="BEC9:BEI9"/>
    <mergeCell ref="BEJ9:BEP9"/>
    <mergeCell ref="BEQ9:BEW9"/>
    <mergeCell ref="BEX9:BFD9"/>
    <mergeCell ref="BBY9:BCE9"/>
    <mergeCell ref="BCF9:BCL9"/>
    <mergeCell ref="BCM9:BCS9"/>
    <mergeCell ref="BCT9:BCZ9"/>
    <mergeCell ref="BDA9:BDG9"/>
    <mergeCell ref="BDH9:BDN9"/>
    <mergeCell ref="BAI9:BAO9"/>
    <mergeCell ref="BAP9:BAV9"/>
    <mergeCell ref="BAW9:BBC9"/>
    <mergeCell ref="BBD9:BBJ9"/>
    <mergeCell ref="BBK9:BBQ9"/>
    <mergeCell ref="BBR9:BBX9"/>
    <mergeCell ref="AYS9:AYY9"/>
    <mergeCell ref="AYZ9:AZF9"/>
    <mergeCell ref="AZG9:AZM9"/>
    <mergeCell ref="AZN9:AZT9"/>
    <mergeCell ref="AZU9:BAA9"/>
    <mergeCell ref="BAB9:BAH9"/>
    <mergeCell ref="AXC9:AXI9"/>
    <mergeCell ref="AXJ9:AXP9"/>
    <mergeCell ref="AXQ9:AXW9"/>
    <mergeCell ref="AXX9:AYD9"/>
    <mergeCell ref="AYE9:AYK9"/>
    <mergeCell ref="AYL9:AYR9"/>
    <mergeCell ref="AVM9:AVS9"/>
    <mergeCell ref="AVT9:AVZ9"/>
    <mergeCell ref="AWA9:AWG9"/>
    <mergeCell ref="AWH9:AWN9"/>
    <mergeCell ref="AWO9:AWU9"/>
    <mergeCell ref="AWV9:AXB9"/>
    <mergeCell ref="ATW9:AUC9"/>
    <mergeCell ref="AUD9:AUJ9"/>
    <mergeCell ref="AUK9:AUQ9"/>
    <mergeCell ref="AUR9:AUX9"/>
    <mergeCell ref="AUY9:AVE9"/>
    <mergeCell ref="AVF9:AVL9"/>
    <mergeCell ref="ASG9:ASM9"/>
    <mergeCell ref="ASN9:AST9"/>
    <mergeCell ref="ASU9:ATA9"/>
    <mergeCell ref="ATB9:ATH9"/>
    <mergeCell ref="ATI9:ATO9"/>
    <mergeCell ref="ATP9:ATV9"/>
    <mergeCell ref="AQQ9:AQW9"/>
    <mergeCell ref="AQX9:ARD9"/>
    <mergeCell ref="ARE9:ARK9"/>
    <mergeCell ref="ARL9:ARR9"/>
    <mergeCell ref="ARS9:ARY9"/>
    <mergeCell ref="ARZ9:ASF9"/>
    <mergeCell ref="APA9:APG9"/>
    <mergeCell ref="APH9:APN9"/>
    <mergeCell ref="APO9:APU9"/>
    <mergeCell ref="APV9:AQB9"/>
    <mergeCell ref="AQC9:AQI9"/>
    <mergeCell ref="AQJ9:AQP9"/>
    <mergeCell ref="ANK9:ANQ9"/>
    <mergeCell ref="ANR9:ANX9"/>
    <mergeCell ref="ANY9:AOE9"/>
    <mergeCell ref="AOF9:AOL9"/>
    <mergeCell ref="AOM9:AOS9"/>
    <mergeCell ref="AOT9:AOZ9"/>
    <mergeCell ref="WZ9:XF9"/>
    <mergeCell ref="UA9:UG9"/>
    <mergeCell ref="UH9:UN9"/>
    <mergeCell ref="UO9:UU9"/>
    <mergeCell ref="UV9:VB9"/>
    <mergeCell ref="VC9:VI9"/>
    <mergeCell ref="VJ9:VP9"/>
    <mergeCell ref="ALU9:AMA9"/>
    <mergeCell ref="AMB9:AMH9"/>
    <mergeCell ref="AMI9:AMO9"/>
    <mergeCell ref="AMP9:AMV9"/>
    <mergeCell ref="AMW9:ANC9"/>
    <mergeCell ref="AND9:ANJ9"/>
    <mergeCell ref="AKE9:AKK9"/>
    <mergeCell ref="AKL9:AKR9"/>
    <mergeCell ref="AKS9:AKY9"/>
    <mergeCell ref="AKZ9:ALF9"/>
    <mergeCell ref="ALG9:ALM9"/>
    <mergeCell ref="ALN9:ALT9"/>
    <mergeCell ref="AIO9:AIU9"/>
    <mergeCell ref="AIV9:AJB9"/>
    <mergeCell ref="AJC9:AJI9"/>
    <mergeCell ref="AJJ9:AJP9"/>
    <mergeCell ref="AJQ9:AJW9"/>
    <mergeCell ref="AJX9:AKD9"/>
    <mergeCell ref="AGY9:AHE9"/>
    <mergeCell ref="AHF9:AHL9"/>
    <mergeCell ref="AHM9:AHS9"/>
    <mergeCell ref="AHT9:AHZ9"/>
    <mergeCell ref="AIA9:AIG9"/>
    <mergeCell ref="AIH9:AIN9"/>
    <mergeCell ref="AFI9:AFO9"/>
    <mergeCell ref="AFP9:AFV9"/>
    <mergeCell ref="AFW9:AGC9"/>
    <mergeCell ref="AGD9:AGJ9"/>
    <mergeCell ref="AGK9:AGQ9"/>
    <mergeCell ref="AGR9:AGX9"/>
    <mergeCell ref="ADS9:ADY9"/>
    <mergeCell ref="ADZ9:AEF9"/>
    <mergeCell ref="AEG9:AEM9"/>
    <mergeCell ref="AEN9:AET9"/>
    <mergeCell ref="AEU9:AFA9"/>
    <mergeCell ref="AFB9:AFH9"/>
    <mergeCell ref="CN9:CT9"/>
    <mergeCell ref="CU9:DA9"/>
    <mergeCell ref="DB9:DH9"/>
    <mergeCell ref="DI9:DO9"/>
    <mergeCell ref="DP9:DV9"/>
    <mergeCell ref="AQ9:AW9"/>
    <mergeCell ref="AX9:BD9"/>
    <mergeCell ref="BE9:BK9"/>
    <mergeCell ref="BL9:BR9"/>
    <mergeCell ref="BS9:BY9"/>
    <mergeCell ref="BZ9:CF9"/>
    <mergeCell ref="SK9:SQ9"/>
    <mergeCell ref="SR9:SX9"/>
    <mergeCell ref="SY9:TE9"/>
    <mergeCell ref="TF9:TL9"/>
    <mergeCell ref="TM9:TS9"/>
    <mergeCell ref="TT9:TZ9"/>
    <mergeCell ref="QU9:RA9"/>
    <mergeCell ref="RB9:RH9"/>
    <mergeCell ref="RI9:RO9"/>
    <mergeCell ref="RP9:RV9"/>
    <mergeCell ref="RW9:SC9"/>
    <mergeCell ref="SD9:SJ9"/>
    <mergeCell ref="PE9:PK9"/>
    <mergeCell ref="PL9:PR9"/>
    <mergeCell ref="PS9:PY9"/>
    <mergeCell ref="PZ9:QF9"/>
    <mergeCell ref="QG9:QM9"/>
    <mergeCell ref="QN9:QT9"/>
    <mergeCell ref="NO9:NU9"/>
    <mergeCell ref="NV9:OB9"/>
    <mergeCell ref="OC9:OI9"/>
    <mergeCell ref="OJ9:OP9"/>
    <mergeCell ref="OQ9:OW9"/>
    <mergeCell ref="OX9:PD9"/>
    <mergeCell ref="LY9:ME9"/>
    <mergeCell ref="MF9:ML9"/>
    <mergeCell ref="MM9:MS9"/>
    <mergeCell ref="MT9:MZ9"/>
    <mergeCell ref="NA9:NG9"/>
    <mergeCell ref="NH9:NN9"/>
    <mergeCell ref="KI9:KO9"/>
    <mergeCell ref="KP9:KV9"/>
    <mergeCell ref="KW9:LC9"/>
    <mergeCell ref="LD9:LJ9"/>
    <mergeCell ref="LK9:LQ9"/>
    <mergeCell ref="LR9:LX9"/>
    <mergeCell ref="WTS8:WTY8"/>
    <mergeCell ref="WTZ8:WUF8"/>
    <mergeCell ref="WUG8:WUM8"/>
    <mergeCell ref="WUN8:WUT8"/>
    <mergeCell ref="WUU8:WVA8"/>
    <mergeCell ref="WVB8:WVH8"/>
    <mergeCell ref="WSC8:WSI8"/>
    <mergeCell ref="WSJ8:WSP8"/>
    <mergeCell ref="WSQ8:WSW8"/>
    <mergeCell ref="WSX8:WTD8"/>
    <mergeCell ref="WTE8:WTK8"/>
    <mergeCell ref="WTL8:WTR8"/>
    <mergeCell ref="WQM8:WQS8"/>
    <mergeCell ref="WQT8:WQZ8"/>
    <mergeCell ref="WRA8:WRG8"/>
    <mergeCell ref="WRH8:WRN8"/>
    <mergeCell ref="WRO8:WRU8"/>
    <mergeCell ref="WRV8:WSB8"/>
    <mergeCell ref="WOW8:WPC8"/>
    <mergeCell ref="WPD8:WPJ8"/>
    <mergeCell ref="WPK8:WPQ8"/>
    <mergeCell ref="WPR8:WPX8"/>
    <mergeCell ref="WPY8:WQE8"/>
    <mergeCell ref="IS9:IY9"/>
    <mergeCell ref="IZ9:JF9"/>
    <mergeCell ref="JG9:JM9"/>
    <mergeCell ref="JN9:JT9"/>
    <mergeCell ref="JU9:KA9"/>
    <mergeCell ref="KB9:KH9"/>
    <mergeCell ref="HC9:HI9"/>
    <mergeCell ref="HJ9:HP9"/>
    <mergeCell ref="HQ9:HW9"/>
    <mergeCell ref="HX9:ID9"/>
    <mergeCell ref="IE9:IK9"/>
    <mergeCell ref="IL9:IR9"/>
    <mergeCell ref="ACC9:ACI9"/>
    <mergeCell ref="ACJ9:ACP9"/>
    <mergeCell ref="ACQ9:ACW9"/>
    <mergeCell ref="ACX9:ADD9"/>
    <mergeCell ref="ADE9:ADK9"/>
    <mergeCell ref="ADL9:ADR9"/>
    <mergeCell ref="AAM9:AAS9"/>
    <mergeCell ref="AAT9:AAZ9"/>
    <mergeCell ref="ABA9:ABG9"/>
    <mergeCell ref="ABH9:ABN9"/>
    <mergeCell ref="ABO9:ABU9"/>
    <mergeCell ref="ABV9:ACB9"/>
    <mergeCell ref="YW9:ZC9"/>
    <mergeCell ref="ZD9:ZJ9"/>
    <mergeCell ref="ZK9:ZQ9"/>
    <mergeCell ref="ZR9:ZX9"/>
    <mergeCell ref="ZY9:AAE9"/>
    <mergeCell ref="AAF9:AAL9"/>
    <mergeCell ref="XG9:XM9"/>
    <mergeCell ref="XN9:XT9"/>
    <mergeCell ref="XU9:YA9"/>
    <mergeCell ref="YB9:YH9"/>
    <mergeCell ref="YI9:YO9"/>
    <mergeCell ref="YP9:YV9"/>
    <mergeCell ref="VQ9:VW9"/>
    <mergeCell ref="VX9:WD9"/>
    <mergeCell ref="WE9:WK9"/>
    <mergeCell ref="WL9:WR9"/>
    <mergeCell ref="WS9:WY9"/>
    <mergeCell ref="XFA8:XFD8"/>
    <mergeCell ref="XDK8:XDQ8"/>
    <mergeCell ref="XDR8:XDX8"/>
    <mergeCell ref="XDY8:XEE8"/>
    <mergeCell ref="XEF8:XEL8"/>
    <mergeCell ref="XEM8:XES8"/>
    <mergeCell ref="XET8:XEZ8"/>
    <mergeCell ref="XBU8:XCA8"/>
    <mergeCell ref="XCB8:XCH8"/>
    <mergeCell ref="XCI8:XCO8"/>
    <mergeCell ref="XCP8:XCV8"/>
    <mergeCell ref="XCW8:XDC8"/>
    <mergeCell ref="XDD8:XDJ8"/>
    <mergeCell ref="XAE8:XAK8"/>
    <mergeCell ref="XAL8:XAR8"/>
    <mergeCell ref="XAS8:XAY8"/>
    <mergeCell ref="XAZ8:XBF8"/>
    <mergeCell ref="XBG8:XBM8"/>
    <mergeCell ref="XBN8:XBT8"/>
    <mergeCell ref="WYO8:WYU8"/>
    <mergeCell ref="WYV8:WZB8"/>
    <mergeCell ref="WZC8:WZI8"/>
    <mergeCell ref="WZJ8:WZP8"/>
    <mergeCell ref="WZQ8:WZW8"/>
    <mergeCell ref="WZX8:XAD8"/>
    <mergeCell ref="WWY8:WXE8"/>
    <mergeCell ref="WXF8:WXL8"/>
    <mergeCell ref="WXM8:WXS8"/>
    <mergeCell ref="WXT8:WXZ8"/>
    <mergeCell ref="WYA8:WYG8"/>
    <mergeCell ref="WYH8:WYN8"/>
    <mergeCell ref="WVI8:WVO8"/>
    <mergeCell ref="WVP8:WVV8"/>
    <mergeCell ref="WVW8:WWC8"/>
    <mergeCell ref="WWD8:WWJ8"/>
    <mergeCell ref="WWK8:WWQ8"/>
    <mergeCell ref="WWR8:WWX8"/>
    <mergeCell ref="WQF8:WQL8"/>
    <mergeCell ref="WNG8:WNM8"/>
    <mergeCell ref="WNN8:WNT8"/>
    <mergeCell ref="WNU8:WOA8"/>
    <mergeCell ref="WOB8:WOH8"/>
    <mergeCell ref="WOI8:WOO8"/>
    <mergeCell ref="WOP8:WOV8"/>
    <mergeCell ref="WLQ8:WLW8"/>
    <mergeCell ref="WLX8:WMD8"/>
    <mergeCell ref="WME8:WMK8"/>
    <mergeCell ref="WML8:WMR8"/>
    <mergeCell ref="WMS8:WMY8"/>
    <mergeCell ref="WMZ8:WNF8"/>
    <mergeCell ref="WKA8:WKG8"/>
    <mergeCell ref="WKH8:WKN8"/>
    <mergeCell ref="WKO8:WKU8"/>
    <mergeCell ref="WKV8:WLB8"/>
    <mergeCell ref="WLC8:WLI8"/>
    <mergeCell ref="WLJ8:WLP8"/>
    <mergeCell ref="WIK8:WIQ8"/>
    <mergeCell ref="WIR8:WIX8"/>
    <mergeCell ref="WIY8:WJE8"/>
    <mergeCell ref="WJF8:WJL8"/>
    <mergeCell ref="WJM8:WJS8"/>
    <mergeCell ref="WJT8:WJZ8"/>
    <mergeCell ref="WGU8:WHA8"/>
    <mergeCell ref="WHB8:WHH8"/>
    <mergeCell ref="WHI8:WHO8"/>
    <mergeCell ref="WHP8:WHV8"/>
    <mergeCell ref="WHW8:WIC8"/>
    <mergeCell ref="WID8:WIJ8"/>
    <mergeCell ref="WFE8:WFK8"/>
    <mergeCell ref="WFL8:WFR8"/>
    <mergeCell ref="WFS8:WFY8"/>
    <mergeCell ref="WFZ8:WGF8"/>
    <mergeCell ref="WGG8:WGM8"/>
    <mergeCell ref="WGN8:WGT8"/>
    <mergeCell ref="WDO8:WDU8"/>
    <mergeCell ref="WDV8:WEB8"/>
    <mergeCell ref="WEC8:WEI8"/>
    <mergeCell ref="WEJ8:WEP8"/>
    <mergeCell ref="WEQ8:WEW8"/>
    <mergeCell ref="WEX8:WFD8"/>
    <mergeCell ref="WBY8:WCE8"/>
    <mergeCell ref="WCF8:WCL8"/>
    <mergeCell ref="WCM8:WCS8"/>
    <mergeCell ref="WCT8:WCZ8"/>
    <mergeCell ref="WDA8:WDG8"/>
    <mergeCell ref="WDH8:WDN8"/>
    <mergeCell ref="WAI8:WAO8"/>
    <mergeCell ref="WAP8:WAV8"/>
    <mergeCell ref="WAW8:WBC8"/>
    <mergeCell ref="WBD8:WBJ8"/>
    <mergeCell ref="WBK8:WBQ8"/>
    <mergeCell ref="WBR8:WBX8"/>
    <mergeCell ref="VYS8:VYY8"/>
    <mergeCell ref="VYZ8:VZF8"/>
    <mergeCell ref="VZG8:VZM8"/>
    <mergeCell ref="VZN8:VZT8"/>
    <mergeCell ref="VZU8:WAA8"/>
    <mergeCell ref="WAB8:WAH8"/>
    <mergeCell ref="VXC8:VXI8"/>
    <mergeCell ref="VXJ8:VXP8"/>
    <mergeCell ref="VXQ8:VXW8"/>
    <mergeCell ref="VXX8:VYD8"/>
    <mergeCell ref="VYE8:VYK8"/>
    <mergeCell ref="VYL8:VYR8"/>
    <mergeCell ref="VVM8:VVS8"/>
    <mergeCell ref="VVT8:VVZ8"/>
    <mergeCell ref="VWA8:VWG8"/>
    <mergeCell ref="VWH8:VWN8"/>
    <mergeCell ref="VWO8:VWU8"/>
    <mergeCell ref="VWV8:VXB8"/>
    <mergeCell ref="VTW8:VUC8"/>
    <mergeCell ref="VUD8:VUJ8"/>
    <mergeCell ref="VUK8:VUQ8"/>
    <mergeCell ref="VUR8:VUX8"/>
    <mergeCell ref="VUY8:VVE8"/>
    <mergeCell ref="VVF8:VVL8"/>
    <mergeCell ref="VSG8:VSM8"/>
    <mergeCell ref="VSN8:VST8"/>
    <mergeCell ref="VSU8:VTA8"/>
    <mergeCell ref="VTB8:VTH8"/>
    <mergeCell ref="VTI8:VTO8"/>
    <mergeCell ref="VTP8:VTV8"/>
    <mergeCell ref="VQQ8:VQW8"/>
    <mergeCell ref="VQX8:VRD8"/>
    <mergeCell ref="VRE8:VRK8"/>
    <mergeCell ref="VRL8:VRR8"/>
    <mergeCell ref="VRS8:VRY8"/>
    <mergeCell ref="VRZ8:VSF8"/>
    <mergeCell ref="VPA8:VPG8"/>
    <mergeCell ref="VPH8:VPN8"/>
    <mergeCell ref="VPO8:VPU8"/>
    <mergeCell ref="VPV8:VQB8"/>
    <mergeCell ref="VQC8:VQI8"/>
    <mergeCell ref="VQJ8:VQP8"/>
    <mergeCell ref="VNK8:VNQ8"/>
    <mergeCell ref="VNR8:VNX8"/>
    <mergeCell ref="VNY8:VOE8"/>
    <mergeCell ref="VOF8:VOL8"/>
    <mergeCell ref="VOM8:VOS8"/>
    <mergeCell ref="VOT8:VOZ8"/>
    <mergeCell ref="VLU8:VMA8"/>
    <mergeCell ref="VMB8:VMH8"/>
    <mergeCell ref="VMI8:VMO8"/>
    <mergeCell ref="VMP8:VMV8"/>
    <mergeCell ref="VMW8:VNC8"/>
    <mergeCell ref="VND8:VNJ8"/>
    <mergeCell ref="VKE8:VKK8"/>
    <mergeCell ref="VKL8:VKR8"/>
    <mergeCell ref="VKS8:VKY8"/>
    <mergeCell ref="VKZ8:VLF8"/>
    <mergeCell ref="VLG8:VLM8"/>
    <mergeCell ref="VLN8:VLT8"/>
    <mergeCell ref="VIO8:VIU8"/>
    <mergeCell ref="VIV8:VJB8"/>
    <mergeCell ref="VJC8:VJI8"/>
    <mergeCell ref="VJJ8:VJP8"/>
    <mergeCell ref="VJQ8:VJW8"/>
    <mergeCell ref="VJX8:VKD8"/>
    <mergeCell ref="VGY8:VHE8"/>
    <mergeCell ref="VHF8:VHL8"/>
    <mergeCell ref="VHM8:VHS8"/>
    <mergeCell ref="VHT8:VHZ8"/>
    <mergeCell ref="VIA8:VIG8"/>
    <mergeCell ref="VIH8:VIN8"/>
    <mergeCell ref="VFI8:VFO8"/>
    <mergeCell ref="VFP8:VFV8"/>
    <mergeCell ref="VFW8:VGC8"/>
    <mergeCell ref="VGD8:VGJ8"/>
    <mergeCell ref="VGK8:VGQ8"/>
    <mergeCell ref="VGR8:VGX8"/>
    <mergeCell ref="VDS8:VDY8"/>
    <mergeCell ref="VDZ8:VEF8"/>
    <mergeCell ref="VEG8:VEM8"/>
    <mergeCell ref="VEN8:VET8"/>
    <mergeCell ref="VEU8:VFA8"/>
    <mergeCell ref="VFB8:VFH8"/>
    <mergeCell ref="VCC8:VCI8"/>
    <mergeCell ref="VCJ8:VCP8"/>
    <mergeCell ref="VCQ8:VCW8"/>
    <mergeCell ref="VCX8:VDD8"/>
    <mergeCell ref="VDE8:VDK8"/>
    <mergeCell ref="VDL8:VDR8"/>
    <mergeCell ref="VAM8:VAS8"/>
    <mergeCell ref="VAT8:VAZ8"/>
    <mergeCell ref="VBA8:VBG8"/>
    <mergeCell ref="VBH8:VBN8"/>
    <mergeCell ref="VBO8:VBU8"/>
    <mergeCell ref="VBV8:VCB8"/>
    <mergeCell ref="UYW8:UZC8"/>
    <mergeCell ref="UZD8:UZJ8"/>
    <mergeCell ref="UZK8:UZQ8"/>
    <mergeCell ref="UZR8:UZX8"/>
    <mergeCell ref="UZY8:VAE8"/>
    <mergeCell ref="VAF8:VAL8"/>
    <mergeCell ref="UXG8:UXM8"/>
    <mergeCell ref="UXN8:UXT8"/>
    <mergeCell ref="UXU8:UYA8"/>
    <mergeCell ref="UYB8:UYH8"/>
    <mergeCell ref="UYI8:UYO8"/>
    <mergeCell ref="UYP8:UYV8"/>
    <mergeCell ref="UVQ8:UVW8"/>
    <mergeCell ref="UVX8:UWD8"/>
    <mergeCell ref="UWE8:UWK8"/>
    <mergeCell ref="UWL8:UWR8"/>
    <mergeCell ref="UWS8:UWY8"/>
    <mergeCell ref="UWZ8:UXF8"/>
    <mergeCell ref="UUA8:UUG8"/>
    <mergeCell ref="UUH8:UUN8"/>
    <mergeCell ref="UUO8:UUU8"/>
    <mergeCell ref="UUV8:UVB8"/>
    <mergeCell ref="UVC8:UVI8"/>
    <mergeCell ref="UVJ8:UVP8"/>
    <mergeCell ref="USK8:USQ8"/>
    <mergeCell ref="USR8:USX8"/>
    <mergeCell ref="USY8:UTE8"/>
    <mergeCell ref="UTF8:UTL8"/>
    <mergeCell ref="UTM8:UTS8"/>
    <mergeCell ref="UTT8:UTZ8"/>
    <mergeCell ref="UQU8:URA8"/>
    <mergeCell ref="URB8:URH8"/>
    <mergeCell ref="URI8:URO8"/>
    <mergeCell ref="URP8:URV8"/>
    <mergeCell ref="URW8:USC8"/>
    <mergeCell ref="USD8:USJ8"/>
    <mergeCell ref="UPE8:UPK8"/>
    <mergeCell ref="UPL8:UPR8"/>
    <mergeCell ref="UPS8:UPY8"/>
    <mergeCell ref="UPZ8:UQF8"/>
    <mergeCell ref="UQG8:UQM8"/>
    <mergeCell ref="UQN8:UQT8"/>
    <mergeCell ref="UNO8:UNU8"/>
    <mergeCell ref="UNV8:UOB8"/>
    <mergeCell ref="UOC8:UOI8"/>
    <mergeCell ref="UOJ8:UOP8"/>
    <mergeCell ref="UOQ8:UOW8"/>
    <mergeCell ref="UOX8:UPD8"/>
    <mergeCell ref="ULY8:UME8"/>
    <mergeCell ref="UMF8:UML8"/>
    <mergeCell ref="UMM8:UMS8"/>
    <mergeCell ref="UMT8:UMZ8"/>
    <mergeCell ref="UNA8:UNG8"/>
    <mergeCell ref="UNH8:UNN8"/>
    <mergeCell ref="UKI8:UKO8"/>
    <mergeCell ref="UKP8:UKV8"/>
    <mergeCell ref="UKW8:ULC8"/>
    <mergeCell ref="ULD8:ULJ8"/>
    <mergeCell ref="ULK8:ULQ8"/>
    <mergeCell ref="ULR8:ULX8"/>
    <mergeCell ref="UIS8:UIY8"/>
    <mergeCell ref="UIZ8:UJF8"/>
    <mergeCell ref="UJG8:UJM8"/>
    <mergeCell ref="UJN8:UJT8"/>
    <mergeCell ref="UJU8:UKA8"/>
    <mergeCell ref="UKB8:UKH8"/>
    <mergeCell ref="UHC8:UHI8"/>
    <mergeCell ref="UHJ8:UHP8"/>
    <mergeCell ref="UHQ8:UHW8"/>
    <mergeCell ref="UHX8:UID8"/>
    <mergeCell ref="UIE8:UIK8"/>
    <mergeCell ref="UIL8:UIR8"/>
    <mergeCell ref="UFM8:UFS8"/>
    <mergeCell ref="UFT8:UFZ8"/>
    <mergeCell ref="UGA8:UGG8"/>
    <mergeCell ref="UGH8:UGN8"/>
    <mergeCell ref="UGO8:UGU8"/>
    <mergeCell ref="UGV8:UHB8"/>
    <mergeCell ref="UDW8:UEC8"/>
    <mergeCell ref="UED8:UEJ8"/>
    <mergeCell ref="UEK8:UEQ8"/>
    <mergeCell ref="UER8:UEX8"/>
    <mergeCell ref="UEY8:UFE8"/>
    <mergeCell ref="UFF8:UFL8"/>
    <mergeCell ref="UCG8:UCM8"/>
    <mergeCell ref="UCN8:UCT8"/>
    <mergeCell ref="UCU8:UDA8"/>
    <mergeCell ref="UDB8:UDH8"/>
    <mergeCell ref="UDI8:UDO8"/>
    <mergeCell ref="UDP8:UDV8"/>
    <mergeCell ref="UAQ8:UAW8"/>
    <mergeCell ref="UAX8:UBD8"/>
    <mergeCell ref="UBE8:UBK8"/>
    <mergeCell ref="UBL8:UBR8"/>
    <mergeCell ref="UBS8:UBY8"/>
    <mergeCell ref="UBZ8:UCF8"/>
    <mergeCell ref="TZA8:TZG8"/>
    <mergeCell ref="TZH8:TZN8"/>
    <mergeCell ref="TZO8:TZU8"/>
    <mergeCell ref="TZV8:UAB8"/>
    <mergeCell ref="UAC8:UAI8"/>
    <mergeCell ref="UAJ8:UAP8"/>
    <mergeCell ref="TXK8:TXQ8"/>
    <mergeCell ref="TXR8:TXX8"/>
    <mergeCell ref="TXY8:TYE8"/>
    <mergeCell ref="TYF8:TYL8"/>
    <mergeCell ref="TYM8:TYS8"/>
    <mergeCell ref="TYT8:TYZ8"/>
    <mergeCell ref="TVU8:TWA8"/>
    <mergeCell ref="TWB8:TWH8"/>
    <mergeCell ref="TWI8:TWO8"/>
    <mergeCell ref="TWP8:TWV8"/>
    <mergeCell ref="TWW8:TXC8"/>
    <mergeCell ref="TXD8:TXJ8"/>
    <mergeCell ref="TUE8:TUK8"/>
    <mergeCell ref="TUL8:TUR8"/>
    <mergeCell ref="TUS8:TUY8"/>
    <mergeCell ref="TUZ8:TVF8"/>
    <mergeCell ref="TVG8:TVM8"/>
    <mergeCell ref="TVN8:TVT8"/>
    <mergeCell ref="TSO8:TSU8"/>
    <mergeCell ref="TSV8:TTB8"/>
    <mergeCell ref="TTC8:TTI8"/>
    <mergeCell ref="TTJ8:TTP8"/>
    <mergeCell ref="TTQ8:TTW8"/>
    <mergeCell ref="TTX8:TUD8"/>
    <mergeCell ref="TQY8:TRE8"/>
    <mergeCell ref="TRF8:TRL8"/>
    <mergeCell ref="TRM8:TRS8"/>
    <mergeCell ref="TRT8:TRZ8"/>
    <mergeCell ref="TSA8:TSG8"/>
    <mergeCell ref="TSH8:TSN8"/>
    <mergeCell ref="TPI8:TPO8"/>
    <mergeCell ref="TPP8:TPV8"/>
    <mergeCell ref="TPW8:TQC8"/>
    <mergeCell ref="TQD8:TQJ8"/>
    <mergeCell ref="TQK8:TQQ8"/>
    <mergeCell ref="TQR8:TQX8"/>
    <mergeCell ref="TNS8:TNY8"/>
    <mergeCell ref="TNZ8:TOF8"/>
    <mergeCell ref="TOG8:TOM8"/>
    <mergeCell ref="TON8:TOT8"/>
    <mergeCell ref="TOU8:TPA8"/>
    <mergeCell ref="TPB8:TPH8"/>
    <mergeCell ref="TMC8:TMI8"/>
    <mergeCell ref="TMJ8:TMP8"/>
    <mergeCell ref="TMQ8:TMW8"/>
    <mergeCell ref="TMX8:TND8"/>
    <mergeCell ref="TNE8:TNK8"/>
    <mergeCell ref="TNL8:TNR8"/>
    <mergeCell ref="TKM8:TKS8"/>
    <mergeCell ref="TKT8:TKZ8"/>
    <mergeCell ref="TLA8:TLG8"/>
    <mergeCell ref="TLH8:TLN8"/>
    <mergeCell ref="TLO8:TLU8"/>
    <mergeCell ref="TLV8:TMB8"/>
    <mergeCell ref="TIW8:TJC8"/>
    <mergeCell ref="TJD8:TJJ8"/>
    <mergeCell ref="TJK8:TJQ8"/>
    <mergeCell ref="TJR8:TJX8"/>
    <mergeCell ref="TJY8:TKE8"/>
    <mergeCell ref="TKF8:TKL8"/>
    <mergeCell ref="THG8:THM8"/>
    <mergeCell ref="THN8:THT8"/>
    <mergeCell ref="THU8:TIA8"/>
    <mergeCell ref="TIB8:TIH8"/>
    <mergeCell ref="TII8:TIO8"/>
    <mergeCell ref="TIP8:TIV8"/>
    <mergeCell ref="TFQ8:TFW8"/>
    <mergeCell ref="TFX8:TGD8"/>
    <mergeCell ref="TGE8:TGK8"/>
    <mergeCell ref="TGL8:TGR8"/>
    <mergeCell ref="TGS8:TGY8"/>
    <mergeCell ref="TGZ8:THF8"/>
    <mergeCell ref="TEA8:TEG8"/>
    <mergeCell ref="TEH8:TEN8"/>
    <mergeCell ref="TEO8:TEU8"/>
    <mergeCell ref="TEV8:TFB8"/>
    <mergeCell ref="TFC8:TFI8"/>
    <mergeCell ref="TFJ8:TFP8"/>
    <mergeCell ref="TCK8:TCQ8"/>
    <mergeCell ref="TCR8:TCX8"/>
    <mergeCell ref="TCY8:TDE8"/>
    <mergeCell ref="TDF8:TDL8"/>
    <mergeCell ref="TDM8:TDS8"/>
    <mergeCell ref="TDT8:TDZ8"/>
    <mergeCell ref="TAU8:TBA8"/>
    <mergeCell ref="TBB8:TBH8"/>
    <mergeCell ref="TBI8:TBO8"/>
    <mergeCell ref="TBP8:TBV8"/>
    <mergeCell ref="TBW8:TCC8"/>
    <mergeCell ref="TCD8:TCJ8"/>
    <mergeCell ref="SZE8:SZK8"/>
    <mergeCell ref="SZL8:SZR8"/>
    <mergeCell ref="SZS8:SZY8"/>
    <mergeCell ref="SZZ8:TAF8"/>
    <mergeCell ref="TAG8:TAM8"/>
    <mergeCell ref="TAN8:TAT8"/>
    <mergeCell ref="SXO8:SXU8"/>
    <mergeCell ref="SXV8:SYB8"/>
    <mergeCell ref="SYC8:SYI8"/>
    <mergeCell ref="SYJ8:SYP8"/>
    <mergeCell ref="SYQ8:SYW8"/>
    <mergeCell ref="SYX8:SZD8"/>
    <mergeCell ref="SVY8:SWE8"/>
    <mergeCell ref="SWF8:SWL8"/>
    <mergeCell ref="SWM8:SWS8"/>
    <mergeCell ref="SWT8:SWZ8"/>
    <mergeCell ref="SXA8:SXG8"/>
    <mergeCell ref="SXH8:SXN8"/>
    <mergeCell ref="SUI8:SUO8"/>
    <mergeCell ref="SUP8:SUV8"/>
    <mergeCell ref="SUW8:SVC8"/>
    <mergeCell ref="SVD8:SVJ8"/>
    <mergeCell ref="SVK8:SVQ8"/>
    <mergeCell ref="SVR8:SVX8"/>
    <mergeCell ref="SSS8:SSY8"/>
    <mergeCell ref="SSZ8:STF8"/>
    <mergeCell ref="STG8:STM8"/>
    <mergeCell ref="STN8:STT8"/>
    <mergeCell ref="STU8:SUA8"/>
    <mergeCell ref="SUB8:SUH8"/>
    <mergeCell ref="SRC8:SRI8"/>
    <mergeCell ref="SRJ8:SRP8"/>
    <mergeCell ref="SRQ8:SRW8"/>
    <mergeCell ref="SRX8:SSD8"/>
    <mergeCell ref="SSE8:SSK8"/>
    <mergeCell ref="SSL8:SSR8"/>
    <mergeCell ref="SPM8:SPS8"/>
    <mergeCell ref="SPT8:SPZ8"/>
    <mergeCell ref="SQA8:SQG8"/>
    <mergeCell ref="SQH8:SQN8"/>
    <mergeCell ref="SQO8:SQU8"/>
    <mergeCell ref="SQV8:SRB8"/>
    <mergeCell ref="SNW8:SOC8"/>
    <mergeCell ref="SOD8:SOJ8"/>
    <mergeCell ref="SOK8:SOQ8"/>
    <mergeCell ref="SOR8:SOX8"/>
    <mergeCell ref="SOY8:SPE8"/>
    <mergeCell ref="SPF8:SPL8"/>
    <mergeCell ref="SMG8:SMM8"/>
    <mergeCell ref="SMN8:SMT8"/>
    <mergeCell ref="SMU8:SNA8"/>
    <mergeCell ref="SNB8:SNH8"/>
    <mergeCell ref="SNI8:SNO8"/>
    <mergeCell ref="SNP8:SNV8"/>
    <mergeCell ref="SKQ8:SKW8"/>
    <mergeCell ref="SKX8:SLD8"/>
    <mergeCell ref="SLE8:SLK8"/>
    <mergeCell ref="SLL8:SLR8"/>
    <mergeCell ref="SLS8:SLY8"/>
    <mergeCell ref="SLZ8:SMF8"/>
    <mergeCell ref="SJA8:SJG8"/>
    <mergeCell ref="SJH8:SJN8"/>
    <mergeCell ref="SJO8:SJU8"/>
    <mergeCell ref="SJV8:SKB8"/>
    <mergeCell ref="SKC8:SKI8"/>
    <mergeCell ref="SKJ8:SKP8"/>
    <mergeCell ref="SHK8:SHQ8"/>
    <mergeCell ref="SHR8:SHX8"/>
    <mergeCell ref="SHY8:SIE8"/>
    <mergeCell ref="SIF8:SIL8"/>
    <mergeCell ref="SIM8:SIS8"/>
    <mergeCell ref="SIT8:SIZ8"/>
    <mergeCell ref="SFU8:SGA8"/>
    <mergeCell ref="SGB8:SGH8"/>
    <mergeCell ref="SGI8:SGO8"/>
    <mergeCell ref="SGP8:SGV8"/>
    <mergeCell ref="SGW8:SHC8"/>
    <mergeCell ref="SHD8:SHJ8"/>
    <mergeCell ref="SEE8:SEK8"/>
    <mergeCell ref="SEL8:SER8"/>
    <mergeCell ref="SES8:SEY8"/>
    <mergeCell ref="SEZ8:SFF8"/>
    <mergeCell ref="SFG8:SFM8"/>
    <mergeCell ref="SFN8:SFT8"/>
    <mergeCell ref="SCO8:SCU8"/>
    <mergeCell ref="SCV8:SDB8"/>
    <mergeCell ref="SDC8:SDI8"/>
    <mergeCell ref="SDJ8:SDP8"/>
    <mergeCell ref="SDQ8:SDW8"/>
    <mergeCell ref="SDX8:SED8"/>
    <mergeCell ref="SAY8:SBE8"/>
    <mergeCell ref="SBF8:SBL8"/>
    <mergeCell ref="SBM8:SBS8"/>
    <mergeCell ref="SBT8:SBZ8"/>
    <mergeCell ref="SCA8:SCG8"/>
    <mergeCell ref="SCH8:SCN8"/>
    <mergeCell ref="RZI8:RZO8"/>
    <mergeCell ref="RZP8:RZV8"/>
    <mergeCell ref="RZW8:SAC8"/>
    <mergeCell ref="SAD8:SAJ8"/>
    <mergeCell ref="SAK8:SAQ8"/>
    <mergeCell ref="SAR8:SAX8"/>
    <mergeCell ref="RXS8:RXY8"/>
    <mergeCell ref="RXZ8:RYF8"/>
    <mergeCell ref="RYG8:RYM8"/>
    <mergeCell ref="RYN8:RYT8"/>
    <mergeCell ref="RYU8:RZA8"/>
    <mergeCell ref="RZB8:RZH8"/>
    <mergeCell ref="RWC8:RWI8"/>
    <mergeCell ref="RWJ8:RWP8"/>
    <mergeCell ref="RWQ8:RWW8"/>
    <mergeCell ref="RWX8:RXD8"/>
    <mergeCell ref="RXE8:RXK8"/>
    <mergeCell ref="RXL8:RXR8"/>
    <mergeCell ref="RUM8:RUS8"/>
    <mergeCell ref="RUT8:RUZ8"/>
    <mergeCell ref="RVA8:RVG8"/>
    <mergeCell ref="RVH8:RVN8"/>
    <mergeCell ref="RVO8:RVU8"/>
    <mergeCell ref="RVV8:RWB8"/>
    <mergeCell ref="RSW8:RTC8"/>
    <mergeCell ref="RTD8:RTJ8"/>
    <mergeCell ref="RTK8:RTQ8"/>
    <mergeCell ref="RTR8:RTX8"/>
    <mergeCell ref="RTY8:RUE8"/>
    <mergeCell ref="RUF8:RUL8"/>
    <mergeCell ref="RRG8:RRM8"/>
    <mergeCell ref="RRN8:RRT8"/>
    <mergeCell ref="RRU8:RSA8"/>
    <mergeCell ref="RSB8:RSH8"/>
    <mergeCell ref="RSI8:RSO8"/>
    <mergeCell ref="RSP8:RSV8"/>
    <mergeCell ref="RPQ8:RPW8"/>
    <mergeCell ref="RPX8:RQD8"/>
    <mergeCell ref="RQE8:RQK8"/>
    <mergeCell ref="RQL8:RQR8"/>
    <mergeCell ref="RQS8:RQY8"/>
    <mergeCell ref="RQZ8:RRF8"/>
    <mergeCell ref="ROA8:ROG8"/>
    <mergeCell ref="ROH8:RON8"/>
    <mergeCell ref="ROO8:ROU8"/>
    <mergeCell ref="ROV8:RPB8"/>
    <mergeCell ref="RPC8:RPI8"/>
    <mergeCell ref="RPJ8:RPP8"/>
    <mergeCell ref="RMK8:RMQ8"/>
    <mergeCell ref="RMR8:RMX8"/>
    <mergeCell ref="RMY8:RNE8"/>
    <mergeCell ref="RNF8:RNL8"/>
    <mergeCell ref="RNM8:RNS8"/>
    <mergeCell ref="RNT8:RNZ8"/>
    <mergeCell ref="RKU8:RLA8"/>
    <mergeCell ref="RLB8:RLH8"/>
    <mergeCell ref="RLI8:RLO8"/>
    <mergeCell ref="RLP8:RLV8"/>
    <mergeCell ref="RLW8:RMC8"/>
    <mergeCell ref="RMD8:RMJ8"/>
    <mergeCell ref="RJE8:RJK8"/>
    <mergeCell ref="RJL8:RJR8"/>
    <mergeCell ref="RJS8:RJY8"/>
    <mergeCell ref="RJZ8:RKF8"/>
    <mergeCell ref="RKG8:RKM8"/>
    <mergeCell ref="RKN8:RKT8"/>
    <mergeCell ref="RHO8:RHU8"/>
    <mergeCell ref="RHV8:RIB8"/>
    <mergeCell ref="RIC8:RII8"/>
    <mergeCell ref="RIJ8:RIP8"/>
    <mergeCell ref="RIQ8:RIW8"/>
    <mergeCell ref="RIX8:RJD8"/>
    <mergeCell ref="RFY8:RGE8"/>
    <mergeCell ref="RGF8:RGL8"/>
    <mergeCell ref="RGM8:RGS8"/>
    <mergeCell ref="RGT8:RGZ8"/>
    <mergeCell ref="RHA8:RHG8"/>
    <mergeCell ref="RHH8:RHN8"/>
    <mergeCell ref="REI8:REO8"/>
    <mergeCell ref="REP8:REV8"/>
    <mergeCell ref="REW8:RFC8"/>
    <mergeCell ref="RFD8:RFJ8"/>
    <mergeCell ref="RFK8:RFQ8"/>
    <mergeCell ref="RFR8:RFX8"/>
    <mergeCell ref="RCS8:RCY8"/>
    <mergeCell ref="RCZ8:RDF8"/>
    <mergeCell ref="RDG8:RDM8"/>
    <mergeCell ref="RDN8:RDT8"/>
    <mergeCell ref="RDU8:REA8"/>
    <mergeCell ref="REB8:REH8"/>
    <mergeCell ref="RBC8:RBI8"/>
    <mergeCell ref="RBJ8:RBP8"/>
    <mergeCell ref="RBQ8:RBW8"/>
    <mergeCell ref="RBX8:RCD8"/>
    <mergeCell ref="RCE8:RCK8"/>
    <mergeCell ref="RCL8:RCR8"/>
    <mergeCell ref="QZM8:QZS8"/>
    <mergeCell ref="QZT8:QZZ8"/>
    <mergeCell ref="RAA8:RAG8"/>
    <mergeCell ref="RAH8:RAN8"/>
    <mergeCell ref="RAO8:RAU8"/>
    <mergeCell ref="RAV8:RBB8"/>
    <mergeCell ref="QXW8:QYC8"/>
    <mergeCell ref="QYD8:QYJ8"/>
    <mergeCell ref="QYK8:QYQ8"/>
    <mergeCell ref="QYR8:QYX8"/>
    <mergeCell ref="QYY8:QZE8"/>
    <mergeCell ref="QZF8:QZL8"/>
    <mergeCell ref="QWG8:QWM8"/>
    <mergeCell ref="QWN8:QWT8"/>
    <mergeCell ref="QWU8:QXA8"/>
    <mergeCell ref="QXB8:QXH8"/>
    <mergeCell ref="QXI8:QXO8"/>
    <mergeCell ref="QXP8:QXV8"/>
    <mergeCell ref="QUQ8:QUW8"/>
    <mergeCell ref="QUX8:QVD8"/>
    <mergeCell ref="QVE8:QVK8"/>
    <mergeCell ref="QVL8:QVR8"/>
    <mergeCell ref="QVS8:QVY8"/>
    <mergeCell ref="QVZ8:QWF8"/>
    <mergeCell ref="QTA8:QTG8"/>
    <mergeCell ref="QTH8:QTN8"/>
    <mergeCell ref="QTO8:QTU8"/>
    <mergeCell ref="QTV8:QUB8"/>
    <mergeCell ref="QUC8:QUI8"/>
    <mergeCell ref="QUJ8:QUP8"/>
    <mergeCell ref="QRK8:QRQ8"/>
    <mergeCell ref="QRR8:QRX8"/>
    <mergeCell ref="QRY8:QSE8"/>
    <mergeCell ref="QSF8:QSL8"/>
    <mergeCell ref="QSM8:QSS8"/>
    <mergeCell ref="QST8:QSZ8"/>
    <mergeCell ref="QPU8:QQA8"/>
    <mergeCell ref="QQB8:QQH8"/>
    <mergeCell ref="QQI8:QQO8"/>
    <mergeCell ref="QQP8:QQV8"/>
    <mergeCell ref="QQW8:QRC8"/>
    <mergeCell ref="QRD8:QRJ8"/>
    <mergeCell ref="QOE8:QOK8"/>
    <mergeCell ref="QOL8:QOR8"/>
    <mergeCell ref="QOS8:QOY8"/>
    <mergeCell ref="QOZ8:QPF8"/>
    <mergeCell ref="QPG8:QPM8"/>
    <mergeCell ref="QPN8:QPT8"/>
    <mergeCell ref="QMO8:QMU8"/>
    <mergeCell ref="QMV8:QNB8"/>
    <mergeCell ref="QNC8:QNI8"/>
    <mergeCell ref="QNJ8:QNP8"/>
    <mergeCell ref="QNQ8:QNW8"/>
    <mergeCell ref="QNX8:QOD8"/>
    <mergeCell ref="QKY8:QLE8"/>
    <mergeCell ref="QLF8:QLL8"/>
    <mergeCell ref="QLM8:QLS8"/>
    <mergeCell ref="QLT8:QLZ8"/>
    <mergeCell ref="QMA8:QMG8"/>
    <mergeCell ref="QMH8:QMN8"/>
    <mergeCell ref="QJI8:QJO8"/>
    <mergeCell ref="QJP8:QJV8"/>
    <mergeCell ref="QJW8:QKC8"/>
    <mergeCell ref="QKD8:QKJ8"/>
    <mergeCell ref="QKK8:QKQ8"/>
    <mergeCell ref="QKR8:QKX8"/>
    <mergeCell ref="QHS8:QHY8"/>
    <mergeCell ref="QHZ8:QIF8"/>
    <mergeCell ref="QIG8:QIM8"/>
    <mergeCell ref="QIN8:QIT8"/>
    <mergeCell ref="QIU8:QJA8"/>
    <mergeCell ref="QJB8:QJH8"/>
    <mergeCell ref="QGC8:QGI8"/>
    <mergeCell ref="QGJ8:QGP8"/>
    <mergeCell ref="QGQ8:QGW8"/>
    <mergeCell ref="QGX8:QHD8"/>
    <mergeCell ref="QHE8:QHK8"/>
    <mergeCell ref="QHL8:QHR8"/>
    <mergeCell ref="QEM8:QES8"/>
    <mergeCell ref="QET8:QEZ8"/>
    <mergeCell ref="QFA8:QFG8"/>
    <mergeCell ref="QFH8:QFN8"/>
    <mergeCell ref="QFO8:QFU8"/>
    <mergeCell ref="QFV8:QGB8"/>
    <mergeCell ref="QCW8:QDC8"/>
    <mergeCell ref="QDD8:QDJ8"/>
    <mergeCell ref="QDK8:QDQ8"/>
    <mergeCell ref="QDR8:QDX8"/>
    <mergeCell ref="QDY8:QEE8"/>
    <mergeCell ref="QEF8:QEL8"/>
    <mergeCell ref="QBG8:QBM8"/>
    <mergeCell ref="QBN8:QBT8"/>
    <mergeCell ref="QBU8:QCA8"/>
    <mergeCell ref="QCB8:QCH8"/>
    <mergeCell ref="QCI8:QCO8"/>
    <mergeCell ref="QCP8:QCV8"/>
    <mergeCell ref="PZQ8:PZW8"/>
    <mergeCell ref="PZX8:QAD8"/>
    <mergeCell ref="QAE8:QAK8"/>
    <mergeCell ref="QAL8:QAR8"/>
    <mergeCell ref="QAS8:QAY8"/>
    <mergeCell ref="QAZ8:QBF8"/>
    <mergeCell ref="PYA8:PYG8"/>
    <mergeCell ref="PYH8:PYN8"/>
    <mergeCell ref="PYO8:PYU8"/>
    <mergeCell ref="PYV8:PZB8"/>
    <mergeCell ref="PZC8:PZI8"/>
    <mergeCell ref="PZJ8:PZP8"/>
    <mergeCell ref="PWK8:PWQ8"/>
    <mergeCell ref="PWR8:PWX8"/>
    <mergeCell ref="PWY8:PXE8"/>
    <mergeCell ref="PXF8:PXL8"/>
    <mergeCell ref="PXM8:PXS8"/>
    <mergeCell ref="PXT8:PXZ8"/>
    <mergeCell ref="PUU8:PVA8"/>
    <mergeCell ref="PVB8:PVH8"/>
    <mergeCell ref="PVI8:PVO8"/>
    <mergeCell ref="PVP8:PVV8"/>
    <mergeCell ref="PVW8:PWC8"/>
    <mergeCell ref="PWD8:PWJ8"/>
    <mergeCell ref="PTE8:PTK8"/>
    <mergeCell ref="PTL8:PTR8"/>
    <mergeCell ref="PTS8:PTY8"/>
    <mergeCell ref="PTZ8:PUF8"/>
    <mergeCell ref="PUG8:PUM8"/>
    <mergeCell ref="PUN8:PUT8"/>
    <mergeCell ref="PRO8:PRU8"/>
    <mergeCell ref="PRV8:PSB8"/>
    <mergeCell ref="PSC8:PSI8"/>
    <mergeCell ref="PSJ8:PSP8"/>
    <mergeCell ref="PSQ8:PSW8"/>
    <mergeCell ref="PSX8:PTD8"/>
    <mergeCell ref="PPY8:PQE8"/>
    <mergeCell ref="PQF8:PQL8"/>
    <mergeCell ref="PQM8:PQS8"/>
    <mergeCell ref="PQT8:PQZ8"/>
    <mergeCell ref="PRA8:PRG8"/>
    <mergeCell ref="PRH8:PRN8"/>
    <mergeCell ref="POI8:POO8"/>
    <mergeCell ref="POP8:POV8"/>
    <mergeCell ref="POW8:PPC8"/>
    <mergeCell ref="PPD8:PPJ8"/>
    <mergeCell ref="PPK8:PPQ8"/>
    <mergeCell ref="PPR8:PPX8"/>
    <mergeCell ref="PMS8:PMY8"/>
    <mergeCell ref="PMZ8:PNF8"/>
    <mergeCell ref="PNG8:PNM8"/>
    <mergeCell ref="PNN8:PNT8"/>
    <mergeCell ref="PNU8:POA8"/>
    <mergeCell ref="POB8:POH8"/>
    <mergeCell ref="PLC8:PLI8"/>
    <mergeCell ref="PLJ8:PLP8"/>
    <mergeCell ref="PLQ8:PLW8"/>
    <mergeCell ref="PLX8:PMD8"/>
    <mergeCell ref="PME8:PMK8"/>
    <mergeCell ref="PML8:PMR8"/>
    <mergeCell ref="PJM8:PJS8"/>
    <mergeCell ref="PJT8:PJZ8"/>
    <mergeCell ref="PKA8:PKG8"/>
    <mergeCell ref="PKH8:PKN8"/>
    <mergeCell ref="PKO8:PKU8"/>
    <mergeCell ref="PKV8:PLB8"/>
    <mergeCell ref="PHW8:PIC8"/>
    <mergeCell ref="PID8:PIJ8"/>
    <mergeCell ref="PIK8:PIQ8"/>
    <mergeCell ref="PIR8:PIX8"/>
    <mergeCell ref="PIY8:PJE8"/>
    <mergeCell ref="PJF8:PJL8"/>
    <mergeCell ref="PGG8:PGM8"/>
    <mergeCell ref="PGN8:PGT8"/>
    <mergeCell ref="PGU8:PHA8"/>
    <mergeCell ref="PHB8:PHH8"/>
    <mergeCell ref="PHI8:PHO8"/>
    <mergeCell ref="PHP8:PHV8"/>
    <mergeCell ref="PEQ8:PEW8"/>
    <mergeCell ref="PEX8:PFD8"/>
    <mergeCell ref="PFE8:PFK8"/>
    <mergeCell ref="PFL8:PFR8"/>
    <mergeCell ref="PFS8:PFY8"/>
    <mergeCell ref="PFZ8:PGF8"/>
    <mergeCell ref="PDA8:PDG8"/>
    <mergeCell ref="PDH8:PDN8"/>
    <mergeCell ref="PDO8:PDU8"/>
    <mergeCell ref="PDV8:PEB8"/>
    <mergeCell ref="PEC8:PEI8"/>
    <mergeCell ref="PEJ8:PEP8"/>
    <mergeCell ref="PBK8:PBQ8"/>
    <mergeCell ref="PBR8:PBX8"/>
    <mergeCell ref="PBY8:PCE8"/>
    <mergeCell ref="PCF8:PCL8"/>
    <mergeCell ref="PCM8:PCS8"/>
    <mergeCell ref="PCT8:PCZ8"/>
    <mergeCell ref="OZU8:PAA8"/>
    <mergeCell ref="PAB8:PAH8"/>
    <mergeCell ref="PAI8:PAO8"/>
    <mergeCell ref="PAP8:PAV8"/>
    <mergeCell ref="PAW8:PBC8"/>
    <mergeCell ref="PBD8:PBJ8"/>
    <mergeCell ref="OYE8:OYK8"/>
    <mergeCell ref="OYL8:OYR8"/>
    <mergeCell ref="OYS8:OYY8"/>
    <mergeCell ref="OYZ8:OZF8"/>
    <mergeCell ref="OZG8:OZM8"/>
    <mergeCell ref="OZN8:OZT8"/>
    <mergeCell ref="OWO8:OWU8"/>
    <mergeCell ref="OWV8:OXB8"/>
    <mergeCell ref="OXC8:OXI8"/>
    <mergeCell ref="OXJ8:OXP8"/>
    <mergeCell ref="OXQ8:OXW8"/>
    <mergeCell ref="OXX8:OYD8"/>
    <mergeCell ref="OUY8:OVE8"/>
    <mergeCell ref="OVF8:OVL8"/>
    <mergeCell ref="OVM8:OVS8"/>
    <mergeCell ref="OVT8:OVZ8"/>
    <mergeCell ref="OWA8:OWG8"/>
    <mergeCell ref="OWH8:OWN8"/>
    <mergeCell ref="OTI8:OTO8"/>
    <mergeCell ref="OTP8:OTV8"/>
    <mergeCell ref="OTW8:OUC8"/>
    <mergeCell ref="OUD8:OUJ8"/>
    <mergeCell ref="OUK8:OUQ8"/>
    <mergeCell ref="OUR8:OUX8"/>
    <mergeCell ref="ORS8:ORY8"/>
    <mergeCell ref="ORZ8:OSF8"/>
    <mergeCell ref="OSG8:OSM8"/>
    <mergeCell ref="OSN8:OST8"/>
    <mergeCell ref="OSU8:OTA8"/>
    <mergeCell ref="OTB8:OTH8"/>
    <mergeCell ref="OQC8:OQI8"/>
    <mergeCell ref="OQJ8:OQP8"/>
    <mergeCell ref="OQQ8:OQW8"/>
    <mergeCell ref="OQX8:ORD8"/>
    <mergeCell ref="ORE8:ORK8"/>
    <mergeCell ref="ORL8:ORR8"/>
    <mergeCell ref="OOM8:OOS8"/>
    <mergeCell ref="OOT8:OOZ8"/>
    <mergeCell ref="OPA8:OPG8"/>
    <mergeCell ref="OPH8:OPN8"/>
    <mergeCell ref="OPO8:OPU8"/>
    <mergeCell ref="OPV8:OQB8"/>
    <mergeCell ref="OMW8:ONC8"/>
    <mergeCell ref="OND8:ONJ8"/>
    <mergeCell ref="ONK8:ONQ8"/>
    <mergeCell ref="ONR8:ONX8"/>
    <mergeCell ref="ONY8:OOE8"/>
    <mergeCell ref="OOF8:OOL8"/>
    <mergeCell ref="OLG8:OLM8"/>
    <mergeCell ref="OLN8:OLT8"/>
    <mergeCell ref="OLU8:OMA8"/>
    <mergeCell ref="OMB8:OMH8"/>
    <mergeCell ref="OMI8:OMO8"/>
    <mergeCell ref="OMP8:OMV8"/>
    <mergeCell ref="OJQ8:OJW8"/>
    <mergeCell ref="OJX8:OKD8"/>
    <mergeCell ref="OKE8:OKK8"/>
    <mergeCell ref="OKL8:OKR8"/>
    <mergeCell ref="OKS8:OKY8"/>
    <mergeCell ref="OKZ8:OLF8"/>
    <mergeCell ref="OIA8:OIG8"/>
    <mergeCell ref="OIH8:OIN8"/>
    <mergeCell ref="OIO8:OIU8"/>
    <mergeCell ref="OIV8:OJB8"/>
    <mergeCell ref="OJC8:OJI8"/>
    <mergeCell ref="OJJ8:OJP8"/>
    <mergeCell ref="OGK8:OGQ8"/>
    <mergeCell ref="OGR8:OGX8"/>
    <mergeCell ref="OGY8:OHE8"/>
    <mergeCell ref="OHF8:OHL8"/>
    <mergeCell ref="OHM8:OHS8"/>
    <mergeCell ref="OHT8:OHZ8"/>
    <mergeCell ref="OEU8:OFA8"/>
    <mergeCell ref="OFB8:OFH8"/>
    <mergeCell ref="OFI8:OFO8"/>
    <mergeCell ref="OFP8:OFV8"/>
    <mergeCell ref="OFW8:OGC8"/>
    <mergeCell ref="OGD8:OGJ8"/>
    <mergeCell ref="ODE8:ODK8"/>
    <mergeCell ref="ODL8:ODR8"/>
    <mergeCell ref="ODS8:ODY8"/>
    <mergeCell ref="ODZ8:OEF8"/>
    <mergeCell ref="OEG8:OEM8"/>
    <mergeCell ref="OEN8:OET8"/>
    <mergeCell ref="OBO8:OBU8"/>
    <mergeCell ref="OBV8:OCB8"/>
    <mergeCell ref="OCC8:OCI8"/>
    <mergeCell ref="OCJ8:OCP8"/>
    <mergeCell ref="OCQ8:OCW8"/>
    <mergeCell ref="OCX8:ODD8"/>
    <mergeCell ref="NZY8:OAE8"/>
    <mergeCell ref="OAF8:OAL8"/>
    <mergeCell ref="OAM8:OAS8"/>
    <mergeCell ref="OAT8:OAZ8"/>
    <mergeCell ref="OBA8:OBG8"/>
    <mergeCell ref="OBH8:OBN8"/>
    <mergeCell ref="NYI8:NYO8"/>
    <mergeCell ref="NYP8:NYV8"/>
    <mergeCell ref="NYW8:NZC8"/>
    <mergeCell ref="NZD8:NZJ8"/>
    <mergeCell ref="NZK8:NZQ8"/>
    <mergeCell ref="NZR8:NZX8"/>
    <mergeCell ref="NWS8:NWY8"/>
    <mergeCell ref="NWZ8:NXF8"/>
    <mergeCell ref="NXG8:NXM8"/>
    <mergeCell ref="NXN8:NXT8"/>
    <mergeCell ref="NXU8:NYA8"/>
    <mergeCell ref="NYB8:NYH8"/>
    <mergeCell ref="NVC8:NVI8"/>
    <mergeCell ref="NVJ8:NVP8"/>
    <mergeCell ref="NVQ8:NVW8"/>
    <mergeCell ref="NVX8:NWD8"/>
    <mergeCell ref="NWE8:NWK8"/>
    <mergeCell ref="NWL8:NWR8"/>
    <mergeCell ref="NTM8:NTS8"/>
    <mergeCell ref="NTT8:NTZ8"/>
    <mergeCell ref="NUA8:NUG8"/>
    <mergeCell ref="NUH8:NUN8"/>
    <mergeCell ref="NUO8:NUU8"/>
    <mergeCell ref="NUV8:NVB8"/>
    <mergeCell ref="NRW8:NSC8"/>
    <mergeCell ref="NSD8:NSJ8"/>
    <mergeCell ref="NSK8:NSQ8"/>
    <mergeCell ref="NSR8:NSX8"/>
    <mergeCell ref="NSY8:NTE8"/>
    <mergeCell ref="NTF8:NTL8"/>
    <mergeCell ref="NQG8:NQM8"/>
    <mergeCell ref="NQN8:NQT8"/>
    <mergeCell ref="NQU8:NRA8"/>
    <mergeCell ref="NRB8:NRH8"/>
    <mergeCell ref="NRI8:NRO8"/>
    <mergeCell ref="NRP8:NRV8"/>
    <mergeCell ref="NOQ8:NOW8"/>
    <mergeCell ref="NOX8:NPD8"/>
    <mergeCell ref="NPE8:NPK8"/>
    <mergeCell ref="NPL8:NPR8"/>
    <mergeCell ref="NPS8:NPY8"/>
    <mergeCell ref="NPZ8:NQF8"/>
    <mergeCell ref="NNA8:NNG8"/>
    <mergeCell ref="NNH8:NNN8"/>
    <mergeCell ref="NNO8:NNU8"/>
    <mergeCell ref="NNV8:NOB8"/>
    <mergeCell ref="NOC8:NOI8"/>
    <mergeCell ref="NOJ8:NOP8"/>
    <mergeCell ref="NLK8:NLQ8"/>
    <mergeCell ref="NLR8:NLX8"/>
    <mergeCell ref="NLY8:NME8"/>
    <mergeCell ref="NMF8:NML8"/>
    <mergeCell ref="NMM8:NMS8"/>
    <mergeCell ref="NMT8:NMZ8"/>
    <mergeCell ref="NJU8:NKA8"/>
    <mergeCell ref="NKB8:NKH8"/>
    <mergeCell ref="NKI8:NKO8"/>
    <mergeCell ref="NKP8:NKV8"/>
    <mergeCell ref="NKW8:NLC8"/>
    <mergeCell ref="NLD8:NLJ8"/>
    <mergeCell ref="NIE8:NIK8"/>
    <mergeCell ref="NIL8:NIR8"/>
    <mergeCell ref="NIS8:NIY8"/>
    <mergeCell ref="NIZ8:NJF8"/>
    <mergeCell ref="NJG8:NJM8"/>
    <mergeCell ref="NJN8:NJT8"/>
    <mergeCell ref="NGO8:NGU8"/>
    <mergeCell ref="NGV8:NHB8"/>
    <mergeCell ref="NHC8:NHI8"/>
    <mergeCell ref="NHJ8:NHP8"/>
    <mergeCell ref="NHQ8:NHW8"/>
    <mergeCell ref="NHX8:NID8"/>
    <mergeCell ref="NEY8:NFE8"/>
    <mergeCell ref="NFF8:NFL8"/>
    <mergeCell ref="NFM8:NFS8"/>
    <mergeCell ref="NFT8:NFZ8"/>
    <mergeCell ref="NGA8:NGG8"/>
    <mergeCell ref="NGH8:NGN8"/>
    <mergeCell ref="NDI8:NDO8"/>
    <mergeCell ref="NDP8:NDV8"/>
    <mergeCell ref="NDW8:NEC8"/>
    <mergeCell ref="NED8:NEJ8"/>
    <mergeCell ref="NEK8:NEQ8"/>
    <mergeCell ref="NER8:NEX8"/>
    <mergeCell ref="NBS8:NBY8"/>
    <mergeCell ref="NBZ8:NCF8"/>
    <mergeCell ref="NCG8:NCM8"/>
    <mergeCell ref="NCN8:NCT8"/>
    <mergeCell ref="NCU8:NDA8"/>
    <mergeCell ref="NDB8:NDH8"/>
    <mergeCell ref="NAC8:NAI8"/>
    <mergeCell ref="NAJ8:NAP8"/>
    <mergeCell ref="NAQ8:NAW8"/>
    <mergeCell ref="NAX8:NBD8"/>
    <mergeCell ref="NBE8:NBK8"/>
    <mergeCell ref="NBL8:NBR8"/>
    <mergeCell ref="MYM8:MYS8"/>
    <mergeCell ref="MYT8:MYZ8"/>
    <mergeCell ref="MZA8:MZG8"/>
    <mergeCell ref="MZH8:MZN8"/>
    <mergeCell ref="MZO8:MZU8"/>
    <mergeCell ref="MZV8:NAB8"/>
    <mergeCell ref="MWW8:MXC8"/>
    <mergeCell ref="MXD8:MXJ8"/>
    <mergeCell ref="MXK8:MXQ8"/>
    <mergeCell ref="MXR8:MXX8"/>
    <mergeCell ref="MXY8:MYE8"/>
    <mergeCell ref="MYF8:MYL8"/>
    <mergeCell ref="MVG8:MVM8"/>
    <mergeCell ref="MVN8:MVT8"/>
    <mergeCell ref="MVU8:MWA8"/>
    <mergeCell ref="MWB8:MWH8"/>
    <mergeCell ref="MWI8:MWO8"/>
    <mergeCell ref="MWP8:MWV8"/>
    <mergeCell ref="MTQ8:MTW8"/>
    <mergeCell ref="MTX8:MUD8"/>
    <mergeCell ref="MUE8:MUK8"/>
    <mergeCell ref="MUL8:MUR8"/>
    <mergeCell ref="MUS8:MUY8"/>
    <mergeCell ref="MUZ8:MVF8"/>
    <mergeCell ref="MSA8:MSG8"/>
    <mergeCell ref="MSH8:MSN8"/>
    <mergeCell ref="MSO8:MSU8"/>
    <mergeCell ref="MSV8:MTB8"/>
    <mergeCell ref="MTC8:MTI8"/>
    <mergeCell ref="MTJ8:MTP8"/>
    <mergeCell ref="MQK8:MQQ8"/>
    <mergeCell ref="MQR8:MQX8"/>
    <mergeCell ref="MQY8:MRE8"/>
    <mergeCell ref="MRF8:MRL8"/>
    <mergeCell ref="MRM8:MRS8"/>
    <mergeCell ref="MRT8:MRZ8"/>
    <mergeCell ref="MOU8:MPA8"/>
    <mergeCell ref="MPB8:MPH8"/>
    <mergeCell ref="MPI8:MPO8"/>
    <mergeCell ref="MPP8:MPV8"/>
    <mergeCell ref="MPW8:MQC8"/>
    <mergeCell ref="MQD8:MQJ8"/>
    <mergeCell ref="MNE8:MNK8"/>
    <mergeCell ref="MNL8:MNR8"/>
    <mergeCell ref="MNS8:MNY8"/>
    <mergeCell ref="MNZ8:MOF8"/>
    <mergeCell ref="MOG8:MOM8"/>
    <mergeCell ref="MON8:MOT8"/>
    <mergeCell ref="MLO8:MLU8"/>
    <mergeCell ref="MLV8:MMB8"/>
    <mergeCell ref="MMC8:MMI8"/>
    <mergeCell ref="MMJ8:MMP8"/>
    <mergeCell ref="MMQ8:MMW8"/>
    <mergeCell ref="MMX8:MND8"/>
    <mergeCell ref="MJY8:MKE8"/>
    <mergeCell ref="MKF8:MKL8"/>
    <mergeCell ref="MKM8:MKS8"/>
    <mergeCell ref="MKT8:MKZ8"/>
    <mergeCell ref="MLA8:MLG8"/>
    <mergeCell ref="MLH8:MLN8"/>
    <mergeCell ref="MII8:MIO8"/>
    <mergeCell ref="MIP8:MIV8"/>
    <mergeCell ref="MIW8:MJC8"/>
    <mergeCell ref="MJD8:MJJ8"/>
    <mergeCell ref="MJK8:MJQ8"/>
    <mergeCell ref="MJR8:MJX8"/>
    <mergeCell ref="MGS8:MGY8"/>
    <mergeCell ref="MGZ8:MHF8"/>
    <mergeCell ref="MHG8:MHM8"/>
    <mergeCell ref="MHN8:MHT8"/>
    <mergeCell ref="MHU8:MIA8"/>
    <mergeCell ref="MIB8:MIH8"/>
    <mergeCell ref="MFC8:MFI8"/>
    <mergeCell ref="MFJ8:MFP8"/>
    <mergeCell ref="MFQ8:MFW8"/>
    <mergeCell ref="MFX8:MGD8"/>
    <mergeCell ref="MGE8:MGK8"/>
    <mergeCell ref="MGL8:MGR8"/>
    <mergeCell ref="MDM8:MDS8"/>
    <mergeCell ref="MDT8:MDZ8"/>
    <mergeCell ref="MEA8:MEG8"/>
    <mergeCell ref="MEH8:MEN8"/>
    <mergeCell ref="MEO8:MEU8"/>
    <mergeCell ref="MEV8:MFB8"/>
    <mergeCell ref="MBW8:MCC8"/>
    <mergeCell ref="MCD8:MCJ8"/>
    <mergeCell ref="MCK8:MCQ8"/>
    <mergeCell ref="MCR8:MCX8"/>
    <mergeCell ref="MCY8:MDE8"/>
    <mergeCell ref="MDF8:MDL8"/>
    <mergeCell ref="MAG8:MAM8"/>
    <mergeCell ref="MAN8:MAT8"/>
    <mergeCell ref="MAU8:MBA8"/>
    <mergeCell ref="MBB8:MBH8"/>
    <mergeCell ref="MBI8:MBO8"/>
    <mergeCell ref="MBP8:MBV8"/>
    <mergeCell ref="LYQ8:LYW8"/>
    <mergeCell ref="LYX8:LZD8"/>
    <mergeCell ref="LZE8:LZK8"/>
    <mergeCell ref="LZL8:LZR8"/>
    <mergeCell ref="LZS8:LZY8"/>
    <mergeCell ref="LZZ8:MAF8"/>
    <mergeCell ref="LXA8:LXG8"/>
    <mergeCell ref="LXH8:LXN8"/>
    <mergeCell ref="LXO8:LXU8"/>
    <mergeCell ref="LXV8:LYB8"/>
    <mergeCell ref="LYC8:LYI8"/>
    <mergeCell ref="LYJ8:LYP8"/>
    <mergeCell ref="LVK8:LVQ8"/>
    <mergeCell ref="LVR8:LVX8"/>
    <mergeCell ref="LVY8:LWE8"/>
    <mergeCell ref="LWF8:LWL8"/>
    <mergeCell ref="LWM8:LWS8"/>
    <mergeCell ref="LWT8:LWZ8"/>
    <mergeCell ref="LTU8:LUA8"/>
    <mergeCell ref="LUB8:LUH8"/>
    <mergeCell ref="LUI8:LUO8"/>
    <mergeCell ref="LUP8:LUV8"/>
    <mergeCell ref="LUW8:LVC8"/>
    <mergeCell ref="LVD8:LVJ8"/>
    <mergeCell ref="LSE8:LSK8"/>
    <mergeCell ref="LSL8:LSR8"/>
    <mergeCell ref="LSS8:LSY8"/>
    <mergeCell ref="LSZ8:LTF8"/>
    <mergeCell ref="LTG8:LTM8"/>
    <mergeCell ref="LTN8:LTT8"/>
    <mergeCell ref="LQO8:LQU8"/>
    <mergeCell ref="LQV8:LRB8"/>
    <mergeCell ref="LRC8:LRI8"/>
    <mergeCell ref="LRJ8:LRP8"/>
    <mergeCell ref="LRQ8:LRW8"/>
    <mergeCell ref="LRX8:LSD8"/>
    <mergeCell ref="LOY8:LPE8"/>
    <mergeCell ref="LPF8:LPL8"/>
    <mergeCell ref="LPM8:LPS8"/>
    <mergeCell ref="LPT8:LPZ8"/>
    <mergeCell ref="LQA8:LQG8"/>
    <mergeCell ref="LQH8:LQN8"/>
    <mergeCell ref="LNI8:LNO8"/>
    <mergeCell ref="LNP8:LNV8"/>
    <mergeCell ref="LNW8:LOC8"/>
    <mergeCell ref="LOD8:LOJ8"/>
    <mergeCell ref="LOK8:LOQ8"/>
    <mergeCell ref="LOR8:LOX8"/>
    <mergeCell ref="LLS8:LLY8"/>
    <mergeCell ref="LLZ8:LMF8"/>
    <mergeCell ref="LMG8:LMM8"/>
    <mergeCell ref="LMN8:LMT8"/>
    <mergeCell ref="LMU8:LNA8"/>
    <mergeCell ref="LNB8:LNH8"/>
    <mergeCell ref="LKC8:LKI8"/>
    <mergeCell ref="LKJ8:LKP8"/>
    <mergeCell ref="LKQ8:LKW8"/>
    <mergeCell ref="LKX8:LLD8"/>
    <mergeCell ref="LLE8:LLK8"/>
    <mergeCell ref="LLL8:LLR8"/>
    <mergeCell ref="LIM8:LIS8"/>
    <mergeCell ref="LIT8:LIZ8"/>
    <mergeCell ref="LJA8:LJG8"/>
    <mergeCell ref="LJH8:LJN8"/>
    <mergeCell ref="LJO8:LJU8"/>
    <mergeCell ref="LJV8:LKB8"/>
    <mergeCell ref="LGW8:LHC8"/>
    <mergeCell ref="LHD8:LHJ8"/>
    <mergeCell ref="LHK8:LHQ8"/>
    <mergeCell ref="LHR8:LHX8"/>
    <mergeCell ref="LHY8:LIE8"/>
    <mergeCell ref="LIF8:LIL8"/>
    <mergeCell ref="LFG8:LFM8"/>
    <mergeCell ref="LFN8:LFT8"/>
    <mergeCell ref="LFU8:LGA8"/>
    <mergeCell ref="LGB8:LGH8"/>
    <mergeCell ref="LGI8:LGO8"/>
    <mergeCell ref="LGP8:LGV8"/>
    <mergeCell ref="LDQ8:LDW8"/>
    <mergeCell ref="LDX8:LED8"/>
    <mergeCell ref="LEE8:LEK8"/>
    <mergeCell ref="LEL8:LER8"/>
    <mergeCell ref="LES8:LEY8"/>
    <mergeCell ref="LEZ8:LFF8"/>
    <mergeCell ref="LCA8:LCG8"/>
    <mergeCell ref="LCH8:LCN8"/>
    <mergeCell ref="LCO8:LCU8"/>
    <mergeCell ref="LCV8:LDB8"/>
    <mergeCell ref="LDC8:LDI8"/>
    <mergeCell ref="LDJ8:LDP8"/>
    <mergeCell ref="LAK8:LAQ8"/>
    <mergeCell ref="LAR8:LAX8"/>
    <mergeCell ref="LAY8:LBE8"/>
    <mergeCell ref="LBF8:LBL8"/>
    <mergeCell ref="LBM8:LBS8"/>
    <mergeCell ref="LBT8:LBZ8"/>
    <mergeCell ref="KYU8:KZA8"/>
    <mergeCell ref="KZB8:KZH8"/>
    <mergeCell ref="KZI8:KZO8"/>
    <mergeCell ref="KZP8:KZV8"/>
    <mergeCell ref="KZW8:LAC8"/>
    <mergeCell ref="LAD8:LAJ8"/>
    <mergeCell ref="KXE8:KXK8"/>
    <mergeCell ref="KXL8:KXR8"/>
    <mergeCell ref="KXS8:KXY8"/>
    <mergeCell ref="KXZ8:KYF8"/>
    <mergeCell ref="KYG8:KYM8"/>
    <mergeCell ref="KYN8:KYT8"/>
    <mergeCell ref="KVO8:KVU8"/>
    <mergeCell ref="KVV8:KWB8"/>
    <mergeCell ref="KWC8:KWI8"/>
    <mergeCell ref="KWJ8:KWP8"/>
    <mergeCell ref="KWQ8:KWW8"/>
    <mergeCell ref="KWX8:KXD8"/>
    <mergeCell ref="KTY8:KUE8"/>
    <mergeCell ref="KUF8:KUL8"/>
    <mergeCell ref="KUM8:KUS8"/>
    <mergeCell ref="KUT8:KUZ8"/>
    <mergeCell ref="KVA8:KVG8"/>
    <mergeCell ref="KVH8:KVN8"/>
    <mergeCell ref="KSI8:KSO8"/>
    <mergeCell ref="KSP8:KSV8"/>
    <mergeCell ref="KSW8:KTC8"/>
    <mergeCell ref="KTD8:KTJ8"/>
    <mergeCell ref="KTK8:KTQ8"/>
    <mergeCell ref="KTR8:KTX8"/>
    <mergeCell ref="KQS8:KQY8"/>
    <mergeCell ref="KQZ8:KRF8"/>
    <mergeCell ref="KRG8:KRM8"/>
    <mergeCell ref="KRN8:KRT8"/>
    <mergeCell ref="KRU8:KSA8"/>
    <mergeCell ref="KSB8:KSH8"/>
    <mergeCell ref="KPC8:KPI8"/>
    <mergeCell ref="KPJ8:KPP8"/>
    <mergeCell ref="KPQ8:KPW8"/>
    <mergeCell ref="KPX8:KQD8"/>
    <mergeCell ref="KQE8:KQK8"/>
    <mergeCell ref="KQL8:KQR8"/>
    <mergeCell ref="KNM8:KNS8"/>
    <mergeCell ref="KNT8:KNZ8"/>
    <mergeCell ref="KOA8:KOG8"/>
    <mergeCell ref="KOH8:KON8"/>
    <mergeCell ref="KOO8:KOU8"/>
    <mergeCell ref="KOV8:KPB8"/>
    <mergeCell ref="KLW8:KMC8"/>
    <mergeCell ref="KMD8:KMJ8"/>
    <mergeCell ref="KMK8:KMQ8"/>
    <mergeCell ref="KMR8:KMX8"/>
    <mergeCell ref="KMY8:KNE8"/>
    <mergeCell ref="KNF8:KNL8"/>
    <mergeCell ref="KKG8:KKM8"/>
    <mergeCell ref="KKN8:KKT8"/>
    <mergeCell ref="KKU8:KLA8"/>
    <mergeCell ref="KLB8:KLH8"/>
    <mergeCell ref="KLI8:KLO8"/>
    <mergeCell ref="KLP8:KLV8"/>
    <mergeCell ref="KIQ8:KIW8"/>
    <mergeCell ref="KIX8:KJD8"/>
    <mergeCell ref="KJE8:KJK8"/>
    <mergeCell ref="KJL8:KJR8"/>
    <mergeCell ref="KJS8:KJY8"/>
    <mergeCell ref="KJZ8:KKF8"/>
    <mergeCell ref="KHA8:KHG8"/>
    <mergeCell ref="KHH8:KHN8"/>
    <mergeCell ref="KHO8:KHU8"/>
    <mergeCell ref="KHV8:KIB8"/>
    <mergeCell ref="KIC8:KII8"/>
    <mergeCell ref="KIJ8:KIP8"/>
    <mergeCell ref="KFK8:KFQ8"/>
    <mergeCell ref="KFR8:KFX8"/>
    <mergeCell ref="KFY8:KGE8"/>
    <mergeCell ref="KGF8:KGL8"/>
    <mergeCell ref="KGM8:KGS8"/>
    <mergeCell ref="KGT8:KGZ8"/>
    <mergeCell ref="KDU8:KEA8"/>
    <mergeCell ref="KEB8:KEH8"/>
    <mergeCell ref="KEI8:KEO8"/>
    <mergeCell ref="KEP8:KEV8"/>
    <mergeCell ref="KEW8:KFC8"/>
    <mergeCell ref="KFD8:KFJ8"/>
    <mergeCell ref="KCE8:KCK8"/>
    <mergeCell ref="KCL8:KCR8"/>
    <mergeCell ref="KCS8:KCY8"/>
    <mergeCell ref="KCZ8:KDF8"/>
    <mergeCell ref="KDG8:KDM8"/>
    <mergeCell ref="KDN8:KDT8"/>
    <mergeCell ref="KAO8:KAU8"/>
    <mergeCell ref="KAV8:KBB8"/>
    <mergeCell ref="KBC8:KBI8"/>
    <mergeCell ref="KBJ8:KBP8"/>
    <mergeCell ref="KBQ8:KBW8"/>
    <mergeCell ref="KBX8:KCD8"/>
    <mergeCell ref="JYY8:JZE8"/>
    <mergeCell ref="JZF8:JZL8"/>
    <mergeCell ref="JZM8:JZS8"/>
    <mergeCell ref="JZT8:JZZ8"/>
    <mergeCell ref="KAA8:KAG8"/>
    <mergeCell ref="KAH8:KAN8"/>
    <mergeCell ref="JXI8:JXO8"/>
    <mergeCell ref="JXP8:JXV8"/>
    <mergeCell ref="JXW8:JYC8"/>
    <mergeCell ref="JYD8:JYJ8"/>
    <mergeCell ref="JYK8:JYQ8"/>
    <mergeCell ref="JYR8:JYX8"/>
    <mergeCell ref="JVS8:JVY8"/>
    <mergeCell ref="JVZ8:JWF8"/>
    <mergeCell ref="JWG8:JWM8"/>
    <mergeCell ref="JWN8:JWT8"/>
    <mergeCell ref="JWU8:JXA8"/>
    <mergeCell ref="JXB8:JXH8"/>
    <mergeCell ref="JUC8:JUI8"/>
    <mergeCell ref="JUJ8:JUP8"/>
    <mergeCell ref="JUQ8:JUW8"/>
    <mergeCell ref="JUX8:JVD8"/>
    <mergeCell ref="JVE8:JVK8"/>
    <mergeCell ref="JVL8:JVR8"/>
    <mergeCell ref="JSM8:JSS8"/>
    <mergeCell ref="JST8:JSZ8"/>
    <mergeCell ref="JTA8:JTG8"/>
    <mergeCell ref="JTH8:JTN8"/>
    <mergeCell ref="JTO8:JTU8"/>
    <mergeCell ref="JTV8:JUB8"/>
    <mergeCell ref="JQW8:JRC8"/>
    <mergeCell ref="JRD8:JRJ8"/>
    <mergeCell ref="JRK8:JRQ8"/>
    <mergeCell ref="JRR8:JRX8"/>
    <mergeCell ref="JRY8:JSE8"/>
    <mergeCell ref="JSF8:JSL8"/>
    <mergeCell ref="JPG8:JPM8"/>
    <mergeCell ref="JPN8:JPT8"/>
    <mergeCell ref="JPU8:JQA8"/>
    <mergeCell ref="JQB8:JQH8"/>
    <mergeCell ref="JQI8:JQO8"/>
    <mergeCell ref="JQP8:JQV8"/>
    <mergeCell ref="JNQ8:JNW8"/>
    <mergeCell ref="JNX8:JOD8"/>
    <mergeCell ref="JOE8:JOK8"/>
    <mergeCell ref="JOL8:JOR8"/>
    <mergeCell ref="JOS8:JOY8"/>
    <mergeCell ref="JOZ8:JPF8"/>
    <mergeCell ref="JMA8:JMG8"/>
    <mergeCell ref="JMH8:JMN8"/>
    <mergeCell ref="JMO8:JMU8"/>
    <mergeCell ref="JMV8:JNB8"/>
    <mergeCell ref="JNC8:JNI8"/>
    <mergeCell ref="JNJ8:JNP8"/>
    <mergeCell ref="JKK8:JKQ8"/>
    <mergeCell ref="JKR8:JKX8"/>
    <mergeCell ref="JKY8:JLE8"/>
    <mergeCell ref="JLF8:JLL8"/>
    <mergeCell ref="JLM8:JLS8"/>
    <mergeCell ref="JLT8:JLZ8"/>
    <mergeCell ref="JIU8:JJA8"/>
    <mergeCell ref="JJB8:JJH8"/>
    <mergeCell ref="JJI8:JJO8"/>
    <mergeCell ref="JJP8:JJV8"/>
    <mergeCell ref="JJW8:JKC8"/>
    <mergeCell ref="JKD8:JKJ8"/>
    <mergeCell ref="JHE8:JHK8"/>
    <mergeCell ref="JHL8:JHR8"/>
    <mergeCell ref="JHS8:JHY8"/>
    <mergeCell ref="JHZ8:JIF8"/>
    <mergeCell ref="JIG8:JIM8"/>
    <mergeCell ref="JIN8:JIT8"/>
    <mergeCell ref="JFO8:JFU8"/>
    <mergeCell ref="JFV8:JGB8"/>
    <mergeCell ref="JGC8:JGI8"/>
    <mergeCell ref="JGJ8:JGP8"/>
    <mergeCell ref="JGQ8:JGW8"/>
    <mergeCell ref="JGX8:JHD8"/>
    <mergeCell ref="JDY8:JEE8"/>
    <mergeCell ref="JEF8:JEL8"/>
    <mergeCell ref="JEM8:JES8"/>
    <mergeCell ref="JET8:JEZ8"/>
    <mergeCell ref="JFA8:JFG8"/>
    <mergeCell ref="JFH8:JFN8"/>
    <mergeCell ref="JCI8:JCO8"/>
    <mergeCell ref="JCP8:JCV8"/>
    <mergeCell ref="JCW8:JDC8"/>
    <mergeCell ref="JDD8:JDJ8"/>
    <mergeCell ref="JDK8:JDQ8"/>
    <mergeCell ref="JDR8:JDX8"/>
    <mergeCell ref="JAS8:JAY8"/>
    <mergeCell ref="JAZ8:JBF8"/>
    <mergeCell ref="JBG8:JBM8"/>
    <mergeCell ref="JBN8:JBT8"/>
    <mergeCell ref="JBU8:JCA8"/>
    <mergeCell ref="JCB8:JCH8"/>
    <mergeCell ref="IZC8:IZI8"/>
    <mergeCell ref="IZJ8:IZP8"/>
    <mergeCell ref="IZQ8:IZW8"/>
    <mergeCell ref="IZX8:JAD8"/>
    <mergeCell ref="JAE8:JAK8"/>
    <mergeCell ref="JAL8:JAR8"/>
    <mergeCell ref="IXM8:IXS8"/>
    <mergeCell ref="IXT8:IXZ8"/>
    <mergeCell ref="IYA8:IYG8"/>
    <mergeCell ref="IYH8:IYN8"/>
    <mergeCell ref="IYO8:IYU8"/>
    <mergeCell ref="IYV8:IZB8"/>
    <mergeCell ref="IVW8:IWC8"/>
    <mergeCell ref="IWD8:IWJ8"/>
    <mergeCell ref="IWK8:IWQ8"/>
    <mergeCell ref="IWR8:IWX8"/>
    <mergeCell ref="IWY8:IXE8"/>
    <mergeCell ref="IXF8:IXL8"/>
    <mergeCell ref="IUG8:IUM8"/>
    <mergeCell ref="IUN8:IUT8"/>
    <mergeCell ref="IUU8:IVA8"/>
    <mergeCell ref="IVB8:IVH8"/>
    <mergeCell ref="IVI8:IVO8"/>
    <mergeCell ref="IVP8:IVV8"/>
    <mergeCell ref="ISQ8:ISW8"/>
    <mergeCell ref="ISX8:ITD8"/>
    <mergeCell ref="ITE8:ITK8"/>
    <mergeCell ref="ITL8:ITR8"/>
    <mergeCell ref="ITS8:ITY8"/>
    <mergeCell ref="ITZ8:IUF8"/>
    <mergeCell ref="IRA8:IRG8"/>
    <mergeCell ref="IRH8:IRN8"/>
    <mergeCell ref="IRO8:IRU8"/>
    <mergeCell ref="IRV8:ISB8"/>
    <mergeCell ref="ISC8:ISI8"/>
    <mergeCell ref="ISJ8:ISP8"/>
    <mergeCell ref="IPK8:IPQ8"/>
    <mergeCell ref="IPR8:IPX8"/>
    <mergeCell ref="IPY8:IQE8"/>
    <mergeCell ref="IQF8:IQL8"/>
    <mergeCell ref="IQM8:IQS8"/>
    <mergeCell ref="IQT8:IQZ8"/>
    <mergeCell ref="INU8:IOA8"/>
    <mergeCell ref="IOB8:IOH8"/>
    <mergeCell ref="IOI8:IOO8"/>
    <mergeCell ref="IOP8:IOV8"/>
    <mergeCell ref="IOW8:IPC8"/>
    <mergeCell ref="IPD8:IPJ8"/>
    <mergeCell ref="IME8:IMK8"/>
    <mergeCell ref="IML8:IMR8"/>
    <mergeCell ref="IMS8:IMY8"/>
    <mergeCell ref="IMZ8:INF8"/>
    <mergeCell ref="ING8:INM8"/>
    <mergeCell ref="INN8:INT8"/>
    <mergeCell ref="IKO8:IKU8"/>
    <mergeCell ref="IKV8:ILB8"/>
    <mergeCell ref="ILC8:ILI8"/>
    <mergeCell ref="ILJ8:ILP8"/>
    <mergeCell ref="ILQ8:ILW8"/>
    <mergeCell ref="ILX8:IMD8"/>
    <mergeCell ref="IIY8:IJE8"/>
    <mergeCell ref="IJF8:IJL8"/>
    <mergeCell ref="IJM8:IJS8"/>
    <mergeCell ref="IJT8:IJZ8"/>
    <mergeCell ref="IKA8:IKG8"/>
    <mergeCell ref="IKH8:IKN8"/>
    <mergeCell ref="IHI8:IHO8"/>
    <mergeCell ref="IHP8:IHV8"/>
    <mergeCell ref="IHW8:IIC8"/>
    <mergeCell ref="IID8:IIJ8"/>
    <mergeCell ref="IIK8:IIQ8"/>
    <mergeCell ref="IIR8:IIX8"/>
    <mergeCell ref="IFS8:IFY8"/>
    <mergeCell ref="IFZ8:IGF8"/>
    <mergeCell ref="IGG8:IGM8"/>
    <mergeCell ref="IGN8:IGT8"/>
    <mergeCell ref="IGU8:IHA8"/>
    <mergeCell ref="IHB8:IHH8"/>
    <mergeCell ref="IEC8:IEI8"/>
    <mergeCell ref="IEJ8:IEP8"/>
    <mergeCell ref="IEQ8:IEW8"/>
    <mergeCell ref="IEX8:IFD8"/>
    <mergeCell ref="IFE8:IFK8"/>
    <mergeCell ref="IFL8:IFR8"/>
    <mergeCell ref="ICM8:ICS8"/>
    <mergeCell ref="ICT8:ICZ8"/>
    <mergeCell ref="IDA8:IDG8"/>
    <mergeCell ref="IDH8:IDN8"/>
    <mergeCell ref="IDO8:IDU8"/>
    <mergeCell ref="IDV8:IEB8"/>
    <mergeCell ref="IAW8:IBC8"/>
    <mergeCell ref="IBD8:IBJ8"/>
    <mergeCell ref="IBK8:IBQ8"/>
    <mergeCell ref="IBR8:IBX8"/>
    <mergeCell ref="IBY8:ICE8"/>
    <mergeCell ref="ICF8:ICL8"/>
    <mergeCell ref="HZG8:HZM8"/>
    <mergeCell ref="HZN8:HZT8"/>
    <mergeCell ref="HZU8:IAA8"/>
    <mergeCell ref="IAB8:IAH8"/>
    <mergeCell ref="IAI8:IAO8"/>
    <mergeCell ref="IAP8:IAV8"/>
    <mergeCell ref="HXQ8:HXW8"/>
    <mergeCell ref="HXX8:HYD8"/>
    <mergeCell ref="HYE8:HYK8"/>
    <mergeCell ref="HYL8:HYR8"/>
    <mergeCell ref="HYS8:HYY8"/>
    <mergeCell ref="HYZ8:HZF8"/>
    <mergeCell ref="HWA8:HWG8"/>
    <mergeCell ref="HWH8:HWN8"/>
    <mergeCell ref="HWO8:HWU8"/>
    <mergeCell ref="HWV8:HXB8"/>
    <mergeCell ref="HXC8:HXI8"/>
    <mergeCell ref="HXJ8:HXP8"/>
    <mergeCell ref="HUK8:HUQ8"/>
    <mergeCell ref="HUR8:HUX8"/>
    <mergeCell ref="HUY8:HVE8"/>
    <mergeCell ref="HVF8:HVL8"/>
    <mergeCell ref="HVM8:HVS8"/>
    <mergeCell ref="HVT8:HVZ8"/>
    <mergeCell ref="HSU8:HTA8"/>
    <mergeCell ref="HTB8:HTH8"/>
    <mergeCell ref="HTI8:HTO8"/>
    <mergeCell ref="HTP8:HTV8"/>
    <mergeCell ref="HTW8:HUC8"/>
    <mergeCell ref="HUD8:HUJ8"/>
    <mergeCell ref="HRE8:HRK8"/>
    <mergeCell ref="HRL8:HRR8"/>
    <mergeCell ref="HRS8:HRY8"/>
    <mergeCell ref="HRZ8:HSF8"/>
    <mergeCell ref="HSG8:HSM8"/>
    <mergeCell ref="HSN8:HST8"/>
    <mergeCell ref="HPO8:HPU8"/>
    <mergeCell ref="HPV8:HQB8"/>
    <mergeCell ref="HQC8:HQI8"/>
    <mergeCell ref="HQJ8:HQP8"/>
    <mergeCell ref="HQQ8:HQW8"/>
    <mergeCell ref="HQX8:HRD8"/>
    <mergeCell ref="HNY8:HOE8"/>
    <mergeCell ref="HOF8:HOL8"/>
    <mergeCell ref="HOM8:HOS8"/>
    <mergeCell ref="HOT8:HOZ8"/>
    <mergeCell ref="HPA8:HPG8"/>
    <mergeCell ref="HPH8:HPN8"/>
    <mergeCell ref="HMI8:HMO8"/>
    <mergeCell ref="HMP8:HMV8"/>
    <mergeCell ref="HMW8:HNC8"/>
    <mergeCell ref="HND8:HNJ8"/>
    <mergeCell ref="HNK8:HNQ8"/>
    <mergeCell ref="HNR8:HNX8"/>
    <mergeCell ref="HKS8:HKY8"/>
    <mergeCell ref="HKZ8:HLF8"/>
    <mergeCell ref="HLG8:HLM8"/>
    <mergeCell ref="HLN8:HLT8"/>
    <mergeCell ref="HLU8:HMA8"/>
    <mergeCell ref="HMB8:HMH8"/>
    <mergeCell ref="HJC8:HJI8"/>
    <mergeCell ref="HJJ8:HJP8"/>
    <mergeCell ref="HJQ8:HJW8"/>
    <mergeCell ref="HJX8:HKD8"/>
    <mergeCell ref="HKE8:HKK8"/>
    <mergeCell ref="HKL8:HKR8"/>
    <mergeCell ref="HHM8:HHS8"/>
    <mergeCell ref="HHT8:HHZ8"/>
    <mergeCell ref="HIA8:HIG8"/>
    <mergeCell ref="HIH8:HIN8"/>
    <mergeCell ref="HIO8:HIU8"/>
    <mergeCell ref="HIV8:HJB8"/>
    <mergeCell ref="HFW8:HGC8"/>
    <mergeCell ref="HGD8:HGJ8"/>
    <mergeCell ref="HGK8:HGQ8"/>
    <mergeCell ref="HGR8:HGX8"/>
    <mergeCell ref="HGY8:HHE8"/>
    <mergeCell ref="HHF8:HHL8"/>
    <mergeCell ref="HEG8:HEM8"/>
    <mergeCell ref="HEN8:HET8"/>
    <mergeCell ref="HEU8:HFA8"/>
    <mergeCell ref="HFB8:HFH8"/>
    <mergeCell ref="HFI8:HFO8"/>
    <mergeCell ref="HFP8:HFV8"/>
    <mergeCell ref="HCQ8:HCW8"/>
    <mergeCell ref="HCX8:HDD8"/>
    <mergeCell ref="HDE8:HDK8"/>
    <mergeCell ref="HDL8:HDR8"/>
    <mergeCell ref="HDS8:HDY8"/>
    <mergeCell ref="HDZ8:HEF8"/>
    <mergeCell ref="HBA8:HBG8"/>
    <mergeCell ref="HBH8:HBN8"/>
    <mergeCell ref="HBO8:HBU8"/>
    <mergeCell ref="HBV8:HCB8"/>
    <mergeCell ref="HCC8:HCI8"/>
    <mergeCell ref="HCJ8:HCP8"/>
    <mergeCell ref="GZK8:GZQ8"/>
    <mergeCell ref="GZR8:GZX8"/>
    <mergeCell ref="GZY8:HAE8"/>
    <mergeCell ref="HAF8:HAL8"/>
    <mergeCell ref="HAM8:HAS8"/>
    <mergeCell ref="HAT8:HAZ8"/>
    <mergeCell ref="GXU8:GYA8"/>
    <mergeCell ref="GYB8:GYH8"/>
    <mergeCell ref="GYI8:GYO8"/>
    <mergeCell ref="GYP8:GYV8"/>
    <mergeCell ref="GYW8:GZC8"/>
    <mergeCell ref="GZD8:GZJ8"/>
    <mergeCell ref="GWE8:GWK8"/>
    <mergeCell ref="GWL8:GWR8"/>
    <mergeCell ref="GWS8:GWY8"/>
    <mergeCell ref="GWZ8:GXF8"/>
    <mergeCell ref="GXG8:GXM8"/>
    <mergeCell ref="GXN8:GXT8"/>
    <mergeCell ref="GUO8:GUU8"/>
    <mergeCell ref="GUV8:GVB8"/>
    <mergeCell ref="GVC8:GVI8"/>
    <mergeCell ref="GVJ8:GVP8"/>
    <mergeCell ref="GVQ8:GVW8"/>
    <mergeCell ref="GVX8:GWD8"/>
    <mergeCell ref="GSY8:GTE8"/>
    <mergeCell ref="GTF8:GTL8"/>
    <mergeCell ref="GTM8:GTS8"/>
    <mergeCell ref="GTT8:GTZ8"/>
    <mergeCell ref="GUA8:GUG8"/>
    <mergeCell ref="GUH8:GUN8"/>
    <mergeCell ref="GRI8:GRO8"/>
    <mergeCell ref="GRP8:GRV8"/>
    <mergeCell ref="GRW8:GSC8"/>
    <mergeCell ref="GSD8:GSJ8"/>
    <mergeCell ref="GSK8:GSQ8"/>
    <mergeCell ref="GSR8:GSX8"/>
    <mergeCell ref="GPS8:GPY8"/>
    <mergeCell ref="GPZ8:GQF8"/>
    <mergeCell ref="GQG8:GQM8"/>
    <mergeCell ref="GQN8:GQT8"/>
    <mergeCell ref="GQU8:GRA8"/>
    <mergeCell ref="GRB8:GRH8"/>
    <mergeCell ref="GOC8:GOI8"/>
    <mergeCell ref="GOJ8:GOP8"/>
    <mergeCell ref="GOQ8:GOW8"/>
    <mergeCell ref="GOX8:GPD8"/>
    <mergeCell ref="GPE8:GPK8"/>
    <mergeCell ref="GPL8:GPR8"/>
    <mergeCell ref="GMM8:GMS8"/>
    <mergeCell ref="GMT8:GMZ8"/>
    <mergeCell ref="GNA8:GNG8"/>
    <mergeCell ref="GNH8:GNN8"/>
    <mergeCell ref="GNO8:GNU8"/>
    <mergeCell ref="GNV8:GOB8"/>
    <mergeCell ref="GKW8:GLC8"/>
    <mergeCell ref="GLD8:GLJ8"/>
    <mergeCell ref="GLK8:GLQ8"/>
    <mergeCell ref="GLR8:GLX8"/>
    <mergeCell ref="GLY8:GME8"/>
    <mergeCell ref="GMF8:GML8"/>
    <mergeCell ref="GJG8:GJM8"/>
    <mergeCell ref="GJN8:GJT8"/>
    <mergeCell ref="GJU8:GKA8"/>
    <mergeCell ref="GKB8:GKH8"/>
    <mergeCell ref="GKI8:GKO8"/>
    <mergeCell ref="GKP8:GKV8"/>
    <mergeCell ref="GHQ8:GHW8"/>
    <mergeCell ref="GHX8:GID8"/>
    <mergeCell ref="GIE8:GIK8"/>
    <mergeCell ref="GIL8:GIR8"/>
    <mergeCell ref="GIS8:GIY8"/>
    <mergeCell ref="GIZ8:GJF8"/>
    <mergeCell ref="GGA8:GGG8"/>
    <mergeCell ref="GGH8:GGN8"/>
    <mergeCell ref="GGO8:GGU8"/>
    <mergeCell ref="GGV8:GHB8"/>
    <mergeCell ref="GHC8:GHI8"/>
    <mergeCell ref="GHJ8:GHP8"/>
    <mergeCell ref="GEK8:GEQ8"/>
    <mergeCell ref="GER8:GEX8"/>
    <mergeCell ref="GEY8:GFE8"/>
    <mergeCell ref="GFF8:GFL8"/>
    <mergeCell ref="GFM8:GFS8"/>
    <mergeCell ref="GFT8:GFZ8"/>
    <mergeCell ref="GCU8:GDA8"/>
    <mergeCell ref="GDB8:GDH8"/>
    <mergeCell ref="GDI8:GDO8"/>
    <mergeCell ref="GDP8:GDV8"/>
    <mergeCell ref="GDW8:GEC8"/>
    <mergeCell ref="GED8:GEJ8"/>
    <mergeCell ref="GBE8:GBK8"/>
    <mergeCell ref="GBL8:GBR8"/>
    <mergeCell ref="GBS8:GBY8"/>
    <mergeCell ref="GBZ8:GCF8"/>
    <mergeCell ref="GCG8:GCM8"/>
    <mergeCell ref="GCN8:GCT8"/>
    <mergeCell ref="FZO8:FZU8"/>
    <mergeCell ref="FZV8:GAB8"/>
    <mergeCell ref="GAC8:GAI8"/>
    <mergeCell ref="GAJ8:GAP8"/>
    <mergeCell ref="GAQ8:GAW8"/>
    <mergeCell ref="GAX8:GBD8"/>
    <mergeCell ref="FXY8:FYE8"/>
    <mergeCell ref="FYF8:FYL8"/>
    <mergeCell ref="FYM8:FYS8"/>
    <mergeCell ref="FYT8:FYZ8"/>
    <mergeCell ref="FZA8:FZG8"/>
    <mergeCell ref="FZH8:FZN8"/>
    <mergeCell ref="FWI8:FWO8"/>
    <mergeCell ref="FWP8:FWV8"/>
    <mergeCell ref="FWW8:FXC8"/>
    <mergeCell ref="FXD8:FXJ8"/>
    <mergeCell ref="FXK8:FXQ8"/>
    <mergeCell ref="FXR8:FXX8"/>
    <mergeCell ref="FUS8:FUY8"/>
    <mergeCell ref="FUZ8:FVF8"/>
    <mergeCell ref="FVG8:FVM8"/>
    <mergeCell ref="FVN8:FVT8"/>
    <mergeCell ref="FVU8:FWA8"/>
    <mergeCell ref="FWB8:FWH8"/>
    <mergeCell ref="FTC8:FTI8"/>
    <mergeCell ref="FTJ8:FTP8"/>
    <mergeCell ref="FTQ8:FTW8"/>
    <mergeCell ref="FTX8:FUD8"/>
    <mergeCell ref="FUE8:FUK8"/>
    <mergeCell ref="FUL8:FUR8"/>
    <mergeCell ref="FRM8:FRS8"/>
    <mergeCell ref="FRT8:FRZ8"/>
    <mergeCell ref="FSA8:FSG8"/>
    <mergeCell ref="FSH8:FSN8"/>
    <mergeCell ref="FSO8:FSU8"/>
    <mergeCell ref="FSV8:FTB8"/>
    <mergeCell ref="FPW8:FQC8"/>
    <mergeCell ref="FQD8:FQJ8"/>
    <mergeCell ref="FQK8:FQQ8"/>
    <mergeCell ref="FQR8:FQX8"/>
    <mergeCell ref="FQY8:FRE8"/>
    <mergeCell ref="FRF8:FRL8"/>
    <mergeCell ref="FOG8:FOM8"/>
    <mergeCell ref="FON8:FOT8"/>
    <mergeCell ref="FOU8:FPA8"/>
    <mergeCell ref="FPB8:FPH8"/>
    <mergeCell ref="FPI8:FPO8"/>
    <mergeCell ref="FPP8:FPV8"/>
    <mergeCell ref="FMQ8:FMW8"/>
    <mergeCell ref="FMX8:FND8"/>
    <mergeCell ref="FNE8:FNK8"/>
    <mergeCell ref="FNL8:FNR8"/>
    <mergeCell ref="FNS8:FNY8"/>
    <mergeCell ref="FNZ8:FOF8"/>
    <mergeCell ref="FLA8:FLG8"/>
    <mergeCell ref="FLH8:FLN8"/>
    <mergeCell ref="FLO8:FLU8"/>
    <mergeCell ref="FLV8:FMB8"/>
    <mergeCell ref="FMC8:FMI8"/>
    <mergeCell ref="FMJ8:FMP8"/>
    <mergeCell ref="FJK8:FJQ8"/>
    <mergeCell ref="FJR8:FJX8"/>
    <mergeCell ref="FJY8:FKE8"/>
    <mergeCell ref="FKF8:FKL8"/>
    <mergeCell ref="FKM8:FKS8"/>
    <mergeCell ref="FKT8:FKZ8"/>
    <mergeCell ref="FHU8:FIA8"/>
    <mergeCell ref="FIB8:FIH8"/>
    <mergeCell ref="FII8:FIO8"/>
    <mergeCell ref="FIP8:FIV8"/>
    <mergeCell ref="FIW8:FJC8"/>
    <mergeCell ref="FJD8:FJJ8"/>
    <mergeCell ref="FGE8:FGK8"/>
    <mergeCell ref="FGL8:FGR8"/>
    <mergeCell ref="FGS8:FGY8"/>
    <mergeCell ref="FGZ8:FHF8"/>
    <mergeCell ref="FHG8:FHM8"/>
    <mergeCell ref="FHN8:FHT8"/>
    <mergeCell ref="FEO8:FEU8"/>
    <mergeCell ref="FEV8:FFB8"/>
    <mergeCell ref="FFC8:FFI8"/>
    <mergeCell ref="FFJ8:FFP8"/>
    <mergeCell ref="FFQ8:FFW8"/>
    <mergeCell ref="FFX8:FGD8"/>
    <mergeCell ref="FCY8:FDE8"/>
    <mergeCell ref="FDF8:FDL8"/>
    <mergeCell ref="FDM8:FDS8"/>
    <mergeCell ref="FDT8:FDZ8"/>
    <mergeCell ref="FEA8:FEG8"/>
    <mergeCell ref="FEH8:FEN8"/>
    <mergeCell ref="FBI8:FBO8"/>
    <mergeCell ref="FBP8:FBV8"/>
    <mergeCell ref="FBW8:FCC8"/>
    <mergeCell ref="FCD8:FCJ8"/>
    <mergeCell ref="FCK8:FCQ8"/>
    <mergeCell ref="FCR8:FCX8"/>
    <mergeCell ref="EZS8:EZY8"/>
    <mergeCell ref="EZZ8:FAF8"/>
    <mergeCell ref="FAG8:FAM8"/>
    <mergeCell ref="FAN8:FAT8"/>
    <mergeCell ref="FAU8:FBA8"/>
    <mergeCell ref="FBB8:FBH8"/>
    <mergeCell ref="EYC8:EYI8"/>
    <mergeCell ref="EYJ8:EYP8"/>
    <mergeCell ref="EYQ8:EYW8"/>
    <mergeCell ref="EYX8:EZD8"/>
    <mergeCell ref="EZE8:EZK8"/>
    <mergeCell ref="EZL8:EZR8"/>
    <mergeCell ref="EWM8:EWS8"/>
    <mergeCell ref="EWT8:EWZ8"/>
    <mergeCell ref="EXA8:EXG8"/>
    <mergeCell ref="EXH8:EXN8"/>
    <mergeCell ref="EXO8:EXU8"/>
    <mergeCell ref="EXV8:EYB8"/>
    <mergeCell ref="EUW8:EVC8"/>
    <mergeCell ref="EVD8:EVJ8"/>
    <mergeCell ref="EVK8:EVQ8"/>
    <mergeCell ref="EVR8:EVX8"/>
    <mergeCell ref="EVY8:EWE8"/>
    <mergeCell ref="EWF8:EWL8"/>
    <mergeCell ref="ETG8:ETM8"/>
    <mergeCell ref="ETN8:ETT8"/>
    <mergeCell ref="ETU8:EUA8"/>
    <mergeCell ref="EUB8:EUH8"/>
    <mergeCell ref="EUI8:EUO8"/>
    <mergeCell ref="EUP8:EUV8"/>
    <mergeCell ref="ERQ8:ERW8"/>
    <mergeCell ref="ERX8:ESD8"/>
    <mergeCell ref="ESE8:ESK8"/>
    <mergeCell ref="ESL8:ESR8"/>
    <mergeCell ref="ESS8:ESY8"/>
    <mergeCell ref="ESZ8:ETF8"/>
    <mergeCell ref="EQA8:EQG8"/>
    <mergeCell ref="EQH8:EQN8"/>
    <mergeCell ref="EQO8:EQU8"/>
    <mergeCell ref="EQV8:ERB8"/>
    <mergeCell ref="ERC8:ERI8"/>
    <mergeCell ref="ERJ8:ERP8"/>
    <mergeCell ref="EOK8:EOQ8"/>
    <mergeCell ref="EOR8:EOX8"/>
    <mergeCell ref="EOY8:EPE8"/>
    <mergeCell ref="EPF8:EPL8"/>
    <mergeCell ref="EPM8:EPS8"/>
    <mergeCell ref="EPT8:EPZ8"/>
    <mergeCell ref="EMU8:ENA8"/>
    <mergeCell ref="ENB8:ENH8"/>
    <mergeCell ref="ENI8:ENO8"/>
    <mergeCell ref="ENP8:ENV8"/>
    <mergeCell ref="ENW8:EOC8"/>
    <mergeCell ref="EOD8:EOJ8"/>
    <mergeCell ref="ELE8:ELK8"/>
    <mergeCell ref="ELL8:ELR8"/>
    <mergeCell ref="ELS8:ELY8"/>
    <mergeCell ref="ELZ8:EMF8"/>
    <mergeCell ref="EMG8:EMM8"/>
    <mergeCell ref="EMN8:EMT8"/>
    <mergeCell ref="EJO8:EJU8"/>
    <mergeCell ref="EJV8:EKB8"/>
    <mergeCell ref="EKC8:EKI8"/>
    <mergeCell ref="EKJ8:EKP8"/>
    <mergeCell ref="EKQ8:EKW8"/>
    <mergeCell ref="EKX8:ELD8"/>
    <mergeCell ref="EHY8:EIE8"/>
    <mergeCell ref="EIF8:EIL8"/>
    <mergeCell ref="EIM8:EIS8"/>
    <mergeCell ref="EIT8:EIZ8"/>
    <mergeCell ref="EJA8:EJG8"/>
    <mergeCell ref="EJH8:EJN8"/>
    <mergeCell ref="EGI8:EGO8"/>
    <mergeCell ref="EGP8:EGV8"/>
    <mergeCell ref="EGW8:EHC8"/>
    <mergeCell ref="EHD8:EHJ8"/>
    <mergeCell ref="EHK8:EHQ8"/>
    <mergeCell ref="EHR8:EHX8"/>
    <mergeCell ref="EES8:EEY8"/>
    <mergeCell ref="EEZ8:EFF8"/>
    <mergeCell ref="EFG8:EFM8"/>
    <mergeCell ref="EFN8:EFT8"/>
    <mergeCell ref="EFU8:EGA8"/>
    <mergeCell ref="EGB8:EGH8"/>
    <mergeCell ref="EDC8:EDI8"/>
    <mergeCell ref="EDJ8:EDP8"/>
    <mergeCell ref="EDQ8:EDW8"/>
    <mergeCell ref="EDX8:EED8"/>
    <mergeCell ref="EEE8:EEK8"/>
    <mergeCell ref="EEL8:EER8"/>
    <mergeCell ref="EBM8:EBS8"/>
    <mergeCell ref="EBT8:EBZ8"/>
    <mergeCell ref="ECA8:ECG8"/>
    <mergeCell ref="ECH8:ECN8"/>
    <mergeCell ref="ECO8:ECU8"/>
    <mergeCell ref="ECV8:EDB8"/>
    <mergeCell ref="DZW8:EAC8"/>
    <mergeCell ref="EAD8:EAJ8"/>
    <mergeCell ref="EAK8:EAQ8"/>
    <mergeCell ref="EAR8:EAX8"/>
    <mergeCell ref="EAY8:EBE8"/>
    <mergeCell ref="EBF8:EBL8"/>
    <mergeCell ref="DYG8:DYM8"/>
    <mergeCell ref="DYN8:DYT8"/>
    <mergeCell ref="DYU8:DZA8"/>
    <mergeCell ref="DZB8:DZH8"/>
    <mergeCell ref="DZI8:DZO8"/>
    <mergeCell ref="DZP8:DZV8"/>
    <mergeCell ref="DWQ8:DWW8"/>
    <mergeCell ref="DWX8:DXD8"/>
    <mergeCell ref="DXE8:DXK8"/>
    <mergeCell ref="DXL8:DXR8"/>
    <mergeCell ref="DXS8:DXY8"/>
    <mergeCell ref="DXZ8:DYF8"/>
    <mergeCell ref="DVA8:DVG8"/>
    <mergeCell ref="DVH8:DVN8"/>
    <mergeCell ref="DVO8:DVU8"/>
    <mergeCell ref="DVV8:DWB8"/>
    <mergeCell ref="DWC8:DWI8"/>
    <mergeCell ref="DWJ8:DWP8"/>
    <mergeCell ref="DTK8:DTQ8"/>
    <mergeCell ref="DTR8:DTX8"/>
    <mergeCell ref="DTY8:DUE8"/>
    <mergeCell ref="DUF8:DUL8"/>
    <mergeCell ref="DUM8:DUS8"/>
    <mergeCell ref="DUT8:DUZ8"/>
    <mergeCell ref="DRU8:DSA8"/>
    <mergeCell ref="DSB8:DSH8"/>
    <mergeCell ref="DSI8:DSO8"/>
    <mergeCell ref="DSP8:DSV8"/>
    <mergeCell ref="DSW8:DTC8"/>
    <mergeCell ref="DTD8:DTJ8"/>
    <mergeCell ref="DQE8:DQK8"/>
    <mergeCell ref="DQL8:DQR8"/>
    <mergeCell ref="DQS8:DQY8"/>
    <mergeCell ref="DQZ8:DRF8"/>
    <mergeCell ref="DRG8:DRM8"/>
    <mergeCell ref="DRN8:DRT8"/>
    <mergeCell ref="DOO8:DOU8"/>
    <mergeCell ref="DOV8:DPB8"/>
    <mergeCell ref="DPC8:DPI8"/>
    <mergeCell ref="DPJ8:DPP8"/>
    <mergeCell ref="DPQ8:DPW8"/>
    <mergeCell ref="DPX8:DQD8"/>
    <mergeCell ref="DMY8:DNE8"/>
    <mergeCell ref="DNF8:DNL8"/>
    <mergeCell ref="DNM8:DNS8"/>
    <mergeCell ref="DNT8:DNZ8"/>
    <mergeCell ref="DOA8:DOG8"/>
    <mergeCell ref="DOH8:DON8"/>
    <mergeCell ref="DLI8:DLO8"/>
    <mergeCell ref="DLP8:DLV8"/>
    <mergeCell ref="DLW8:DMC8"/>
    <mergeCell ref="DMD8:DMJ8"/>
    <mergeCell ref="DMK8:DMQ8"/>
    <mergeCell ref="DMR8:DMX8"/>
    <mergeCell ref="DJS8:DJY8"/>
    <mergeCell ref="DJZ8:DKF8"/>
    <mergeCell ref="DKG8:DKM8"/>
    <mergeCell ref="DKN8:DKT8"/>
    <mergeCell ref="DKU8:DLA8"/>
    <mergeCell ref="DLB8:DLH8"/>
    <mergeCell ref="DIC8:DII8"/>
    <mergeCell ref="DIJ8:DIP8"/>
    <mergeCell ref="DIQ8:DIW8"/>
    <mergeCell ref="DIX8:DJD8"/>
    <mergeCell ref="DJE8:DJK8"/>
    <mergeCell ref="DJL8:DJR8"/>
    <mergeCell ref="DGM8:DGS8"/>
    <mergeCell ref="DGT8:DGZ8"/>
    <mergeCell ref="DHA8:DHG8"/>
    <mergeCell ref="DHH8:DHN8"/>
    <mergeCell ref="DHO8:DHU8"/>
    <mergeCell ref="DHV8:DIB8"/>
    <mergeCell ref="DEW8:DFC8"/>
    <mergeCell ref="DFD8:DFJ8"/>
    <mergeCell ref="DFK8:DFQ8"/>
    <mergeCell ref="DFR8:DFX8"/>
    <mergeCell ref="DFY8:DGE8"/>
    <mergeCell ref="DGF8:DGL8"/>
    <mergeCell ref="DDG8:DDM8"/>
    <mergeCell ref="DDN8:DDT8"/>
    <mergeCell ref="DDU8:DEA8"/>
    <mergeCell ref="DEB8:DEH8"/>
    <mergeCell ref="DEI8:DEO8"/>
    <mergeCell ref="DEP8:DEV8"/>
    <mergeCell ref="DBQ8:DBW8"/>
    <mergeCell ref="DBX8:DCD8"/>
    <mergeCell ref="DCE8:DCK8"/>
    <mergeCell ref="DCL8:DCR8"/>
    <mergeCell ref="DCS8:DCY8"/>
    <mergeCell ref="DCZ8:DDF8"/>
    <mergeCell ref="DAA8:DAG8"/>
    <mergeCell ref="DAH8:DAN8"/>
    <mergeCell ref="DAO8:DAU8"/>
    <mergeCell ref="DAV8:DBB8"/>
    <mergeCell ref="DBC8:DBI8"/>
    <mergeCell ref="DBJ8:DBP8"/>
    <mergeCell ref="CYK8:CYQ8"/>
    <mergeCell ref="CYR8:CYX8"/>
    <mergeCell ref="CYY8:CZE8"/>
    <mergeCell ref="CZF8:CZL8"/>
    <mergeCell ref="CZM8:CZS8"/>
    <mergeCell ref="CZT8:CZZ8"/>
    <mergeCell ref="CWU8:CXA8"/>
    <mergeCell ref="CXB8:CXH8"/>
    <mergeCell ref="CXI8:CXO8"/>
    <mergeCell ref="CXP8:CXV8"/>
    <mergeCell ref="CXW8:CYC8"/>
    <mergeCell ref="CYD8:CYJ8"/>
    <mergeCell ref="CVE8:CVK8"/>
    <mergeCell ref="CVL8:CVR8"/>
    <mergeCell ref="CVS8:CVY8"/>
    <mergeCell ref="CVZ8:CWF8"/>
    <mergeCell ref="CWG8:CWM8"/>
    <mergeCell ref="CWN8:CWT8"/>
    <mergeCell ref="CTO8:CTU8"/>
    <mergeCell ref="CTV8:CUB8"/>
    <mergeCell ref="CUC8:CUI8"/>
    <mergeCell ref="CUJ8:CUP8"/>
    <mergeCell ref="CUQ8:CUW8"/>
    <mergeCell ref="CUX8:CVD8"/>
    <mergeCell ref="CRY8:CSE8"/>
    <mergeCell ref="CSF8:CSL8"/>
    <mergeCell ref="CSM8:CSS8"/>
    <mergeCell ref="CST8:CSZ8"/>
    <mergeCell ref="CTA8:CTG8"/>
    <mergeCell ref="CTH8:CTN8"/>
    <mergeCell ref="CQI8:CQO8"/>
    <mergeCell ref="CQP8:CQV8"/>
    <mergeCell ref="CQW8:CRC8"/>
    <mergeCell ref="CRD8:CRJ8"/>
    <mergeCell ref="CRK8:CRQ8"/>
    <mergeCell ref="CRR8:CRX8"/>
    <mergeCell ref="COS8:COY8"/>
    <mergeCell ref="COZ8:CPF8"/>
    <mergeCell ref="CPG8:CPM8"/>
    <mergeCell ref="CPN8:CPT8"/>
    <mergeCell ref="CPU8:CQA8"/>
    <mergeCell ref="CQB8:CQH8"/>
    <mergeCell ref="CNC8:CNI8"/>
    <mergeCell ref="CNJ8:CNP8"/>
    <mergeCell ref="CNQ8:CNW8"/>
    <mergeCell ref="CNX8:COD8"/>
    <mergeCell ref="COE8:COK8"/>
    <mergeCell ref="COL8:COR8"/>
    <mergeCell ref="CLM8:CLS8"/>
    <mergeCell ref="CLT8:CLZ8"/>
    <mergeCell ref="CMA8:CMG8"/>
    <mergeCell ref="CMH8:CMN8"/>
    <mergeCell ref="CMO8:CMU8"/>
    <mergeCell ref="CMV8:CNB8"/>
    <mergeCell ref="CJW8:CKC8"/>
    <mergeCell ref="CKD8:CKJ8"/>
    <mergeCell ref="CKK8:CKQ8"/>
    <mergeCell ref="CKR8:CKX8"/>
    <mergeCell ref="CKY8:CLE8"/>
    <mergeCell ref="CLF8:CLL8"/>
    <mergeCell ref="CIG8:CIM8"/>
    <mergeCell ref="CIN8:CIT8"/>
    <mergeCell ref="CIU8:CJA8"/>
    <mergeCell ref="CJB8:CJH8"/>
    <mergeCell ref="CJI8:CJO8"/>
    <mergeCell ref="CJP8:CJV8"/>
    <mergeCell ref="CGQ8:CGW8"/>
    <mergeCell ref="CGX8:CHD8"/>
    <mergeCell ref="CHE8:CHK8"/>
    <mergeCell ref="CHL8:CHR8"/>
    <mergeCell ref="CHS8:CHY8"/>
    <mergeCell ref="CHZ8:CIF8"/>
    <mergeCell ref="CFA8:CFG8"/>
    <mergeCell ref="CFH8:CFN8"/>
    <mergeCell ref="CFO8:CFU8"/>
    <mergeCell ref="CFV8:CGB8"/>
    <mergeCell ref="CGC8:CGI8"/>
    <mergeCell ref="CGJ8:CGP8"/>
    <mergeCell ref="CDK8:CDQ8"/>
    <mergeCell ref="CDR8:CDX8"/>
    <mergeCell ref="CDY8:CEE8"/>
    <mergeCell ref="CEF8:CEL8"/>
    <mergeCell ref="CEM8:CES8"/>
    <mergeCell ref="CET8:CEZ8"/>
    <mergeCell ref="CBU8:CCA8"/>
    <mergeCell ref="CCB8:CCH8"/>
    <mergeCell ref="CCI8:CCO8"/>
    <mergeCell ref="CCP8:CCV8"/>
    <mergeCell ref="CCW8:CDC8"/>
    <mergeCell ref="CDD8:CDJ8"/>
    <mergeCell ref="CAE8:CAK8"/>
    <mergeCell ref="CAL8:CAR8"/>
    <mergeCell ref="CAS8:CAY8"/>
    <mergeCell ref="CAZ8:CBF8"/>
    <mergeCell ref="CBG8:CBM8"/>
    <mergeCell ref="CBN8:CBT8"/>
    <mergeCell ref="BYO8:BYU8"/>
    <mergeCell ref="BYV8:BZB8"/>
    <mergeCell ref="BZC8:BZI8"/>
    <mergeCell ref="BZJ8:BZP8"/>
    <mergeCell ref="BZQ8:BZW8"/>
    <mergeCell ref="BZX8:CAD8"/>
    <mergeCell ref="BWY8:BXE8"/>
    <mergeCell ref="BXF8:BXL8"/>
    <mergeCell ref="BXM8:BXS8"/>
    <mergeCell ref="BXT8:BXZ8"/>
    <mergeCell ref="BYA8:BYG8"/>
    <mergeCell ref="BYH8:BYN8"/>
    <mergeCell ref="BVI8:BVO8"/>
    <mergeCell ref="BVP8:BVV8"/>
    <mergeCell ref="BVW8:BWC8"/>
    <mergeCell ref="BWD8:BWJ8"/>
    <mergeCell ref="BWK8:BWQ8"/>
    <mergeCell ref="BWR8:BWX8"/>
    <mergeCell ref="BTS8:BTY8"/>
    <mergeCell ref="BTZ8:BUF8"/>
    <mergeCell ref="BUG8:BUM8"/>
    <mergeCell ref="BUN8:BUT8"/>
    <mergeCell ref="BUU8:BVA8"/>
    <mergeCell ref="BVB8:BVH8"/>
    <mergeCell ref="BSC8:BSI8"/>
    <mergeCell ref="BSJ8:BSP8"/>
    <mergeCell ref="BSQ8:BSW8"/>
    <mergeCell ref="BSX8:BTD8"/>
    <mergeCell ref="BTE8:BTK8"/>
    <mergeCell ref="BTL8:BTR8"/>
    <mergeCell ref="BQM8:BQS8"/>
    <mergeCell ref="BQT8:BQZ8"/>
    <mergeCell ref="BRA8:BRG8"/>
    <mergeCell ref="BRH8:BRN8"/>
    <mergeCell ref="BRO8:BRU8"/>
    <mergeCell ref="BRV8:BSB8"/>
    <mergeCell ref="BOW8:BPC8"/>
    <mergeCell ref="BPD8:BPJ8"/>
    <mergeCell ref="BPK8:BPQ8"/>
    <mergeCell ref="BPR8:BPX8"/>
    <mergeCell ref="BPY8:BQE8"/>
    <mergeCell ref="BQF8:BQL8"/>
    <mergeCell ref="BNG8:BNM8"/>
    <mergeCell ref="BNN8:BNT8"/>
    <mergeCell ref="BNU8:BOA8"/>
    <mergeCell ref="BOB8:BOH8"/>
    <mergeCell ref="BOI8:BOO8"/>
    <mergeCell ref="BOP8:BOV8"/>
    <mergeCell ref="BLQ8:BLW8"/>
    <mergeCell ref="BLX8:BMD8"/>
    <mergeCell ref="BME8:BMK8"/>
    <mergeCell ref="BML8:BMR8"/>
    <mergeCell ref="BMS8:BMY8"/>
    <mergeCell ref="BMZ8:BNF8"/>
    <mergeCell ref="BKA8:BKG8"/>
    <mergeCell ref="BKH8:BKN8"/>
    <mergeCell ref="BKO8:BKU8"/>
    <mergeCell ref="BKV8:BLB8"/>
    <mergeCell ref="BLC8:BLI8"/>
    <mergeCell ref="BLJ8:BLP8"/>
    <mergeCell ref="BIK8:BIQ8"/>
    <mergeCell ref="BIR8:BIX8"/>
    <mergeCell ref="BIY8:BJE8"/>
    <mergeCell ref="BJF8:BJL8"/>
    <mergeCell ref="BJM8:BJS8"/>
    <mergeCell ref="BJT8:BJZ8"/>
    <mergeCell ref="BGU8:BHA8"/>
    <mergeCell ref="BHB8:BHH8"/>
    <mergeCell ref="BHI8:BHO8"/>
    <mergeCell ref="BHP8:BHV8"/>
    <mergeCell ref="BHW8:BIC8"/>
    <mergeCell ref="BID8:BIJ8"/>
    <mergeCell ref="BFE8:BFK8"/>
    <mergeCell ref="BFL8:BFR8"/>
    <mergeCell ref="BFS8:BFY8"/>
    <mergeCell ref="BFZ8:BGF8"/>
    <mergeCell ref="BGG8:BGM8"/>
    <mergeCell ref="BGN8:BGT8"/>
    <mergeCell ref="BDO8:BDU8"/>
    <mergeCell ref="BDV8:BEB8"/>
    <mergeCell ref="BEC8:BEI8"/>
    <mergeCell ref="BEJ8:BEP8"/>
    <mergeCell ref="BEQ8:BEW8"/>
    <mergeCell ref="BEX8:BFD8"/>
    <mergeCell ref="BBY8:BCE8"/>
    <mergeCell ref="BCF8:BCL8"/>
    <mergeCell ref="BCM8:BCS8"/>
    <mergeCell ref="BCT8:BCZ8"/>
    <mergeCell ref="BDA8:BDG8"/>
    <mergeCell ref="BDH8:BDN8"/>
    <mergeCell ref="BAI8:BAO8"/>
    <mergeCell ref="BAP8:BAV8"/>
    <mergeCell ref="BAW8:BBC8"/>
    <mergeCell ref="BBD8:BBJ8"/>
    <mergeCell ref="BBK8:BBQ8"/>
    <mergeCell ref="BBR8:BBX8"/>
    <mergeCell ref="AYS8:AYY8"/>
    <mergeCell ref="AYZ8:AZF8"/>
    <mergeCell ref="AZG8:AZM8"/>
    <mergeCell ref="AZN8:AZT8"/>
    <mergeCell ref="AZU8:BAA8"/>
    <mergeCell ref="BAB8:BAH8"/>
    <mergeCell ref="AXC8:AXI8"/>
    <mergeCell ref="AXJ8:AXP8"/>
    <mergeCell ref="AXQ8:AXW8"/>
    <mergeCell ref="AXX8:AYD8"/>
    <mergeCell ref="AYE8:AYK8"/>
    <mergeCell ref="AYL8:AYR8"/>
    <mergeCell ref="AVM8:AVS8"/>
    <mergeCell ref="AVT8:AVZ8"/>
    <mergeCell ref="AWA8:AWG8"/>
    <mergeCell ref="AWH8:AWN8"/>
    <mergeCell ref="AWO8:AWU8"/>
    <mergeCell ref="AWV8:AXB8"/>
    <mergeCell ref="ATW8:AUC8"/>
    <mergeCell ref="AUD8:AUJ8"/>
    <mergeCell ref="AUK8:AUQ8"/>
    <mergeCell ref="AUR8:AUX8"/>
    <mergeCell ref="AUY8:AVE8"/>
    <mergeCell ref="AVF8:AVL8"/>
    <mergeCell ref="ASG8:ASM8"/>
    <mergeCell ref="ASN8:AST8"/>
    <mergeCell ref="ASU8:ATA8"/>
    <mergeCell ref="ATB8:ATH8"/>
    <mergeCell ref="ATI8:ATO8"/>
    <mergeCell ref="ATP8:ATV8"/>
    <mergeCell ref="AQQ8:AQW8"/>
    <mergeCell ref="AQX8:ARD8"/>
    <mergeCell ref="ARE8:ARK8"/>
    <mergeCell ref="ARL8:ARR8"/>
    <mergeCell ref="ARS8:ARY8"/>
    <mergeCell ref="ARZ8:ASF8"/>
    <mergeCell ref="APA8:APG8"/>
    <mergeCell ref="APH8:APN8"/>
    <mergeCell ref="APO8:APU8"/>
    <mergeCell ref="APV8:AQB8"/>
    <mergeCell ref="AQC8:AQI8"/>
    <mergeCell ref="AQJ8:AQP8"/>
    <mergeCell ref="ANK8:ANQ8"/>
    <mergeCell ref="ANR8:ANX8"/>
    <mergeCell ref="ANY8:AOE8"/>
    <mergeCell ref="AOF8:AOL8"/>
    <mergeCell ref="AOM8:AOS8"/>
    <mergeCell ref="AOT8:AOZ8"/>
    <mergeCell ref="ALU8:AMA8"/>
    <mergeCell ref="AMB8:AMH8"/>
    <mergeCell ref="AMI8:AMO8"/>
    <mergeCell ref="AMP8:AMV8"/>
    <mergeCell ref="AMW8:ANC8"/>
    <mergeCell ref="AND8:ANJ8"/>
    <mergeCell ref="AKE8:AKK8"/>
    <mergeCell ref="AKL8:AKR8"/>
    <mergeCell ref="AKS8:AKY8"/>
    <mergeCell ref="AKZ8:ALF8"/>
    <mergeCell ref="ALG8:ALM8"/>
    <mergeCell ref="ALN8:ALT8"/>
    <mergeCell ref="AIO8:AIU8"/>
    <mergeCell ref="AIV8:AJB8"/>
    <mergeCell ref="AJC8:AJI8"/>
    <mergeCell ref="AJJ8:AJP8"/>
    <mergeCell ref="AJQ8:AJW8"/>
    <mergeCell ref="AJX8:AKD8"/>
    <mergeCell ref="AGY8:AHE8"/>
    <mergeCell ref="AHF8:AHL8"/>
    <mergeCell ref="AHM8:AHS8"/>
    <mergeCell ref="AHT8:AHZ8"/>
    <mergeCell ref="AIA8:AIG8"/>
    <mergeCell ref="AIH8:AIN8"/>
    <mergeCell ref="AFI8:AFO8"/>
    <mergeCell ref="AFP8:AFV8"/>
    <mergeCell ref="AFW8:AGC8"/>
    <mergeCell ref="AGD8:AGJ8"/>
    <mergeCell ref="AGK8:AGQ8"/>
    <mergeCell ref="AGR8:AGX8"/>
    <mergeCell ref="ADS8:ADY8"/>
    <mergeCell ref="ADZ8:AEF8"/>
    <mergeCell ref="AEG8:AEM8"/>
    <mergeCell ref="AEN8:AET8"/>
    <mergeCell ref="AEU8:AFA8"/>
    <mergeCell ref="AFB8:AFH8"/>
    <mergeCell ref="ACC8:ACI8"/>
    <mergeCell ref="ACJ8:ACP8"/>
    <mergeCell ref="ACQ8:ACW8"/>
    <mergeCell ref="ACX8:ADD8"/>
    <mergeCell ref="ADE8:ADK8"/>
    <mergeCell ref="ADL8:ADR8"/>
    <mergeCell ref="AAM8:AAS8"/>
    <mergeCell ref="AAT8:AAZ8"/>
    <mergeCell ref="ABA8:ABG8"/>
    <mergeCell ref="ABH8:ABN8"/>
    <mergeCell ref="ABO8:ABU8"/>
    <mergeCell ref="ABV8:ACB8"/>
    <mergeCell ref="YW8:ZC8"/>
    <mergeCell ref="ZD8:ZJ8"/>
    <mergeCell ref="ZK8:ZQ8"/>
    <mergeCell ref="ZR8:ZX8"/>
    <mergeCell ref="ZY8:AAE8"/>
    <mergeCell ref="AAF8:AAL8"/>
    <mergeCell ref="XG8:XM8"/>
    <mergeCell ref="XN8:XT8"/>
    <mergeCell ref="XU8:YA8"/>
    <mergeCell ref="YB8:YH8"/>
    <mergeCell ref="YI8:YO8"/>
    <mergeCell ref="YP8:YV8"/>
    <mergeCell ref="VQ8:VW8"/>
    <mergeCell ref="VX8:WD8"/>
    <mergeCell ref="WE8:WK8"/>
    <mergeCell ref="WL8:WR8"/>
    <mergeCell ref="WS8:WY8"/>
    <mergeCell ref="WZ8:XF8"/>
    <mergeCell ref="UA8:UG8"/>
    <mergeCell ref="UH8:UN8"/>
    <mergeCell ref="UO8:UU8"/>
    <mergeCell ref="UV8:VB8"/>
    <mergeCell ref="VC8:VI8"/>
    <mergeCell ref="VJ8:VP8"/>
    <mergeCell ref="SK8:SQ8"/>
    <mergeCell ref="SR8:SX8"/>
    <mergeCell ref="SY8:TE8"/>
    <mergeCell ref="TF8:TL8"/>
    <mergeCell ref="TM8:TS8"/>
    <mergeCell ref="TT8:TZ8"/>
    <mergeCell ref="QU8:RA8"/>
    <mergeCell ref="RB8:RH8"/>
    <mergeCell ref="RI8:RO8"/>
    <mergeCell ref="RP8:RV8"/>
    <mergeCell ref="RW8:SC8"/>
    <mergeCell ref="SD8:SJ8"/>
    <mergeCell ref="PE8:PK8"/>
    <mergeCell ref="PL8:PR8"/>
    <mergeCell ref="PS8:PY8"/>
    <mergeCell ref="PZ8:QF8"/>
    <mergeCell ref="QG8:QM8"/>
    <mergeCell ref="QN8:QT8"/>
    <mergeCell ref="NO8:NU8"/>
    <mergeCell ref="NV8:OB8"/>
    <mergeCell ref="OC8:OI8"/>
    <mergeCell ref="OJ8:OP8"/>
    <mergeCell ref="OQ8:OW8"/>
    <mergeCell ref="OX8:PD8"/>
    <mergeCell ref="LY8:ME8"/>
    <mergeCell ref="MF8:ML8"/>
    <mergeCell ref="MM8:MS8"/>
    <mergeCell ref="MT8:MZ8"/>
    <mergeCell ref="NA8:NG8"/>
    <mergeCell ref="NH8:NN8"/>
    <mergeCell ref="A43:C45"/>
    <mergeCell ref="AQ8:AW8"/>
    <mergeCell ref="AX8:BD8"/>
    <mergeCell ref="BE8:BK8"/>
    <mergeCell ref="BL8:BR8"/>
    <mergeCell ref="BS8:BY8"/>
    <mergeCell ref="BZ8:CF8"/>
    <mergeCell ref="O8:U8"/>
    <mergeCell ref="V8:AB8"/>
    <mergeCell ref="AC8:AI8"/>
    <mergeCell ref="AJ8:AP8"/>
    <mergeCell ref="KI8:KO8"/>
    <mergeCell ref="KP8:KV8"/>
    <mergeCell ref="KW8:LC8"/>
    <mergeCell ref="LD8:LJ8"/>
    <mergeCell ref="LK8:LQ8"/>
    <mergeCell ref="LR8:LX8"/>
    <mergeCell ref="IS8:IY8"/>
    <mergeCell ref="IZ8:JF8"/>
    <mergeCell ref="JG8:JM8"/>
    <mergeCell ref="JN8:JT8"/>
    <mergeCell ref="JU8:KA8"/>
    <mergeCell ref="KB8:KH8"/>
    <mergeCell ref="HC8:HI8"/>
    <mergeCell ref="HJ8:HP8"/>
    <mergeCell ref="HQ8:HW8"/>
    <mergeCell ref="HX8:ID8"/>
    <mergeCell ref="IE8:IK8"/>
    <mergeCell ref="IL8:IR8"/>
    <mergeCell ref="FM8:FS8"/>
    <mergeCell ref="FT8:FZ8"/>
    <mergeCell ref="GA8:GG8"/>
    <mergeCell ref="GH8:GN8"/>
    <mergeCell ref="GO8:GU8"/>
    <mergeCell ref="GV8:HB8"/>
    <mergeCell ref="DW8:EC8"/>
    <mergeCell ref="ED8:EJ8"/>
    <mergeCell ref="EK8:EQ8"/>
    <mergeCell ref="ER8:EX8"/>
    <mergeCell ref="EY8:FE8"/>
    <mergeCell ref="FF8:FL8"/>
    <mergeCell ref="CG8:CM8"/>
    <mergeCell ref="CN8:CT8"/>
    <mergeCell ref="CU8:DA8"/>
    <mergeCell ref="DB8:DH8"/>
    <mergeCell ref="DI8:DO8"/>
    <mergeCell ref="DP8:DV8"/>
    <mergeCell ref="O9:U9"/>
    <mergeCell ref="V9:AB9"/>
    <mergeCell ref="AC9:AI9"/>
    <mergeCell ref="AJ9:AP9"/>
    <mergeCell ref="FM9:FS9"/>
    <mergeCell ref="FT9:FZ9"/>
    <mergeCell ref="GA9:GG9"/>
    <mergeCell ref="GH9:GN9"/>
    <mergeCell ref="GO9:GU9"/>
    <mergeCell ref="GV9:HB9"/>
    <mergeCell ref="DW9:EC9"/>
    <mergeCell ref="ED9:EJ9"/>
    <mergeCell ref="EK9:EQ9"/>
    <mergeCell ref="ER9:EX9"/>
    <mergeCell ref="EY9:FE9"/>
    <mergeCell ref="FF9:FL9"/>
    <mergeCell ref="CG9:CM9"/>
  </mergeCells>
  <pageMargins left="0.7" right="0.7" top="0.75" bottom="0.75" header="0.3" footer="0.3"/>
  <pageSetup scale="88" fitToHeight="0" orientation="portrait" horizontalDpi="200" verticalDpi="200" r:id="rId1"/>
  <headerFooter>
    <oddHeader>&amp;C&amp;"Arial,Bold"&amp;10Draft and Confidential&amp;R&amp;D</oddHeader>
    <oddFooter>&amp;L&amp;"Arial,Regular"&amp;10&amp;A&amp;R&amp;"Arial,Regular"&amp;10&amp;P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E2A04-B5A7-4CBF-ACF3-90AE35278774}">
  <sheetPr>
    <tabColor rgb="FF92D050"/>
  </sheetPr>
  <dimension ref="A1:K39"/>
  <sheetViews>
    <sheetView workbookViewId="0">
      <selection sqref="A1:K1"/>
    </sheetView>
  </sheetViews>
  <sheetFormatPr defaultRowHeight="14.4"/>
  <sheetData>
    <row r="1" spans="1:11" ht="51.6" customHeight="1">
      <c r="A1" s="793" t="s">
        <v>2548</v>
      </c>
      <c r="B1" s="793"/>
      <c r="C1" s="793"/>
      <c r="D1" s="793"/>
      <c r="E1" s="793"/>
      <c r="F1" s="793"/>
      <c r="G1" s="793"/>
      <c r="H1" s="793"/>
      <c r="I1" s="793"/>
      <c r="J1" s="793"/>
      <c r="K1" s="793"/>
    </row>
    <row r="2" spans="1:11" ht="23.4" customHeight="1">
      <c r="A2" s="791" t="s">
        <v>2532</v>
      </c>
      <c r="B2" s="791"/>
      <c r="C2" s="791"/>
      <c r="D2" s="791"/>
      <c r="E2" s="791"/>
      <c r="F2" s="791"/>
      <c r="G2" s="791"/>
      <c r="H2" s="791"/>
      <c r="I2" s="791"/>
      <c r="J2" s="791"/>
      <c r="K2" s="791"/>
    </row>
    <row r="3" spans="1:11" ht="57" customHeight="1">
      <c r="A3" s="791" t="s">
        <v>2506</v>
      </c>
      <c r="B3" s="791"/>
      <c r="C3" s="791"/>
      <c r="D3" s="791"/>
      <c r="E3" s="791"/>
      <c r="F3" s="791"/>
      <c r="G3" s="791"/>
      <c r="H3" s="791"/>
      <c r="I3" s="791"/>
      <c r="J3" s="791"/>
      <c r="K3" s="791"/>
    </row>
    <row r="4" spans="1:11" ht="42.6" customHeight="1">
      <c r="A4" s="791" t="s">
        <v>2507</v>
      </c>
      <c r="B4" s="791"/>
      <c r="C4" s="791"/>
      <c r="D4" s="791"/>
      <c r="E4" s="791"/>
      <c r="F4" s="791"/>
      <c r="G4" s="791"/>
      <c r="H4" s="791"/>
      <c r="I4" s="791"/>
      <c r="J4" s="791"/>
      <c r="K4" s="791"/>
    </row>
    <row r="5" spans="1:11" ht="20.399999999999999" customHeight="1">
      <c r="A5" s="791" t="s">
        <v>2508</v>
      </c>
      <c r="B5" s="791"/>
      <c r="C5" s="791"/>
      <c r="D5" s="791"/>
      <c r="E5" s="791"/>
      <c r="F5" s="791"/>
      <c r="G5" s="791"/>
      <c r="H5" s="791"/>
      <c r="I5" s="791"/>
      <c r="J5" s="791"/>
      <c r="K5" s="791"/>
    </row>
    <row r="6" spans="1:11" ht="21" customHeight="1">
      <c r="A6" s="791" t="s">
        <v>2509</v>
      </c>
      <c r="B6" s="791"/>
      <c r="C6" s="791"/>
      <c r="D6" s="791"/>
      <c r="E6" s="791"/>
      <c r="F6" s="791"/>
      <c r="G6" s="791"/>
      <c r="H6" s="791"/>
      <c r="I6" s="791"/>
      <c r="J6" s="791"/>
      <c r="K6" s="791"/>
    </row>
    <row r="7" spans="1:11" ht="21.6" customHeight="1">
      <c r="A7" s="791" t="s">
        <v>2510</v>
      </c>
      <c r="B7" s="791"/>
      <c r="C7" s="791"/>
      <c r="D7" s="791"/>
      <c r="E7" s="791"/>
      <c r="F7" s="791"/>
      <c r="G7" s="791"/>
      <c r="H7" s="791"/>
      <c r="I7" s="791"/>
      <c r="J7" s="791"/>
      <c r="K7" s="791"/>
    </row>
    <row r="8" spans="1:11" ht="31.8" customHeight="1">
      <c r="A8" s="791" t="s">
        <v>2511</v>
      </c>
      <c r="B8" s="791"/>
      <c r="C8" s="791"/>
      <c r="D8" s="791"/>
      <c r="E8" s="791"/>
      <c r="F8" s="791"/>
      <c r="G8" s="791"/>
      <c r="H8" s="791"/>
      <c r="I8" s="791"/>
      <c r="J8" s="791"/>
      <c r="K8" s="791"/>
    </row>
    <row r="9" spans="1:11" ht="24.6" customHeight="1">
      <c r="A9" s="791" t="s">
        <v>2512</v>
      </c>
      <c r="B9" s="791"/>
      <c r="C9" s="791"/>
      <c r="D9" s="791"/>
      <c r="E9" s="791"/>
      <c r="F9" s="791"/>
      <c r="G9" s="791"/>
      <c r="H9" s="791"/>
      <c r="I9" s="791"/>
      <c r="J9" s="791"/>
      <c r="K9" s="791"/>
    </row>
    <row r="10" spans="1:11" ht="44.4" customHeight="1">
      <c r="A10" s="791" t="s">
        <v>2531</v>
      </c>
      <c r="B10" s="791"/>
      <c r="C10" s="791"/>
      <c r="D10" s="791"/>
      <c r="E10" s="791"/>
      <c r="F10" s="791"/>
      <c r="G10" s="791"/>
      <c r="H10" s="791"/>
      <c r="I10" s="791"/>
      <c r="J10" s="791"/>
      <c r="K10" s="791"/>
    </row>
    <row r="11" spans="1:11" ht="15.6">
      <c r="A11" s="444"/>
    </row>
    <row r="12" spans="1:11" ht="34.200000000000003" customHeight="1">
      <c r="A12" s="792" t="s">
        <v>2540</v>
      </c>
      <c r="B12" s="792"/>
      <c r="C12" s="792"/>
      <c r="D12" s="792"/>
      <c r="E12" s="792"/>
      <c r="F12" s="792"/>
      <c r="G12" s="792"/>
      <c r="H12" s="792"/>
      <c r="I12" s="792"/>
      <c r="J12" s="792"/>
      <c r="K12" s="792"/>
    </row>
    <row r="13" spans="1:11" ht="16.2" customHeight="1">
      <c r="A13" s="791" t="s">
        <v>2513</v>
      </c>
      <c r="B13" s="791"/>
      <c r="C13" s="791"/>
      <c r="D13" s="791"/>
      <c r="E13" s="791"/>
      <c r="F13" s="791"/>
      <c r="G13" s="791"/>
      <c r="H13" s="791"/>
      <c r="I13" s="791"/>
      <c r="J13" s="791"/>
      <c r="K13" s="791"/>
    </row>
    <row r="14" spans="1:11" ht="15.6">
      <c r="A14" s="791" t="s">
        <v>2514</v>
      </c>
      <c r="B14" s="791"/>
      <c r="C14" s="791"/>
      <c r="D14" s="791"/>
      <c r="E14" s="791"/>
      <c r="F14" s="791"/>
      <c r="G14" s="791"/>
      <c r="H14" s="791"/>
      <c r="I14" s="791"/>
      <c r="J14" s="791"/>
      <c r="K14" s="791"/>
    </row>
    <row r="15" spans="1:11" ht="19.2" customHeight="1">
      <c r="A15" s="791" t="s">
        <v>2515</v>
      </c>
      <c r="B15" s="791"/>
      <c r="C15" s="791"/>
      <c r="D15" s="791"/>
      <c r="E15" s="791"/>
      <c r="F15" s="791"/>
      <c r="G15" s="791"/>
      <c r="H15" s="791"/>
      <c r="I15" s="791"/>
      <c r="J15" s="791"/>
      <c r="K15" s="791"/>
    </row>
    <row r="16" spans="1:11" ht="23.4" customHeight="1">
      <c r="A16" s="791" t="s">
        <v>2516</v>
      </c>
      <c r="B16" s="791"/>
      <c r="C16" s="791"/>
      <c r="D16" s="791"/>
      <c r="E16" s="791"/>
      <c r="F16" s="791"/>
      <c r="G16" s="791"/>
      <c r="H16" s="791"/>
      <c r="I16" s="791"/>
      <c r="J16" s="791"/>
      <c r="K16" s="791"/>
    </row>
    <row r="17" spans="1:11" ht="15.6">
      <c r="A17" s="444"/>
    </row>
    <row r="18" spans="1:11" ht="21" customHeight="1">
      <c r="A18" s="792" t="s">
        <v>2539</v>
      </c>
      <c r="B18" s="792"/>
      <c r="C18" s="792"/>
      <c r="D18" s="792"/>
      <c r="E18" s="792"/>
      <c r="F18" s="792"/>
      <c r="G18" s="792"/>
      <c r="H18" s="792"/>
      <c r="I18" s="792"/>
      <c r="J18" s="792"/>
      <c r="K18" s="792"/>
    </row>
    <row r="19" spans="1:11" ht="20.399999999999999" customHeight="1">
      <c r="A19" s="791" t="s">
        <v>2517</v>
      </c>
      <c r="B19" s="791"/>
      <c r="C19" s="791"/>
      <c r="D19" s="791"/>
      <c r="E19" s="791"/>
      <c r="F19" s="791"/>
      <c r="G19" s="791"/>
      <c r="H19" s="791"/>
      <c r="I19" s="791"/>
      <c r="J19" s="791"/>
      <c r="K19" s="791"/>
    </row>
    <row r="20" spans="1:11" ht="19.2" customHeight="1">
      <c r="A20" s="791" t="s">
        <v>2518</v>
      </c>
      <c r="B20" s="791"/>
      <c r="C20" s="791"/>
      <c r="D20" s="791"/>
      <c r="E20" s="791"/>
      <c r="F20" s="791"/>
      <c r="G20" s="791"/>
      <c r="H20" s="791"/>
      <c r="I20" s="791"/>
      <c r="J20" s="791"/>
      <c r="K20" s="791"/>
    </row>
    <row r="21" spans="1:11" ht="19.2" customHeight="1">
      <c r="A21" s="791" t="s">
        <v>2519</v>
      </c>
      <c r="B21" s="791"/>
      <c r="C21" s="791"/>
      <c r="D21" s="791"/>
      <c r="E21" s="791"/>
      <c r="F21" s="791"/>
      <c r="G21" s="791"/>
      <c r="H21" s="791"/>
      <c r="I21" s="791"/>
      <c r="J21" s="791"/>
      <c r="K21" s="791"/>
    </row>
    <row r="22" spans="1:11" ht="19.8" customHeight="1">
      <c r="A22" s="791" t="s">
        <v>2520</v>
      </c>
      <c r="B22" s="791"/>
      <c r="C22" s="791"/>
      <c r="D22" s="791"/>
      <c r="E22" s="791"/>
      <c r="F22" s="791"/>
      <c r="G22" s="791"/>
      <c r="H22" s="791"/>
      <c r="I22" s="791"/>
      <c r="J22" s="791"/>
      <c r="K22" s="791"/>
    </row>
    <row r="23" spans="1:11" ht="19.8" customHeight="1">
      <c r="A23" s="791" t="s">
        <v>2521</v>
      </c>
      <c r="B23" s="791"/>
      <c r="C23" s="791"/>
      <c r="D23" s="791"/>
      <c r="E23" s="791"/>
      <c r="F23" s="791"/>
      <c r="G23" s="791"/>
      <c r="H23" s="791"/>
      <c r="I23" s="791"/>
      <c r="J23" s="791"/>
      <c r="K23" s="791"/>
    </row>
    <row r="24" spans="1:11" ht="20.399999999999999" customHeight="1">
      <c r="A24" s="791" t="s">
        <v>2522</v>
      </c>
      <c r="B24" s="791"/>
      <c r="C24" s="791"/>
      <c r="D24" s="791"/>
      <c r="E24" s="791"/>
      <c r="F24" s="791"/>
      <c r="G24" s="791"/>
      <c r="H24" s="791"/>
      <c r="I24" s="791"/>
      <c r="J24" s="791"/>
      <c r="K24" s="791"/>
    </row>
    <row r="25" spans="1:11" ht="21" customHeight="1">
      <c r="A25" s="791" t="s">
        <v>2523</v>
      </c>
      <c r="B25" s="791"/>
      <c r="C25" s="791"/>
      <c r="D25" s="791"/>
      <c r="E25" s="791"/>
      <c r="F25" s="791"/>
      <c r="G25" s="791"/>
      <c r="H25" s="791"/>
      <c r="I25" s="791"/>
      <c r="J25" s="791"/>
      <c r="K25" s="791"/>
    </row>
    <row r="26" spans="1:11" ht="20.399999999999999" customHeight="1">
      <c r="A26" s="791" t="s">
        <v>2516</v>
      </c>
      <c r="B26" s="791"/>
      <c r="C26" s="791"/>
      <c r="D26" s="791"/>
      <c r="E26" s="791"/>
      <c r="F26" s="791"/>
      <c r="G26" s="791"/>
      <c r="H26" s="791"/>
      <c r="I26" s="791"/>
      <c r="J26" s="791"/>
      <c r="K26" s="791"/>
    </row>
    <row r="27" spans="1:11" ht="15.6">
      <c r="A27" s="444"/>
    </row>
    <row r="28" spans="1:11" ht="46.8" customHeight="1">
      <c r="A28" s="792" t="s">
        <v>2535</v>
      </c>
      <c r="B28" s="792"/>
      <c r="C28" s="792"/>
      <c r="D28" s="792"/>
      <c r="E28" s="792"/>
      <c r="F28" s="792"/>
      <c r="G28" s="792"/>
      <c r="H28" s="792"/>
      <c r="I28" s="792"/>
      <c r="J28" s="792"/>
      <c r="K28" s="792"/>
    </row>
    <row r="29" spans="1:11" ht="47.4" customHeight="1">
      <c r="A29" s="791" t="s">
        <v>2524</v>
      </c>
      <c r="B29" s="791"/>
      <c r="C29" s="791"/>
      <c r="D29" s="791"/>
      <c r="E29" s="791"/>
      <c r="F29" s="791"/>
      <c r="G29" s="791"/>
      <c r="H29" s="791"/>
      <c r="I29" s="791"/>
      <c r="J29" s="791"/>
      <c r="K29" s="791"/>
    </row>
    <row r="30" spans="1:11" ht="15.6">
      <c r="A30" s="444"/>
    </row>
    <row r="31" spans="1:11" ht="28.2" customHeight="1">
      <c r="A31" s="792" t="s">
        <v>2533</v>
      </c>
      <c r="B31" s="792"/>
      <c r="C31" s="792"/>
      <c r="D31" s="792"/>
      <c r="E31" s="792"/>
      <c r="F31" s="792"/>
      <c r="G31" s="792"/>
      <c r="H31" s="792"/>
      <c r="I31" s="792"/>
      <c r="J31" s="792"/>
      <c r="K31" s="792"/>
    </row>
    <row r="32" spans="1:11" ht="21.6" customHeight="1">
      <c r="A32" s="791" t="s">
        <v>2534</v>
      </c>
      <c r="B32" s="791"/>
      <c r="C32" s="791"/>
      <c r="D32" s="791"/>
      <c r="E32" s="791"/>
      <c r="F32" s="791"/>
      <c r="G32" s="791"/>
      <c r="H32" s="791"/>
      <c r="I32" s="791"/>
      <c r="J32" s="791"/>
      <c r="K32" s="791"/>
    </row>
    <row r="33" spans="1:11" ht="18.600000000000001" customHeight="1">
      <c r="A33" s="791" t="s">
        <v>2525</v>
      </c>
      <c r="B33" s="791"/>
      <c r="C33" s="791"/>
      <c r="D33" s="791"/>
      <c r="E33" s="791"/>
      <c r="F33" s="791"/>
      <c r="G33" s="791"/>
      <c r="H33" s="791"/>
      <c r="I33" s="791"/>
      <c r="J33" s="791"/>
      <c r="K33" s="791"/>
    </row>
    <row r="34" spans="1:11" ht="23.4" customHeight="1">
      <c r="A34" s="791" t="s">
        <v>2526</v>
      </c>
      <c r="B34" s="791"/>
      <c r="C34" s="791"/>
      <c r="D34" s="791"/>
      <c r="E34" s="791"/>
      <c r="F34" s="791"/>
      <c r="G34" s="791"/>
      <c r="H34" s="791"/>
      <c r="I34" s="791"/>
      <c r="J34" s="791"/>
      <c r="K34" s="791"/>
    </row>
    <row r="35" spans="1:11" ht="19.8" customHeight="1">
      <c r="A35" s="791" t="s">
        <v>2527</v>
      </c>
      <c r="B35" s="791"/>
      <c r="C35" s="791"/>
      <c r="D35" s="791"/>
      <c r="E35" s="791"/>
      <c r="F35" s="791"/>
      <c r="G35" s="791"/>
      <c r="H35" s="791"/>
      <c r="I35" s="791"/>
      <c r="J35" s="791"/>
      <c r="K35" s="791"/>
    </row>
    <row r="36" spans="1:11" ht="21.6" customHeight="1">
      <c r="A36" s="791" t="s">
        <v>2528</v>
      </c>
      <c r="B36" s="791"/>
      <c r="C36" s="791"/>
      <c r="D36" s="791"/>
      <c r="E36" s="791"/>
      <c r="F36" s="791"/>
      <c r="G36" s="791"/>
      <c r="H36" s="791"/>
      <c r="I36" s="791"/>
      <c r="J36" s="791"/>
      <c r="K36" s="791"/>
    </row>
    <row r="37" spans="1:11" ht="30" customHeight="1">
      <c r="A37" s="791" t="s">
        <v>2529</v>
      </c>
      <c r="B37" s="791"/>
      <c r="C37" s="791"/>
      <c r="D37" s="791"/>
      <c r="E37" s="791"/>
      <c r="F37" s="791"/>
      <c r="G37" s="791"/>
      <c r="H37" s="791"/>
      <c r="I37" s="791"/>
      <c r="J37" s="791"/>
      <c r="K37" s="791"/>
    </row>
    <row r="38" spans="1:11" ht="36" customHeight="1">
      <c r="A38" s="791" t="s">
        <v>2549</v>
      </c>
      <c r="B38" s="791"/>
      <c r="C38" s="791"/>
      <c r="D38" s="791"/>
      <c r="E38" s="791"/>
      <c r="F38" s="791"/>
      <c r="G38" s="791"/>
      <c r="H38" s="791"/>
      <c r="I38" s="791"/>
      <c r="J38" s="791"/>
      <c r="K38" s="791"/>
    </row>
    <row r="39" spans="1:11" ht="38.4" customHeight="1">
      <c r="A39" s="791" t="s">
        <v>2530</v>
      </c>
      <c r="B39" s="791"/>
      <c r="C39" s="791"/>
      <c r="D39" s="791"/>
      <c r="E39" s="791"/>
      <c r="F39" s="791"/>
      <c r="G39" s="791"/>
      <c r="H39" s="791"/>
      <c r="I39" s="791"/>
      <c r="J39" s="791"/>
      <c r="K39" s="791"/>
    </row>
  </sheetData>
  <sheetProtection algorithmName="SHA-512" hashValue="cQLsEKBvkvd+kOO5IOargCH6OZRl6RmLfu0cFDaQA/3WY4Ri3mwlpR1woqCPRT3c9dxObpDsaiO78DtTv9kRjQ==" saltValue="x7ScSXBMkcud7U9M+F7dbQ==" spinCount="100000" sheet="1" objects="1" scenarios="1"/>
  <mergeCells count="35">
    <mergeCell ref="A6:K6"/>
    <mergeCell ref="A1:K1"/>
    <mergeCell ref="A2:K2"/>
    <mergeCell ref="A3:K3"/>
    <mergeCell ref="A4:K4"/>
    <mergeCell ref="A5:K5"/>
    <mergeCell ref="A20:K20"/>
    <mergeCell ref="A7:K7"/>
    <mergeCell ref="A8:K8"/>
    <mergeCell ref="A9:K9"/>
    <mergeCell ref="A10:K10"/>
    <mergeCell ref="A12:K12"/>
    <mergeCell ref="A13:K13"/>
    <mergeCell ref="A14:K14"/>
    <mergeCell ref="A15:K15"/>
    <mergeCell ref="A16:K16"/>
    <mergeCell ref="A18:K18"/>
    <mergeCell ref="A19:K19"/>
    <mergeCell ref="A34:K34"/>
    <mergeCell ref="A21:K21"/>
    <mergeCell ref="A22:K22"/>
    <mergeCell ref="A23:K23"/>
    <mergeCell ref="A24:K24"/>
    <mergeCell ref="A25:K25"/>
    <mergeCell ref="A26:K26"/>
    <mergeCell ref="A28:K28"/>
    <mergeCell ref="A29:K29"/>
    <mergeCell ref="A31:K31"/>
    <mergeCell ref="A32:K32"/>
    <mergeCell ref="A33:K33"/>
    <mergeCell ref="A35:K35"/>
    <mergeCell ref="A36:K36"/>
    <mergeCell ref="A37:K37"/>
    <mergeCell ref="A38:K38"/>
    <mergeCell ref="A39:K3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99FF"/>
  </sheetPr>
  <dimension ref="A1:C18"/>
  <sheetViews>
    <sheetView workbookViewId="0"/>
  </sheetViews>
  <sheetFormatPr defaultColWidth="9.109375" defaultRowHeight="13.2"/>
  <cols>
    <col min="1" max="1" width="116.33203125" style="25" bestFit="1" customWidth="1"/>
    <col min="2" max="2" width="11.109375" style="25" customWidth="1"/>
    <col min="3" max="5" width="9.109375" style="25"/>
    <col min="6" max="6" width="9.109375" style="25" customWidth="1"/>
    <col min="7" max="16384" width="9.109375" style="25"/>
  </cols>
  <sheetData>
    <row r="1" spans="1:3" ht="26.4">
      <c r="A1" s="103" t="s">
        <v>2142</v>
      </c>
      <c r="C1" s="100" t="str">
        <f ca="1">HYPERLINK(MID(CELL("filename",$A$1),FIND("[",CELL("filename",$A$1)),FIND("]",CELL("filename",$A$1))-FIND("[",CELL("filename",$A$1))+1)&amp;"'"&amp;'Document Layout &amp; Tab Objective'!$A$3&amp;"'!A1","Return to Document Overview")</f>
        <v>Return to Document Overview</v>
      </c>
    </row>
    <row r="2" spans="1:3" ht="26.25" customHeight="1">
      <c r="A2" s="104" t="s">
        <v>1001</v>
      </c>
    </row>
    <row r="4" spans="1:3" ht="14.4">
      <c r="A4" s="321" t="s">
        <v>2078</v>
      </c>
    </row>
    <row r="5" spans="1:3" ht="14.4">
      <c r="A5" s="321"/>
    </row>
    <row r="6" spans="1:3" ht="14.4">
      <c r="A6" s="321" t="s">
        <v>1135</v>
      </c>
    </row>
    <row r="8" spans="1:3" ht="14.4">
      <c r="A8" s="321" t="s">
        <v>2141</v>
      </c>
    </row>
    <row r="10" spans="1:3" ht="14.4">
      <c r="A10" s="321" t="s">
        <v>1068</v>
      </c>
    </row>
    <row r="12" spans="1:3" ht="14.4">
      <c r="A12" s="321" t="s">
        <v>1083</v>
      </c>
    </row>
    <row r="14" spans="1:3" ht="14.4">
      <c r="A14" s="321" t="s">
        <v>1007</v>
      </c>
    </row>
    <row r="16" spans="1:3" ht="14.4">
      <c r="A16" s="321" t="s">
        <v>1115</v>
      </c>
    </row>
    <row r="18" spans="1:1" ht="14.4">
      <c r="A18" s="321" t="s">
        <v>1010</v>
      </c>
    </row>
  </sheetData>
  <sheetProtection algorithmName="SHA-512" hashValue="t1rGY7KX8H/G3Okls99xa6GxJNLuLHakUTdnqxgXH0AACSA3+8u0Exw8FKPm3Q6n+mz5JpDzfbS7UwBg7c9UMQ==" saltValue="PVCb1oFz2zsSvrcfLnH7Xw==" spinCount="100000" sheet="1" objects="1" scenarios="1"/>
  <hyperlinks>
    <hyperlink ref="A4" location="CCI!A1" display="Information Specific to Child Caring Institutions" xr:uid="{179BFF78-0187-424A-A40A-4462A3CAC15A}"/>
    <hyperlink ref="A6" location="'CLS H2016 and T1020'!A1" display="Reporting of Community Living Support, per diem (H2016) and Personal Care, per diem (T1020) in Licensed and Certified Residential Settings" xr:uid="{DAD11778-9310-410B-924A-C107AB845F14}"/>
    <hyperlink ref="A8" location="'CLS H2015 Non-Lic In-Home'!A1" display="Community Living Supports in Non-licensed In-Home Settings: H2015 (15 minute)" xr:uid="{D57C9BB1-395D-4198-B7CD-CA2ACCC0FEF2}"/>
    <hyperlink ref="A10" location="'CLS H2015 Daytime'!A1" display="Community Living Support (H2015) for Daytime Activity Reporting" xr:uid="{6C7660F3-0168-4FFA-9D83-C9B05DD8B22F}"/>
    <hyperlink ref="A12" location="'Crisis Intervent-Preadm Screen'!A1" display="Crisis Intervention and Pre-Admission Screening Assessment " xr:uid="{AF736C40-0DCA-418F-B8AD-358C06818B7F}"/>
    <hyperlink ref="A14" location="'Psych IP Local'!A1" display="Psychiatric Inpatient in a Local Hospital" xr:uid="{767E59D2-2403-4DBE-92A3-74287B051A7C}"/>
    <hyperlink ref="A16" location="'Transport Costs - Day Activity'!A1" display="Transportation Costs for Daytime Activities" xr:uid="{4FDB24ED-46AB-478E-ADB3-090BB243BC9F}"/>
    <hyperlink ref="A18" location="'Same-Time Services Reporting'!A1" display="Same-Time Services Reporting" xr:uid="{1E05FA7B-CD65-418C-AB04-1726F167DB5E}"/>
  </hyperlinks>
  <pageMargins left="0.7" right="0.7" top="0.75" bottom="0.75" header="0.3" footer="0.3"/>
  <pageSetup orientation="portrait" horizontalDpi="200" verticalDpi="200" r:id="rId1"/>
  <headerFooter>
    <oddHeader>&amp;C&amp;"Arial,Bold"&amp;10Draft and Confidential&amp;R&amp;D</oddHeader>
    <oddFooter>&amp;L&amp;"Arial,Regular"&amp;10&amp;A&amp;R&amp;"Arial,Regular"&amp;10&amp;P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8AFFE-42FA-4E99-8B82-740DC4A21AE6}">
  <dimension ref="A1:C7"/>
  <sheetViews>
    <sheetView zoomScale="115" zoomScaleNormal="115" workbookViewId="0">
      <selection activeCell="A7" sqref="A7"/>
    </sheetView>
  </sheetViews>
  <sheetFormatPr defaultRowHeight="14.4"/>
  <cols>
    <col min="1" max="1" width="163.44140625" customWidth="1"/>
  </cols>
  <sheetData>
    <row r="1" spans="1:3" s="297" customFormat="1" ht="18.75" customHeight="1">
      <c r="A1" s="302" t="s">
        <v>2078</v>
      </c>
      <c r="C1" s="100" t="str">
        <f ca="1">HYPERLINK(MID(CELL("filename",$A$1),FIND("[",CELL("filename",$A$1)),FIND("]",CELL("filename",$A$1))-FIND("[",CELL("filename",$A$1))+1)&amp;"'"&amp;'Document Layout &amp; Tab Objective'!$A$3&amp;"'!A1","Return to Document Overview")</f>
        <v>Return to Document Overview</v>
      </c>
    </row>
    <row r="2" spans="1:3" s="297" customFormat="1" ht="45">
      <c r="A2" s="300" t="s">
        <v>2077</v>
      </c>
      <c r="B2" s="301"/>
      <c r="C2" s="105" t="str">
        <f ca="1">HYPERLINK(MID(CELL("filename",$A$1),FIND("[",CELL("filename",$A$1)),FIND("]",CELL("filename",$A$1))-FIND("[",CELL("filename",$A$1))+1)&amp;"'Appendix-Data Integrity-Content'!A1","Return to Appendix")</f>
        <v>Return to Appendix</v>
      </c>
    </row>
    <row r="3" spans="1:3" s="297" customFormat="1" ht="15">
      <c r="A3" s="300"/>
    </row>
    <row r="4" spans="1:3" s="297" customFormat="1" ht="75">
      <c r="A4" s="300" t="s">
        <v>2076</v>
      </c>
    </row>
    <row r="5" spans="1:3" s="297" customFormat="1" ht="24.75" customHeight="1">
      <c r="A5" s="299" t="s">
        <v>2075</v>
      </c>
    </row>
    <row r="6" spans="1:3" s="297" customFormat="1" ht="15">
      <c r="A6" s="298"/>
    </row>
    <row r="7" spans="1:3" s="297" customFormat="1" ht="15">
      <c r="A7" s="298" t="s">
        <v>2074</v>
      </c>
    </row>
  </sheetData>
  <sheetProtection algorithmName="SHA-512" hashValue="qAWEsxebu8NcUh5YSpjY8gltTBBWjIdl6tYqeT0GdmhQuVoAH530UADS1Gs3GhH5EJF2vt5ZodkEyWLKowkQjQ==" saltValue="JimaG3C18fFKrE7Tds3ViQ==" spinCount="100000" sheet="1" formatColumns="0" formatRows="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C7E7A-1A94-4C58-A8A6-098D615CC939}">
  <dimension ref="A1:C103"/>
  <sheetViews>
    <sheetView zoomScale="145" zoomScaleNormal="145" workbookViewId="0">
      <selection activeCell="A14" sqref="A14"/>
    </sheetView>
  </sheetViews>
  <sheetFormatPr defaultColWidth="9.109375" defaultRowHeight="13.2"/>
  <cols>
    <col min="1" max="1" width="137.44140625" style="297" customWidth="1"/>
    <col min="2" max="2" width="11.44140625" style="297" customWidth="1"/>
    <col min="3" max="16384" width="9.109375" style="297"/>
  </cols>
  <sheetData>
    <row r="1" spans="1:3" ht="38.25" customHeight="1">
      <c r="A1" s="83" t="s">
        <v>1135</v>
      </c>
      <c r="B1" s="83"/>
      <c r="C1" s="100" t="str">
        <f ca="1">HYPERLINK(MID(CELL("filename",$A$1),FIND("[",CELL("filename",$A$1)),FIND("]",CELL("filename",$A$1))-FIND("[",CELL("filename",$A$1))+1)&amp;"'"&amp;'Document Layout &amp; Tab Objective'!$A$3&amp;"'!A1","Return to Document Overview")</f>
        <v>Return to Document Overview</v>
      </c>
    </row>
    <row r="2" spans="1:3" ht="14.4">
      <c r="A2" s="303"/>
      <c r="B2" s="303"/>
      <c r="C2" s="105" t="str">
        <f ca="1">HYPERLINK(MID(CELL("filename",$A$1),FIND("[",CELL("filename",$A$1)),FIND("]",CELL("filename",$A$1))-FIND("[",CELL("filename",$A$1))+1)&amp;"'Appendix-Data Integrity-Content'!A1","Return to Appendix")</f>
        <v>Return to Appendix</v>
      </c>
    </row>
    <row r="3" spans="1:3">
      <c r="A3" s="135" t="s">
        <v>1012</v>
      </c>
      <c r="B3" s="135"/>
    </row>
    <row r="4" spans="1:3" ht="26.4">
      <c r="A4" s="135" t="s">
        <v>2079</v>
      </c>
      <c r="B4" s="135"/>
    </row>
    <row r="5" spans="1:3">
      <c r="A5" s="135"/>
      <c r="B5" s="135"/>
    </row>
    <row r="6" spans="1:3">
      <c r="A6" s="135" t="s">
        <v>1013</v>
      </c>
      <c r="B6" s="135"/>
    </row>
    <row r="7" spans="1:3" ht="26.4">
      <c r="A7" s="135" t="s">
        <v>2080</v>
      </c>
      <c r="B7" s="135"/>
    </row>
    <row r="8" spans="1:3">
      <c r="A8" s="303"/>
      <c r="B8" s="303"/>
    </row>
    <row r="9" spans="1:3" ht="116.25" customHeight="1">
      <c r="A9" s="304" t="s">
        <v>1014</v>
      </c>
      <c r="B9" s="304"/>
    </row>
    <row r="10" spans="1:3">
      <c r="A10" s="135"/>
      <c r="B10" s="135"/>
    </row>
    <row r="11" spans="1:3">
      <c r="A11" s="135" t="s">
        <v>1015</v>
      </c>
      <c r="B11" s="135"/>
    </row>
    <row r="12" spans="1:3" ht="88.5" customHeight="1">
      <c r="A12" s="303" t="s">
        <v>2081</v>
      </c>
      <c r="B12" s="303"/>
    </row>
    <row r="13" spans="1:3">
      <c r="A13" s="303"/>
      <c r="B13" s="303"/>
    </row>
    <row r="14" spans="1:3" ht="97.5" customHeight="1">
      <c r="A14" s="304" t="s">
        <v>2082</v>
      </c>
      <c r="B14" s="304"/>
    </row>
    <row r="15" spans="1:3">
      <c r="A15" s="304"/>
      <c r="B15" s="304"/>
    </row>
    <row r="16" spans="1:3" ht="39.6">
      <c r="A16" s="304" t="s">
        <v>1016</v>
      </c>
      <c r="B16" s="304"/>
    </row>
    <row r="17" spans="1:2">
      <c r="A17" s="304"/>
      <c r="B17" s="304"/>
    </row>
    <row r="18" spans="1:2">
      <c r="A18" s="304" t="s">
        <v>1017</v>
      </c>
      <c r="B18" s="304"/>
    </row>
    <row r="19" spans="1:2" ht="18.75" customHeight="1">
      <c r="A19" s="304"/>
      <c r="B19" s="304"/>
    </row>
    <row r="20" spans="1:2">
      <c r="A20" s="135" t="s">
        <v>1018</v>
      </c>
      <c r="B20" s="135"/>
    </row>
    <row r="21" spans="1:2">
      <c r="A21" s="135"/>
      <c r="B21" s="135"/>
    </row>
    <row r="22" spans="1:2" ht="26.4">
      <c r="A22" s="133" t="s">
        <v>1136</v>
      </c>
      <c r="B22" s="133"/>
    </row>
    <row r="23" spans="1:2" ht="26.4">
      <c r="A23" s="133" t="s">
        <v>1137</v>
      </c>
      <c r="B23" s="133"/>
    </row>
    <row r="24" spans="1:2" ht="26.4">
      <c r="A24" s="133" t="s">
        <v>1138</v>
      </c>
      <c r="B24" s="133"/>
    </row>
    <row r="25" spans="1:2">
      <c r="A25" s="146"/>
      <c r="B25" s="146"/>
    </row>
    <row r="26" spans="1:2">
      <c r="A26" s="133" t="s">
        <v>1139</v>
      </c>
      <c r="B26" s="133"/>
    </row>
    <row r="27" spans="1:2">
      <c r="A27" s="84" t="s">
        <v>1019</v>
      </c>
      <c r="B27" s="84"/>
    </row>
    <row r="28" spans="1:2">
      <c r="A28" s="303"/>
      <c r="B28" s="303"/>
    </row>
    <row r="29" spans="1:2" ht="39.6">
      <c r="A29" s="305" t="s">
        <v>2083</v>
      </c>
      <c r="B29" s="305"/>
    </row>
    <row r="30" spans="1:2">
      <c r="A30" s="304" t="s">
        <v>1129</v>
      </c>
      <c r="B30" s="304"/>
    </row>
    <row r="31" spans="1:2">
      <c r="A31" s="82"/>
      <c r="B31" s="82"/>
    </row>
    <row r="32" spans="1:2" ht="60.75" customHeight="1">
      <c r="A32" s="133" t="s">
        <v>2084</v>
      </c>
      <c r="B32" s="133"/>
    </row>
    <row r="34" spans="1:2">
      <c r="A34" s="303"/>
      <c r="B34" s="303"/>
    </row>
    <row r="35" spans="1:2">
      <c r="A35" s="135" t="s">
        <v>1020</v>
      </c>
      <c r="B35" s="135"/>
    </row>
    <row r="36" spans="1:2">
      <c r="A36" s="304"/>
      <c r="B36" s="304"/>
    </row>
    <row r="37" spans="1:2" ht="48" customHeight="1">
      <c r="A37" s="304" t="s">
        <v>1021</v>
      </c>
      <c r="B37" s="304"/>
    </row>
    <row r="38" spans="1:2">
      <c r="A38" s="304"/>
      <c r="B38" s="304"/>
    </row>
    <row r="39" spans="1:2">
      <c r="A39" s="304" t="s">
        <v>1022</v>
      </c>
      <c r="B39" s="304"/>
    </row>
    <row r="40" spans="1:2">
      <c r="A40" s="304"/>
      <c r="B40" s="304"/>
    </row>
    <row r="41" spans="1:2" ht="26.4">
      <c r="A41" s="304" t="s">
        <v>1023</v>
      </c>
      <c r="B41" s="304"/>
    </row>
    <row r="42" spans="1:2">
      <c r="A42" s="304"/>
      <c r="B42" s="304"/>
    </row>
    <row r="43" spans="1:2" ht="32.25" customHeight="1">
      <c r="A43" s="304" t="s">
        <v>1024</v>
      </c>
      <c r="B43" s="304"/>
    </row>
    <row r="44" spans="1:2" ht="87.75" customHeight="1">
      <c r="A44" s="304" t="s">
        <v>1140</v>
      </c>
      <c r="B44" s="304"/>
    </row>
    <row r="45" spans="1:2">
      <c r="A45" s="303"/>
      <c r="B45" s="303"/>
    </row>
    <row r="46" spans="1:2" ht="153" customHeight="1">
      <c r="A46" s="303" t="s">
        <v>1025</v>
      </c>
      <c r="B46" s="303"/>
    </row>
    <row r="47" spans="1:2">
      <c r="A47" s="303"/>
      <c r="B47" s="303"/>
    </row>
    <row r="48" spans="1:2" ht="26.4">
      <c r="A48" s="303" t="s">
        <v>1026</v>
      </c>
      <c r="B48" s="303"/>
    </row>
    <row r="49" spans="1:2" ht="201" customHeight="1">
      <c r="A49" s="304" t="s">
        <v>1141</v>
      </c>
      <c r="B49" s="304"/>
    </row>
    <row r="50" spans="1:2">
      <c r="A50" s="303"/>
      <c r="B50" s="303"/>
    </row>
    <row r="51" spans="1:2">
      <c r="A51" s="135" t="s">
        <v>1027</v>
      </c>
      <c r="B51" s="135"/>
    </row>
    <row r="52" spans="1:2">
      <c r="A52" s="304"/>
      <c r="B52" s="304"/>
    </row>
    <row r="53" spans="1:2" ht="26.4">
      <c r="A53" s="304" t="s">
        <v>1028</v>
      </c>
      <c r="B53" s="304"/>
    </row>
    <row r="54" spans="1:2">
      <c r="A54" s="304"/>
      <c r="B54" s="304"/>
    </row>
    <row r="55" spans="1:2">
      <c r="A55" s="304" t="s">
        <v>1029</v>
      </c>
      <c r="B55" s="304"/>
    </row>
    <row r="56" spans="1:2" ht="26.4">
      <c r="A56" s="304" t="s">
        <v>2085</v>
      </c>
      <c r="B56" s="304"/>
    </row>
    <row r="57" spans="1:2">
      <c r="A57" s="303"/>
      <c r="B57" s="303"/>
    </row>
    <row r="58" spans="1:2" ht="26.4">
      <c r="A58" s="304" t="s">
        <v>2086</v>
      </c>
      <c r="B58" s="304"/>
    </row>
    <row r="59" spans="1:2">
      <c r="A59" s="304"/>
      <c r="B59" s="304"/>
    </row>
    <row r="60" spans="1:2" ht="39.6">
      <c r="A60" s="304" t="s">
        <v>1030</v>
      </c>
      <c r="B60" s="304"/>
    </row>
    <row r="61" spans="1:2">
      <c r="A61" s="304"/>
      <c r="B61" s="304"/>
    </row>
    <row r="62" spans="1:2">
      <c r="A62" s="135" t="s">
        <v>1031</v>
      </c>
      <c r="B62" s="135"/>
    </row>
    <row r="63" spans="1:2">
      <c r="A63" s="304"/>
      <c r="B63" s="304"/>
    </row>
    <row r="64" spans="1:2">
      <c r="A64" s="304" t="s">
        <v>1032</v>
      </c>
      <c r="B64" s="304"/>
    </row>
    <row r="65" spans="1:2">
      <c r="A65" s="304"/>
      <c r="B65" s="304"/>
    </row>
    <row r="66" spans="1:2" ht="26.4">
      <c r="A66" s="304" t="s">
        <v>1033</v>
      </c>
      <c r="B66" s="304"/>
    </row>
    <row r="67" spans="1:2">
      <c r="A67" s="304"/>
      <c r="B67" s="304"/>
    </row>
    <row r="68" spans="1:2">
      <c r="A68" s="304" t="s">
        <v>1034</v>
      </c>
      <c r="B68" s="304"/>
    </row>
    <row r="69" spans="1:2">
      <c r="A69" s="304"/>
      <c r="B69" s="304"/>
    </row>
    <row r="70" spans="1:2" ht="26.4">
      <c r="A70" s="304" t="s">
        <v>1035</v>
      </c>
      <c r="B70" s="304"/>
    </row>
    <row r="71" spans="1:2">
      <c r="A71" s="304"/>
      <c r="B71" s="304"/>
    </row>
    <row r="72" spans="1:2" ht="39.6">
      <c r="A72" s="304" t="s">
        <v>1130</v>
      </c>
      <c r="B72" s="304"/>
    </row>
    <row r="73" spans="1:2">
      <c r="A73" s="304"/>
      <c r="B73" s="304"/>
    </row>
    <row r="74" spans="1:2" ht="39.6">
      <c r="A74" s="304" t="s">
        <v>1036</v>
      </c>
      <c r="B74" s="304"/>
    </row>
    <row r="75" spans="1:2">
      <c r="A75" s="304"/>
      <c r="B75" s="304"/>
    </row>
    <row r="76" spans="1:2">
      <c r="A76" s="304"/>
      <c r="B76" s="304"/>
    </row>
    <row r="77" spans="1:2">
      <c r="A77" s="135"/>
      <c r="B77" s="135"/>
    </row>
    <row r="78" spans="1:2" ht="26.4">
      <c r="A78" s="135" t="s">
        <v>1037</v>
      </c>
      <c r="B78" s="135"/>
    </row>
    <row r="79" spans="1:2">
      <c r="A79" s="135"/>
      <c r="B79" s="135"/>
    </row>
    <row r="80" spans="1:2">
      <c r="A80" s="135" t="s">
        <v>2087</v>
      </c>
      <c r="B80" s="135"/>
    </row>
    <row r="81" spans="1:2">
      <c r="A81" s="135"/>
      <c r="B81" s="135"/>
    </row>
    <row r="82" spans="1:2">
      <c r="A82" s="135" t="s">
        <v>1038</v>
      </c>
      <c r="B82" s="135"/>
    </row>
    <row r="83" spans="1:2">
      <c r="A83" s="135"/>
      <c r="B83" s="135"/>
    </row>
    <row r="84" spans="1:2" ht="41.25" customHeight="1">
      <c r="A84" s="304" t="s">
        <v>2088</v>
      </c>
      <c r="B84" s="304"/>
    </row>
    <row r="85" spans="1:2">
      <c r="A85" s="304"/>
      <c r="B85" s="304"/>
    </row>
    <row r="86" spans="1:2" ht="100.5" customHeight="1">
      <c r="A86" s="304" t="s">
        <v>2089</v>
      </c>
      <c r="B86" s="304"/>
    </row>
    <row r="87" spans="1:2">
      <c r="A87" s="303"/>
      <c r="B87" s="303"/>
    </row>
    <row r="88" spans="1:2">
      <c r="A88" s="135" t="s">
        <v>1039</v>
      </c>
      <c r="B88" s="135"/>
    </row>
    <row r="89" spans="1:2">
      <c r="A89" s="135"/>
      <c r="B89" s="135"/>
    </row>
    <row r="90" spans="1:2">
      <c r="A90" s="304" t="s">
        <v>1040</v>
      </c>
      <c r="B90" s="304"/>
    </row>
    <row r="91" spans="1:2">
      <c r="A91" s="304"/>
      <c r="B91" s="304"/>
    </row>
    <row r="92" spans="1:2" ht="30" customHeight="1">
      <c r="A92" s="304" t="s">
        <v>1041</v>
      </c>
      <c r="B92" s="304"/>
    </row>
    <row r="93" spans="1:2" ht="43.5" customHeight="1">
      <c r="A93" s="304" t="s">
        <v>2090</v>
      </c>
      <c r="B93" s="304"/>
    </row>
    <row r="94" spans="1:2" ht="39.75" customHeight="1">
      <c r="A94" s="304" t="s">
        <v>1042</v>
      </c>
      <c r="B94" s="304"/>
    </row>
    <row r="95" spans="1:2" ht="43.5" customHeight="1">
      <c r="A95" s="304" t="s">
        <v>2091</v>
      </c>
      <c r="B95" s="304"/>
    </row>
    <row r="96" spans="1:2">
      <c r="A96" s="304"/>
      <c r="B96" s="304"/>
    </row>
    <row r="97" spans="1:2" ht="26.4">
      <c r="A97" s="304" t="s">
        <v>2092</v>
      </c>
      <c r="B97" s="304"/>
    </row>
    <row r="98" spans="1:2">
      <c r="A98" s="303"/>
      <c r="B98" s="303"/>
    </row>
    <row r="99" spans="1:2">
      <c r="A99" s="304"/>
      <c r="B99" s="304"/>
    </row>
    <row r="100" spans="1:2" ht="66">
      <c r="A100" s="304" t="s">
        <v>2093</v>
      </c>
      <c r="B100" s="304"/>
    </row>
    <row r="101" spans="1:2">
      <c r="A101" s="304"/>
      <c r="B101" s="304"/>
    </row>
    <row r="102" spans="1:2" ht="26.4">
      <c r="A102" s="304" t="s">
        <v>2094</v>
      </c>
      <c r="B102" s="304"/>
    </row>
    <row r="103" spans="1:2">
      <c r="A103" s="304"/>
      <c r="B103" s="304"/>
    </row>
  </sheetData>
  <sheetProtection algorithmName="SHA-512" hashValue="3VENz1wolf8ON3uNcw6kXjAK9lQnSjLoE5bYBW2aNC0FkmzmpZ+rKWTa63/umymWfM+kiLGJ+M56P6WbmZO4Nw==" saltValue="0+n6AW8/+UDY01ib+024eg==" spinCount="100000" sheet="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&amp;L&amp;"Arial,Regular"&amp;10&amp;D&amp;R&amp;"Arial,Regular"&amp;10&amp;P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91BA-5BA9-426E-AE11-93D1B391D787}">
  <dimension ref="A1:C84"/>
  <sheetViews>
    <sheetView zoomScale="175" zoomScaleNormal="175" workbookViewId="0"/>
  </sheetViews>
  <sheetFormatPr defaultColWidth="9.109375" defaultRowHeight="13.2"/>
  <cols>
    <col min="1" max="1" width="84.44140625" style="297" customWidth="1"/>
    <col min="2" max="2" width="11.33203125" style="297" customWidth="1"/>
    <col min="3" max="16384" width="9.109375" style="297"/>
  </cols>
  <sheetData>
    <row r="1" spans="1:3" ht="31.2">
      <c r="A1" s="83" t="s">
        <v>2140</v>
      </c>
      <c r="C1" s="100" t="str">
        <f ca="1">HYPERLINK(MID(CELL("filename",$A$1),FIND("[",CELL("filename",$A$1)),FIND("]",CELL("filename",$A$1))-FIND("[",CELL("filename",$A$1))+1)&amp;"'"&amp;'Document Layout &amp; Tab Objective'!$A$3&amp;"'!A1","Return to Document Overview")</f>
        <v>Return to Document Overview</v>
      </c>
    </row>
    <row r="2" spans="1:3" ht="14.4">
      <c r="A2" s="303"/>
      <c r="C2" s="105" t="str">
        <f ca="1">HYPERLINK(MID(CELL("filename",$A$1),FIND("[",CELL("filename",$A$1)),FIND("]",CELL("filename",$A$1))-FIND("[",CELL("filename",$A$1))+1)&amp;"'Appendix-Data Integrity-Content'!A1","Return to Appendix")</f>
        <v>Return to Appendix</v>
      </c>
    </row>
    <row r="3" spans="1:3">
      <c r="A3" s="135" t="s">
        <v>1043</v>
      </c>
    </row>
    <row r="4" spans="1:3">
      <c r="A4" s="304"/>
    </row>
    <row r="5" spans="1:3" ht="105.6">
      <c r="A5" s="304" t="s">
        <v>2095</v>
      </c>
      <c r="B5" s="306"/>
    </row>
    <row r="6" spans="1:3">
      <c r="A6" s="304"/>
    </row>
    <row r="7" spans="1:3">
      <c r="A7" s="304"/>
    </row>
    <row r="8" spans="1:3">
      <c r="A8" s="135" t="s">
        <v>1044</v>
      </c>
    </row>
    <row r="9" spans="1:3">
      <c r="A9" s="135"/>
    </row>
    <row r="10" spans="1:3" ht="26.4">
      <c r="A10" s="135" t="s">
        <v>1045</v>
      </c>
    </row>
    <row r="11" spans="1:3">
      <c r="A11" s="135"/>
    </row>
    <row r="12" spans="1:3">
      <c r="A12" s="135"/>
    </row>
    <row r="13" spans="1:3">
      <c r="A13" s="135" t="s">
        <v>1046</v>
      </c>
    </row>
    <row r="14" spans="1:3">
      <c r="A14" s="135"/>
    </row>
    <row r="15" spans="1:3" ht="118.8">
      <c r="A15" s="307" t="s">
        <v>2096</v>
      </c>
      <c r="B15" s="306"/>
    </row>
    <row r="16" spans="1:3">
      <c r="A16" s="303"/>
    </row>
    <row r="17" spans="1:1">
      <c r="A17" s="134" t="s">
        <v>1047</v>
      </c>
    </row>
    <row r="18" spans="1:1">
      <c r="A18" s="85"/>
    </row>
    <row r="19" spans="1:1" ht="79.2">
      <c r="A19" s="304" t="s">
        <v>1128</v>
      </c>
    </row>
    <row r="20" spans="1:1" ht="52.8">
      <c r="A20" s="304" t="s">
        <v>1048</v>
      </c>
    </row>
    <row r="21" spans="1:1">
      <c r="A21" s="304"/>
    </row>
    <row r="22" spans="1:1" ht="66">
      <c r="A22" s="304" t="s">
        <v>1049</v>
      </c>
    </row>
    <row r="23" spans="1:1">
      <c r="A23" s="304"/>
    </row>
    <row r="24" spans="1:1">
      <c r="A24" s="304"/>
    </row>
    <row r="25" spans="1:1" ht="52.8">
      <c r="A25" s="82" t="s">
        <v>1050</v>
      </c>
    </row>
    <row r="26" spans="1:1">
      <c r="A26" s="303"/>
    </row>
    <row r="27" spans="1:1" ht="118.8">
      <c r="A27" s="303" t="s">
        <v>1142</v>
      </c>
    </row>
    <row r="28" spans="1:1" ht="66">
      <c r="A28" s="303" t="s">
        <v>1143</v>
      </c>
    </row>
    <row r="29" spans="1:1">
      <c r="A29" s="303"/>
    </row>
    <row r="30" spans="1:1">
      <c r="A30" s="135" t="s">
        <v>1003</v>
      </c>
    </row>
    <row r="31" spans="1:1">
      <c r="A31" s="304"/>
    </row>
    <row r="32" spans="1:1" ht="79.2">
      <c r="A32" s="304" t="s">
        <v>2097</v>
      </c>
    </row>
    <row r="33" spans="1:1" ht="39.6">
      <c r="A33" s="304" t="s">
        <v>1051</v>
      </c>
    </row>
    <row r="34" spans="1:1">
      <c r="A34" s="303"/>
    </row>
    <row r="35" spans="1:1" ht="79.2">
      <c r="A35" s="303" t="s">
        <v>2098</v>
      </c>
    </row>
    <row r="36" spans="1:1">
      <c r="A36" s="303"/>
    </row>
    <row r="37" spans="1:1">
      <c r="A37" s="304"/>
    </row>
    <row r="38" spans="1:1">
      <c r="A38" s="135" t="s">
        <v>1004</v>
      </c>
    </row>
    <row r="39" spans="1:1">
      <c r="A39" s="304"/>
    </row>
    <row r="40" spans="1:1" ht="39.6">
      <c r="A40" s="304" t="s">
        <v>1052</v>
      </c>
    </row>
    <row r="41" spans="1:1">
      <c r="A41" s="304"/>
    </row>
    <row r="42" spans="1:1" ht="52.8">
      <c r="A42" s="304" t="s">
        <v>2099</v>
      </c>
    </row>
    <row r="43" spans="1:1">
      <c r="A43" s="304"/>
    </row>
    <row r="44" spans="1:1" ht="26.4">
      <c r="A44" s="304" t="s">
        <v>1053</v>
      </c>
    </row>
    <row r="45" spans="1:1">
      <c r="A45" s="304"/>
    </row>
    <row r="46" spans="1:1" ht="66">
      <c r="A46" s="304" t="s">
        <v>1054</v>
      </c>
    </row>
    <row r="47" spans="1:1">
      <c r="A47" s="304"/>
    </row>
    <row r="48" spans="1:1" ht="39.6">
      <c r="A48" s="135" t="s">
        <v>1055</v>
      </c>
    </row>
    <row r="49" spans="1:1">
      <c r="A49" s="303"/>
    </row>
    <row r="50" spans="1:1">
      <c r="A50" s="135" t="s">
        <v>1056</v>
      </c>
    </row>
    <row r="51" spans="1:1">
      <c r="A51" s="304"/>
    </row>
    <row r="52" spans="1:1" ht="26.4">
      <c r="A52" s="304" t="s">
        <v>1057</v>
      </c>
    </row>
    <row r="53" spans="1:1" ht="66">
      <c r="A53" s="308" t="s">
        <v>1144</v>
      </c>
    </row>
    <row r="54" spans="1:1">
      <c r="A54" s="303"/>
    </row>
    <row r="55" spans="1:1">
      <c r="A55" s="304"/>
    </row>
    <row r="56" spans="1:1">
      <c r="A56" s="135"/>
    </row>
    <row r="57" spans="1:1">
      <c r="A57" s="135" t="s">
        <v>1005</v>
      </c>
    </row>
    <row r="58" spans="1:1" ht="39.6">
      <c r="A58" s="135" t="s">
        <v>2100</v>
      </c>
    </row>
    <row r="59" spans="1:1">
      <c r="A59" s="135"/>
    </row>
    <row r="60" spans="1:1">
      <c r="A60" s="304"/>
    </row>
    <row r="61" spans="1:1">
      <c r="A61" s="135" t="s">
        <v>2101</v>
      </c>
    </row>
    <row r="62" spans="1:1">
      <c r="A62" s="135"/>
    </row>
    <row r="63" spans="1:1">
      <c r="A63" s="303"/>
    </row>
    <row r="64" spans="1:1">
      <c r="A64" s="134" t="s">
        <v>1006</v>
      </c>
    </row>
    <row r="65" spans="1:1">
      <c r="A65" s="304"/>
    </row>
    <row r="66" spans="1:1" ht="66">
      <c r="A66" s="304" t="s">
        <v>1058</v>
      </c>
    </row>
    <row r="67" spans="1:1">
      <c r="A67" s="304"/>
    </row>
    <row r="68" spans="1:1">
      <c r="A68" s="304"/>
    </row>
    <row r="69" spans="1:1" ht="26.4">
      <c r="A69" s="304" t="s">
        <v>1059</v>
      </c>
    </row>
    <row r="70" spans="1:1" ht="26.4">
      <c r="A70" s="304" t="s">
        <v>1060</v>
      </c>
    </row>
    <row r="71" spans="1:1">
      <c r="A71" s="304" t="s">
        <v>1061</v>
      </c>
    </row>
    <row r="72" spans="1:1" ht="26.4">
      <c r="A72" s="304" t="s">
        <v>1062</v>
      </c>
    </row>
    <row r="73" spans="1:1">
      <c r="A73" s="135"/>
    </row>
    <row r="74" spans="1:1">
      <c r="A74" s="304"/>
    </row>
    <row r="75" spans="1:1">
      <c r="A75" s="134" t="s">
        <v>1063</v>
      </c>
    </row>
    <row r="76" spans="1:1">
      <c r="A76" s="304"/>
    </row>
    <row r="77" spans="1:1">
      <c r="A77" s="304" t="s">
        <v>1064</v>
      </c>
    </row>
    <row r="78" spans="1:1" ht="79.2">
      <c r="A78" s="304" t="s">
        <v>1065</v>
      </c>
    </row>
    <row r="79" spans="1:1">
      <c r="A79" s="304"/>
    </row>
    <row r="80" spans="1:1" ht="39.6">
      <c r="A80" s="304" t="s">
        <v>1066</v>
      </c>
    </row>
    <row r="81" spans="1:1">
      <c r="A81" s="303"/>
    </row>
    <row r="82" spans="1:1">
      <c r="A82" s="304" t="s">
        <v>1067</v>
      </c>
    </row>
    <row r="83" spans="1:1" ht="118.8">
      <c r="A83" s="304" t="s">
        <v>2102</v>
      </c>
    </row>
    <row r="84" spans="1:1">
      <c r="A84" s="303"/>
    </row>
  </sheetData>
  <sheetProtection algorithmName="SHA-512" hashValue="8GLxP3HU3OtnSJApbI1FBRRs/eEVLDx9izO4x+gd8z9UZ5RgJgn4FyJ7/DIN8NX/cW8MNimLKMkFMyMLWyO12g==" saltValue="VvTvzpPgIzClJsiNdimY2Q==" spinCount="100000" sheet="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82059-EBBC-4A80-86A3-6F3B19A916FE}">
  <dimension ref="A1:M56"/>
  <sheetViews>
    <sheetView zoomScale="145" zoomScaleNormal="145" workbookViewId="0">
      <selection activeCell="A2" sqref="A2"/>
    </sheetView>
  </sheetViews>
  <sheetFormatPr defaultColWidth="9.109375" defaultRowHeight="13.2"/>
  <cols>
    <col min="1" max="1" width="117.44140625" style="297" customWidth="1"/>
    <col min="2" max="2" width="9.109375" style="297"/>
    <col min="3" max="3" width="14.5546875" style="297" customWidth="1"/>
    <col min="4" max="16384" width="9.109375" style="297"/>
  </cols>
  <sheetData>
    <row r="1" spans="1:13" ht="15.6">
      <c r="A1" s="83" t="s">
        <v>1068</v>
      </c>
      <c r="C1" s="100" t="str">
        <f ca="1">HYPERLINK(MID(CELL("filename",$A$1),FIND("[",CELL("filename",$A$1)),FIND("]",CELL("filename",$A$1))-FIND("[",CELL("filename",$A$1))+1)&amp;"'"&amp;'Document Layout &amp; Tab Objective'!$A$3&amp;"'!A1","Return to Document Overview")</f>
        <v>Return to Document Overview</v>
      </c>
    </row>
    <row r="2" spans="1:13" ht="14.4">
      <c r="A2" s="309"/>
      <c r="C2" s="105" t="str">
        <f ca="1">HYPERLINK(MID(CELL("filename",$A$1),FIND("[",CELL("filename",$A$1)),FIND("]",CELL("filename",$A$1))-FIND("[",CELL("filename",$A$1))+1)&amp;"'Appendix-Data Integrity-Content'!A1","Return to Appendix")</f>
        <v>Return to Appendix</v>
      </c>
    </row>
    <row r="3" spans="1:13">
      <c r="A3" s="309"/>
    </row>
    <row r="4" spans="1:13">
      <c r="A4" s="135" t="s">
        <v>1069</v>
      </c>
      <c r="C4" s="306"/>
    </row>
    <row r="5" spans="1:13">
      <c r="A5" s="304"/>
      <c r="C5" s="310"/>
    </row>
    <row r="6" spans="1:13" ht="26.4">
      <c r="A6" s="304" t="s">
        <v>2103</v>
      </c>
      <c r="C6" s="311"/>
      <c r="D6" s="306"/>
      <c r="E6" s="306"/>
      <c r="F6" s="306"/>
      <c r="G6" s="306"/>
      <c r="H6" s="306"/>
      <c r="I6" s="306"/>
      <c r="J6" s="306"/>
      <c r="K6" s="306"/>
      <c r="L6" s="306"/>
      <c r="M6" s="306"/>
    </row>
    <row r="7" spans="1:13" ht="14.4">
      <c r="A7" s="303"/>
      <c r="C7" s="312"/>
      <c r="D7" s="306"/>
      <c r="E7" s="306"/>
      <c r="F7" s="306"/>
      <c r="G7" s="306"/>
      <c r="H7" s="306"/>
      <c r="I7" s="306"/>
      <c r="J7" s="306"/>
      <c r="K7" s="306"/>
      <c r="L7" s="306"/>
      <c r="M7" s="306"/>
    </row>
    <row r="8" spans="1:13" ht="93">
      <c r="A8" s="305" t="s">
        <v>2104</v>
      </c>
      <c r="C8" s="313"/>
      <c r="D8" s="306"/>
      <c r="E8" s="306"/>
      <c r="F8" s="306"/>
      <c r="G8" s="306"/>
      <c r="H8" s="306"/>
      <c r="I8" s="306"/>
      <c r="J8" s="306"/>
      <c r="K8" s="306"/>
      <c r="L8" s="306"/>
      <c r="M8" s="306"/>
    </row>
    <row r="9" spans="1:13">
      <c r="A9" s="303"/>
    </row>
    <row r="10" spans="1:13">
      <c r="A10" s="304"/>
    </row>
    <row r="11" spans="1:13">
      <c r="A11" s="303"/>
    </row>
    <row r="12" spans="1:13">
      <c r="A12" s="85" t="s">
        <v>1070</v>
      </c>
    </row>
    <row r="13" spans="1:13">
      <c r="A13" s="85"/>
    </row>
    <row r="14" spans="1:13" ht="26.4">
      <c r="A14" s="135" t="s">
        <v>2105</v>
      </c>
    </row>
    <row r="15" spans="1:13" ht="18.75" customHeight="1">
      <c r="A15" s="86" t="s">
        <v>1127</v>
      </c>
    </row>
    <row r="16" spans="1:13" ht="23.25" customHeight="1">
      <c r="A16" s="87" t="s">
        <v>1071</v>
      </c>
    </row>
    <row r="17" spans="1:1" ht="26.4">
      <c r="A17" s="304" t="s">
        <v>1072</v>
      </c>
    </row>
    <row r="18" spans="1:1">
      <c r="A18" s="87" t="s">
        <v>2106</v>
      </c>
    </row>
    <row r="19" spans="1:1" ht="21.75" customHeight="1">
      <c r="A19" s="86" t="s">
        <v>1073</v>
      </c>
    </row>
    <row r="20" spans="1:1" ht="36.75" customHeight="1">
      <c r="A20" s="304" t="s">
        <v>1074</v>
      </c>
    </row>
    <row r="21" spans="1:1" ht="87" customHeight="1">
      <c r="A21" s="86" t="s">
        <v>2107</v>
      </c>
    </row>
    <row r="22" spans="1:1">
      <c r="A22" s="82"/>
    </row>
    <row r="23" spans="1:1" ht="26.4">
      <c r="A23" s="135" t="s">
        <v>2108</v>
      </c>
    </row>
    <row r="24" spans="1:1" ht="33" customHeight="1">
      <c r="A24" s="82" t="s">
        <v>1145</v>
      </c>
    </row>
    <row r="25" spans="1:1">
      <c r="A25" s="303"/>
    </row>
    <row r="26" spans="1:1">
      <c r="A26" s="87" t="s">
        <v>1071</v>
      </c>
    </row>
    <row r="27" spans="1:1" ht="26.4">
      <c r="A27" s="304" t="s">
        <v>1072</v>
      </c>
    </row>
    <row r="28" spans="1:1">
      <c r="A28" s="87" t="s">
        <v>2109</v>
      </c>
    </row>
    <row r="29" spans="1:1" ht="111" customHeight="1">
      <c r="A29" s="304" t="s">
        <v>2110</v>
      </c>
    </row>
    <row r="31" spans="1:1" ht="26.25" customHeight="1">
      <c r="A31" s="72" t="s">
        <v>2111</v>
      </c>
    </row>
    <row r="32" spans="1:1">
      <c r="A32" s="82" t="s">
        <v>1075</v>
      </c>
    </row>
    <row r="33" spans="1:1" ht="39.6">
      <c r="A33" s="303" t="s">
        <v>2112</v>
      </c>
    </row>
    <row r="35" spans="1:1">
      <c r="A35" s="303"/>
    </row>
    <row r="36" spans="1:1">
      <c r="A36" s="304" t="s">
        <v>2113</v>
      </c>
    </row>
    <row r="37" spans="1:1">
      <c r="A37" s="303"/>
    </row>
    <row r="38" spans="1:1">
      <c r="A38" s="87" t="s">
        <v>1071</v>
      </c>
    </row>
    <row r="39" spans="1:1" ht="26.4">
      <c r="A39" s="304" t="s">
        <v>1072</v>
      </c>
    </row>
    <row r="41" spans="1:1">
      <c r="A41" s="86" t="s">
        <v>1076</v>
      </c>
    </row>
    <row r="42" spans="1:1">
      <c r="A42" s="304" t="s">
        <v>1077</v>
      </c>
    </row>
    <row r="43" spans="1:1">
      <c r="A43" s="304" t="s">
        <v>1078</v>
      </c>
    </row>
    <row r="44" spans="1:1">
      <c r="A44" s="82" t="s">
        <v>1079</v>
      </c>
    </row>
    <row r="45" spans="1:1">
      <c r="A45" s="304" t="s">
        <v>2114</v>
      </c>
    </row>
    <row r="46" spans="1:1">
      <c r="A46" s="82" t="s">
        <v>1080</v>
      </c>
    </row>
    <row r="47" spans="1:1">
      <c r="A47" s="82"/>
    </row>
    <row r="48" spans="1:1">
      <c r="A48" s="82" t="s">
        <v>1081</v>
      </c>
    </row>
    <row r="49" spans="1:1" ht="39.6">
      <c r="A49" s="305" t="s">
        <v>1146</v>
      </c>
    </row>
    <row r="50" spans="1:1">
      <c r="A50" s="303"/>
    </row>
    <row r="51" spans="1:1" ht="39.6">
      <c r="A51" s="304" t="s">
        <v>2115</v>
      </c>
    </row>
    <row r="52" spans="1:1">
      <c r="A52" s="82"/>
    </row>
    <row r="53" spans="1:1">
      <c r="A53" s="304"/>
    </row>
    <row r="54" spans="1:1" ht="22.5" customHeight="1">
      <c r="A54" s="134" t="s">
        <v>1082</v>
      </c>
    </row>
    <row r="55" spans="1:1">
      <c r="A55" s="304"/>
    </row>
    <row r="56" spans="1:1" ht="26.4">
      <c r="A56" s="303" t="s">
        <v>2116</v>
      </c>
    </row>
  </sheetData>
  <sheetProtection algorithmName="SHA-512" hashValue="XPWo4FSdjIy2UUDWKQuJi2e82YvnP9c4G0NEHlNkjL9nFHzG0o7Jm8dCPl1JdQI9HdamXfVVESxcqYrpsIqW/Q==" saltValue="PU2XghmteE51O4wYecXO0g==" spinCount="100000" sheet="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080E6-2BA0-4B66-A389-26626C9044A5}">
  <dimension ref="A1:H28"/>
  <sheetViews>
    <sheetView zoomScale="160" zoomScaleNormal="160" workbookViewId="0">
      <selection sqref="A1:F1"/>
    </sheetView>
  </sheetViews>
  <sheetFormatPr defaultColWidth="9.109375" defaultRowHeight="13.2"/>
  <cols>
    <col min="1" max="6" width="14.5546875" style="297" customWidth="1"/>
    <col min="7" max="16384" width="9.109375" style="297"/>
  </cols>
  <sheetData>
    <row r="1" spans="1:8" ht="15.6">
      <c r="A1" s="796" t="s">
        <v>1083</v>
      </c>
      <c r="B1" s="796"/>
      <c r="C1" s="796"/>
      <c r="D1" s="796"/>
      <c r="E1" s="796"/>
      <c r="F1" s="796"/>
      <c r="H1" s="100" t="str">
        <f ca="1">HYPERLINK(MID(CELL("filename",$A$1),FIND("[",CELL("filename",$A$1)),FIND("]",CELL("filename",$A$1))-FIND("[",CELL("filename",$A$1))+1)&amp;"'"&amp;'Document Layout &amp; Tab Objective'!$A$3&amp;"'!A1","Return to Document Overview")</f>
        <v>Return to Document Overview</v>
      </c>
    </row>
    <row r="2" spans="1:8" ht="14.4">
      <c r="A2" s="82"/>
      <c r="B2" s="303"/>
      <c r="C2" s="303"/>
      <c r="D2" s="303"/>
      <c r="E2" s="303"/>
      <c r="F2" s="303"/>
      <c r="H2" s="105" t="str">
        <f ca="1">HYPERLINK(MID(CELL("filename",$A$1),FIND("[",CELL("filename",$A$1)),FIND("]",CELL("filename",$A$1))-FIND("[",CELL("filename",$A$1))+1)&amp;"'Appendix-Data Integrity-Content'!A1","Return to Appendix")</f>
        <v>Return to Appendix</v>
      </c>
    </row>
    <row r="3" spans="1:8">
      <c r="A3" s="797" t="s">
        <v>1084</v>
      </c>
      <c r="B3" s="797"/>
      <c r="C3" s="797"/>
      <c r="D3" s="797"/>
      <c r="E3" s="797"/>
      <c r="F3" s="797"/>
    </row>
    <row r="4" spans="1:8" ht="89.25" customHeight="1">
      <c r="A4" s="794" t="s">
        <v>1147</v>
      </c>
      <c r="B4" s="795"/>
      <c r="C4" s="795"/>
      <c r="D4" s="795"/>
      <c r="E4" s="795"/>
      <c r="F4" s="795"/>
      <c r="H4" s="306"/>
    </row>
    <row r="5" spans="1:8">
      <c r="A5" s="304"/>
      <c r="B5" s="303"/>
      <c r="C5" s="303"/>
      <c r="D5" s="303"/>
      <c r="E5" s="303"/>
      <c r="F5" s="303"/>
    </row>
    <row r="6" spans="1:8" ht="35.25" customHeight="1">
      <c r="A6" s="798" t="s">
        <v>2117</v>
      </c>
      <c r="B6" s="798"/>
      <c r="C6" s="798"/>
      <c r="D6" s="798"/>
      <c r="E6" s="798"/>
      <c r="F6" s="798"/>
    </row>
    <row r="7" spans="1:8">
      <c r="A7" s="304"/>
      <c r="B7" s="303"/>
      <c r="C7" s="303"/>
      <c r="D7" s="303"/>
      <c r="E7" s="303"/>
      <c r="F7" s="303"/>
    </row>
    <row r="8" spans="1:8" ht="61.5" customHeight="1">
      <c r="A8" s="797" t="s">
        <v>2118</v>
      </c>
      <c r="B8" s="797"/>
      <c r="C8" s="797"/>
      <c r="D8" s="797"/>
      <c r="E8" s="797"/>
      <c r="F8" s="797"/>
    </row>
    <row r="9" spans="1:8">
      <c r="A9" s="303"/>
      <c r="B9" s="303"/>
      <c r="C9" s="303"/>
      <c r="D9" s="303"/>
      <c r="E9" s="303"/>
      <c r="F9" s="303"/>
    </row>
    <row r="10" spans="1:8" ht="45" customHeight="1">
      <c r="A10" s="799" t="s">
        <v>2119</v>
      </c>
      <c r="B10" s="799"/>
      <c r="C10" s="799"/>
      <c r="D10" s="799"/>
      <c r="E10" s="799"/>
      <c r="F10" s="799"/>
    </row>
    <row r="11" spans="1:8">
      <c r="A11" s="304"/>
      <c r="B11" s="303"/>
      <c r="C11" s="303"/>
      <c r="D11" s="303"/>
      <c r="E11" s="303"/>
      <c r="F11" s="303"/>
    </row>
    <row r="12" spans="1:8" ht="54.75" customHeight="1">
      <c r="A12" s="800" t="s">
        <v>2120</v>
      </c>
      <c r="B12" s="800"/>
      <c r="C12" s="800"/>
      <c r="D12" s="800"/>
      <c r="E12" s="800"/>
      <c r="F12" s="800"/>
    </row>
    <row r="13" spans="1:8">
      <c r="A13" s="304"/>
      <c r="B13" s="303"/>
      <c r="C13" s="303"/>
      <c r="D13" s="303"/>
      <c r="E13" s="303"/>
      <c r="F13" s="303"/>
    </row>
    <row r="14" spans="1:8">
      <c r="A14" s="799" t="s">
        <v>1085</v>
      </c>
      <c r="B14" s="799"/>
      <c r="C14" s="799"/>
      <c r="D14" s="799"/>
      <c r="E14" s="799"/>
      <c r="F14" s="799"/>
    </row>
    <row r="15" spans="1:8">
      <c r="A15" s="135"/>
      <c r="B15" s="303"/>
      <c r="C15" s="303"/>
      <c r="D15" s="303"/>
      <c r="E15" s="303"/>
      <c r="F15" s="303"/>
    </row>
    <row r="16" spans="1:8" ht="102" customHeight="1">
      <c r="A16" s="797" t="s">
        <v>1126</v>
      </c>
      <c r="B16" s="797"/>
      <c r="C16" s="797"/>
      <c r="D16" s="797"/>
      <c r="E16" s="797"/>
      <c r="F16" s="797"/>
    </row>
    <row r="17" spans="1:6">
      <c r="A17" s="304"/>
      <c r="B17" s="303"/>
      <c r="C17" s="303"/>
      <c r="D17" s="303"/>
      <c r="E17" s="303"/>
      <c r="F17" s="303"/>
    </row>
    <row r="18" spans="1:6" ht="76.5" customHeight="1">
      <c r="A18" s="794" t="s">
        <v>2121</v>
      </c>
      <c r="B18" s="795"/>
      <c r="C18" s="795"/>
      <c r="D18" s="795"/>
      <c r="E18" s="795"/>
      <c r="F18" s="795"/>
    </row>
    <row r="19" spans="1:6" ht="25.5" customHeight="1">
      <c r="A19" s="794" t="s">
        <v>1148</v>
      </c>
      <c r="B19" s="795"/>
      <c r="C19" s="795"/>
      <c r="D19" s="795"/>
      <c r="E19" s="795"/>
      <c r="F19" s="795"/>
    </row>
    <row r="20" spans="1:6" ht="25.5" customHeight="1">
      <c r="A20" s="794" t="s">
        <v>1149</v>
      </c>
      <c r="B20" s="795"/>
      <c r="C20" s="795"/>
      <c r="D20" s="795"/>
      <c r="E20" s="795"/>
      <c r="F20" s="795"/>
    </row>
    <row r="21" spans="1:6">
      <c r="A21" s="146"/>
      <c r="B21" s="303"/>
      <c r="C21" s="303"/>
      <c r="D21" s="303"/>
      <c r="E21" s="303"/>
      <c r="F21" s="303"/>
    </row>
    <row r="22" spans="1:6" ht="25.5" customHeight="1">
      <c r="A22" s="773" t="s">
        <v>2122</v>
      </c>
      <c r="B22" s="773"/>
      <c r="C22" s="773"/>
      <c r="D22" s="773"/>
      <c r="E22" s="773"/>
      <c r="F22" s="773"/>
    </row>
    <row r="23" spans="1:6">
      <c r="A23" s="304"/>
      <c r="B23" s="303"/>
      <c r="C23" s="303"/>
      <c r="D23" s="303"/>
      <c r="E23" s="303"/>
      <c r="F23" s="303"/>
    </row>
    <row r="24" spans="1:6" ht="13.8" thickBot="1"/>
    <row r="25" spans="1:6" ht="40.200000000000003" thickBot="1">
      <c r="A25" s="314" t="s">
        <v>1114</v>
      </c>
      <c r="B25" s="315" t="s">
        <v>1086</v>
      </c>
      <c r="C25" s="315" t="s">
        <v>1087</v>
      </c>
      <c r="D25" s="315" t="s">
        <v>1088</v>
      </c>
      <c r="E25" s="315" t="s">
        <v>56</v>
      </c>
      <c r="F25" s="315" t="s">
        <v>57</v>
      </c>
    </row>
    <row r="26" spans="1:6" ht="127.2" customHeight="1" thickBot="1">
      <c r="A26" s="316" t="s">
        <v>2123</v>
      </c>
      <c r="B26" s="317" t="s">
        <v>68</v>
      </c>
      <c r="C26" s="317" t="s">
        <v>537</v>
      </c>
      <c r="D26" s="317" t="s">
        <v>104</v>
      </c>
      <c r="E26" s="317" t="s">
        <v>1089</v>
      </c>
      <c r="F26" s="317" t="s">
        <v>2124</v>
      </c>
    </row>
    <row r="27" spans="1:6">
      <c r="A27" s="801" t="s">
        <v>1090</v>
      </c>
      <c r="B27" s="801" t="s">
        <v>252</v>
      </c>
      <c r="C27" s="801" t="s">
        <v>58</v>
      </c>
      <c r="D27" s="801" t="s">
        <v>104</v>
      </c>
      <c r="E27" s="801" t="s">
        <v>1089</v>
      </c>
      <c r="F27" s="801" t="s">
        <v>2124</v>
      </c>
    </row>
    <row r="28" spans="1:6" ht="53.25" customHeight="1" thickBot="1">
      <c r="A28" s="802"/>
      <c r="B28" s="802"/>
      <c r="C28" s="802"/>
      <c r="D28" s="802"/>
      <c r="E28" s="802"/>
      <c r="F28" s="802"/>
    </row>
  </sheetData>
  <sheetProtection algorithmName="SHA-512" hashValue="HZARmhoS+ZOjYRv9kCB++Z5kl7k3S1VjkrF7AQygEzNQnzVA1X/chclnnq3J0xhTJqdp+GwPAjrYnh+4rzSmeQ==" saltValue="0YgjmcRLYW6nW8y0mWwR5w==" spinCount="100000" sheet="1" formatColumns="0" formatRows="0"/>
  <mergeCells count="19">
    <mergeCell ref="A22:F22"/>
    <mergeCell ref="A27:A28"/>
    <mergeCell ref="B27:B28"/>
    <mergeCell ref="C27:C28"/>
    <mergeCell ref="D27:D28"/>
    <mergeCell ref="E27:E28"/>
    <mergeCell ref="F27:F28"/>
    <mergeCell ref="A20:F20"/>
    <mergeCell ref="A1:F1"/>
    <mergeCell ref="A3:F3"/>
    <mergeCell ref="A4:F4"/>
    <mergeCell ref="A6:F6"/>
    <mergeCell ref="A8:F8"/>
    <mergeCell ref="A10:F10"/>
    <mergeCell ref="A12:F12"/>
    <mergeCell ref="A14:F14"/>
    <mergeCell ref="A16:F16"/>
    <mergeCell ref="A18:F18"/>
    <mergeCell ref="A19:F19"/>
  </mergeCells>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6E1C3-20B3-4A1A-BB5D-290BED51FF7B}">
  <dimension ref="A1:K49"/>
  <sheetViews>
    <sheetView zoomScale="145" zoomScaleNormal="145" workbookViewId="0">
      <selection activeCell="A31" sqref="A31:I31"/>
    </sheetView>
  </sheetViews>
  <sheetFormatPr defaultColWidth="9.109375" defaultRowHeight="13.2"/>
  <cols>
    <col min="1" max="1" width="25.88671875" style="297" customWidth="1"/>
    <col min="2" max="2" width="9.109375" style="297" customWidth="1"/>
    <col min="3" max="3" width="11" style="297" customWidth="1"/>
    <col min="4" max="4" width="12" style="297" customWidth="1"/>
    <col min="5" max="5" width="21.5546875" style="297" customWidth="1"/>
    <col min="6" max="6" width="10" style="297" customWidth="1"/>
    <col min="7" max="7" width="9" style="297" customWidth="1"/>
    <col min="8" max="8" width="9.88671875" style="297" customWidth="1"/>
    <col min="9" max="9" width="10.5546875" style="297" customWidth="1"/>
    <col min="10" max="10" width="4.5546875" style="297" customWidth="1"/>
    <col min="11" max="16384" width="9.109375" style="297"/>
  </cols>
  <sheetData>
    <row r="1" spans="1:11" ht="14.4">
      <c r="A1" s="803" t="s">
        <v>1007</v>
      </c>
      <c r="B1" s="803"/>
      <c r="C1" s="803"/>
      <c r="D1" s="803"/>
      <c r="E1" s="803"/>
      <c r="F1" s="803"/>
      <c r="G1" s="803"/>
      <c r="H1" s="803"/>
      <c r="I1" s="803"/>
      <c r="K1" s="100" t="str">
        <f ca="1">HYPERLINK(MID(CELL("filename",$A$1),FIND("[",CELL("filename",$A$1)),FIND("]",CELL("filename",$A$1))-FIND("[",CELL("filename",$A$1))+1)&amp;"'"&amp;'Document Layout &amp; Tab Objective'!$A$3&amp;"'!A1","Return to Document Overview")</f>
        <v>Return to Document Overview</v>
      </c>
    </row>
    <row r="2" spans="1:11" ht="14.4">
      <c r="A2" s="803"/>
      <c r="B2" s="803"/>
      <c r="C2" s="803"/>
      <c r="D2" s="803"/>
      <c r="E2" s="803"/>
      <c r="F2" s="803"/>
      <c r="G2" s="803"/>
      <c r="H2" s="803"/>
      <c r="I2" s="803"/>
      <c r="J2" s="73"/>
      <c r="K2" s="105" t="str">
        <f ca="1">HYPERLINK(MID(CELL("filename",$A$1),FIND("[",CELL("filename",$A$1)),FIND("]",CELL("filename",$A$1))-FIND("[",CELL("filename",$A$1))+1)&amp;"'Appendix-Data Integrity-Content'!A1","Return to Appendix")</f>
        <v>Return to Appendix</v>
      </c>
    </row>
    <row r="3" spans="1:11">
      <c r="A3" s="803" t="s">
        <v>1091</v>
      </c>
      <c r="B3" s="803"/>
      <c r="C3" s="803"/>
      <c r="D3" s="803"/>
      <c r="E3" s="803"/>
      <c r="F3" s="803"/>
      <c r="G3" s="803"/>
      <c r="H3" s="803"/>
      <c r="I3" s="803"/>
      <c r="J3" s="73"/>
    </row>
    <row r="4" spans="1:11">
      <c r="A4" s="803"/>
      <c r="B4" s="803"/>
      <c r="C4" s="803"/>
      <c r="D4" s="803"/>
      <c r="E4" s="803"/>
      <c r="F4" s="803"/>
      <c r="G4" s="803"/>
      <c r="H4" s="803"/>
      <c r="I4" s="803"/>
      <c r="J4" s="73"/>
    </row>
    <row r="5" spans="1:11" ht="58.5" customHeight="1">
      <c r="A5" s="794" t="s">
        <v>1150</v>
      </c>
      <c r="B5" s="795"/>
      <c r="C5" s="795"/>
      <c r="D5" s="795"/>
      <c r="E5" s="795"/>
      <c r="F5" s="795"/>
      <c r="G5" s="795"/>
      <c r="H5" s="795"/>
      <c r="I5" s="795"/>
      <c r="J5" s="306"/>
    </row>
    <row r="6" spans="1:11" ht="39" customHeight="1">
      <c r="A6" s="794" t="s">
        <v>1151</v>
      </c>
      <c r="B6" s="795"/>
      <c r="C6" s="795"/>
      <c r="D6" s="795"/>
      <c r="E6" s="795"/>
      <c r="F6" s="795"/>
      <c r="G6" s="795"/>
      <c r="H6" s="795"/>
      <c r="I6" s="795"/>
    </row>
    <row r="7" spans="1:11">
      <c r="A7" s="773"/>
      <c r="B7" s="773"/>
      <c r="C7" s="773"/>
      <c r="D7" s="773"/>
      <c r="E7" s="773"/>
      <c r="F7" s="773"/>
      <c r="G7" s="773"/>
      <c r="H7" s="773"/>
      <c r="I7" s="773"/>
    </row>
    <row r="8" spans="1:11">
      <c r="A8" s="803" t="s">
        <v>1008</v>
      </c>
      <c r="B8" s="803"/>
      <c r="C8" s="803"/>
      <c r="D8" s="803"/>
      <c r="E8" s="803"/>
      <c r="F8" s="803"/>
      <c r="G8" s="803"/>
      <c r="H8" s="803"/>
      <c r="I8" s="803"/>
    </row>
    <row r="9" spans="1:11">
      <c r="A9" s="803"/>
      <c r="B9" s="803"/>
      <c r="C9" s="803"/>
      <c r="D9" s="803"/>
      <c r="E9" s="803"/>
      <c r="F9" s="803"/>
      <c r="G9" s="803"/>
      <c r="H9" s="803"/>
      <c r="I9" s="803"/>
    </row>
    <row r="10" spans="1:11" ht="49.5" customHeight="1">
      <c r="A10" s="773" t="s">
        <v>1092</v>
      </c>
      <c r="B10" s="773"/>
      <c r="C10" s="773"/>
      <c r="D10" s="773"/>
      <c r="E10" s="773"/>
      <c r="F10" s="773"/>
      <c r="G10" s="773"/>
      <c r="H10" s="773"/>
      <c r="I10" s="773"/>
    </row>
    <row r="11" spans="1:11">
      <c r="A11" s="773"/>
      <c r="B11" s="773"/>
      <c r="C11" s="773"/>
      <c r="D11" s="773"/>
      <c r="E11" s="773"/>
      <c r="F11" s="773"/>
      <c r="G11" s="773"/>
      <c r="H11" s="773"/>
      <c r="I11" s="773"/>
    </row>
    <row r="12" spans="1:11" ht="58.5" customHeight="1">
      <c r="A12" s="773" t="s">
        <v>2125</v>
      </c>
      <c r="B12" s="773"/>
      <c r="C12" s="773"/>
      <c r="D12" s="773"/>
      <c r="E12" s="773"/>
      <c r="F12" s="773"/>
      <c r="G12" s="773"/>
      <c r="H12" s="773"/>
      <c r="I12" s="773"/>
    </row>
    <row r="13" spans="1:11">
      <c r="A13" s="773"/>
      <c r="B13" s="773"/>
      <c r="C13" s="773"/>
      <c r="D13" s="773"/>
      <c r="E13" s="773"/>
      <c r="F13" s="773"/>
      <c r="G13" s="773"/>
      <c r="H13" s="773"/>
      <c r="I13" s="773"/>
    </row>
    <row r="14" spans="1:11" ht="103.5" customHeight="1">
      <c r="A14" s="773" t="s">
        <v>2126</v>
      </c>
      <c r="B14" s="773"/>
      <c r="C14" s="773"/>
      <c r="D14" s="773"/>
      <c r="E14" s="773"/>
      <c r="F14" s="773"/>
      <c r="G14" s="773"/>
      <c r="H14" s="773"/>
      <c r="I14" s="773"/>
    </row>
    <row r="15" spans="1:11">
      <c r="A15" s="773"/>
      <c r="B15" s="773"/>
      <c r="C15" s="773"/>
      <c r="D15" s="773"/>
      <c r="E15" s="773"/>
      <c r="F15" s="773"/>
      <c r="G15" s="773"/>
      <c r="H15" s="773"/>
      <c r="I15" s="773"/>
    </row>
    <row r="16" spans="1:11">
      <c r="A16" s="773" t="s">
        <v>2127</v>
      </c>
      <c r="B16" s="773"/>
      <c r="C16" s="773"/>
      <c r="D16" s="773"/>
      <c r="E16" s="773"/>
      <c r="F16" s="773"/>
      <c r="G16" s="773"/>
      <c r="H16" s="773"/>
      <c r="I16" s="773"/>
    </row>
    <row r="17" spans="1:9">
      <c r="A17" s="773"/>
      <c r="B17" s="773"/>
      <c r="C17" s="773"/>
      <c r="D17" s="773"/>
      <c r="E17" s="773"/>
      <c r="F17" s="773"/>
      <c r="G17" s="773"/>
      <c r="H17" s="773"/>
      <c r="I17" s="773"/>
    </row>
    <row r="18" spans="1:9" ht="22.5" customHeight="1">
      <c r="A18" s="773" t="s">
        <v>1093</v>
      </c>
      <c r="B18" s="773"/>
      <c r="C18" s="773"/>
      <c r="D18" s="773"/>
      <c r="E18" s="773"/>
      <c r="F18" s="773"/>
      <c r="G18" s="773"/>
      <c r="H18" s="773"/>
      <c r="I18" s="773"/>
    </row>
    <row r="19" spans="1:9" ht="22.5" customHeight="1">
      <c r="A19" s="773" t="s">
        <v>1094</v>
      </c>
      <c r="B19" s="773"/>
      <c r="C19" s="773"/>
      <c r="D19" s="773"/>
      <c r="E19" s="773"/>
      <c r="F19" s="773"/>
      <c r="G19" s="773"/>
      <c r="H19" s="773"/>
      <c r="I19" s="773"/>
    </row>
    <row r="20" spans="1:9" ht="22.5" customHeight="1">
      <c r="A20" s="773" t="s">
        <v>1095</v>
      </c>
      <c r="B20" s="773"/>
      <c r="C20" s="773"/>
      <c r="D20" s="773"/>
      <c r="E20" s="773"/>
      <c r="F20" s="773"/>
      <c r="G20" s="773"/>
      <c r="H20" s="773"/>
      <c r="I20" s="773"/>
    </row>
    <row r="21" spans="1:9">
      <c r="A21" s="773"/>
      <c r="B21" s="773"/>
      <c r="C21" s="773"/>
      <c r="D21" s="773"/>
      <c r="E21" s="773"/>
      <c r="F21" s="773"/>
      <c r="G21" s="773"/>
      <c r="H21" s="773"/>
      <c r="I21" s="773"/>
    </row>
    <row r="22" spans="1:9" ht="30.75" customHeight="1">
      <c r="A22" s="773" t="s">
        <v>1096</v>
      </c>
      <c r="B22" s="773"/>
      <c r="C22" s="773"/>
      <c r="D22" s="773"/>
      <c r="E22" s="773"/>
      <c r="F22" s="773"/>
      <c r="G22" s="773"/>
      <c r="H22" s="773"/>
      <c r="I22" s="773"/>
    </row>
    <row r="23" spans="1:9">
      <c r="A23" s="773"/>
      <c r="B23" s="773"/>
      <c r="C23" s="773"/>
      <c r="D23" s="773"/>
      <c r="E23" s="773"/>
      <c r="F23" s="773"/>
      <c r="G23" s="773"/>
      <c r="H23" s="773"/>
      <c r="I23" s="773"/>
    </row>
    <row r="24" spans="1:9" ht="42" customHeight="1">
      <c r="A24" s="773" t="s">
        <v>1097</v>
      </c>
      <c r="B24" s="773"/>
      <c r="C24" s="773"/>
      <c r="D24" s="773"/>
      <c r="E24" s="773"/>
      <c r="F24" s="773"/>
      <c r="G24" s="773"/>
      <c r="H24" s="773"/>
      <c r="I24" s="773"/>
    </row>
    <row r="25" spans="1:9">
      <c r="A25" s="805" t="s">
        <v>2128</v>
      </c>
      <c r="B25" s="805"/>
      <c r="C25" s="805"/>
      <c r="D25" s="805"/>
      <c r="E25" s="805"/>
      <c r="F25" s="805"/>
      <c r="G25" s="805"/>
      <c r="H25" s="805"/>
      <c r="I25" s="805"/>
    </row>
    <row r="27" spans="1:9">
      <c r="A27" s="798" t="s">
        <v>1153</v>
      </c>
      <c r="B27" s="798"/>
      <c r="C27" s="798"/>
      <c r="D27" s="798"/>
      <c r="E27" s="798"/>
      <c r="F27" s="798"/>
      <c r="G27" s="798"/>
      <c r="H27" s="798"/>
      <c r="I27" s="798"/>
    </row>
    <row r="28" spans="1:9">
      <c r="A28" s="773"/>
      <c r="B28" s="773"/>
      <c r="C28" s="773"/>
      <c r="D28" s="773"/>
      <c r="E28" s="773"/>
      <c r="F28" s="773"/>
      <c r="G28" s="773"/>
      <c r="H28" s="773"/>
      <c r="I28" s="773"/>
    </row>
    <row r="29" spans="1:9" ht="36" customHeight="1">
      <c r="A29" s="773" t="s">
        <v>1098</v>
      </c>
      <c r="B29" s="773"/>
      <c r="C29" s="773"/>
      <c r="D29" s="773"/>
      <c r="E29" s="773"/>
      <c r="F29" s="773"/>
      <c r="G29" s="773"/>
      <c r="H29" s="773"/>
      <c r="I29" s="773"/>
    </row>
    <row r="30" spans="1:9">
      <c r="A30" s="773"/>
      <c r="B30" s="773"/>
      <c r="C30" s="773"/>
      <c r="D30" s="773"/>
      <c r="E30" s="773"/>
      <c r="F30" s="773"/>
      <c r="G30" s="773"/>
      <c r="H30" s="773"/>
      <c r="I30" s="773"/>
    </row>
    <row r="31" spans="1:9" ht="22.5" customHeight="1">
      <c r="A31" s="804" t="s">
        <v>1099</v>
      </c>
      <c r="B31" s="804"/>
      <c r="C31" s="804"/>
      <c r="D31" s="804"/>
      <c r="E31" s="804"/>
      <c r="F31" s="804"/>
      <c r="G31" s="804"/>
      <c r="H31" s="804"/>
      <c r="I31" s="804"/>
    </row>
    <row r="32" spans="1:9" ht="37.5" customHeight="1">
      <c r="A32" s="806" t="s">
        <v>1100</v>
      </c>
      <c r="B32" s="806"/>
      <c r="C32" s="806"/>
      <c r="D32" s="806"/>
      <c r="E32" s="806"/>
      <c r="F32" s="806"/>
      <c r="G32" s="806"/>
      <c r="H32" s="806"/>
      <c r="I32" s="806"/>
    </row>
    <row r="33" spans="1:10" ht="64.5" customHeight="1">
      <c r="A33" s="807" t="s">
        <v>1101</v>
      </c>
      <c r="B33" s="807"/>
      <c r="C33" s="807" t="s">
        <v>1102</v>
      </c>
      <c r="D33" s="807"/>
      <c r="E33" s="807"/>
      <c r="F33" s="808" t="s">
        <v>1152</v>
      </c>
      <c r="G33" s="809"/>
      <c r="H33" s="809"/>
      <c r="I33" s="809"/>
    </row>
    <row r="34" spans="1:10" ht="23.25" customHeight="1">
      <c r="A34" s="804" t="s">
        <v>1103</v>
      </c>
      <c r="B34" s="804"/>
      <c r="C34" s="804"/>
      <c r="D34" s="804"/>
      <c r="E34" s="804"/>
      <c r="F34" s="804"/>
      <c r="G34" s="804"/>
      <c r="H34" s="804"/>
      <c r="I34" s="804"/>
    </row>
    <row r="35" spans="1:10" ht="64.5" customHeight="1">
      <c r="A35" s="810" t="s">
        <v>1104</v>
      </c>
      <c r="B35" s="810"/>
      <c r="C35" s="810" t="s">
        <v>1105</v>
      </c>
      <c r="D35" s="810"/>
      <c r="E35" s="810"/>
      <c r="F35" s="807" t="s">
        <v>1106</v>
      </c>
      <c r="G35" s="807"/>
      <c r="H35" s="807"/>
      <c r="I35" s="807"/>
    </row>
    <row r="36" spans="1:10">
      <c r="A36" s="773"/>
      <c r="B36" s="773"/>
      <c r="C36" s="773"/>
      <c r="D36" s="773"/>
      <c r="E36" s="773"/>
      <c r="F36" s="773"/>
      <c r="G36" s="773"/>
      <c r="H36" s="773"/>
      <c r="I36" s="773"/>
    </row>
    <row r="37" spans="1:10">
      <c r="A37" s="805" t="s">
        <v>1107</v>
      </c>
      <c r="B37" s="805"/>
      <c r="C37" s="805"/>
      <c r="D37" s="805"/>
      <c r="E37" s="805"/>
      <c r="F37" s="805"/>
      <c r="G37" s="805"/>
      <c r="H37" s="805"/>
      <c r="I37" s="805"/>
    </row>
    <row r="38" spans="1:10">
      <c r="A38" s="773"/>
      <c r="B38" s="773"/>
      <c r="C38" s="773"/>
      <c r="D38" s="773"/>
      <c r="E38" s="773"/>
      <c r="F38" s="773"/>
      <c r="G38" s="773"/>
      <c r="H38" s="773"/>
      <c r="I38" s="773"/>
    </row>
    <row r="39" spans="1:10">
      <c r="A39" s="773" t="s">
        <v>1108</v>
      </c>
      <c r="B39" s="773"/>
      <c r="C39" s="773"/>
      <c r="D39" s="773"/>
      <c r="E39" s="773"/>
      <c r="F39" s="773"/>
      <c r="G39" s="773"/>
      <c r="H39" s="773"/>
      <c r="I39" s="773"/>
    </row>
    <row r="40" spans="1:10" ht="45.75" customHeight="1">
      <c r="A40" s="773" t="s">
        <v>2129</v>
      </c>
      <c r="B40" s="773"/>
      <c r="C40" s="773"/>
      <c r="D40" s="773"/>
      <c r="E40" s="773"/>
      <c r="F40" s="773"/>
      <c r="G40" s="773"/>
      <c r="H40" s="773"/>
      <c r="I40" s="773"/>
    </row>
    <row r="41" spans="1:10">
      <c r="A41" s="773"/>
      <c r="B41" s="773"/>
      <c r="C41" s="773"/>
      <c r="D41" s="773"/>
      <c r="E41" s="773"/>
      <c r="F41" s="773"/>
      <c r="G41" s="773"/>
      <c r="H41" s="773"/>
      <c r="I41" s="773"/>
    </row>
    <row r="42" spans="1:10">
      <c r="A42" s="805" t="s">
        <v>1009</v>
      </c>
      <c r="B42" s="805"/>
      <c r="C42" s="805"/>
      <c r="D42" s="805"/>
      <c r="E42" s="805"/>
      <c r="F42" s="805"/>
      <c r="G42" s="805"/>
      <c r="H42" s="805"/>
      <c r="I42" s="805"/>
      <c r="J42" s="318"/>
    </row>
    <row r="43" spans="1:10" ht="36.75" customHeight="1">
      <c r="A43" s="773" t="s">
        <v>1109</v>
      </c>
      <c r="B43" s="773"/>
      <c r="C43" s="773"/>
      <c r="D43" s="773"/>
      <c r="E43" s="773"/>
      <c r="F43" s="773"/>
      <c r="G43" s="773"/>
      <c r="H43" s="773"/>
      <c r="I43" s="773"/>
    </row>
    <row r="44" spans="1:10" ht="39.75" customHeight="1">
      <c r="A44" s="773" t="s">
        <v>1110</v>
      </c>
      <c r="B44" s="773"/>
      <c r="C44" s="773"/>
      <c r="D44" s="773"/>
      <c r="E44" s="773"/>
      <c r="F44" s="773"/>
      <c r="G44" s="773"/>
      <c r="H44" s="773"/>
      <c r="I44" s="773"/>
    </row>
    <row r="45" spans="1:10">
      <c r="A45" s="773"/>
      <c r="B45" s="773"/>
      <c r="C45" s="773"/>
      <c r="D45" s="773"/>
      <c r="E45" s="773"/>
      <c r="F45" s="773"/>
      <c r="G45" s="773"/>
      <c r="H45" s="773"/>
      <c r="I45" s="773"/>
    </row>
    <row r="46" spans="1:10" ht="26.25" customHeight="1">
      <c r="A46" s="773" t="s">
        <v>1111</v>
      </c>
      <c r="B46" s="773"/>
      <c r="C46" s="773"/>
      <c r="D46" s="773"/>
      <c r="E46" s="773"/>
      <c r="F46" s="773"/>
      <c r="G46" s="773"/>
      <c r="H46" s="773"/>
      <c r="I46" s="773"/>
    </row>
    <row r="47" spans="1:10">
      <c r="A47" s="773"/>
      <c r="B47" s="773"/>
      <c r="C47" s="773"/>
      <c r="D47" s="773"/>
      <c r="E47" s="773"/>
      <c r="F47" s="773"/>
      <c r="G47" s="773"/>
      <c r="H47" s="773"/>
      <c r="I47" s="773"/>
    </row>
    <row r="48" spans="1:10" ht="30" customHeight="1">
      <c r="A48" s="773" t="s">
        <v>1112</v>
      </c>
      <c r="B48" s="773"/>
      <c r="C48" s="773"/>
      <c r="D48" s="773"/>
      <c r="E48" s="773"/>
      <c r="F48" s="773"/>
      <c r="G48" s="773"/>
      <c r="H48" s="773"/>
      <c r="I48" s="773"/>
    </row>
    <row r="49" spans="1:9">
      <c r="A49" s="773"/>
      <c r="B49" s="773"/>
      <c r="C49" s="773"/>
      <c r="D49" s="773"/>
      <c r="E49" s="773"/>
      <c r="F49" s="773"/>
      <c r="G49" s="773"/>
      <c r="H49" s="773"/>
      <c r="I49" s="773"/>
    </row>
  </sheetData>
  <sheetProtection algorithmName="SHA-512" hashValue="NqgNczkCiyOjTJwPTrkMSiZyxwe1ADdjaZiwjdLTydbd5syRTDuxEp7raRkaaY9wq9vyF/CINx6O20lanKuJ0A==" saltValue="+MLylhLU7tzc0CxJNS3dkg==" spinCount="100000" sheet="1" formatColumns="0" formatRows="0"/>
  <mergeCells count="52">
    <mergeCell ref="A48:I48"/>
    <mergeCell ref="A49:I49"/>
    <mergeCell ref="A42:I42"/>
    <mergeCell ref="A43:I43"/>
    <mergeCell ref="A44:I44"/>
    <mergeCell ref="A45:I45"/>
    <mergeCell ref="A46:I46"/>
    <mergeCell ref="A47:I47"/>
    <mergeCell ref="A41:I41"/>
    <mergeCell ref="A32:I32"/>
    <mergeCell ref="A33:B33"/>
    <mergeCell ref="C33:E33"/>
    <mergeCell ref="F33:I33"/>
    <mergeCell ref="A34:I34"/>
    <mergeCell ref="A35:B35"/>
    <mergeCell ref="C35:E35"/>
    <mergeCell ref="F35:I35"/>
    <mergeCell ref="A36:I36"/>
    <mergeCell ref="A37:I37"/>
    <mergeCell ref="A38:I38"/>
    <mergeCell ref="A39:I39"/>
    <mergeCell ref="A40:I40"/>
    <mergeCell ref="A31:I31"/>
    <mergeCell ref="A19:I19"/>
    <mergeCell ref="A20:I20"/>
    <mergeCell ref="A21:I21"/>
    <mergeCell ref="A22:I22"/>
    <mergeCell ref="A23:I23"/>
    <mergeCell ref="A24:I24"/>
    <mergeCell ref="A25:I25"/>
    <mergeCell ref="A27:I27"/>
    <mergeCell ref="A28:I28"/>
    <mergeCell ref="A29:I29"/>
    <mergeCell ref="A30:I30"/>
    <mergeCell ref="A18:I18"/>
    <mergeCell ref="A7:I7"/>
    <mergeCell ref="A8:I8"/>
    <mergeCell ref="A9:I9"/>
    <mergeCell ref="A10:I10"/>
    <mergeCell ref="A11:I11"/>
    <mergeCell ref="A12:I12"/>
    <mergeCell ref="A13:I13"/>
    <mergeCell ref="A14:I14"/>
    <mergeCell ref="A15:I15"/>
    <mergeCell ref="A16:I16"/>
    <mergeCell ref="A17:I17"/>
    <mergeCell ref="A6:I6"/>
    <mergeCell ref="A1:I1"/>
    <mergeCell ref="A2:I2"/>
    <mergeCell ref="A3:I3"/>
    <mergeCell ref="A4:I4"/>
    <mergeCell ref="A5:I5"/>
  </mergeCells>
  <pageMargins left="0.7" right="0.7" top="0.75" bottom="0.75" header="0.3" footer="0.3"/>
  <pageSetup orientation="landscape" horizontalDpi="200" verticalDpi="200" r:id="rId1"/>
  <headerFooter>
    <oddHeader>&amp;C&amp;"Arial,Bold"&amp;10Draft and Confidential&amp;R&amp;"Arial,Regular"&amp;10&amp;D</oddHeader>
    <oddFooter>&amp;L&amp;"Arial,Regular"&amp;10&amp;A&amp;R&amp;"Arial,Regular"&amp;10&amp;P</oddFooter>
  </headerFooter>
  <rowBreaks count="3" manualBreakCount="3">
    <brk id="7" max="8" man="1"/>
    <brk id="25" max="16383" man="1"/>
    <brk id="2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5B2DA-FB6A-4A0B-BADA-D613CB4BA35E}">
  <dimension ref="A1:K9"/>
  <sheetViews>
    <sheetView zoomScale="145" zoomScaleNormal="145" workbookViewId="0">
      <selection sqref="A1:I1"/>
    </sheetView>
  </sheetViews>
  <sheetFormatPr defaultColWidth="9.109375" defaultRowHeight="13.2"/>
  <cols>
    <col min="1" max="1" width="47.88671875" style="297" customWidth="1"/>
    <col min="2" max="4" width="9.109375" style="297"/>
    <col min="5" max="5" width="15.109375" style="297" customWidth="1"/>
    <col min="6" max="6" width="9.109375" style="297"/>
    <col min="7" max="7" width="9.44140625" style="297" bestFit="1" customWidth="1"/>
    <col min="8" max="8" width="10.44140625" style="297" bestFit="1" customWidth="1"/>
    <col min="9" max="9" width="11.109375" style="297" bestFit="1" customWidth="1"/>
    <col min="10" max="10" width="3.6640625" style="297" customWidth="1"/>
    <col min="11" max="16384" width="9.109375" style="297"/>
  </cols>
  <sheetData>
    <row r="1" spans="1:11" ht="14.4">
      <c r="A1" s="803" t="s">
        <v>1115</v>
      </c>
      <c r="B1" s="803"/>
      <c r="C1" s="803"/>
      <c r="D1" s="803"/>
      <c r="E1" s="803"/>
      <c r="F1" s="803"/>
      <c r="G1" s="803"/>
      <c r="H1" s="803"/>
      <c r="I1" s="803"/>
      <c r="K1" s="100" t="str">
        <f ca="1">HYPERLINK(MID(CELL("filename",$A$1),FIND("[",CELL("filename",$A$1)),FIND("]",CELL("filename",$A$1))-FIND("[",CELL("filename",$A$1))+1)&amp;"'"&amp;'Document Layout &amp; Tab Objective'!$A$3&amp;"'!A1","Return to Document Overview")</f>
        <v>Return to Document Overview</v>
      </c>
    </row>
    <row r="2" spans="1:11" ht="14.4">
      <c r="A2" s="811"/>
      <c r="B2" s="811"/>
      <c r="C2" s="811"/>
      <c r="D2" s="811"/>
      <c r="E2" s="811"/>
      <c r="F2" s="811"/>
      <c r="G2" s="811"/>
      <c r="H2" s="811"/>
      <c r="I2" s="811"/>
      <c r="K2" s="105" t="str">
        <f ca="1">HYPERLINK(MID(CELL("filename",$A$1),FIND("[",CELL("filename",$A$1)),FIND("]",CELL("filename",$A$1))-FIND("[",CELL("filename",$A$1))+1)&amp;"'Appendix-Data Integrity-Content'!A1","Return to Appendix")</f>
        <v>Return to Appendix</v>
      </c>
    </row>
    <row r="3" spans="1:11">
      <c r="A3" s="811" t="s">
        <v>1002</v>
      </c>
      <c r="B3" s="811"/>
      <c r="C3" s="811"/>
      <c r="D3" s="811"/>
      <c r="E3" s="811"/>
      <c r="F3" s="811"/>
      <c r="G3" s="811"/>
      <c r="H3" s="811"/>
      <c r="I3" s="811"/>
    </row>
    <row r="4" spans="1:11">
      <c r="A4" s="812"/>
      <c r="B4" s="812"/>
      <c r="C4" s="812"/>
      <c r="D4" s="812"/>
      <c r="E4" s="812"/>
      <c r="F4" s="812"/>
      <c r="G4" s="812"/>
      <c r="H4" s="812"/>
      <c r="I4" s="812"/>
    </row>
    <row r="5" spans="1:11" ht="51" customHeight="1">
      <c r="A5" s="797" t="s">
        <v>2130</v>
      </c>
      <c r="B5" s="797"/>
      <c r="C5" s="797"/>
      <c r="D5" s="797"/>
      <c r="E5" s="797"/>
      <c r="F5" s="797"/>
      <c r="G5" s="797"/>
      <c r="H5" s="797"/>
      <c r="I5" s="797"/>
      <c r="K5" s="319"/>
    </row>
    <row r="6" spans="1:11">
      <c r="A6" s="797"/>
      <c r="B6" s="797"/>
      <c r="C6" s="797"/>
      <c r="D6" s="797"/>
      <c r="E6" s="797"/>
      <c r="F6" s="797"/>
      <c r="G6" s="797"/>
      <c r="H6" s="797"/>
      <c r="I6" s="797"/>
    </row>
    <row r="7" spans="1:11">
      <c r="A7" s="811" t="s">
        <v>2131</v>
      </c>
      <c r="B7" s="811"/>
      <c r="C7" s="811"/>
      <c r="D7" s="811"/>
      <c r="E7" s="811"/>
      <c r="F7" s="811"/>
      <c r="G7" s="811"/>
      <c r="H7" s="811"/>
      <c r="I7" s="811"/>
    </row>
    <row r="8" spans="1:11">
      <c r="A8" s="797"/>
      <c r="B8" s="797"/>
      <c r="C8" s="797"/>
      <c r="D8" s="797"/>
      <c r="E8" s="797"/>
      <c r="F8" s="797"/>
      <c r="G8" s="797"/>
      <c r="H8" s="797"/>
      <c r="I8" s="797"/>
    </row>
    <row r="9" spans="1:11">
      <c r="A9" s="797"/>
      <c r="B9" s="797"/>
      <c r="C9" s="797"/>
      <c r="D9" s="797"/>
      <c r="E9" s="797"/>
      <c r="F9" s="797"/>
      <c r="G9" s="797"/>
      <c r="H9" s="797"/>
      <c r="I9" s="797"/>
    </row>
  </sheetData>
  <sheetProtection algorithmName="SHA-512" hashValue="H8G0wFM+1M/Otz7TrfvhQJpBVmgwDvi800BnVHMQ+hypVpkkWZ/z8T5LDWsUvPi9YJtVEhi2SMdoTtlu4Ywkmw==" saltValue="pu513dzAyV+mDlksDMUqhA==" spinCount="100000" sheet="1" formatColumns="0" formatRows="0"/>
  <mergeCells count="9">
    <mergeCell ref="A7:I7"/>
    <mergeCell ref="A8:I8"/>
    <mergeCell ref="A9:I9"/>
    <mergeCell ref="A1:I1"/>
    <mergeCell ref="A2:I2"/>
    <mergeCell ref="A3:I3"/>
    <mergeCell ref="A4:I4"/>
    <mergeCell ref="A5:I5"/>
    <mergeCell ref="A6:I6"/>
  </mergeCells>
  <pageMargins left="0.25" right="0.25" top="0.75" bottom="0.75" header="0.3" footer="0.3"/>
  <pageSetup orientation="landscape" horizontalDpi="200" verticalDpi="200" r:id="rId1"/>
  <headerFooter>
    <oddHeader>&amp;C&amp;"Arial,Regular"&amp;10State of Michigan, Department of Health and Human Services</oddHeader>
    <oddFooter>&amp;L&amp;"Arial,Regular"&amp;10&amp;D&amp;R&amp;"Arial,Regular"&amp;10&amp;P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G67"/>
  <sheetViews>
    <sheetView zoomScale="145" zoomScaleNormal="145" workbookViewId="0">
      <selection activeCell="B2" sqref="B2"/>
    </sheetView>
  </sheetViews>
  <sheetFormatPr defaultColWidth="9.109375" defaultRowHeight="13.2"/>
  <cols>
    <col min="1" max="1" width="22.88671875" style="25" customWidth="1"/>
    <col min="2" max="2" width="24.44140625" style="25" customWidth="1"/>
    <col min="3" max="3" width="22.44140625" style="25" customWidth="1"/>
    <col min="4" max="4" width="24.109375" style="25" customWidth="1"/>
    <col min="5" max="5" width="25.5546875" style="25" customWidth="1"/>
    <col min="6" max="16384" width="9.109375" style="25"/>
  </cols>
  <sheetData>
    <row r="1" spans="1:7" ht="14.4">
      <c r="A1" s="458" t="s">
        <v>0</v>
      </c>
      <c r="B1" s="458"/>
      <c r="C1" s="458"/>
      <c r="D1" s="458"/>
      <c r="E1" s="458"/>
      <c r="G1" s="100" t="str">
        <f ca="1">HYPERLINK(MID(CELL("filename",$A$1),FIND("[",CELL("filename",$A$1)),FIND("]",CELL("filename",$A$1))-FIND("[",CELL("filename",$A$1))+1)&amp;"'"&amp;'Document Layout &amp; Tab Objective'!$A$3&amp;"'!A1","Return to Document Overview")</f>
        <v>Return to Document Overview</v>
      </c>
    </row>
    <row r="2" spans="1:7" ht="20.25" customHeight="1">
      <c r="A2" s="7"/>
      <c r="B2" s="74"/>
      <c r="C2" s="74"/>
      <c r="D2" s="74"/>
      <c r="E2" s="74"/>
    </row>
    <row r="3" spans="1:7">
      <c r="A3" s="77"/>
      <c r="B3" s="76"/>
      <c r="C3" s="76"/>
      <c r="D3" s="76"/>
      <c r="E3" s="76"/>
      <c r="F3" s="116"/>
    </row>
    <row r="4" spans="1:7">
      <c r="A4" s="467" t="s">
        <v>1</v>
      </c>
      <c r="B4" s="467"/>
      <c r="C4" s="467"/>
      <c r="D4" s="467"/>
      <c r="E4" s="467"/>
      <c r="F4" s="116"/>
    </row>
    <row r="5" spans="1:7">
      <c r="A5" s="273" t="s">
        <v>2</v>
      </c>
      <c r="B5" s="274"/>
      <c r="C5" s="274"/>
      <c r="D5" s="274"/>
      <c r="E5" s="274"/>
    </row>
    <row r="6" spans="1:7" ht="13.8" thickBot="1">
      <c r="A6" s="275"/>
      <c r="B6" s="274"/>
      <c r="C6" s="274"/>
      <c r="D6" s="274"/>
      <c r="E6" s="274"/>
    </row>
    <row r="7" spans="1:7" ht="13.8" thickBot="1">
      <c r="A7" s="276" t="s">
        <v>149</v>
      </c>
      <c r="B7" s="277" t="s">
        <v>3</v>
      </c>
      <c r="C7" s="278" t="s">
        <v>4</v>
      </c>
      <c r="D7" s="277" t="s">
        <v>5</v>
      </c>
      <c r="E7" s="279" t="s">
        <v>6</v>
      </c>
    </row>
    <row r="8" spans="1:7" ht="14.4" thickTop="1" thickBot="1">
      <c r="A8" s="280" t="s">
        <v>7</v>
      </c>
      <c r="B8" s="281" t="s">
        <v>8</v>
      </c>
      <c r="C8" s="281" t="s">
        <v>9</v>
      </c>
      <c r="D8" s="281" t="s">
        <v>10</v>
      </c>
      <c r="E8" s="281" t="s">
        <v>11</v>
      </c>
    </row>
    <row r="9" spans="1:7" ht="13.8" thickBot="1">
      <c r="A9" s="280" t="s">
        <v>12</v>
      </c>
      <c r="B9" s="281" t="s">
        <v>13</v>
      </c>
      <c r="C9" s="281" t="s">
        <v>14</v>
      </c>
      <c r="D9" s="281" t="s">
        <v>15</v>
      </c>
      <c r="E9" s="281" t="s">
        <v>16</v>
      </c>
    </row>
    <row r="10" spans="1:7">
      <c r="A10" s="280" t="s">
        <v>17</v>
      </c>
      <c r="B10" s="281" t="s">
        <v>18</v>
      </c>
      <c r="C10" s="281" t="s">
        <v>19</v>
      </c>
      <c r="D10" s="281" t="s">
        <v>20</v>
      </c>
      <c r="E10" s="281" t="s">
        <v>21</v>
      </c>
    </row>
    <row r="11" spans="1:7" ht="13.8" thickBot="1">
      <c r="A11" s="280" t="s">
        <v>22</v>
      </c>
      <c r="B11" s="281" t="s">
        <v>23</v>
      </c>
      <c r="C11" s="282"/>
      <c r="D11" s="281" t="s">
        <v>24</v>
      </c>
      <c r="E11" s="281" t="s">
        <v>25</v>
      </c>
    </row>
    <row r="12" spans="1:7" ht="13.8" thickBot="1">
      <c r="A12" s="280" t="s">
        <v>26</v>
      </c>
      <c r="B12" s="281" t="s">
        <v>27</v>
      </c>
      <c r="C12" s="282"/>
      <c r="D12" s="282"/>
      <c r="E12" s="281" t="s">
        <v>28</v>
      </c>
    </row>
    <row r="13" spans="1:7" ht="13.8" thickBot="1">
      <c r="A13" s="280" t="s">
        <v>29</v>
      </c>
      <c r="B13" s="281" t="s">
        <v>30</v>
      </c>
      <c r="C13" s="282"/>
      <c r="D13" s="282"/>
      <c r="E13" s="281" t="s">
        <v>31</v>
      </c>
    </row>
    <row r="14" spans="1:7" ht="13.8" thickBot="1">
      <c r="A14" s="280" t="s">
        <v>32</v>
      </c>
      <c r="B14" s="281" t="s">
        <v>33</v>
      </c>
      <c r="C14" s="282"/>
      <c r="D14" s="282"/>
      <c r="E14" s="281" t="s">
        <v>34</v>
      </c>
    </row>
    <row r="15" spans="1:7" ht="13.8" thickBot="1">
      <c r="A15" s="280" t="s">
        <v>35</v>
      </c>
      <c r="B15" s="281" t="s">
        <v>36</v>
      </c>
      <c r="C15" s="282"/>
      <c r="D15" s="282"/>
      <c r="E15" s="281" t="s">
        <v>37</v>
      </c>
    </row>
    <row r="16" spans="1:7" ht="13.8" thickBot="1">
      <c r="A16" s="283"/>
      <c r="B16" s="281" t="s">
        <v>38</v>
      </c>
      <c r="C16" s="282"/>
      <c r="D16" s="282"/>
      <c r="E16" s="281" t="s">
        <v>39</v>
      </c>
    </row>
    <row r="17" spans="1:6">
      <c r="A17" s="284" t="s">
        <v>40</v>
      </c>
      <c r="B17" s="274"/>
      <c r="C17" s="274"/>
      <c r="D17" s="274"/>
      <c r="E17" s="274"/>
    </row>
    <row r="18" spans="1:6">
      <c r="A18" s="274"/>
      <c r="B18" s="274"/>
      <c r="C18" s="274"/>
      <c r="D18" s="274"/>
      <c r="E18" s="274"/>
    </row>
    <row r="19" spans="1:6">
      <c r="A19" s="273" t="s">
        <v>41</v>
      </c>
      <c r="B19" s="274"/>
      <c r="C19" s="274"/>
      <c r="D19" s="274"/>
      <c r="E19" s="274"/>
    </row>
    <row r="20" spans="1:6" ht="72" customHeight="1" thickBot="1">
      <c r="A20" s="463" t="s">
        <v>150</v>
      </c>
      <c r="B20" s="463"/>
      <c r="C20" s="463"/>
      <c r="D20" s="463"/>
      <c r="E20" s="463"/>
      <c r="F20" s="22"/>
    </row>
    <row r="21" spans="1:6" ht="13.8" thickBot="1">
      <c r="A21" s="459" t="s">
        <v>151</v>
      </c>
      <c r="B21" s="460"/>
      <c r="C21" s="461" t="s">
        <v>42</v>
      </c>
      <c r="D21" s="462"/>
      <c r="E21" s="274"/>
    </row>
    <row r="22" spans="1:6" ht="13.8" thickBot="1">
      <c r="A22" s="285" t="s">
        <v>43</v>
      </c>
      <c r="B22" s="286" t="s">
        <v>44</v>
      </c>
      <c r="C22" s="286" t="s">
        <v>43</v>
      </c>
      <c r="D22" s="286" t="s">
        <v>44</v>
      </c>
      <c r="E22" s="274"/>
    </row>
    <row r="23" spans="1:6" ht="13.8" thickBot="1">
      <c r="A23" s="287">
        <v>0</v>
      </c>
      <c r="B23" s="288" t="s">
        <v>45</v>
      </c>
      <c r="C23" s="288">
        <v>0</v>
      </c>
      <c r="D23" s="289" t="s">
        <v>46</v>
      </c>
      <c r="E23" s="274"/>
    </row>
    <row r="24" spans="1:6" ht="13.8" thickBot="1">
      <c r="A24" s="287">
        <v>1</v>
      </c>
      <c r="B24" s="288" t="s">
        <v>47</v>
      </c>
      <c r="C24" s="288">
        <v>1</v>
      </c>
      <c r="D24" s="289" t="s">
        <v>48</v>
      </c>
      <c r="E24" s="274"/>
    </row>
    <row r="25" spans="1:6" ht="13.8" thickBot="1">
      <c r="A25" s="287">
        <v>2</v>
      </c>
      <c r="B25" s="288" t="s">
        <v>49</v>
      </c>
      <c r="C25" s="288">
        <v>2</v>
      </c>
      <c r="D25" s="288" t="s">
        <v>50</v>
      </c>
      <c r="E25" s="274"/>
    </row>
    <row r="26" spans="1:6" ht="13.8" thickBot="1">
      <c r="A26" s="287">
        <v>3</v>
      </c>
      <c r="B26" s="288" t="s">
        <v>51</v>
      </c>
      <c r="C26" s="288">
        <v>3</v>
      </c>
      <c r="D26" s="288" t="s">
        <v>52</v>
      </c>
      <c r="E26" s="274"/>
    </row>
    <row r="27" spans="1:6" ht="13.8" thickBot="1">
      <c r="A27" s="287">
        <v>4</v>
      </c>
      <c r="B27" s="288" t="s">
        <v>53</v>
      </c>
      <c r="C27" s="288">
        <v>4</v>
      </c>
      <c r="D27" s="288" t="s">
        <v>54</v>
      </c>
      <c r="E27" s="274"/>
    </row>
    <row r="28" spans="1:6">
      <c r="A28" s="274"/>
      <c r="B28" s="274"/>
      <c r="C28" s="274"/>
      <c r="D28" s="274"/>
      <c r="E28" s="274"/>
    </row>
    <row r="29" spans="1:6">
      <c r="A29" s="290" t="s">
        <v>152</v>
      </c>
      <c r="B29" s="274"/>
      <c r="C29" s="274"/>
      <c r="D29" s="274"/>
      <c r="E29" s="274"/>
    </row>
    <row r="30" spans="1:6">
      <c r="A30" s="290" t="s">
        <v>153</v>
      </c>
      <c r="B30" s="274"/>
      <c r="C30" s="274"/>
      <c r="D30" s="274"/>
      <c r="E30" s="274"/>
    </row>
    <row r="31" spans="1:6">
      <c r="A31" s="290" t="s">
        <v>154</v>
      </c>
      <c r="B31" s="274"/>
      <c r="C31" s="274"/>
      <c r="D31" s="274"/>
      <c r="E31" s="274"/>
    </row>
    <row r="32" spans="1:6">
      <c r="A32" s="75"/>
      <c r="B32" s="74"/>
      <c r="C32" s="74"/>
      <c r="D32" s="74"/>
      <c r="E32" s="74"/>
    </row>
    <row r="33" spans="1:7" ht="55.95" customHeight="1">
      <c r="A33" s="468" t="s">
        <v>2188</v>
      </c>
      <c r="B33" s="468"/>
      <c r="C33" s="468"/>
      <c r="D33" s="468"/>
      <c r="E33" s="468"/>
    </row>
    <row r="34" spans="1:7">
      <c r="A34" s="470"/>
      <c r="B34" s="470"/>
      <c r="C34" s="470"/>
      <c r="D34" s="470"/>
      <c r="E34" s="470"/>
    </row>
    <row r="35" spans="1:7" ht="93" customHeight="1">
      <c r="A35" s="469" t="s">
        <v>2189</v>
      </c>
      <c r="B35" s="469"/>
      <c r="C35" s="469"/>
      <c r="D35" s="469"/>
      <c r="E35" s="469"/>
    </row>
    <row r="36" spans="1:7" ht="51.75" customHeight="1">
      <c r="A36" s="472" t="s">
        <v>2044</v>
      </c>
      <c r="B36" s="472"/>
      <c r="C36" s="472"/>
      <c r="D36" s="472"/>
      <c r="E36" s="472"/>
    </row>
    <row r="37" spans="1:7" ht="12.75" customHeight="1">
      <c r="A37" s="212"/>
      <c r="B37" s="212"/>
      <c r="C37" s="212"/>
      <c r="D37" s="212"/>
      <c r="E37" s="212"/>
    </row>
    <row r="38" spans="1:7" ht="37.5" customHeight="1">
      <c r="A38" s="468" t="s">
        <v>2015</v>
      </c>
      <c r="B38" s="468"/>
      <c r="C38" s="468"/>
      <c r="D38" s="468"/>
      <c r="E38" s="468"/>
    </row>
    <row r="39" spans="1:7" ht="57.75" customHeight="1">
      <c r="A39" s="471" t="s">
        <v>1713</v>
      </c>
      <c r="B39" s="471"/>
      <c r="C39" s="471"/>
      <c r="D39" s="471"/>
      <c r="E39" s="471"/>
    </row>
    <row r="40" spans="1:7" ht="17.25" customHeight="1">
      <c r="A40" s="464" t="s">
        <v>1131</v>
      </c>
      <c r="B40" s="464"/>
      <c r="C40" s="464"/>
      <c r="D40" s="464"/>
      <c r="E40" s="464"/>
    </row>
    <row r="41" spans="1:7" ht="17.25" customHeight="1">
      <c r="A41" s="464" t="s">
        <v>1132</v>
      </c>
      <c r="B41" s="464"/>
      <c r="C41" s="464"/>
      <c r="D41" s="464"/>
      <c r="E41" s="464"/>
    </row>
    <row r="42" spans="1:7">
      <c r="A42" s="479"/>
      <c r="B42" s="479"/>
      <c r="C42" s="479"/>
      <c r="D42" s="479"/>
      <c r="E42" s="479"/>
    </row>
    <row r="43" spans="1:7">
      <c r="A43" s="480" t="s">
        <v>142</v>
      </c>
      <c r="B43" s="480"/>
      <c r="C43" s="480"/>
      <c r="D43" s="480"/>
      <c r="E43" s="480"/>
    </row>
    <row r="44" spans="1:7">
      <c r="A44" s="274"/>
      <c r="B44" s="274"/>
      <c r="C44" s="274"/>
      <c r="D44" s="274"/>
      <c r="E44" s="274"/>
    </row>
    <row r="45" spans="1:7" ht="34.5" customHeight="1">
      <c r="A45" s="463" t="s">
        <v>143</v>
      </c>
      <c r="B45" s="463"/>
      <c r="C45" s="463"/>
      <c r="D45" s="463"/>
      <c r="E45" s="463"/>
      <c r="F45" s="22"/>
      <c r="G45" s="22"/>
    </row>
    <row r="46" spans="1:7" ht="72.75" customHeight="1">
      <c r="A46" s="463" t="s">
        <v>144</v>
      </c>
      <c r="B46" s="463"/>
      <c r="C46" s="463"/>
      <c r="D46" s="463"/>
      <c r="E46" s="463"/>
      <c r="F46" s="23"/>
      <c r="G46" s="23"/>
    </row>
    <row r="47" spans="1:7" ht="178.5" customHeight="1">
      <c r="A47" s="463" t="s">
        <v>145</v>
      </c>
      <c r="B47" s="463"/>
      <c r="C47" s="463"/>
      <c r="D47" s="463"/>
      <c r="E47" s="463"/>
      <c r="F47" s="23"/>
      <c r="G47" s="23"/>
    </row>
    <row r="48" spans="1:7" ht="90" customHeight="1">
      <c r="A48" s="463" t="s">
        <v>146</v>
      </c>
      <c r="B48" s="463"/>
      <c r="C48" s="463"/>
      <c r="D48" s="463"/>
      <c r="E48" s="463"/>
      <c r="F48" s="23"/>
      <c r="G48" s="23"/>
    </row>
    <row r="49" spans="1:7">
      <c r="A49" s="74"/>
      <c r="B49" s="74"/>
      <c r="C49" s="74"/>
      <c r="D49" s="74"/>
      <c r="E49" s="74"/>
    </row>
    <row r="50" spans="1:7" ht="12.75" customHeight="1">
      <c r="A50" s="482" t="s">
        <v>147</v>
      </c>
      <c r="B50" s="482"/>
      <c r="C50" s="482"/>
      <c r="D50" s="482"/>
      <c r="E50" s="482"/>
      <c r="F50" s="8"/>
      <c r="G50" s="8"/>
    </row>
    <row r="51" spans="1:7" ht="54" customHeight="1">
      <c r="A51" s="481" t="s">
        <v>148</v>
      </c>
      <c r="B51" s="481"/>
      <c r="C51" s="481"/>
      <c r="D51" s="481"/>
      <c r="E51" s="481"/>
    </row>
    <row r="52" spans="1:7">
      <c r="A52" s="74"/>
      <c r="B52" s="74"/>
      <c r="C52" s="74"/>
      <c r="D52" s="74"/>
      <c r="E52" s="74"/>
    </row>
    <row r="53" spans="1:7">
      <c r="A53" s="74"/>
      <c r="B53" s="74"/>
      <c r="C53" s="74"/>
      <c r="D53" s="74"/>
      <c r="E53" s="74"/>
    </row>
    <row r="54" spans="1:7" s="23" customFormat="1" ht="37.5" customHeight="1">
      <c r="A54" s="465" t="s">
        <v>997</v>
      </c>
      <c r="B54" s="465"/>
      <c r="C54" s="465"/>
      <c r="D54" s="465"/>
      <c r="E54" s="465"/>
    </row>
    <row r="55" spans="1:7" s="23" customFormat="1" ht="21.75" customHeight="1">
      <c r="A55" s="295"/>
      <c r="B55" s="295"/>
      <c r="C55" s="295"/>
      <c r="D55" s="295"/>
      <c r="E55" s="295"/>
    </row>
    <row r="56" spans="1:7" s="23" customFormat="1" ht="95.25" customHeight="1">
      <c r="A56" s="473" t="s">
        <v>2309</v>
      </c>
      <c r="B56" s="473"/>
      <c r="C56" s="473"/>
      <c r="D56" s="473"/>
      <c r="E56" s="473"/>
    </row>
    <row r="57" spans="1:7" s="23" customFormat="1" ht="22.5" customHeight="1">
      <c r="A57" s="325"/>
      <c r="B57" s="325"/>
      <c r="C57" s="325"/>
      <c r="D57" s="325"/>
      <c r="E57" s="325"/>
    </row>
    <row r="58" spans="1:7" s="23" customFormat="1" ht="46.2" customHeight="1">
      <c r="A58" s="474" t="s">
        <v>2190</v>
      </c>
      <c r="B58" s="474"/>
      <c r="C58" s="474"/>
      <c r="D58" s="474"/>
      <c r="E58" s="474"/>
    </row>
    <row r="59" spans="1:7" s="23" customFormat="1" ht="16.5" customHeight="1">
      <c r="A59" s="483"/>
      <c r="B59" s="483"/>
      <c r="C59" s="483"/>
      <c r="D59" s="483"/>
      <c r="E59" s="483"/>
    </row>
    <row r="60" spans="1:7" s="23" customFormat="1" ht="16.5" customHeight="1">
      <c r="A60" s="475" t="s">
        <v>2226</v>
      </c>
      <c r="B60" s="475"/>
      <c r="C60" s="475"/>
      <c r="D60" s="475"/>
      <c r="E60" s="475"/>
    </row>
    <row r="61" spans="1:7" s="23" customFormat="1" ht="102.75" customHeight="1">
      <c r="A61" s="476" t="s">
        <v>2227</v>
      </c>
      <c r="B61" s="476"/>
      <c r="C61" s="476"/>
      <c r="D61" s="476"/>
      <c r="E61" s="476"/>
    </row>
    <row r="62" spans="1:7" s="23" customFormat="1" ht="16.5" customHeight="1">
      <c r="A62" s="332"/>
      <c r="B62" s="332"/>
      <c r="C62" s="332"/>
      <c r="D62" s="332"/>
      <c r="E62" s="332"/>
    </row>
    <row r="63" spans="1:7">
      <c r="A63" s="484" t="s">
        <v>998</v>
      </c>
      <c r="B63" s="484"/>
      <c r="C63" s="484"/>
      <c r="D63" s="484"/>
      <c r="E63" s="484"/>
    </row>
    <row r="64" spans="1:7" ht="195" customHeight="1">
      <c r="A64" s="466" t="s">
        <v>2071</v>
      </c>
      <c r="B64" s="466"/>
      <c r="C64" s="466"/>
      <c r="D64" s="466"/>
      <c r="E64" s="466"/>
    </row>
    <row r="65" spans="1:5" ht="96.6" customHeight="1">
      <c r="A65" s="469" t="s">
        <v>2014</v>
      </c>
      <c r="B65" s="485"/>
      <c r="C65" s="485"/>
      <c r="D65" s="485"/>
      <c r="E65" s="485"/>
    </row>
    <row r="66" spans="1:5" ht="58.5" customHeight="1">
      <c r="A66" s="469" t="s">
        <v>999</v>
      </c>
      <c r="B66" s="485"/>
      <c r="C66" s="485"/>
      <c r="D66" s="485"/>
      <c r="E66" s="485"/>
    </row>
    <row r="67" spans="1:5">
      <c r="A67" s="477"/>
      <c r="B67" s="478"/>
      <c r="C67" s="478"/>
      <c r="D67" s="478"/>
      <c r="E67" s="478"/>
    </row>
  </sheetData>
  <sheetProtection algorithmName="SHA-512" hashValue="vH4nD2SmYnIsF+czliJXraKf6RidSHRVMAlXSXLLRfo+Bpt7eRJ0vnlxlaVnUxanXwBmckYTOTglsf3Vd3Labw==" saltValue="dYxwfZHHTmarafDkFuo/Ew==" spinCount="100000" sheet="1" formatColumns="0" formatRows="0" sort="0"/>
  <mergeCells count="32">
    <mergeCell ref="A67:E67"/>
    <mergeCell ref="A42:E42"/>
    <mergeCell ref="A43:E43"/>
    <mergeCell ref="A51:E51"/>
    <mergeCell ref="A50:E50"/>
    <mergeCell ref="A46:E46"/>
    <mergeCell ref="A47:E47"/>
    <mergeCell ref="A45:E45"/>
    <mergeCell ref="A48:E48"/>
    <mergeCell ref="A59:E59"/>
    <mergeCell ref="A63:E63"/>
    <mergeCell ref="A66:E66"/>
    <mergeCell ref="A65:E65"/>
    <mergeCell ref="A41:E41"/>
    <mergeCell ref="A54:E54"/>
    <mergeCell ref="A64:E64"/>
    <mergeCell ref="A4:E4"/>
    <mergeCell ref="A33:E33"/>
    <mergeCell ref="A35:E35"/>
    <mergeCell ref="A34:E34"/>
    <mergeCell ref="A38:E38"/>
    <mergeCell ref="A39:E39"/>
    <mergeCell ref="A36:E36"/>
    <mergeCell ref="A56:E56"/>
    <mergeCell ref="A58:E58"/>
    <mergeCell ref="A60:E60"/>
    <mergeCell ref="A61:E61"/>
    <mergeCell ref="A1:E1"/>
    <mergeCell ref="A21:B21"/>
    <mergeCell ref="C21:D21"/>
    <mergeCell ref="A20:E20"/>
    <mergeCell ref="A40:E40"/>
  </mergeCells>
  <phoneticPr fontId="9" type="noConversion"/>
  <pageMargins left="0.7" right="0.7" top="0.75" bottom="0.75" header="0.3" footer="0.3"/>
  <pageSetup orientation="landscape" horizontalDpi="200" verticalDpi="200" r:id="rId1"/>
  <headerFooter>
    <oddHeader>&amp;C&amp;"Arial,Bold"&amp;10Draft and Confidential&amp;R&amp;D</oddHeader>
    <oddFooter xml:space="preserve">&amp;L&amp;"Arial,Regular"&amp;10&amp;A&amp;R&amp;"Arial,Regular"&amp;10&amp;P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E627-C4DF-4FD1-BE36-7A1D80138501}">
  <dimension ref="A1:I87"/>
  <sheetViews>
    <sheetView zoomScale="175" zoomScaleNormal="175" workbookViewId="0">
      <selection activeCell="A50" sqref="A50"/>
    </sheetView>
  </sheetViews>
  <sheetFormatPr defaultColWidth="9.109375" defaultRowHeight="13.2"/>
  <cols>
    <col min="1" max="1" width="84.88671875" style="297" customWidth="1"/>
    <col min="2" max="2" width="4.6640625" style="297" customWidth="1"/>
    <col min="3" max="3" width="24.88671875" style="297" customWidth="1"/>
    <col min="4" max="16384" width="9.109375" style="297"/>
  </cols>
  <sheetData>
    <row r="1" spans="1:9" ht="14.4">
      <c r="A1" s="135" t="s">
        <v>1010</v>
      </c>
      <c r="B1" s="136"/>
      <c r="C1" s="100" t="str">
        <f ca="1">HYPERLINK(MID(CELL("filename",$A$1),FIND("[",CELL("filename",$A$1)),FIND("]",CELL("filename",$A$1))-FIND("[",CELL("filename",$A$1))+1)&amp;"'"&amp;'Document Layout &amp; Tab Objective'!$A$3&amp;"'!A1","Return to Document Overview")</f>
        <v>Return to Document Overview</v>
      </c>
      <c r="D1" s="136"/>
      <c r="E1" s="136"/>
      <c r="F1" s="136"/>
      <c r="G1" s="136"/>
      <c r="H1" s="136"/>
      <c r="I1" s="136"/>
    </row>
    <row r="2" spans="1:9" ht="14.4">
      <c r="A2" s="135"/>
      <c r="C2" s="105" t="str">
        <f ca="1">HYPERLINK(MID(CELL("filename",$A$1),FIND("[",CELL("filename",$A$1)),FIND("]",CELL("filename",$A$1))-FIND("[",CELL("filename",$A$1))+1)&amp;"'Appendix-Data Integrity-Content'!A1","Return to Appendix")</f>
        <v>Return to Appendix</v>
      </c>
    </row>
    <row r="3" spans="1:9">
      <c r="A3" s="135" t="s">
        <v>1002</v>
      </c>
    </row>
    <row r="4" spans="1:9">
      <c r="A4" s="135"/>
    </row>
    <row r="5" spans="1:9" ht="66">
      <c r="A5" s="135" t="s">
        <v>2132</v>
      </c>
      <c r="C5" s="306"/>
    </row>
    <row r="6" spans="1:9" ht="25.95" customHeight="1">
      <c r="A6" s="304"/>
      <c r="C6" s="320"/>
    </row>
    <row r="7" spans="1:9">
      <c r="A7" s="304" t="s">
        <v>1116</v>
      </c>
      <c r="C7" s="319"/>
    </row>
    <row r="8" spans="1:9">
      <c r="A8" s="304"/>
    </row>
    <row r="9" spans="1:9">
      <c r="A9" s="134" t="s">
        <v>1011</v>
      </c>
    </row>
    <row r="10" spans="1:9">
      <c r="A10" s="135"/>
    </row>
    <row r="11" spans="1:9">
      <c r="A11" s="135" t="s">
        <v>1117</v>
      </c>
    </row>
    <row r="12" spans="1:9">
      <c r="A12" s="135"/>
    </row>
    <row r="13" spans="1:9" ht="52.8">
      <c r="A13" s="304" t="s">
        <v>2133</v>
      </c>
    </row>
    <row r="14" spans="1:9">
      <c r="A14" s="304"/>
    </row>
    <row r="15" spans="1:9" ht="66">
      <c r="A15" s="304" t="s">
        <v>1118</v>
      </c>
    </row>
    <row r="16" spans="1:9">
      <c r="A16" s="304"/>
    </row>
    <row r="17" spans="1:1">
      <c r="A17" s="135" t="s">
        <v>1119</v>
      </c>
    </row>
    <row r="18" spans="1:1">
      <c r="A18" s="304"/>
    </row>
    <row r="19" spans="1:1" ht="52.8">
      <c r="A19" s="304" t="s">
        <v>2134</v>
      </c>
    </row>
    <row r="20" spans="1:1">
      <c r="A20" s="303"/>
    </row>
    <row r="21" spans="1:1">
      <c r="A21" s="304" t="s">
        <v>1120</v>
      </c>
    </row>
    <row r="22" spans="1:1">
      <c r="A22" s="304"/>
    </row>
    <row r="23" spans="1:1" ht="26.4">
      <c r="A23" s="304" t="s">
        <v>1121</v>
      </c>
    </row>
    <row r="24" spans="1:1">
      <c r="A24" s="304"/>
    </row>
    <row r="25" spans="1:1">
      <c r="A25" s="133" t="s">
        <v>2232</v>
      </c>
    </row>
    <row r="26" spans="1:1">
      <c r="A26" s="304"/>
    </row>
    <row r="27" spans="1:1" ht="26.4">
      <c r="A27" s="133" t="s">
        <v>2233</v>
      </c>
    </row>
    <row r="28" spans="1:1">
      <c r="A28" s="146"/>
    </row>
    <row r="29" spans="1:1" ht="26.4">
      <c r="A29" s="133" t="s">
        <v>2234</v>
      </c>
    </row>
    <row r="30" spans="1:1" ht="29.25" customHeight="1">
      <c r="A30" s="213" t="s">
        <v>2135</v>
      </c>
    </row>
    <row r="31" spans="1:1">
      <c r="A31" s="304"/>
    </row>
    <row r="32" spans="1:1">
      <c r="A32" s="135" t="s">
        <v>1122</v>
      </c>
    </row>
    <row r="33" spans="1:1">
      <c r="A33" s="135"/>
    </row>
    <row r="34" spans="1:1" ht="39.6">
      <c r="A34" s="304" t="s">
        <v>1123</v>
      </c>
    </row>
    <row r="35" spans="1:1">
      <c r="A35" s="304"/>
    </row>
    <row r="36" spans="1:1" ht="39.6">
      <c r="A36" s="133" t="s">
        <v>2235</v>
      </c>
    </row>
    <row r="37" spans="1:1">
      <c r="A37" s="304"/>
    </row>
    <row r="38" spans="1:1" ht="39.6">
      <c r="A38" s="133" t="s">
        <v>2236</v>
      </c>
    </row>
    <row r="39" spans="1:1">
      <c r="A39" s="146"/>
    </row>
    <row r="40" spans="1:1" ht="39.6">
      <c r="A40" s="133" t="s">
        <v>2237</v>
      </c>
    </row>
    <row r="41" spans="1:1">
      <c r="A41" s="303"/>
    </row>
    <row r="42" spans="1:1" ht="26.4">
      <c r="A42" s="133" t="s">
        <v>2238</v>
      </c>
    </row>
    <row r="43" spans="1:1">
      <c r="A43" s="303"/>
    </row>
    <row r="44" spans="1:1">
      <c r="A44" s="134" t="s">
        <v>1124</v>
      </c>
    </row>
    <row r="45" spans="1:1">
      <c r="A45" s="135"/>
    </row>
    <row r="46" spans="1:1" ht="66">
      <c r="A46" s="213" t="s">
        <v>2136</v>
      </c>
    </row>
    <row r="47" spans="1:1">
      <c r="A47" s="146"/>
    </row>
    <row r="48" spans="1:1" ht="39.6">
      <c r="A48" s="213" t="s">
        <v>2137</v>
      </c>
    </row>
    <row r="49" spans="1:3">
      <c r="A49" s="146"/>
    </row>
    <row r="50" spans="1:3" ht="37.5" customHeight="1">
      <c r="A50" s="213" t="s">
        <v>2138</v>
      </c>
    </row>
    <row r="52" spans="1:3" ht="39.6">
      <c r="A52" s="213" t="s">
        <v>2228</v>
      </c>
    </row>
    <row r="54" spans="1:3" ht="39.6">
      <c r="A54" s="213" t="s">
        <v>2229</v>
      </c>
    </row>
    <row r="55" spans="1:3">
      <c r="A55" s="146"/>
    </row>
    <row r="56" spans="1:3" ht="39.6">
      <c r="A56" s="213" t="s">
        <v>2230</v>
      </c>
    </row>
    <row r="57" spans="1:3">
      <c r="A57" s="146"/>
    </row>
    <row r="58" spans="1:3" ht="26.4">
      <c r="A58" s="213" t="s">
        <v>2231</v>
      </c>
    </row>
    <row r="59" spans="1:3">
      <c r="A59" s="213"/>
    </row>
    <row r="60" spans="1:3" ht="79.2">
      <c r="A60" s="213" t="s">
        <v>2428</v>
      </c>
      <c r="C60" s="319"/>
    </row>
    <row r="61" spans="1:3">
      <c r="A61" s="146"/>
    </row>
    <row r="62" spans="1:3" ht="39.6">
      <c r="A62" s="213" t="s">
        <v>2139</v>
      </c>
    </row>
    <row r="63" spans="1:3">
      <c r="A63" s="213"/>
    </row>
    <row r="64" spans="1:3">
      <c r="A64" s="146"/>
    </row>
    <row r="65" spans="1:3" ht="66">
      <c r="A65" s="213" t="s">
        <v>2429</v>
      </c>
    </row>
    <row r="66" spans="1:3">
      <c r="A66" s="146"/>
    </row>
    <row r="67" spans="1:3" ht="52.8">
      <c r="A67" s="213" t="s">
        <v>2430</v>
      </c>
    </row>
    <row r="68" spans="1:3">
      <c r="A68" s="213"/>
    </row>
    <row r="69" spans="1:3" ht="66">
      <c r="A69" s="213" t="s">
        <v>2431</v>
      </c>
    </row>
    <row r="70" spans="1:3">
      <c r="A70" s="213"/>
    </row>
    <row r="71" spans="1:3" ht="66">
      <c r="A71" s="213" t="s">
        <v>2432</v>
      </c>
      <c r="C71" s="306"/>
    </row>
    <row r="72" spans="1:3">
      <c r="A72" s="296"/>
    </row>
    <row r="73" spans="1:3" ht="26.4">
      <c r="A73" s="213" t="s">
        <v>2433</v>
      </c>
    </row>
    <row r="74" spans="1:3">
      <c r="A74" s="213"/>
    </row>
    <row r="75" spans="1:3" ht="26.4">
      <c r="A75" s="393" t="s">
        <v>2434</v>
      </c>
    </row>
    <row r="76" spans="1:3">
      <c r="A76" s="296"/>
    </row>
    <row r="77" spans="1:3" ht="26.4">
      <c r="A77" s="135" t="s">
        <v>1125</v>
      </c>
    </row>
    <row r="78" spans="1:3">
      <c r="A78" s="304"/>
    </row>
    <row r="79" spans="1:3">
      <c r="A79" s="146"/>
    </row>
    <row r="80" spans="1:3" ht="39.6">
      <c r="A80" s="133" t="s">
        <v>2239</v>
      </c>
    </row>
    <row r="81" spans="1:1">
      <c r="A81" s="146"/>
    </row>
    <row r="82" spans="1:1" ht="47.25" customHeight="1">
      <c r="A82" s="133" t="s">
        <v>2192</v>
      </c>
    </row>
    <row r="83" spans="1:1">
      <c r="A83" s="304"/>
    </row>
    <row r="84" spans="1:1" ht="64.95" customHeight="1">
      <c r="A84" s="133" t="s">
        <v>2225</v>
      </c>
    </row>
    <row r="85" spans="1:1">
      <c r="A85" s="133"/>
    </row>
    <row r="86" spans="1:1">
      <c r="A86" s="334" t="s">
        <v>2319</v>
      </c>
    </row>
    <row r="87" spans="1:1">
      <c r="A87" s="335"/>
    </row>
  </sheetData>
  <sheetProtection algorithmName="SHA-512" hashValue="kbFe79ORvs8tblX1+8IpVlHQT7yVeRU7stA+rjE+/l/p+LnrQ38/Hjv8TIt7Sutk2HXnByDePKpdNIAZOfTFtw==" saltValue="2CWwGe57XebA7M92GYJPXw==" spinCount="100000" sheet="1" formatColumns="0" formatRows="0"/>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FAC7-F8BC-4049-8D13-58B2433C59BE}">
  <sheetPr>
    <tabColor rgb="FFFFFF00"/>
  </sheetPr>
  <dimension ref="A1:G89"/>
  <sheetViews>
    <sheetView zoomScaleNormal="100" workbookViewId="0">
      <pane ySplit="4" topLeftCell="A5" activePane="bottomLeft" state="frozen"/>
      <selection activeCell="C31" sqref="C31"/>
      <selection pane="bottomLeft" activeCell="E10" sqref="E10"/>
    </sheetView>
  </sheetViews>
  <sheetFormatPr defaultColWidth="9.109375" defaultRowHeight="14.4"/>
  <cols>
    <col min="2" max="2" width="19.5546875" style="20" customWidth="1"/>
    <col min="3" max="3" width="58.88671875" customWidth="1"/>
    <col min="4" max="4" width="23.44140625" customWidth="1"/>
    <col min="5" max="5" width="44.88671875" bestFit="1" customWidth="1"/>
  </cols>
  <sheetData>
    <row r="1" spans="1:7">
      <c r="A1" s="118" t="s">
        <v>141</v>
      </c>
      <c r="B1" s="165"/>
      <c r="C1" s="119"/>
      <c r="D1" s="119"/>
      <c r="E1" s="120"/>
      <c r="G1" s="100" t="str">
        <f ca="1">HYPERLINK(MID(CELL("filename",$A$1),FIND("[",CELL("filename",$A$1)),FIND("]",CELL("filename",$A$1))-FIND("[",CELL("filename",$A$1))+1)&amp;"'"&amp;'Document Layout &amp; Tab Objective'!$A$3&amp;"'!A1","Return to Document Overview")</f>
        <v>Return to Document Overview</v>
      </c>
    </row>
    <row r="2" spans="1:7">
      <c r="A2" s="121" t="s">
        <v>2389</v>
      </c>
      <c r="B2" s="322"/>
      <c r="C2" s="64"/>
      <c r="D2" s="64"/>
      <c r="E2" s="122"/>
    </row>
    <row r="3" spans="1:7">
      <c r="A3" s="123" t="s">
        <v>1347</v>
      </c>
      <c r="B3" s="166"/>
      <c r="C3" s="90"/>
      <c r="D3" s="90"/>
      <c r="E3" s="124"/>
    </row>
    <row r="4" spans="1:7" s="117" customFormat="1" ht="13.2">
      <c r="A4" s="81" t="s">
        <v>1421</v>
      </c>
      <c r="B4" s="81" t="s">
        <v>1420</v>
      </c>
      <c r="C4" s="81" t="s">
        <v>1349</v>
      </c>
      <c r="D4" s="81" t="s">
        <v>1350</v>
      </c>
      <c r="E4" s="81" t="s">
        <v>723</v>
      </c>
    </row>
    <row r="5" spans="1:7">
      <c r="A5" s="417">
        <v>1</v>
      </c>
      <c r="B5" s="418" t="s">
        <v>2418</v>
      </c>
      <c r="C5" s="419" t="s">
        <v>2560</v>
      </c>
      <c r="D5" s="420">
        <v>45902</v>
      </c>
      <c r="E5" s="419"/>
    </row>
    <row r="6" spans="1:7">
      <c r="A6" s="417">
        <v>2</v>
      </c>
      <c r="B6" s="418" t="s">
        <v>993</v>
      </c>
      <c r="C6" s="419" t="s">
        <v>2457</v>
      </c>
      <c r="D6" s="420">
        <v>45902</v>
      </c>
      <c r="E6" s="419"/>
    </row>
    <row r="7" spans="1:7" ht="26.4">
      <c r="A7" s="417">
        <v>3</v>
      </c>
      <c r="B7" s="418" t="s">
        <v>993</v>
      </c>
      <c r="C7" s="419" t="s">
        <v>2468</v>
      </c>
      <c r="D7" s="420">
        <v>45902</v>
      </c>
      <c r="E7" s="419"/>
    </row>
    <row r="8" spans="1:7">
      <c r="A8" s="417">
        <v>4</v>
      </c>
      <c r="B8" s="418" t="s">
        <v>2418</v>
      </c>
      <c r="C8" s="419" t="s">
        <v>2435</v>
      </c>
      <c r="D8" s="420">
        <v>45903</v>
      </c>
      <c r="E8" s="419"/>
    </row>
    <row r="9" spans="1:7">
      <c r="A9" s="417">
        <v>5</v>
      </c>
      <c r="B9" s="418" t="s">
        <v>2418</v>
      </c>
      <c r="C9" s="419" t="s">
        <v>2541</v>
      </c>
      <c r="D9" s="420">
        <v>45903</v>
      </c>
      <c r="E9" s="419"/>
    </row>
    <row r="10" spans="1:7">
      <c r="A10" s="417">
        <v>6</v>
      </c>
      <c r="B10" s="418" t="s">
        <v>2418</v>
      </c>
      <c r="C10" s="419" t="s">
        <v>2436</v>
      </c>
      <c r="D10" s="420">
        <v>45903</v>
      </c>
      <c r="E10" s="419"/>
    </row>
    <row r="11" spans="1:7" ht="26.4">
      <c r="A11" s="417">
        <v>7</v>
      </c>
      <c r="B11" s="418" t="s">
        <v>2418</v>
      </c>
      <c r="C11" s="419" t="s">
        <v>2437</v>
      </c>
      <c r="D11" s="420">
        <v>45903</v>
      </c>
      <c r="E11" s="419"/>
    </row>
    <row r="12" spans="1:7">
      <c r="A12" s="417">
        <v>8</v>
      </c>
      <c r="B12" s="418" t="s">
        <v>2418</v>
      </c>
      <c r="C12" s="419" t="s">
        <v>2438</v>
      </c>
      <c r="D12" s="420">
        <v>45903</v>
      </c>
      <c r="E12" s="419"/>
    </row>
    <row r="13" spans="1:7" ht="26.4">
      <c r="A13" s="417">
        <v>9</v>
      </c>
      <c r="B13" s="418" t="s">
        <v>2418</v>
      </c>
      <c r="C13" s="419" t="s">
        <v>2446</v>
      </c>
      <c r="D13" s="420">
        <v>45904</v>
      </c>
      <c r="E13" s="419"/>
    </row>
    <row r="14" spans="1:7" ht="26.4">
      <c r="A14" s="417">
        <v>10</v>
      </c>
      <c r="B14" s="418" t="s">
        <v>2448</v>
      </c>
      <c r="C14" s="419" t="s">
        <v>2449</v>
      </c>
      <c r="D14" s="420">
        <v>45904</v>
      </c>
      <c r="E14" s="419"/>
    </row>
    <row r="15" spans="1:7" ht="26.4">
      <c r="A15" s="417">
        <v>11</v>
      </c>
      <c r="B15" s="418" t="s">
        <v>2448</v>
      </c>
      <c r="C15" s="419" t="s">
        <v>2451</v>
      </c>
      <c r="D15" s="420">
        <v>45904</v>
      </c>
      <c r="E15" s="419"/>
    </row>
    <row r="16" spans="1:7">
      <c r="A16" s="417">
        <v>12</v>
      </c>
      <c r="B16" s="418" t="s">
        <v>2418</v>
      </c>
      <c r="C16" s="419" t="s">
        <v>2452</v>
      </c>
      <c r="D16" s="420">
        <v>45905</v>
      </c>
      <c r="E16" s="419"/>
    </row>
    <row r="17" spans="1:5" ht="26.4">
      <c r="A17" s="417">
        <v>13</v>
      </c>
      <c r="B17" s="418" t="s">
        <v>2460</v>
      </c>
      <c r="C17" s="419" t="s">
        <v>2461</v>
      </c>
      <c r="D17" s="420">
        <v>45905</v>
      </c>
      <c r="E17" s="419"/>
    </row>
    <row r="18" spans="1:5" ht="52.8">
      <c r="A18" s="417">
        <v>14</v>
      </c>
      <c r="B18" s="418" t="s">
        <v>2466</v>
      </c>
      <c r="C18" s="419" t="s">
        <v>2467</v>
      </c>
      <c r="D18" s="420">
        <v>45905</v>
      </c>
      <c r="E18" s="419"/>
    </row>
    <row r="19" spans="1:5">
      <c r="A19" s="417">
        <v>15</v>
      </c>
      <c r="B19" s="418" t="s">
        <v>2418</v>
      </c>
      <c r="C19" s="419" t="s">
        <v>2475</v>
      </c>
      <c r="D19" s="420">
        <v>45905</v>
      </c>
      <c r="E19" s="419"/>
    </row>
    <row r="20" spans="1:5" ht="26.4">
      <c r="A20" s="417">
        <v>16</v>
      </c>
      <c r="B20" s="418" t="s">
        <v>2503</v>
      </c>
      <c r="C20" s="419" t="s">
        <v>2505</v>
      </c>
      <c r="D20" s="420">
        <v>45905</v>
      </c>
      <c r="E20" s="419"/>
    </row>
    <row r="21" spans="1:5" ht="26.4">
      <c r="A21" s="417">
        <v>17</v>
      </c>
      <c r="B21" s="418" t="s">
        <v>2536</v>
      </c>
      <c r="C21" s="419" t="s">
        <v>2537</v>
      </c>
      <c r="D21" s="420">
        <v>45909</v>
      </c>
      <c r="E21" s="419" t="s">
        <v>2538</v>
      </c>
    </row>
    <row r="22" spans="1:5">
      <c r="A22" s="417">
        <v>18</v>
      </c>
      <c r="B22" s="418" t="s">
        <v>993</v>
      </c>
      <c r="C22" s="419" t="s">
        <v>2563</v>
      </c>
      <c r="D22" s="420">
        <v>45910</v>
      </c>
      <c r="E22" s="419"/>
    </row>
    <row r="23" spans="1:5">
      <c r="A23" s="417">
        <v>19</v>
      </c>
      <c r="B23" s="418" t="s">
        <v>2418</v>
      </c>
      <c r="C23" s="419" t="s">
        <v>2552</v>
      </c>
      <c r="D23" s="420">
        <v>45911</v>
      </c>
      <c r="E23" s="419"/>
    </row>
    <row r="24" spans="1:5" ht="20.25" customHeight="1">
      <c r="A24" s="417">
        <v>20</v>
      </c>
      <c r="B24" s="418" t="s">
        <v>2418</v>
      </c>
      <c r="C24" s="419" t="s">
        <v>2554</v>
      </c>
      <c r="D24" s="420">
        <v>45911</v>
      </c>
      <c r="E24" s="419"/>
    </row>
    <row r="25" spans="1:5" ht="32.25" customHeight="1">
      <c r="A25" s="417"/>
      <c r="B25" s="418"/>
      <c r="C25" s="419"/>
      <c r="D25" s="420"/>
      <c r="E25" s="419"/>
    </row>
    <row r="26" spans="1:5" ht="27.75" customHeight="1">
      <c r="A26" s="417"/>
      <c r="B26" s="418"/>
      <c r="C26" s="419"/>
      <c r="D26" s="420"/>
      <c r="E26" s="419"/>
    </row>
    <row r="27" spans="1:5">
      <c r="A27" s="417"/>
      <c r="B27" s="418"/>
      <c r="C27" s="419"/>
      <c r="D27" s="420"/>
      <c r="E27" s="419"/>
    </row>
    <row r="28" spans="1:5">
      <c r="A28" s="417"/>
      <c r="B28" s="418"/>
      <c r="C28" s="419"/>
      <c r="D28" s="420"/>
      <c r="E28" s="419"/>
    </row>
    <row r="29" spans="1:5">
      <c r="A29" s="417"/>
      <c r="B29" s="418"/>
      <c r="C29" s="419"/>
      <c r="D29" s="420"/>
      <c r="E29" s="419"/>
    </row>
    <row r="30" spans="1:5">
      <c r="A30" s="417"/>
      <c r="B30" s="418"/>
      <c r="C30" s="419"/>
      <c r="D30" s="420"/>
      <c r="E30" s="419"/>
    </row>
    <row r="31" spans="1:5">
      <c r="A31" s="417"/>
      <c r="B31" s="418"/>
      <c r="C31" s="419"/>
      <c r="D31" s="420"/>
      <c r="E31" s="419"/>
    </row>
    <row r="32" spans="1:5">
      <c r="A32" s="417"/>
      <c r="B32" s="418"/>
      <c r="C32" s="419"/>
      <c r="D32" s="420"/>
      <c r="E32" s="419"/>
    </row>
    <row r="33" spans="1:5">
      <c r="A33" s="358"/>
      <c r="B33" s="359"/>
      <c r="C33" s="360"/>
      <c r="D33" s="361"/>
      <c r="E33" s="360"/>
    </row>
    <row r="34" spans="1:5">
      <c r="A34" s="358"/>
      <c r="B34" s="359"/>
      <c r="C34" s="360"/>
      <c r="D34" s="361"/>
      <c r="E34" s="360"/>
    </row>
    <row r="35" spans="1:5">
      <c r="A35" s="358"/>
      <c r="B35" s="359"/>
      <c r="C35" s="360"/>
      <c r="D35" s="361"/>
      <c r="E35" s="360"/>
    </row>
    <row r="36" spans="1:5">
      <c r="A36" s="358"/>
      <c r="B36" s="359"/>
      <c r="C36" s="360"/>
      <c r="D36" s="361"/>
      <c r="E36" s="360"/>
    </row>
    <row r="37" spans="1:5">
      <c r="A37" s="358"/>
      <c r="B37" s="359"/>
      <c r="C37" s="360"/>
      <c r="D37" s="361"/>
      <c r="E37" s="360"/>
    </row>
    <row r="38" spans="1:5">
      <c r="A38" s="358"/>
      <c r="B38" s="359"/>
      <c r="C38" s="360"/>
      <c r="D38" s="361"/>
      <c r="E38" s="360"/>
    </row>
    <row r="39" spans="1:5">
      <c r="A39" s="358"/>
      <c r="B39" s="359"/>
      <c r="C39" s="360"/>
      <c r="D39" s="361"/>
      <c r="E39" s="360"/>
    </row>
    <row r="40" spans="1:5">
      <c r="A40" s="358"/>
      <c r="B40" s="359"/>
      <c r="C40" s="360"/>
      <c r="D40" s="361"/>
      <c r="E40" s="360"/>
    </row>
    <row r="41" spans="1:5">
      <c r="A41" s="358"/>
      <c r="B41" s="359"/>
      <c r="C41" s="360"/>
      <c r="D41" s="361"/>
      <c r="E41" s="360"/>
    </row>
    <row r="42" spans="1:5">
      <c r="A42" s="358"/>
      <c r="B42" s="359"/>
      <c r="C42" s="360"/>
      <c r="D42" s="361"/>
      <c r="E42" s="360"/>
    </row>
    <row r="43" spans="1:5">
      <c r="A43" s="358"/>
      <c r="B43" s="359"/>
      <c r="C43" s="360"/>
      <c r="D43" s="361"/>
      <c r="E43" s="360"/>
    </row>
    <row r="44" spans="1:5">
      <c r="A44" s="358"/>
      <c r="B44" s="359"/>
      <c r="C44" s="360"/>
      <c r="D44" s="361"/>
      <c r="E44" s="360"/>
    </row>
    <row r="45" spans="1:5">
      <c r="A45" s="358"/>
      <c r="B45" s="359"/>
      <c r="C45" s="360"/>
      <c r="D45" s="361"/>
      <c r="E45" s="360"/>
    </row>
    <row r="46" spans="1:5">
      <c r="A46" s="358"/>
      <c r="B46" s="359"/>
      <c r="C46" s="360"/>
      <c r="D46" s="361"/>
      <c r="E46" s="360"/>
    </row>
    <row r="47" spans="1:5">
      <c r="A47" s="358"/>
      <c r="B47" s="359"/>
      <c r="C47" s="360"/>
      <c r="D47" s="361"/>
      <c r="E47" s="360"/>
    </row>
    <row r="48" spans="1:5">
      <c r="A48" s="358"/>
      <c r="B48" s="359"/>
      <c r="C48" s="360"/>
      <c r="D48" s="361"/>
      <c r="E48" s="360"/>
    </row>
    <row r="49" spans="1:5">
      <c r="A49" s="358"/>
      <c r="B49" s="359"/>
      <c r="C49" s="360"/>
      <c r="D49" s="361"/>
      <c r="E49" s="360"/>
    </row>
    <row r="50" spans="1:5">
      <c r="A50" s="358"/>
      <c r="B50" s="359"/>
      <c r="C50" s="360"/>
      <c r="D50" s="361"/>
      <c r="E50" s="360"/>
    </row>
    <row r="51" spans="1:5">
      <c r="A51" s="358"/>
      <c r="B51" s="359"/>
      <c r="C51" s="360"/>
      <c r="D51" s="361"/>
      <c r="E51" s="360"/>
    </row>
    <row r="52" spans="1:5">
      <c r="A52" s="358"/>
      <c r="B52" s="359"/>
      <c r="C52" s="360"/>
      <c r="D52" s="361"/>
      <c r="E52" s="360"/>
    </row>
    <row r="53" spans="1:5">
      <c r="A53" s="358"/>
      <c r="B53" s="359"/>
      <c r="C53" s="360"/>
      <c r="D53" s="361"/>
      <c r="E53" s="360"/>
    </row>
    <row r="54" spans="1:5">
      <c r="A54" s="358"/>
      <c r="B54" s="359"/>
      <c r="C54" s="360"/>
      <c r="D54" s="361"/>
      <c r="E54" s="360"/>
    </row>
    <row r="55" spans="1:5">
      <c r="A55" s="358"/>
      <c r="B55" s="359"/>
      <c r="C55" s="360"/>
      <c r="D55" s="361"/>
      <c r="E55" s="360"/>
    </row>
    <row r="56" spans="1:5">
      <c r="A56" s="358"/>
      <c r="B56" s="359"/>
      <c r="C56" s="360"/>
      <c r="D56" s="361"/>
      <c r="E56" s="360"/>
    </row>
    <row r="57" spans="1:5">
      <c r="A57" s="358"/>
      <c r="B57" s="359"/>
      <c r="C57" s="360"/>
      <c r="D57" s="361"/>
      <c r="E57" s="360"/>
    </row>
    <row r="58" spans="1:5">
      <c r="A58" s="358"/>
      <c r="B58" s="359"/>
      <c r="C58" s="360"/>
      <c r="D58" s="361"/>
      <c r="E58" s="360"/>
    </row>
    <row r="59" spans="1:5">
      <c r="A59" s="358"/>
      <c r="B59" s="359"/>
      <c r="C59" s="360"/>
      <c r="D59" s="361"/>
      <c r="E59" s="360"/>
    </row>
    <row r="60" spans="1:5">
      <c r="A60" s="358"/>
      <c r="B60" s="359"/>
      <c r="C60" s="360"/>
      <c r="D60" s="361"/>
      <c r="E60" s="360"/>
    </row>
    <row r="61" spans="1:5">
      <c r="A61" s="358"/>
      <c r="B61" s="359"/>
      <c r="C61" s="360"/>
      <c r="D61" s="361"/>
      <c r="E61" s="360"/>
    </row>
    <row r="62" spans="1:5">
      <c r="A62" s="358"/>
      <c r="B62" s="359"/>
      <c r="C62" s="360"/>
      <c r="D62" s="361"/>
      <c r="E62" s="360"/>
    </row>
    <row r="63" spans="1:5">
      <c r="A63" s="358"/>
      <c r="B63" s="359"/>
      <c r="C63" s="360"/>
      <c r="D63" s="361"/>
      <c r="E63" s="360"/>
    </row>
    <row r="64" spans="1:5">
      <c r="A64" s="358"/>
      <c r="B64" s="359"/>
      <c r="C64" s="360"/>
      <c r="D64" s="361"/>
      <c r="E64" s="360"/>
    </row>
    <row r="65" spans="1:5">
      <c r="A65" s="358"/>
      <c r="B65" s="359"/>
      <c r="C65" s="360"/>
      <c r="D65" s="361"/>
      <c r="E65" s="360"/>
    </row>
    <row r="66" spans="1:5">
      <c r="A66" s="358"/>
      <c r="B66" s="359"/>
      <c r="C66" s="360"/>
      <c r="D66" s="361"/>
      <c r="E66" s="360"/>
    </row>
    <row r="67" spans="1:5">
      <c r="A67" s="358"/>
      <c r="B67" s="359"/>
      <c r="C67" s="360"/>
      <c r="D67" s="361"/>
      <c r="E67" s="360"/>
    </row>
    <row r="68" spans="1:5">
      <c r="A68" s="358"/>
      <c r="B68" s="359"/>
      <c r="C68" s="360"/>
      <c r="D68" s="361"/>
      <c r="E68" s="360"/>
    </row>
    <row r="69" spans="1:5">
      <c r="A69" s="358"/>
      <c r="B69" s="359"/>
      <c r="C69" s="360"/>
      <c r="D69" s="361"/>
      <c r="E69" s="360"/>
    </row>
    <row r="70" spans="1:5">
      <c r="A70" s="358"/>
      <c r="B70" s="359"/>
      <c r="C70" s="360"/>
      <c r="D70" s="361"/>
      <c r="E70" s="360"/>
    </row>
    <row r="71" spans="1:5">
      <c r="A71" s="358"/>
      <c r="B71" s="359"/>
      <c r="C71" s="360"/>
      <c r="D71" s="361"/>
      <c r="E71" s="360"/>
    </row>
    <row r="72" spans="1:5">
      <c r="A72" s="358"/>
      <c r="B72" s="359"/>
      <c r="C72" s="360"/>
      <c r="D72" s="361"/>
      <c r="E72" s="360"/>
    </row>
    <row r="73" spans="1:5">
      <c r="A73" s="358"/>
      <c r="B73" s="359"/>
      <c r="C73" s="360"/>
      <c r="D73" s="361"/>
      <c r="E73" s="360"/>
    </row>
    <row r="74" spans="1:5">
      <c r="A74" s="358"/>
      <c r="B74" s="359"/>
      <c r="C74" s="360"/>
      <c r="D74" s="361"/>
      <c r="E74" s="360"/>
    </row>
    <row r="75" spans="1:5">
      <c r="A75" s="358"/>
      <c r="B75" s="359"/>
      <c r="C75" s="360"/>
      <c r="D75" s="361"/>
      <c r="E75" s="360"/>
    </row>
    <row r="76" spans="1:5">
      <c r="A76" s="358"/>
      <c r="B76" s="359"/>
      <c r="C76" s="360"/>
      <c r="D76" s="361"/>
      <c r="E76" s="360"/>
    </row>
    <row r="77" spans="1:5">
      <c r="A77" s="358"/>
      <c r="B77" s="359"/>
      <c r="C77" s="360"/>
      <c r="D77" s="361"/>
      <c r="E77" s="360"/>
    </row>
    <row r="78" spans="1:5">
      <c r="A78" s="358"/>
      <c r="B78" s="359"/>
      <c r="C78" s="360"/>
      <c r="D78" s="361"/>
      <c r="E78" s="360"/>
    </row>
    <row r="79" spans="1:5">
      <c r="A79" s="358"/>
      <c r="B79" s="359"/>
      <c r="C79" s="360"/>
      <c r="D79" s="361"/>
      <c r="E79" s="360"/>
    </row>
    <row r="80" spans="1:5">
      <c r="A80" s="358"/>
      <c r="B80" s="359"/>
      <c r="C80" s="360"/>
      <c r="D80" s="361"/>
      <c r="E80" s="360"/>
    </row>
    <row r="81" spans="1:5">
      <c r="A81" s="358"/>
      <c r="B81" s="359"/>
      <c r="C81" s="360"/>
      <c r="D81" s="361"/>
      <c r="E81" s="360"/>
    </row>
    <row r="82" spans="1:5">
      <c r="A82" s="358"/>
      <c r="B82" s="359"/>
      <c r="C82" s="360"/>
      <c r="D82" s="361"/>
      <c r="E82" s="360"/>
    </row>
    <row r="83" spans="1:5">
      <c r="A83" s="358"/>
      <c r="B83" s="359"/>
      <c r="C83" s="360"/>
      <c r="D83" s="361"/>
      <c r="E83" s="360"/>
    </row>
    <row r="88" spans="1:5">
      <c r="A88" s="336"/>
      <c r="B88" s="337"/>
      <c r="C88" s="190"/>
      <c r="D88" s="338"/>
      <c r="E88" s="190"/>
    </row>
    <row r="89" spans="1:5">
      <c r="A89" s="155"/>
      <c r="B89" s="167"/>
      <c r="C89" s="155" t="s">
        <v>1391</v>
      </c>
    </row>
  </sheetData>
  <sheetProtection algorithmName="SHA-512" hashValue="iev6iSbKpeMTJoyLU61zPBzhy4dSCy6xfmmtVPN9zbjK77fNhthJxqpcc/vFnMjcZ1kAqy5kHq8dUpZcQy1s+A==" saltValue="FNeZJSSvUkvMfgaV154yBQ==" spinCount="100000" sheet="1" formatColumns="0" formatRows="0" sort="0" autoFilter="0"/>
  <sortState xmlns:xlrd2="http://schemas.microsoft.com/office/spreadsheetml/2017/richdata2" ref="B5:E32">
    <sortCondition ref="B5:B32"/>
  </sortState>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1A58-D799-4E8A-8EF3-5E31A21FFF6C}">
  <sheetPr>
    <tabColor theme="5" tint="0.79998168889431442"/>
  </sheetPr>
  <dimension ref="A1:K14"/>
  <sheetViews>
    <sheetView workbookViewId="0">
      <selection activeCell="A14" sqref="A14"/>
    </sheetView>
  </sheetViews>
  <sheetFormatPr defaultRowHeight="14.4"/>
  <cols>
    <col min="1" max="1" width="50.88671875" customWidth="1"/>
    <col min="2" max="2" width="46.109375" customWidth="1"/>
  </cols>
  <sheetData>
    <row r="1" spans="1:11" ht="15" customHeight="1">
      <c r="A1" s="491" t="s">
        <v>1319</v>
      </c>
      <c r="B1" s="492"/>
      <c r="C1" s="492"/>
      <c r="D1" s="492"/>
      <c r="E1" s="492"/>
      <c r="F1" s="492"/>
      <c r="G1" s="492"/>
      <c r="H1" s="492"/>
      <c r="I1" s="492"/>
      <c r="J1" s="492"/>
      <c r="K1" s="493"/>
    </row>
    <row r="2" spans="1:11">
      <c r="A2" s="201" t="s">
        <v>1658</v>
      </c>
      <c r="B2" s="30"/>
      <c r="C2" s="30"/>
      <c r="K2" s="202"/>
    </row>
    <row r="3" spans="1:11">
      <c r="A3" s="496" t="s">
        <v>1708</v>
      </c>
      <c r="B3" s="497"/>
      <c r="C3" s="497"/>
      <c r="D3" s="497"/>
      <c r="E3" s="497"/>
      <c r="F3" s="497"/>
      <c r="G3" s="497"/>
      <c r="H3" s="497"/>
      <c r="I3" s="497"/>
      <c r="J3" s="497"/>
      <c r="K3" s="498"/>
    </row>
    <row r="4" spans="1:11" ht="15" thickBot="1">
      <c r="A4" s="203" t="s">
        <v>1320</v>
      </c>
      <c r="B4" s="204"/>
      <c r="C4" s="204"/>
      <c r="D4" s="205"/>
      <c r="E4" s="205"/>
      <c r="F4" s="205"/>
      <c r="G4" s="205"/>
      <c r="H4" s="205"/>
      <c r="I4" s="205"/>
      <c r="J4" s="205"/>
      <c r="K4" s="206"/>
    </row>
    <row r="5" spans="1:11" ht="15" thickBot="1">
      <c r="A5" s="101"/>
      <c r="B5" s="30"/>
      <c r="C5" s="30"/>
    </row>
    <row r="6" spans="1:11" ht="15.75" customHeight="1" thickBot="1">
      <c r="A6" s="499" t="s">
        <v>1709</v>
      </c>
      <c r="B6" s="500"/>
      <c r="C6" s="500"/>
      <c r="D6" s="500"/>
      <c r="E6" s="500"/>
      <c r="F6" s="500"/>
      <c r="G6" s="500"/>
      <c r="H6" s="500"/>
      <c r="I6" s="500"/>
      <c r="J6" s="500"/>
      <c r="K6" s="501"/>
    </row>
    <row r="7" spans="1:11" ht="15" thickBot="1"/>
    <row r="8" spans="1:11" ht="15.6">
      <c r="A8" s="207" t="s">
        <v>2390</v>
      </c>
      <c r="B8" s="208"/>
      <c r="C8" s="208"/>
      <c r="D8" s="208"/>
      <c r="E8" s="208"/>
      <c r="F8" s="208"/>
      <c r="G8" s="208"/>
      <c r="H8" s="208"/>
      <c r="I8" s="208"/>
      <c r="J8" s="208"/>
      <c r="K8" s="209"/>
    </row>
    <row r="9" spans="1:11" ht="104.25" customHeight="1">
      <c r="A9" s="489" t="s">
        <v>1687</v>
      </c>
      <c r="B9" s="490"/>
      <c r="K9" s="202"/>
    </row>
    <row r="10" spans="1:11" ht="15" thickBot="1">
      <c r="A10" s="210"/>
      <c r="B10" s="205"/>
      <c r="C10" s="205"/>
      <c r="D10" s="205"/>
      <c r="E10" s="205"/>
      <c r="F10" s="205"/>
      <c r="G10" s="205"/>
      <c r="H10" s="205"/>
      <c r="I10" s="205"/>
      <c r="J10" s="205"/>
      <c r="K10" s="206"/>
    </row>
    <row r="11" spans="1:11" ht="15" thickBot="1"/>
    <row r="12" spans="1:11" ht="15.6">
      <c r="A12" s="494" t="s">
        <v>1691</v>
      </c>
      <c r="B12" s="495"/>
      <c r="C12" s="495"/>
      <c r="D12" s="208"/>
      <c r="E12" s="208"/>
      <c r="F12" s="208"/>
      <c r="G12" s="208"/>
      <c r="H12" s="208"/>
      <c r="I12" s="208"/>
      <c r="J12" s="208"/>
      <c r="K12" s="209"/>
    </row>
    <row r="13" spans="1:11" ht="35.25" customHeight="1">
      <c r="A13" s="486" t="s">
        <v>1693</v>
      </c>
      <c r="B13" s="487"/>
      <c r="C13" s="487"/>
      <c r="D13" s="487"/>
      <c r="E13" s="487"/>
      <c r="F13" s="487"/>
      <c r="G13" s="487"/>
      <c r="H13" s="487"/>
      <c r="I13" s="487"/>
      <c r="J13" s="487"/>
      <c r="K13" s="488"/>
    </row>
    <row r="14" spans="1:11" ht="21" customHeight="1" thickBot="1">
      <c r="A14" s="211" t="s">
        <v>1688</v>
      </c>
      <c r="B14" s="205"/>
      <c r="C14" s="205"/>
      <c r="D14" s="205"/>
      <c r="E14" s="205"/>
      <c r="F14" s="205"/>
      <c r="G14" s="205"/>
      <c r="H14" s="205"/>
      <c r="I14" s="205"/>
      <c r="J14" s="205"/>
      <c r="K14" s="206"/>
    </row>
  </sheetData>
  <sheetProtection algorithmName="SHA-512" hashValue="28GUGmMosMApIqNer/TwdmHGaQoIg5vh7ipTuw47cyzW4UUun1tO0f5BDL0D8M79/4n9aRfQQRh0ZQKXPakh/w==" saltValue="3+rYld9j/jeDQ6Sn9C0aHg==" spinCount="100000" sheet="1" formatColumns="0" formatRows="0"/>
  <mergeCells count="6">
    <mergeCell ref="A13:K13"/>
    <mergeCell ref="A9:B9"/>
    <mergeCell ref="A1:K1"/>
    <mergeCell ref="A12:C12"/>
    <mergeCell ref="A3:K3"/>
    <mergeCell ref="A6:K6"/>
  </mergeCells>
  <hyperlinks>
    <hyperlink ref="A14" r:id="rId1" xr:uid="{01194C22-B05F-46E3-AF21-21249FF1AFD4}"/>
  </hyperlinks>
  <pageMargins left="0.7" right="0.7" top="0.75" bottom="0.75" header="0.3" footer="0.3"/>
  <pageSetup orientation="portrait" horizontalDpi="200" verticalDpi="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4" tint="0.39997558519241921"/>
    <pageSetUpPr fitToPage="1"/>
  </sheetPr>
  <dimension ref="A1:L97"/>
  <sheetViews>
    <sheetView zoomScale="130" zoomScaleNormal="130" workbookViewId="0">
      <pane xSplit="1" ySplit="4" topLeftCell="B5" activePane="bottomRight" state="frozen"/>
      <selection pane="topRight" activeCell="B1" sqref="B1"/>
      <selection pane="bottomLeft" activeCell="A5" sqref="A5"/>
      <selection pane="bottomRight" activeCell="B5" sqref="B5"/>
    </sheetView>
  </sheetViews>
  <sheetFormatPr defaultColWidth="9.109375" defaultRowHeight="13.2"/>
  <cols>
    <col min="1" max="1" width="12.33203125" style="42" customWidth="1"/>
    <col min="2" max="2" width="45.44140625" style="42" customWidth="1"/>
    <col min="3" max="3" width="9.88671875" style="63" customWidth="1"/>
    <col min="4" max="4" width="18.109375" style="42" customWidth="1"/>
    <col min="5" max="5" width="15.5546875" style="42" customWidth="1"/>
    <col min="6" max="6" width="12" style="42" customWidth="1"/>
    <col min="7" max="7" width="47.109375" style="42" customWidth="1"/>
    <col min="8" max="8" width="9.109375" style="42"/>
    <col min="9" max="14" width="21.109375" style="42" customWidth="1"/>
    <col min="15" max="16384" width="9.109375" style="42"/>
  </cols>
  <sheetData>
    <row r="1" spans="1:12" ht="14.4">
      <c r="A1" s="39" t="s">
        <v>141</v>
      </c>
      <c r="B1" s="40"/>
      <c r="C1" s="40"/>
      <c r="D1" s="40"/>
      <c r="E1" s="40"/>
      <c r="F1" s="40"/>
      <c r="G1" s="41"/>
      <c r="I1" s="100" t="str">
        <f ca="1">HYPERLINK(MID(CELL("filename",$A$1),FIND("[",CELL("filename",$A$1)),FIND("]",CELL("filename",$A$1))-FIND("[",CELL("filename",$A$1))+1)&amp;"'"&amp;'Document Layout &amp; Tab Objective'!$A$3&amp;"'!A1","Return to Document Overview")</f>
        <v>Return to Document Overview</v>
      </c>
    </row>
    <row r="2" spans="1:12">
      <c r="A2" s="43" t="s">
        <v>2389</v>
      </c>
      <c r="B2" s="44"/>
      <c r="C2" s="44"/>
      <c r="D2" s="44"/>
      <c r="E2" s="44"/>
      <c r="F2" s="44"/>
      <c r="G2" s="45"/>
    </row>
    <row r="3" spans="1:12">
      <c r="A3" s="43" t="s">
        <v>1705</v>
      </c>
      <c r="B3" s="44"/>
      <c r="C3" s="44"/>
      <c r="D3" s="44"/>
      <c r="E3" s="44"/>
      <c r="F3" s="44"/>
      <c r="G3" s="45"/>
    </row>
    <row r="4" spans="1:12" ht="26.4">
      <c r="A4" s="46" t="s">
        <v>993</v>
      </c>
      <c r="B4" s="47" t="s">
        <v>721</v>
      </c>
      <c r="C4" s="47" t="s">
        <v>722</v>
      </c>
      <c r="D4" s="47" t="s">
        <v>1254</v>
      </c>
      <c r="E4" s="47" t="s">
        <v>977</v>
      </c>
      <c r="F4" s="47" t="s">
        <v>2246</v>
      </c>
      <c r="G4" s="48" t="s">
        <v>723</v>
      </c>
    </row>
    <row r="5" spans="1:12" ht="64.5" customHeight="1">
      <c r="A5" s="147">
        <v>93</v>
      </c>
      <c r="B5" s="174" t="s">
        <v>1953</v>
      </c>
      <c r="C5" s="147"/>
      <c r="D5" s="292" t="s">
        <v>732</v>
      </c>
      <c r="E5" s="191" t="s">
        <v>1954</v>
      </c>
      <c r="F5" s="191" t="s">
        <v>724</v>
      </c>
      <c r="G5" s="174" t="s">
        <v>2017</v>
      </c>
    </row>
    <row r="6" spans="1:12" ht="26.4">
      <c r="A6" s="49" t="s">
        <v>480</v>
      </c>
      <c r="B6" s="53" t="s">
        <v>1443</v>
      </c>
      <c r="C6" s="49" t="s">
        <v>724</v>
      </c>
      <c r="D6" s="54" t="s">
        <v>726</v>
      </c>
      <c r="E6" s="52" t="s">
        <v>979</v>
      </c>
      <c r="F6" s="52" t="s">
        <v>724</v>
      </c>
      <c r="G6" s="55" t="s">
        <v>980</v>
      </c>
    </row>
    <row r="7" spans="1:12" ht="26.4">
      <c r="A7" s="49" t="s">
        <v>125</v>
      </c>
      <c r="B7" s="53" t="s">
        <v>727</v>
      </c>
      <c r="C7" s="49" t="s">
        <v>724</v>
      </c>
      <c r="D7" s="54" t="s">
        <v>726</v>
      </c>
      <c r="E7" s="52" t="s">
        <v>979</v>
      </c>
      <c r="F7" s="52" t="s">
        <v>724</v>
      </c>
      <c r="G7" s="56"/>
    </row>
    <row r="8" spans="1:12" ht="26.4">
      <c r="A8" s="49" t="s">
        <v>129</v>
      </c>
      <c r="B8" s="53" t="s">
        <v>477</v>
      </c>
      <c r="C8" s="49" t="s">
        <v>724</v>
      </c>
      <c r="D8" s="54" t="s">
        <v>726</v>
      </c>
      <c r="E8" s="52" t="s">
        <v>979</v>
      </c>
      <c r="F8" s="52" t="s">
        <v>724</v>
      </c>
      <c r="G8" s="56" t="s">
        <v>981</v>
      </c>
    </row>
    <row r="9" spans="1:12" ht="26.4">
      <c r="A9" s="49" t="s">
        <v>127</v>
      </c>
      <c r="B9" s="53" t="s">
        <v>728</v>
      </c>
      <c r="C9" s="49" t="s">
        <v>724</v>
      </c>
      <c r="D9" s="54" t="s">
        <v>726</v>
      </c>
      <c r="E9" s="52" t="s">
        <v>978</v>
      </c>
      <c r="F9" s="52" t="s">
        <v>724</v>
      </c>
      <c r="G9" s="55" t="s">
        <v>729</v>
      </c>
    </row>
    <row r="10" spans="1:12" ht="26.4">
      <c r="A10" s="49" t="s">
        <v>481</v>
      </c>
      <c r="B10" s="50" t="s">
        <v>731</v>
      </c>
      <c r="C10" s="49" t="s">
        <v>724</v>
      </c>
      <c r="D10" s="54" t="s">
        <v>726</v>
      </c>
      <c r="E10" s="52" t="s">
        <v>979</v>
      </c>
      <c r="F10" s="52" t="s">
        <v>724</v>
      </c>
      <c r="G10" s="55"/>
    </row>
    <row r="11" spans="1:12" ht="26.4">
      <c r="A11" s="49" t="s">
        <v>482</v>
      </c>
      <c r="B11" s="50" t="s">
        <v>733</v>
      </c>
      <c r="C11" s="49" t="s">
        <v>724</v>
      </c>
      <c r="D11" s="54" t="s">
        <v>726</v>
      </c>
      <c r="E11" s="52" t="s">
        <v>979</v>
      </c>
      <c r="F11" s="52" t="s">
        <v>724</v>
      </c>
      <c r="G11" s="55"/>
    </row>
    <row r="12" spans="1:12" ht="15.6">
      <c r="A12" s="49" t="s">
        <v>734</v>
      </c>
      <c r="B12" s="50" t="s">
        <v>735</v>
      </c>
      <c r="C12" s="49" t="s">
        <v>724</v>
      </c>
      <c r="D12" s="59" t="s">
        <v>732</v>
      </c>
      <c r="E12" s="52" t="s">
        <v>978</v>
      </c>
      <c r="F12" s="52" t="s">
        <v>724</v>
      </c>
      <c r="G12" s="56"/>
    </row>
    <row r="13" spans="1:12" ht="15.6">
      <c r="A13" s="49" t="s">
        <v>736</v>
      </c>
      <c r="B13" s="50" t="s">
        <v>737</v>
      </c>
      <c r="C13" s="49" t="s">
        <v>724</v>
      </c>
      <c r="D13" s="59" t="s">
        <v>732</v>
      </c>
      <c r="E13" s="52" t="s">
        <v>978</v>
      </c>
      <c r="F13" s="52" t="s">
        <v>724</v>
      </c>
      <c r="G13" s="57" t="s">
        <v>1636</v>
      </c>
    </row>
    <row r="14" spans="1:12" ht="24.75" customHeight="1">
      <c r="A14" s="49" t="s">
        <v>720</v>
      </c>
      <c r="B14" s="50" t="s">
        <v>738</v>
      </c>
      <c r="C14" s="49" t="s">
        <v>724</v>
      </c>
      <c r="D14" s="51" t="s">
        <v>725</v>
      </c>
      <c r="E14" s="52" t="s">
        <v>978</v>
      </c>
      <c r="F14" s="52" t="s">
        <v>724</v>
      </c>
      <c r="G14" s="56"/>
    </row>
    <row r="15" spans="1:12" ht="26.4">
      <c r="A15" s="49" t="s">
        <v>243</v>
      </c>
      <c r="B15" s="50" t="s">
        <v>1638</v>
      </c>
      <c r="C15" s="49" t="s">
        <v>724</v>
      </c>
      <c r="D15" s="54" t="s">
        <v>726</v>
      </c>
      <c r="E15" s="52" t="s">
        <v>978</v>
      </c>
      <c r="F15" s="52" t="s">
        <v>724</v>
      </c>
      <c r="G15" s="57"/>
      <c r="L15" s="58"/>
    </row>
    <row r="16" spans="1:12" ht="26.4">
      <c r="A16" s="49" t="s">
        <v>241</v>
      </c>
      <c r="B16" s="50" t="s">
        <v>739</v>
      </c>
      <c r="C16" s="49" t="s">
        <v>724</v>
      </c>
      <c r="D16" s="54" t="s">
        <v>726</v>
      </c>
      <c r="E16" s="52" t="s">
        <v>978</v>
      </c>
      <c r="F16" s="52" t="s">
        <v>724</v>
      </c>
      <c r="G16" s="55"/>
    </row>
    <row r="17" spans="1:7" ht="26.4">
      <c r="A17" s="49" t="s">
        <v>134</v>
      </c>
      <c r="B17" s="50" t="s">
        <v>740</v>
      </c>
      <c r="C17" s="49" t="s">
        <v>724</v>
      </c>
      <c r="D17" s="54" t="s">
        <v>726</v>
      </c>
      <c r="E17" s="52" t="s">
        <v>978</v>
      </c>
      <c r="F17" s="52" t="s">
        <v>724</v>
      </c>
      <c r="G17" s="55"/>
    </row>
    <row r="18" spans="1:7" ht="26.4">
      <c r="A18" s="49" t="s">
        <v>242</v>
      </c>
      <c r="B18" s="50" t="s">
        <v>741</v>
      </c>
      <c r="C18" s="49" t="s">
        <v>724</v>
      </c>
      <c r="D18" s="54" t="s">
        <v>726</v>
      </c>
      <c r="E18" s="52" t="s">
        <v>978</v>
      </c>
      <c r="F18" s="52" t="s">
        <v>724</v>
      </c>
      <c r="G18" s="55"/>
    </row>
    <row r="19" spans="1:7" ht="15.6">
      <c r="A19" s="49" t="s">
        <v>743</v>
      </c>
      <c r="B19" s="50" t="s">
        <v>744</v>
      </c>
      <c r="C19" s="49" t="s">
        <v>724</v>
      </c>
      <c r="D19" s="59" t="s">
        <v>732</v>
      </c>
      <c r="E19" s="52" t="s">
        <v>978</v>
      </c>
      <c r="F19" s="52" t="s">
        <v>724</v>
      </c>
      <c r="G19" s="56"/>
    </row>
    <row r="20" spans="1:7">
      <c r="A20" s="49" t="s">
        <v>827</v>
      </c>
      <c r="B20" s="50" t="s">
        <v>982</v>
      </c>
      <c r="C20" s="49" t="s">
        <v>730</v>
      </c>
      <c r="D20" s="51" t="s">
        <v>725</v>
      </c>
      <c r="E20" s="52" t="s">
        <v>983</v>
      </c>
      <c r="F20" s="52" t="s">
        <v>724</v>
      </c>
      <c r="G20" s="56" t="s">
        <v>984</v>
      </c>
    </row>
    <row r="21" spans="1:7" ht="26.4">
      <c r="A21" s="49" t="s">
        <v>745</v>
      </c>
      <c r="B21" s="50" t="s">
        <v>746</v>
      </c>
      <c r="C21" s="49" t="s">
        <v>724</v>
      </c>
      <c r="D21" s="59" t="s">
        <v>732</v>
      </c>
      <c r="E21" s="52" t="s">
        <v>978</v>
      </c>
      <c r="F21" s="52" t="s">
        <v>724</v>
      </c>
      <c r="G21" s="50"/>
    </row>
    <row r="22" spans="1:7" ht="26.4">
      <c r="A22" s="49" t="s">
        <v>131</v>
      </c>
      <c r="B22" s="50" t="s">
        <v>747</v>
      </c>
      <c r="C22" s="49" t="s">
        <v>724</v>
      </c>
      <c r="D22" s="54" t="s">
        <v>726</v>
      </c>
      <c r="E22" s="52" t="s">
        <v>979</v>
      </c>
      <c r="F22" s="52" t="s">
        <v>724</v>
      </c>
      <c r="G22" s="56"/>
    </row>
    <row r="23" spans="1:7" ht="92.4">
      <c r="A23" s="49" t="s">
        <v>690</v>
      </c>
      <c r="B23" s="53" t="s">
        <v>748</v>
      </c>
      <c r="C23" s="49" t="s">
        <v>724</v>
      </c>
      <c r="D23" s="51" t="s">
        <v>725</v>
      </c>
      <c r="E23" s="52" t="s">
        <v>978</v>
      </c>
      <c r="F23" s="52" t="s">
        <v>724</v>
      </c>
      <c r="G23" s="174" t="s">
        <v>1645</v>
      </c>
    </row>
    <row r="24" spans="1:7" ht="26.4">
      <c r="A24" s="49" t="s">
        <v>244</v>
      </c>
      <c r="B24" s="53" t="s">
        <v>498</v>
      </c>
      <c r="C24" s="49" t="s">
        <v>724</v>
      </c>
      <c r="D24" s="54" t="s">
        <v>726</v>
      </c>
      <c r="E24" s="52" t="s">
        <v>978</v>
      </c>
      <c r="F24" s="52" t="s">
        <v>724</v>
      </c>
      <c r="G24" s="56"/>
    </row>
    <row r="25" spans="1:7" ht="26.4">
      <c r="A25" s="49" t="s">
        <v>749</v>
      </c>
      <c r="B25" s="53" t="s">
        <v>750</v>
      </c>
      <c r="C25" s="49" t="s">
        <v>724</v>
      </c>
      <c r="D25" s="54" t="s">
        <v>726</v>
      </c>
      <c r="E25" s="52" t="s">
        <v>978</v>
      </c>
      <c r="F25" s="52" t="s">
        <v>724</v>
      </c>
      <c r="G25" s="56"/>
    </row>
    <row r="26" spans="1:7" ht="44.4" customHeight="1">
      <c r="A26" s="147" t="s">
        <v>2033</v>
      </c>
      <c r="B26" s="174" t="s">
        <v>2035</v>
      </c>
      <c r="C26" s="147" t="s">
        <v>724</v>
      </c>
      <c r="D26" s="292" t="s">
        <v>732</v>
      </c>
      <c r="E26" s="191" t="s">
        <v>2034</v>
      </c>
      <c r="F26" s="191" t="s">
        <v>730</v>
      </c>
      <c r="G26" s="174" t="s">
        <v>2037</v>
      </c>
    </row>
    <row r="27" spans="1:7" ht="26.4">
      <c r="A27" s="49" t="s">
        <v>752</v>
      </c>
      <c r="B27" s="50" t="s">
        <v>753</v>
      </c>
      <c r="C27" s="49" t="s">
        <v>724</v>
      </c>
      <c r="D27" s="59" t="s">
        <v>732</v>
      </c>
      <c r="E27" s="52" t="s">
        <v>978</v>
      </c>
      <c r="F27" s="52" t="s">
        <v>724</v>
      </c>
      <c r="G27" s="56"/>
    </row>
    <row r="28" spans="1:7" ht="15.6">
      <c r="A28" s="49" t="s">
        <v>754</v>
      </c>
      <c r="B28" s="53" t="s">
        <v>755</v>
      </c>
      <c r="C28" s="49" t="s">
        <v>724</v>
      </c>
      <c r="D28" s="59" t="s">
        <v>732</v>
      </c>
      <c r="E28" s="52" t="s">
        <v>978</v>
      </c>
      <c r="F28" s="52" t="s">
        <v>724</v>
      </c>
      <c r="G28" s="174" t="s">
        <v>2287</v>
      </c>
    </row>
    <row r="29" spans="1:7" ht="39.6">
      <c r="A29" s="49" t="s">
        <v>756</v>
      </c>
      <c r="B29" s="53" t="s">
        <v>757</v>
      </c>
      <c r="C29" s="49" t="s">
        <v>758</v>
      </c>
      <c r="D29" s="59" t="s">
        <v>732</v>
      </c>
      <c r="E29" s="52" t="s">
        <v>985</v>
      </c>
      <c r="F29" s="52" t="s">
        <v>724</v>
      </c>
      <c r="G29" s="174" t="s">
        <v>1637</v>
      </c>
    </row>
    <row r="30" spans="1:7" ht="26.4">
      <c r="A30" s="49" t="s">
        <v>986</v>
      </c>
      <c r="B30" s="53" t="s">
        <v>987</v>
      </c>
      <c r="C30" s="49" t="s">
        <v>724</v>
      </c>
      <c r="D30" s="51" t="s">
        <v>725</v>
      </c>
      <c r="E30" s="52" t="s">
        <v>985</v>
      </c>
      <c r="F30" s="52" t="s">
        <v>724</v>
      </c>
      <c r="G30" s="57" t="s">
        <v>988</v>
      </c>
    </row>
    <row r="31" spans="1:7" ht="26.4">
      <c r="A31" s="49" t="s">
        <v>759</v>
      </c>
      <c r="B31" s="339" t="s">
        <v>2241</v>
      </c>
      <c r="C31" s="49" t="s">
        <v>724</v>
      </c>
      <c r="D31" s="60" t="s">
        <v>742</v>
      </c>
      <c r="E31" s="52" t="s">
        <v>989</v>
      </c>
      <c r="F31" s="52" t="s">
        <v>724</v>
      </c>
      <c r="G31" s="57" t="s">
        <v>760</v>
      </c>
    </row>
    <row r="32" spans="1:7" ht="26.4">
      <c r="A32" s="49" t="s">
        <v>761</v>
      </c>
      <c r="B32" s="339" t="s">
        <v>2242</v>
      </c>
      <c r="C32" s="49" t="s">
        <v>724</v>
      </c>
      <c r="D32" s="60" t="s">
        <v>742</v>
      </c>
      <c r="E32" s="52" t="s">
        <v>989</v>
      </c>
      <c r="F32" s="52" t="s">
        <v>724</v>
      </c>
      <c r="G32" s="57" t="s">
        <v>760</v>
      </c>
    </row>
    <row r="33" spans="1:10" ht="26.4">
      <c r="A33" s="49" t="s">
        <v>762</v>
      </c>
      <c r="B33" s="339" t="s">
        <v>2243</v>
      </c>
      <c r="C33" s="49" t="s">
        <v>724</v>
      </c>
      <c r="D33" s="60" t="s">
        <v>742</v>
      </c>
      <c r="E33" s="52" t="s">
        <v>989</v>
      </c>
      <c r="F33" s="52" t="s">
        <v>724</v>
      </c>
      <c r="G33" s="57" t="s">
        <v>760</v>
      </c>
    </row>
    <row r="34" spans="1:10" ht="26.4">
      <c r="A34" s="49" t="s">
        <v>763</v>
      </c>
      <c r="B34" s="339" t="s">
        <v>2244</v>
      </c>
      <c r="C34" s="49" t="s">
        <v>724</v>
      </c>
      <c r="D34" s="60" t="s">
        <v>742</v>
      </c>
      <c r="E34" s="52" t="s">
        <v>989</v>
      </c>
      <c r="F34" s="52" t="s">
        <v>724</v>
      </c>
      <c r="G34" s="57" t="s">
        <v>760</v>
      </c>
    </row>
    <row r="35" spans="1:10" ht="26.4">
      <c r="A35" s="49" t="s">
        <v>764</v>
      </c>
      <c r="B35" s="50" t="s">
        <v>2283</v>
      </c>
      <c r="C35" s="49" t="s">
        <v>724</v>
      </c>
      <c r="D35" s="60" t="s">
        <v>742</v>
      </c>
      <c r="E35" s="52" t="s">
        <v>989</v>
      </c>
      <c r="F35" s="52" t="s">
        <v>724</v>
      </c>
      <c r="G35" s="57" t="s">
        <v>760</v>
      </c>
    </row>
    <row r="36" spans="1:10">
      <c r="A36" s="350"/>
      <c r="B36" s="351"/>
      <c r="C36" s="333"/>
      <c r="D36" s="352"/>
      <c r="E36" s="353"/>
      <c r="F36" s="354"/>
      <c r="G36" s="355"/>
    </row>
    <row r="37" spans="1:10">
      <c r="A37" s="350"/>
      <c r="B37" s="351"/>
      <c r="C37" s="333"/>
      <c r="D37" s="352"/>
      <c r="E37" s="353"/>
      <c r="F37" s="354"/>
      <c r="G37" s="355"/>
    </row>
    <row r="38" spans="1:10">
      <c r="A38" s="350"/>
      <c r="B38" s="351"/>
      <c r="C38" s="333"/>
      <c r="D38" s="352"/>
      <c r="E38" s="353"/>
      <c r="F38" s="354"/>
      <c r="G38" s="355"/>
    </row>
    <row r="39" spans="1:10">
      <c r="A39" s="350"/>
      <c r="B39" s="351"/>
      <c r="C39" s="333"/>
      <c r="D39" s="352"/>
      <c r="E39" s="353"/>
      <c r="F39" s="354"/>
      <c r="G39" s="355"/>
    </row>
    <row r="40" spans="1:10" ht="92.4">
      <c r="A40" s="52" t="s">
        <v>765</v>
      </c>
      <c r="B40" s="450" t="s">
        <v>2545</v>
      </c>
      <c r="C40" s="62" t="s">
        <v>730</v>
      </c>
      <c r="D40" s="61" t="s">
        <v>751</v>
      </c>
      <c r="E40" s="449" t="s">
        <v>2542</v>
      </c>
      <c r="F40" s="52" t="s">
        <v>724</v>
      </c>
      <c r="G40" s="56" t="s">
        <v>718</v>
      </c>
    </row>
    <row r="41" spans="1:10" ht="39.6">
      <c r="A41" s="445" t="s">
        <v>766</v>
      </c>
      <c r="B41" s="446" t="s">
        <v>2066</v>
      </c>
      <c r="C41" s="333" t="s">
        <v>730</v>
      </c>
      <c r="D41" s="447" t="s">
        <v>751</v>
      </c>
      <c r="E41" s="445" t="s">
        <v>979</v>
      </c>
      <c r="F41" s="445" t="s">
        <v>724</v>
      </c>
      <c r="G41" s="448" t="s">
        <v>767</v>
      </c>
    </row>
    <row r="42" spans="1:10" ht="105.6">
      <c r="A42" s="52" t="s">
        <v>768</v>
      </c>
      <c r="B42" s="50" t="s">
        <v>2544</v>
      </c>
      <c r="C42" s="62" t="s">
        <v>730</v>
      </c>
      <c r="D42" s="61" t="s">
        <v>751</v>
      </c>
      <c r="E42" s="449" t="s">
        <v>2542</v>
      </c>
      <c r="F42" s="52" t="s">
        <v>724</v>
      </c>
      <c r="G42" s="57" t="s">
        <v>769</v>
      </c>
    </row>
    <row r="43" spans="1:10" ht="105.6">
      <c r="A43" s="52" t="s">
        <v>770</v>
      </c>
      <c r="B43" s="450" t="s">
        <v>2543</v>
      </c>
      <c r="C43" s="62" t="s">
        <v>730</v>
      </c>
      <c r="D43" s="61" t="s">
        <v>751</v>
      </c>
      <c r="E43" s="449" t="s">
        <v>2542</v>
      </c>
      <c r="F43" s="52" t="s">
        <v>724</v>
      </c>
      <c r="G43" s="57" t="s">
        <v>771</v>
      </c>
    </row>
    <row r="44" spans="1:10" ht="26.4">
      <c r="A44" s="52" t="s">
        <v>2546</v>
      </c>
      <c r="B44" s="450" t="s">
        <v>2547</v>
      </c>
      <c r="C44" s="62" t="s">
        <v>730</v>
      </c>
      <c r="D44" s="61" t="s">
        <v>751</v>
      </c>
      <c r="E44" s="449" t="s">
        <v>2542</v>
      </c>
      <c r="F44" s="52" t="s">
        <v>724</v>
      </c>
      <c r="G44" s="57"/>
    </row>
    <row r="45" spans="1:10">
      <c r="A45" s="52" t="s">
        <v>830</v>
      </c>
      <c r="B45" s="50" t="s">
        <v>990</v>
      </c>
      <c r="C45" s="62" t="s">
        <v>730</v>
      </c>
      <c r="D45" s="59" t="s">
        <v>732</v>
      </c>
      <c r="E45" s="52" t="s">
        <v>979</v>
      </c>
      <c r="F45" s="52" t="s">
        <v>724</v>
      </c>
      <c r="G45" s="57" t="s">
        <v>771</v>
      </c>
    </row>
    <row r="46" spans="1:10">
      <c r="A46" s="52" t="s">
        <v>772</v>
      </c>
      <c r="B46" s="50" t="s">
        <v>773</v>
      </c>
      <c r="C46" s="62" t="s">
        <v>730</v>
      </c>
      <c r="D46" s="59" t="s">
        <v>732</v>
      </c>
      <c r="E46" s="52" t="s">
        <v>979</v>
      </c>
      <c r="F46" s="52" t="s">
        <v>724</v>
      </c>
      <c r="G46" s="57" t="s">
        <v>774</v>
      </c>
    </row>
    <row r="47" spans="1:10" ht="26.4">
      <c r="A47" s="52" t="s">
        <v>499</v>
      </c>
      <c r="B47" s="50" t="s">
        <v>775</v>
      </c>
      <c r="C47" s="62" t="s">
        <v>730</v>
      </c>
      <c r="D47" s="54" t="s">
        <v>726</v>
      </c>
      <c r="E47" s="52" t="s">
        <v>979</v>
      </c>
      <c r="F47" s="52" t="s">
        <v>724</v>
      </c>
      <c r="G47" s="57" t="s">
        <v>776</v>
      </c>
    </row>
    <row r="48" spans="1:10" ht="26.4">
      <c r="A48" s="52" t="s">
        <v>777</v>
      </c>
      <c r="B48" s="50" t="s">
        <v>778</v>
      </c>
      <c r="C48" s="62" t="s">
        <v>730</v>
      </c>
      <c r="D48" s="54" t="s">
        <v>726</v>
      </c>
      <c r="E48" s="52" t="s">
        <v>979</v>
      </c>
      <c r="F48" s="52" t="s">
        <v>724</v>
      </c>
      <c r="G48" s="57" t="s">
        <v>718</v>
      </c>
      <c r="J48" s="58"/>
    </row>
    <row r="49" spans="1:10" ht="26.4">
      <c r="A49" s="52" t="s">
        <v>829</v>
      </c>
      <c r="B49" s="174" t="s">
        <v>2016</v>
      </c>
      <c r="C49" s="62" t="s">
        <v>730</v>
      </c>
      <c r="D49" s="54" t="s">
        <v>726</v>
      </c>
      <c r="E49" s="52" t="s">
        <v>979</v>
      </c>
      <c r="F49" s="52" t="s">
        <v>724</v>
      </c>
      <c r="G49" s="57" t="s">
        <v>718</v>
      </c>
    </row>
    <row r="50" spans="1:10" ht="26.4">
      <c r="A50" s="52" t="s">
        <v>501</v>
      </c>
      <c r="B50" s="174" t="s">
        <v>1653</v>
      </c>
      <c r="C50" s="62" t="s">
        <v>730</v>
      </c>
      <c r="D50" s="54" t="s">
        <v>726</v>
      </c>
      <c r="E50" s="52" t="s">
        <v>979</v>
      </c>
      <c r="F50" s="52" t="s">
        <v>724</v>
      </c>
      <c r="G50" s="57" t="s">
        <v>779</v>
      </c>
      <c r="J50" s="58"/>
    </row>
    <row r="51" spans="1:10" ht="26.4">
      <c r="A51" s="52" t="s">
        <v>502</v>
      </c>
      <c r="B51" s="50" t="s">
        <v>554</v>
      </c>
      <c r="C51" s="62" t="s">
        <v>730</v>
      </c>
      <c r="D51" s="54" t="s">
        <v>726</v>
      </c>
      <c r="E51" s="52" t="s">
        <v>979</v>
      </c>
      <c r="F51" s="52" t="s">
        <v>724</v>
      </c>
      <c r="G51" s="57" t="s">
        <v>780</v>
      </c>
      <c r="J51" s="58"/>
    </row>
    <row r="52" spans="1:10" ht="26.4">
      <c r="A52" s="52" t="s">
        <v>504</v>
      </c>
      <c r="B52" s="50" t="s">
        <v>555</v>
      </c>
      <c r="C52" s="62" t="s">
        <v>730</v>
      </c>
      <c r="D52" s="54" t="s">
        <v>726</v>
      </c>
      <c r="E52" s="52" t="s">
        <v>979</v>
      </c>
      <c r="F52" s="52" t="s">
        <v>724</v>
      </c>
      <c r="G52" s="57" t="s">
        <v>781</v>
      </c>
    </row>
    <row r="53" spans="1:10" ht="26.4">
      <c r="A53" s="52" t="s">
        <v>782</v>
      </c>
      <c r="B53" s="50" t="s">
        <v>783</v>
      </c>
      <c r="C53" s="62" t="s">
        <v>730</v>
      </c>
      <c r="D53" s="59" t="s">
        <v>732</v>
      </c>
      <c r="E53" s="52" t="s">
        <v>979</v>
      </c>
      <c r="F53" s="52" t="s">
        <v>724</v>
      </c>
      <c r="G53" s="57" t="s">
        <v>784</v>
      </c>
    </row>
    <row r="54" spans="1:10" ht="52.8">
      <c r="A54" s="52" t="s">
        <v>785</v>
      </c>
      <c r="B54" s="50" t="s">
        <v>786</v>
      </c>
      <c r="C54" s="62" t="s">
        <v>730</v>
      </c>
      <c r="D54" s="59" t="s">
        <v>732</v>
      </c>
      <c r="E54" s="52" t="s">
        <v>979</v>
      </c>
      <c r="F54" s="52" t="s">
        <v>724</v>
      </c>
      <c r="G54" s="57" t="s">
        <v>991</v>
      </c>
    </row>
    <row r="55" spans="1:10">
      <c r="A55" s="52" t="s">
        <v>1334</v>
      </c>
      <c r="B55" s="174" t="s">
        <v>2308</v>
      </c>
      <c r="C55" s="62" t="s">
        <v>730</v>
      </c>
      <c r="D55" s="51" t="s">
        <v>725</v>
      </c>
      <c r="E55" s="52" t="s">
        <v>979</v>
      </c>
      <c r="F55" s="52" t="s">
        <v>724</v>
      </c>
      <c r="G55" s="57" t="s">
        <v>718</v>
      </c>
    </row>
    <row r="56" spans="1:10">
      <c r="A56" s="52" t="s">
        <v>787</v>
      </c>
      <c r="B56" s="50" t="s">
        <v>788</v>
      </c>
      <c r="C56" s="62" t="s">
        <v>730</v>
      </c>
      <c r="D56" s="51" t="s">
        <v>725</v>
      </c>
      <c r="E56" s="52" t="s">
        <v>979</v>
      </c>
      <c r="F56" s="52" t="s">
        <v>724</v>
      </c>
      <c r="G56" s="57" t="s">
        <v>789</v>
      </c>
    </row>
    <row r="57" spans="1:10">
      <c r="A57" s="52" t="s">
        <v>790</v>
      </c>
      <c r="B57" s="50" t="s">
        <v>992</v>
      </c>
      <c r="C57" s="62" t="s">
        <v>730</v>
      </c>
      <c r="D57" s="59" t="s">
        <v>732</v>
      </c>
      <c r="E57" s="52" t="s">
        <v>979</v>
      </c>
      <c r="F57" s="52" t="s">
        <v>724</v>
      </c>
      <c r="G57" s="57" t="s">
        <v>1555</v>
      </c>
    </row>
    <row r="58" spans="1:10">
      <c r="A58" s="148" t="s">
        <v>691</v>
      </c>
      <c r="B58" s="149" t="s">
        <v>1363</v>
      </c>
      <c r="C58" s="150" t="s">
        <v>730</v>
      </c>
      <c r="D58" s="59" t="s">
        <v>732</v>
      </c>
      <c r="E58" s="52" t="s">
        <v>979</v>
      </c>
      <c r="F58" s="147" t="s">
        <v>724</v>
      </c>
      <c r="G58" s="56" t="s">
        <v>718</v>
      </c>
    </row>
    <row r="59" spans="1:10" ht="36" customHeight="1">
      <c r="A59" s="52" t="s">
        <v>692</v>
      </c>
      <c r="B59" s="50" t="s">
        <v>1154</v>
      </c>
      <c r="C59" s="62" t="s">
        <v>730</v>
      </c>
      <c r="D59" s="59" t="s">
        <v>732</v>
      </c>
      <c r="E59" s="62" t="s">
        <v>979</v>
      </c>
      <c r="F59" s="147" t="s">
        <v>724</v>
      </c>
      <c r="G59" s="174" t="s">
        <v>2185</v>
      </c>
    </row>
    <row r="60" spans="1:10" ht="26.4">
      <c r="A60" s="52" t="s">
        <v>693</v>
      </c>
      <c r="B60" s="50" t="s">
        <v>709</v>
      </c>
      <c r="C60" s="62" t="s">
        <v>730</v>
      </c>
      <c r="D60" s="51" t="s">
        <v>725</v>
      </c>
      <c r="E60" s="52" t="s">
        <v>979</v>
      </c>
      <c r="F60" s="52" t="s">
        <v>724</v>
      </c>
      <c r="G60" s="57" t="s">
        <v>716</v>
      </c>
    </row>
    <row r="61" spans="1:10">
      <c r="A61" s="52" t="s">
        <v>694</v>
      </c>
      <c r="B61" s="50" t="s">
        <v>1556</v>
      </c>
      <c r="C61" s="62" t="s">
        <v>730</v>
      </c>
      <c r="D61" s="51" t="s">
        <v>725</v>
      </c>
      <c r="E61" s="52" t="s">
        <v>979</v>
      </c>
      <c r="F61" s="52" t="s">
        <v>724</v>
      </c>
      <c r="G61" s="57" t="s">
        <v>717</v>
      </c>
    </row>
    <row r="62" spans="1:10">
      <c r="A62" s="52" t="s">
        <v>695</v>
      </c>
      <c r="B62" s="50" t="s">
        <v>710</v>
      </c>
      <c r="C62" s="62" t="s">
        <v>730</v>
      </c>
      <c r="D62" s="51" t="s">
        <v>725</v>
      </c>
      <c r="E62" s="52" t="s">
        <v>979</v>
      </c>
      <c r="F62" s="52" t="s">
        <v>724</v>
      </c>
      <c r="G62" s="57" t="s">
        <v>718</v>
      </c>
    </row>
    <row r="63" spans="1:10">
      <c r="A63" s="52" t="s">
        <v>696</v>
      </c>
      <c r="B63" s="50" t="s">
        <v>711</v>
      </c>
      <c r="C63" s="62" t="s">
        <v>730</v>
      </c>
      <c r="D63" s="56"/>
      <c r="E63" s="56"/>
      <c r="F63" s="62" t="s">
        <v>730</v>
      </c>
      <c r="G63" s="56"/>
    </row>
    <row r="64" spans="1:10">
      <c r="A64" s="52" t="s">
        <v>697</v>
      </c>
      <c r="B64" s="50" t="s">
        <v>711</v>
      </c>
      <c r="C64" s="62" t="s">
        <v>730</v>
      </c>
      <c r="D64" s="56"/>
      <c r="E64" s="56"/>
      <c r="F64" s="62" t="s">
        <v>730</v>
      </c>
      <c r="G64" s="56"/>
    </row>
    <row r="65" spans="1:7">
      <c r="A65" s="52" t="s">
        <v>698</v>
      </c>
      <c r="B65" s="50" t="s">
        <v>711</v>
      </c>
      <c r="C65" s="62" t="s">
        <v>730</v>
      </c>
      <c r="D65" s="56"/>
      <c r="E65" s="56"/>
      <c r="F65" s="62" t="s">
        <v>730</v>
      </c>
      <c r="G65" s="56"/>
    </row>
    <row r="66" spans="1:7">
      <c r="A66" s="52" t="s">
        <v>699</v>
      </c>
      <c r="B66" s="50" t="s">
        <v>711</v>
      </c>
      <c r="C66" s="62" t="s">
        <v>730</v>
      </c>
      <c r="D66" s="56"/>
      <c r="E66" s="56"/>
      <c r="F66" s="62" t="s">
        <v>730</v>
      </c>
      <c r="G66" s="56"/>
    </row>
    <row r="67" spans="1:7">
      <c r="A67" s="449" t="s">
        <v>2419</v>
      </c>
      <c r="B67" s="450" t="s">
        <v>2469</v>
      </c>
      <c r="C67" s="349" t="s">
        <v>730</v>
      </c>
      <c r="D67" s="451" t="s">
        <v>732</v>
      </c>
      <c r="E67" s="349" t="s">
        <v>2424</v>
      </c>
      <c r="F67" s="349" t="s">
        <v>724</v>
      </c>
      <c r="G67" s="452" t="s">
        <v>2425</v>
      </c>
    </row>
    <row r="68" spans="1:7">
      <c r="A68" s="449" t="s">
        <v>2420</v>
      </c>
      <c r="B68" s="450" t="s">
        <v>2470</v>
      </c>
      <c r="C68" s="349" t="s">
        <v>730</v>
      </c>
      <c r="D68" s="451" t="s">
        <v>732</v>
      </c>
      <c r="E68" s="349" t="s">
        <v>2424</v>
      </c>
      <c r="F68" s="349" t="s">
        <v>724</v>
      </c>
      <c r="G68" s="452" t="s">
        <v>2425</v>
      </c>
    </row>
    <row r="69" spans="1:7">
      <c r="A69" s="449" t="s">
        <v>2421</v>
      </c>
      <c r="B69" s="450" t="s">
        <v>2471</v>
      </c>
      <c r="C69" s="349" t="s">
        <v>730</v>
      </c>
      <c r="D69" s="451" t="s">
        <v>732</v>
      </c>
      <c r="E69" s="349" t="s">
        <v>2424</v>
      </c>
      <c r="F69" s="349" t="s">
        <v>724</v>
      </c>
      <c r="G69" s="452" t="s">
        <v>2425</v>
      </c>
    </row>
    <row r="70" spans="1:7">
      <c r="A70" s="449" t="s">
        <v>2422</v>
      </c>
      <c r="B70" s="450" t="s">
        <v>2472</v>
      </c>
      <c r="C70" s="349" t="s">
        <v>730</v>
      </c>
      <c r="D70" s="451" t="s">
        <v>732</v>
      </c>
      <c r="E70" s="349" t="s">
        <v>2424</v>
      </c>
      <c r="F70" s="349" t="s">
        <v>724</v>
      </c>
      <c r="G70" s="452" t="s">
        <v>2425</v>
      </c>
    </row>
    <row r="71" spans="1:7">
      <c r="A71" s="449" t="s">
        <v>2423</v>
      </c>
      <c r="B71" s="450" t="s">
        <v>2473</v>
      </c>
      <c r="C71" s="349" t="s">
        <v>730</v>
      </c>
      <c r="D71" s="451" t="s">
        <v>732</v>
      </c>
      <c r="E71" s="349" t="s">
        <v>2424</v>
      </c>
      <c r="F71" s="349" t="s">
        <v>724</v>
      </c>
      <c r="G71" s="452" t="s">
        <v>2425</v>
      </c>
    </row>
    <row r="72" spans="1:7" ht="118.8">
      <c r="A72" s="52" t="s">
        <v>700</v>
      </c>
      <c r="B72" s="50" t="s">
        <v>712</v>
      </c>
      <c r="C72" s="62" t="s">
        <v>730</v>
      </c>
      <c r="D72" s="51" t="s">
        <v>725</v>
      </c>
      <c r="E72" s="191" t="s">
        <v>2182</v>
      </c>
      <c r="F72" s="191" t="s">
        <v>724</v>
      </c>
      <c r="G72" s="217" t="s">
        <v>1646</v>
      </c>
    </row>
    <row r="73" spans="1:7" ht="211.2">
      <c r="A73" s="52" t="s">
        <v>701</v>
      </c>
      <c r="B73" s="50" t="s">
        <v>713</v>
      </c>
      <c r="C73" s="62" t="s">
        <v>730</v>
      </c>
      <c r="D73" s="51" t="s">
        <v>725</v>
      </c>
      <c r="E73" s="191" t="s">
        <v>2182</v>
      </c>
      <c r="F73" s="191" t="s">
        <v>724</v>
      </c>
      <c r="G73" s="217" t="s">
        <v>1647</v>
      </c>
    </row>
    <row r="74" spans="1:7" ht="132">
      <c r="A74" s="52" t="s">
        <v>702</v>
      </c>
      <c r="B74" s="50" t="s">
        <v>714</v>
      </c>
      <c r="C74" s="62" t="s">
        <v>730</v>
      </c>
      <c r="D74" s="51" t="s">
        <v>725</v>
      </c>
      <c r="E74" s="191" t="s">
        <v>2182</v>
      </c>
      <c r="F74" s="191" t="s">
        <v>724</v>
      </c>
      <c r="G74" s="217" t="s">
        <v>1648</v>
      </c>
    </row>
    <row r="75" spans="1:7" ht="101.4" customHeight="1">
      <c r="A75" s="191" t="s">
        <v>703</v>
      </c>
      <c r="B75" s="174" t="s">
        <v>2186</v>
      </c>
      <c r="C75" s="147" t="s">
        <v>730</v>
      </c>
      <c r="D75" s="324" t="s">
        <v>725</v>
      </c>
      <c r="E75" s="191" t="s">
        <v>2182</v>
      </c>
      <c r="F75" s="191" t="s">
        <v>724</v>
      </c>
      <c r="G75" s="217" t="s">
        <v>2187</v>
      </c>
    </row>
    <row r="76" spans="1:7">
      <c r="A76" s="52" t="s">
        <v>704</v>
      </c>
      <c r="B76" s="50" t="s">
        <v>715</v>
      </c>
      <c r="C76" s="62" t="s">
        <v>730</v>
      </c>
      <c r="D76" s="51" t="s">
        <v>725</v>
      </c>
      <c r="E76" s="191" t="s">
        <v>1564</v>
      </c>
      <c r="F76" s="52" t="s">
        <v>730</v>
      </c>
      <c r="G76" s="57" t="s">
        <v>719</v>
      </c>
    </row>
    <row r="77" spans="1:7" ht="39.6">
      <c r="A77" s="52" t="s">
        <v>705</v>
      </c>
      <c r="B77" s="392" t="s">
        <v>2301</v>
      </c>
      <c r="C77" s="147" t="s">
        <v>730</v>
      </c>
      <c r="D77" s="421" t="s">
        <v>725</v>
      </c>
      <c r="E77" s="147" t="s">
        <v>2286</v>
      </c>
      <c r="F77" s="147" t="s">
        <v>724</v>
      </c>
      <c r="G77" s="174" t="s">
        <v>2288</v>
      </c>
    </row>
    <row r="78" spans="1:7" s="405" customFormat="1" ht="26.4">
      <c r="A78" s="402" t="s">
        <v>706</v>
      </c>
      <c r="B78" s="392" t="s">
        <v>2381</v>
      </c>
      <c r="C78" s="403" t="s">
        <v>730</v>
      </c>
      <c r="D78" s="421" t="s">
        <v>725</v>
      </c>
      <c r="E78" s="402" t="s">
        <v>2320</v>
      </c>
      <c r="F78" s="403" t="s">
        <v>730</v>
      </c>
      <c r="G78" s="404" t="s">
        <v>2356</v>
      </c>
    </row>
    <row r="79" spans="1:7" ht="79.2">
      <c r="A79" s="449" t="s">
        <v>707</v>
      </c>
      <c r="B79" s="450" t="s">
        <v>2426</v>
      </c>
      <c r="C79" s="349" t="s">
        <v>730</v>
      </c>
      <c r="D79" s="453" t="s">
        <v>725</v>
      </c>
      <c r="E79" s="349" t="s">
        <v>2424</v>
      </c>
      <c r="F79" s="349" t="s">
        <v>724</v>
      </c>
      <c r="G79" s="450" t="s">
        <v>2477</v>
      </c>
    </row>
    <row r="80" spans="1:7">
      <c r="A80" s="52" t="s">
        <v>708</v>
      </c>
      <c r="B80" s="50" t="s">
        <v>711</v>
      </c>
      <c r="C80" s="62" t="s">
        <v>730</v>
      </c>
      <c r="D80" s="56"/>
      <c r="E80" s="349"/>
      <c r="F80" s="403" t="s">
        <v>730</v>
      </c>
      <c r="G80" s="56"/>
    </row>
    <row r="81" spans="1:7" s="405" customFormat="1" ht="39.6">
      <c r="A81" s="402" t="s">
        <v>2357</v>
      </c>
      <c r="B81" s="392" t="s">
        <v>2329</v>
      </c>
      <c r="C81" s="403" t="s">
        <v>730</v>
      </c>
      <c r="D81" s="406" t="s">
        <v>732</v>
      </c>
      <c r="E81" s="402" t="s">
        <v>2320</v>
      </c>
      <c r="F81" s="403" t="s">
        <v>724</v>
      </c>
      <c r="G81" s="392" t="s">
        <v>2341</v>
      </c>
    </row>
    <row r="82" spans="1:7" s="405" customFormat="1" ht="26.4">
      <c r="A82" s="402" t="s">
        <v>2358</v>
      </c>
      <c r="B82" s="392" t="s">
        <v>2330</v>
      </c>
      <c r="C82" s="403" t="s">
        <v>730</v>
      </c>
      <c r="D82" s="406" t="s">
        <v>732</v>
      </c>
      <c r="E82" s="402" t="s">
        <v>2320</v>
      </c>
      <c r="F82" s="403" t="s">
        <v>724</v>
      </c>
      <c r="G82" s="404" t="s">
        <v>2340</v>
      </c>
    </row>
    <row r="83" spans="1:7" s="405" customFormat="1" ht="26.4">
      <c r="A83" s="402" t="s">
        <v>2359</v>
      </c>
      <c r="B83" s="392" t="s">
        <v>2331</v>
      </c>
      <c r="C83" s="403" t="s">
        <v>730</v>
      </c>
      <c r="D83" s="406" t="s">
        <v>732</v>
      </c>
      <c r="E83" s="402" t="s">
        <v>2320</v>
      </c>
      <c r="F83" s="403" t="s">
        <v>724</v>
      </c>
      <c r="G83" s="392" t="s">
        <v>2339</v>
      </c>
    </row>
    <row r="84" spans="1:7" s="405" customFormat="1" ht="26.4">
      <c r="A84" s="402" t="s">
        <v>2360</v>
      </c>
      <c r="B84" s="392" t="s">
        <v>1429</v>
      </c>
      <c r="C84" s="403" t="s">
        <v>730</v>
      </c>
      <c r="D84" s="406" t="s">
        <v>732</v>
      </c>
      <c r="E84" s="402" t="s">
        <v>2320</v>
      </c>
      <c r="F84" s="403" t="s">
        <v>724</v>
      </c>
      <c r="G84" s="404" t="s">
        <v>2338</v>
      </c>
    </row>
    <row r="85" spans="1:7" s="405" customFormat="1" ht="26.4">
      <c r="A85" s="402" t="s">
        <v>2361</v>
      </c>
      <c r="B85" s="392" t="s">
        <v>2332</v>
      </c>
      <c r="C85" s="403" t="s">
        <v>730</v>
      </c>
      <c r="D85" s="406" t="s">
        <v>732</v>
      </c>
      <c r="E85" s="402" t="s">
        <v>2320</v>
      </c>
      <c r="F85" s="403" t="s">
        <v>724</v>
      </c>
      <c r="G85" s="404" t="s">
        <v>2337</v>
      </c>
    </row>
    <row r="86" spans="1:7" s="405" customFormat="1" ht="26.4">
      <c r="A86" s="402" t="s">
        <v>2362</v>
      </c>
      <c r="B86" s="392" t="s">
        <v>2333</v>
      </c>
      <c r="C86" s="403" t="s">
        <v>730</v>
      </c>
      <c r="D86" s="406" t="s">
        <v>732</v>
      </c>
      <c r="E86" s="402" t="s">
        <v>2320</v>
      </c>
      <c r="F86" s="403" t="s">
        <v>724</v>
      </c>
      <c r="G86" s="392" t="s">
        <v>2336</v>
      </c>
    </row>
    <row r="87" spans="1:7" s="405" customFormat="1" ht="39.6">
      <c r="A87" s="402" t="s">
        <v>2363</v>
      </c>
      <c r="B87" s="392" t="s">
        <v>2334</v>
      </c>
      <c r="C87" s="403" t="s">
        <v>730</v>
      </c>
      <c r="D87" s="406" t="s">
        <v>732</v>
      </c>
      <c r="E87" s="402" t="s">
        <v>2320</v>
      </c>
      <c r="F87" s="403" t="s">
        <v>724</v>
      </c>
      <c r="G87" s="392" t="s">
        <v>2335</v>
      </c>
    </row>
    <row r="88" spans="1:7">
      <c r="A88" s="52"/>
      <c r="B88" s="50"/>
      <c r="C88" s="62"/>
      <c r="D88" s="56"/>
      <c r="E88" s="56"/>
      <c r="F88" s="62"/>
      <c r="G88" s="56"/>
    </row>
    <row r="91" spans="1:7">
      <c r="A91" s="391"/>
    </row>
    <row r="92" spans="1:7">
      <c r="A92" s="391"/>
    </row>
    <row r="93" spans="1:7">
      <c r="A93" s="391"/>
    </row>
    <row r="94" spans="1:7">
      <c r="A94" s="391"/>
    </row>
    <row r="95" spans="1:7">
      <c r="A95" s="391"/>
    </row>
    <row r="96" spans="1:7">
      <c r="A96" s="391"/>
    </row>
    <row r="97" spans="1:1">
      <c r="A97" s="391"/>
    </row>
  </sheetData>
  <sheetProtection algorithmName="SHA-512" hashValue="CB55BvfwJqDascI/E58SS3K+HJYLTTY6slo1oaTb2ggsm+g8qtMzsokt6AlBfu8ryqK0c040053jKg6GAeDsiQ==" saltValue="4UlqK+EH+jOGvD9HFnNZ5A==" spinCount="100000" sheet="1" formatColumns="0" formatRows="0" sort="0" autoFilter="0"/>
  <autoFilter ref="A4:G90" xr:uid="{00000000-0009-0000-0000-000009000000}"/>
  <conditionalFormatting sqref="D15:D62">
    <cfRule type="cellIs" dxfId="6" priority="10" operator="equal">
      <formula>"N"</formula>
    </cfRule>
  </conditionalFormatting>
  <conditionalFormatting sqref="D67:D79">
    <cfRule type="cellIs" dxfId="5" priority="1" operator="equal">
      <formula>"N"</formula>
    </cfRule>
  </conditionalFormatting>
  <conditionalFormatting sqref="D81:D87">
    <cfRule type="cellIs" dxfId="4" priority="2" operator="equal">
      <formula>"N"</formula>
    </cfRule>
  </conditionalFormatting>
  <conditionalFormatting sqref="E5:E11">
    <cfRule type="cellIs" dxfId="3" priority="60" operator="equal">
      <formula>"N"</formula>
    </cfRule>
  </conditionalFormatting>
  <conditionalFormatting sqref="G13">
    <cfRule type="cellIs" dxfId="2" priority="26" operator="equal">
      <formula>"N"</formula>
    </cfRule>
  </conditionalFormatting>
  <conditionalFormatting sqref="G15">
    <cfRule type="cellIs" dxfId="1" priority="63" operator="equal">
      <formula>"N"</formula>
    </cfRule>
  </conditionalFormatting>
  <conditionalFormatting sqref="G72:G76">
    <cfRule type="cellIs" dxfId="0" priority="57" operator="equal">
      <formula>"N"</formula>
    </cfRule>
  </conditionalFormatting>
  <printOptions horizontalCentered="1" gridLines="1"/>
  <pageMargins left="0.25" right="0.25" top="0.6" bottom="0.6" header="0.25" footer="0.25"/>
  <pageSetup scale="63" fitToHeight="10" orientation="portrait" r:id="rId1"/>
  <headerFooter>
    <oddHeader>&amp;C&amp;"Arial,Bold"&amp;10Draft and Confidential&amp;R&amp;"Arial,Regular"&amp;10&amp;D</oddHeader>
    <oddFooter>&amp;L&amp;"Arial,Regular"&amp;10&amp;A&amp;R&amp;"Arial,Regular"&amp;10&amp;P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AB1991"/>
  <sheetViews>
    <sheetView tabSelected="1" view="pageBreakPreview" zoomScale="70" zoomScaleNormal="70" zoomScaleSheetLayoutView="70" workbookViewId="0">
      <pane xSplit="2" ySplit="11" topLeftCell="C1335" activePane="bottomRight" state="frozen"/>
      <selection pane="topRight" activeCell="C1" sqref="C1"/>
      <selection pane="bottomLeft" activeCell="A11" sqref="A11"/>
      <selection pane="bottomRight" activeCell="X1345" sqref="X1345"/>
    </sheetView>
  </sheetViews>
  <sheetFormatPr defaultColWidth="9.109375" defaultRowHeight="14.4"/>
  <cols>
    <col min="1" max="1" width="16.44140625" style="115" customWidth="1"/>
    <col min="2" max="2" width="28.6640625" style="72" customWidth="1"/>
    <col min="3" max="3" width="40.44140625" style="22" customWidth="1"/>
    <col min="4" max="4" width="16.109375" style="22" customWidth="1"/>
    <col min="5" max="5" width="50.33203125" style="22" customWidth="1"/>
    <col min="6" max="6" width="36.5546875" style="22" customWidth="1"/>
    <col min="7" max="7" width="41.88671875" style="22" customWidth="1"/>
    <col min="8" max="8" width="23.44140625" style="88" customWidth="1"/>
    <col min="9" max="9" width="16.5546875" style="22" customWidth="1"/>
    <col min="10" max="10" width="8.5546875" style="22" bestFit="1" customWidth="1"/>
    <col min="11" max="11" width="8.6640625" style="22" customWidth="1"/>
    <col min="12" max="12" width="9.44140625" style="22" customWidth="1"/>
    <col min="13" max="13" width="9.33203125" style="22" customWidth="1"/>
    <col min="14" max="14" width="6.88671875" style="22" bestFit="1" customWidth="1"/>
    <col min="15" max="15" width="8.6640625" style="22" customWidth="1"/>
    <col min="16" max="16" width="10.88671875" style="22" customWidth="1"/>
    <col min="17" max="18" width="6.88671875" style="22" customWidth="1"/>
    <col min="19" max="19" width="9.6640625" style="22" bestFit="1" customWidth="1"/>
    <col min="20" max="21" width="9.6640625" style="22" customWidth="1"/>
    <col min="22" max="22" width="11.44140625" style="22" customWidth="1"/>
    <col min="23" max="23" width="16.33203125" style="22" customWidth="1"/>
    <col min="24" max="24" width="156.109375" style="22" customWidth="1"/>
    <col min="25" max="25" width="40.88671875" style="164" customWidth="1"/>
    <col min="26" max="26" width="31.5546875" style="30" customWidth="1"/>
    <col min="27" max="16384" width="9.109375" style="20"/>
  </cols>
  <sheetData>
    <row r="1" spans="1:28" s="30" customFormat="1" ht="14.4" customHeight="1">
      <c r="A1" s="66" t="s">
        <v>141</v>
      </c>
      <c r="B1" s="67"/>
      <c r="C1" s="67"/>
      <c r="D1" s="67"/>
      <c r="E1" s="67"/>
      <c r="F1" s="67"/>
      <c r="G1" s="67"/>
      <c r="H1" s="67"/>
      <c r="I1" s="67"/>
      <c r="J1" s="67"/>
      <c r="K1" s="67"/>
      <c r="L1" s="67"/>
      <c r="M1" s="67"/>
      <c r="N1" s="67"/>
      <c r="O1" s="67"/>
      <c r="P1" s="67"/>
      <c r="Q1" s="67"/>
      <c r="R1" s="67"/>
      <c r="S1" s="67"/>
      <c r="T1" s="67"/>
      <c r="U1" s="67"/>
      <c r="V1" s="67"/>
      <c r="W1" s="67"/>
      <c r="X1" s="67"/>
      <c r="Y1" s="157"/>
      <c r="Z1" s="68"/>
      <c r="AB1" s="100" t="str">
        <f ca="1">HYPERLINK(MID(CELL("filename",$A$1),FIND("[",CELL("filename",$A$1)),FIND("]",CELL("filename",$A$1))-FIND("[",CELL("filename",$A$1))+1)&amp;"'"&amp;'Document Layout &amp; Tab Objective'!$A$3&amp;"'!A1","Return to Document Overview")</f>
        <v>Return to Document Overview</v>
      </c>
    </row>
    <row r="2" spans="1:28" s="30" customFormat="1" ht="14.4" customHeight="1">
      <c r="A2" s="65" t="s">
        <v>2389</v>
      </c>
      <c r="B2" s="64"/>
      <c r="C2" s="64"/>
      <c r="D2" s="64"/>
      <c r="E2" s="64"/>
      <c r="F2" s="64"/>
      <c r="G2" s="64"/>
      <c r="H2" s="64"/>
      <c r="I2" s="64"/>
      <c r="J2" s="64"/>
      <c r="K2" s="64"/>
      <c r="L2" s="64"/>
      <c r="M2" s="64"/>
      <c r="N2" s="64"/>
      <c r="O2" s="64"/>
      <c r="P2" s="64"/>
      <c r="Q2" s="64"/>
      <c r="R2" s="64"/>
      <c r="S2" s="64"/>
      <c r="T2" s="64"/>
      <c r="U2" s="64"/>
      <c r="V2" s="64"/>
      <c r="W2" s="64"/>
      <c r="X2" s="64"/>
      <c r="Y2" s="158"/>
      <c r="Z2" s="69"/>
    </row>
    <row r="3" spans="1:28" s="30" customFormat="1" ht="15" customHeight="1">
      <c r="A3" s="89" t="s">
        <v>221</v>
      </c>
      <c r="B3" s="90"/>
      <c r="C3" s="90"/>
      <c r="D3" s="90"/>
      <c r="E3" s="90"/>
      <c r="F3" s="90"/>
      <c r="G3" s="90"/>
      <c r="H3" s="90"/>
      <c r="I3" s="90"/>
      <c r="J3" s="90"/>
      <c r="K3" s="90"/>
      <c r="L3" s="90"/>
      <c r="M3" s="90"/>
      <c r="N3" s="90"/>
      <c r="O3" s="90"/>
      <c r="P3" s="90"/>
      <c r="Q3" s="90"/>
      <c r="R3" s="90"/>
      <c r="S3" s="90"/>
      <c r="T3" s="90"/>
      <c r="U3" s="90"/>
      <c r="V3" s="90"/>
      <c r="W3" s="90"/>
      <c r="X3" s="90"/>
      <c r="Y3" s="159"/>
      <c r="Z3" s="91"/>
    </row>
    <row r="4" spans="1:28" s="30" customFormat="1" ht="24" customHeight="1">
      <c r="A4" s="110" t="s">
        <v>1181</v>
      </c>
      <c r="B4" s="95"/>
      <c r="C4" s="711" t="s">
        <v>1190</v>
      </c>
      <c r="D4" s="196"/>
      <c r="E4" s="552" t="s">
        <v>1657</v>
      </c>
      <c r="F4" s="553"/>
      <c r="G4" s="192"/>
      <c r="Y4" s="160"/>
    </row>
    <row r="5" spans="1:28" s="30" customFormat="1" ht="15" customHeight="1">
      <c r="A5" s="111" t="s">
        <v>1184</v>
      </c>
      <c r="B5" s="94" t="s">
        <v>1186</v>
      </c>
      <c r="C5" s="711"/>
      <c r="E5" s="197" t="s">
        <v>1692</v>
      </c>
      <c r="Y5" s="160"/>
    </row>
    <row r="6" spans="1:28" s="30" customFormat="1" ht="15" customHeight="1">
      <c r="A6" s="111" t="s">
        <v>1185</v>
      </c>
      <c r="B6" s="92" t="s">
        <v>1187</v>
      </c>
      <c r="C6" s="711"/>
      <c r="E6" s="102"/>
      <c r="Y6" s="160"/>
    </row>
    <row r="7" spans="1:28" s="30" customFormat="1" ht="15" customHeight="1">
      <c r="A7" s="111" t="s">
        <v>1182</v>
      </c>
      <c r="B7" s="96" t="s">
        <v>1189</v>
      </c>
      <c r="E7" s="101"/>
      <c r="Y7" s="160"/>
    </row>
    <row r="8" spans="1:28" s="30" customFormat="1" ht="15" customHeight="1">
      <c r="A8" s="111" t="s">
        <v>1183</v>
      </c>
      <c r="B8" s="340" t="s">
        <v>1188</v>
      </c>
      <c r="C8" s="93"/>
      <c r="D8" s="93"/>
      <c r="E8" s="712"/>
      <c r="F8" s="712"/>
      <c r="G8" s="712"/>
      <c r="Y8" s="161"/>
      <c r="Z8" s="93"/>
    </row>
    <row r="9" spans="1:28" s="30" customFormat="1" ht="14.4" customHeight="1">
      <c r="A9" s="112"/>
      <c r="B9" s="93">
        <v>7777</v>
      </c>
      <c r="C9" s="93"/>
      <c r="D9" s="93"/>
      <c r="E9" s="93"/>
      <c r="H9" s="93"/>
      <c r="I9" s="93"/>
      <c r="J9" s="328"/>
      <c r="K9" s="328"/>
      <c r="L9" s="328"/>
      <c r="M9" s="328"/>
      <c r="N9" s="328"/>
      <c r="O9" s="328"/>
      <c r="P9" s="328"/>
      <c r="Q9" s="328"/>
      <c r="R9" s="328"/>
      <c r="S9" s="328"/>
      <c r="T9" s="328"/>
      <c r="U9" s="328"/>
      <c r="V9" s="328"/>
      <c r="W9" s="330"/>
    </row>
    <row r="10" spans="1:28" s="30" customFormat="1" ht="27.6" customHeight="1">
      <c r="A10" s="112"/>
      <c r="B10" s="93"/>
      <c r="C10" s="93"/>
      <c r="D10" s="93"/>
      <c r="E10" s="93"/>
      <c r="F10" s="696" t="s">
        <v>2175</v>
      </c>
      <c r="G10" s="697"/>
      <c r="H10" s="93"/>
      <c r="I10" s="93"/>
      <c r="J10" s="704" t="s">
        <v>56</v>
      </c>
      <c r="K10" s="705"/>
      <c r="L10" s="705"/>
      <c r="M10" s="705"/>
      <c r="N10" s="705"/>
      <c r="O10" s="705"/>
      <c r="P10" s="705"/>
      <c r="Q10" s="705"/>
      <c r="R10" s="705"/>
      <c r="S10" s="705"/>
      <c r="T10" s="705"/>
      <c r="U10" s="705"/>
      <c r="V10" s="706"/>
      <c r="W10" s="331"/>
      <c r="X10" s="541" t="s">
        <v>2221</v>
      </c>
      <c r="Y10" s="542"/>
      <c r="Z10" s="543"/>
    </row>
    <row r="11" spans="1:28" ht="73.5" customHeight="1" thickBot="1">
      <c r="A11" s="143" t="s">
        <v>55</v>
      </c>
      <c r="B11" s="144" t="s">
        <v>105</v>
      </c>
      <c r="C11" s="144" t="s">
        <v>101</v>
      </c>
      <c r="D11" s="143" t="s">
        <v>106</v>
      </c>
      <c r="E11" s="145" t="s">
        <v>1794</v>
      </c>
      <c r="F11" s="145" t="s">
        <v>2557</v>
      </c>
      <c r="G11" s="145" t="s">
        <v>2558</v>
      </c>
      <c r="H11" s="145" t="s">
        <v>1323</v>
      </c>
      <c r="I11" s="145" t="s">
        <v>102</v>
      </c>
      <c r="J11" s="329" t="s">
        <v>2207</v>
      </c>
      <c r="K11" s="329" t="s">
        <v>2204</v>
      </c>
      <c r="L11" s="329" t="s">
        <v>2284</v>
      </c>
      <c r="M11" s="329" t="s">
        <v>2212</v>
      </c>
      <c r="N11" s="329" t="s">
        <v>2206</v>
      </c>
      <c r="O11" s="329" t="s">
        <v>1089</v>
      </c>
      <c r="P11" s="329" t="s">
        <v>2208</v>
      </c>
      <c r="Q11" s="329" t="s">
        <v>2209</v>
      </c>
      <c r="R11" s="329" t="s">
        <v>2210</v>
      </c>
      <c r="S11" s="329" t="s">
        <v>66</v>
      </c>
      <c r="T11" s="329" t="s">
        <v>2213</v>
      </c>
      <c r="U11" s="329" t="s">
        <v>2211</v>
      </c>
      <c r="V11" s="329" t="s">
        <v>2218</v>
      </c>
      <c r="W11" s="145" t="s">
        <v>1229</v>
      </c>
      <c r="X11" s="145" t="s">
        <v>57</v>
      </c>
      <c r="Y11" s="162" t="s">
        <v>2254</v>
      </c>
      <c r="Z11" s="162" t="s">
        <v>2255</v>
      </c>
    </row>
    <row r="12" spans="1:28" ht="171.6" customHeight="1" thickBot="1">
      <c r="A12" s="113" t="s">
        <v>1191</v>
      </c>
      <c r="B12" s="248" t="s">
        <v>431</v>
      </c>
      <c r="C12" s="247" t="s">
        <v>1569</v>
      </c>
      <c r="D12" s="251" t="s">
        <v>70</v>
      </c>
      <c r="E12" s="247" t="s">
        <v>284</v>
      </c>
      <c r="F12" s="247" t="s">
        <v>648</v>
      </c>
      <c r="G12" s="247" t="s">
        <v>1113</v>
      </c>
      <c r="H12" s="247" t="s">
        <v>549</v>
      </c>
      <c r="I12" s="251" t="s">
        <v>1170</v>
      </c>
      <c r="J12" s="248"/>
      <c r="K12" s="248" t="s">
        <v>2205</v>
      </c>
      <c r="L12" s="248" t="s">
        <v>2205</v>
      </c>
      <c r="M12" s="248"/>
      <c r="N12" s="248"/>
      <c r="O12" s="248" t="s">
        <v>2205</v>
      </c>
      <c r="P12" s="248"/>
      <c r="Q12" s="248"/>
      <c r="R12" s="248"/>
      <c r="S12" s="248"/>
      <c r="T12" s="248"/>
      <c r="U12" s="248"/>
      <c r="V12" s="248"/>
      <c r="W12" s="247" t="s">
        <v>1230</v>
      </c>
      <c r="X12" s="247" t="s">
        <v>1176</v>
      </c>
      <c r="Y12" s="215" t="s">
        <v>1702</v>
      </c>
      <c r="Z12" s="215" t="s">
        <v>1113</v>
      </c>
    </row>
    <row r="13" spans="1:28" ht="144" customHeight="1" thickBot="1">
      <c r="A13" s="113" t="s">
        <v>1821</v>
      </c>
      <c r="B13" s="230" t="s">
        <v>431</v>
      </c>
      <c r="C13" s="220" t="s">
        <v>2214</v>
      </c>
      <c r="D13" s="221" t="s">
        <v>70</v>
      </c>
      <c r="E13" s="220" t="s">
        <v>284</v>
      </c>
      <c r="F13" s="127" t="s">
        <v>648</v>
      </c>
      <c r="G13" s="220" t="s">
        <v>1113</v>
      </c>
      <c r="H13" s="220" t="s">
        <v>549</v>
      </c>
      <c r="I13" s="221" t="s">
        <v>1170</v>
      </c>
      <c r="J13" s="230"/>
      <c r="K13" s="230" t="s">
        <v>2205</v>
      </c>
      <c r="L13" s="230" t="s">
        <v>2205</v>
      </c>
      <c r="M13" s="230"/>
      <c r="N13" s="230"/>
      <c r="O13" s="230" t="s">
        <v>2205</v>
      </c>
      <c r="P13" s="230"/>
      <c r="Q13" s="230"/>
      <c r="R13" s="230"/>
      <c r="S13" s="230"/>
      <c r="T13" s="230"/>
      <c r="U13" s="230"/>
      <c r="V13" s="230"/>
      <c r="W13" s="220" t="s">
        <v>1230</v>
      </c>
      <c r="X13" s="220" t="s">
        <v>1176</v>
      </c>
      <c r="Y13" s="215"/>
      <c r="Z13" s="215" t="s">
        <v>1113</v>
      </c>
    </row>
    <row r="14" spans="1:28" ht="185.4" customHeight="1" thickBot="1">
      <c r="A14" s="113" t="s">
        <v>1822</v>
      </c>
      <c r="B14" s="230" t="s">
        <v>431</v>
      </c>
      <c r="C14" s="220" t="s">
        <v>2215</v>
      </c>
      <c r="D14" s="221" t="s">
        <v>70</v>
      </c>
      <c r="E14" s="220" t="s">
        <v>284</v>
      </c>
      <c r="F14" s="220" t="s">
        <v>648</v>
      </c>
      <c r="G14" s="220" t="s">
        <v>1113</v>
      </c>
      <c r="H14" s="220" t="s">
        <v>549</v>
      </c>
      <c r="I14" s="221" t="s">
        <v>1170</v>
      </c>
      <c r="J14" s="230"/>
      <c r="K14" s="230" t="s">
        <v>2205</v>
      </c>
      <c r="L14" s="230" t="s">
        <v>2205</v>
      </c>
      <c r="M14" s="230"/>
      <c r="N14" s="230"/>
      <c r="O14" s="230" t="s">
        <v>2205</v>
      </c>
      <c r="P14" s="230"/>
      <c r="Q14" s="230"/>
      <c r="R14" s="230"/>
      <c r="S14" s="230"/>
      <c r="T14" s="230"/>
      <c r="U14" s="230"/>
      <c r="V14" s="230"/>
      <c r="W14" s="220" t="s">
        <v>1230</v>
      </c>
      <c r="X14" s="220" t="s">
        <v>1176</v>
      </c>
      <c r="Y14" s="215" t="s">
        <v>1113</v>
      </c>
      <c r="Z14" s="215" t="s">
        <v>1113</v>
      </c>
    </row>
    <row r="15" spans="1:28" ht="185.4" customHeight="1" thickBot="1">
      <c r="A15" s="113" t="s">
        <v>1823</v>
      </c>
      <c r="B15" s="230" t="s">
        <v>431</v>
      </c>
      <c r="C15" s="220" t="s">
        <v>2216</v>
      </c>
      <c r="D15" s="221" t="s">
        <v>70</v>
      </c>
      <c r="E15" s="220" t="s">
        <v>284</v>
      </c>
      <c r="F15" s="220" t="s">
        <v>648</v>
      </c>
      <c r="G15" s="220" t="s">
        <v>1113</v>
      </c>
      <c r="H15" s="220" t="s">
        <v>549</v>
      </c>
      <c r="I15" s="221" t="s">
        <v>1170</v>
      </c>
      <c r="J15" s="230"/>
      <c r="K15" s="230" t="s">
        <v>2205</v>
      </c>
      <c r="L15" s="230" t="s">
        <v>2205</v>
      </c>
      <c r="M15" s="230"/>
      <c r="N15" s="230"/>
      <c r="O15" s="230" t="s">
        <v>2205</v>
      </c>
      <c r="P15" s="230"/>
      <c r="Q15" s="230"/>
      <c r="R15" s="230"/>
      <c r="S15" s="230"/>
      <c r="T15" s="230"/>
      <c r="U15" s="230"/>
      <c r="V15" s="230"/>
      <c r="W15" s="220" t="s">
        <v>1230</v>
      </c>
      <c r="X15" s="220" t="s">
        <v>1176</v>
      </c>
      <c r="Y15" s="215" t="s">
        <v>1113</v>
      </c>
      <c r="Z15" s="215" t="s">
        <v>1113</v>
      </c>
    </row>
    <row r="16" spans="1:28" s="23" customFormat="1" ht="93" customHeight="1" thickBot="1">
      <c r="A16" s="262" t="s">
        <v>881</v>
      </c>
      <c r="B16" s="230" t="s">
        <v>943</v>
      </c>
      <c r="C16" s="220" t="s">
        <v>944</v>
      </c>
      <c r="D16" s="221" t="s">
        <v>70</v>
      </c>
      <c r="E16" s="220" t="s">
        <v>556</v>
      </c>
      <c r="F16" s="220" t="s">
        <v>556</v>
      </c>
      <c r="G16" s="220" t="s">
        <v>1113</v>
      </c>
      <c r="H16" s="220" t="s">
        <v>549</v>
      </c>
      <c r="I16" s="221" t="s">
        <v>1170</v>
      </c>
      <c r="J16" s="230"/>
      <c r="K16" s="230"/>
      <c r="L16" s="230"/>
      <c r="M16" s="230"/>
      <c r="N16" s="230"/>
      <c r="O16" s="230"/>
      <c r="P16" s="230"/>
      <c r="Q16" s="230"/>
      <c r="R16" s="230"/>
      <c r="S16" s="230"/>
      <c r="T16" s="230"/>
      <c r="U16" s="230"/>
      <c r="V16" s="230"/>
      <c r="W16" s="220" t="s">
        <v>1230</v>
      </c>
      <c r="X16" s="220" t="s">
        <v>1113</v>
      </c>
      <c r="Y16" s="221" t="s">
        <v>1113</v>
      </c>
      <c r="Z16" s="221" t="s">
        <v>1113</v>
      </c>
      <c r="AA16" s="20"/>
    </row>
    <row r="17" spans="1:27" ht="185.4" customHeight="1" thickBot="1">
      <c r="A17" s="113" t="s">
        <v>1824</v>
      </c>
      <c r="B17" s="230" t="s">
        <v>431</v>
      </c>
      <c r="C17" s="220" t="s">
        <v>2217</v>
      </c>
      <c r="D17" s="221" t="s">
        <v>70</v>
      </c>
      <c r="E17" s="220" t="s">
        <v>284</v>
      </c>
      <c r="F17" s="220" t="s">
        <v>648</v>
      </c>
      <c r="G17" s="220" t="s">
        <v>1113</v>
      </c>
      <c r="H17" s="220" t="s">
        <v>549</v>
      </c>
      <c r="I17" s="221" t="s">
        <v>1170</v>
      </c>
      <c r="J17" s="230"/>
      <c r="K17" s="230" t="s">
        <v>2205</v>
      </c>
      <c r="L17" s="230" t="s">
        <v>2205</v>
      </c>
      <c r="M17" s="230"/>
      <c r="N17" s="230"/>
      <c r="O17" s="230" t="s">
        <v>2205</v>
      </c>
      <c r="P17" s="230"/>
      <c r="Q17" s="230"/>
      <c r="R17" s="230"/>
      <c r="S17" s="230"/>
      <c r="T17" s="230"/>
      <c r="U17" s="230"/>
      <c r="V17" s="230"/>
      <c r="W17" s="220" t="s">
        <v>1230</v>
      </c>
      <c r="X17" s="220" t="s">
        <v>1176</v>
      </c>
      <c r="Y17" s="215" t="s">
        <v>1113</v>
      </c>
      <c r="Z17" s="215" t="s">
        <v>1113</v>
      </c>
    </row>
    <row r="18" spans="1:27" s="23" customFormat="1" ht="75.75" customHeight="1" thickBot="1">
      <c r="A18" s="262" t="s">
        <v>882</v>
      </c>
      <c r="B18" s="230" t="s">
        <v>943</v>
      </c>
      <c r="C18" s="220" t="s">
        <v>945</v>
      </c>
      <c r="D18" s="221" t="s">
        <v>70</v>
      </c>
      <c r="E18" s="220" t="s">
        <v>556</v>
      </c>
      <c r="F18" s="220" t="s">
        <v>556</v>
      </c>
      <c r="G18" s="220" t="s">
        <v>1113</v>
      </c>
      <c r="H18" s="220" t="s">
        <v>549</v>
      </c>
      <c r="I18" s="221" t="s">
        <v>1170</v>
      </c>
      <c r="J18" s="230"/>
      <c r="K18" s="230"/>
      <c r="L18" s="230"/>
      <c r="M18" s="230"/>
      <c r="N18" s="230"/>
      <c r="O18" s="230"/>
      <c r="P18" s="230"/>
      <c r="Q18" s="230"/>
      <c r="R18" s="230"/>
      <c r="S18" s="230"/>
      <c r="T18" s="230"/>
      <c r="U18" s="230"/>
      <c r="V18" s="230"/>
      <c r="W18" s="220" t="s">
        <v>1230</v>
      </c>
      <c r="X18" s="220" t="s">
        <v>1113</v>
      </c>
      <c r="Y18" s="221" t="s">
        <v>1113</v>
      </c>
      <c r="Z18" s="221" t="s">
        <v>1113</v>
      </c>
      <c r="AA18" s="20"/>
    </row>
    <row r="19" spans="1:27" s="23" customFormat="1" ht="75.75" customHeight="1" thickBot="1">
      <c r="A19" s="262" t="s">
        <v>883</v>
      </c>
      <c r="B19" s="230" t="s">
        <v>943</v>
      </c>
      <c r="C19" s="220" t="s">
        <v>946</v>
      </c>
      <c r="D19" s="221" t="s">
        <v>70</v>
      </c>
      <c r="E19" s="220" t="s">
        <v>556</v>
      </c>
      <c r="F19" s="220" t="s">
        <v>556</v>
      </c>
      <c r="G19" s="220" t="s">
        <v>1113</v>
      </c>
      <c r="H19" s="220" t="s">
        <v>549</v>
      </c>
      <c r="I19" s="221" t="s">
        <v>1170</v>
      </c>
      <c r="J19" s="230"/>
      <c r="K19" s="230"/>
      <c r="L19" s="230"/>
      <c r="M19" s="230"/>
      <c r="N19" s="230"/>
      <c r="O19" s="230"/>
      <c r="P19" s="230"/>
      <c r="Q19" s="230"/>
      <c r="R19" s="230"/>
      <c r="S19" s="230"/>
      <c r="T19" s="230"/>
      <c r="U19" s="230"/>
      <c r="V19" s="230"/>
      <c r="W19" s="220" t="s">
        <v>1230</v>
      </c>
      <c r="X19" s="220" t="s">
        <v>1113</v>
      </c>
      <c r="Y19" s="221" t="s">
        <v>1113</v>
      </c>
      <c r="Z19" s="221" t="s">
        <v>1113</v>
      </c>
      <c r="AA19" s="20"/>
    </row>
    <row r="20" spans="1:27" s="23" customFormat="1" ht="75.75" customHeight="1" thickBot="1">
      <c r="A20" s="262" t="s">
        <v>884</v>
      </c>
      <c r="B20" s="230" t="s">
        <v>943</v>
      </c>
      <c r="C20" s="220" t="s">
        <v>946</v>
      </c>
      <c r="D20" s="221" t="s">
        <v>70</v>
      </c>
      <c r="E20" s="220" t="s">
        <v>556</v>
      </c>
      <c r="F20" s="220" t="s">
        <v>556</v>
      </c>
      <c r="G20" s="220" t="s">
        <v>1113</v>
      </c>
      <c r="H20" s="220" t="s">
        <v>549</v>
      </c>
      <c r="I20" s="221" t="s">
        <v>1170</v>
      </c>
      <c r="J20" s="230"/>
      <c r="K20" s="230"/>
      <c r="L20" s="230"/>
      <c r="M20" s="230"/>
      <c r="N20" s="230"/>
      <c r="O20" s="230"/>
      <c r="P20" s="230"/>
      <c r="Q20" s="230"/>
      <c r="R20" s="230"/>
      <c r="S20" s="230"/>
      <c r="T20" s="230"/>
      <c r="U20" s="230"/>
      <c r="V20" s="230"/>
      <c r="W20" s="220" t="s">
        <v>1230</v>
      </c>
      <c r="X20" s="220" t="s">
        <v>1113</v>
      </c>
      <c r="Y20" s="221" t="s">
        <v>1113</v>
      </c>
      <c r="Z20" s="221" t="s">
        <v>1113</v>
      </c>
      <c r="AA20" s="20"/>
    </row>
    <row r="21" spans="1:27" s="23" customFormat="1" ht="75.75" customHeight="1" thickBot="1">
      <c r="A21" s="262" t="s">
        <v>885</v>
      </c>
      <c r="B21" s="230" t="s">
        <v>943</v>
      </c>
      <c r="C21" s="220" t="s">
        <v>946</v>
      </c>
      <c r="D21" s="221" t="s">
        <v>70</v>
      </c>
      <c r="E21" s="220" t="s">
        <v>556</v>
      </c>
      <c r="F21" s="220" t="s">
        <v>556</v>
      </c>
      <c r="G21" s="220" t="s">
        <v>1113</v>
      </c>
      <c r="H21" s="220" t="s">
        <v>549</v>
      </c>
      <c r="I21" s="221" t="s">
        <v>1170</v>
      </c>
      <c r="J21" s="230"/>
      <c r="K21" s="230"/>
      <c r="L21" s="230"/>
      <c r="M21" s="230"/>
      <c r="N21" s="230"/>
      <c r="O21" s="230"/>
      <c r="P21" s="230"/>
      <c r="Q21" s="230"/>
      <c r="R21" s="230"/>
      <c r="S21" s="230"/>
      <c r="T21" s="230"/>
      <c r="U21" s="230"/>
      <c r="V21" s="230"/>
      <c r="W21" s="220" t="s">
        <v>1230</v>
      </c>
      <c r="X21" s="220" t="s">
        <v>1113</v>
      </c>
      <c r="Y21" s="221" t="s">
        <v>1113</v>
      </c>
      <c r="Z21" s="221" t="s">
        <v>1113</v>
      </c>
      <c r="AA21" s="20"/>
    </row>
    <row r="22" spans="1:27" s="23" customFormat="1" ht="75.75" customHeight="1" thickBot="1">
      <c r="A22" s="262" t="s">
        <v>886</v>
      </c>
      <c r="B22" s="230" t="s">
        <v>943</v>
      </c>
      <c r="C22" s="220" t="s">
        <v>946</v>
      </c>
      <c r="D22" s="221" t="s">
        <v>70</v>
      </c>
      <c r="E22" s="220" t="s">
        <v>556</v>
      </c>
      <c r="F22" s="220" t="s">
        <v>556</v>
      </c>
      <c r="G22" s="220" t="s">
        <v>1113</v>
      </c>
      <c r="H22" s="220" t="s">
        <v>549</v>
      </c>
      <c r="I22" s="221" t="s">
        <v>1170</v>
      </c>
      <c r="J22" s="230"/>
      <c r="K22" s="230"/>
      <c r="L22" s="230"/>
      <c r="M22" s="230"/>
      <c r="N22" s="230"/>
      <c r="O22" s="230"/>
      <c r="P22" s="230"/>
      <c r="Q22" s="230"/>
      <c r="R22" s="230"/>
      <c r="S22" s="230"/>
      <c r="T22" s="230"/>
      <c r="U22" s="230"/>
      <c r="V22" s="230"/>
      <c r="W22" s="220" t="s">
        <v>1230</v>
      </c>
      <c r="X22" s="220" t="s">
        <v>1113</v>
      </c>
      <c r="Y22" s="221" t="s">
        <v>1113</v>
      </c>
      <c r="Z22" s="221" t="s">
        <v>1113</v>
      </c>
      <c r="AA22" s="20"/>
    </row>
    <row r="23" spans="1:27" s="23" customFormat="1" ht="75.75" customHeight="1" thickBot="1">
      <c r="A23" s="262" t="s">
        <v>887</v>
      </c>
      <c r="B23" s="230" t="s">
        <v>943</v>
      </c>
      <c r="C23" s="220" t="s">
        <v>946</v>
      </c>
      <c r="D23" s="221" t="s">
        <v>70</v>
      </c>
      <c r="E23" s="220" t="s">
        <v>556</v>
      </c>
      <c r="F23" s="220" t="s">
        <v>556</v>
      </c>
      <c r="G23" s="220" t="s">
        <v>1113</v>
      </c>
      <c r="H23" s="220" t="s">
        <v>549</v>
      </c>
      <c r="I23" s="221" t="s">
        <v>1170</v>
      </c>
      <c r="J23" s="230"/>
      <c r="K23" s="230"/>
      <c r="L23" s="230"/>
      <c r="M23" s="230"/>
      <c r="N23" s="230"/>
      <c r="O23" s="230"/>
      <c r="P23" s="230"/>
      <c r="Q23" s="230"/>
      <c r="R23" s="230"/>
      <c r="S23" s="230"/>
      <c r="T23" s="230"/>
      <c r="U23" s="230"/>
      <c r="V23" s="230"/>
      <c r="W23" s="220" t="s">
        <v>1230</v>
      </c>
      <c r="X23" s="220" t="s">
        <v>1113</v>
      </c>
      <c r="Y23" s="221" t="s">
        <v>1113</v>
      </c>
      <c r="Z23" s="221" t="s">
        <v>1113</v>
      </c>
      <c r="AA23" s="20"/>
    </row>
    <row r="24" spans="1:27" s="23" customFormat="1" ht="75.75" customHeight="1" thickBot="1">
      <c r="A24" s="262" t="s">
        <v>888</v>
      </c>
      <c r="B24" s="230" t="s">
        <v>943</v>
      </c>
      <c r="C24" s="220" t="s">
        <v>946</v>
      </c>
      <c r="D24" s="221" t="s">
        <v>70</v>
      </c>
      <c r="E24" s="220" t="s">
        <v>556</v>
      </c>
      <c r="F24" s="220" t="s">
        <v>556</v>
      </c>
      <c r="G24" s="220" t="s">
        <v>1113</v>
      </c>
      <c r="H24" s="220" t="s">
        <v>549</v>
      </c>
      <c r="I24" s="221" t="s">
        <v>1170</v>
      </c>
      <c r="J24" s="230"/>
      <c r="K24" s="230"/>
      <c r="L24" s="230"/>
      <c r="M24" s="230"/>
      <c r="N24" s="230"/>
      <c r="O24" s="230"/>
      <c r="P24" s="230"/>
      <c r="Q24" s="230"/>
      <c r="R24" s="230"/>
      <c r="S24" s="230"/>
      <c r="T24" s="230"/>
      <c r="U24" s="230"/>
      <c r="V24" s="230"/>
      <c r="W24" s="220" t="s">
        <v>1230</v>
      </c>
      <c r="X24" s="220" t="s">
        <v>1113</v>
      </c>
      <c r="Y24" s="221" t="s">
        <v>1113</v>
      </c>
      <c r="Z24" s="221" t="s">
        <v>1113</v>
      </c>
      <c r="AA24" s="20"/>
    </row>
    <row r="25" spans="1:27" s="23" customFormat="1" ht="75.75" customHeight="1" thickBot="1">
      <c r="A25" s="262" t="s">
        <v>889</v>
      </c>
      <c r="B25" s="230" t="s">
        <v>943</v>
      </c>
      <c r="C25" s="220" t="s">
        <v>946</v>
      </c>
      <c r="D25" s="221" t="s">
        <v>70</v>
      </c>
      <c r="E25" s="220" t="s">
        <v>556</v>
      </c>
      <c r="F25" s="220" t="s">
        <v>556</v>
      </c>
      <c r="G25" s="220" t="s">
        <v>1113</v>
      </c>
      <c r="H25" s="220" t="s">
        <v>549</v>
      </c>
      <c r="I25" s="221" t="s">
        <v>1170</v>
      </c>
      <c r="J25" s="230"/>
      <c r="K25" s="230"/>
      <c r="L25" s="230"/>
      <c r="M25" s="230"/>
      <c r="N25" s="230"/>
      <c r="O25" s="230"/>
      <c r="P25" s="230"/>
      <c r="Q25" s="230"/>
      <c r="R25" s="230"/>
      <c r="S25" s="230"/>
      <c r="T25" s="230"/>
      <c r="U25" s="230"/>
      <c r="V25" s="230"/>
      <c r="W25" s="220" t="s">
        <v>1230</v>
      </c>
      <c r="X25" s="220" t="s">
        <v>1113</v>
      </c>
      <c r="Y25" s="221" t="s">
        <v>1113</v>
      </c>
      <c r="Z25" s="221" t="s">
        <v>1113</v>
      </c>
      <c r="AA25" s="20"/>
    </row>
    <row r="26" spans="1:27" s="23" customFormat="1" ht="75.75" customHeight="1" thickBot="1">
      <c r="A26" s="262" t="s">
        <v>890</v>
      </c>
      <c r="B26" s="230" t="s">
        <v>943</v>
      </c>
      <c r="C26" s="220" t="s">
        <v>947</v>
      </c>
      <c r="D26" s="221" t="s">
        <v>965</v>
      </c>
      <c r="E26" s="220" t="s">
        <v>556</v>
      </c>
      <c r="F26" s="220" t="s">
        <v>556</v>
      </c>
      <c r="G26" s="220" t="s">
        <v>1113</v>
      </c>
      <c r="H26" s="220" t="s">
        <v>549</v>
      </c>
      <c r="I26" s="221" t="s">
        <v>1170</v>
      </c>
      <c r="J26" s="230"/>
      <c r="K26" s="230"/>
      <c r="L26" s="230"/>
      <c r="M26" s="230"/>
      <c r="N26" s="230"/>
      <c r="O26" s="230"/>
      <c r="P26" s="230"/>
      <c r="Q26" s="230"/>
      <c r="R26" s="230"/>
      <c r="S26" s="230"/>
      <c r="T26" s="230"/>
      <c r="U26" s="230"/>
      <c r="V26" s="230"/>
      <c r="W26" s="220" t="s">
        <v>1230</v>
      </c>
      <c r="X26" s="220" t="s">
        <v>1113</v>
      </c>
      <c r="Y26" s="221" t="s">
        <v>1113</v>
      </c>
      <c r="Z26" s="221" t="s">
        <v>1113</v>
      </c>
      <c r="AA26" s="20"/>
    </row>
    <row r="27" spans="1:27" s="23" customFormat="1" ht="75.75" customHeight="1" thickBot="1">
      <c r="A27" s="262" t="s">
        <v>891</v>
      </c>
      <c r="B27" s="230" t="s">
        <v>943</v>
      </c>
      <c r="C27" s="220" t="s">
        <v>947</v>
      </c>
      <c r="D27" s="221" t="s">
        <v>965</v>
      </c>
      <c r="E27" s="220" t="s">
        <v>556</v>
      </c>
      <c r="F27" s="220" t="s">
        <v>556</v>
      </c>
      <c r="G27" s="220" t="s">
        <v>1113</v>
      </c>
      <c r="H27" s="220" t="s">
        <v>549</v>
      </c>
      <c r="I27" s="221" t="s">
        <v>1170</v>
      </c>
      <c r="J27" s="230"/>
      <c r="K27" s="230"/>
      <c r="L27" s="230"/>
      <c r="M27" s="230"/>
      <c r="N27" s="230"/>
      <c r="O27" s="230"/>
      <c r="P27" s="230"/>
      <c r="Q27" s="230"/>
      <c r="R27" s="230"/>
      <c r="S27" s="230"/>
      <c r="T27" s="230"/>
      <c r="U27" s="230"/>
      <c r="V27" s="230"/>
      <c r="W27" s="220" t="s">
        <v>1230</v>
      </c>
      <c r="X27" s="220" t="s">
        <v>1113</v>
      </c>
      <c r="Y27" s="221" t="s">
        <v>1113</v>
      </c>
      <c r="Z27" s="221" t="s">
        <v>1113</v>
      </c>
      <c r="AA27" s="20"/>
    </row>
    <row r="28" spans="1:27" s="23" customFormat="1" ht="75.75" customHeight="1" thickBot="1">
      <c r="A28" s="262" t="s">
        <v>892</v>
      </c>
      <c r="B28" s="230" t="s">
        <v>943</v>
      </c>
      <c r="C28" s="220" t="s">
        <v>947</v>
      </c>
      <c r="D28" s="221" t="s">
        <v>965</v>
      </c>
      <c r="E28" s="220" t="s">
        <v>556</v>
      </c>
      <c r="F28" s="220" t="s">
        <v>556</v>
      </c>
      <c r="G28" s="220" t="s">
        <v>1113</v>
      </c>
      <c r="H28" s="220" t="s">
        <v>549</v>
      </c>
      <c r="I28" s="221" t="s">
        <v>1170</v>
      </c>
      <c r="J28" s="230"/>
      <c r="K28" s="230"/>
      <c r="L28" s="230"/>
      <c r="M28" s="230"/>
      <c r="N28" s="230"/>
      <c r="O28" s="230"/>
      <c r="P28" s="230"/>
      <c r="Q28" s="230"/>
      <c r="R28" s="230"/>
      <c r="S28" s="230"/>
      <c r="T28" s="230"/>
      <c r="U28" s="230"/>
      <c r="V28" s="230"/>
      <c r="W28" s="220" t="s">
        <v>1230</v>
      </c>
      <c r="X28" s="220" t="s">
        <v>1113</v>
      </c>
      <c r="Y28" s="221" t="s">
        <v>1113</v>
      </c>
      <c r="Z28" s="221" t="s">
        <v>1113</v>
      </c>
      <c r="AA28" s="20"/>
    </row>
    <row r="29" spans="1:27" s="23" customFormat="1" ht="93" customHeight="1" thickBot="1">
      <c r="A29" s="262" t="s">
        <v>893</v>
      </c>
      <c r="B29" s="230" t="s">
        <v>943</v>
      </c>
      <c r="C29" s="220" t="s">
        <v>948</v>
      </c>
      <c r="D29" s="221" t="s">
        <v>966</v>
      </c>
      <c r="E29" s="220" t="s">
        <v>556</v>
      </c>
      <c r="F29" s="220" t="s">
        <v>556</v>
      </c>
      <c r="G29" s="220" t="s">
        <v>1113</v>
      </c>
      <c r="H29" s="220" t="s">
        <v>549</v>
      </c>
      <c r="I29" s="221" t="s">
        <v>1170</v>
      </c>
      <c r="J29" s="230"/>
      <c r="K29" s="230"/>
      <c r="L29" s="230"/>
      <c r="M29" s="230"/>
      <c r="N29" s="230"/>
      <c r="O29" s="230"/>
      <c r="P29" s="230"/>
      <c r="Q29" s="230"/>
      <c r="R29" s="230"/>
      <c r="S29" s="230"/>
      <c r="T29" s="230"/>
      <c r="U29" s="230"/>
      <c r="V29" s="230"/>
      <c r="W29" s="220" t="s">
        <v>1230</v>
      </c>
      <c r="X29" s="220" t="s">
        <v>1113</v>
      </c>
      <c r="Y29" s="221" t="s">
        <v>1113</v>
      </c>
      <c r="Z29" s="221" t="s">
        <v>1113</v>
      </c>
      <c r="AA29" s="20"/>
    </row>
    <row r="30" spans="1:27" s="23" customFormat="1" ht="93" customHeight="1" thickBot="1">
      <c r="A30" s="262" t="s">
        <v>894</v>
      </c>
      <c r="B30" s="230" t="s">
        <v>943</v>
      </c>
      <c r="C30" s="220" t="s">
        <v>948</v>
      </c>
      <c r="D30" s="221" t="s">
        <v>966</v>
      </c>
      <c r="E30" s="220" t="s">
        <v>556</v>
      </c>
      <c r="F30" s="220" t="s">
        <v>556</v>
      </c>
      <c r="G30" s="220" t="s">
        <v>1113</v>
      </c>
      <c r="H30" s="220" t="s">
        <v>549</v>
      </c>
      <c r="I30" s="221" t="s">
        <v>1170</v>
      </c>
      <c r="J30" s="230"/>
      <c r="K30" s="230"/>
      <c r="L30" s="230"/>
      <c r="M30" s="230"/>
      <c r="N30" s="230"/>
      <c r="O30" s="230"/>
      <c r="P30" s="230"/>
      <c r="Q30" s="230"/>
      <c r="R30" s="230"/>
      <c r="S30" s="230"/>
      <c r="T30" s="230"/>
      <c r="U30" s="230"/>
      <c r="V30" s="230"/>
      <c r="W30" s="220" t="s">
        <v>1230</v>
      </c>
      <c r="X30" s="220" t="s">
        <v>1113</v>
      </c>
      <c r="Y30" s="221" t="s">
        <v>1113</v>
      </c>
      <c r="Z30" s="221" t="s">
        <v>1113</v>
      </c>
      <c r="AA30" s="20"/>
    </row>
    <row r="31" spans="1:27" s="23" customFormat="1" ht="93" customHeight="1" thickBot="1">
      <c r="A31" s="262" t="s">
        <v>895</v>
      </c>
      <c r="B31" s="230" t="s">
        <v>943</v>
      </c>
      <c r="C31" s="220" t="s">
        <v>948</v>
      </c>
      <c r="D31" s="221" t="s">
        <v>966</v>
      </c>
      <c r="E31" s="220" t="s">
        <v>556</v>
      </c>
      <c r="F31" s="220" t="s">
        <v>556</v>
      </c>
      <c r="G31" s="220" t="s">
        <v>1113</v>
      </c>
      <c r="H31" s="220" t="s">
        <v>549</v>
      </c>
      <c r="I31" s="221" t="s">
        <v>1170</v>
      </c>
      <c r="J31" s="230"/>
      <c r="K31" s="230"/>
      <c r="L31" s="230"/>
      <c r="M31" s="230"/>
      <c r="N31" s="230"/>
      <c r="O31" s="230"/>
      <c r="P31" s="230"/>
      <c r="Q31" s="230"/>
      <c r="R31" s="230"/>
      <c r="S31" s="230"/>
      <c r="T31" s="230"/>
      <c r="U31" s="230"/>
      <c r="V31" s="230"/>
      <c r="W31" s="220" t="s">
        <v>1230</v>
      </c>
      <c r="X31" s="220" t="s">
        <v>1113</v>
      </c>
      <c r="Y31" s="221" t="s">
        <v>1113</v>
      </c>
      <c r="Z31" s="221" t="s">
        <v>1113</v>
      </c>
      <c r="AA31" s="20"/>
    </row>
    <row r="32" spans="1:27" s="23" customFormat="1" ht="93" customHeight="1" thickBot="1">
      <c r="A32" s="262" t="s">
        <v>896</v>
      </c>
      <c r="B32" s="230" t="s">
        <v>943</v>
      </c>
      <c r="C32" s="220" t="s">
        <v>948</v>
      </c>
      <c r="D32" s="221" t="s">
        <v>966</v>
      </c>
      <c r="E32" s="220" t="s">
        <v>556</v>
      </c>
      <c r="F32" s="220" t="s">
        <v>556</v>
      </c>
      <c r="G32" s="220" t="s">
        <v>1113</v>
      </c>
      <c r="H32" s="220" t="s">
        <v>549</v>
      </c>
      <c r="I32" s="221" t="s">
        <v>1170</v>
      </c>
      <c r="J32" s="230"/>
      <c r="K32" s="230"/>
      <c r="L32" s="230"/>
      <c r="M32" s="230"/>
      <c r="N32" s="230"/>
      <c r="O32" s="230"/>
      <c r="P32" s="230"/>
      <c r="Q32" s="230"/>
      <c r="R32" s="230"/>
      <c r="S32" s="230"/>
      <c r="T32" s="230"/>
      <c r="U32" s="230"/>
      <c r="V32" s="230"/>
      <c r="W32" s="220" t="s">
        <v>1230</v>
      </c>
      <c r="X32" s="220" t="s">
        <v>1113</v>
      </c>
      <c r="Y32" s="221" t="s">
        <v>1113</v>
      </c>
      <c r="Z32" s="221" t="s">
        <v>1113</v>
      </c>
      <c r="AA32" s="20"/>
    </row>
    <row r="33" spans="1:27" s="23" customFormat="1" ht="93" customHeight="1" thickBot="1">
      <c r="A33" s="262" t="s">
        <v>897</v>
      </c>
      <c r="B33" s="230" t="s">
        <v>943</v>
      </c>
      <c r="C33" s="220" t="s">
        <v>948</v>
      </c>
      <c r="D33" s="221" t="s">
        <v>966</v>
      </c>
      <c r="E33" s="220" t="s">
        <v>556</v>
      </c>
      <c r="F33" s="220" t="s">
        <v>556</v>
      </c>
      <c r="G33" s="220" t="s">
        <v>1113</v>
      </c>
      <c r="H33" s="220" t="s">
        <v>549</v>
      </c>
      <c r="I33" s="221" t="s">
        <v>1170</v>
      </c>
      <c r="J33" s="230"/>
      <c r="K33" s="230"/>
      <c r="L33" s="230"/>
      <c r="M33" s="230"/>
      <c r="N33" s="230"/>
      <c r="O33" s="230"/>
      <c r="P33" s="230"/>
      <c r="Q33" s="230"/>
      <c r="R33" s="230"/>
      <c r="S33" s="230"/>
      <c r="T33" s="230"/>
      <c r="U33" s="230"/>
      <c r="V33" s="230"/>
      <c r="W33" s="220" t="s">
        <v>1230</v>
      </c>
      <c r="X33" s="220" t="s">
        <v>1113</v>
      </c>
      <c r="Y33" s="221" t="s">
        <v>1113</v>
      </c>
      <c r="Z33" s="221" t="s">
        <v>1113</v>
      </c>
      <c r="AA33" s="20"/>
    </row>
    <row r="34" spans="1:27" s="23" customFormat="1" ht="93" customHeight="1" thickBot="1">
      <c r="A34" s="262" t="s">
        <v>898</v>
      </c>
      <c r="B34" s="230" t="s">
        <v>943</v>
      </c>
      <c r="C34" s="220" t="s">
        <v>948</v>
      </c>
      <c r="D34" s="221" t="s">
        <v>966</v>
      </c>
      <c r="E34" s="220" t="s">
        <v>556</v>
      </c>
      <c r="F34" s="220" t="s">
        <v>556</v>
      </c>
      <c r="G34" s="220" t="s">
        <v>1113</v>
      </c>
      <c r="H34" s="220" t="s">
        <v>549</v>
      </c>
      <c r="I34" s="221" t="s">
        <v>1170</v>
      </c>
      <c r="J34" s="230"/>
      <c r="K34" s="230"/>
      <c r="L34" s="230"/>
      <c r="M34" s="230"/>
      <c r="N34" s="230"/>
      <c r="O34" s="230"/>
      <c r="P34" s="230"/>
      <c r="Q34" s="230"/>
      <c r="R34" s="230"/>
      <c r="S34" s="230"/>
      <c r="T34" s="230"/>
      <c r="U34" s="230"/>
      <c r="V34" s="230"/>
      <c r="W34" s="220" t="s">
        <v>1230</v>
      </c>
      <c r="X34" s="220" t="s">
        <v>1113</v>
      </c>
      <c r="Y34" s="221" t="s">
        <v>1113</v>
      </c>
      <c r="Z34" s="221" t="s">
        <v>1113</v>
      </c>
      <c r="AA34" s="20"/>
    </row>
    <row r="35" spans="1:27" s="23" customFormat="1" ht="93" customHeight="1" thickBot="1">
      <c r="A35" s="262" t="s">
        <v>899</v>
      </c>
      <c r="B35" s="230" t="s">
        <v>943</v>
      </c>
      <c r="C35" s="220" t="s">
        <v>949</v>
      </c>
      <c r="D35" s="221" t="s">
        <v>966</v>
      </c>
      <c r="E35" s="220" t="s">
        <v>556</v>
      </c>
      <c r="F35" s="220" t="s">
        <v>556</v>
      </c>
      <c r="G35" s="220" t="s">
        <v>1113</v>
      </c>
      <c r="H35" s="220" t="s">
        <v>549</v>
      </c>
      <c r="I35" s="221" t="s">
        <v>1170</v>
      </c>
      <c r="J35" s="230"/>
      <c r="K35" s="230"/>
      <c r="L35" s="230"/>
      <c r="M35" s="230"/>
      <c r="N35" s="230"/>
      <c r="O35" s="230"/>
      <c r="P35" s="230"/>
      <c r="Q35" s="230"/>
      <c r="R35" s="230"/>
      <c r="S35" s="230"/>
      <c r="T35" s="230"/>
      <c r="U35" s="230"/>
      <c r="V35" s="230"/>
      <c r="W35" s="220" t="s">
        <v>1230</v>
      </c>
      <c r="X35" s="220" t="s">
        <v>1113</v>
      </c>
      <c r="Y35" s="221" t="s">
        <v>1113</v>
      </c>
      <c r="Z35" s="221" t="s">
        <v>1113</v>
      </c>
      <c r="AA35" s="20"/>
    </row>
    <row r="36" spans="1:27" ht="93" customHeight="1" thickBot="1">
      <c r="A36" s="113" t="s">
        <v>1164</v>
      </c>
      <c r="B36" s="193" t="s">
        <v>389</v>
      </c>
      <c r="C36" s="127" t="s">
        <v>392</v>
      </c>
      <c r="D36" s="175" t="s">
        <v>58</v>
      </c>
      <c r="E36" s="127" t="s">
        <v>284</v>
      </c>
      <c r="F36" s="127" t="s">
        <v>648</v>
      </c>
      <c r="G36" s="127" t="s">
        <v>1113</v>
      </c>
      <c r="H36" s="127" t="s">
        <v>549</v>
      </c>
      <c r="I36" s="175" t="s">
        <v>1113</v>
      </c>
      <c r="J36" s="193"/>
      <c r="K36" s="193"/>
      <c r="L36" s="193"/>
      <c r="M36" s="193"/>
      <c r="N36" s="193"/>
      <c r="O36" s="193"/>
      <c r="P36" s="193"/>
      <c r="Q36" s="193"/>
      <c r="R36" s="193"/>
      <c r="S36" s="193"/>
      <c r="T36" s="193"/>
      <c r="U36" s="193"/>
      <c r="V36" s="193"/>
      <c r="W36" s="127" t="s">
        <v>1230</v>
      </c>
      <c r="X36" s="127" t="s">
        <v>1113</v>
      </c>
      <c r="Y36" s="163" t="s">
        <v>1113</v>
      </c>
      <c r="Z36" s="163" t="s">
        <v>1113</v>
      </c>
    </row>
    <row r="37" spans="1:27" s="23" customFormat="1" ht="93" customHeight="1" thickBot="1">
      <c r="A37" s="262" t="s">
        <v>900</v>
      </c>
      <c r="B37" s="230" t="s">
        <v>943</v>
      </c>
      <c r="C37" s="220" t="s">
        <v>950</v>
      </c>
      <c r="D37" s="221" t="s">
        <v>967</v>
      </c>
      <c r="E37" s="220" t="s">
        <v>556</v>
      </c>
      <c r="F37" s="220" t="s">
        <v>556</v>
      </c>
      <c r="G37" s="220" t="s">
        <v>1113</v>
      </c>
      <c r="H37" s="220" t="s">
        <v>549</v>
      </c>
      <c r="I37" s="221" t="s">
        <v>1170</v>
      </c>
      <c r="J37" s="230"/>
      <c r="K37" s="230"/>
      <c r="L37" s="230"/>
      <c r="M37" s="230"/>
      <c r="N37" s="230"/>
      <c r="O37" s="230"/>
      <c r="P37" s="230"/>
      <c r="Q37" s="230"/>
      <c r="R37" s="230"/>
      <c r="S37" s="230"/>
      <c r="T37" s="230"/>
      <c r="U37" s="230"/>
      <c r="V37" s="230"/>
      <c r="W37" s="220" t="s">
        <v>1230</v>
      </c>
      <c r="X37" s="220" t="s">
        <v>1113</v>
      </c>
      <c r="Y37" s="221" t="s">
        <v>1113</v>
      </c>
      <c r="Z37" s="221" t="s">
        <v>1113</v>
      </c>
      <c r="AA37" s="20"/>
    </row>
    <row r="38" spans="1:27" s="23" customFormat="1" ht="93" customHeight="1" thickBot="1">
      <c r="A38" s="262" t="s">
        <v>901</v>
      </c>
      <c r="B38" s="230" t="s">
        <v>943</v>
      </c>
      <c r="C38" s="220" t="s">
        <v>951</v>
      </c>
      <c r="D38" s="221" t="s">
        <v>967</v>
      </c>
      <c r="E38" s="220" t="s">
        <v>556</v>
      </c>
      <c r="F38" s="220" t="s">
        <v>556</v>
      </c>
      <c r="G38" s="220" t="s">
        <v>1113</v>
      </c>
      <c r="H38" s="220" t="s">
        <v>549</v>
      </c>
      <c r="I38" s="221" t="s">
        <v>1170</v>
      </c>
      <c r="J38" s="230"/>
      <c r="K38" s="230"/>
      <c r="L38" s="230"/>
      <c r="M38" s="230"/>
      <c r="N38" s="230"/>
      <c r="O38" s="230"/>
      <c r="P38" s="230"/>
      <c r="Q38" s="230"/>
      <c r="R38" s="230"/>
      <c r="S38" s="230"/>
      <c r="T38" s="230"/>
      <c r="U38" s="230"/>
      <c r="V38" s="230"/>
      <c r="W38" s="220" t="s">
        <v>1230</v>
      </c>
      <c r="X38" s="220" t="s">
        <v>1113</v>
      </c>
      <c r="Y38" s="221" t="s">
        <v>1113</v>
      </c>
      <c r="Z38" s="221" t="s">
        <v>1113</v>
      </c>
      <c r="AA38" s="20"/>
    </row>
    <row r="39" spans="1:27" s="23" customFormat="1" ht="93" customHeight="1" thickBot="1">
      <c r="A39" s="262" t="s">
        <v>902</v>
      </c>
      <c r="B39" s="230" t="s">
        <v>943</v>
      </c>
      <c r="C39" s="220" t="s">
        <v>951</v>
      </c>
      <c r="D39" s="221" t="s">
        <v>967</v>
      </c>
      <c r="E39" s="220" t="s">
        <v>556</v>
      </c>
      <c r="F39" s="220" t="s">
        <v>556</v>
      </c>
      <c r="G39" s="220" t="s">
        <v>1113</v>
      </c>
      <c r="H39" s="220" t="s">
        <v>549</v>
      </c>
      <c r="I39" s="221" t="s">
        <v>1170</v>
      </c>
      <c r="J39" s="230"/>
      <c r="K39" s="230"/>
      <c r="L39" s="230"/>
      <c r="M39" s="230"/>
      <c r="N39" s="230"/>
      <c r="O39" s="230"/>
      <c r="P39" s="230"/>
      <c r="Q39" s="230"/>
      <c r="R39" s="230"/>
      <c r="S39" s="230"/>
      <c r="T39" s="230"/>
      <c r="U39" s="230"/>
      <c r="V39" s="230"/>
      <c r="W39" s="220" t="s">
        <v>1230</v>
      </c>
      <c r="X39" s="220" t="s">
        <v>1113</v>
      </c>
      <c r="Y39" s="221" t="s">
        <v>1113</v>
      </c>
      <c r="Z39" s="221" t="s">
        <v>1113</v>
      </c>
      <c r="AA39" s="20"/>
    </row>
    <row r="40" spans="1:27" s="23" customFormat="1" ht="93" customHeight="1" thickBot="1">
      <c r="A40" s="262" t="s">
        <v>903</v>
      </c>
      <c r="B40" s="230" t="s">
        <v>943</v>
      </c>
      <c r="C40" s="220" t="s">
        <v>951</v>
      </c>
      <c r="D40" s="221" t="s">
        <v>967</v>
      </c>
      <c r="E40" s="220" t="s">
        <v>556</v>
      </c>
      <c r="F40" s="220" t="s">
        <v>556</v>
      </c>
      <c r="G40" s="220" t="s">
        <v>1113</v>
      </c>
      <c r="H40" s="220" t="s">
        <v>549</v>
      </c>
      <c r="I40" s="221" t="s">
        <v>432</v>
      </c>
      <c r="J40" s="230"/>
      <c r="K40" s="230"/>
      <c r="L40" s="230"/>
      <c r="M40" s="230"/>
      <c r="N40" s="230"/>
      <c r="O40" s="230"/>
      <c r="P40" s="230"/>
      <c r="Q40" s="230"/>
      <c r="R40" s="230"/>
      <c r="S40" s="230"/>
      <c r="T40" s="230"/>
      <c r="U40" s="230"/>
      <c r="V40" s="230"/>
      <c r="W40" s="220" t="s">
        <v>1230</v>
      </c>
      <c r="X40" s="220" t="s">
        <v>1113</v>
      </c>
      <c r="Y40" s="221" t="s">
        <v>1113</v>
      </c>
      <c r="Z40" s="221" t="s">
        <v>1113</v>
      </c>
      <c r="AA40" s="20"/>
    </row>
    <row r="41" spans="1:27" s="23" customFormat="1" ht="93" customHeight="1" thickBot="1">
      <c r="A41" s="262" t="s">
        <v>904</v>
      </c>
      <c r="B41" s="230" t="s">
        <v>943</v>
      </c>
      <c r="C41" s="220" t="s">
        <v>951</v>
      </c>
      <c r="D41" s="221" t="s">
        <v>967</v>
      </c>
      <c r="E41" s="220" t="s">
        <v>556</v>
      </c>
      <c r="F41" s="220" t="s">
        <v>556</v>
      </c>
      <c r="G41" s="220" t="s">
        <v>1113</v>
      </c>
      <c r="H41" s="220" t="s">
        <v>549</v>
      </c>
      <c r="I41" s="221" t="s">
        <v>1170</v>
      </c>
      <c r="J41" s="230"/>
      <c r="K41" s="230"/>
      <c r="L41" s="230"/>
      <c r="M41" s="230"/>
      <c r="N41" s="230"/>
      <c r="O41" s="230"/>
      <c r="P41" s="230"/>
      <c r="Q41" s="230"/>
      <c r="R41" s="230"/>
      <c r="S41" s="230"/>
      <c r="T41" s="230"/>
      <c r="U41" s="230"/>
      <c r="V41" s="230"/>
      <c r="W41" s="220" t="s">
        <v>1230</v>
      </c>
      <c r="X41" s="220" t="s">
        <v>1113</v>
      </c>
      <c r="Y41" s="221" t="s">
        <v>1113</v>
      </c>
      <c r="Z41" s="221" t="s">
        <v>1113</v>
      </c>
      <c r="AA41" s="20"/>
    </row>
    <row r="42" spans="1:27" s="23" customFormat="1" ht="93" customHeight="1" thickBot="1">
      <c r="A42" s="262" t="s">
        <v>905</v>
      </c>
      <c r="B42" s="230" t="s">
        <v>943</v>
      </c>
      <c r="C42" s="220" t="s">
        <v>951</v>
      </c>
      <c r="D42" s="221" t="s">
        <v>967</v>
      </c>
      <c r="E42" s="220" t="s">
        <v>556</v>
      </c>
      <c r="F42" s="220" t="s">
        <v>556</v>
      </c>
      <c r="G42" s="220" t="s">
        <v>1113</v>
      </c>
      <c r="H42" s="220" t="s">
        <v>549</v>
      </c>
      <c r="I42" s="221" t="s">
        <v>1170</v>
      </c>
      <c r="J42" s="230"/>
      <c r="K42" s="230"/>
      <c r="L42" s="230"/>
      <c r="M42" s="230"/>
      <c r="N42" s="230"/>
      <c r="O42" s="230"/>
      <c r="P42" s="230"/>
      <c r="Q42" s="230"/>
      <c r="R42" s="230"/>
      <c r="S42" s="230"/>
      <c r="T42" s="230"/>
      <c r="U42" s="230"/>
      <c r="V42" s="230"/>
      <c r="W42" s="220" t="s">
        <v>1230</v>
      </c>
      <c r="X42" s="220" t="s">
        <v>1113</v>
      </c>
      <c r="Y42" s="221" t="s">
        <v>1113</v>
      </c>
      <c r="Z42" s="221" t="s">
        <v>1113</v>
      </c>
      <c r="AA42" s="20"/>
    </row>
    <row r="43" spans="1:27" s="23" customFormat="1" ht="93" customHeight="1" thickBot="1">
      <c r="A43" s="262" t="s">
        <v>906</v>
      </c>
      <c r="B43" s="230" t="s">
        <v>943</v>
      </c>
      <c r="C43" s="220" t="s">
        <v>952</v>
      </c>
      <c r="D43" s="221" t="s">
        <v>967</v>
      </c>
      <c r="E43" s="220" t="s">
        <v>556</v>
      </c>
      <c r="F43" s="220" t="s">
        <v>556</v>
      </c>
      <c r="G43" s="220" t="s">
        <v>1113</v>
      </c>
      <c r="H43" s="220" t="s">
        <v>549</v>
      </c>
      <c r="I43" s="221" t="s">
        <v>1170</v>
      </c>
      <c r="J43" s="230"/>
      <c r="K43" s="230"/>
      <c r="L43" s="230"/>
      <c r="M43" s="230"/>
      <c r="N43" s="230"/>
      <c r="O43" s="230"/>
      <c r="P43" s="230"/>
      <c r="Q43" s="230"/>
      <c r="R43" s="230"/>
      <c r="S43" s="230"/>
      <c r="T43" s="230"/>
      <c r="U43" s="230"/>
      <c r="V43" s="230"/>
      <c r="W43" s="220" t="s">
        <v>1230</v>
      </c>
      <c r="X43" s="220" t="s">
        <v>1113</v>
      </c>
      <c r="Y43" s="221" t="s">
        <v>1113</v>
      </c>
      <c r="Z43" s="221" t="s">
        <v>1113</v>
      </c>
      <c r="AA43" s="20"/>
    </row>
    <row r="44" spans="1:27" s="23" customFormat="1" ht="93" customHeight="1" thickBot="1">
      <c r="A44" s="262" t="s">
        <v>907</v>
      </c>
      <c r="B44" s="230" t="s">
        <v>943</v>
      </c>
      <c r="C44" s="220" t="s">
        <v>952</v>
      </c>
      <c r="D44" s="221" t="s">
        <v>967</v>
      </c>
      <c r="E44" s="220" t="s">
        <v>556</v>
      </c>
      <c r="F44" s="220" t="s">
        <v>556</v>
      </c>
      <c r="G44" s="220" t="s">
        <v>1113</v>
      </c>
      <c r="H44" s="220" t="s">
        <v>549</v>
      </c>
      <c r="I44" s="221" t="s">
        <v>1170</v>
      </c>
      <c r="J44" s="230"/>
      <c r="K44" s="230"/>
      <c r="L44" s="230"/>
      <c r="M44" s="230"/>
      <c r="N44" s="230"/>
      <c r="O44" s="230"/>
      <c r="P44" s="230"/>
      <c r="Q44" s="230"/>
      <c r="R44" s="230"/>
      <c r="S44" s="230"/>
      <c r="T44" s="230"/>
      <c r="U44" s="230"/>
      <c r="V44" s="230"/>
      <c r="W44" s="220" t="s">
        <v>1230</v>
      </c>
      <c r="X44" s="220" t="s">
        <v>1113</v>
      </c>
      <c r="Y44" s="221" t="s">
        <v>1113</v>
      </c>
      <c r="Z44" s="221" t="s">
        <v>1113</v>
      </c>
      <c r="AA44" s="20"/>
    </row>
    <row r="45" spans="1:27" s="23" customFormat="1" ht="93" customHeight="1" thickBot="1">
      <c r="A45" s="262" t="s">
        <v>908</v>
      </c>
      <c r="B45" s="230" t="s">
        <v>943</v>
      </c>
      <c r="C45" s="220" t="s">
        <v>952</v>
      </c>
      <c r="D45" s="221" t="s">
        <v>967</v>
      </c>
      <c r="E45" s="220" t="s">
        <v>556</v>
      </c>
      <c r="F45" s="220" t="s">
        <v>556</v>
      </c>
      <c r="G45" s="220" t="s">
        <v>1113</v>
      </c>
      <c r="H45" s="220" t="s">
        <v>549</v>
      </c>
      <c r="I45" s="221" t="s">
        <v>1170</v>
      </c>
      <c r="J45" s="230"/>
      <c r="K45" s="230"/>
      <c r="L45" s="230"/>
      <c r="M45" s="230"/>
      <c r="N45" s="230"/>
      <c r="O45" s="230"/>
      <c r="P45" s="230"/>
      <c r="Q45" s="230"/>
      <c r="R45" s="230"/>
      <c r="S45" s="230"/>
      <c r="T45" s="230"/>
      <c r="U45" s="230"/>
      <c r="V45" s="230"/>
      <c r="W45" s="220" t="s">
        <v>1230</v>
      </c>
      <c r="X45" s="220" t="s">
        <v>1113</v>
      </c>
      <c r="Y45" s="221" t="s">
        <v>1113</v>
      </c>
      <c r="Z45" s="221" t="s">
        <v>1113</v>
      </c>
      <c r="AA45" s="20"/>
    </row>
    <row r="46" spans="1:27" s="23" customFormat="1" ht="93" customHeight="1" thickBot="1">
      <c r="A46" s="262" t="s">
        <v>909</v>
      </c>
      <c r="B46" s="230" t="s">
        <v>943</v>
      </c>
      <c r="C46" s="220" t="s">
        <v>952</v>
      </c>
      <c r="D46" s="221" t="s">
        <v>967</v>
      </c>
      <c r="E46" s="220" t="s">
        <v>556</v>
      </c>
      <c r="F46" s="220" t="s">
        <v>556</v>
      </c>
      <c r="G46" s="220" t="s">
        <v>1113</v>
      </c>
      <c r="H46" s="220" t="s">
        <v>549</v>
      </c>
      <c r="I46" s="221" t="s">
        <v>1170</v>
      </c>
      <c r="J46" s="230"/>
      <c r="K46" s="230"/>
      <c r="L46" s="230"/>
      <c r="M46" s="230"/>
      <c r="N46" s="230"/>
      <c r="O46" s="230"/>
      <c r="P46" s="230"/>
      <c r="Q46" s="230"/>
      <c r="R46" s="230"/>
      <c r="S46" s="230"/>
      <c r="T46" s="230"/>
      <c r="U46" s="230"/>
      <c r="V46" s="230"/>
      <c r="W46" s="220" t="s">
        <v>1230</v>
      </c>
      <c r="X46" s="220" t="s">
        <v>1113</v>
      </c>
      <c r="Y46" s="221" t="s">
        <v>1113</v>
      </c>
      <c r="Z46" s="221" t="s">
        <v>1113</v>
      </c>
      <c r="AA46" s="20"/>
    </row>
    <row r="47" spans="1:27" s="23" customFormat="1" ht="93" customHeight="1" thickBot="1">
      <c r="A47" s="262" t="s">
        <v>910</v>
      </c>
      <c r="B47" s="230" t="s">
        <v>943</v>
      </c>
      <c r="C47" s="220" t="s">
        <v>952</v>
      </c>
      <c r="D47" s="221" t="s">
        <v>967</v>
      </c>
      <c r="E47" s="220" t="s">
        <v>556</v>
      </c>
      <c r="F47" s="220" t="s">
        <v>556</v>
      </c>
      <c r="G47" s="220" t="s">
        <v>1113</v>
      </c>
      <c r="H47" s="220" t="s">
        <v>549</v>
      </c>
      <c r="I47" s="221" t="s">
        <v>1170</v>
      </c>
      <c r="J47" s="230"/>
      <c r="K47" s="230"/>
      <c r="L47" s="230"/>
      <c r="M47" s="230"/>
      <c r="N47" s="230"/>
      <c r="O47" s="230"/>
      <c r="P47" s="230"/>
      <c r="Q47" s="230"/>
      <c r="R47" s="230"/>
      <c r="S47" s="230"/>
      <c r="T47" s="230"/>
      <c r="U47" s="230"/>
      <c r="V47" s="230"/>
      <c r="W47" s="220" t="s">
        <v>1230</v>
      </c>
      <c r="X47" s="220" t="s">
        <v>1113</v>
      </c>
      <c r="Y47" s="221" t="s">
        <v>1113</v>
      </c>
      <c r="Z47" s="221" t="s">
        <v>1113</v>
      </c>
      <c r="AA47" s="20"/>
    </row>
    <row r="48" spans="1:27" s="23" customFormat="1" ht="93" customHeight="1" thickBot="1">
      <c r="A48" s="262" t="s">
        <v>911</v>
      </c>
      <c r="B48" s="230" t="s">
        <v>943</v>
      </c>
      <c r="C48" s="220" t="s">
        <v>953</v>
      </c>
      <c r="D48" s="221" t="s">
        <v>967</v>
      </c>
      <c r="E48" s="220" t="s">
        <v>556</v>
      </c>
      <c r="F48" s="220" t="s">
        <v>556</v>
      </c>
      <c r="G48" s="220" t="s">
        <v>1113</v>
      </c>
      <c r="H48" s="220" t="s">
        <v>549</v>
      </c>
      <c r="I48" s="221" t="s">
        <v>1170</v>
      </c>
      <c r="J48" s="230"/>
      <c r="K48" s="230"/>
      <c r="L48" s="230"/>
      <c r="M48" s="230"/>
      <c r="N48" s="230"/>
      <c r="O48" s="230"/>
      <c r="P48" s="230"/>
      <c r="Q48" s="230"/>
      <c r="R48" s="230"/>
      <c r="S48" s="230"/>
      <c r="T48" s="230"/>
      <c r="U48" s="230"/>
      <c r="V48" s="230"/>
      <c r="W48" s="220" t="s">
        <v>1230</v>
      </c>
      <c r="X48" s="220" t="s">
        <v>1113</v>
      </c>
      <c r="Y48" s="221" t="s">
        <v>1113</v>
      </c>
      <c r="Z48" s="221" t="s">
        <v>1113</v>
      </c>
      <c r="AA48" s="20"/>
    </row>
    <row r="49" spans="1:27" s="23" customFormat="1" ht="93" customHeight="1" thickBot="1">
      <c r="A49" s="262" t="s">
        <v>912</v>
      </c>
      <c r="B49" s="230" t="s">
        <v>943</v>
      </c>
      <c r="C49" s="220" t="s">
        <v>953</v>
      </c>
      <c r="D49" s="221" t="s">
        <v>967</v>
      </c>
      <c r="E49" s="220" t="s">
        <v>556</v>
      </c>
      <c r="F49" s="220" t="s">
        <v>556</v>
      </c>
      <c r="G49" s="220" t="s">
        <v>1113</v>
      </c>
      <c r="H49" s="220" t="s">
        <v>549</v>
      </c>
      <c r="I49" s="221" t="s">
        <v>1170</v>
      </c>
      <c r="J49" s="230"/>
      <c r="K49" s="230"/>
      <c r="L49" s="230"/>
      <c r="M49" s="230"/>
      <c r="N49" s="230"/>
      <c r="O49" s="230"/>
      <c r="P49" s="230"/>
      <c r="Q49" s="230"/>
      <c r="R49" s="230"/>
      <c r="S49" s="230"/>
      <c r="T49" s="230"/>
      <c r="U49" s="230"/>
      <c r="V49" s="230"/>
      <c r="W49" s="220" t="s">
        <v>1230</v>
      </c>
      <c r="X49" s="220" t="s">
        <v>1113</v>
      </c>
      <c r="Y49" s="221" t="s">
        <v>1113</v>
      </c>
      <c r="Z49" s="221" t="s">
        <v>1113</v>
      </c>
      <c r="AA49" s="20"/>
    </row>
    <row r="50" spans="1:27" s="23" customFormat="1" ht="93" customHeight="1" thickBot="1">
      <c r="A50" s="262" t="s">
        <v>913</v>
      </c>
      <c r="B50" s="230" t="s">
        <v>943</v>
      </c>
      <c r="C50" s="220" t="s">
        <v>953</v>
      </c>
      <c r="D50" s="221" t="s">
        <v>967</v>
      </c>
      <c r="E50" s="220" t="s">
        <v>556</v>
      </c>
      <c r="F50" s="220" t="s">
        <v>556</v>
      </c>
      <c r="G50" s="220" t="s">
        <v>1113</v>
      </c>
      <c r="H50" s="220" t="s">
        <v>549</v>
      </c>
      <c r="I50" s="221" t="s">
        <v>1170</v>
      </c>
      <c r="J50" s="230"/>
      <c r="K50" s="230"/>
      <c r="L50" s="230"/>
      <c r="M50" s="230"/>
      <c r="N50" s="230"/>
      <c r="O50" s="230"/>
      <c r="P50" s="230"/>
      <c r="Q50" s="230"/>
      <c r="R50" s="230"/>
      <c r="S50" s="230"/>
      <c r="T50" s="230"/>
      <c r="U50" s="230"/>
      <c r="V50" s="230"/>
      <c r="W50" s="220" t="s">
        <v>1230</v>
      </c>
      <c r="X50" s="220" t="s">
        <v>1113</v>
      </c>
      <c r="Y50" s="221" t="s">
        <v>1113</v>
      </c>
      <c r="Z50" s="221" t="s">
        <v>1113</v>
      </c>
      <c r="AA50" s="20"/>
    </row>
    <row r="51" spans="1:27" s="23" customFormat="1" ht="93" customHeight="1" thickBot="1">
      <c r="A51" s="262" t="s">
        <v>914</v>
      </c>
      <c r="B51" s="230" t="s">
        <v>943</v>
      </c>
      <c r="C51" s="220" t="s">
        <v>953</v>
      </c>
      <c r="D51" s="221" t="s">
        <v>967</v>
      </c>
      <c r="E51" s="220" t="s">
        <v>556</v>
      </c>
      <c r="F51" s="220" t="s">
        <v>556</v>
      </c>
      <c r="G51" s="220" t="s">
        <v>1113</v>
      </c>
      <c r="H51" s="220" t="s">
        <v>549</v>
      </c>
      <c r="I51" s="221" t="s">
        <v>1170</v>
      </c>
      <c r="J51" s="230"/>
      <c r="K51" s="230"/>
      <c r="L51" s="230"/>
      <c r="M51" s="230"/>
      <c r="N51" s="230"/>
      <c r="O51" s="230"/>
      <c r="P51" s="230"/>
      <c r="Q51" s="230"/>
      <c r="R51" s="230"/>
      <c r="S51" s="230"/>
      <c r="T51" s="230"/>
      <c r="U51" s="230"/>
      <c r="V51" s="230"/>
      <c r="W51" s="220" t="s">
        <v>1230</v>
      </c>
      <c r="X51" s="220" t="s">
        <v>1113</v>
      </c>
      <c r="Y51" s="221" t="s">
        <v>1113</v>
      </c>
      <c r="Z51" s="221" t="s">
        <v>1113</v>
      </c>
      <c r="AA51" s="20"/>
    </row>
    <row r="52" spans="1:27" s="23" customFormat="1" ht="93" customHeight="1" thickBot="1">
      <c r="A52" s="262" t="s">
        <v>915</v>
      </c>
      <c r="B52" s="230" t="s">
        <v>943</v>
      </c>
      <c r="C52" s="220" t="s">
        <v>953</v>
      </c>
      <c r="D52" s="221" t="s">
        <v>967</v>
      </c>
      <c r="E52" s="220" t="s">
        <v>556</v>
      </c>
      <c r="F52" s="220" t="s">
        <v>556</v>
      </c>
      <c r="G52" s="220" t="s">
        <v>1113</v>
      </c>
      <c r="H52" s="220" t="s">
        <v>549</v>
      </c>
      <c r="I52" s="221" t="s">
        <v>1170</v>
      </c>
      <c r="J52" s="230"/>
      <c r="K52" s="230"/>
      <c r="L52" s="230"/>
      <c r="M52" s="230"/>
      <c r="N52" s="230"/>
      <c r="O52" s="230"/>
      <c r="P52" s="230"/>
      <c r="Q52" s="230"/>
      <c r="R52" s="230"/>
      <c r="S52" s="230"/>
      <c r="T52" s="230"/>
      <c r="U52" s="230"/>
      <c r="V52" s="230"/>
      <c r="W52" s="220" t="s">
        <v>1230</v>
      </c>
      <c r="X52" s="220" t="s">
        <v>1113</v>
      </c>
      <c r="Y52" s="221" t="s">
        <v>1113</v>
      </c>
      <c r="Z52" s="221" t="s">
        <v>1113</v>
      </c>
      <c r="AA52" s="20"/>
    </row>
    <row r="53" spans="1:27" s="23" customFormat="1" ht="93" customHeight="1" thickBot="1">
      <c r="A53" s="262" t="s">
        <v>916</v>
      </c>
      <c r="B53" s="230" t="s">
        <v>943</v>
      </c>
      <c r="C53" s="220" t="s">
        <v>954</v>
      </c>
      <c r="D53" s="221" t="s">
        <v>968</v>
      </c>
      <c r="E53" s="220" t="s">
        <v>556</v>
      </c>
      <c r="F53" s="220" t="s">
        <v>556</v>
      </c>
      <c r="G53" s="220" t="s">
        <v>1113</v>
      </c>
      <c r="H53" s="220" t="s">
        <v>549</v>
      </c>
      <c r="I53" s="221" t="s">
        <v>432</v>
      </c>
      <c r="J53" s="230"/>
      <c r="K53" s="230"/>
      <c r="L53" s="230"/>
      <c r="M53" s="230"/>
      <c r="N53" s="230"/>
      <c r="O53" s="230"/>
      <c r="P53" s="230"/>
      <c r="Q53" s="230"/>
      <c r="R53" s="230"/>
      <c r="S53" s="230"/>
      <c r="T53" s="230"/>
      <c r="U53" s="230"/>
      <c r="V53" s="230"/>
      <c r="W53" s="220" t="s">
        <v>1230</v>
      </c>
      <c r="X53" s="220" t="s">
        <v>1113</v>
      </c>
      <c r="Y53" s="221" t="s">
        <v>1113</v>
      </c>
      <c r="Z53" s="221" t="s">
        <v>1113</v>
      </c>
      <c r="AA53" s="20"/>
    </row>
    <row r="54" spans="1:27" s="23" customFormat="1" ht="93" customHeight="1" thickBot="1">
      <c r="A54" s="262" t="s">
        <v>917</v>
      </c>
      <c r="B54" s="230" t="s">
        <v>943</v>
      </c>
      <c r="C54" s="220" t="s">
        <v>955</v>
      </c>
      <c r="D54" s="221" t="s">
        <v>966</v>
      </c>
      <c r="E54" s="220" t="s">
        <v>556</v>
      </c>
      <c r="F54" s="220" t="s">
        <v>556</v>
      </c>
      <c r="G54" s="220" t="s">
        <v>1113</v>
      </c>
      <c r="H54" s="220" t="s">
        <v>549</v>
      </c>
      <c r="I54" s="221" t="s">
        <v>432</v>
      </c>
      <c r="J54" s="230"/>
      <c r="K54" s="230"/>
      <c r="L54" s="230"/>
      <c r="M54" s="230"/>
      <c r="N54" s="230"/>
      <c r="O54" s="230"/>
      <c r="P54" s="230"/>
      <c r="Q54" s="230"/>
      <c r="R54" s="230"/>
      <c r="S54" s="230"/>
      <c r="T54" s="230"/>
      <c r="U54" s="230"/>
      <c r="V54" s="230"/>
      <c r="W54" s="220" t="s">
        <v>1230</v>
      </c>
      <c r="X54" s="220" t="s">
        <v>1113</v>
      </c>
      <c r="Y54" s="221" t="s">
        <v>1113</v>
      </c>
      <c r="Z54" s="221" t="s">
        <v>1113</v>
      </c>
      <c r="AA54" s="20"/>
    </row>
    <row r="55" spans="1:27" s="23" customFormat="1" ht="93" customHeight="1" thickBot="1">
      <c r="A55" s="262" t="s">
        <v>918</v>
      </c>
      <c r="B55" s="230" t="s">
        <v>943</v>
      </c>
      <c r="C55" s="220" t="s">
        <v>956</v>
      </c>
      <c r="D55" s="221" t="s">
        <v>966</v>
      </c>
      <c r="E55" s="220" t="s">
        <v>556</v>
      </c>
      <c r="F55" s="220" t="s">
        <v>556</v>
      </c>
      <c r="G55" s="220" t="s">
        <v>1113</v>
      </c>
      <c r="H55" s="220" t="s">
        <v>549</v>
      </c>
      <c r="I55" s="221" t="s">
        <v>432</v>
      </c>
      <c r="J55" s="230"/>
      <c r="K55" s="230"/>
      <c r="L55" s="230"/>
      <c r="M55" s="230"/>
      <c r="N55" s="230"/>
      <c r="O55" s="230"/>
      <c r="P55" s="230"/>
      <c r="Q55" s="230"/>
      <c r="R55" s="230"/>
      <c r="S55" s="230"/>
      <c r="T55" s="230"/>
      <c r="U55" s="230"/>
      <c r="V55" s="230"/>
      <c r="W55" s="220" t="s">
        <v>1230</v>
      </c>
      <c r="X55" s="220" t="s">
        <v>1113</v>
      </c>
      <c r="Y55" s="221" t="s">
        <v>1113</v>
      </c>
      <c r="Z55" s="221" t="s">
        <v>1113</v>
      </c>
      <c r="AA55" s="20"/>
    </row>
    <row r="56" spans="1:27" s="23" customFormat="1" ht="93" customHeight="1" thickBot="1">
      <c r="A56" s="262" t="s">
        <v>919</v>
      </c>
      <c r="B56" s="230" t="s">
        <v>943</v>
      </c>
      <c r="C56" s="220" t="s">
        <v>956</v>
      </c>
      <c r="D56" s="221" t="s">
        <v>966</v>
      </c>
      <c r="E56" s="220" t="s">
        <v>556</v>
      </c>
      <c r="F56" s="220" t="s">
        <v>556</v>
      </c>
      <c r="G56" s="220" t="s">
        <v>1113</v>
      </c>
      <c r="H56" s="220" t="s">
        <v>549</v>
      </c>
      <c r="I56" s="221" t="s">
        <v>432</v>
      </c>
      <c r="J56" s="230"/>
      <c r="K56" s="230"/>
      <c r="L56" s="230"/>
      <c r="M56" s="230"/>
      <c r="N56" s="230"/>
      <c r="O56" s="230"/>
      <c r="P56" s="230"/>
      <c r="Q56" s="230"/>
      <c r="R56" s="230"/>
      <c r="S56" s="230"/>
      <c r="T56" s="230"/>
      <c r="U56" s="230"/>
      <c r="V56" s="230"/>
      <c r="W56" s="220" t="s">
        <v>1230</v>
      </c>
      <c r="X56" s="220" t="s">
        <v>1113</v>
      </c>
      <c r="Y56" s="221" t="s">
        <v>1113</v>
      </c>
      <c r="Z56" s="221" t="s">
        <v>1113</v>
      </c>
      <c r="AA56" s="20"/>
    </row>
    <row r="57" spans="1:27" s="23" customFormat="1" ht="93" customHeight="1" thickBot="1">
      <c r="A57" s="262" t="s">
        <v>920</v>
      </c>
      <c r="B57" s="230" t="s">
        <v>943</v>
      </c>
      <c r="C57" s="220" t="s">
        <v>956</v>
      </c>
      <c r="D57" s="221" t="s">
        <v>966</v>
      </c>
      <c r="E57" s="220" t="s">
        <v>556</v>
      </c>
      <c r="F57" s="220" t="s">
        <v>556</v>
      </c>
      <c r="G57" s="220" t="s">
        <v>1113</v>
      </c>
      <c r="H57" s="220" t="s">
        <v>549</v>
      </c>
      <c r="I57" s="221" t="s">
        <v>432</v>
      </c>
      <c r="J57" s="230"/>
      <c r="K57" s="230"/>
      <c r="L57" s="230"/>
      <c r="M57" s="230"/>
      <c r="N57" s="230"/>
      <c r="O57" s="230"/>
      <c r="P57" s="230"/>
      <c r="Q57" s="230"/>
      <c r="R57" s="230"/>
      <c r="S57" s="230"/>
      <c r="T57" s="230"/>
      <c r="U57" s="230"/>
      <c r="V57" s="230"/>
      <c r="W57" s="220" t="s">
        <v>1230</v>
      </c>
      <c r="X57" s="220" t="s">
        <v>1113</v>
      </c>
      <c r="Y57" s="221" t="s">
        <v>1113</v>
      </c>
      <c r="Z57" s="221" t="s">
        <v>1113</v>
      </c>
      <c r="AA57" s="20"/>
    </row>
    <row r="58" spans="1:27" s="23" customFormat="1" ht="93" customHeight="1" thickBot="1">
      <c r="A58" s="262" t="s">
        <v>921</v>
      </c>
      <c r="B58" s="230" t="s">
        <v>943</v>
      </c>
      <c r="C58" s="220" t="s">
        <v>957</v>
      </c>
      <c r="D58" s="221" t="s">
        <v>966</v>
      </c>
      <c r="E58" s="220" t="s">
        <v>556</v>
      </c>
      <c r="F58" s="220" t="s">
        <v>556</v>
      </c>
      <c r="G58" s="220" t="s">
        <v>1113</v>
      </c>
      <c r="H58" s="220" t="s">
        <v>549</v>
      </c>
      <c r="I58" s="221" t="s">
        <v>432</v>
      </c>
      <c r="J58" s="230"/>
      <c r="K58" s="230"/>
      <c r="L58" s="230"/>
      <c r="M58" s="230"/>
      <c r="N58" s="230"/>
      <c r="O58" s="230"/>
      <c r="P58" s="230"/>
      <c r="Q58" s="230"/>
      <c r="R58" s="230"/>
      <c r="S58" s="230"/>
      <c r="T58" s="230"/>
      <c r="U58" s="230"/>
      <c r="V58" s="230"/>
      <c r="W58" s="220" t="s">
        <v>1230</v>
      </c>
      <c r="X58" s="220" t="s">
        <v>1113</v>
      </c>
      <c r="Y58" s="221" t="s">
        <v>1113</v>
      </c>
      <c r="Z58" s="221" t="s">
        <v>1113</v>
      </c>
      <c r="AA58" s="20"/>
    </row>
    <row r="59" spans="1:27" s="23" customFormat="1" ht="93" customHeight="1" thickBot="1">
      <c r="A59" s="262" t="s">
        <v>922</v>
      </c>
      <c r="B59" s="230" t="s">
        <v>943</v>
      </c>
      <c r="C59" s="220" t="s">
        <v>957</v>
      </c>
      <c r="D59" s="221" t="s">
        <v>966</v>
      </c>
      <c r="E59" s="220" t="s">
        <v>556</v>
      </c>
      <c r="F59" s="220" t="s">
        <v>556</v>
      </c>
      <c r="G59" s="220" t="s">
        <v>1113</v>
      </c>
      <c r="H59" s="220" t="s">
        <v>549</v>
      </c>
      <c r="I59" s="221" t="s">
        <v>432</v>
      </c>
      <c r="J59" s="230"/>
      <c r="K59" s="230"/>
      <c r="L59" s="230"/>
      <c r="M59" s="230"/>
      <c r="N59" s="230"/>
      <c r="O59" s="230"/>
      <c r="P59" s="230"/>
      <c r="Q59" s="230"/>
      <c r="R59" s="230"/>
      <c r="S59" s="230"/>
      <c r="T59" s="230"/>
      <c r="U59" s="230"/>
      <c r="V59" s="230"/>
      <c r="W59" s="220" t="s">
        <v>1230</v>
      </c>
      <c r="X59" s="220" t="s">
        <v>1113</v>
      </c>
      <c r="Y59" s="221" t="s">
        <v>1113</v>
      </c>
      <c r="Z59" s="221" t="s">
        <v>1113</v>
      </c>
      <c r="AA59" s="20"/>
    </row>
    <row r="60" spans="1:27" s="23" customFormat="1" ht="93" customHeight="1" thickBot="1">
      <c r="A60" s="262" t="s">
        <v>923</v>
      </c>
      <c r="B60" s="230" t="s">
        <v>943</v>
      </c>
      <c r="C60" s="220" t="s">
        <v>958</v>
      </c>
      <c r="D60" s="221" t="s">
        <v>969</v>
      </c>
      <c r="E60" s="220" t="s">
        <v>556</v>
      </c>
      <c r="F60" s="220" t="s">
        <v>556</v>
      </c>
      <c r="G60" s="220" t="s">
        <v>1113</v>
      </c>
      <c r="H60" s="220" t="s">
        <v>549</v>
      </c>
      <c r="I60" s="221" t="s">
        <v>432</v>
      </c>
      <c r="J60" s="230"/>
      <c r="K60" s="230"/>
      <c r="L60" s="230"/>
      <c r="M60" s="230"/>
      <c r="N60" s="230"/>
      <c r="O60" s="230"/>
      <c r="P60" s="230"/>
      <c r="Q60" s="230"/>
      <c r="R60" s="230"/>
      <c r="S60" s="230"/>
      <c r="T60" s="230"/>
      <c r="U60" s="230"/>
      <c r="V60" s="230"/>
      <c r="W60" s="220" t="s">
        <v>1230</v>
      </c>
      <c r="X60" s="220" t="s">
        <v>1113</v>
      </c>
      <c r="Y60" s="221" t="s">
        <v>1113</v>
      </c>
      <c r="Z60" s="221" t="s">
        <v>1113</v>
      </c>
      <c r="AA60" s="20"/>
    </row>
    <row r="61" spans="1:27" ht="93" customHeight="1" thickBot="1">
      <c r="A61" s="113" t="s">
        <v>1163</v>
      </c>
      <c r="B61" s="193" t="s">
        <v>389</v>
      </c>
      <c r="C61" s="127" t="s">
        <v>392</v>
      </c>
      <c r="D61" s="175" t="s">
        <v>58</v>
      </c>
      <c r="E61" s="127" t="s">
        <v>284</v>
      </c>
      <c r="F61" s="127" t="s">
        <v>648</v>
      </c>
      <c r="G61" s="127" t="s">
        <v>1113</v>
      </c>
      <c r="H61" s="127" t="s">
        <v>549</v>
      </c>
      <c r="I61" s="175" t="s">
        <v>1113</v>
      </c>
      <c r="J61" s="193"/>
      <c r="K61" s="193"/>
      <c r="L61" s="193"/>
      <c r="M61" s="193"/>
      <c r="N61" s="193"/>
      <c r="O61" s="193"/>
      <c r="P61" s="193"/>
      <c r="Q61" s="193"/>
      <c r="R61" s="193"/>
      <c r="S61" s="193"/>
      <c r="T61" s="193"/>
      <c r="U61" s="193"/>
      <c r="V61" s="193"/>
      <c r="W61" s="127" t="s">
        <v>1230</v>
      </c>
      <c r="X61" s="127" t="s">
        <v>1113</v>
      </c>
      <c r="Y61" s="163" t="s">
        <v>1113</v>
      </c>
      <c r="Z61" s="163" t="s">
        <v>1113</v>
      </c>
    </row>
    <row r="62" spans="1:27" s="23" customFormat="1" ht="93" customHeight="1" thickBot="1">
      <c r="A62" s="262" t="s">
        <v>924</v>
      </c>
      <c r="B62" s="230" t="s">
        <v>943</v>
      </c>
      <c r="C62" s="220" t="s">
        <v>959</v>
      </c>
      <c r="D62" s="221" t="s">
        <v>966</v>
      </c>
      <c r="E62" s="220" t="s">
        <v>556</v>
      </c>
      <c r="F62" s="220" t="s">
        <v>556</v>
      </c>
      <c r="G62" s="220" t="s">
        <v>1113</v>
      </c>
      <c r="H62" s="220" t="s">
        <v>549</v>
      </c>
      <c r="I62" s="221" t="s">
        <v>432</v>
      </c>
      <c r="J62" s="230"/>
      <c r="K62" s="230"/>
      <c r="L62" s="230"/>
      <c r="M62" s="230"/>
      <c r="N62" s="230"/>
      <c r="O62" s="230"/>
      <c r="P62" s="230"/>
      <c r="Q62" s="230"/>
      <c r="R62" s="230"/>
      <c r="S62" s="230"/>
      <c r="T62" s="230"/>
      <c r="U62" s="230"/>
      <c r="V62" s="230"/>
      <c r="W62" s="220" t="s">
        <v>1230</v>
      </c>
      <c r="X62" s="220" t="s">
        <v>1113</v>
      </c>
      <c r="Y62" s="221" t="s">
        <v>1113</v>
      </c>
      <c r="Z62" s="221" t="s">
        <v>1113</v>
      </c>
      <c r="AA62" s="20"/>
    </row>
    <row r="63" spans="1:27" s="23" customFormat="1" ht="93" customHeight="1" thickBot="1">
      <c r="A63" s="262" t="s">
        <v>925</v>
      </c>
      <c r="B63" s="230" t="s">
        <v>943</v>
      </c>
      <c r="C63" s="220" t="s">
        <v>959</v>
      </c>
      <c r="D63" s="221" t="s">
        <v>966</v>
      </c>
      <c r="E63" s="220" t="s">
        <v>556</v>
      </c>
      <c r="F63" s="220" t="s">
        <v>556</v>
      </c>
      <c r="G63" s="220" t="s">
        <v>1113</v>
      </c>
      <c r="H63" s="220" t="s">
        <v>549</v>
      </c>
      <c r="I63" s="221" t="s">
        <v>432</v>
      </c>
      <c r="J63" s="230"/>
      <c r="K63" s="230"/>
      <c r="L63" s="230"/>
      <c r="M63" s="230"/>
      <c r="N63" s="230"/>
      <c r="O63" s="230"/>
      <c r="P63" s="230"/>
      <c r="Q63" s="230"/>
      <c r="R63" s="230"/>
      <c r="S63" s="230"/>
      <c r="T63" s="230"/>
      <c r="U63" s="230"/>
      <c r="V63" s="230"/>
      <c r="W63" s="220" t="s">
        <v>1230</v>
      </c>
      <c r="X63" s="220" t="s">
        <v>1113</v>
      </c>
      <c r="Y63" s="221" t="s">
        <v>1113</v>
      </c>
      <c r="Z63" s="221" t="s">
        <v>1113</v>
      </c>
      <c r="AA63" s="20"/>
    </row>
    <row r="64" spans="1:27" s="23" customFormat="1" ht="93" customHeight="1" thickBot="1">
      <c r="A64" s="262" t="s">
        <v>926</v>
      </c>
      <c r="B64" s="230" t="s">
        <v>943</v>
      </c>
      <c r="C64" s="220" t="s">
        <v>960</v>
      </c>
      <c r="D64" s="221" t="s">
        <v>966</v>
      </c>
      <c r="E64" s="220" t="s">
        <v>556</v>
      </c>
      <c r="F64" s="220" t="s">
        <v>556</v>
      </c>
      <c r="G64" s="220" t="s">
        <v>1113</v>
      </c>
      <c r="H64" s="220" t="s">
        <v>549</v>
      </c>
      <c r="I64" s="221" t="s">
        <v>432</v>
      </c>
      <c r="J64" s="230"/>
      <c r="K64" s="230"/>
      <c r="L64" s="230"/>
      <c r="M64" s="230"/>
      <c r="N64" s="230"/>
      <c r="O64" s="230"/>
      <c r="P64" s="230"/>
      <c r="Q64" s="230"/>
      <c r="R64" s="230"/>
      <c r="S64" s="230"/>
      <c r="T64" s="230"/>
      <c r="U64" s="230"/>
      <c r="V64" s="230"/>
      <c r="W64" s="220" t="s">
        <v>1230</v>
      </c>
      <c r="X64" s="220" t="s">
        <v>1113</v>
      </c>
      <c r="Y64" s="221" t="s">
        <v>1113</v>
      </c>
      <c r="Z64" s="221" t="s">
        <v>1113</v>
      </c>
      <c r="AA64" s="20"/>
    </row>
    <row r="65" spans="1:27" s="23" customFormat="1" ht="93" customHeight="1" thickBot="1">
      <c r="A65" s="262" t="s">
        <v>927</v>
      </c>
      <c r="B65" s="230" t="s">
        <v>943</v>
      </c>
      <c r="C65" s="220" t="s">
        <v>961</v>
      </c>
      <c r="D65" s="221" t="s">
        <v>457</v>
      </c>
      <c r="E65" s="220" t="s">
        <v>556</v>
      </c>
      <c r="F65" s="220" t="s">
        <v>556</v>
      </c>
      <c r="G65" s="220" t="s">
        <v>1113</v>
      </c>
      <c r="H65" s="220" t="s">
        <v>549</v>
      </c>
      <c r="I65" s="221" t="s">
        <v>432</v>
      </c>
      <c r="J65" s="230"/>
      <c r="K65" s="230"/>
      <c r="L65" s="230"/>
      <c r="M65" s="230"/>
      <c r="N65" s="230"/>
      <c r="O65" s="230"/>
      <c r="P65" s="230"/>
      <c r="Q65" s="230"/>
      <c r="R65" s="230"/>
      <c r="S65" s="230"/>
      <c r="T65" s="230"/>
      <c r="U65" s="230"/>
      <c r="V65" s="230"/>
      <c r="W65" s="220" t="s">
        <v>1230</v>
      </c>
      <c r="X65" s="220" t="s">
        <v>1113</v>
      </c>
      <c r="Y65" s="221" t="s">
        <v>1113</v>
      </c>
      <c r="Z65" s="221" t="s">
        <v>1113</v>
      </c>
      <c r="AA65" s="20"/>
    </row>
    <row r="66" spans="1:27" s="23" customFormat="1" ht="93" customHeight="1" thickBot="1">
      <c r="A66" s="262" t="s">
        <v>928</v>
      </c>
      <c r="B66" s="230" t="s">
        <v>943</v>
      </c>
      <c r="C66" s="220" t="s">
        <v>962</v>
      </c>
      <c r="D66" s="221" t="s">
        <v>968</v>
      </c>
      <c r="E66" s="220" t="s">
        <v>556</v>
      </c>
      <c r="F66" s="220" t="s">
        <v>556</v>
      </c>
      <c r="G66" s="220" t="s">
        <v>1113</v>
      </c>
      <c r="H66" s="220" t="s">
        <v>549</v>
      </c>
      <c r="I66" s="221" t="s">
        <v>432</v>
      </c>
      <c r="J66" s="230"/>
      <c r="K66" s="230"/>
      <c r="L66" s="230"/>
      <c r="M66" s="230"/>
      <c r="N66" s="230"/>
      <c r="O66" s="230"/>
      <c r="P66" s="230"/>
      <c r="Q66" s="230"/>
      <c r="R66" s="230"/>
      <c r="S66" s="230"/>
      <c r="T66" s="230"/>
      <c r="U66" s="230"/>
      <c r="V66" s="230"/>
      <c r="W66" s="220" t="s">
        <v>1230</v>
      </c>
      <c r="X66" s="220" t="s">
        <v>1113</v>
      </c>
      <c r="Y66" s="221" t="s">
        <v>1113</v>
      </c>
      <c r="Z66" s="221" t="s">
        <v>1113</v>
      </c>
      <c r="AA66" s="20"/>
    </row>
    <row r="67" spans="1:27" ht="66.75" customHeight="1" thickBot="1">
      <c r="A67" s="113" t="s">
        <v>1161</v>
      </c>
      <c r="B67" s="193" t="s">
        <v>389</v>
      </c>
      <c r="C67" s="127" t="s">
        <v>392</v>
      </c>
      <c r="D67" s="175" t="s">
        <v>58</v>
      </c>
      <c r="E67" s="127" t="s">
        <v>284</v>
      </c>
      <c r="F67" s="127" t="s">
        <v>648</v>
      </c>
      <c r="G67" s="127" t="s">
        <v>1113</v>
      </c>
      <c r="H67" s="127" t="s">
        <v>549</v>
      </c>
      <c r="I67" s="175" t="s">
        <v>1170</v>
      </c>
      <c r="J67" s="230"/>
      <c r="K67" s="230"/>
      <c r="L67" s="230" t="s">
        <v>2205</v>
      </c>
      <c r="M67" s="230"/>
      <c r="N67" s="230"/>
      <c r="O67" s="230" t="s">
        <v>2205</v>
      </c>
      <c r="P67" s="230"/>
      <c r="Q67" s="230"/>
      <c r="R67" s="230"/>
      <c r="S67" s="230"/>
      <c r="T67" s="230"/>
      <c r="U67" s="230"/>
      <c r="V67" s="230"/>
      <c r="W67" s="127" t="s">
        <v>1230</v>
      </c>
      <c r="X67" s="127" t="s">
        <v>395</v>
      </c>
      <c r="Y67" s="163" t="s">
        <v>1113</v>
      </c>
      <c r="Z67" s="163" t="s">
        <v>1113</v>
      </c>
    </row>
    <row r="68" spans="1:27" s="23" customFormat="1" ht="93" customHeight="1" thickBot="1">
      <c r="A68" s="262" t="s">
        <v>929</v>
      </c>
      <c r="B68" s="230" t="s">
        <v>943</v>
      </c>
      <c r="C68" s="220" t="s">
        <v>962</v>
      </c>
      <c r="D68" s="221" t="s">
        <v>968</v>
      </c>
      <c r="E68" s="220" t="s">
        <v>556</v>
      </c>
      <c r="F68" s="220" t="s">
        <v>556</v>
      </c>
      <c r="G68" s="220" t="s">
        <v>1113</v>
      </c>
      <c r="H68" s="220" t="s">
        <v>549</v>
      </c>
      <c r="I68" s="221" t="s">
        <v>432</v>
      </c>
      <c r="J68" s="230"/>
      <c r="K68" s="230"/>
      <c r="L68" s="230"/>
      <c r="M68" s="230"/>
      <c r="N68" s="230"/>
      <c r="O68" s="230"/>
      <c r="P68" s="230"/>
      <c r="Q68" s="230"/>
      <c r="R68" s="230"/>
      <c r="S68" s="230"/>
      <c r="T68" s="230"/>
      <c r="U68" s="230"/>
      <c r="V68" s="230"/>
      <c r="W68" s="220" t="s">
        <v>1230</v>
      </c>
      <c r="X68" s="220" t="s">
        <v>1113</v>
      </c>
      <c r="Y68" s="221" t="s">
        <v>1113</v>
      </c>
      <c r="Z68" s="221" t="s">
        <v>1113</v>
      </c>
      <c r="AA68" s="20"/>
    </row>
    <row r="69" spans="1:27" s="23" customFormat="1" ht="93" customHeight="1" thickBot="1">
      <c r="A69" s="262" t="s">
        <v>930</v>
      </c>
      <c r="B69" s="230" t="s">
        <v>943</v>
      </c>
      <c r="C69" s="220" t="s">
        <v>962</v>
      </c>
      <c r="D69" s="221" t="s">
        <v>968</v>
      </c>
      <c r="E69" s="220" t="s">
        <v>556</v>
      </c>
      <c r="F69" s="220" t="s">
        <v>556</v>
      </c>
      <c r="G69" s="220" t="s">
        <v>1113</v>
      </c>
      <c r="H69" s="220" t="s">
        <v>549</v>
      </c>
      <c r="I69" s="221" t="s">
        <v>432</v>
      </c>
      <c r="J69" s="230"/>
      <c r="K69" s="230"/>
      <c r="L69" s="230"/>
      <c r="M69" s="230"/>
      <c r="N69" s="230"/>
      <c r="O69" s="230"/>
      <c r="P69" s="230"/>
      <c r="Q69" s="230"/>
      <c r="R69" s="230"/>
      <c r="S69" s="230"/>
      <c r="T69" s="230"/>
      <c r="U69" s="230"/>
      <c r="V69" s="230"/>
      <c r="W69" s="220" t="s">
        <v>1230</v>
      </c>
      <c r="X69" s="220" t="s">
        <v>1113</v>
      </c>
      <c r="Y69" s="221" t="s">
        <v>1113</v>
      </c>
      <c r="Z69" s="221" t="s">
        <v>1113</v>
      </c>
      <c r="AA69" s="20"/>
    </row>
    <row r="70" spans="1:27" s="23" customFormat="1" ht="93" customHeight="1" thickBot="1">
      <c r="A70" s="262" t="s">
        <v>931</v>
      </c>
      <c r="B70" s="230" t="s">
        <v>943</v>
      </c>
      <c r="C70" s="220" t="s">
        <v>962</v>
      </c>
      <c r="D70" s="221" t="s">
        <v>968</v>
      </c>
      <c r="E70" s="220" t="s">
        <v>556</v>
      </c>
      <c r="F70" s="220" t="s">
        <v>556</v>
      </c>
      <c r="G70" s="220" t="s">
        <v>1113</v>
      </c>
      <c r="H70" s="220" t="s">
        <v>549</v>
      </c>
      <c r="I70" s="221" t="s">
        <v>1170</v>
      </c>
      <c r="J70" s="230"/>
      <c r="K70" s="230"/>
      <c r="L70" s="230"/>
      <c r="M70" s="230"/>
      <c r="N70" s="230"/>
      <c r="O70" s="230"/>
      <c r="P70" s="230"/>
      <c r="Q70" s="230"/>
      <c r="R70" s="230"/>
      <c r="S70" s="230"/>
      <c r="T70" s="230"/>
      <c r="U70" s="230"/>
      <c r="V70" s="230"/>
      <c r="W70" s="220" t="s">
        <v>1230</v>
      </c>
      <c r="X70" s="220" t="s">
        <v>1113</v>
      </c>
      <c r="Y70" s="221" t="s">
        <v>1113</v>
      </c>
      <c r="Z70" s="221" t="s">
        <v>1113</v>
      </c>
      <c r="AA70" s="20"/>
    </row>
    <row r="71" spans="1:27" s="23" customFormat="1" ht="139.5" customHeight="1" thickBot="1">
      <c r="A71" s="114" t="s">
        <v>1162</v>
      </c>
      <c r="B71" s="223" t="s">
        <v>342</v>
      </c>
      <c r="C71" s="225" t="s">
        <v>802</v>
      </c>
      <c r="D71" s="227" t="s">
        <v>70</v>
      </c>
      <c r="E71" s="225" t="s">
        <v>556</v>
      </c>
      <c r="F71" s="182" t="s">
        <v>556</v>
      </c>
      <c r="G71" s="225" t="s">
        <v>1113</v>
      </c>
      <c r="H71" s="225" t="s">
        <v>518</v>
      </c>
      <c r="I71" s="227" t="s">
        <v>1568</v>
      </c>
      <c r="J71" s="223" t="s">
        <v>2205</v>
      </c>
      <c r="K71" s="223"/>
      <c r="L71" s="223" t="s">
        <v>2205</v>
      </c>
      <c r="M71" s="223"/>
      <c r="N71" s="223" t="s">
        <v>2205</v>
      </c>
      <c r="O71" s="223"/>
      <c r="P71" s="223" t="s">
        <v>2205</v>
      </c>
      <c r="Q71" s="223"/>
      <c r="R71" s="223"/>
      <c r="S71" s="223"/>
      <c r="T71" s="223"/>
      <c r="U71" s="223"/>
      <c r="V71" s="223"/>
      <c r="W71" s="225" t="s">
        <v>1230</v>
      </c>
      <c r="X71" s="225" t="s">
        <v>1515</v>
      </c>
      <c r="Y71" s="227" t="s">
        <v>1113</v>
      </c>
      <c r="Z71" s="227"/>
      <c r="AA71" s="20"/>
    </row>
    <row r="72" spans="1:27" s="23" customFormat="1" ht="123" customHeight="1" thickBot="1">
      <c r="A72" s="262" t="s">
        <v>932</v>
      </c>
      <c r="B72" s="230" t="s">
        <v>943</v>
      </c>
      <c r="C72" s="220" t="s">
        <v>962</v>
      </c>
      <c r="D72" s="221" t="s">
        <v>968</v>
      </c>
      <c r="E72" s="220" t="s">
        <v>556</v>
      </c>
      <c r="F72" s="220" t="s">
        <v>556</v>
      </c>
      <c r="G72" s="220" t="s">
        <v>1113</v>
      </c>
      <c r="H72" s="220" t="s">
        <v>549</v>
      </c>
      <c r="I72" s="221" t="s">
        <v>1170</v>
      </c>
      <c r="J72" s="230"/>
      <c r="K72" s="230"/>
      <c r="L72" s="230"/>
      <c r="M72" s="230"/>
      <c r="N72" s="230"/>
      <c r="O72" s="230"/>
      <c r="P72" s="230"/>
      <c r="Q72" s="230"/>
      <c r="R72" s="230"/>
      <c r="S72" s="230"/>
      <c r="T72" s="230"/>
      <c r="U72" s="230"/>
      <c r="V72" s="230"/>
      <c r="W72" s="220" t="s">
        <v>1230</v>
      </c>
      <c r="X72" s="220" t="s">
        <v>1113</v>
      </c>
      <c r="Y72" s="221" t="s">
        <v>1113</v>
      </c>
      <c r="Z72" s="221" t="s">
        <v>1113</v>
      </c>
      <c r="AA72" s="20"/>
    </row>
    <row r="73" spans="1:27" ht="75" customHeight="1" thickBot="1">
      <c r="A73" s="252" t="s">
        <v>439</v>
      </c>
      <c r="B73" s="230" t="s">
        <v>440</v>
      </c>
      <c r="C73" s="220" t="s">
        <v>441</v>
      </c>
      <c r="D73" s="221" t="s">
        <v>70</v>
      </c>
      <c r="E73" s="220" t="s">
        <v>284</v>
      </c>
      <c r="F73" s="220" t="s">
        <v>648</v>
      </c>
      <c r="G73" s="220" t="s">
        <v>1113</v>
      </c>
      <c r="H73" s="220" t="s">
        <v>549</v>
      </c>
      <c r="I73" s="221" t="s">
        <v>1170</v>
      </c>
      <c r="J73" s="230"/>
      <c r="K73" s="230" t="s">
        <v>2205</v>
      </c>
      <c r="L73" s="230" t="s">
        <v>2205</v>
      </c>
      <c r="M73" s="230"/>
      <c r="N73" s="230"/>
      <c r="O73" s="230" t="s">
        <v>2205</v>
      </c>
      <c r="P73" s="230"/>
      <c r="Q73" s="230"/>
      <c r="R73" s="230"/>
      <c r="S73" s="230"/>
      <c r="T73" s="230"/>
      <c r="U73" s="230"/>
      <c r="V73" s="230"/>
      <c r="W73" s="220" t="s">
        <v>1230</v>
      </c>
      <c r="X73" s="220" t="s">
        <v>1177</v>
      </c>
      <c r="Y73" s="215" t="s">
        <v>1113</v>
      </c>
      <c r="Z73" s="215" t="s">
        <v>1113</v>
      </c>
    </row>
    <row r="74" spans="1:27" ht="75" customHeight="1" thickBot="1">
      <c r="A74" s="252" t="s">
        <v>438</v>
      </c>
      <c r="B74" s="230" t="s">
        <v>440</v>
      </c>
      <c r="C74" s="220" t="s">
        <v>441</v>
      </c>
      <c r="D74" s="221" t="s">
        <v>70</v>
      </c>
      <c r="E74" s="220" t="s">
        <v>284</v>
      </c>
      <c r="F74" s="220" t="s">
        <v>648</v>
      </c>
      <c r="G74" s="220" t="s">
        <v>1113</v>
      </c>
      <c r="H74" s="220" t="s">
        <v>549</v>
      </c>
      <c r="I74" s="221" t="s">
        <v>1170</v>
      </c>
      <c r="J74" s="230"/>
      <c r="K74" s="230" t="s">
        <v>2205</v>
      </c>
      <c r="L74" s="230" t="s">
        <v>2205</v>
      </c>
      <c r="M74" s="230"/>
      <c r="N74" s="230"/>
      <c r="O74" s="230" t="s">
        <v>2205</v>
      </c>
      <c r="P74" s="230"/>
      <c r="Q74" s="230"/>
      <c r="R74" s="230"/>
      <c r="S74" s="230"/>
      <c r="T74" s="230"/>
      <c r="U74" s="230"/>
      <c r="V74" s="230"/>
      <c r="W74" s="220" t="s">
        <v>1230</v>
      </c>
      <c r="X74" s="220" t="s">
        <v>1177</v>
      </c>
      <c r="Y74" s="215" t="s">
        <v>1113</v>
      </c>
      <c r="Z74" s="215" t="s">
        <v>1113</v>
      </c>
    </row>
    <row r="75" spans="1:27" s="23" customFormat="1" ht="93" customHeight="1" thickBot="1">
      <c r="A75" s="262" t="s">
        <v>933</v>
      </c>
      <c r="B75" s="230" t="s">
        <v>943</v>
      </c>
      <c r="C75" s="220" t="s">
        <v>962</v>
      </c>
      <c r="D75" s="221" t="s">
        <v>968</v>
      </c>
      <c r="E75" s="220" t="s">
        <v>556</v>
      </c>
      <c r="F75" s="220" t="s">
        <v>556</v>
      </c>
      <c r="G75" s="220" t="s">
        <v>1113</v>
      </c>
      <c r="H75" s="220" t="s">
        <v>549</v>
      </c>
      <c r="I75" s="221" t="s">
        <v>1170</v>
      </c>
      <c r="J75" s="230"/>
      <c r="K75" s="230"/>
      <c r="L75" s="230"/>
      <c r="M75" s="230"/>
      <c r="N75" s="230"/>
      <c r="O75" s="230"/>
      <c r="P75" s="230"/>
      <c r="Q75" s="230"/>
      <c r="R75" s="230"/>
      <c r="S75" s="230"/>
      <c r="T75" s="230"/>
      <c r="U75" s="230"/>
      <c r="V75" s="230"/>
      <c r="W75" s="220" t="s">
        <v>1230</v>
      </c>
      <c r="X75" s="220" t="s">
        <v>1113</v>
      </c>
      <c r="Y75" s="221" t="s">
        <v>1113</v>
      </c>
      <c r="Z75" s="221" t="s">
        <v>1113</v>
      </c>
      <c r="AA75" s="20"/>
    </row>
    <row r="76" spans="1:27" s="23" customFormat="1" ht="109.5" customHeight="1" thickBot="1">
      <c r="A76" s="262" t="s">
        <v>934</v>
      </c>
      <c r="B76" s="230" t="s">
        <v>943</v>
      </c>
      <c r="C76" s="220" t="s">
        <v>962</v>
      </c>
      <c r="D76" s="221" t="s">
        <v>968</v>
      </c>
      <c r="E76" s="220" t="s">
        <v>556</v>
      </c>
      <c r="F76" s="220" t="s">
        <v>556</v>
      </c>
      <c r="G76" s="220" t="s">
        <v>1113</v>
      </c>
      <c r="H76" s="220" t="s">
        <v>549</v>
      </c>
      <c r="I76" s="221" t="s">
        <v>1170</v>
      </c>
      <c r="J76" s="230"/>
      <c r="K76" s="230"/>
      <c r="L76" s="230"/>
      <c r="M76" s="230"/>
      <c r="N76" s="230"/>
      <c r="O76" s="230"/>
      <c r="P76" s="230"/>
      <c r="Q76" s="230"/>
      <c r="R76" s="230"/>
      <c r="S76" s="230"/>
      <c r="T76" s="230"/>
      <c r="U76" s="230"/>
      <c r="V76" s="230"/>
      <c r="W76" s="220" t="s">
        <v>1230</v>
      </c>
      <c r="X76" s="220" t="s">
        <v>1113</v>
      </c>
      <c r="Y76" s="221" t="s">
        <v>1113</v>
      </c>
      <c r="Z76" s="221" t="s">
        <v>1113</v>
      </c>
      <c r="AA76" s="20"/>
    </row>
    <row r="77" spans="1:27" s="23" customFormat="1" ht="123" customHeight="1" thickBot="1">
      <c r="A77" s="262" t="s">
        <v>935</v>
      </c>
      <c r="B77" s="230" t="s">
        <v>943</v>
      </c>
      <c r="C77" s="220" t="s">
        <v>962</v>
      </c>
      <c r="D77" s="221" t="s">
        <v>968</v>
      </c>
      <c r="E77" s="220" t="s">
        <v>556</v>
      </c>
      <c r="F77" s="220" t="s">
        <v>556</v>
      </c>
      <c r="G77" s="220" t="s">
        <v>1113</v>
      </c>
      <c r="H77" s="220" t="s">
        <v>549</v>
      </c>
      <c r="I77" s="221" t="s">
        <v>1170</v>
      </c>
      <c r="J77" s="230"/>
      <c r="K77" s="230"/>
      <c r="L77" s="230"/>
      <c r="M77" s="230"/>
      <c r="N77" s="230"/>
      <c r="O77" s="230"/>
      <c r="P77" s="230"/>
      <c r="Q77" s="230"/>
      <c r="R77" s="230"/>
      <c r="S77" s="230"/>
      <c r="T77" s="230"/>
      <c r="U77" s="230"/>
      <c r="V77" s="230"/>
      <c r="W77" s="220" t="s">
        <v>1230</v>
      </c>
      <c r="X77" s="220" t="s">
        <v>1113</v>
      </c>
      <c r="Y77" s="221" t="s">
        <v>1113</v>
      </c>
      <c r="Z77" s="221" t="s">
        <v>1113</v>
      </c>
      <c r="AA77" s="20"/>
    </row>
    <row r="78" spans="1:27" s="23" customFormat="1" ht="114" customHeight="1" thickBot="1">
      <c r="A78" s="262" t="s">
        <v>936</v>
      </c>
      <c r="B78" s="230" t="s">
        <v>943</v>
      </c>
      <c r="C78" s="220" t="s">
        <v>962</v>
      </c>
      <c r="D78" s="221" t="s">
        <v>968</v>
      </c>
      <c r="E78" s="220" t="s">
        <v>556</v>
      </c>
      <c r="F78" s="220" t="s">
        <v>556</v>
      </c>
      <c r="G78" s="220" t="s">
        <v>1113</v>
      </c>
      <c r="H78" s="220" t="s">
        <v>549</v>
      </c>
      <c r="I78" s="221" t="s">
        <v>1170</v>
      </c>
      <c r="J78" s="230"/>
      <c r="K78" s="230"/>
      <c r="L78" s="230"/>
      <c r="M78" s="230"/>
      <c r="N78" s="230"/>
      <c r="O78" s="230"/>
      <c r="P78" s="230"/>
      <c r="Q78" s="230"/>
      <c r="R78" s="230"/>
      <c r="S78" s="230"/>
      <c r="T78" s="230"/>
      <c r="U78" s="230"/>
      <c r="V78" s="230"/>
      <c r="W78" s="220" t="s">
        <v>1230</v>
      </c>
      <c r="X78" s="220" t="s">
        <v>1113</v>
      </c>
      <c r="Y78" s="221" t="s">
        <v>1113</v>
      </c>
      <c r="Z78" s="221" t="s">
        <v>1113</v>
      </c>
      <c r="AA78" s="20"/>
    </row>
    <row r="79" spans="1:27" s="23" customFormat="1" ht="111" customHeight="1" thickBot="1">
      <c r="A79" s="262" t="s">
        <v>937</v>
      </c>
      <c r="B79" s="230" t="s">
        <v>943</v>
      </c>
      <c r="C79" s="220" t="s">
        <v>962</v>
      </c>
      <c r="D79" s="221" t="s">
        <v>968</v>
      </c>
      <c r="E79" s="220" t="s">
        <v>556</v>
      </c>
      <c r="F79" s="220" t="s">
        <v>556</v>
      </c>
      <c r="G79" s="220" t="s">
        <v>1113</v>
      </c>
      <c r="H79" s="220" t="s">
        <v>549</v>
      </c>
      <c r="I79" s="221" t="s">
        <v>1170</v>
      </c>
      <c r="J79" s="230"/>
      <c r="K79" s="230"/>
      <c r="L79" s="230"/>
      <c r="M79" s="230"/>
      <c r="N79" s="230"/>
      <c r="O79" s="230"/>
      <c r="P79" s="230"/>
      <c r="Q79" s="230"/>
      <c r="R79" s="230"/>
      <c r="S79" s="230"/>
      <c r="T79" s="230"/>
      <c r="U79" s="230"/>
      <c r="V79" s="230"/>
      <c r="W79" s="220" t="s">
        <v>1230</v>
      </c>
      <c r="X79" s="220" t="s">
        <v>1113</v>
      </c>
      <c r="Y79" s="221" t="s">
        <v>1113</v>
      </c>
      <c r="Z79" s="221" t="s">
        <v>1113</v>
      </c>
      <c r="AA79" s="20"/>
    </row>
    <row r="80" spans="1:27" s="23" customFormat="1" ht="115.5" customHeight="1" thickBot="1">
      <c r="A80" s="262" t="s">
        <v>938</v>
      </c>
      <c r="B80" s="230" t="s">
        <v>943</v>
      </c>
      <c r="C80" s="220" t="s">
        <v>962</v>
      </c>
      <c r="D80" s="221" t="s">
        <v>968</v>
      </c>
      <c r="E80" s="220" t="s">
        <v>556</v>
      </c>
      <c r="F80" s="220" t="s">
        <v>556</v>
      </c>
      <c r="G80" s="220" t="s">
        <v>1113</v>
      </c>
      <c r="H80" s="220" t="s">
        <v>549</v>
      </c>
      <c r="I80" s="221" t="s">
        <v>1170</v>
      </c>
      <c r="J80" s="230"/>
      <c r="K80" s="230"/>
      <c r="L80" s="230"/>
      <c r="M80" s="230"/>
      <c r="N80" s="230"/>
      <c r="O80" s="230"/>
      <c r="P80" s="230"/>
      <c r="Q80" s="230"/>
      <c r="R80" s="230"/>
      <c r="S80" s="230"/>
      <c r="T80" s="230"/>
      <c r="U80" s="230"/>
      <c r="V80" s="230"/>
      <c r="W80" s="220" t="s">
        <v>1230</v>
      </c>
      <c r="X80" s="220" t="s">
        <v>1113</v>
      </c>
      <c r="Y80" s="221" t="s">
        <v>1113</v>
      </c>
      <c r="Z80" s="221" t="s">
        <v>1113</v>
      </c>
      <c r="AA80" s="20"/>
    </row>
    <row r="81" spans="1:27" s="23" customFormat="1" ht="74.25" customHeight="1" thickBot="1">
      <c r="A81" s="262" t="s">
        <v>939</v>
      </c>
      <c r="B81" s="230" t="s">
        <v>943</v>
      </c>
      <c r="C81" s="220" t="s">
        <v>963</v>
      </c>
      <c r="D81" s="221" t="s">
        <v>966</v>
      </c>
      <c r="E81" s="220" t="s">
        <v>556</v>
      </c>
      <c r="F81" s="220" t="s">
        <v>556</v>
      </c>
      <c r="G81" s="220" t="s">
        <v>1113</v>
      </c>
      <c r="H81" s="220" t="s">
        <v>549</v>
      </c>
      <c r="I81" s="221" t="s">
        <v>1170</v>
      </c>
      <c r="J81" s="230"/>
      <c r="K81" s="230"/>
      <c r="L81" s="230"/>
      <c r="M81" s="230"/>
      <c r="N81" s="230"/>
      <c r="O81" s="230"/>
      <c r="P81" s="230"/>
      <c r="Q81" s="230"/>
      <c r="R81" s="230"/>
      <c r="S81" s="230"/>
      <c r="T81" s="230"/>
      <c r="U81" s="230"/>
      <c r="V81" s="230"/>
      <c r="W81" s="220" t="s">
        <v>1230</v>
      </c>
      <c r="X81" s="220" t="s">
        <v>1113</v>
      </c>
      <c r="Y81" s="221" t="s">
        <v>1113</v>
      </c>
      <c r="Z81" s="221" t="s">
        <v>1113</v>
      </c>
      <c r="AA81" s="20"/>
    </row>
    <row r="82" spans="1:27" s="23" customFormat="1" ht="74.25" customHeight="1" thickBot="1">
      <c r="A82" s="262" t="s">
        <v>940</v>
      </c>
      <c r="B82" s="230" t="s">
        <v>943</v>
      </c>
      <c r="C82" s="220" t="s">
        <v>964</v>
      </c>
      <c r="D82" s="221" t="s">
        <v>968</v>
      </c>
      <c r="E82" s="220" t="s">
        <v>556</v>
      </c>
      <c r="F82" s="220" t="s">
        <v>556</v>
      </c>
      <c r="G82" s="220" t="s">
        <v>1113</v>
      </c>
      <c r="H82" s="220" t="s">
        <v>549</v>
      </c>
      <c r="I82" s="221" t="s">
        <v>1170</v>
      </c>
      <c r="J82" s="230"/>
      <c r="K82" s="230"/>
      <c r="L82" s="230"/>
      <c r="M82" s="230"/>
      <c r="N82" s="230"/>
      <c r="O82" s="230"/>
      <c r="P82" s="230"/>
      <c r="Q82" s="230"/>
      <c r="R82" s="230"/>
      <c r="S82" s="230"/>
      <c r="T82" s="230"/>
      <c r="U82" s="230"/>
      <c r="V82" s="230"/>
      <c r="W82" s="220" t="s">
        <v>1230</v>
      </c>
      <c r="X82" s="220" t="s">
        <v>1113</v>
      </c>
      <c r="Y82" s="221" t="s">
        <v>1113</v>
      </c>
      <c r="Z82" s="221" t="s">
        <v>1113</v>
      </c>
      <c r="AA82" s="20"/>
    </row>
    <row r="83" spans="1:27" s="23" customFormat="1" ht="66.75" customHeight="1" thickBot="1">
      <c r="A83" s="262" t="s">
        <v>941</v>
      </c>
      <c r="B83" s="230" t="s">
        <v>943</v>
      </c>
      <c r="C83" s="220" t="s">
        <v>964</v>
      </c>
      <c r="D83" s="221" t="s">
        <v>968</v>
      </c>
      <c r="E83" s="220" t="s">
        <v>556</v>
      </c>
      <c r="F83" s="220" t="s">
        <v>556</v>
      </c>
      <c r="G83" s="220" t="s">
        <v>1113</v>
      </c>
      <c r="H83" s="220" t="s">
        <v>549</v>
      </c>
      <c r="I83" s="221" t="s">
        <v>1170</v>
      </c>
      <c r="J83" s="230"/>
      <c r="K83" s="230"/>
      <c r="L83" s="230"/>
      <c r="M83" s="230"/>
      <c r="N83" s="230"/>
      <c r="O83" s="230"/>
      <c r="P83" s="230"/>
      <c r="Q83" s="230"/>
      <c r="R83" s="230"/>
      <c r="S83" s="230"/>
      <c r="T83" s="230"/>
      <c r="U83" s="230"/>
      <c r="V83" s="230"/>
      <c r="W83" s="220" t="s">
        <v>1230</v>
      </c>
      <c r="X83" s="220" t="s">
        <v>1113</v>
      </c>
      <c r="Y83" s="221" t="s">
        <v>1113</v>
      </c>
      <c r="Z83" s="221" t="s">
        <v>1113</v>
      </c>
      <c r="AA83" s="20"/>
    </row>
    <row r="84" spans="1:27" s="23" customFormat="1" ht="74.25" customHeight="1" thickBot="1">
      <c r="A84" s="262" t="s">
        <v>942</v>
      </c>
      <c r="B84" s="230" t="s">
        <v>943</v>
      </c>
      <c r="C84" s="220" t="s">
        <v>964</v>
      </c>
      <c r="D84" s="221" t="s">
        <v>968</v>
      </c>
      <c r="E84" s="220" t="s">
        <v>556</v>
      </c>
      <c r="F84" s="220" t="s">
        <v>556</v>
      </c>
      <c r="G84" s="220" t="s">
        <v>1113</v>
      </c>
      <c r="H84" s="220" t="s">
        <v>549</v>
      </c>
      <c r="I84" s="221" t="s">
        <v>1170</v>
      </c>
      <c r="J84" s="230"/>
      <c r="K84" s="230"/>
      <c r="L84" s="230"/>
      <c r="M84" s="230"/>
      <c r="N84" s="230"/>
      <c r="O84" s="230"/>
      <c r="P84" s="230"/>
      <c r="Q84" s="230"/>
      <c r="R84" s="230"/>
      <c r="S84" s="230"/>
      <c r="T84" s="230"/>
      <c r="U84" s="230"/>
      <c r="V84" s="230"/>
      <c r="W84" s="220" t="s">
        <v>1230</v>
      </c>
      <c r="X84" s="220" t="s">
        <v>1113</v>
      </c>
      <c r="Y84" s="221" t="s">
        <v>1113</v>
      </c>
      <c r="Z84" s="221" t="s">
        <v>1113</v>
      </c>
      <c r="AA84" s="20"/>
    </row>
    <row r="85" spans="1:27" s="23" customFormat="1" ht="159" customHeight="1" thickBot="1">
      <c r="A85" s="263" t="s">
        <v>1825</v>
      </c>
      <c r="B85" s="223" t="s">
        <v>473</v>
      </c>
      <c r="C85" s="225" t="s">
        <v>474</v>
      </c>
      <c r="D85" s="227" t="s">
        <v>70</v>
      </c>
      <c r="E85" s="225" t="s">
        <v>613</v>
      </c>
      <c r="F85" s="225" t="s">
        <v>612</v>
      </c>
      <c r="G85" s="225" t="s">
        <v>1113</v>
      </c>
      <c r="H85" s="225" t="s">
        <v>1239</v>
      </c>
      <c r="I85" s="227" t="s">
        <v>1170</v>
      </c>
      <c r="J85" s="223" t="s">
        <v>2205</v>
      </c>
      <c r="K85" s="223"/>
      <c r="L85" s="223" t="s">
        <v>2205</v>
      </c>
      <c r="M85" s="223"/>
      <c r="N85" s="223" t="s">
        <v>2205</v>
      </c>
      <c r="O85" s="223"/>
      <c r="P85" s="223" t="s">
        <v>2205</v>
      </c>
      <c r="Q85" s="223"/>
      <c r="R85" s="223"/>
      <c r="S85" s="223"/>
      <c r="T85" s="223"/>
      <c r="U85" s="223"/>
      <c r="V85" s="223"/>
      <c r="W85" s="225" t="s">
        <v>1230</v>
      </c>
      <c r="X85" s="225" t="s">
        <v>1955</v>
      </c>
      <c r="Y85" s="227"/>
      <c r="Z85" s="227"/>
      <c r="AA85" s="20"/>
    </row>
    <row r="86" spans="1:27" ht="25.5" customHeight="1">
      <c r="A86" s="576" t="s">
        <v>614</v>
      </c>
      <c r="B86" s="512" t="s">
        <v>389</v>
      </c>
      <c r="C86" s="567" t="s">
        <v>391</v>
      </c>
      <c r="D86" s="528" t="s">
        <v>393</v>
      </c>
      <c r="E86" s="567" t="s">
        <v>1327</v>
      </c>
      <c r="F86" s="142" t="s">
        <v>477</v>
      </c>
      <c r="G86" s="142" t="s">
        <v>575</v>
      </c>
      <c r="H86" s="250" t="s">
        <v>549</v>
      </c>
      <c r="I86" s="528" t="s">
        <v>139</v>
      </c>
      <c r="J86" s="512"/>
      <c r="K86" s="512"/>
      <c r="L86" s="512" t="s">
        <v>2205</v>
      </c>
      <c r="M86" s="512"/>
      <c r="N86" s="512"/>
      <c r="O86" s="512" t="s">
        <v>2205</v>
      </c>
      <c r="P86" s="512"/>
      <c r="Q86" s="512"/>
      <c r="R86" s="512"/>
      <c r="S86" s="512"/>
      <c r="T86" s="512"/>
      <c r="U86" s="512"/>
      <c r="V86" s="512"/>
      <c r="W86" s="567" t="s">
        <v>1230</v>
      </c>
      <c r="X86" s="567" t="s">
        <v>395</v>
      </c>
      <c r="Y86" s="528" t="s">
        <v>1113</v>
      </c>
      <c r="Z86" s="528" t="s">
        <v>1113</v>
      </c>
    </row>
    <row r="87" spans="1:27" ht="38.25" customHeight="1">
      <c r="A87" s="564" t="str">
        <f t="shared" ref="A87:E88" si="0">A86</f>
        <v>00104</v>
      </c>
      <c r="B87" s="511" t="str">
        <f t="shared" si="0"/>
        <v>Electroconvulsive Therapy
(see Practitioner Manual)</v>
      </c>
      <c r="C87" s="568" t="str">
        <f t="shared" si="0"/>
        <v>00104- anesthesia charges</v>
      </c>
      <c r="D87" s="529" t="str">
        <f t="shared" si="0"/>
        <v>Minutes</v>
      </c>
      <c r="E87" s="568" t="str">
        <f t="shared" si="0"/>
        <v xml:space="preserve">Physician, anesthesiologist assistant, or Certified Registered Nurse Anesthesiologist </v>
      </c>
      <c r="F87" s="250" t="s">
        <v>2173</v>
      </c>
      <c r="G87" s="142" t="s">
        <v>576</v>
      </c>
      <c r="H87" s="250" t="s">
        <v>549</v>
      </c>
      <c r="I87" s="529" t="str">
        <f>I86</f>
        <v>Line
Professional</v>
      </c>
      <c r="J87" s="511"/>
      <c r="K87" s="511"/>
      <c r="L87" s="511" t="s">
        <v>2205</v>
      </c>
      <c r="M87" s="511"/>
      <c r="N87" s="511"/>
      <c r="O87" s="511" t="s">
        <v>2205</v>
      </c>
      <c r="P87" s="511"/>
      <c r="Q87" s="511"/>
      <c r="R87" s="511"/>
      <c r="S87" s="511"/>
      <c r="T87" s="511"/>
      <c r="U87" s="511"/>
      <c r="V87" s="511"/>
      <c r="W87" s="568" t="s">
        <v>1230</v>
      </c>
      <c r="X87" s="568" t="s">
        <v>395</v>
      </c>
      <c r="Y87" s="529" t="str">
        <f>Y86</f>
        <v xml:space="preserve"> </v>
      </c>
      <c r="Z87" s="529" t="str">
        <f>Z86</f>
        <v xml:space="preserve"> </v>
      </c>
    </row>
    <row r="88" spans="1:27">
      <c r="A88" s="564" t="str">
        <f t="shared" si="0"/>
        <v>00104</v>
      </c>
      <c r="B88" s="511" t="str">
        <f t="shared" si="0"/>
        <v>Electroconvulsive Therapy
(see Practitioner Manual)</v>
      </c>
      <c r="C88" s="568" t="str">
        <f t="shared" si="0"/>
        <v>00104- anesthesia charges</v>
      </c>
      <c r="D88" s="529" t="str">
        <f t="shared" si="0"/>
        <v>Minutes</v>
      </c>
      <c r="E88" s="568" t="str">
        <f t="shared" si="0"/>
        <v xml:space="preserve">Physician, anesthesiologist assistant, or Certified Registered Nurse Anesthesiologist </v>
      </c>
      <c r="F88" s="254" t="s">
        <v>2155</v>
      </c>
      <c r="G88" s="219" t="s">
        <v>586</v>
      </c>
      <c r="H88" s="254" t="s">
        <v>549</v>
      </c>
      <c r="I88" s="529" t="str">
        <f>I87</f>
        <v>Line
Professional</v>
      </c>
      <c r="J88" s="511"/>
      <c r="K88" s="511"/>
      <c r="L88" s="511" t="s">
        <v>2205</v>
      </c>
      <c r="M88" s="511"/>
      <c r="N88" s="511"/>
      <c r="O88" s="511" t="s">
        <v>2205</v>
      </c>
      <c r="P88" s="511"/>
      <c r="Q88" s="511"/>
      <c r="R88" s="511"/>
      <c r="S88" s="511"/>
      <c r="T88" s="511"/>
      <c r="U88" s="511"/>
      <c r="V88" s="511"/>
      <c r="W88" s="568" t="str">
        <f>W87</f>
        <v/>
      </c>
      <c r="X88" s="568" t="str">
        <f>X87</f>
        <v>When/how to report encounter:
-Face-to-face procedure
Allocating and reporting costs:
-Submit actual costs</v>
      </c>
      <c r="Y88" s="529" t="str">
        <f>Y87</f>
        <v xml:space="preserve"> </v>
      </c>
      <c r="Z88" s="529" t="str">
        <f>Z87</f>
        <v xml:space="preserve"> </v>
      </c>
    </row>
    <row r="89" spans="1:27" ht="60.75" customHeight="1" thickBot="1">
      <c r="A89" s="622" t="str">
        <f>A87</f>
        <v>00104</v>
      </c>
      <c r="B89" s="513" t="str">
        <f>B87</f>
        <v>Electroconvulsive Therapy
(see Practitioner Manual)</v>
      </c>
      <c r="C89" s="569" t="str">
        <f>C87</f>
        <v>00104- anesthesia charges</v>
      </c>
      <c r="D89" s="530" t="str">
        <f>D87</f>
        <v>Minutes</v>
      </c>
      <c r="E89" s="569" t="str">
        <f>E87</f>
        <v xml:space="preserve">Physician, anesthesiologist assistant, or Certified Registered Nurse Anesthesiologist </v>
      </c>
      <c r="F89" s="247" t="s">
        <v>643</v>
      </c>
      <c r="G89" s="247" t="s">
        <v>586</v>
      </c>
      <c r="H89" s="247" t="s">
        <v>549</v>
      </c>
      <c r="I89" s="530" t="str">
        <f>I87</f>
        <v>Line
Professional</v>
      </c>
      <c r="J89" s="513"/>
      <c r="K89" s="513"/>
      <c r="L89" s="513" t="s">
        <v>2205</v>
      </c>
      <c r="M89" s="513"/>
      <c r="N89" s="513"/>
      <c r="O89" s="513" t="s">
        <v>2205</v>
      </c>
      <c r="P89" s="513"/>
      <c r="Q89" s="513"/>
      <c r="R89" s="513"/>
      <c r="S89" s="513"/>
      <c r="T89" s="513"/>
      <c r="U89" s="513"/>
      <c r="V89" s="513"/>
      <c r="W89" s="569" t="s">
        <v>1230</v>
      </c>
      <c r="X89" s="569" t="s">
        <v>395</v>
      </c>
      <c r="Y89" s="530" t="str">
        <f>Y87</f>
        <v xml:space="preserve"> </v>
      </c>
      <c r="Z89" s="530" t="str">
        <f>Z87</f>
        <v xml:space="preserve"> </v>
      </c>
    </row>
    <row r="90" spans="1:27" s="19" customFormat="1" ht="44.25" customHeight="1">
      <c r="A90" s="719" t="s">
        <v>108</v>
      </c>
      <c r="B90" s="544" t="s">
        <v>107</v>
      </c>
      <c r="C90" s="689" t="s">
        <v>1199</v>
      </c>
      <c r="D90" s="667" t="s">
        <v>103</v>
      </c>
      <c r="E90" s="687" t="s">
        <v>2439</v>
      </c>
      <c r="F90" s="369" t="s">
        <v>1510</v>
      </c>
      <c r="G90" s="368" t="s">
        <v>577</v>
      </c>
      <c r="H90" s="259" t="s">
        <v>517</v>
      </c>
      <c r="I90" s="667" t="s">
        <v>139</v>
      </c>
      <c r="J90" s="544"/>
      <c r="K90" s="544" t="s">
        <v>2205</v>
      </c>
      <c r="L90" s="544"/>
      <c r="M90" s="544"/>
      <c r="N90" s="544"/>
      <c r="O90" s="544" t="s">
        <v>2205</v>
      </c>
      <c r="P90" s="544"/>
      <c r="Q90" s="544"/>
      <c r="R90" s="544"/>
      <c r="S90" s="544"/>
      <c r="T90" s="544"/>
      <c r="U90" s="544"/>
      <c r="V90" s="544"/>
      <c r="W90" s="689" t="s">
        <v>1230</v>
      </c>
      <c r="X90" s="689" t="s">
        <v>110</v>
      </c>
      <c r="Y90" s="667" t="s">
        <v>1113</v>
      </c>
      <c r="Z90" s="667"/>
      <c r="AA90" s="20"/>
    </row>
    <row r="91" spans="1:27" s="19" customFormat="1" ht="44.25" customHeight="1">
      <c r="A91" s="726" t="str">
        <f t="shared" ref="A91:E92" si="1">A90</f>
        <v>0362T</v>
      </c>
      <c r="B91" s="544" t="str">
        <f t="shared" si="1"/>
        <v>ABA Behavioral Follow-up Assessment</v>
      </c>
      <c r="C91" s="689" t="str">
        <f t="shared" si="1"/>
        <v>Behavioral follow-up assessment (Functional Behavior Analysis/FBA)</v>
      </c>
      <c r="D91" s="667" t="str">
        <f t="shared" si="1"/>
        <v>Per 15 Minutes (effective 1/1/19)</v>
      </c>
      <c r="E91" s="687" t="str">
        <f t="shared" si="1"/>
        <v>LBA, LABA, or QBHP (until October 1, 2025)</v>
      </c>
      <c r="F91" s="368" t="s">
        <v>2270</v>
      </c>
      <c r="G91" s="368" t="s">
        <v>576</v>
      </c>
      <c r="H91" s="256" t="s">
        <v>517</v>
      </c>
      <c r="I91" s="667" t="str">
        <f>I90</f>
        <v>Line
Professional</v>
      </c>
      <c r="J91" s="544"/>
      <c r="K91" s="544" t="s">
        <v>2205</v>
      </c>
      <c r="L91" s="544"/>
      <c r="M91" s="544"/>
      <c r="N91" s="544"/>
      <c r="O91" s="544" t="s">
        <v>2205</v>
      </c>
      <c r="P91" s="544"/>
      <c r="Q91" s="544"/>
      <c r="R91" s="544"/>
      <c r="S91" s="544"/>
      <c r="T91" s="544"/>
      <c r="U91" s="544"/>
      <c r="V91" s="544"/>
      <c r="W91" s="689" t="s">
        <v>1230</v>
      </c>
      <c r="X91" s="689" t="s">
        <v>110</v>
      </c>
      <c r="Y91" s="667" t="str">
        <f>Y90</f>
        <v xml:space="preserve"> </v>
      </c>
      <c r="Z91" s="667"/>
      <c r="AA91" s="20"/>
    </row>
    <row r="92" spans="1:27" s="19" customFormat="1" ht="44.25" customHeight="1">
      <c r="A92" s="726" t="str">
        <f t="shared" si="1"/>
        <v>0362T</v>
      </c>
      <c r="B92" s="544" t="str">
        <f t="shared" si="1"/>
        <v>ABA Behavioral Follow-up Assessment</v>
      </c>
      <c r="C92" s="689" t="str">
        <f t="shared" si="1"/>
        <v>Behavioral follow-up assessment (Functional Behavior Analysis/FBA)</v>
      </c>
      <c r="D92" s="667" t="str">
        <f t="shared" si="1"/>
        <v>Per 15 Minutes (effective 1/1/19)</v>
      </c>
      <c r="E92" s="687" t="str">
        <f t="shared" si="1"/>
        <v>LBA, LABA, or QBHP (until October 1, 2025)</v>
      </c>
      <c r="F92" s="433" t="s">
        <v>2290</v>
      </c>
      <c r="G92" s="433" t="s">
        <v>577</v>
      </c>
      <c r="H92" s="433" t="s">
        <v>517</v>
      </c>
      <c r="I92" s="667" t="str">
        <f>I91</f>
        <v>Line
Professional</v>
      </c>
      <c r="J92" s="544"/>
      <c r="K92" s="544" t="s">
        <v>2205</v>
      </c>
      <c r="L92" s="544"/>
      <c r="M92" s="544"/>
      <c r="N92" s="544"/>
      <c r="O92" s="544" t="s">
        <v>2205</v>
      </c>
      <c r="P92" s="544"/>
      <c r="Q92" s="544"/>
      <c r="R92" s="544"/>
      <c r="S92" s="544"/>
      <c r="T92" s="544"/>
      <c r="U92" s="544"/>
      <c r="V92" s="544"/>
      <c r="W92" s="689" t="s">
        <v>1230</v>
      </c>
      <c r="X92" s="689" t="s">
        <v>110</v>
      </c>
      <c r="Y92" s="667"/>
      <c r="Z92" s="667"/>
      <c r="AA92" s="20"/>
    </row>
    <row r="93" spans="1:27" s="19" customFormat="1" ht="38.25" customHeight="1">
      <c r="A93" s="735" t="s">
        <v>116</v>
      </c>
      <c r="B93" s="544" t="s">
        <v>119</v>
      </c>
      <c r="C93" s="689" t="s">
        <v>1198</v>
      </c>
      <c r="D93" s="667" t="s">
        <v>103</v>
      </c>
      <c r="E93" s="687" t="s">
        <v>2556</v>
      </c>
      <c r="F93" s="368" t="s">
        <v>1510</v>
      </c>
      <c r="G93" s="369" t="s">
        <v>577</v>
      </c>
      <c r="H93" s="259" t="s">
        <v>517</v>
      </c>
      <c r="I93" s="667" t="s">
        <v>139</v>
      </c>
      <c r="J93" s="544"/>
      <c r="K93" s="544" t="s">
        <v>2205</v>
      </c>
      <c r="L93" s="544"/>
      <c r="M93" s="544"/>
      <c r="N93" s="544"/>
      <c r="O93" s="544" t="s">
        <v>2205</v>
      </c>
      <c r="P93" s="544"/>
      <c r="Q93" s="544"/>
      <c r="R93" s="544"/>
      <c r="S93" s="544"/>
      <c r="T93" s="544"/>
      <c r="U93" s="544"/>
      <c r="V93" s="544"/>
      <c r="W93" s="689" t="s">
        <v>1230</v>
      </c>
      <c r="X93" s="689" t="s">
        <v>2555</v>
      </c>
      <c r="Y93" s="667" t="s">
        <v>1113</v>
      </c>
      <c r="Z93" s="667" t="s">
        <v>1113</v>
      </c>
      <c r="AA93" s="20"/>
    </row>
    <row r="94" spans="1:27" s="19" customFormat="1" ht="25.5" customHeight="1">
      <c r="A94" s="736" t="str">
        <f t="shared" ref="A94:E96" si="2">A93</f>
        <v>0373T</v>
      </c>
      <c r="B94" s="544" t="str">
        <f t="shared" si="2"/>
        <v>ABA Exposure Adaptive Behavior Treatment</v>
      </c>
      <c r="C94" s="689" t="str">
        <f t="shared" si="2"/>
        <v>Exposure adaptive behavior treatment with protocol modification requiring two or more technicians for severe maladaptive behavior(s), face-to- face with individual.</v>
      </c>
      <c r="D94" s="667" t="str">
        <f t="shared" si="2"/>
        <v>Per 15 Minutes (effective 1/1/19)</v>
      </c>
      <c r="E94" s="687" t="str">
        <f t="shared" si="2"/>
        <v>BT, LBA, or LABA, or QBHP (until October 1, 2025)
Adaptive behavior treatment with protocol modification, each 15 minutes of technicians’ time face-to-face with a patient, requiring the following components:
· administered by the physician or other qualified health care professional who is on site,
· with the assistance of two or more technicians,
· for a patient who exhibits destructive behavior,
· completed in an environment that is customized to the patient’s behavior.</v>
      </c>
      <c r="F94" s="368" t="s">
        <v>2270</v>
      </c>
      <c r="G94" s="368" t="s">
        <v>576</v>
      </c>
      <c r="H94" s="256" t="s">
        <v>517</v>
      </c>
      <c r="I94" s="667" t="str">
        <f>I93</f>
        <v>Line
Professional</v>
      </c>
      <c r="J94" s="544"/>
      <c r="K94" s="544" t="s">
        <v>2205</v>
      </c>
      <c r="L94" s="544"/>
      <c r="M94" s="544"/>
      <c r="N94" s="544"/>
      <c r="O94" s="544" t="s">
        <v>2205</v>
      </c>
      <c r="P94" s="544"/>
      <c r="Q94" s="544"/>
      <c r="R94" s="544"/>
      <c r="S94" s="544"/>
      <c r="T94" s="544"/>
      <c r="U94" s="544"/>
      <c r="V94" s="544"/>
      <c r="W94" s="689" t="s">
        <v>1230</v>
      </c>
      <c r="X94" s="689" t="s">
        <v>120</v>
      </c>
      <c r="Y94" s="667" t="str">
        <f t="shared" ref="Y94:Z96" si="3">Y93</f>
        <v xml:space="preserve"> </v>
      </c>
      <c r="Z94" s="667" t="str">
        <f t="shared" si="3"/>
        <v xml:space="preserve"> </v>
      </c>
      <c r="AA94" s="20"/>
    </row>
    <row r="95" spans="1:27" s="19" customFormat="1" ht="38.25" customHeight="1">
      <c r="A95" s="736" t="str">
        <f t="shared" si="2"/>
        <v>0373T</v>
      </c>
      <c r="B95" s="544" t="str">
        <f t="shared" si="2"/>
        <v>ABA Exposure Adaptive Behavior Treatment</v>
      </c>
      <c r="C95" s="689" t="str">
        <f t="shared" si="2"/>
        <v>Exposure adaptive behavior treatment with protocol modification requiring two or more technicians for severe maladaptive behavior(s), face-to- face with individual.</v>
      </c>
      <c r="D95" s="667" t="str">
        <f t="shared" si="2"/>
        <v>Per 15 Minutes (effective 1/1/19)</v>
      </c>
      <c r="E95" s="687" t="str">
        <f t="shared" si="2"/>
        <v>BT, LBA, or LABA, or QBHP (until October 1, 2025)
Adaptive behavior treatment with protocol modification, each 15 minutes of technicians’ time face-to-face with a patient, requiring the following components:
· administered by the physician or other qualified health care professional who is on site,
· with the assistance of two or more technicians,
· for a patient who exhibits destructive behavior,
· completed in an environment that is customized to the patient’s behavior.</v>
      </c>
      <c r="F95" s="433" t="s">
        <v>2290</v>
      </c>
      <c r="G95" s="433" t="s">
        <v>577</v>
      </c>
      <c r="H95" s="433" t="s">
        <v>517</v>
      </c>
      <c r="I95" s="667" t="str">
        <f>I94</f>
        <v>Line
Professional</v>
      </c>
      <c r="J95" s="544"/>
      <c r="K95" s="544" t="s">
        <v>2205</v>
      </c>
      <c r="L95" s="544"/>
      <c r="M95" s="544"/>
      <c r="N95" s="544"/>
      <c r="O95" s="544" t="s">
        <v>2205</v>
      </c>
      <c r="P95" s="544"/>
      <c r="Q95" s="544"/>
      <c r="R95" s="544"/>
      <c r="S95" s="544"/>
      <c r="T95" s="544"/>
      <c r="U95" s="544"/>
      <c r="V95" s="544"/>
      <c r="W95" s="689" t="s">
        <v>1230</v>
      </c>
      <c r="X95" s="689" t="s">
        <v>120</v>
      </c>
      <c r="Y95" s="667" t="str">
        <f t="shared" si="3"/>
        <v xml:space="preserve"> </v>
      </c>
      <c r="Z95" s="667" t="str">
        <f t="shared" si="3"/>
        <v xml:space="preserve"> </v>
      </c>
      <c r="AA95" s="20"/>
    </row>
    <row r="96" spans="1:27" s="19" customFormat="1" ht="219.6" customHeight="1" thickBot="1">
      <c r="A96" s="736" t="str">
        <f t="shared" si="2"/>
        <v>0373T</v>
      </c>
      <c r="B96" s="544" t="str">
        <f t="shared" si="2"/>
        <v>ABA Exposure Adaptive Behavior Treatment</v>
      </c>
      <c r="C96" s="689" t="str">
        <f t="shared" si="2"/>
        <v>Exposure adaptive behavior treatment with protocol modification requiring two or more technicians for severe maladaptive behavior(s), face-to- face with individual.</v>
      </c>
      <c r="D96" s="667" t="str">
        <f t="shared" si="2"/>
        <v>Per 15 Minutes (effective 1/1/19)</v>
      </c>
      <c r="E96" s="687" t="str">
        <f t="shared" si="2"/>
        <v>BT, LBA, or LABA, or QBHP (until October 1, 2025)
Adaptive behavior treatment with protocol modification, each 15 minutes of technicians’ time face-to-face with a patient, requiring the following components:
· administered by the physician or other qualified health care professional who is on site,
· with the assistance of two or more technicians,
· for a patient who exhibits destructive behavior,
· completed in an environment that is customized to the patient’s behavior.</v>
      </c>
      <c r="F96" s="368" t="s">
        <v>483</v>
      </c>
      <c r="G96" s="368" t="s">
        <v>587</v>
      </c>
      <c r="H96" s="256" t="s">
        <v>517</v>
      </c>
      <c r="I96" s="667" t="str">
        <f>I95</f>
        <v>Line
Professional</v>
      </c>
      <c r="J96" s="544"/>
      <c r="K96" s="544" t="s">
        <v>2205</v>
      </c>
      <c r="L96" s="544"/>
      <c r="M96" s="544"/>
      <c r="N96" s="544"/>
      <c r="O96" s="544" t="s">
        <v>2205</v>
      </c>
      <c r="P96" s="544"/>
      <c r="Q96" s="544"/>
      <c r="R96" s="544"/>
      <c r="S96" s="544"/>
      <c r="T96" s="544"/>
      <c r="U96" s="544"/>
      <c r="V96" s="544"/>
      <c r="W96" s="689" t="s">
        <v>1230</v>
      </c>
      <c r="X96" s="689" t="s">
        <v>120</v>
      </c>
      <c r="Y96" s="667" t="str">
        <f t="shared" si="3"/>
        <v xml:space="preserve"> </v>
      </c>
      <c r="Z96" s="667" t="str">
        <f t="shared" si="3"/>
        <v xml:space="preserve"> </v>
      </c>
      <c r="AA96" s="20"/>
    </row>
    <row r="97" spans="1:27" s="23" customFormat="1" ht="110.25" customHeight="1" thickBot="1">
      <c r="A97" s="264" t="s">
        <v>1826</v>
      </c>
      <c r="B97" s="194" t="s">
        <v>232</v>
      </c>
      <c r="C97" s="129" t="s">
        <v>529</v>
      </c>
      <c r="D97" s="176" t="s">
        <v>58</v>
      </c>
      <c r="E97" s="129" t="s">
        <v>284</v>
      </c>
      <c r="F97" s="129" t="s">
        <v>648</v>
      </c>
      <c r="G97" s="129" t="s">
        <v>1113</v>
      </c>
      <c r="H97" s="129" t="s">
        <v>589</v>
      </c>
      <c r="I97" s="176" t="s">
        <v>139</v>
      </c>
      <c r="J97" s="194" t="s">
        <v>2205</v>
      </c>
      <c r="K97" s="194"/>
      <c r="L97" s="194" t="s">
        <v>2205</v>
      </c>
      <c r="M97" s="194"/>
      <c r="N97" s="194" t="s">
        <v>2205</v>
      </c>
      <c r="O97" s="194"/>
      <c r="P97" s="194" t="s">
        <v>2205</v>
      </c>
      <c r="Q97" s="194"/>
      <c r="R97" s="194"/>
      <c r="S97" s="194"/>
      <c r="T97" s="194"/>
      <c r="U97" s="194"/>
      <c r="V97" s="194"/>
      <c r="W97" s="129" t="s">
        <v>1230</v>
      </c>
      <c r="X97" s="129" t="s">
        <v>233</v>
      </c>
      <c r="Y97" s="176" t="s">
        <v>1113</v>
      </c>
      <c r="Z97" s="176"/>
      <c r="AA97" s="20"/>
    </row>
    <row r="98" spans="1:27" s="23" customFormat="1" ht="126.75" customHeight="1" thickBot="1">
      <c r="A98" s="264" t="s">
        <v>1827</v>
      </c>
      <c r="B98" s="194" t="s">
        <v>232</v>
      </c>
      <c r="C98" s="129" t="s">
        <v>529</v>
      </c>
      <c r="D98" s="176" t="s">
        <v>58</v>
      </c>
      <c r="E98" s="129" t="s">
        <v>284</v>
      </c>
      <c r="F98" s="129" t="s">
        <v>648</v>
      </c>
      <c r="G98" s="129" t="s">
        <v>1113</v>
      </c>
      <c r="H98" s="129" t="s">
        <v>589</v>
      </c>
      <c r="I98" s="176" t="s">
        <v>139</v>
      </c>
      <c r="J98" s="194" t="s">
        <v>2205</v>
      </c>
      <c r="K98" s="194"/>
      <c r="L98" s="194" t="s">
        <v>2205</v>
      </c>
      <c r="M98" s="194"/>
      <c r="N98" s="194" t="s">
        <v>2205</v>
      </c>
      <c r="O98" s="194"/>
      <c r="P98" s="194" t="s">
        <v>2205</v>
      </c>
      <c r="Q98" s="194"/>
      <c r="R98" s="194"/>
      <c r="S98" s="194"/>
      <c r="T98" s="194"/>
      <c r="U98" s="194"/>
      <c r="V98" s="194"/>
      <c r="W98" s="129" t="s">
        <v>1230</v>
      </c>
      <c r="X98" s="129" t="s">
        <v>233</v>
      </c>
      <c r="Y98" s="176" t="s">
        <v>1113</v>
      </c>
      <c r="Z98" s="176"/>
      <c r="AA98" s="20"/>
    </row>
    <row r="99" spans="1:27" s="23" customFormat="1" ht="111.75" customHeight="1" thickBot="1">
      <c r="A99" s="264" t="s">
        <v>1828</v>
      </c>
      <c r="B99" s="194" t="s">
        <v>232</v>
      </c>
      <c r="C99" s="129" t="s">
        <v>529</v>
      </c>
      <c r="D99" s="176" t="s">
        <v>58</v>
      </c>
      <c r="E99" s="129" t="s">
        <v>284</v>
      </c>
      <c r="F99" s="129" t="s">
        <v>648</v>
      </c>
      <c r="G99" s="129" t="s">
        <v>1113</v>
      </c>
      <c r="H99" s="129" t="s">
        <v>589</v>
      </c>
      <c r="I99" s="176" t="s">
        <v>139</v>
      </c>
      <c r="J99" s="194" t="s">
        <v>2205</v>
      </c>
      <c r="K99" s="194"/>
      <c r="L99" s="194" t="s">
        <v>2205</v>
      </c>
      <c r="M99" s="194"/>
      <c r="N99" s="194" t="s">
        <v>2205</v>
      </c>
      <c r="O99" s="194"/>
      <c r="P99" s="194" t="s">
        <v>2205</v>
      </c>
      <c r="Q99" s="194"/>
      <c r="R99" s="194"/>
      <c r="S99" s="194"/>
      <c r="T99" s="194"/>
      <c r="U99" s="194"/>
      <c r="V99" s="194"/>
      <c r="W99" s="129" t="s">
        <v>1230</v>
      </c>
      <c r="X99" s="129" t="s">
        <v>233</v>
      </c>
      <c r="Y99" s="176" t="s">
        <v>1113</v>
      </c>
      <c r="Z99" s="176"/>
      <c r="AA99" s="20"/>
    </row>
    <row r="100" spans="1:27" ht="29.4" customHeight="1">
      <c r="A100" s="725" t="s">
        <v>1829</v>
      </c>
      <c r="B100" s="531" t="s">
        <v>1469</v>
      </c>
      <c r="C100" s="682" t="s">
        <v>1426</v>
      </c>
      <c r="D100" s="679" t="s">
        <v>822</v>
      </c>
      <c r="E100" s="682" t="s">
        <v>542</v>
      </c>
      <c r="F100" s="246" t="s">
        <v>137</v>
      </c>
      <c r="G100" s="246" t="s">
        <v>584</v>
      </c>
      <c r="H100" s="142" t="s">
        <v>1240</v>
      </c>
      <c r="I100" s="679" t="s">
        <v>139</v>
      </c>
      <c r="J100" s="531"/>
      <c r="K100" s="531" t="s">
        <v>2205</v>
      </c>
      <c r="L100" s="531" t="s">
        <v>2205</v>
      </c>
      <c r="M100" s="531"/>
      <c r="N100" s="531"/>
      <c r="O100" s="531" t="s">
        <v>2205</v>
      </c>
      <c r="P100" s="531"/>
      <c r="Q100" s="531"/>
      <c r="R100" s="531"/>
      <c r="S100" s="531"/>
      <c r="T100" s="531"/>
      <c r="U100" s="531"/>
      <c r="V100" s="531"/>
      <c r="W100" s="682" t="s">
        <v>1229</v>
      </c>
      <c r="X100" s="682" t="s">
        <v>1570</v>
      </c>
      <c r="Y100" s="528" t="s">
        <v>1981</v>
      </c>
      <c r="Z100" s="505" t="s">
        <v>2342</v>
      </c>
    </row>
    <row r="101" spans="1:27" ht="29.4" customHeight="1">
      <c r="A101" s="565" t="str">
        <f t="shared" ref="A101:A111" si="4">A100</f>
        <v>90785</v>
      </c>
      <c r="B101" s="511" t="str">
        <f t="shared" ref="B101:B111" si="5">B100</f>
        <v>Assessments
Health Psychiatric
Evaluation Psychological
testing Other assessments, tests
Therapy (mental health) Child &amp; Adult, Individual, Family</v>
      </c>
      <c r="C101" s="568" t="str">
        <f t="shared" ref="C101:C111" si="6">C100</f>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1" s="529" t="str">
        <f t="shared" ref="D101:D111" si="7">D100</f>
        <v>Encounter
DT: 2/day</v>
      </c>
      <c r="E101" s="568" t="str">
        <f t="shared" ref="E101:E111" si="8">E100</f>
        <v>Refer to code requirements for the code that is being added on to.</v>
      </c>
      <c r="F101" s="250" t="s">
        <v>477</v>
      </c>
      <c r="G101" s="250" t="s">
        <v>575</v>
      </c>
      <c r="H101" s="250" t="s">
        <v>1240</v>
      </c>
      <c r="I101" s="529" t="str">
        <f t="shared" ref="I101:I111" si="9">I100</f>
        <v>Line
Professional</v>
      </c>
      <c r="J101" s="511"/>
      <c r="K101" s="511" t="s">
        <v>2205</v>
      </c>
      <c r="L101" s="511" t="s">
        <v>2205</v>
      </c>
      <c r="M101" s="511"/>
      <c r="N101" s="511"/>
      <c r="O101" s="511" t="s">
        <v>2205</v>
      </c>
      <c r="P101" s="511"/>
      <c r="Q101" s="511"/>
      <c r="R101" s="511"/>
      <c r="S101" s="511"/>
      <c r="T101" s="511"/>
      <c r="U101" s="511"/>
      <c r="V101" s="511"/>
      <c r="W101" s="568" t="s">
        <v>1229</v>
      </c>
      <c r="X101" s="568" t="str">
        <f>X100</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1" s="529" t="str">
        <f>Y100</f>
        <v>Y1 - Prolonged Exposure Therapy (PET)
Y2 - Dialectical Behavior Therapy (DBT) for adolescents
Y4 - SAMHSA approved EBP for Co-occurring disorders</v>
      </c>
      <c r="Z101" s="506"/>
    </row>
    <row r="102" spans="1:27" ht="29.4" customHeight="1">
      <c r="A102" s="565" t="str">
        <f t="shared" si="4"/>
        <v>90785</v>
      </c>
      <c r="B102" s="511" t="str">
        <f t="shared" si="5"/>
        <v>Assessments
Health Psychiatric
Evaluation Psychological
testing Other assessments, tests
Therapy (mental health) Child &amp; Adult, Individual, Family</v>
      </c>
      <c r="C102" s="568"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2" s="529" t="str">
        <f t="shared" si="7"/>
        <v>Encounter
DT: 2/day</v>
      </c>
      <c r="E102" s="568" t="str">
        <f t="shared" si="8"/>
        <v>Refer to code requirements for the code that is being added on to.</v>
      </c>
      <c r="F102" s="250" t="s">
        <v>126</v>
      </c>
      <c r="G102" s="250" t="s">
        <v>581</v>
      </c>
      <c r="H102" s="250" t="s">
        <v>518</v>
      </c>
      <c r="I102" s="529" t="str">
        <f t="shared" si="9"/>
        <v>Line
Professional</v>
      </c>
      <c r="J102" s="511"/>
      <c r="K102" s="511" t="s">
        <v>2205</v>
      </c>
      <c r="L102" s="511" t="s">
        <v>2205</v>
      </c>
      <c r="M102" s="511"/>
      <c r="N102" s="511"/>
      <c r="O102" s="511" t="s">
        <v>2205</v>
      </c>
      <c r="P102" s="511"/>
      <c r="Q102" s="511"/>
      <c r="R102" s="511"/>
      <c r="S102" s="511"/>
      <c r="T102" s="511"/>
      <c r="U102" s="511"/>
      <c r="V102" s="511"/>
      <c r="W102" s="568" t="s">
        <v>1229</v>
      </c>
      <c r="X102" s="568" t="str">
        <f t="shared" ref="X102:X111" si="10">X101</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2" s="529" t="str">
        <f t="shared" ref="Y102:Y111" si="11">Y101</f>
        <v>Y1 - Prolonged Exposure Therapy (PET)
Y2 - Dialectical Behavior Therapy (DBT) for adolescents
Y4 - SAMHSA approved EBP for Co-occurring disorders</v>
      </c>
      <c r="Z102" s="506"/>
    </row>
    <row r="103" spans="1:27" ht="29.4" customHeight="1">
      <c r="A103" s="565" t="str">
        <f t="shared" si="4"/>
        <v>90785</v>
      </c>
      <c r="B103" s="511" t="str">
        <f t="shared" si="5"/>
        <v>Assessments
Health Psychiatric
Evaluation Psychological
testing Other assessments, tests
Therapy (mental health) Child &amp; Adult, Individual, Family</v>
      </c>
      <c r="C103" s="568"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3" s="529" t="str">
        <f t="shared" si="7"/>
        <v>Encounter
DT: 2/day</v>
      </c>
      <c r="E103" s="568" t="str">
        <f t="shared" si="8"/>
        <v>Refer to code requirements for the code that is being added on to.</v>
      </c>
      <c r="F103" s="250" t="s">
        <v>497</v>
      </c>
      <c r="G103" s="250" t="s">
        <v>586</v>
      </c>
      <c r="H103" s="250" t="s">
        <v>1240</v>
      </c>
      <c r="I103" s="529" t="str">
        <f t="shared" si="9"/>
        <v>Line
Professional</v>
      </c>
      <c r="J103" s="511"/>
      <c r="K103" s="511" t="s">
        <v>2205</v>
      </c>
      <c r="L103" s="511" t="s">
        <v>2205</v>
      </c>
      <c r="M103" s="511"/>
      <c r="N103" s="511"/>
      <c r="O103" s="511" t="s">
        <v>2205</v>
      </c>
      <c r="P103" s="511"/>
      <c r="Q103" s="511"/>
      <c r="R103" s="511"/>
      <c r="S103" s="511"/>
      <c r="T103" s="511"/>
      <c r="U103" s="511"/>
      <c r="V103" s="511"/>
      <c r="W103" s="568" t="s">
        <v>1229</v>
      </c>
      <c r="X103" s="568"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3" s="529" t="str">
        <f t="shared" si="11"/>
        <v>Y1 - Prolonged Exposure Therapy (PET)
Y2 - Dialectical Behavior Therapy (DBT) for adolescents
Y4 - SAMHSA approved EBP for Co-occurring disorders</v>
      </c>
      <c r="Z103" s="506"/>
    </row>
    <row r="104" spans="1:27" ht="29.4" customHeight="1">
      <c r="A104" s="565" t="str">
        <f t="shared" si="4"/>
        <v>90785</v>
      </c>
      <c r="B104" s="511" t="str">
        <f t="shared" si="5"/>
        <v>Assessments
Health Psychiatric
Evaluation Psychological
testing Other assessments, tests
Therapy (mental health) Child &amp; Adult, Individual, Family</v>
      </c>
      <c r="C104" s="568"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4" s="529" t="str">
        <f t="shared" si="7"/>
        <v>Encounter
DT: 2/day</v>
      </c>
      <c r="E104" s="568" t="str">
        <f t="shared" si="8"/>
        <v>Refer to code requirements for the code that is being added on to.</v>
      </c>
      <c r="F104" s="250" t="s">
        <v>496</v>
      </c>
      <c r="G104" s="250" t="s">
        <v>586</v>
      </c>
      <c r="H104" s="250" t="s">
        <v>1240</v>
      </c>
      <c r="I104" s="529" t="str">
        <f t="shared" si="9"/>
        <v>Line
Professional</v>
      </c>
      <c r="J104" s="511"/>
      <c r="K104" s="511" t="s">
        <v>2205</v>
      </c>
      <c r="L104" s="511" t="s">
        <v>2205</v>
      </c>
      <c r="M104" s="511"/>
      <c r="N104" s="511"/>
      <c r="O104" s="511" t="s">
        <v>2205</v>
      </c>
      <c r="P104" s="511"/>
      <c r="Q104" s="511"/>
      <c r="R104" s="511"/>
      <c r="S104" s="511"/>
      <c r="T104" s="511"/>
      <c r="U104" s="511"/>
      <c r="V104" s="511"/>
      <c r="W104" s="568" t="s">
        <v>1229</v>
      </c>
      <c r="X104" s="568"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4" s="529" t="str">
        <f t="shared" si="11"/>
        <v>Y1 - Prolonged Exposure Therapy (PET)
Y2 - Dialectical Behavior Therapy (DBT) for adolescents
Y4 - SAMHSA approved EBP for Co-occurring disorders</v>
      </c>
      <c r="Z104" s="506"/>
    </row>
    <row r="105" spans="1:27" ht="29.4" customHeight="1">
      <c r="A105" s="565" t="str">
        <f t="shared" si="4"/>
        <v>90785</v>
      </c>
      <c r="B105" s="511" t="str">
        <f t="shared" si="5"/>
        <v>Assessments
Health Psychiatric
Evaluation Psychological
testing Other assessments, tests
Therapy (mental health) Child &amp; Adult, Individual, Family</v>
      </c>
      <c r="C105" s="568"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5" s="529" t="str">
        <f t="shared" si="7"/>
        <v>Encounter
DT: 2/day</v>
      </c>
      <c r="E105" s="568" t="str">
        <f t="shared" si="8"/>
        <v>Refer to code requirements for the code that is being added on to.</v>
      </c>
      <c r="F105" s="250" t="s">
        <v>2155</v>
      </c>
      <c r="G105" s="250" t="s">
        <v>586</v>
      </c>
      <c r="H105" s="250" t="s">
        <v>1240</v>
      </c>
      <c r="I105" s="529" t="str">
        <f t="shared" si="9"/>
        <v>Line
Professional</v>
      </c>
      <c r="J105" s="511"/>
      <c r="K105" s="511" t="s">
        <v>2205</v>
      </c>
      <c r="L105" s="511" t="s">
        <v>2205</v>
      </c>
      <c r="M105" s="511"/>
      <c r="N105" s="511"/>
      <c r="O105" s="511" t="s">
        <v>2205</v>
      </c>
      <c r="P105" s="511"/>
      <c r="Q105" s="511"/>
      <c r="R105" s="511"/>
      <c r="S105" s="511"/>
      <c r="T105" s="511"/>
      <c r="U105" s="511"/>
      <c r="V105" s="511"/>
      <c r="W105" s="568" t="s">
        <v>1229</v>
      </c>
      <c r="X105" s="568"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5" s="529" t="str">
        <f t="shared" si="11"/>
        <v>Y1 - Prolonged Exposure Therapy (PET)
Y2 - Dialectical Behavior Therapy (DBT) for adolescents
Y4 - SAMHSA approved EBP for Co-occurring disorders</v>
      </c>
      <c r="Z105" s="506"/>
    </row>
    <row r="106" spans="1:27" ht="29.4" customHeight="1">
      <c r="A106" s="565" t="str">
        <f t="shared" si="4"/>
        <v>90785</v>
      </c>
      <c r="B106" s="511" t="str">
        <f t="shared" si="5"/>
        <v>Assessments
Health Psychiatric
Evaluation Psychological
testing Other assessments, tests
Therapy (mental health) Child &amp; Adult, Individual, Family</v>
      </c>
      <c r="C106" s="568"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6" s="529" t="str">
        <f t="shared" si="7"/>
        <v>Encounter
DT: 2/day</v>
      </c>
      <c r="E106" s="568" t="str">
        <f t="shared" si="8"/>
        <v>Refer to code requirements for the code that is being added on to.</v>
      </c>
      <c r="F106" s="250" t="s">
        <v>598</v>
      </c>
      <c r="G106" s="250" t="s">
        <v>576</v>
      </c>
      <c r="H106" s="250" t="s">
        <v>518</v>
      </c>
      <c r="I106" s="529" t="str">
        <f t="shared" si="9"/>
        <v>Line
Professional</v>
      </c>
      <c r="J106" s="511"/>
      <c r="K106" s="511" t="s">
        <v>2205</v>
      </c>
      <c r="L106" s="511" t="s">
        <v>2205</v>
      </c>
      <c r="M106" s="511"/>
      <c r="N106" s="511"/>
      <c r="O106" s="511" t="s">
        <v>2205</v>
      </c>
      <c r="P106" s="511"/>
      <c r="Q106" s="511"/>
      <c r="R106" s="511"/>
      <c r="S106" s="511"/>
      <c r="T106" s="511"/>
      <c r="U106" s="511"/>
      <c r="V106" s="511"/>
      <c r="W106" s="568" t="s">
        <v>1229</v>
      </c>
      <c r="X106" s="568"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6" s="529" t="str">
        <f t="shared" si="11"/>
        <v>Y1 - Prolonged Exposure Therapy (PET)
Y2 - Dialectical Behavior Therapy (DBT) for adolescents
Y4 - SAMHSA approved EBP for Co-occurring disorders</v>
      </c>
      <c r="Z106" s="506"/>
    </row>
    <row r="107" spans="1:27" ht="29.4" customHeight="1">
      <c r="A107" s="565" t="str">
        <f t="shared" si="4"/>
        <v>90785</v>
      </c>
      <c r="B107" s="511" t="str">
        <f t="shared" si="5"/>
        <v>Assessments
Health Psychiatric
Evaluation Psychological
testing Other assessments, tests
Therapy (mental health) Child &amp; Adult, Individual, Family</v>
      </c>
      <c r="C107" s="568"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7" s="529" t="str">
        <f t="shared" si="7"/>
        <v>Encounter
DT: 2/day</v>
      </c>
      <c r="E107" s="568" t="str">
        <f t="shared" si="8"/>
        <v>Refer to code requirements for the code that is being added on to.</v>
      </c>
      <c r="F107" s="250" t="s">
        <v>2166</v>
      </c>
      <c r="G107" s="250" t="s">
        <v>577</v>
      </c>
      <c r="H107" s="250" t="s">
        <v>518</v>
      </c>
      <c r="I107" s="529" t="str">
        <f t="shared" si="9"/>
        <v>Line
Professional</v>
      </c>
      <c r="J107" s="511"/>
      <c r="K107" s="511" t="s">
        <v>2205</v>
      </c>
      <c r="L107" s="511" t="s">
        <v>2205</v>
      </c>
      <c r="M107" s="511"/>
      <c r="N107" s="511"/>
      <c r="O107" s="511" t="s">
        <v>2205</v>
      </c>
      <c r="P107" s="511"/>
      <c r="Q107" s="511"/>
      <c r="R107" s="511"/>
      <c r="S107" s="511"/>
      <c r="T107" s="511"/>
      <c r="U107" s="511"/>
      <c r="V107" s="511"/>
      <c r="W107" s="568" t="s">
        <v>1229</v>
      </c>
      <c r="X107" s="568"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7" s="529" t="str">
        <f t="shared" si="11"/>
        <v>Y1 - Prolonged Exposure Therapy (PET)
Y2 - Dialectical Behavior Therapy (DBT) for adolescents
Y4 - SAMHSA approved EBP for Co-occurring disorders</v>
      </c>
      <c r="Z107" s="506"/>
    </row>
    <row r="108" spans="1:27" ht="29.4" customHeight="1">
      <c r="A108" s="565" t="str">
        <f t="shared" si="4"/>
        <v>90785</v>
      </c>
      <c r="B108" s="511" t="str">
        <f t="shared" si="5"/>
        <v>Assessments
Health Psychiatric
Evaluation Psychological
testing Other assessments, tests
Therapy (mental health) Child &amp; Adult, Individual, Family</v>
      </c>
      <c r="C108" s="568"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8" s="529" t="str">
        <f t="shared" si="7"/>
        <v>Encounter
DT: 2/day</v>
      </c>
      <c r="E108" s="568" t="str">
        <f t="shared" si="8"/>
        <v>Refer to code requirements for the code that is being added on to.</v>
      </c>
      <c r="F108" s="250" t="s">
        <v>2168</v>
      </c>
      <c r="G108" s="250" t="s">
        <v>577</v>
      </c>
      <c r="H108" s="250" t="s">
        <v>518</v>
      </c>
      <c r="I108" s="529" t="str">
        <f t="shared" si="9"/>
        <v>Line
Professional</v>
      </c>
      <c r="J108" s="511"/>
      <c r="K108" s="511" t="s">
        <v>2205</v>
      </c>
      <c r="L108" s="511" t="s">
        <v>2205</v>
      </c>
      <c r="M108" s="511"/>
      <c r="N108" s="511"/>
      <c r="O108" s="511" t="s">
        <v>2205</v>
      </c>
      <c r="P108" s="511"/>
      <c r="Q108" s="511"/>
      <c r="R108" s="511"/>
      <c r="S108" s="511"/>
      <c r="T108" s="511"/>
      <c r="U108" s="511"/>
      <c r="V108" s="511"/>
      <c r="W108" s="568" t="s">
        <v>1229</v>
      </c>
      <c r="X108" s="568"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8" s="529" t="str">
        <f t="shared" si="11"/>
        <v>Y1 - Prolonged Exposure Therapy (PET)
Y2 - Dialectical Behavior Therapy (DBT) for adolescents
Y4 - SAMHSA approved EBP for Co-occurring disorders</v>
      </c>
      <c r="Z108" s="506"/>
    </row>
    <row r="109" spans="1:27" ht="29.4" customHeight="1">
      <c r="A109" s="565" t="str">
        <f t="shared" si="4"/>
        <v>90785</v>
      </c>
      <c r="B109" s="511" t="str">
        <f t="shared" si="5"/>
        <v>Assessments
Health Psychiatric
Evaluation Psychological
testing Other assessments, tests
Therapy (mental health) Child &amp; Adult, Individual, Family</v>
      </c>
      <c r="C109" s="568"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09" s="529" t="str">
        <f t="shared" si="7"/>
        <v>Encounter
DT: 2/day</v>
      </c>
      <c r="E109" s="568" t="str">
        <f t="shared" si="8"/>
        <v>Refer to code requirements for the code that is being added on to.</v>
      </c>
      <c r="F109" s="250" t="s">
        <v>2177</v>
      </c>
      <c r="G109" s="250" t="s">
        <v>577</v>
      </c>
      <c r="H109" s="250" t="s">
        <v>518</v>
      </c>
      <c r="I109" s="529" t="str">
        <f t="shared" si="9"/>
        <v>Line
Professional</v>
      </c>
      <c r="J109" s="511"/>
      <c r="K109" s="511" t="s">
        <v>2205</v>
      </c>
      <c r="L109" s="511" t="s">
        <v>2205</v>
      </c>
      <c r="M109" s="511"/>
      <c r="N109" s="511"/>
      <c r="O109" s="511" t="s">
        <v>2205</v>
      </c>
      <c r="P109" s="511"/>
      <c r="Q109" s="511"/>
      <c r="R109" s="511"/>
      <c r="S109" s="511"/>
      <c r="T109" s="511"/>
      <c r="U109" s="511"/>
      <c r="V109" s="511"/>
      <c r="W109" s="568" t="s">
        <v>1229</v>
      </c>
      <c r="X109" s="568"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09" s="529" t="str">
        <f t="shared" si="11"/>
        <v>Y1 - Prolonged Exposure Therapy (PET)
Y2 - Dialectical Behavior Therapy (DBT) for adolescents
Y4 - SAMHSA approved EBP for Co-occurring disorders</v>
      </c>
      <c r="Z109" s="506"/>
    </row>
    <row r="110" spans="1:27" ht="29.4" customHeight="1">
      <c r="A110" s="565" t="str">
        <f t="shared" si="4"/>
        <v>90785</v>
      </c>
      <c r="B110" s="511" t="str">
        <f t="shared" si="5"/>
        <v>Assessments
Health Psychiatric
Evaluation Psychological
testing Other assessments, tests
Therapy (mental health) Child &amp; Adult, Individual, Family</v>
      </c>
      <c r="C110" s="568"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10" s="529" t="str">
        <f t="shared" si="7"/>
        <v>Encounter
DT: 2/day</v>
      </c>
      <c r="E110" s="568" t="str">
        <f t="shared" si="8"/>
        <v>Refer to code requirements for the code that is being added on to.</v>
      </c>
      <c r="F110" s="254" t="s">
        <v>792</v>
      </c>
      <c r="G110" s="254" t="s">
        <v>578</v>
      </c>
      <c r="H110" s="254" t="s">
        <v>518</v>
      </c>
      <c r="I110" s="529" t="str">
        <f t="shared" si="9"/>
        <v>Line
Professional</v>
      </c>
      <c r="J110" s="511"/>
      <c r="K110" s="511" t="s">
        <v>2205</v>
      </c>
      <c r="L110" s="511" t="s">
        <v>2205</v>
      </c>
      <c r="M110" s="511"/>
      <c r="N110" s="511"/>
      <c r="O110" s="511" t="s">
        <v>2205</v>
      </c>
      <c r="P110" s="511"/>
      <c r="Q110" s="511"/>
      <c r="R110" s="511"/>
      <c r="S110" s="511"/>
      <c r="T110" s="511"/>
      <c r="U110" s="511"/>
      <c r="V110" s="511"/>
      <c r="W110" s="568" t="s">
        <v>1229</v>
      </c>
      <c r="X110" s="568"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10" s="529" t="str">
        <f t="shared" si="11"/>
        <v>Y1 - Prolonged Exposure Therapy (PET)
Y2 - Dialectical Behavior Therapy (DBT) for adolescents
Y4 - SAMHSA approved EBP for Co-occurring disorders</v>
      </c>
      <c r="Z110" s="506"/>
    </row>
    <row r="111" spans="1:27" ht="29.4" customHeight="1" thickBot="1">
      <c r="A111" s="566" t="str">
        <f t="shared" si="4"/>
        <v>90785</v>
      </c>
      <c r="B111" s="513" t="str">
        <f t="shared" si="5"/>
        <v>Assessments
Health Psychiatric
Evaluation Psychological
testing Other assessments, tests
Therapy (mental health) Child &amp; Adult, Individual, Family</v>
      </c>
      <c r="C111" s="569" t="str">
        <f t="shared" si="6"/>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11" s="530" t="str">
        <f t="shared" si="7"/>
        <v>Encounter
DT: 2/day</v>
      </c>
      <c r="E111" s="569" t="str">
        <f t="shared" si="8"/>
        <v>Refer to code requirements for the code that is being added on to.</v>
      </c>
      <c r="F111" s="247" t="s">
        <v>511</v>
      </c>
      <c r="G111" s="247" t="s">
        <v>579</v>
      </c>
      <c r="H111" s="247" t="s">
        <v>1240</v>
      </c>
      <c r="I111" s="530" t="str">
        <f t="shared" si="9"/>
        <v>Line
Professional</v>
      </c>
      <c r="J111" s="513"/>
      <c r="K111" s="513" t="s">
        <v>2205</v>
      </c>
      <c r="L111" s="513" t="s">
        <v>2205</v>
      </c>
      <c r="M111" s="513"/>
      <c r="N111" s="513"/>
      <c r="O111" s="513" t="s">
        <v>2205</v>
      </c>
      <c r="P111" s="513"/>
      <c r="Q111" s="513"/>
      <c r="R111" s="513"/>
      <c r="S111" s="513"/>
      <c r="T111" s="513"/>
      <c r="U111" s="513"/>
      <c r="V111" s="513"/>
      <c r="W111" s="569" t="s">
        <v>1229</v>
      </c>
      <c r="X111" s="569" t="str">
        <f t="shared" si="10"/>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11" s="530" t="str">
        <f t="shared" si="11"/>
        <v>Y1 - Prolonged Exposure Therapy (PET)
Y2 - Dialectical Behavior Therapy (DBT) for adolescents
Y4 - SAMHSA approved EBP for Co-occurring disorders</v>
      </c>
      <c r="Z111" s="507"/>
    </row>
    <row r="112" spans="1:27" ht="27.6" customHeight="1">
      <c r="A112" s="554" t="s">
        <v>1829</v>
      </c>
      <c r="B112" s="508" t="s">
        <v>342</v>
      </c>
      <c r="C112" s="557" t="s">
        <v>1425</v>
      </c>
      <c r="D112" s="560" t="s">
        <v>58</v>
      </c>
      <c r="E112" s="557" t="s">
        <v>542</v>
      </c>
      <c r="F112" s="240" t="s">
        <v>137</v>
      </c>
      <c r="G112" s="240" t="s">
        <v>584</v>
      </c>
      <c r="H112" s="240" t="s">
        <v>1240</v>
      </c>
      <c r="I112" s="560" t="s">
        <v>139</v>
      </c>
      <c r="J112" s="508" t="s">
        <v>2205</v>
      </c>
      <c r="K112" s="508"/>
      <c r="L112" s="508" t="s">
        <v>2205</v>
      </c>
      <c r="M112" s="508"/>
      <c r="N112" s="508" t="s">
        <v>2205</v>
      </c>
      <c r="O112" s="508"/>
      <c r="P112" s="508" t="s">
        <v>2205</v>
      </c>
      <c r="Q112" s="508"/>
      <c r="R112" s="508"/>
      <c r="S112" s="508"/>
      <c r="T112" s="508"/>
      <c r="U112" s="508"/>
      <c r="V112" s="508"/>
      <c r="W112" s="557" t="s">
        <v>1229</v>
      </c>
      <c r="X112" s="557" t="s">
        <v>1200</v>
      </c>
      <c r="Y112" s="560" t="s">
        <v>1483</v>
      </c>
      <c r="Z112" s="560" t="s">
        <v>1697</v>
      </c>
    </row>
    <row r="113" spans="1:26" ht="27.6" customHeight="1">
      <c r="A113" s="555" t="str">
        <f t="shared" ref="A113:A120" si="12">A112</f>
        <v>90785</v>
      </c>
      <c r="B113" s="509" t="str">
        <f t="shared" ref="B113:B120" si="13">B112</f>
        <v>Substance Abuse: Outpatient Care</v>
      </c>
      <c r="C113" s="558" t="str">
        <f t="shared" ref="C113:C120" si="14">C112</f>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3" s="561" t="str">
        <f t="shared" ref="D113:D120" si="15">D112</f>
        <v>Encounter</v>
      </c>
      <c r="E113" s="558" t="str">
        <f t="shared" ref="E113:E120" si="16">E112</f>
        <v>Refer to code requirements for the code that is being added on to.</v>
      </c>
      <c r="F113" s="241" t="s">
        <v>477</v>
      </c>
      <c r="G113" s="241" t="s">
        <v>575</v>
      </c>
      <c r="H113" s="241" t="s">
        <v>1240</v>
      </c>
      <c r="I113" s="561" t="str">
        <f t="shared" ref="I113:I120" si="17">I112</f>
        <v>Line
Professional</v>
      </c>
      <c r="J113" s="509" t="s">
        <v>2205</v>
      </c>
      <c r="K113" s="509"/>
      <c r="L113" s="509" t="s">
        <v>2205</v>
      </c>
      <c r="M113" s="509"/>
      <c r="N113" s="509" t="s">
        <v>2205</v>
      </c>
      <c r="O113" s="509"/>
      <c r="P113" s="509" t="s">
        <v>2205</v>
      </c>
      <c r="Q113" s="509"/>
      <c r="R113" s="509"/>
      <c r="S113" s="509"/>
      <c r="T113" s="509"/>
      <c r="U113" s="509"/>
      <c r="V113" s="509"/>
      <c r="W113" s="558" t="s">
        <v>1229</v>
      </c>
      <c r="X113" s="558" t="s">
        <v>1200</v>
      </c>
      <c r="Y113" s="561" t="str">
        <f t="shared" ref="Y113:Y120" si="18">Y112</f>
        <v xml:space="preserve">UN - Two patients served
UP - Three patients served
UQ - Four patients served
UR - Five patients served
US - Six or more patients served </v>
      </c>
      <c r="Z113" s="561" t="str">
        <f t="shared" ref="Z113:Z120" si="19">Z112</f>
        <v xml:space="preserve">
</v>
      </c>
    </row>
    <row r="114" spans="1:26" ht="27.6" customHeight="1">
      <c r="A114" s="555" t="str">
        <f t="shared" si="12"/>
        <v>90785</v>
      </c>
      <c r="B114" s="509" t="str">
        <f t="shared" si="13"/>
        <v>Substance Abuse: Outpatient Care</v>
      </c>
      <c r="C114" s="558"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4" s="561" t="str">
        <f t="shared" si="15"/>
        <v>Encounter</v>
      </c>
      <c r="E114" s="558" t="str">
        <f t="shared" si="16"/>
        <v>Refer to code requirements for the code that is being added on to.</v>
      </c>
      <c r="F114" s="241" t="s">
        <v>497</v>
      </c>
      <c r="G114" s="241" t="s">
        <v>586</v>
      </c>
      <c r="H114" s="241" t="s">
        <v>1240</v>
      </c>
      <c r="I114" s="561" t="str">
        <f t="shared" si="17"/>
        <v>Line
Professional</v>
      </c>
      <c r="J114" s="509" t="s">
        <v>2205</v>
      </c>
      <c r="K114" s="509"/>
      <c r="L114" s="509" t="s">
        <v>2205</v>
      </c>
      <c r="M114" s="509"/>
      <c r="N114" s="509" t="s">
        <v>2205</v>
      </c>
      <c r="O114" s="509"/>
      <c r="P114" s="509" t="s">
        <v>2205</v>
      </c>
      <c r="Q114" s="509"/>
      <c r="R114" s="509"/>
      <c r="S114" s="509"/>
      <c r="T114" s="509"/>
      <c r="U114" s="509"/>
      <c r="V114" s="509"/>
      <c r="W114" s="558" t="s">
        <v>1229</v>
      </c>
      <c r="X114" s="558" t="s">
        <v>1200</v>
      </c>
      <c r="Y114" s="561" t="str">
        <f t="shared" si="18"/>
        <v xml:space="preserve">UN - Two patients served
UP - Three patients served
UQ - Four patients served
UR - Five patients served
US - Six or more patients served </v>
      </c>
      <c r="Z114" s="561" t="str">
        <f t="shared" si="19"/>
        <v xml:space="preserve">
</v>
      </c>
    </row>
    <row r="115" spans="1:26" ht="27.6" customHeight="1">
      <c r="A115" s="555" t="str">
        <f t="shared" si="12"/>
        <v>90785</v>
      </c>
      <c r="B115" s="509" t="str">
        <f t="shared" si="13"/>
        <v>Substance Abuse: Outpatient Care</v>
      </c>
      <c r="C115" s="558"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5" s="561" t="str">
        <f t="shared" si="15"/>
        <v>Encounter</v>
      </c>
      <c r="E115" s="558" t="str">
        <f t="shared" si="16"/>
        <v>Refer to code requirements for the code that is being added on to.</v>
      </c>
      <c r="F115" s="241" t="s">
        <v>496</v>
      </c>
      <c r="G115" s="241" t="s">
        <v>586</v>
      </c>
      <c r="H115" s="241" t="s">
        <v>1240</v>
      </c>
      <c r="I115" s="561" t="str">
        <f t="shared" si="17"/>
        <v>Line
Professional</v>
      </c>
      <c r="J115" s="509" t="s">
        <v>2205</v>
      </c>
      <c r="K115" s="509"/>
      <c r="L115" s="509" t="s">
        <v>2205</v>
      </c>
      <c r="M115" s="509"/>
      <c r="N115" s="509" t="s">
        <v>2205</v>
      </c>
      <c r="O115" s="509"/>
      <c r="P115" s="509" t="s">
        <v>2205</v>
      </c>
      <c r="Q115" s="509"/>
      <c r="R115" s="509"/>
      <c r="S115" s="509"/>
      <c r="T115" s="509"/>
      <c r="U115" s="509"/>
      <c r="V115" s="509"/>
      <c r="W115" s="558" t="s">
        <v>1229</v>
      </c>
      <c r="X115" s="558" t="s">
        <v>1200</v>
      </c>
      <c r="Y115" s="561" t="str">
        <f t="shared" si="18"/>
        <v xml:space="preserve">UN - Two patients served
UP - Three patients served
UQ - Four patients served
UR - Five patients served
US - Six or more patients served </v>
      </c>
      <c r="Z115" s="561" t="str">
        <f t="shared" si="19"/>
        <v xml:space="preserve">
</v>
      </c>
    </row>
    <row r="116" spans="1:26" ht="27.6" customHeight="1">
      <c r="A116" s="555" t="str">
        <f t="shared" si="12"/>
        <v>90785</v>
      </c>
      <c r="B116" s="509" t="str">
        <f t="shared" si="13"/>
        <v>Substance Abuse: Outpatient Care</v>
      </c>
      <c r="C116" s="558"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6" s="561" t="str">
        <f t="shared" si="15"/>
        <v>Encounter</v>
      </c>
      <c r="E116" s="558" t="str">
        <f t="shared" si="16"/>
        <v>Refer to code requirements for the code that is being added on to.</v>
      </c>
      <c r="F116" s="241" t="s">
        <v>2155</v>
      </c>
      <c r="G116" s="241" t="s">
        <v>586</v>
      </c>
      <c r="H116" s="241" t="s">
        <v>1240</v>
      </c>
      <c r="I116" s="561" t="str">
        <f t="shared" si="17"/>
        <v>Line
Professional</v>
      </c>
      <c r="J116" s="509" t="s">
        <v>2205</v>
      </c>
      <c r="K116" s="509"/>
      <c r="L116" s="509" t="s">
        <v>2205</v>
      </c>
      <c r="M116" s="509"/>
      <c r="N116" s="509" t="s">
        <v>2205</v>
      </c>
      <c r="O116" s="509"/>
      <c r="P116" s="509" t="s">
        <v>2205</v>
      </c>
      <c r="Q116" s="509"/>
      <c r="R116" s="509"/>
      <c r="S116" s="509"/>
      <c r="T116" s="509"/>
      <c r="U116" s="509"/>
      <c r="V116" s="509"/>
      <c r="W116" s="558" t="s">
        <v>1229</v>
      </c>
      <c r="X116" s="558" t="s">
        <v>1200</v>
      </c>
      <c r="Y116" s="561" t="str">
        <f t="shared" si="18"/>
        <v xml:space="preserve">UN - Two patients served
UP - Three patients served
UQ - Four patients served
UR - Five patients served
US - Six or more patients served </v>
      </c>
      <c r="Z116" s="561" t="str">
        <f t="shared" si="19"/>
        <v xml:space="preserve">
</v>
      </c>
    </row>
    <row r="117" spans="1:26" ht="27.6" customHeight="1">
      <c r="A117" s="555" t="str">
        <f t="shared" si="12"/>
        <v>90785</v>
      </c>
      <c r="B117" s="509" t="str">
        <f t="shared" si="13"/>
        <v>Substance Abuse: Outpatient Care</v>
      </c>
      <c r="C117" s="558"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7" s="561" t="str">
        <f t="shared" si="15"/>
        <v>Encounter</v>
      </c>
      <c r="E117" s="558" t="str">
        <f t="shared" si="16"/>
        <v>Refer to code requirements for the code that is being added on to.</v>
      </c>
      <c r="F117" s="241" t="s">
        <v>126</v>
      </c>
      <c r="G117" s="241" t="s">
        <v>581</v>
      </c>
      <c r="H117" s="241" t="s">
        <v>518</v>
      </c>
      <c r="I117" s="561" t="str">
        <f t="shared" si="17"/>
        <v>Line
Professional</v>
      </c>
      <c r="J117" s="509" t="s">
        <v>2205</v>
      </c>
      <c r="K117" s="509"/>
      <c r="L117" s="509" t="s">
        <v>2205</v>
      </c>
      <c r="M117" s="509"/>
      <c r="N117" s="509" t="s">
        <v>2205</v>
      </c>
      <c r="O117" s="509"/>
      <c r="P117" s="509" t="s">
        <v>2205</v>
      </c>
      <c r="Q117" s="509"/>
      <c r="R117" s="509"/>
      <c r="S117" s="509"/>
      <c r="T117" s="509"/>
      <c r="U117" s="509"/>
      <c r="V117" s="509"/>
      <c r="W117" s="558" t="s">
        <v>1229</v>
      </c>
      <c r="X117" s="558" t="s">
        <v>1200</v>
      </c>
      <c r="Y117" s="561" t="str">
        <f t="shared" si="18"/>
        <v xml:space="preserve">UN - Two patients served
UP - Three patients served
UQ - Four patients served
UR - Five patients served
US - Six or more patients served </v>
      </c>
      <c r="Z117" s="561" t="str">
        <f t="shared" si="19"/>
        <v xml:space="preserve">
</v>
      </c>
    </row>
    <row r="118" spans="1:26" ht="27.6" customHeight="1">
      <c r="A118" s="555" t="str">
        <f t="shared" si="12"/>
        <v>90785</v>
      </c>
      <c r="B118" s="509" t="str">
        <f t="shared" si="13"/>
        <v>Substance Abuse: Outpatient Care</v>
      </c>
      <c r="C118" s="558"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8" s="561" t="str">
        <f t="shared" si="15"/>
        <v>Encounter</v>
      </c>
      <c r="E118" s="558" t="str">
        <f t="shared" si="16"/>
        <v>Refer to code requirements for the code that is being added on to.</v>
      </c>
      <c r="F118" s="241" t="s">
        <v>2168</v>
      </c>
      <c r="G118" s="241" t="s">
        <v>577</v>
      </c>
      <c r="H118" s="241" t="s">
        <v>518</v>
      </c>
      <c r="I118" s="561" t="str">
        <f t="shared" si="17"/>
        <v>Line
Professional</v>
      </c>
      <c r="J118" s="509" t="s">
        <v>2205</v>
      </c>
      <c r="K118" s="509"/>
      <c r="L118" s="509" t="s">
        <v>2205</v>
      </c>
      <c r="M118" s="509"/>
      <c r="N118" s="509" t="s">
        <v>2205</v>
      </c>
      <c r="O118" s="509"/>
      <c r="P118" s="509" t="s">
        <v>2205</v>
      </c>
      <c r="Q118" s="509"/>
      <c r="R118" s="509"/>
      <c r="S118" s="509"/>
      <c r="T118" s="509"/>
      <c r="U118" s="509"/>
      <c r="V118" s="509"/>
      <c r="W118" s="558" t="s">
        <v>1229</v>
      </c>
      <c r="X118" s="558" t="s">
        <v>1200</v>
      </c>
      <c r="Y118" s="561" t="str">
        <f t="shared" si="18"/>
        <v xml:space="preserve">UN - Two patients served
UP - Three patients served
UQ - Four patients served
UR - Five patients served
US - Six or more patients served </v>
      </c>
      <c r="Z118" s="561" t="str">
        <f t="shared" si="19"/>
        <v xml:space="preserve">
</v>
      </c>
    </row>
    <row r="119" spans="1:26" ht="27.6" customHeight="1">
      <c r="A119" s="555" t="str">
        <f t="shared" si="12"/>
        <v>90785</v>
      </c>
      <c r="B119" s="509" t="str">
        <f t="shared" si="13"/>
        <v>Substance Abuse: Outpatient Care</v>
      </c>
      <c r="C119" s="558"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19" s="561" t="str">
        <f t="shared" si="15"/>
        <v>Encounter</v>
      </c>
      <c r="E119" s="558" t="str">
        <f t="shared" si="16"/>
        <v>Refer to code requirements for the code that is being added on to.</v>
      </c>
      <c r="F119" s="241" t="s">
        <v>2177</v>
      </c>
      <c r="G119" s="241" t="s">
        <v>577</v>
      </c>
      <c r="H119" s="241" t="s">
        <v>518</v>
      </c>
      <c r="I119" s="561" t="str">
        <f t="shared" si="17"/>
        <v>Line
Professional</v>
      </c>
      <c r="J119" s="509" t="s">
        <v>2205</v>
      </c>
      <c r="K119" s="509"/>
      <c r="L119" s="509" t="s">
        <v>2205</v>
      </c>
      <c r="M119" s="509"/>
      <c r="N119" s="509" t="s">
        <v>2205</v>
      </c>
      <c r="O119" s="509"/>
      <c r="P119" s="509" t="s">
        <v>2205</v>
      </c>
      <c r="Q119" s="509"/>
      <c r="R119" s="509"/>
      <c r="S119" s="509"/>
      <c r="T119" s="509"/>
      <c r="U119" s="509"/>
      <c r="V119" s="509"/>
      <c r="W119" s="558" t="s">
        <v>1229</v>
      </c>
      <c r="X119" s="558" t="s">
        <v>1200</v>
      </c>
      <c r="Y119" s="561" t="str">
        <f t="shared" si="18"/>
        <v xml:space="preserve">UN - Two patients served
UP - Three patients served
UQ - Four patients served
UR - Five patients served
US - Six or more patients served </v>
      </c>
      <c r="Z119" s="561" t="str">
        <f t="shared" si="19"/>
        <v xml:space="preserve">
</v>
      </c>
    </row>
    <row r="120" spans="1:26" ht="27.6" customHeight="1" thickBot="1">
      <c r="A120" s="555" t="str">
        <f t="shared" si="12"/>
        <v>90785</v>
      </c>
      <c r="B120" s="509" t="str">
        <f t="shared" si="13"/>
        <v>Substance Abuse: Outpatient Care</v>
      </c>
      <c r="C120" s="558" t="str">
        <f t="shared" si="14"/>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20" s="561" t="str">
        <f t="shared" si="15"/>
        <v>Encounter</v>
      </c>
      <c r="E120" s="558" t="str">
        <f t="shared" si="16"/>
        <v>Refer to code requirements for the code that is being added on to.</v>
      </c>
      <c r="F120" s="241" t="s">
        <v>2166</v>
      </c>
      <c r="G120" s="241" t="s">
        <v>577</v>
      </c>
      <c r="H120" s="241" t="s">
        <v>518</v>
      </c>
      <c r="I120" s="561" t="str">
        <f t="shared" si="17"/>
        <v>Line
Professional</v>
      </c>
      <c r="J120" s="509" t="s">
        <v>2205</v>
      </c>
      <c r="K120" s="509"/>
      <c r="L120" s="509" t="s">
        <v>2205</v>
      </c>
      <c r="M120" s="509"/>
      <c r="N120" s="509" t="s">
        <v>2205</v>
      </c>
      <c r="O120" s="509"/>
      <c r="P120" s="509" t="s">
        <v>2205</v>
      </c>
      <c r="Q120" s="509"/>
      <c r="R120" s="509"/>
      <c r="S120" s="509"/>
      <c r="T120" s="509"/>
      <c r="U120" s="509"/>
      <c r="V120" s="509"/>
      <c r="W120" s="558" t="s">
        <v>1229</v>
      </c>
      <c r="X120" s="558" t="s">
        <v>1200</v>
      </c>
      <c r="Y120" s="561" t="str">
        <f t="shared" si="18"/>
        <v xml:space="preserve">UN - Two patients served
UP - Three patients served
UQ - Four patients served
UR - Five patients served
US - Six or more patients served </v>
      </c>
      <c r="Z120" s="561" t="str">
        <f t="shared" si="19"/>
        <v xml:space="preserve">
</v>
      </c>
    </row>
    <row r="121" spans="1:26" ht="27" customHeight="1">
      <c r="A121" s="576" t="s">
        <v>1830</v>
      </c>
      <c r="B121" s="512" t="s">
        <v>123</v>
      </c>
      <c r="C121" s="567" t="s">
        <v>245</v>
      </c>
      <c r="D121" s="528" t="s">
        <v>2240</v>
      </c>
      <c r="E121" s="567" t="s">
        <v>2315</v>
      </c>
      <c r="F121" s="246" t="s">
        <v>137</v>
      </c>
      <c r="G121" s="246" t="s">
        <v>584</v>
      </c>
      <c r="H121" s="246" t="s">
        <v>1240</v>
      </c>
      <c r="I121" s="528" t="s">
        <v>139</v>
      </c>
      <c r="J121" s="512"/>
      <c r="K121" s="512" t="s">
        <v>2205</v>
      </c>
      <c r="L121" s="512" t="s">
        <v>2205</v>
      </c>
      <c r="M121" s="512"/>
      <c r="N121" s="512"/>
      <c r="O121" s="512" t="s">
        <v>2205</v>
      </c>
      <c r="P121" s="512"/>
      <c r="Q121" s="512"/>
      <c r="R121" s="512"/>
      <c r="S121" s="512"/>
      <c r="T121" s="512"/>
      <c r="U121" s="512"/>
      <c r="V121" s="512"/>
      <c r="W121" s="567" t="s">
        <v>1229</v>
      </c>
      <c r="X121" s="567"/>
      <c r="Y121" s="723" t="s">
        <v>2483</v>
      </c>
      <c r="Z121" s="723" t="s">
        <v>2482</v>
      </c>
    </row>
    <row r="122" spans="1:26" ht="27" customHeight="1">
      <c r="A122" s="565" t="str">
        <f t="shared" ref="A122:A130" si="20">A121</f>
        <v>90791</v>
      </c>
      <c r="B122" s="511" t="str">
        <f t="shared" ref="B122:B130" si="21">B121</f>
        <v>Assessments
Health Psychiatric
Evaluation Psychological
testing Other assessments, tests</v>
      </c>
      <c r="C122" s="568" t="str">
        <f t="shared" ref="C122:C130" si="22">C121</f>
        <v>Psychiatric evaluation (no medical services)
90791: Psychiatric diagnostic evaluation</v>
      </c>
      <c r="D122" s="529" t="str">
        <f t="shared" ref="D122:D130" si="23">D121</f>
        <v>Encounter
 DT: 2/day</v>
      </c>
      <c r="E122" s="568" t="s">
        <v>126</v>
      </c>
      <c r="F122" s="250" t="s">
        <v>477</v>
      </c>
      <c r="G122" s="250" t="s">
        <v>575</v>
      </c>
      <c r="H122" s="142" t="s">
        <v>1240</v>
      </c>
      <c r="I122" s="529" t="str">
        <f t="shared" ref="I122:I130" si="24">I121</f>
        <v>Line
Professional</v>
      </c>
      <c r="J122" s="511"/>
      <c r="K122" s="511" t="s">
        <v>2205</v>
      </c>
      <c r="L122" s="511" t="s">
        <v>2205</v>
      </c>
      <c r="M122" s="511"/>
      <c r="N122" s="511"/>
      <c r="O122" s="511" t="s">
        <v>2205</v>
      </c>
      <c r="P122" s="511"/>
      <c r="Q122" s="511"/>
      <c r="R122" s="511"/>
      <c r="S122" s="511"/>
      <c r="T122" s="511"/>
      <c r="U122" s="511"/>
      <c r="V122" s="511"/>
      <c r="W122" s="568" t="s">
        <v>1229</v>
      </c>
      <c r="X122" s="568"/>
      <c r="Y122" s="724" t="str">
        <f t="shared" ref="Y122:Y130" si="25">Y121</f>
        <v>WX - LOCUS Screening
Y4 - SAMHSA approved EBP for Co-occurring disorders
8Y- MichiCANS Comprehensive</v>
      </c>
      <c r="Z122" s="724" t="str">
        <f t="shared" ref="Z122:Z130" si="26">Z121</f>
        <v xml:space="preserve">QJ - Service/items provided to a prisoner or patient in state or local custody
Z7- Navigate (First Episode Psychosis Model)
</v>
      </c>
    </row>
    <row r="123" spans="1:26" ht="27" customHeight="1">
      <c r="A123" s="565" t="str">
        <f t="shared" si="20"/>
        <v>90791</v>
      </c>
      <c r="B123" s="511" t="str">
        <f t="shared" si="21"/>
        <v>Assessments
Health Psychiatric
Evaluation Psychological
testing Other assessments, tests</v>
      </c>
      <c r="C123" s="568" t="str">
        <f t="shared" si="22"/>
        <v>Psychiatric evaluation (no medical services)
90791: Psychiatric diagnostic evaluation</v>
      </c>
      <c r="D123" s="529" t="str">
        <f t="shared" si="23"/>
        <v>Encounter
 DT: 2/day</v>
      </c>
      <c r="E123" s="568" t="s">
        <v>128</v>
      </c>
      <c r="F123" s="250" t="s">
        <v>126</v>
      </c>
      <c r="G123" s="250" t="s">
        <v>581</v>
      </c>
      <c r="H123" s="250" t="s">
        <v>518</v>
      </c>
      <c r="I123" s="529" t="str">
        <f t="shared" si="24"/>
        <v>Line
Professional</v>
      </c>
      <c r="J123" s="511"/>
      <c r="K123" s="511" t="s">
        <v>2205</v>
      </c>
      <c r="L123" s="511" t="s">
        <v>2205</v>
      </c>
      <c r="M123" s="511"/>
      <c r="N123" s="511"/>
      <c r="O123" s="511" t="s">
        <v>2205</v>
      </c>
      <c r="P123" s="511"/>
      <c r="Q123" s="511"/>
      <c r="R123" s="511"/>
      <c r="S123" s="511"/>
      <c r="T123" s="511"/>
      <c r="U123" s="511"/>
      <c r="V123" s="511"/>
      <c r="W123" s="568" t="s">
        <v>1229</v>
      </c>
      <c r="X123" s="568"/>
      <c r="Y123" s="724" t="str">
        <f t="shared" si="25"/>
        <v>WX - LOCUS Screening
Y4 - SAMHSA approved EBP for Co-occurring disorders
8Y- MichiCANS Comprehensive</v>
      </c>
      <c r="Z123" s="724" t="str">
        <f t="shared" si="26"/>
        <v xml:space="preserve">QJ - Service/items provided to a prisoner or patient in state or local custody
Z7- Navigate (First Episode Psychosis Model)
</v>
      </c>
    </row>
    <row r="124" spans="1:26" ht="27" customHeight="1">
      <c r="A124" s="565" t="str">
        <f t="shared" si="20"/>
        <v>90791</v>
      </c>
      <c r="B124" s="511" t="str">
        <f t="shared" si="21"/>
        <v>Assessments
Health Psychiatric
Evaluation Psychological
testing Other assessments, tests</v>
      </c>
      <c r="C124" s="568" t="str">
        <f t="shared" si="22"/>
        <v>Psychiatric evaluation (no medical services)
90791: Psychiatric diagnostic evaluation</v>
      </c>
      <c r="D124" s="529" t="str">
        <f t="shared" si="23"/>
        <v>Encounter
 DT: 2/day</v>
      </c>
      <c r="E124" s="568" t="s">
        <v>130</v>
      </c>
      <c r="F124" s="250" t="s">
        <v>2166</v>
      </c>
      <c r="G124" s="250" t="s">
        <v>577</v>
      </c>
      <c r="H124" s="250" t="s">
        <v>518</v>
      </c>
      <c r="I124" s="529" t="str">
        <f t="shared" si="24"/>
        <v>Line
Professional</v>
      </c>
      <c r="J124" s="511"/>
      <c r="K124" s="511" t="s">
        <v>2205</v>
      </c>
      <c r="L124" s="511" t="s">
        <v>2205</v>
      </c>
      <c r="M124" s="511"/>
      <c r="N124" s="511"/>
      <c r="O124" s="511" t="s">
        <v>2205</v>
      </c>
      <c r="P124" s="511"/>
      <c r="Q124" s="511"/>
      <c r="R124" s="511"/>
      <c r="S124" s="511"/>
      <c r="T124" s="511"/>
      <c r="U124" s="511"/>
      <c r="V124" s="511"/>
      <c r="W124" s="568" t="s">
        <v>1229</v>
      </c>
      <c r="X124" s="568"/>
      <c r="Y124" s="724" t="str">
        <f t="shared" si="25"/>
        <v>WX - LOCUS Screening
Y4 - SAMHSA approved EBP for Co-occurring disorders
8Y- MichiCANS Comprehensive</v>
      </c>
      <c r="Z124" s="724" t="str">
        <f t="shared" si="26"/>
        <v xml:space="preserve">QJ - Service/items provided to a prisoner or patient in state or local custody
Z7- Navigate (First Episode Psychosis Model)
</v>
      </c>
    </row>
    <row r="125" spans="1:26" ht="27" customHeight="1">
      <c r="A125" s="565" t="str">
        <f t="shared" si="20"/>
        <v>90791</v>
      </c>
      <c r="B125" s="511" t="str">
        <f t="shared" si="21"/>
        <v>Assessments
Health Psychiatric
Evaluation Psychological
testing Other assessments, tests</v>
      </c>
      <c r="C125" s="568" t="str">
        <f t="shared" si="22"/>
        <v>Psychiatric evaluation (no medical services)
90791: Psychiatric diagnostic evaluation</v>
      </c>
      <c r="D125" s="529" t="str">
        <f t="shared" si="23"/>
        <v>Encounter
 DT: 2/day</v>
      </c>
      <c r="E125" s="568" t="s">
        <v>140</v>
      </c>
      <c r="F125" s="250" t="s">
        <v>2168</v>
      </c>
      <c r="G125" s="250" t="s">
        <v>577</v>
      </c>
      <c r="H125" s="190" t="s">
        <v>518</v>
      </c>
      <c r="I125" s="529" t="str">
        <f t="shared" si="24"/>
        <v>Line
Professional</v>
      </c>
      <c r="J125" s="511"/>
      <c r="K125" s="511" t="s">
        <v>2205</v>
      </c>
      <c r="L125" s="511" t="s">
        <v>2205</v>
      </c>
      <c r="M125" s="511"/>
      <c r="N125" s="511"/>
      <c r="O125" s="511" t="s">
        <v>2205</v>
      </c>
      <c r="P125" s="511"/>
      <c r="Q125" s="511"/>
      <c r="R125" s="511"/>
      <c r="S125" s="511"/>
      <c r="T125" s="511"/>
      <c r="U125" s="511"/>
      <c r="V125" s="511"/>
      <c r="W125" s="568" t="s">
        <v>1229</v>
      </c>
      <c r="X125" s="568"/>
      <c r="Y125" s="724" t="str">
        <f t="shared" si="25"/>
        <v>WX - LOCUS Screening
Y4 - SAMHSA approved EBP for Co-occurring disorders
8Y- MichiCANS Comprehensive</v>
      </c>
      <c r="Z125" s="724" t="str">
        <f t="shared" si="26"/>
        <v xml:space="preserve">QJ - Service/items provided to a prisoner or patient in state or local custody
Z7- Navigate (First Episode Psychosis Model)
</v>
      </c>
    </row>
    <row r="126" spans="1:26" ht="27" customHeight="1">
      <c r="A126" s="565" t="str">
        <f t="shared" si="20"/>
        <v>90791</v>
      </c>
      <c r="B126" s="511" t="str">
        <f t="shared" si="21"/>
        <v>Assessments
Health Psychiatric
Evaluation Psychological
testing Other assessments, tests</v>
      </c>
      <c r="C126" s="568" t="str">
        <f t="shared" si="22"/>
        <v>Psychiatric evaluation (no medical services)
90791: Psychiatric diagnostic evaluation</v>
      </c>
      <c r="D126" s="529" t="str">
        <f t="shared" si="23"/>
        <v>Encounter
 DT: 2/day</v>
      </c>
      <c r="E126" s="568" t="s">
        <v>132</v>
      </c>
      <c r="F126" s="250" t="s">
        <v>2177</v>
      </c>
      <c r="G126" s="250" t="s">
        <v>580</v>
      </c>
      <c r="H126" s="250" t="s">
        <v>518</v>
      </c>
      <c r="I126" s="529" t="str">
        <f t="shared" si="24"/>
        <v>Line
Professional</v>
      </c>
      <c r="J126" s="511"/>
      <c r="K126" s="511" t="s">
        <v>2205</v>
      </c>
      <c r="L126" s="511" t="s">
        <v>2205</v>
      </c>
      <c r="M126" s="511"/>
      <c r="N126" s="511"/>
      <c r="O126" s="511" t="s">
        <v>2205</v>
      </c>
      <c r="P126" s="511"/>
      <c r="Q126" s="511"/>
      <c r="R126" s="511"/>
      <c r="S126" s="511"/>
      <c r="T126" s="511"/>
      <c r="U126" s="511"/>
      <c r="V126" s="511"/>
      <c r="W126" s="568" t="s">
        <v>1229</v>
      </c>
      <c r="X126" s="568"/>
      <c r="Y126" s="724" t="str">
        <f t="shared" si="25"/>
        <v>WX - LOCUS Screening
Y4 - SAMHSA approved EBP for Co-occurring disorders
8Y- MichiCANS Comprehensive</v>
      </c>
      <c r="Z126" s="724" t="str">
        <f t="shared" si="26"/>
        <v xml:space="preserve">QJ - Service/items provided to a prisoner or patient in state or local custody
Z7- Navigate (First Episode Psychosis Model)
</v>
      </c>
    </row>
    <row r="127" spans="1:26" ht="27" customHeight="1">
      <c r="A127" s="565" t="str">
        <f t="shared" si="20"/>
        <v>90791</v>
      </c>
      <c r="B127" s="511" t="str">
        <f t="shared" si="21"/>
        <v>Assessments
Health Psychiatric
Evaluation Psychological
testing Other assessments, tests</v>
      </c>
      <c r="C127" s="568" t="str">
        <f t="shared" si="22"/>
        <v>Psychiatric evaluation (no medical services)
90791: Psychiatric diagnostic evaluation</v>
      </c>
      <c r="D127" s="529" t="str">
        <f t="shared" si="23"/>
        <v>Encounter
 DT: 2/day</v>
      </c>
      <c r="E127" s="568" t="str">
        <f>E126</f>
        <v>Licensed physician’s assistant</v>
      </c>
      <c r="F127" s="250" t="s">
        <v>126</v>
      </c>
      <c r="G127" s="250" t="s">
        <v>578</v>
      </c>
      <c r="H127" s="250" t="s">
        <v>518</v>
      </c>
      <c r="I127" s="529" t="str">
        <f t="shared" si="24"/>
        <v>Line
Professional</v>
      </c>
      <c r="J127" s="511"/>
      <c r="K127" s="511" t="s">
        <v>2205</v>
      </c>
      <c r="L127" s="511" t="s">
        <v>2205</v>
      </c>
      <c r="M127" s="511"/>
      <c r="N127" s="511"/>
      <c r="O127" s="511" t="s">
        <v>2205</v>
      </c>
      <c r="P127" s="511"/>
      <c r="Q127" s="511"/>
      <c r="R127" s="511"/>
      <c r="S127" s="511"/>
      <c r="T127" s="511"/>
      <c r="U127" s="511"/>
      <c r="V127" s="511"/>
      <c r="W127" s="568" t="s">
        <v>1229</v>
      </c>
      <c r="X127" s="568"/>
      <c r="Y127" s="724" t="str">
        <f t="shared" si="25"/>
        <v>WX - LOCUS Screening
Y4 - SAMHSA approved EBP for Co-occurring disorders
8Y- MichiCANS Comprehensive</v>
      </c>
      <c r="Z127" s="724" t="str">
        <f t="shared" si="26"/>
        <v xml:space="preserve">QJ - Service/items provided to a prisoner or patient in state or local custody
Z7- Navigate (First Episode Psychosis Model)
</v>
      </c>
    </row>
    <row r="128" spans="1:26" ht="27" customHeight="1">
      <c r="A128" s="565" t="str">
        <f t="shared" si="20"/>
        <v>90791</v>
      </c>
      <c r="B128" s="511" t="str">
        <f t="shared" si="21"/>
        <v>Assessments
Health Psychiatric
Evaluation Psychological
testing Other assessments, tests</v>
      </c>
      <c r="C128" s="568" t="str">
        <f t="shared" si="22"/>
        <v>Psychiatric evaluation (no medical services)
90791: Psychiatric diagnostic evaluation</v>
      </c>
      <c r="D128" s="529" t="str">
        <f t="shared" si="23"/>
        <v>Encounter
 DT: 2/day</v>
      </c>
      <c r="E128" s="568" t="s">
        <v>133</v>
      </c>
      <c r="F128" s="250" t="s">
        <v>497</v>
      </c>
      <c r="G128" s="250" t="s">
        <v>586</v>
      </c>
      <c r="H128" s="250" t="s">
        <v>1240</v>
      </c>
      <c r="I128" s="529" t="str">
        <f t="shared" si="24"/>
        <v>Line
Professional</v>
      </c>
      <c r="J128" s="511"/>
      <c r="K128" s="511" t="s">
        <v>2205</v>
      </c>
      <c r="L128" s="511" t="s">
        <v>2205</v>
      </c>
      <c r="M128" s="511"/>
      <c r="N128" s="511"/>
      <c r="O128" s="511" t="s">
        <v>2205</v>
      </c>
      <c r="P128" s="511"/>
      <c r="Q128" s="511"/>
      <c r="R128" s="511"/>
      <c r="S128" s="511"/>
      <c r="T128" s="511"/>
      <c r="U128" s="511"/>
      <c r="V128" s="511"/>
      <c r="W128" s="568" t="s">
        <v>1229</v>
      </c>
      <c r="X128" s="568"/>
      <c r="Y128" s="724" t="str">
        <f t="shared" si="25"/>
        <v>WX - LOCUS Screening
Y4 - SAMHSA approved EBP for Co-occurring disorders
8Y- MichiCANS Comprehensive</v>
      </c>
      <c r="Z128" s="724" t="str">
        <f t="shared" si="26"/>
        <v xml:space="preserve">QJ - Service/items provided to a prisoner or patient in state or local custody
Z7- Navigate (First Episode Psychosis Model)
</v>
      </c>
    </row>
    <row r="129" spans="1:27" ht="27" customHeight="1">
      <c r="A129" s="565" t="str">
        <f t="shared" si="20"/>
        <v>90791</v>
      </c>
      <c r="B129" s="511" t="str">
        <f t="shared" si="21"/>
        <v>Assessments
Health Psychiatric
Evaluation Psychological
testing Other assessments, tests</v>
      </c>
      <c r="C129" s="568" t="str">
        <f t="shared" si="22"/>
        <v>Psychiatric evaluation (no medical services)
90791: Psychiatric diagnostic evaluation</v>
      </c>
      <c r="D129" s="529" t="str">
        <f t="shared" si="23"/>
        <v>Encounter
 DT: 2/day</v>
      </c>
      <c r="E129" s="568" t="s">
        <v>135</v>
      </c>
      <c r="F129" s="250" t="s">
        <v>496</v>
      </c>
      <c r="G129" s="250" t="s">
        <v>586</v>
      </c>
      <c r="H129" s="250" t="s">
        <v>1240</v>
      </c>
      <c r="I129" s="529" t="str">
        <f t="shared" si="24"/>
        <v>Line
Professional</v>
      </c>
      <c r="J129" s="511"/>
      <c r="K129" s="511" t="s">
        <v>2205</v>
      </c>
      <c r="L129" s="511" t="s">
        <v>2205</v>
      </c>
      <c r="M129" s="511"/>
      <c r="N129" s="511"/>
      <c r="O129" s="511" t="s">
        <v>2205</v>
      </c>
      <c r="P129" s="511"/>
      <c r="Q129" s="511"/>
      <c r="R129" s="511"/>
      <c r="S129" s="511"/>
      <c r="T129" s="511"/>
      <c r="U129" s="511"/>
      <c r="V129" s="511"/>
      <c r="W129" s="568" t="s">
        <v>1229</v>
      </c>
      <c r="X129" s="568"/>
      <c r="Y129" s="724" t="str">
        <f t="shared" si="25"/>
        <v>WX - LOCUS Screening
Y4 - SAMHSA approved EBP for Co-occurring disorders
8Y- MichiCANS Comprehensive</v>
      </c>
      <c r="Z129" s="724" t="str">
        <f t="shared" si="26"/>
        <v xml:space="preserve">QJ - Service/items provided to a prisoner or patient in state or local custody
Z7- Navigate (First Episode Psychosis Model)
</v>
      </c>
    </row>
    <row r="130" spans="1:27" ht="27" customHeight="1" thickBot="1">
      <c r="A130" s="566" t="str">
        <f t="shared" si="20"/>
        <v>90791</v>
      </c>
      <c r="B130" s="513" t="str">
        <f t="shared" si="21"/>
        <v>Assessments
Health Psychiatric
Evaluation Psychological
testing Other assessments, tests</v>
      </c>
      <c r="C130" s="569" t="str">
        <f t="shared" si="22"/>
        <v>Psychiatric evaluation (no medical services)
90791: Psychiatric diagnostic evaluation</v>
      </c>
      <c r="D130" s="530" t="str">
        <f t="shared" si="23"/>
        <v>Encounter
 DT: 2/day</v>
      </c>
      <c r="E130" s="569" t="s">
        <v>136</v>
      </c>
      <c r="F130" s="247" t="s">
        <v>2155</v>
      </c>
      <c r="G130" s="247" t="s">
        <v>586</v>
      </c>
      <c r="H130" s="247" t="s">
        <v>1240</v>
      </c>
      <c r="I130" s="530" t="str">
        <f t="shared" si="24"/>
        <v>Line
Professional</v>
      </c>
      <c r="J130" s="513"/>
      <c r="K130" s="513" t="s">
        <v>2205</v>
      </c>
      <c r="L130" s="513" t="s">
        <v>2205</v>
      </c>
      <c r="M130" s="513"/>
      <c r="N130" s="513"/>
      <c r="O130" s="513" t="s">
        <v>2205</v>
      </c>
      <c r="P130" s="513"/>
      <c r="Q130" s="513"/>
      <c r="R130" s="513"/>
      <c r="S130" s="513"/>
      <c r="T130" s="513"/>
      <c r="U130" s="513"/>
      <c r="V130" s="513"/>
      <c r="W130" s="569" t="s">
        <v>1229</v>
      </c>
      <c r="X130" s="569"/>
      <c r="Y130" s="638" t="str">
        <f t="shared" si="25"/>
        <v>WX - LOCUS Screening
Y4 - SAMHSA approved EBP for Co-occurring disorders
8Y- MichiCANS Comprehensive</v>
      </c>
      <c r="Z130" s="638" t="str">
        <f t="shared" si="26"/>
        <v xml:space="preserve">QJ - Service/items provided to a prisoner or patient in state or local custody
Z7- Navigate (First Episode Psychosis Model)
</v>
      </c>
    </row>
    <row r="131" spans="1:27" s="23" customFormat="1" ht="27" customHeight="1">
      <c r="A131" s="612" t="s">
        <v>1830</v>
      </c>
      <c r="B131" s="514" t="s">
        <v>138</v>
      </c>
      <c r="C131" s="591" t="s">
        <v>684</v>
      </c>
      <c r="D131" s="594" t="s">
        <v>1670</v>
      </c>
      <c r="E131" s="591" t="s">
        <v>2314</v>
      </c>
      <c r="F131" s="240" t="s">
        <v>124</v>
      </c>
      <c r="G131" s="240" t="s">
        <v>574</v>
      </c>
      <c r="H131" s="240" t="s">
        <v>1240</v>
      </c>
      <c r="I131" s="594" t="s">
        <v>139</v>
      </c>
      <c r="J131" s="514" t="s">
        <v>2205</v>
      </c>
      <c r="K131" s="514"/>
      <c r="L131" s="514" t="s">
        <v>2205</v>
      </c>
      <c r="M131" s="514"/>
      <c r="N131" s="514" t="s">
        <v>2205</v>
      </c>
      <c r="O131" s="514"/>
      <c r="P131" s="514" t="s">
        <v>2205</v>
      </c>
      <c r="Q131" s="514"/>
      <c r="R131" s="514"/>
      <c r="S131" s="514"/>
      <c r="T131" s="514"/>
      <c r="U131" s="514"/>
      <c r="V131" s="514"/>
      <c r="W131" s="591" t="s">
        <v>1229</v>
      </c>
      <c r="X131" s="591" t="s">
        <v>1516</v>
      </c>
      <c r="Y131" s="742" t="s">
        <v>2295</v>
      </c>
      <c r="Z131" s="594" t="s">
        <v>2045</v>
      </c>
      <c r="AA131" s="20"/>
    </row>
    <row r="132" spans="1:27" s="23" customFormat="1" ht="27" customHeight="1">
      <c r="A132" s="613" t="str">
        <f t="shared" ref="A132:A140" si="27">A131</f>
        <v>90791</v>
      </c>
      <c r="B132" s="515" t="str">
        <f t="shared" ref="B132:B140" si="28">B131</f>
        <v>Assessments
Health
Psychiatric Evaluation
Psychological testing
Other assessments, tests</v>
      </c>
      <c r="C132" s="592" t="str">
        <f t="shared" ref="C132:C140" si="29">C131</f>
        <v>Psychiatric diagnostic evaluation</v>
      </c>
      <c r="D132" s="595" t="str">
        <f t="shared" ref="D132:D140" si="30">D131</f>
        <v>Encounter/
1 Per Month</v>
      </c>
      <c r="E132" s="592" t="str">
        <f>E131</f>
        <v>Psychiatrist, psychologist, physician, nurse practitioner, appropriately trained Clinical Nurse Specialist, Licensed Physician’s Assistant, Master’s Social Worker, Licensed Professional Counselor, or Marriage and Family Therapist</v>
      </c>
      <c r="F132" s="241" t="s">
        <v>477</v>
      </c>
      <c r="G132" s="241" t="s">
        <v>575</v>
      </c>
      <c r="H132" s="241" t="s">
        <v>1240</v>
      </c>
      <c r="I132" s="595" t="str">
        <f t="shared" ref="I132:I140" si="31">I131</f>
        <v>Line
Professional</v>
      </c>
      <c r="J132" s="515" t="s">
        <v>2205</v>
      </c>
      <c r="K132" s="515"/>
      <c r="L132" s="515" t="s">
        <v>2205</v>
      </c>
      <c r="M132" s="515"/>
      <c r="N132" s="515" t="s">
        <v>2205</v>
      </c>
      <c r="O132" s="515"/>
      <c r="P132" s="515" t="s">
        <v>2205</v>
      </c>
      <c r="Q132" s="515"/>
      <c r="R132" s="515"/>
      <c r="S132" s="515"/>
      <c r="T132" s="515"/>
      <c r="U132" s="515"/>
      <c r="V132" s="515"/>
      <c r="W132" s="592" t="s">
        <v>1229</v>
      </c>
      <c r="X132" s="592" t="s">
        <v>1202</v>
      </c>
      <c r="Y132" s="743" t="str">
        <f t="shared" ref="Y132:Y140" si="32">Y131</f>
        <v>WX - LOCUS Screening
Y4 - SAMHSA approved EBP for Co-occurring disorders</v>
      </c>
      <c r="Z132" s="595" t="str">
        <f t="shared" ref="Z132:Z140" si="33">Z131</f>
        <v xml:space="preserve">
HD - Pregnant/Parenting Women's Program
QJ - Service/items provided to a prisoner or patient in state or local custody</v>
      </c>
      <c r="AA132" s="20"/>
    </row>
    <row r="133" spans="1:27" s="23" customFormat="1" ht="27" customHeight="1">
      <c r="A133" s="613" t="str">
        <f t="shared" si="27"/>
        <v>90791</v>
      </c>
      <c r="B133" s="515" t="str">
        <f t="shared" si="28"/>
        <v>Assessments
Health
Psychiatric Evaluation
Psychological testing
Other assessments, tests</v>
      </c>
      <c r="C133" s="592" t="str">
        <f t="shared" si="29"/>
        <v>Psychiatric diagnostic evaluation</v>
      </c>
      <c r="D133" s="595" t="str">
        <f t="shared" si="30"/>
        <v>Encounter/
1 Per Month</v>
      </c>
      <c r="E133" s="592" t="s">
        <v>128</v>
      </c>
      <c r="F133" s="241" t="s">
        <v>126</v>
      </c>
      <c r="G133" s="241" t="s">
        <v>581</v>
      </c>
      <c r="H133" s="241" t="s">
        <v>518</v>
      </c>
      <c r="I133" s="595" t="str">
        <f t="shared" si="31"/>
        <v>Line
Professional</v>
      </c>
      <c r="J133" s="515" t="s">
        <v>2205</v>
      </c>
      <c r="K133" s="515"/>
      <c r="L133" s="515" t="s">
        <v>2205</v>
      </c>
      <c r="M133" s="515"/>
      <c r="N133" s="515" t="s">
        <v>2205</v>
      </c>
      <c r="O133" s="515"/>
      <c r="P133" s="515" t="s">
        <v>2205</v>
      </c>
      <c r="Q133" s="515"/>
      <c r="R133" s="515"/>
      <c r="S133" s="515"/>
      <c r="T133" s="515"/>
      <c r="U133" s="515"/>
      <c r="V133" s="515"/>
      <c r="W133" s="592" t="s">
        <v>1229</v>
      </c>
      <c r="X133" s="592" t="s">
        <v>1202</v>
      </c>
      <c r="Y133" s="743" t="str">
        <f t="shared" si="32"/>
        <v>WX - LOCUS Screening
Y4 - SAMHSA approved EBP for Co-occurring disorders</v>
      </c>
      <c r="Z133" s="595" t="str">
        <f t="shared" si="33"/>
        <v xml:space="preserve">
HD - Pregnant/Parenting Women's Program
QJ - Service/items provided to a prisoner or patient in state or local custody</v>
      </c>
      <c r="AA133" s="20"/>
    </row>
    <row r="134" spans="1:27" s="23" customFormat="1" ht="27" customHeight="1">
      <c r="A134" s="613" t="str">
        <f t="shared" si="27"/>
        <v>90791</v>
      </c>
      <c r="B134" s="515" t="str">
        <f t="shared" si="28"/>
        <v>Assessments
Health
Psychiatric Evaluation
Psychological testing
Other assessments, tests</v>
      </c>
      <c r="C134" s="592" t="str">
        <f t="shared" si="29"/>
        <v>Psychiatric diagnostic evaluation</v>
      </c>
      <c r="D134" s="595" t="str">
        <f t="shared" si="30"/>
        <v>Encounter/
1 Per Month</v>
      </c>
      <c r="E134" s="592" t="s">
        <v>130</v>
      </c>
      <c r="F134" s="241" t="s">
        <v>2166</v>
      </c>
      <c r="G134" s="241" t="s">
        <v>577</v>
      </c>
      <c r="H134" s="241" t="s">
        <v>518</v>
      </c>
      <c r="I134" s="595" t="str">
        <f t="shared" si="31"/>
        <v>Line
Professional</v>
      </c>
      <c r="J134" s="515" t="s">
        <v>2205</v>
      </c>
      <c r="K134" s="515"/>
      <c r="L134" s="515" t="s">
        <v>2205</v>
      </c>
      <c r="M134" s="515"/>
      <c r="N134" s="515" t="s">
        <v>2205</v>
      </c>
      <c r="O134" s="515"/>
      <c r="P134" s="515" t="s">
        <v>2205</v>
      </c>
      <c r="Q134" s="515"/>
      <c r="R134" s="515"/>
      <c r="S134" s="515"/>
      <c r="T134" s="515"/>
      <c r="U134" s="515"/>
      <c r="V134" s="515"/>
      <c r="W134" s="592" t="s">
        <v>1229</v>
      </c>
      <c r="X134" s="592" t="s">
        <v>1202</v>
      </c>
      <c r="Y134" s="743" t="str">
        <f t="shared" si="32"/>
        <v>WX - LOCUS Screening
Y4 - SAMHSA approved EBP for Co-occurring disorders</v>
      </c>
      <c r="Z134" s="595" t="str">
        <f t="shared" si="33"/>
        <v xml:space="preserve">
HD - Pregnant/Parenting Women's Program
QJ - Service/items provided to a prisoner or patient in state or local custody</v>
      </c>
      <c r="AA134" s="20"/>
    </row>
    <row r="135" spans="1:27" s="23" customFormat="1" ht="27" customHeight="1">
      <c r="A135" s="613" t="str">
        <f t="shared" si="27"/>
        <v>90791</v>
      </c>
      <c r="B135" s="515" t="str">
        <f t="shared" si="28"/>
        <v>Assessments
Health
Psychiatric Evaluation
Psychological testing
Other assessments, tests</v>
      </c>
      <c r="C135" s="592" t="str">
        <f t="shared" si="29"/>
        <v>Psychiatric diagnostic evaluation</v>
      </c>
      <c r="D135" s="595" t="str">
        <f t="shared" si="30"/>
        <v>Encounter/
1 Per Month</v>
      </c>
      <c r="E135" s="592" t="s">
        <v>140</v>
      </c>
      <c r="F135" s="241" t="s">
        <v>2168</v>
      </c>
      <c r="G135" s="241" t="s">
        <v>577</v>
      </c>
      <c r="H135" s="241" t="s">
        <v>518</v>
      </c>
      <c r="I135" s="595" t="str">
        <f t="shared" si="31"/>
        <v>Line
Professional</v>
      </c>
      <c r="J135" s="515" t="s">
        <v>2205</v>
      </c>
      <c r="K135" s="515"/>
      <c r="L135" s="515" t="s">
        <v>2205</v>
      </c>
      <c r="M135" s="515"/>
      <c r="N135" s="515" t="s">
        <v>2205</v>
      </c>
      <c r="O135" s="515"/>
      <c r="P135" s="515" t="s">
        <v>2205</v>
      </c>
      <c r="Q135" s="515"/>
      <c r="R135" s="515"/>
      <c r="S135" s="515"/>
      <c r="T135" s="515"/>
      <c r="U135" s="515"/>
      <c r="V135" s="515"/>
      <c r="W135" s="592" t="s">
        <v>1229</v>
      </c>
      <c r="X135" s="592" t="s">
        <v>1202</v>
      </c>
      <c r="Y135" s="743" t="str">
        <f t="shared" si="32"/>
        <v>WX - LOCUS Screening
Y4 - SAMHSA approved EBP for Co-occurring disorders</v>
      </c>
      <c r="Z135" s="595" t="str">
        <f t="shared" si="33"/>
        <v xml:space="preserve">
HD - Pregnant/Parenting Women's Program
QJ - Service/items provided to a prisoner or patient in state or local custody</v>
      </c>
      <c r="AA135" s="20"/>
    </row>
    <row r="136" spans="1:27" s="23" customFormat="1" ht="27" customHeight="1">
      <c r="A136" s="613" t="str">
        <f t="shared" si="27"/>
        <v>90791</v>
      </c>
      <c r="B136" s="515" t="str">
        <f t="shared" si="28"/>
        <v>Assessments
Health
Psychiatric Evaluation
Psychological testing
Other assessments, tests</v>
      </c>
      <c r="C136" s="592" t="str">
        <f t="shared" si="29"/>
        <v>Psychiatric diagnostic evaluation</v>
      </c>
      <c r="D136" s="595" t="str">
        <f t="shared" si="30"/>
        <v>Encounter/
1 Per Month</v>
      </c>
      <c r="E136" s="592" t="s">
        <v>132</v>
      </c>
      <c r="F136" s="241" t="s">
        <v>2177</v>
      </c>
      <c r="G136" s="241" t="s">
        <v>577</v>
      </c>
      <c r="H136" s="241" t="s">
        <v>518</v>
      </c>
      <c r="I136" s="595" t="str">
        <f t="shared" si="31"/>
        <v>Line
Professional</v>
      </c>
      <c r="J136" s="515" t="s">
        <v>2205</v>
      </c>
      <c r="K136" s="515"/>
      <c r="L136" s="515" t="s">
        <v>2205</v>
      </c>
      <c r="M136" s="515"/>
      <c r="N136" s="515" t="s">
        <v>2205</v>
      </c>
      <c r="O136" s="515"/>
      <c r="P136" s="515" t="s">
        <v>2205</v>
      </c>
      <c r="Q136" s="515"/>
      <c r="R136" s="515"/>
      <c r="S136" s="515"/>
      <c r="T136" s="515"/>
      <c r="U136" s="515"/>
      <c r="V136" s="515"/>
      <c r="W136" s="592" t="s">
        <v>1229</v>
      </c>
      <c r="X136" s="592" t="s">
        <v>1202</v>
      </c>
      <c r="Y136" s="743" t="str">
        <f t="shared" si="32"/>
        <v>WX - LOCUS Screening
Y4 - SAMHSA approved EBP for Co-occurring disorders</v>
      </c>
      <c r="Z136" s="595" t="str">
        <f t="shared" si="33"/>
        <v xml:space="preserve">
HD - Pregnant/Parenting Women's Program
QJ - Service/items provided to a prisoner or patient in state or local custody</v>
      </c>
      <c r="AA136" s="20"/>
    </row>
    <row r="137" spans="1:27" s="23" customFormat="1" ht="27" customHeight="1">
      <c r="A137" s="613" t="str">
        <f t="shared" si="27"/>
        <v>90791</v>
      </c>
      <c r="B137" s="515" t="str">
        <f t="shared" si="28"/>
        <v>Assessments
Health
Psychiatric Evaluation
Psychological testing
Other assessments, tests</v>
      </c>
      <c r="C137" s="592" t="str">
        <f t="shared" si="29"/>
        <v>Psychiatric diagnostic evaluation</v>
      </c>
      <c r="D137" s="595" t="str">
        <f t="shared" si="30"/>
        <v>Encounter/
1 Per Month</v>
      </c>
      <c r="E137" s="592" t="str">
        <f>E136</f>
        <v>Licensed physician’s assistant</v>
      </c>
      <c r="F137" s="241" t="s">
        <v>126</v>
      </c>
      <c r="G137" s="241" t="s">
        <v>578</v>
      </c>
      <c r="H137" s="241" t="s">
        <v>518</v>
      </c>
      <c r="I137" s="595" t="str">
        <f t="shared" si="31"/>
        <v>Line
Professional</v>
      </c>
      <c r="J137" s="515" t="s">
        <v>2205</v>
      </c>
      <c r="K137" s="515"/>
      <c r="L137" s="515" t="s">
        <v>2205</v>
      </c>
      <c r="M137" s="515"/>
      <c r="N137" s="515" t="s">
        <v>2205</v>
      </c>
      <c r="O137" s="515"/>
      <c r="P137" s="515" t="s">
        <v>2205</v>
      </c>
      <c r="Q137" s="515"/>
      <c r="R137" s="515"/>
      <c r="S137" s="515"/>
      <c r="T137" s="515"/>
      <c r="U137" s="515"/>
      <c r="V137" s="515"/>
      <c r="W137" s="592" t="s">
        <v>1229</v>
      </c>
      <c r="X137" s="592" t="s">
        <v>1202</v>
      </c>
      <c r="Y137" s="743" t="str">
        <f t="shared" si="32"/>
        <v>WX - LOCUS Screening
Y4 - SAMHSA approved EBP for Co-occurring disorders</v>
      </c>
      <c r="Z137" s="595" t="str">
        <f t="shared" si="33"/>
        <v xml:space="preserve">
HD - Pregnant/Parenting Women's Program
QJ - Service/items provided to a prisoner or patient in state or local custody</v>
      </c>
      <c r="AA137" s="20"/>
    </row>
    <row r="138" spans="1:27" s="23" customFormat="1" ht="27" customHeight="1">
      <c r="A138" s="613" t="str">
        <f t="shared" si="27"/>
        <v>90791</v>
      </c>
      <c r="B138" s="515" t="str">
        <f t="shared" si="28"/>
        <v>Assessments
Health
Psychiatric Evaluation
Psychological testing
Other assessments, tests</v>
      </c>
      <c r="C138" s="592" t="str">
        <f t="shared" si="29"/>
        <v>Psychiatric diagnostic evaluation</v>
      </c>
      <c r="D138" s="595" t="str">
        <f t="shared" si="30"/>
        <v>Encounter/
1 Per Month</v>
      </c>
      <c r="E138" s="592" t="s">
        <v>133</v>
      </c>
      <c r="F138" s="241" t="s">
        <v>497</v>
      </c>
      <c r="G138" s="241" t="s">
        <v>586</v>
      </c>
      <c r="H138" s="241" t="s">
        <v>1240</v>
      </c>
      <c r="I138" s="595" t="str">
        <f t="shared" si="31"/>
        <v>Line
Professional</v>
      </c>
      <c r="J138" s="515" t="s">
        <v>2205</v>
      </c>
      <c r="K138" s="515"/>
      <c r="L138" s="515" t="s">
        <v>2205</v>
      </c>
      <c r="M138" s="515"/>
      <c r="N138" s="515" t="s">
        <v>2205</v>
      </c>
      <c r="O138" s="515"/>
      <c r="P138" s="515" t="s">
        <v>2205</v>
      </c>
      <c r="Q138" s="515"/>
      <c r="R138" s="515"/>
      <c r="S138" s="515"/>
      <c r="T138" s="515"/>
      <c r="U138" s="515"/>
      <c r="V138" s="515"/>
      <c r="W138" s="592" t="s">
        <v>1229</v>
      </c>
      <c r="X138" s="592" t="s">
        <v>1202</v>
      </c>
      <c r="Y138" s="743" t="str">
        <f t="shared" si="32"/>
        <v>WX - LOCUS Screening
Y4 - SAMHSA approved EBP for Co-occurring disorders</v>
      </c>
      <c r="Z138" s="595" t="str">
        <f t="shared" si="33"/>
        <v xml:space="preserve">
HD - Pregnant/Parenting Women's Program
QJ - Service/items provided to a prisoner or patient in state or local custody</v>
      </c>
      <c r="AA138" s="20"/>
    </row>
    <row r="139" spans="1:27" s="23" customFormat="1" ht="27" customHeight="1">
      <c r="A139" s="613" t="str">
        <f t="shared" si="27"/>
        <v>90791</v>
      </c>
      <c r="B139" s="515" t="str">
        <f t="shared" si="28"/>
        <v>Assessments
Health
Psychiatric Evaluation
Psychological testing
Other assessments, tests</v>
      </c>
      <c r="C139" s="592" t="str">
        <f t="shared" si="29"/>
        <v>Psychiatric diagnostic evaluation</v>
      </c>
      <c r="D139" s="595" t="str">
        <f t="shared" si="30"/>
        <v>Encounter/
1 Per Month</v>
      </c>
      <c r="E139" s="592" t="s">
        <v>135</v>
      </c>
      <c r="F139" s="241" t="s">
        <v>496</v>
      </c>
      <c r="G139" s="241" t="s">
        <v>586</v>
      </c>
      <c r="H139" s="241" t="s">
        <v>1240</v>
      </c>
      <c r="I139" s="595" t="str">
        <f t="shared" si="31"/>
        <v>Line
Professional</v>
      </c>
      <c r="J139" s="515" t="s">
        <v>2205</v>
      </c>
      <c r="K139" s="515"/>
      <c r="L139" s="515" t="s">
        <v>2205</v>
      </c>
      <c r="M139" s="515"/>
      <c r="N139" s="515" t="s">
        <v>2205</v>
      </c>
      <c r="O139" s="515"/>
      <c r="P139" s="515" t="s">
        <v>2205</v>
      </c>
      <c r="Q139" s="515"/>
      <c r="R139" s="515"/>
      <c r="S139" s="515"/>
      <c r="T139" s="515"/>
      <c r="U139" s="515"/>
      <c r="V139" s="515"/>
      <c r="W139" s="592" t="s">
        <v>1229</v>
      </c>
      <c r="X139" s="592" t="s">
        <v>1202</v>
      </c>
      <c r="Y139" s="743" t="str">
        <f t="shared" si="32"/>
        <v>WX - LOCUS Screening
Y4 - SAMHSA approved EBP for Co-occurring disorders</v>
      </c>
      <c r="Z139" s="595" t="str">
        <f t="shared" si="33"/>
        <v xml:space="preserve">
HD - Pregnant/Parenting Women's Program
QJ - Service/items provided to a prisoner or patient in state or local custody</v>
      </c>
      <c r="AA139" s="20"/>
    </row>
    <row r="140" spans="1:27" s="23" customFormat="1" ht="27" customHeight="1" thickBot="1">
      <c r="A140" s="614" t="str">
        <f t="shared" si="27"/>
        <v>90791</v>
      </c>
      <c r="B140" s="516" t="str">
        <f t="shared" si="28"/>
        <v>Assessments
Health
Psychiatric Evaluation
Psychological testing
Other assessments, tests</v>
      </c>
      <c r="C140" s="593" t="str">
        <f t="shared" si="29"/>
        <v>Psychiatric diagnostic evaluation</v>
      </c>
      <c r="D140" s="596" t="str">
        <f t="shared" si="30"/>
        <v>Encounter/
1 Per Month</v>
      </c>
      <c r="E140" s="593" t="s">
        <v>136</v>
      </c>
      <c r="F140" s="242" t="s">
        <v>2155</v>
      </c>
      <c r="G140" s="242" t="s">
        <v>586</v>
      </c>
      <c r="H140" s="242" t="s">
        <v>1240</v>
      </c>
      <c r="I140" s="596" t="str">
        <f t="shared" si="31"/>
        <v>Line
Professional</v>
      </c>
      <c r="J140" s="516" t="s">
        <v>2205</v>
      </c>
      <c r="K140" s="516"/>
      <c r="L140" s="516" t="s">
        <v>2205</v>
      </c>
      <c r="M140" s="516"/>
      <c r="N140" s="516" t="s">
        <v>2205</v>
      </c>
      <c r="O140" s="516"/>
      <c r="P140" s="516" t="s">
        <v>2205</v>
      </c>
      <c r="Q140" s="516"/>
      <c r="R140" s="516"/>
      <c r="S140" s="516"/>
      <c r="T140" s="516"/>
      <c r="U140" s="516"/>
      <c r="V140" s="516"/>
      <c r="W140" s="593" t="s">
        <v>1229</v>
      </c>
      <c r="X140" s="593" t="s">
        <v>1202</v>
      </c>
      <c r="Y140" s="744" t="str">
        <f t="shared" si="32"/>
        <v>WX - LOCUS Screening
Y4 - SAMHSA approved EBP for Co-occurring disorders</v>
      </c>
      <c r="Z140" s="596" t="str">
        <f t="shared" si="33"/>
        <v xml:space="preserve">
HD - Pregnant/Parenting Women's Program
QJ - Service/items provided to a prisoner or patient in state or local custody</v>
      </c>
      <c r="AA140" s="20"/>
    </row>
    <row r="141" spans="1:27" ht="81" customHeight="1">
      <c r="A141" s="576" t="s">
        <v>1831</v>
      </c>
      <c r="B141" s="512" t="s">
        <v>123</v>
      </c>
      <c r="C141" s="567" t="s">
        <v>240</v>
      </c>
      <c r="D141" s="528" t="s">
        <v>822</v>
      </c>
      <c r="E141" s="567" t="s">
        <v>2313</v>
      </c>
      <c r="F141" s="246" t="s">
        <v>137</v>
      </c>
      <c r="G141" s="246" t="s">
        <v>584</v>
      </c>
      <c r="H141" s="246" t="s">
        <v>1240</v>
      </c>
      <c r="I141" s="528" t="s">
        <v>139</v>
      </c>
      <c r="J141" s="512"/>
      <c r="K141" s="512" t="s">
        <v>2205</v>
      </c>
      <c r="L141" s="512" t="s">
        <v>2205</v>
      </c>
      <c r="M141" s="512"/>
      <c r="N141" s="512"/>
      <c r="O141" s="512" t="s">
        <v>2205</v>
      </c>
      <c r="P141" s="512"/>
      <c r="Q141" s="512"/>
      <c r="R141" s="512"/>
      <c r="S141" s="512"/>
      <c r="T141" s="512"/>
      <c r="U141" s="512"/>
      <c r="V141" s="512"/>
      <c r="W141" s="567" t="s">
        <v>1229</v>
      </c>
      <c r="X141" s="639"/>
      <c r="Y141" s="505" t="s">
        <v>2483</v>
      </c>
      <c r="Z141" s="528" t="s">
        <v>2050</v>
      </c>
    </row>
    <row r="142" spans="1:27" ht="81" customHeight="1">
      <c r="A142" s="565" t="str">
        <f t="shared" ref="A142:E143" si="34">A141</f>
        <v>90792</v>
      </c>
      <c r="B142" s="511" t="str">
        <f t="shared" si="34"/>
        <v>Assessments
Health Psychiatric
Evaluation Psychological
testing Other assessments, tests</v>
      </c>
      <c r="C142" s="568" t="str">
        <f t="shared" si="34"/>
        <v>Psychiatric evaluation
90792: Psychiatric diagnostic evaluation with medical services</v>
      </c>
      <c r="D142" s="529" t="str">
        <f t="shared" si="34"/>
        <v>Encounter
DT: 2/day</v>
      </c>
      <c r="E142" s="568" t="str">
        <f t="shared" si="34"/>
        <v>Psychiatrist, nurse practitioner, or appropriately trained Clinical Nurse Specialist</v>
      </c>
      <c r="F142" s="250" t="s">
        <v>497</v>
      </c>
      <c r="G142" s="250" t="s">
        <v>586</v>
      </c>
      <c r="H142" s="250" t="s">
        <v>1240</v>
      </c>
      <c r="I142" s="529" t="str">
        <f>I141</f>
        <v>Line
Professional</v>
      </c>
      <c r="J142" s="511"/>
      <c r="K142" s="511" t="s">
        <v>2205</v>
      </c>
      <c r="L142" s="511" t="s">
        <v>2205</v>
      </c>
      <c r="M142" s="511"/>
      <c r="N142" s="511"/>
      <c r="O142" s="511" t="s">
        <v>2205</v>
      </c>
      <c r="P142" s="511"/>
      <c r="Q142" s="511"/>
      <c r="R142" s="511"/>
      <c r="S142" s="511"/>
      <c r="T142" s="511"/>
      <c r="U142" s="511"/>
      <c r="V142" s="511"/>
      <c r="W142" s="568" t="s">
        <v>1229</v>
      </c>
      <c r="X142" s="568" t="s">
        <v>1201</v>
      </c>
      <c r="Y142" s="506" t="str">
        <f>Y141</f>
        <v>WX - LOCUS Screening
Y4 - SAMHSA approved EBP for Co-occurring disorders
8Y- MichiCANS Comprehensive</v>
      </c>
      <c r="Z142" s="529" t="str">
        <f>Z141</f>
        <v xml:space="preserve">HH - Integrated Mental Health and Substance Abuse
QJ - Service/items provided to a prisoner or patient in state or local custody
</v>
      </c>
    </row>
    <row r="143" spans="1:27" ht="81" customHeight="1" thickBot="1">
      <c r="A143" s="566" t="str">
        <f t="shared" si="34"/>
        <v>90792</v>
      </c>
      <c r="B143" s="513" t="str">
        <f t="shared" si="34"/>
        <v>Assessments
Health Psychiatric
Evaluation Psychological
testing Other assessments, tests</v>
      </c>
      <c r="C143" s="569" t="str">
        <f t="shared" si="34"/>
        <v>Psychiatric evaluation
90792: Psychiatric diagnostic evaluation with medical services</v>
      </c>
      <c r="D143" s="530" t="str">
        <f t="shared" si="34"/>
        <v>Encounter
DT: 2/day</v>
      </c>
      <c r="E143" s="569" t="str">
        <f t="shared" si="34"/>
        <v>Psychiatrist, nurse practitioner, or appropriately trained Clinical Nurse Specialist</v>
      </c>
      <c r="F143" s="250" t="s">
        <v>496</v>
      </c>
      <c r="G143" s="250" t="s">
        <v>586</v>
      </c>
      <c r="H143" s="247" t="s">
        <v>1240</v>
      </c>
      <c r="I143" s="530" t="str">
        <f>I142</f>
        <v>Line
Professional</v>
      </c>
      <c r="J143" s="513"/>
      <c r="K143" s="513" t="s">
        <v>2205</v>
      </c>
      <c r="L143" s="513" t="s">
        <v>2205</v>
      </c>
      <c r="M143" s="513"/>
      <c r="N143" s="513"/>
      <c r="O143" s="513" t="s">
        <v>2205</v>
      </c>
      <c r="P143" s="513"/>
      <c r="Q143" s="513"/>
      <c r="R143" s="513"/>
      <c r="S143" s="513"/>
      <c r="T143" s="513"/>
      <c r="U143" s="513"/>
      <c r="V143" s="513"/>
      <c r="W143" s="569" t="s">
        <v>1229</v>
      </c>
      <c r="X143" s="569" t="s">
        <v>1201</v>
      </c>
      <c r="Y143" s="507" t="str">
        <f>Y142</f>
        <v>WX - LOCUS Screening
Y4 - SAMHSA approved EBP for Co-occurring disorders
8Y- MichiCANS Comprehensive</v>
      </c>
      <c r="Z143" s="530" t="str">
        <f>Z142</f>
        <v xml:space="preserve">HH - Integrated Mental Health and Substance Abuse
QJ - Service/items provided to a prisoner or patient in state or local custody
</v>
      </c>
    </row>
    <row r="144" spans="1:27" s="23" customFormat="1" ht="49.5" customHeight="1">
      <c r="A144" s="588" t="s">
        <v>1831</v>
      </c>
      <c r="B144" s="514" t="s">
        <v>138</v>
      </c>
      <c r="C144" s="591" t="s">
        <v>804</v>
      </c>
      <c r="D144" s="594" t="s">
        <v>1667</v>
      </c>
      <c r="E144" s="591" t="s">
        <v>2313</v>
      </c>
      <c r="F144" s="240" t="s">
        <v>124</v>
      </c>
      <c r="G144" s="240" t="s">
        <v>574</v>
      </c>
      <c r="H144" s="240" t="s">
        <v>1240</v>
      </c>
      <c r="I144" s="594" t="s">
        <v>139</v>
      </c>
      <c r="J144" s="514" t="s">
        <v>2205</v>
      </c>
      <c r="K144" s="514"/>
      <c r="L144" s="514" t="s">
        <v>2205</v>
      </c>
      <c r="M144" s="514"/>
      <c r="N144" s="514" t="s">
        <v>2205</v>
      </c>
      <c r="O144" s="514"/>
      <c r="P144" s="514" t="s">
        <v>2205</v>
      </c>
      <c r="Q144" s="514"/>
      <c r="R144" s="514"/>
      <c r="S144" s="514"/>
      <c r="T144" s="514"/>
      <c r="U144" s="514"/>
      <c r="V144" s="514"/>
      <c r="W144" s="591" t="s">
        <v>1229</v>
      </c>
      <c r="X144" s="591" t="s">
        <v>1516</v>
      </c>
      <c r="Y144" s="748" t="s">
        <v>2295</v>
      </c>
      <c r="Z144" s="594" t="s">
        <v>2047</v>
      </c>
      <c r="AA144" s="20"/>
    </row>
    <row r="145" spans="1:27" s="23" customFormat="1" ht="47.1" customHeight="1">
      <c r="A145" s="589" t="str">
        <f t="shared" ref="A145:E146" si="35">A144</f>
        <v>90792</v>
      </c>
      <c r="B145" s="515" t="str">
        <f t="shared" si="35"/>
        <v>Assessments
Health
Psychiatric Evaluation
Psychological testing
Other assessments, tests</v>
      </c>
      <c r="C145" s="592" t="str">
        <f t="shared" si="35"/>
        <v>Psychiatric diagnostic evaluation with medical services</v>
      </c>
      <c r="D145" s="595" t="str">
        <f t="shared" si="35"/>
        <v>Encounter
DT: 1/day</v>
      </c>
      <c r="E145" s="592" t="str">
        <f t="shared" si="35"/>
        <v>Psychiatrist, nurse practitioner, or appropriately trained Clinical Nurse Specialist</v>
      </c>
      <c r="F145" s="241" t="s">
        <v>497</v>
      </c>
      <c r="G145" s="241" t="s">
        <v>586</v>
      </c>
      <c r="H145" s="241" t="s">
        <v>1240</v>
      </c>
      <c r="I145" s="595" t="str">
        <f>I144</f>
        <v>Line
Professional</v>
      </c>
      <c r="J145" s="515" t="s">
        <v>2205</v>
      </c>
      <c r="K145" s="515"/>
      <c r="L145" s="515" t="s">
        <v>2205</v>
      </c>
      <c r="M145" s="515"/>
      <c r="N145" s="515" t="s">
        <v>2205</v>
      </c>
      <c r="O145" s="515"/>
      <c r="P145" s="515" t="s">
        <v>2205</v>
      </c>
      <c r="Q145" s="515"/>
      <c r="R145" s="515"/>
      <c r="S145" s="515"/>
      <c r="T145" s="515"/>
      <c r="U145" s="515"/>
      <c r="V145" s="515"/>
      <c r="W145" s="592" t="s">
        <v>1229</v>
      </c>
      <c r="X145" s="592" t="s">
        <v>1202</v>
      </c>
      <c r="Y145" s="749" t="str">
        <f>Y144</f>
        <v>WX - LOCUS Screening
Y4 - SAMHSA approved EBP for Co-occurring disorders</v>
      </c>
      <c r="Z145" s="595" t="str">
        <f>Z144</f>
        <v xml:space="preserve">
HD - Pregnant/Parenting Women's Program
HH - Integrated Mental Health and Substance Abuse
QJ - Service/items provided to a prisoner or patient in state or local custody
</v>
      </c>
      <c r="AA145" s="20"/>
    </row>
    <row r="146" spans="1:27" s="23" customFormat="1" ht="96" customHeight="1" thickBot="1">
      <c r="A146" s="590" t="str">
        <f t="shared" si="35"/>
        <v>90792</v>
      </c>
      <c r="B146" s="516" t="str">
        <f t="shared" si="35"/>
        <v>Assessments
Health
Psychiatric Evaluation
Psychological testing
Other assessments, tests</v>
      </c>
      <c r="C146" s="593" t="str">
        <f t="shared" si="35"/>
        <v>Psychiatric diagnostic evaluation with medical services</v>
      </c>
      <c r="D146" s="596" t="str">
        <f t="shared" si="35"/>
        <v>Encounter
DT: 1/day</v>
      </c>
      <c r="E146" s="593" t="str">
        <f t="shared" si="35"/>
        <v>Psychiatrist, nurse practitioner, or appropriately trained Clinical Nurse Specialist</v>
      </c>
      <c r="F146" s="242" t="s">
        <v>496</v>
      </c>
      <c r="G146" s="242" t="s">
        <v>586</v>
      </c>
      <c r="H146" s="242" t="s">
        <v>1240</v>
      </c>
      <c r="I146" s="596" t="str">
        <f>I145</f>
        <v>Line
Professional</v>
      </c>
      <c r="J146" s="516" t="s">
        <v>2205</v>
      </c>
      <c r="K146" s="516"/>
      <c r="L146" s="516" t="s">
        <v>2205</v>
      </c>
      <c r="M146" s="516"/>
      <c r="N146" s="516" t="s">
        <v>2205</v>
      </c>
      <c r="O146" s="516"/>
      <c r="P146" s="516" t="s">
        <v>2205</v>
      </c>
      <c r="Q146" s="516"/>
      <c r="R146" s="516"/>
      <c r="S146" s="516"/>
      <c r="T146" s="516"/>
      <c r="U146" s="516"/>
      <c r="V146" s="516"/>
      <c r="W146" s="593" t="s">
        <v>1229</v>
      </c>
      <c r="X146" s="593" t="s">
        <v>1202</v>
      </c>
      <c r="Y146" s="750" t="str">
        <f>Y145</f>
        <v>WX - LOCUS Screening
Y4 - SAMHSA approved EBP for Co-occurring disorders</v>
      </c>
      <c r="Z146" s="596" t="str">
        <f>Z145</f>
        <v xml:space="preserve">
HD - Pregnant/Parenting Women's Program
HH - Integrated Mental Health and Substance Abuse
QJ - Service/items provided to a prisoner or patient in state or local custody
</v>
      </c>
      <c r="AA146" s="20"/>
    </row>
    <row r="147" spans="1:27" s="22" customFormat="1" ht="54.75" customHeight="1">
      <c r="A147" s="576" t="s">
        <v>1832</v>
      </c>
      <c r="B147" s="512" t="s">
        <v>1466</v>
      </c>
      <c r="C147" s="567" t="s">
        <v>557</v>
      </c>
      <c r="D147" s="528" t="s">
        <v>4</v>
      </c>
      <c r="E147" s="567" t="s">
        <v>2344</v>
      </c>
      <c r="F147" s="246" t="s">
        <v>137</v>
      </c>
      <c r="G147" s="246" t="s">
        <v>584</v>
      </c>
      <c r="H147" s="142" t="s">
        <v>1240</v>
      </c>
      <c r="I147" s="528" t="s">
        <v>139</v>
      </c>
      <c r="J147" s="512"/>
      <c r="K147" s="512" t="s">
        <v>2205</v>
      </c>
      <c r="L147" s="512" t="s">
        <v>2205</v>
      </c>
      <c r="M147" s="512"/>
      <c r="N147" s="512"/>
      <c r="O147" s="512" t="s">
        <v>2205</v>
      </c>
      <c r="P147" s="512"/>
      <c r="Q147" s="512"/>
      <c r="R147" s="512"/>
      <c r="S147" s="512"/>
      <c r="T147" s="512"/>
      <c r="U147" s="512"/>
      <c r="V147" s="512"/>
      <c r="W147" s="567" t="s">
        <v>1229</v>
      </c>
      <c r="X147" s="567" t="s">
        <v>1565</v>
      </c>
      <c r="Y147" s="528" t="s">
        <v>2485</v>
      </c>
      <c r="Z147" s="745" t="s">
        <v>2484</v>
      </c>
      <c r="AA147" s="20"/>
    </row>
    <row r="148" spans="1:27" s="22" customFormat="1" ht="69" customHeight="1">
      <c r="A148" s="565" t="str">
        <f t="shared" ref="A148:A154" si="36">A147</f>
        <v>90832</v>
      </c>
      <c r="B148" s="511" t="str">
        <f t="shared" ref="B148:B154" si="37">B147</f>
        <v>Therapy (mental health) Child &amp; Adult, Individual</v>
      </c>
      <c r="C148" s="568" t="str">
        <f t="shared" ref="C148:C154" si="38">C147</f>
        <v>Individual therapy, adult or child, 30 minutes of psychotherapy</v>
      </c>
      <c r="D148" s="529" t="str">
        <f t="shared" ref="D148:D154" si="39">D147</f>
        <v>30 Minutes</v>
      </c>
      <c r="E148" s="568" t="str">
        <f t="shared" ref="E148:E154" si="40">E147</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48" s="250" t="s">
        <v>477</v>
      </c>
      <c r="G148" s="250" t="s">
        <v>575</v>
      </c>
      <c r="H148" s="250" t="s">
        <v>1240</v>
      </c>
      <c r="I148" s="529" t="str">
        <f t="shared" ref="I148:I154" si="41">I147</f>
        <v>Line
Professional</v>
      </c>
      <c r="J148" s="511"/>
      <c r="K148" s="511" t="s">
        <v>2205</v>
      </c>
      <c r="L148" s="511" t="s">
        <v>2205</v>
      </c>
      <c r="M148" s="511"/>
      <c r="N148" s="511"/>
      <c r="O148" s="511" t="s">
        <v>2205</v>
      </c>
      <c r="P148" s="511"/>
      <c r="Q148" s="511"/>
      <c r="R148" s="511"/>
      <c r="S148" s="511"/>
      <c r="T148" s="511"/>
      <c r="U148" s="511"/>
      <c r="V148" s="511"/>
      <c r="W148" s="568" t="s">
        <v>1229</v>
      </c>
      <c r="X148" s="568" t="s">
        <v>1200</v>
      </c>
      <c r="Y148" s="529" t="str">
        <f t="shared" ref="Y148:Y155" si="42">Y147</f>
        <v>ST - Related to Trauma or Injury 
Y1 - Prolonged Exposure Therapy (PET)
Y2 - Dialectical Behavior Therapy (DBT) for adolescents
Y3 - Parent Management Training Oregon Model
Y4 - SAMHSA approved EBP for Co-occurring disorders
8Y- MichiCANS Comprehensive</v>
      </c>
      <c r="Z148" s="746" t="str">
        <f t="shared" ref="Z148:Z154" si="43">Z147</f>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48" s="20"/>
    </row>
    <row r="149" spans="1:27" s="22" customFormat="1" ht="57" customHeight="1">
      <c r="A149" s="565" t="str">
        <f t="shared" si="36"/>
        <v>90832</v>
      </c>
      <c r="B149" s="511" t="str">
        <f t="shared" si="37"/>
        <v>Therapy (mental health) Child &amp; Adult, Individual</v>
      </c>
      <c r="C149" s="568" t="str">
        <f t="shared" si="38"/>
        <v>Individual therapy, adult or child, 30 minutes of psychotherapy</v>
      </c>
      <c r="D149" s="529" t="str">
        <f t="shared" si="39"/>
        <v>30 Minutes</v>
      </c>
      <c r="E149" s="568"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49" s="250" t="s">
        <v>497</v>
      </c>
      <c r="G149" s="250" t="s">
        <v>586</v>
      </c>
      <c r="H149" s="250" t="s">
        <v>1240</v>
      </c>
      <c r="I149" s="529" t="str">
        <f t="shared" si="41"/>
        <v>Line
Professional</v>
      </c>
      <c r="J149" s="511"/>
      <c r="K149" s="511" t="s">
        <v>2205</v>
      </c>
      <c r="L149" s="511" t="s">
        <v>2205</v>
      </c>
      <c r="M149" s="511"/>
      <c r="N149" s="511"/>
      <c r="O149" s="511" t="s">
        <v>2205</v>
      </c>
      <c r="P149" s="511"/>
      <c r="Q149" s="511"/>
      <c r="R149" s="511"/>
      <c r="S149" s="511"/>
      <c r="T149" s="511"/>
      <c r="U149" s="511"/>
      <c r="V149" s="511"/>
      <c r="W149" s="568" t="s">
        <v>1229</v>
      </c>
      <c r="X149" s="568" t="s">
        <v>1200</v>
      </c>
      <c r="Y149" s="529" t="str">
        <f t="shared" si="42"/>
        <v>ST - Related to Trauma or Injury 
Y1 - Prolonged Exposure Therapy (PET)
Y2 - Dialectical Behavior Therapy (DBT) for adolescents
Y3 - Parent Management Training Oregon Model
Y4 - SAMHSA approved EBP for Co-occurring disorders
8Y- MichiCANS Comprehensive</v>
      </c>
      <c r="Z149" s="746" t="str">
        <f t="shared" si="4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49" s="20"/>
    </row>
    <row r="150" spans="1:27" s="22" customFormat="1" ht="58.5" customHeight="1">
      <c r="A150" s="565" t="str">
        <f t="shared" si="36"/>
        <v>90832</v>
      </c>
      <c r="B150" s="511" t="str">
        <f t="shared" si="37"/>
        <v>Therapy (mental health) Child &amp; Adult, Individual</v>
      </c>
      <c r="C150" s="568" t="str">
        <f t="shared" si="38"/>
        <v>Individual therapy, adult or child, 30 minutes of psychotherapy</v>
      </c>
      <c r="D150" s="529" t="str">
        <f t="shared" si="39"/>
        <v>30 Minutes</v>
      </c>
      <c r="E150" s="568"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0" s="250" t="s">
        <v>496</v>
      </c>
      <c r="G150" s="250" t="s">
        <v>586</v>
      </c>
      <c r="H150" s="250" t="s">
        <v>1240</v>
      </c>
      <c r="I150" s="529" t="str">
        <f t="shared" si="41"/>
        <v>Line
Professional</v>
      </c>
      <c r="J150" s="511"/>
      <c r="K150" s="511" t="s">
        <v>2205</v>
      </c>
      <c r="L150" s="511" t="s">
        <v>2205</v>
      </c>
      <c r="M150" s="511"/>
      <c r="N150" s="511"/>
      <c r="O150" s="511" t="s">
        <v>2205</v>
      </c>
      <c r="P150" s="511"/>
      <c r="Q150" s="511"/>
      <c r="R150" s="511"/>
      <c r="S150" s="511"/>
      <c r="T150" s="511"/>
      <c r="U150" s="511"/>
      <c r="V150" s="511"/>
      <c r="W150" s="568" t="s">
        <v>1229</v>
      </c>
      <c r="X150" s="568" t="s">
        <v>1200</v>
      </c>
      <c r="Y150" s="529" t="str">
        <f t="shared" si="42"/>
        <v>ST - Related to Trauma or Injury 
Y1 - Prolonged Exposure Therapy (PET)
Y2 - Dialectical Behavior Therapy (DBT) for adolescents
Y3 - Parent Management Training Oregon Model
Y4 - SAMHSA approved EBP for Co-occurring disorders
8Y- MichiCANS Comprehensive</v>
      </c>
      <c r="Z150" s="746" t="str">
        <f t="shared" si="4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0" s="20"/>
    </row>
    <row r="151" spans="1:27" s="22" customFormat="1" ht="44.25" customHeight="1">
      <c r="A151" s="565" t="str">
        <f>A150</f>
        <v>90832</v>
      </c>
      <c r="B151" s="511" t="str">
        <f>B150</f>
        <v>Therapy (mental health) Child &amp; Adult, Individual</v>
      </c>
      <c r="C151" s="568" t="str">
        <f>C150</f>
        <v>Individual therapy, adult or child, 30 minutes of psychotherapy</v>
      </c>
      <c r="D151" s="529" t="str">
        <f>D150</f>
        <v>30 Minutes</v>
      </c>
      <c r="E151" s="568" t="str">
        <f>E150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1" s="250" t="s">
        <v>2155</v>
      </c>
      <c r="G151" s="250" t="s">
        <v>586</v>
      </c>
      <c r="H151" s="250" t="s">
        <v>1240</v>
      </c>
      <c r="I151" s="529" t="str">
        <f>I150</f>
        <v>Line
Professional</v>
      </c>
      <c r="J151" s="511"/>
      <c r="K151" s="511" t="s">
        <v>2205</v>
      </c>
      <c r="L151" s="511" t="s">
        <v>2205</v>
      </c>
      <c r="M151" s="511"/>
      <c r="N151" s="511"/>
      <c r="O151" s="511" t="s">
        <v>2205</v>
      </c>
      <c r="P151" s="511"/>
      <c r="Q151" s="511"/>
      <c r="R151" s="511"/>
      <c r="S151" s="511"/>
      <c r="T151" s="511"/>
      <c r="U151" s="511"/>
      <c r="V151" s="511"/>
      <c r="W151" s="568" t="s">
        <v>1229</v>
      </c>
      <c r="X151" s="568" t="s">
        <v>1200</v>
      </c>
      <c r="Y151" s="529" t="str">
        <f t="shared" si="42"/>
        <v>ST - Related to Trauma or Injury 
Y1 - Prolonged Exposure Therapy (PET)
Y2 - Dialectical Behavior Therapy (DBT) for adolescents
Y3 - Parent Management Training Oregon Model
Y4 - SAMHSA approved EBP for Co-occurring disorders
8Y- MichiCANS Comprehensive</v>
      </c>
      <c r="Z151" s="746" t="str">
        <f>Z150</f>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1" s="20"/>
    </row>
    <row r="152" spans="1:27" s="22" customFormat="1" ht="59.25" customHeight="1">
      <c r="A152" s="565" t="str">
        <f t="shared" si="36"/>
        <v>90832</v>
      </c>
      <c r="B152" s="511" t="str">
        <f t="shared" si="37"/>
        <v>Therapy (mental health) Child &amp; Adult, Individual</v>
      </c>
      <c r="C152" s="568" t="str">
        <f t="shared" si="38"/>
        <v>Individual therapy, adult or child, 30 minutes of psychotherapy</v>
      </c>
      <c r="D152" s="529" t="str">
        <f t="shared" si="39"/>
        <v>30 Minutes</v>
      </c>
      <c r="E152" s="568"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2" s="250" t="s">
        <v>126</v>
      </c>
      <c r="G152" s="250" t="s">
        <v>581</v>
      </c>
      <c r="H152" s="250" t="s">
        <v>518</v>
      </c>
      <c r="I152" s="529" t="str">
        <f t="shared" si="41"/>
        <v>Line
Professional</v>
      </c>
      <c r="J152" s="511"/>
      <c r="K152" s="511" t="s">
        <v>2205</v>
      </c>
      <c r="L152" s="511" t="s">
        <v>2205</v>
      </c>
      <c r="M152" s="511"/>
      <c r="N152" s="511"/>
      <c r="O152" s="511" t="s">
        <v>2205</v>
      </c>
      <c r="P152" s="511"/>
      <c r="Q152" s="511"/>
      <c r="R152" s="511"/>
      <c r="S152" s="511"/>
      <c r="T152" s="511"/>
      <c r="U152" s="511"/>
      <c r="V152" s="511"/>
      <c r="W152" s="568" t="s">
        <v>1229</v>
      </c>
      <c r="X152" s="568" t="s">
        <v>1200</v>
      </c>
      <c r="Y152" s="529" t="str">
        <f t="shared" si="42"/>
        <v>ST - Related to Trauma or Injury 
Y1 - Prolonged Exposure Therapy (PET)
Y2 - Dialectical Behavior Therapy (DBT) for adolescents
Y3 - Parent Management Training Oregon Model
Y4 - SAMHSA approved EBP for Co-occurring disorders
8Y- MichiCANS Comprehensive</v>
      </c>
      <c r="Z152" s="746" t="str">
        <f t="shared" si="4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2" s="20"/>
    </row>
    <row r="153" spans="1:27" s="22" customFormat="1" ht="39" customHeight="1">
      <c r="A153" s="565" t="str">
        <f t="shared" si="36"/>
        <v>90832</v>
      </c>
      <c r="B153" s="511" t="str">
        <f t="shared" si="37"/>
        <v>Therapy (mental health) Child &amp; Adult, Individual</v>
      </c>
      <c r="C153" s="568" t="str">
        <f t="shared" si="38"/>
        <v>Individual therapy, adult or child, 30 minutes of psychotherapy</v>
      </c>
      <c r="D153" s="529" t="str">
        <f t="shared" si="39"/>
        <v>30 Minutes</v>
      </c>
      <c r="E153" s="568"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3" s="250" t="s">
        <v>2168</v>
      </c>
      <c r="G153" s="250" t="s">
        <v>577</v>
      </c>
      <c r="H153" s="250" t="s">
        <v>518</v>
      </c>
      <c r="I153" s="529" t="str">
        <f t="shared" si="41"/>
        <v>Line
Professional</v>
      </c>
      <c r="J153" s="511"/>
      <c r="K153" s="511" t="s">
        <v>2205</v>
      </c>
      <c r="L153" s="511" t="s">
        <v>2205</v>
      </c>
      <c r="M153" s="511"/>
      <c r="N153" s="511"/>
      <c r="O153" s="511" t="s">
        <v>2205</v>
      </c>
      <c r="P153" s="511"/>
      <c r="Q153" s="511"/>
      <c r="R153" s="511"/>
      <c r="S153" s="511"/>
      <c r="T153" s="511"/>
      <c r="U153" s="511"/>
      <c r="V153" s="511"/>
      <c r="W153" s="568" t="s">
        <v>1229</v>
      </c>
      <c r="X153" s="568" t="s">
        <v>1200</v>
      </c>
      <c r="Y153" s="529" t="str">
        <f t="shared" si="42"/>
        <v>ST - Related to Trauma or Injury 
Y1 - Prolonged Exposure Therapy (PET)
Y2 - Dialectical Behavior Therapy (DBT) for adolescents
Y3 - Parent Management Training Oregon Model
Y4 - SAMHSA approved EBP for Co-occurring disorders
8Y- MichiCANS Comprehensive</v>
      </c>
      <c r="Z153" s="746" t="str">
        <f t="shared" si="4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3" s="20"/>
    </row>
    <row r="154" spans="1:27" s="22" customFormat="1" ht="53.25" customHeight="1">
      <c r="A154" s="565" t="str">
        <f t="shared" si="36"/>
        <v>90832</v>
      </c>
      <c r="B154" s="511" t="str">
        <f t="shared" si="37"/>
        <v>Therapy (mental health) Child &amp; Adult, Individual</v>
      </c>
      <c r="C154" s="568" t="str">
        <f t="shared" si="38"/>
        <v>Individual therapy, adult or child, 30 minutes of psychotherapy</v>
      </c>
      <c r="D154" s="529" t="str">
        <f t="shared" si="39"/>
        <v>30 Minutes</v>
      </c>
      <c r="E154" s="568" t="str">
        <f t="shared" si="4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4" s="250" t="s">
        <v>2177</v>
      </c>
      <c r="G154" s="250" t="s">
        <v>580</v>
      </c>
      <c r="H154" s="254" t="s">
        <v>518</v>
      </c>
      <c r="I154" s="529" t="str">
        <f t="shared" si="41"/>
        <v>Line
Professional</v>
      </c>
      <c r="J154" s="511"/>
      <c r="K154" s="511" t="s">
        <v>2205</v>
      </c>
      <c r="L154" s="511" t="s">
        <v>2205</v>
      </c>
      <c r="M154" s="511"/>
      <c r="N154" s="511"/>
      <c r="O154" s="511" t="s">
        <v>2205</v>
      </c>
      <c r="P154" s="511"/>
      <c r="Q154" s="511"/>
      <c r="R154" s="511"/>
      <c r="S154" s="511"/>
      <c r="T154" s="511"/>
      <c r="U154" s="511"/>
      <c r="V154" s="511"/>
      <c r="W154" s="568" t="s">
        <v>1229</v>
      </c>
      <c r="X154" s="568" t="s">
        <v>1200</v>
      </c>
      <c r="Y154" s="529" t="str">
        <f t="shared" si="42"/>
        <v>ST - Related to Trauma or Injury 
Y1 - Prolonged Exposure Therapy (PET)
Y2 - Dialectical Behavior Therapy (DBT) for adolescents
Y3 - Parent Management Training Oregon Model
Y4 - SAMHSA approved EBP for Co-occurring disorders
8Y- MichiCANS Comprehensive</v>
      </c>
      <c r="Z154" s="746" t="str">
        <f t="shared" si="4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4" s="20"/>
    </row>
    <row r="155" spans="1:27" s="22" customFormat="1" ht="130.5" customHeight="1" thickBot="1">
      <c r="A155" s="566" t="str">
        <f>A154</f>
        <v>90832</v>
      </c>
      <c r="B155" s="513" t="str">
        <f>B154</f>
        <v>Therapy (mental health) Child &amp; Adult, Individual</v>
      </c>
      <c r="C155" s="569" t="str">
        <f>C154</f>
        <v>Individual therapy, adult or child, 30 minutes of psychotherapy</v>
      </c>
      <c r="D155" s="530" t="str">
        <f>D154</f>
        <v>30 Minutes</v>
      </c>
      <c r="E155" s="569" t="str">
        <f>E154</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55" s="247" t="s">
        <v>2166</v>
      </c>
      <c r="G155" s="247" t="s">
        <v>577</v>
      </c>
      <c r="H155" s="247" t="s">
        <v>518</v>
      </c>
      <c r="I155" s="530" t="str">
        <f>I154</f>
        <v>Line
Professional</v>
      </c>
      <c r="J155" s="513"/>
      <c r="K155" s="513" t="s">
        <v>2205</v>
      </c>
      <c r="L155" s="513" t="s">
        <v>2205</v>
      </c>
      <c r="M155" s="513"/>
      <c r="N155" s="513"/>
      <c r="O155" s="513" t="s">
        <v>2205</v>
      </c>
      <c r="P155" s="513"/>
      <c r="Q155" s="513"/>
      <c r="R155" s="513"/>
      <c r="S155" s="513"/>
      <c r="T155" s="513"/>
      <c r="U155" s="513"/>
      <c r="V155" s="513"/>
      <c r="W155" s="569" t="s">
        <v>1229</v>
      </c>
      <c r="X155" s="569" t="s">
        <v>1200</v>
      </c>
      <c r="Y155" s="530" t="str">
        <f t="shared" si="42"/>
        <v>ST - Related to Trauma or Injury 
Y1 - Prolonged Exposure Therapy (PET)
Y2 - Dialectical Behavior Therapy (DBT) for adolescents
Y3 - Parent Management Training Oregon Model
Y4 - SAMHSA approved EBP for Co-occurring disorders
8Y- MichiCANS Comprehensive</v>
      </c>
      <c r="Z155" s="747" t="str">
        <f>Z154</f>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c r="AA155" s="20"/>
    </row>
    <row r="156" spans="1:27" s="23" customFormat="1" ht="63.75" customHeight="1">
      <c r="A156" s="643" t="s">
        <v>1832</v>
      </c>
      <c r="B156" s="508" t="s">
        <v>342</v>
      </c>
      <c r="C156" s="557" t="s">
        <v>798</v>
      </c>
      <c r="D156" s="560" t="s">
        <v>1718</v>
      </c>
      <c r="E156" s="557" t="s">
        <v>1387</v>
      </c>
      <c r="F156" s="240" t="s">
        <v>137</v>
      </c>
      <c r="G156" s="240" t="s">
        <v>584</v>
      </c>
      <c r="H156" s="241" t="s">
        <v>1240</v>
      </c>
      <c r="I156" s="560" t="s">
        <v>139</v>
      </c>
      <c r="J156" s="508" t="s">
        <v>2205</v>
      </c>
      <c r="K156" s="508"/>
      <c r="L156" s="508" t="s">
        <v>2205</v>
      </c>
      <c r="M156" s="508"/>
      <c r="N156" s="508" t="s">
        <v>2205</v>
      </c>
      <c r="O156" s="508"/>
      <c r="P156" s="508" t="s">
        <v>2205</v>
      </c>
      <c r="Q156" s="508"/>
      <c r="R156" s="508"/>
      <c r="S156" s="508"/>
      <c r="T156" s="508"/>
      <c r="U156" s="508"/>
      <c r="V156" s="508"/>
      <c r="W156" s="557" t="s">
        <v>1229</v>
      </c>
      <c r="X156" s="557" t="s">
        <v>1517</v>
      </c>
      <c r="Y156" s="560" t="s">
        <v>1467</v>
      </c>
      <c r="Z156" s="560" t="s">
        <v>2049</v>
      </c>
      <c r="AA156" s="20"/>
    </row>
    <row r="157" spans="1:27" s="23" customFormat="1" ht="63.75" customHeight="1">
      <c r="A157" s="644" t="str">
        <f t="shared" ref="A157:A164" si="44">A156</f>
        <v>90832</v>
      </c>
      <c r="B157" s="509" t="str">
        <f t="shared" ref="B157:B164" si="45">B156</f>
        <v>Substance Abuse: Outpatient Care</v>
      </c>
      <c r="C157" s="558" t="str">
        <f t="shared" ref="C157:C164" si="46">C156</f>
        <v>90832: Psychotherapy, 30 minutes with individual and/or family member</v>
      </c>
      <c r="D157" s="561" t="str">
        <f t="shared" ref="D157:E164" si="47">D156</f>
        <v>30 Minutes
DT: 3/day</v>
      </c>
      <c r="E157" s="558" t="str">
        <f t="shared" si="47"/>
        <v xml:space="preserve">For psychotherapy (908xx series codes): SATS Only Master's prepared with appropriate licensure and working under appropriate supervision may provide services.  </v>
      </c>
      <c r="F157" s="241" t="s">
        <v>477</v>
      </c>
      <c r="G157" s="241" t="s">
        <v>575</v>
      </c>
      <c r="H157" s="241" t="s">
        <v>1240</v>
      </c>
      <c r="I157" s="561" t="str">
        <f t="shared" ref="I157:I164" si="48">I156</f>
        <v>Line
Professional</v>
      </c>
      <c r="J157" s="509" t="s">
        <v>2205</v>
      </c>
      <c r="K157" s="509"/>
      <c r="L157" s="509" t="s">
        <v>2205</v>
      </c>
      <c r="M157" s="509"/>
      <c r="N157" s="509" t="s">
        <v>2205</v>
      </c>
      <c r="O157" s="509"/>
      <c r="P157" s="509" t="s">
        <v>2205</v>
      </c>
      <c r="Q157" s="509"/>
      <c r="R157" s="509"/>
      <c r="S157" s="509"/>
      <c r="T157" s="509"/>
      <c r="U157" s="509"/>
      <c r="V157" s="509"/>
      <c r="W157" s="558" t="s">
        <v>1229</v>
      </c>
      <c r="X157" s="558" t="s">
        <v>1200</v>
      </c>
      <c r="Y157" s="561" t="str">
        <f>Y156</f>
        <v>ST - Related to Trauma or Injury 
Y2 - Dialectical Behavior Therapy (DBT) for adolescents
Y3 - Parent Management Training Oregon Model
Y4 - SAMHSA approved EBP for Co-occurring disorders</v>
      </c>
      <c r="Z157" s="561" t="str">
        <f t="shared" ref="Z157:Z164" si="49">Z156</f>
        <v xml:space="preserve">
HD - Pregnant/Parenting Women's Program
HH - Integrated Mental Health and Substance Abuse
QJ - Service/items provided to a prisoner or patient in state or local custody
</v>
      </c>
      <c r="AA157" s="20"/>
    </row>
    <row r="158" spans="1:27" s="23" customFormat="1" ht="63.75" customHeight="1">
      <c r="A158" s="644" t="str">
        <f t="shared" si="44"/>
        <v>90832</v>
      </c>
      <c r="B158" s="509" t="str">
        <f t="shared" si="45"/>
        <v>Substance Abuse: Outpatient Care</v>
      </c>
      <c r="C158" s="558" t="str">
        <f t="shared" si="46"/>
        <v>90832: Psychotherapy, 30 minutes with individual and/or family member</v>
      </c>
      <c r="D158" s="561" t="str">
        <f t="shared" si="47"/>
        <v>30 Minutes
DT: 3/day</v>
      </c>
      <c r="E158" s="558" t="str">
        <f t="shared" si="47"/>
        <v xml:space="preserve">For psychotherapy (908xx series codes): SATS Only Master's prepared with appropriate licensure and working under appropriate supervision may provide services.  </v>
      </c>
      <c r="F158" s="241" t="s">
        <v>497</v>
      </c>
      <c r="G158" s="241" t="s">
        <v>586</v>
      </c>
      <c r="H158" s="241" t="s">
        <v>1240</v>
      </c>
      <c r="I158" s="561" t="str">
        <f t="shared" si="48"/>
        <v>Line
Professional</v>
      </c>
      <c r="J158" s="509" t="s">
        <v>2205</v>
      </c>
      <c r="K158" s="509"/>
      <c r="L158" s="509" t="s">
        <v>2205</v>
      </c>
      <c r="M158" s="509"/>
      <c r="N158" s="509" t="s">
        <v>2205</v>
      </c>
      <c r="O158" s="509"/>
      <c r="P158" s="509" t="s">
        <v>2205</v>
      </c>
      <c r="Q158" s="509"/>
      <c r="R158" s="509"/>
      <c r="S158" s="509"/>
      <c r="T158" s="509"/>
      <c r="U158" s="509"/>
      <c r="V158" s="509"/>
      <c r="W158" s="558" t="s">
        <v>1229</v>
      </c>
      <c r="X158" s="558" t="s">
        <v>1200</v>
      </c>
      <c r="Y158" s="561" t="str">
        <f t="shared" ref="Y158:Y164" si="50">Y157</f>
        <v>ST - Related to Trauma or Injury 
Y2 - Dialectical Behavior Therapy (DBT) for adolescents
Y3 - Parent Management Training Oregon Model
Y4 - SAMHSA approved EBP for Co-occurring disorders</v>
      </c>
      <c r="Z158" s="561" t="str">
        <f t="shared" si="49"/>
        <v xml:space="preserve">
HD - Pregnant/Parenting Women's Program
HH - Integrated Mental Health and Substance Abuse
QJ - Service/items provided to a prisoner or patient in state or local custody
</v>
      </c>
      <c r="AA158" s="20"/>
    </row>
    <row r="159" spans="1:27" s="23" customFormat="1" ht="63.75" customHeight="1">
      <c r="A159" s="644" t="str">
        <f t="shared" si="44"/>
        <v>90832</v>
      </c>
      <c r="B159" s="509" t="str">
        <f t="shared" si="45"/>
        <v>Substance Abuse: Outpatient Care</v>
      </c>
      <c r="C159" s="558" t="str">
        <f t="shared" si="46"/>
        <v>90832: Psychotherapy, 30 minutes with individual and/or family member</v>
      </c>
      <c r="D159" s="561" t="str">
        <f t="shared" si="47"/>
        <v>30 Minutes
DT: 3/day</v>
      </c>
      <c r="E159" s="558" t="str">
        <f t="shared" si="47"/>
        <v xml:space="preserve">For psychotherapy (908xx series codes): SATS Only Master's prepared with appropriate licensure and working under appropriate supervision may provide services.  </v>
      </c>
      <c r="F159" s="241" t="s">
        <v>496</v>
      </c>
      <c r="G159" s="241" t="s">
        <v>586</v>
      </c>
      <c r="H159" s="241" t="s">
        <v>1240</v>
      </c>
      <c r="I159" s="561" t="str">
        <f t="shared" si="48"/>
        <v>Line
Professional</v>
      </c>
      <c r="J159" s="509" t="s">
        <v>2205</v>
      </c>
      <c r="K159" s="509"/>
      <c r="L159" s="509" t="s">
        <v>2205</v>
      </c>
      <c r="M159" s="509"/>
      <c r="N159" s="509" t="s">
        <v>2205</v>
      </c>
      <c r="O159" s="509"/>
      <c r="P159" s="509" t="s">
        <v>2205</v>
      </c>
      <c r="Q159" s="509"/>
      <c r="R159" s="509"/>
      <c r="S159" s="509"/>
      <c r="T159" s="509"/>
      <c r="U159" s="509"/>
      <c r="V159" s="509"/>
      <c r="W159" s="558" t="s">
        <v>1229</v>
      </c>
      <c r="X159" s="558" t="s">
        <v>1200</v>
      </c>
      <c r="Y159" s="561" t="str">
        <f t="shared" si="50"/>
        <v>ST - Related to Trauma or Injury 
Y2 - Dialectical Behavior Therapy (DBT) for adolescents
Y3 - Parent Management Training Oregon Model
Y4 - SAMHSA approved EBP for Co-occurring disorders</v>
      </c>
      <c r="Z159" s="561" t="str">
        <f t="shared" si="49"/>
        <v xml:space="preserve">
HD - Pregnant/Parenting Women's Program
HH - Integrated Mental Health and Substance Abuse
QJ - Service/items provided to a prisoner or patient in state or local custody
</v>
      </c>
      <c r="AA159" s="20"/>
    </row>
    <row r="160" spans="1:27" s="23" customFormat="1" ht="63.75" customHeight="1">
      <c r="A160" s="644" t="str">
        <f t="shared" si="44"/>
        <v>90832</v>
      </c>
      <c r="B160" s="509" t="str">
        <f t="shared" si="45"/>
        <v>Substance Abuse: Outpatient Care</v>
      </c>
      <c r="C160" s="558" t="str">
        <f t="shared" si="46"/>
        <v>90832: Psychotherapy, 30 minutes with individual and/or family member</v>
      </c>
      <c r="D160" s="561" t="str">
        <f t="shared" si="47"/>
        <v>30 Minutes
DT: 3/day</v>
      </c>
      <c r="E160" s="558" t="str">
        <f t="shared" si="47"/>
        <v xml:space="preserve">For psychotherapy (908xx series codes): SATS Only Master's prepared with appropriate licensure and working under appropriate supervision may provide services.  </v>
      </c>
      <c r="F160" s="241" t="s">
        <v>2155</v>
      </c>
      <c r="G160" s="241" t="s">
        <v>586</v>
      </c>
      <c r="H160" s="241" t="s">
        <v>1240</v>
      </c>
      <c r="I160" s="561" t="str">
        <f t="shared" si="48"/>
        <v>Line
Professional</v>
      </c>
      <c r="J160" s="509" t="s">
        <v>2205</v>
      </c>
      <c r="K160" s="509"/>
      <c r="L160" s="509" t="s">
        <v>2205</v>
      </c>
      <c r="M160" s="509"/>
      <c r="N160" s="509" t="s">
        <v>2205</v>
      </c>
      <c r="O160" s="509"/>
      <c r="P160" s="509" t="s">
        <v>2205</v>
      </c>
      <c r="Q160" s="509"/>
      <c r="R160" s="509"/>
      <c r="S160" s="509"/>
      <c r="T160" s="509"/>
      <c r="U160" s="509"/>
      <c r="V160" s="509"/>
      <c r="W160" s="558" t="s">
        <v>1229</v>
      </c>
      <c r="X160" s="558" t="s">
        <v>1200</v>
      </c>
      <c r="Y160" s="561" t="str">
        <f t="shared" si="50"/>
        <v>ST - Related to Trauma or Injury 
Y2 - Dialectical Behavior Therapy (DBT) for adolescents
Y3 - Parent Management Training Oregon Model
Y4 - SAMHSA approved EBP for Co-occurring disorders</v>
      </c>
      <c r="Z160" s="561" t="str">
        <f t="shared" si="49"/>
        <v xml:space="preserve">
HD - Pregnant/Parenting Women's Program
HH - Integrated Mental Health and Substance Abuse
QJ - Service/items provided to a prisoner or patient in state or local custody
</v>
      </c>
      <c r="AA160" s="20"/>
    </row>
    <row r="161" spans="1:27" s="23" customFormat="1" ht="51" customHeight="1">
      <c r="A161" s="644" t="str">
        <f t="shared" si="44"/>
        <v>90832</v>
      </c>
      <c r="B161" s="509" t="str">
        <f t="shared" si="45"/>
        <v>Substance Abuse: Outpatient Care</v>
      </c>
      <c r="C161" s="558" t="str">
        <f t="shared" si="46"/>
        <v>90832: Psychotherapy, 30 minutes with individual and/or family member</v>
      </c>
      <c r="D161" s="561" t="str">
        <f t="shared" si="47"/>
        <v>30 Minutes
DT: 3/day</v>
      </c>
      <c r="E161" s="558" t="str">
        <f t="shared" si="47"/>
        <v xml:space="preserve">For psychotherapy (908xx series codes): SATS Only Master's prepared with appropriate licensure and working under appropriate supervision may provide services.  </v>
      </c>
      <c r="F161" s="241" t="s">
        <v>126</v>
      </c>
      <c r="G161" s="241" t="s">
        <v>581</v>
      </c>
      <c r="H161" s="241" t="s">
        <v>518</v>
      </c>
      <c r="I161" s="561" t="str">
        <f t="shared" si="48"/>
        <v>Line
Professional</v>
      </c>
      <c r="J161" s="509"/>
      <c r="K161" s="509"/>
      <c r="L161" s="509"/>
      <c r="M161" s="509"/>
      <c r="N161" s="509"/>
      <c r="O161" s="509"/>
      <c r="P161" s="509"/>
      <c r="Q161" s="509"/>
      <c r="R161" s="509"/>
      <c r="S161" s="509"/>
      <c r="T161" s="509"/>
      <c r="U161" s="509"/>
      <c r="V161" s="509"/>
      <c r="W161" s="558" t="s">
        <v>1229</v>
      </c>
      <c r="X161" s="558" t="s">
        <v>1200</v>
      </c>
      <c r="Y161" s="561" t="str">
        <f t="shared" si="50"/>
        <v>ST - Related to Trauma or Injury 
Y2 - Dialectical Behavior Therapy (DBT) for adolescents
Y3 - Parent Management Training Oregon Model
Y4 - SAMHSA approved EBP for Co-occurring disorders</v>
      </c>
      <c r="Z161" s="561" t="str">
        <f t="shared" si="49"/>
        <v xml:space="preserve">
HD - Pregnant/Parenting Women's Program
HH - Integrated Mental Health and Substance Abuse
QJ - Service/items provided to a prisoner or patient in state or local custody
</v>
      </c>
      <c r="AA161" s="20"/>
    </row>
    <row r="162" spans="1:27" s="23" customFormat="1" ht="63.75" customHeight="1">
      <c r="A162" s="644" t="str">
        <f t="shared" si="44"/>
        <v>90832</v>
      </c>
      <c r="B162" s="509" t="str">
        <f t="shared" si="45"/>
        <v>Substance Abuse: Outpatient Care</v>
      </c>
      <c r="C162" s="558" t="str">
        <f t="shared" si="46"/>
        <v>90832: Psychotherapy, 30 minutes with individual and/or family member</v>
      </c>
      <c r="D162" s="561" t="str">
        <f t="shared" si="47"/>
        <v>30 Minutes
DT: 3/day</v>
      </c>
      <c r="E162" s="558" t="str">
        <f t="shared" si="47"/>
        <v xml:space="preserve">For psychotherapy (908xx series codes): SATS Only Master's prepared with appropriate licensure and working under appropriate supervision may provide services.  </v>
      </c>
      <c r="F162" s="241" t="s">
        <v>2168</v>
      </c>
      <c r="G162" s="241" t="s">
        <v>577</v>
      </c>
      <c r="H162" s="241" t="s">
        <v>518</v>
      </c>
      <c r="I162" s="561" t="str">
        <f t="shared" si="48"/>
        <v>Line
Professional</v>
      </c>
      <c r="J162" s="509" t="s">
        <v>2205</v>
      </c>
      <c r="K162" s="509"/>
      <c r="L162" s="509" t="s">
        <v>2205</v>
      </c>
      <c r="M162" s="509"/>
      <c r="N162" s="509" t="s">
        <v>2205</v>
      </c>
      <c r="O162" s="509"/>
      <c r="P162" s="509" t="s">
        <v>2205</v>
      </c>
      <c r="Q162" s="509"/>
      <c r="R162" s="509"/>
      <c r="S162" s="509"/>
      <c r="T162" s="509"/>
      <c r="U162" s="509"/>
      <c r="V162" s="509"/>
      <c r="W162" s="558" t="s">
        <v>1229</v>
      </c>
      <c r="X162" s="558" t="s">
        <v>1200</v>
      </c>
      <c r="Y162" s="561" t="str">
        <f t="shared" si="50"/>
        <v>ST - Related to Trauma or Injury 
Y2 - Dialectical Behavior Therapy (DBT) for adolescents
Y3 - Parent Management Training Oregon Model
Y4 - SAMHSA approved EBP for Co-occurring disorders</v>
      </c>
      <c r="Z162" s="561" t="str">
        <f t="shared" si="49"/>
        <v xml:space="preserve">
HD - Pregnant/Parenting Women's Program
HH - Integrated Mental Health and Substance Abuse
QJ - Service/items provided to a prisoner or patient in state or local custody
</v>
      </c>
      <c r="AA162" s="20"/>
    </row>
    <row r="163" spans="1:27" s="23" customFormat="1" ht="51" customHeight="1">
      <c r="A163" s="644" t="str">
        <f t="shared" si="44"/>
        <v>90832</v>
      </c>
      <c r="B163" s="509" t="str">
        <f t="shared" si="45"/>
        <v>Substance Abuse: Outpatient Care</v>
      </c>
      <c r="C163" s="558" t="str">
        <f t="shared" si="46"/>
        <v>90832: Psychotherapy, 30 minutes with individual and/or family member</v>
      </c>
      <c r="D163" s="561" t="str">
        <f t="shared" si="47"/>
        <v>30 Minutes
DT: 3/day</v>
      </c>
      <c r="E163" s="558" t="str">
        <f t="shared" si="47"/>
        <v xml:space="preserve">For psychotherapy (908xx series codes): SATS Only Master's prepared with appropriate licensure and working under appropriate supervision may provide services.  </v>
      </c>
      <c r="F163" s="241" t="s">
        <v>2177</v>
      </c>
      <c r="G163" s="241" t="s">
        <v>580</v>
      </c>
      <c r="H163" s="241" t="s">
        <v>518</v>
      </c>
      <c r="I163" s="561" t="str">
        <f t="shared" si="48"/>
        <v>Line
Professional</v>
      </c>
      <c r="J163" s="509"/>
      <c r="K163" s="509"/>
      <c r="L163" s="509"/>
      <c r="M163" s="509"/>
      <c r="N163" s="509"/>
      <c r="O163" s="509"/>
      <c r="P163" s="509"/>
      <c r="Q163" s="509"/>
      <c r="R163" s="509"/>
      <c r="S163" s="509"/>
      <c r="T163" s="509"/>
      <c r="U163" s="509"/>
      <c r="V163" s="509"/>
      <c r="W163" s="558" t="s">
        <v>1229</v>
      </c>
      <c r="X163" s="558" t="s">
        <v>1200</v>
      </c>
      <c r="Y163" s="561" t="str">
        <f t="shared" si="50"/>
        <v>ST - Related to Trauma or Injury 
Y2 - Dialectical Behavior Therapy (DBT) for adolescents
Y3 - Parent Management Training Oregon Model
Y4 - SAMHSA approved EBP for Co-occurring disorders</v>
      </c>
      <c r="Z163" s="561" t="str">
        <f t="shared" si="49"/>
        <v xml:space="preserve">
HD - Pregnant/Parenting Women's Program
HH - Integrated Mental Health and Substance Abuse
QJ - Service/items provided to a prisoner or patient in state or local custody
</v>
      </c>
      <c r="AA163" s="20"/>
    </row>
    <row r="164" spans="1:27" s="23" customFormat="1" ht="39" customHeight="1" thickBot="1">
      <c r="A164" s="644" t="str">
        <f t="shared" si="44"/>
        <v>90832</v>
      </c>
      <c r="B164" s="509" t="str">
        <f t="shared" si="45"/>
        <v>Substance Abuse: Outpatient Care</v>
      </c>
      <c r="C164" s="558" t="str">
        <f t="shared" si="46"/>
        <v>90832: Psychotherapy, 30 minutes with individual and/or family member</v>
      </c>
      <c r="D164" s="561" t="str">
        <f t="shared" si="47"/>
        <v>30 Minutes
DT: 3/day</v>
      </c>
      <c r="E164" s="558" t="str">
        <f t="shared" si="47"/>
        <v xml:space="preserve">For psychotherapy (908xx series codes): SATS Only Master's prepared with appropriate licensure and working under appropriate supervision may provide services.  </v>
      </c>
      <c r="F164" s="241" t="s">
        <v>2166</v>
      </c>
      <c r="G164" s="241" t="s">
        <v>577</v>
      </c>
      <c r="H164" s="241" t="s">
        <v>518</v>
      </c>
      <c r="I164" s="561" t="str">
        <f t="shared" si="48"/>
        <v>Line
Professional</v>
      </c>
      <c r="J164" s="509" t="s">
        <v>2205</v>
      </c>
      <c r="K164" s="509"/>
      <c r="L164" s="509" t="s">
        <v>2205</v>
      </c>
      <c r="M164" s="509"/>
      <c r="N164" s="509" t="s">
        <v>2205</v>
      </c>
      <c r="O164" s="509"/>
      <c r="P164" s="509" t="s">
        <v>2205</v>
      </c>
      <c r="Q164" s="509"/>
      <c r="R164" s="509"/>
      <c r="S164" s="509"/>
      <c r="T164" s="509"/>
      <c r="U164" s="509"/>
      <c r="V164" s="509"/>
      <c r="W164" s="559" t="s">
        <v>1229</v>
      </c>
      <c r="X164" s="559" t="s">
        <v>1200</v>
      </c>
      <c r="Y164" s="561" t="str">
        <f t="shared" si="50"/>
        <v>ST - Related to Trauma or Injury 
Y2 - Dialectical Behavior Therapy (DBT) for adolescents
Y3 - Parent Management Training Oregon Model
Y4 - SAMHSA approved EBP for Co-occurring disorders</v>
      </c>
      <c r="Z164" s="561" t="str">
        <f t="shared" si="49"/>
        <v xml:space="preserve">
HD - Pregnant/Parenting Women's Program
HH - Integrated Mental Health and Substance Abuse
QJ - Service/items provided to a prisoner or patient in state or local custody
</v>
      </c>
      <c r="AA164" s="20"/>
    </row>
    <row r="165" spans="1:27" ht="63.75" customHeight="1">
      <c r="A165" s="563" t="s">
        <v>1833</v>
      </c>
      <c r="B165" s="512" t="s">
        <v>1466</v>
      </c>
      <c r="C165" s="567" t="s">
        <v>558</v>
      </c>
      <c r="D165" s="528" t="s">
        <v>1719</v>
      </c>
      <c r="E165" s="567" t="s">
        <v>124</v>
      </c>
      <c r="F165" s="246" t="s">
        <v>137</v>
      </c>
      <c r="G165" s="246" t="s">
        <v>584</v>
      </c>
      <c r="H165" s="246" t="s">
        <v>1240</v>
      </c>
      <c r="I165" s="528" t="s">
        <v>139</v>
      </c>
      <c r="J165" s="512"/>
      <c r="K165" s="512" t="s">
        <v>2205</v>
      </c>
      <c r="L165" s="512" t="s">
        <v>2205</v>
      </c>
      <c r="M165" s="512"/>
      <c r="N165" s="512"/>
      <c r="O165" s="512" t="s">
        <v>2205</v>
      </c>
      <c r="P165" s="512"/>
      <c r="Q165" s="512"/>
      <c r="R165" s="512"/>
      <c r="S165" s="512"/>
      <c r="T165" s="512"/>
      <c r="U165" s="512"/>
      <c r="V165" s="512"/>
      <c r="W165" s="528" t="s">
        <v>1229</v>
      </c>
      <c r="X165" s="567" t="s">
        <v>1565</v>
      </c>
      <c r="Y165" s="618" t="s">
        <v>2480</v>
      </c>
      <c r="Z165" s="528" t="s">
        <v>2486</v>
      </c>
    </row>
    <row r="166" spans="1:27" ht="63.75" customHeight="1">
      <c r="A166" s="511">
        <v>90833</v>
      </c>
      <c r="B166" s="511" t="s">
        <v>1468</v>
      </c>
      <c r="C166" s="568" t="s">
        <v>558</v>
      </c>
      <c r="D166" s="529" t="s">
        <v>1719</v>
      </c>
      <c r="E166" s="568" t="s">
        <v>124</v>
      </c>
      <c r="F166" s="142" t="s">
        <v>477</v>
      </c>
      <c r="G166" s="142" t="s">
        <v>575</v>
      </c>
      <c r="H166" s="142" t="s">
        <v>1240</v>
      </c>
      <c r="I166" s="529" t="s">
        <v>139</v>
      </c>
      <c r="J166" s="511"/>
      <c r="K166" s="511" t="s">
        <v>2205</v>
      </c>
      <c r="L166" s="511" t="s">
        <v>2205</v>
      </c>
      <c r="M166" s="511"/>
      <c r="N166" s="511"/>
      <c r="O166" s="511" t="s">
        <v>2205</v>
      </c>
      <c r="P166" s="511"/>
      <c r="Q166" s="511"/>
      <c r="R166" s="511"/>
      <c r="S166" s="511"/>
      <c r="T166" s="511"/>
      <c r="U166" s="511"/>
      <c r="V166" s="511"/>
      <c r="W166" s="529" t="s">
        <v>1229</v>
      </c>
      <c r="X166" s="568" t="s">
        <v>1565</v>
      </c>
      <c r="Y166" s="529"/>
      <c r="Z166" s="529"/>
    </row>
    <row r="167" spans="1:27" ht="63.75" customHeight="1">
      <c r="A167" s="511">
        <v>90833</v>
      </c>
      <c r="B167" s="511" t="s">
        <v>1468</v>
      </c>
      <c r="C167" s="568" t="s">
        <v>558</v>
      </c>
      <c r="D167" s="529" t="s">
        <v>1719</v>
      </c>
      <c r="E167" s="568" t="s">
        <v>124</v>
      </c>
      <c r="F167" s="250" t="s">
        <v>2155</v>
      </c>
      <c r="G167" s="250" t="s">
        <v>586</v>
      </c>
      <c r="H167" s="250" t="s">
        <v>1240</v>
      </c>
      <c r="I167" s="529" t="s">
        <v>139</v>
      </c>
      <c r="J167" s="511"/>
      <c r="K167" s="511" t="s">
        <v>2205</v>
      </c>
      <c r="L167" s="511" t="s">
        <v>2205</v>
      </c>
      <c r="M167" s="511"/>
      <c r="N167" s="511"/>
      <c r="O167" s="511" t="s">
        <v>2205</v>
      </c>
      <c r="P167" s="511"/>
      <c r="Q167" s="511"/>
      <c r="R167" s="511"/>
      <c r="S167" s="511"/>
      <c r="T167" s="511"/>
      <c r="U167" s="511"/>
      <c r="V167" s="511"/>
      <c r="W167" s="529" t="s">
        <v>1229</v>
      </c>
      <c r="X167" s="568" t="s">
        <v>1565</v>
      </c>
      <c r="Y167" s="529"/>
      <c r="Z167" s="529"/>
    </row>
    <row r="168" spans="1:27" ht="63.75" customHeight="1">
      <c r="A168" s="511">
        <v>90833</v>
      </c>
      <c r="B168" s="511" t="s">
        <v>1468</v>
      </c>
      <c r="C168" s="568" t="s">
        <v>558</v>
      </c>
      <c r="D168" s="529" t="s">
        <v>1719</v>
      </c>
      <c r="E168" s="568" t="s">
        <v>124</v>
      </c>
      <c r="F168" s="250" t="s">
        <v>497</v>
      </c>
      <c r="G168" s="250" t="s">
        <v>586</v>
      </c>
      <c r="H168" s="250" t="s">
        <v>1240</v>
      </c>
      <c r="I168" s="529" t="s">
        <v>139</v>
      </c>
      <c r="J168" s="511"/>
      <c r="K168" s="511" t="s">
        <v>2205</v>
      </c>
      <c r="L168" s="511" t="s">
        <v>2205</v>
      </c>
      <c r="M168" s="511"/>
      <c r="N168" s="511"/>
      <c r="O168" s="511" t="s">
        <v>2205</v>
      </c>
      <c r="P168" s="511"/>
      <c r="Q168" s="511"/>
      <c r="R168" s="511"/>
      <c r="S168" s="511"/>
      <c r="T168" s="511"/>
      <c r="U168" s="511"/>
      <c r="V168" s="511"/>
      <c r="W168" s="529" t="s">
        <v>1229</v>
      </c>
      <c r="X168" s="568" t="s">
        <v>1565</v>
      </c>
      <c r="Y168" s="529"/>
      <c r="Z168" s="529"/>
    </row>
    <row r="169" spans="1:27" ht="64.5" customHeight="1" thickBot="1">
      <c r="A169" s="513">
        <v>90833</v>
      </c>
      <c r="B169" s="513" t="s">
        <v>1468</v>
      </c>
      <c r="C169" s="569" t="s">
        <v>558</v>
      </c>
      <c r="D169" s="530" t="s">
        <v>1719</v>
      </c>
      <c r="E169" s="569" t="s">
        <v>124</v>
      </c>
      <c r="F169" s="220" t="s">
        <v>496</v>
      </c>
      <c r="G169" s="220" t="s">
        <v>586</v>
      </c>
      <c r="H169" s="220" t="s">
        <v>1240</v>
      </c>
      <c r="I169" s="530" t="s">
        <v>139</v>
      </c>
      <c r="J169" s="513"/>
      <c r="K169" s="513" t="s">
        <v>2205</v>
      </c>
      <c r="L169" s="513" t="s">
        <v>2205</v>
      </c>
      <c r="M169" s="513"/>
      <c r="N169" s="513"/>
      <c r="O169" s="513" t="s">
        <v>2205</v>
      </c>
      <c r="P169" s="513"/>
      <c r="Q169" s="513"/>
      <c r="R169" s="513"/>
      <c r="S169" s="513"/>
      <c r="T169" s="513"/>
      <c r="U169" s="513"/>
      <c r="V169" s="513"/>
      <c r="W169" s="530" t="s">
        <v>1229</v>
      </c>
      <c r="X169" s="569" t="s">
        <v>1565</v>
      </c>
      <c r="Y169" s="530"/>
      <c r="Z169" s="530"/>
    </row>
    <row r="170" spans="1:27" ht="58.5" customHeight="1">
      <c r="A170" s="576" t="s">
        <v>1834</v>
      </c>
      <c r="B170" s="512" t="s">
        <v>1466</v>
      </c>
      <c r="C170" s="567" t="s">
        <v>559</v>
      </c>
      <c r="D170" s="528" t="s">
        <v>1720</v>
      </c>
      <c r="E170" s="567" t="s">
        <v>2344</v>
      </c>
      <c r="F170" s="246" t="s">
        <v>137</v>
      </c>
      <c r="G170" s="246" t="s">
        <v>584</v>
      </c>
      <c r="H170" s="142" t="s">
        <v>1240</v>
      </c>
      <c r="I170" s="528" t="s">
        <v>139</v>
      </c>
      <c r="J170" s="512"/>
      <c r="K170" s="512" t="s">
        <v>2205</v>
      </c>
      <c r="L170" s="512" t="s">
        <v>2205</v>
      </c>
      <c r="M170" s="512"/>
      <c r="N170" s="512"/>
      <c r="O170" s="512" t="s">
        <v>2205</v>
      </c>
      <c r="P170" s="512"/>
      <c r="Q170" s="512"/>
      <c r="R170" s="512"/>
      <c r="S170" s="512"/>
      <c r="T170" s="512"/>
      <c r="U170" s="512"/>
      <c r="V170" s="512"/>
      <c r="W170" s="573" t="s">
        <v>1229</v>
      </c>
      <c r="X170" s="573" t="s">
        <v>1565</v>
      </c>
      <c r="Y170" s="528" t="s">
        <v>2487</v>
      </c>
      <c r="Z170" s="723" t="s">
        <v>2364</v>
      </c>
    </row>
    <row r="171" spans="1:27" ht="50.25" customHeight="1">
      <c r="A171" s="565" t="str">
        <f t="shared" ref="A171:A177" si="51">A170</f>
        <v>90834</v>
      </c>
      <c r="B171" s="511" t="str">
        <f t="shared" ref="B171:B178" si="52">B170</f>
        <v>Therapy (mental health) Child &amp; Adult, Individual</v>
      </c>
      <c r="C171" s="568" t="str">
        <f t="shared" ref="C171:C178" si="53">C170</f>
        <v>Individual therapy, adult or child, 45
minutes</v>
      </c>
      <c r="D171" s="529" t="str">
        <f t="shared" ref="D171:E178" si="54">D170</f>
        <v>45 Minutes
DT=2/day</v>
      </c>
      <c r="E171" s="568"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1" s="250" t="s">
        <v>477</v>
      </c>
      <c r="G171" s="250" t="s">
        <v>575</v>
      </c>
      <c r="H171" s="250" t="s">
        <v>1240</v>
      </c>
      <c r="I171" s="529" t="str">
        <f t="shared" ref="I171:I178" si="55">I170</f>
        <v>Line
Professional</v>
      </c>
      <c r="J171" s="511"/>
      <c r="K171" s="511" t="s">
        <v>2205</v>
      </c>
      <c r="L171" s="511" t="s">
        <v>2205</v>
      </c>
      <c r="M171" s="511"/>
      <c r="N171" s="511"/>
      <c r="O171" s="511" t="s">
        <v>2205</v>
      </c>
      <c r="P171" s="511"/>
      <c r="Q171" s="511"/>
      <c r="R171" s="511"/>
      <c r="S171" s="511"/>
      <c r="T171" s="511"/>
      <c r="U171" s="511"/>
      <c r="V171" s="511"/>
      <c r="W171" s="574" t="s">
        <v>1229</v>
      </c>
      <c r="X171" s="574" t="s">
        <v>1200</v>
      </c>
      <c r="Y171" s="529" t="str">
        <f t="shared" ref="Y171:Y178" si="56">Y170</f>
        <v>ST - Related to Trauma or Injury
Y3 - Parent Management Training Oregon Model
Y4 - SAMHSA approved EBP for Co-occurring disorders
8Y- MichiCANS Comprehensive</v>
      </c>
      <c r="Z171" s="724" t="str">
        <f t="shared" ref="Z171:Z178" si="57">Z170</f>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2" spans="1:27" ht="32.25" customHeight="1">
      <c r="A172" s="565" t="str">
        <f t="shared" si="51"/>
        <v>90834</v>
      </c>
      <c r="B172" s="511" t="str">
        <f t="shared" si="52"/>
        <v>Therapy (mental health) Child &amp; Adult, Individual</v>
      </c>
      <c r="C172" s="568" t="str">
        <f t="shared" si="53"/>
        <v>Individual therapy, adult or child, 45
minutes</v>
      </c>
      <c r="D172" s="529" t="str">
        <f t="shared" si="54"/>
        <v>45 Minutes
DT=2/day</v>
      </c>
      <c r="E172" s="568"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2" s="250" t="s">
        <v>497</v>
      </c>
      <c r="G172" s="250" t="s">
        <v>586</v>
      </c>
      <c r="H172" s="250" t="s">
        <v>1240</v>
      </c>
      <c r="I172" s="529" t="str">
        <f t="shared" si="55"/>
        <v>Line
Professional</v>
      </c>
      <c r="J172" s="511"/>
      <c r="K172" s="511" t="s">
        <v>2205</v>
      </c>
      <c r="L172" s="511" t="s">
        <v>2205</v>
      </c>
      <c r="M172" s="511"/>
      <c r="N172" s="511"/>
      <c r="O172" s="511" t="s">
        <v>2205</v>
      </c>
      <c r="P172" s="511"/>
      <c r="Q172" s="511"/>
      <c r="R172" s="511"/>
      <c r="S172" s="511"/>
      <c r="T172" s="511"/>
      <c r="U172" s="511"/>
      <c r="V172" s="511"/>
      <c r="W172" s="574" t="s">
        <v>1229</v>
      </c>
      <c r="X172" s="574" t="s">
        <v>1200</v>
      </c>
      <c r="Y172" s="529" t="str">
        <f t="shared" si="56"/>
        <v>ST - Related to Trauma or Injury
Y3 - Parent Management Training Oregon Model
Y4 - SAMHSA approved EBP for Co-occurring disorders
8Y- MichiCANS Comprehensive</v>
      </c>
      <c r="Z172" s="72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3" spans="1:27" ht="69" customHeight="1">
      <c r="A173" s="565" t="str">
        <f t="shared" si="51"/>
        <v>90834</v>
      </c>
      <c r="B173" s="511" t="str">
        <f t="shared" si="52"/>
        <v>Therapy (mental health) Child &amp; Adult, Individual</v>
      </c>
      <c r="C173" s="568" t="str">
        <f t="shared" si="53"/>
        <v>Individual therapy, adult or child, 45
minutes</v>
      </c>
      <c r="D173" s="529" t="str">
        <f t="shared" si="54"/>
        <v>45 Minutes
DT=2/day</v>
      </c>
      <c r="E173" s="568"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3" s="250" t="s">
        <v>496</v>
      </c>
      <c r="G173" s="250" t="s">
        <v>586</v>
      </c>
      <c r="H173" s="250" t="s">
        <v>1240</v>
      </c>
      <c r="I173" s="529" t="str">
        <f t="shared" si="55"/>
        <v>Line
Professional</v>
      </c>
      <c r="J173" s="511"/>
      <c r="K173" s="511" t="s">
        <v>2205</v>
      </c>
      <c r="L173" s="511" t="s">
        <v>2205</v>
      </c>
      <c r="M173" s="511"/>
      <c r="N173" s="511"/>
      <c r="O173" s="511" t="s">
        <v>2205</v>
      </c>
      <c r="P173" s="511"/>
      <c r="Q173" s="511"/>
      <c r="R173" s="511"/>
      <c r="S173" s="511"/>
      <c r="T173" s="511"/>
      <c r="U173" s="511"/>
      <c r="V173" s="511"/>
      <c r="W173" s="574" t="s">
        <v>1229</v>
      </c>
      <c r="X173" s="574" t="s">
        <v>1200</v>
      </c>
      <c r="Y173" s="529" t="str">
        <f t="shared" si="56"/>
        <v>ST - Related to Trauma or Injury
Y3 - Parent Management Training Oregon Model
Y4 - SAMHSA approved EBP for Co-occurring disorders
8Y- MichiCANS Comprehensive</v>
      </c>
      <c r="Z173" s="72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4" spans="1:27" ht="67.5" customHeight="1">
      <c r="A174" s="565" t="str">
        <f t="shared" si="51"/>
        <v>90834</v>
      </c>
      <c r="B174" s="511" t="str">
        <f t="shared" si="52"/>
        <v>Therapy (mental health) Child &amp; Adult, Individual</v>
      </c>
      <c r="C174" s="568" t="str">
        <f t="shared" si="53"/>
        <v>Individual therapy, adult or child, 45
minutes</v>
      </c>
      <c r="D174" s="529" t="str">
        <f t="shared" si="54"/>
        <v>45 Minutes
DT=2/day</v>
      </c>
      <c r="E174" s="568" t="str">
        <f>E173</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4" s="250" t="s">
        <v>2155</v>
      </c>
      <c r="G174" s="250" t="s">
        <v>586</v>
      </c>
      <c r="H174" s="250" t="s">
        <v>1240</v>
      </c>
      <c r="I174" s="529" t="str">
        <f t="shared" si="55"/>
        <v>Line
Professional</v>
      </c>
      <c r="J174" s="511"/>
      <c r="K174" s="511" t="s">
        <v>2205</v>
      </c>
      <c r="L174" s="511" t="s">
        <v>2205</v>
      </c>
      <c r="M174" s="511"/>
      <c r="N174" s="511"/>
      <c r="O174" s="511" t="s">
        <v>2205</v>
      </c>
      <c r="P174" s="511"/>
      <c r="Q174" s="511"/>
      <c r="R174" s="511"/>
      <c r="S174" s="511"/>
      <c r="T174" s="511"/>
      <c r="U174" s="511"/>
      <c r="V174" s="511"/>
      <c r="W174" s="574" t="s">
        <v>1229</v>
      </c>
      <c r="X174" s="574" t="s">
        <v>1200</v>
      </c>
      <c r="Y174" s="529" t="str">
        <f t="shared" si="56"/>
        <v>ST - Related to Trauma or Injury
Y3 - Parent Management Training Oregon Model
Y4 - SAMHSA approved EBP for Co-occurring disorders
8Y- MichiCANS Comprehensive</v>
      </c>
      <c r="Z174" s="72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5" spans="1:27" ht="73.5" customHeight="1">
      <c r="A175" s="565" t="str">
        <f t="shared" si="51"/>
        <v>90834</v>
      </c>
      <c r="B175" s="511" t="str">
        <f t="shared" si="52"/>
        <v>Therapy (mental health) Child &amp; Adult, Individual</v>
      </c>
      <c r="C175" s="568" t="str">
        <f t="shared" si="53"/>
        <v>Individual therapy, adult or child, 45
minutes</v>
      </c>
      <c r="D175" s="529" t="str">
        <f t="shared" si="54"/>
        <v>45 Minutes
DT=2/day</v>
      </c>
      <c r="E175" s="568"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5" s="250" t="s">
        <v>126</v>
      </c>
      <c r="G175" s="250" t="s">
        <v>581</v>
      </c>
      <c r="H175" s="250" t="s">
        <v>518</v>
      </c>
      <c r="I175" s="529" t="str">
        <f t="shared" si="55"/>
        <v>Line
Professional</v>
      </c>
      <c r="J175" s="511"/>
      <c r="K175" s="511" t="s">
        <v>2205</v>
      </c>
      <c r="L175" s="511" t="s">
        <v>2205</v>
      </c>
      <c r="M175" s="511"/>
      <c r="N175" s="511"/>
      <c r="O175" s="511" t="s">
        <v>2205</v>
      </c>
      <c r="P175" s="511"/>
      <c r="Q175" s="511"/>
      <c r="R175" s="511"/>
      <c r="S175" s="511"/>
      <c r="T175" s="511"/>
      <c r="U175" s="511"/>
      <c r="V175" s="511"/>
      <c r="W175" s="574" t="s">
        <v>1229</v>
      </c>
      <c r="X175" s="574" t="s">
        <v>1200</v>
      </c>
      <c r="Y175" s="529" t="str">
        <f t="shared" si="56"/>
        <v>ST - Related to Trauma or Injury
Y3 - Parent Management Training Oregon Model
Y4 - SAMHSA approved EBP for Co-occurring disorders
8Y- MichiCANS Comprehensive</v>
      </c>
      <c r="Z175" s="72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6" spans="1:27" ht="71.25" customHeight="1">
      <c r="A176" s="565" t="str">
        <f t="shared" si="51"/>
        <v>90834</v>
      </c>
      <c r="B176" s="511" t="str">
        <f t="shared" si="52"/>
        <v>Therapy (mental health) Child &amp; Adult, Individual</v>
      </c>
      <c r="C176" s="568" t="str">
        <f t="shared" si="53"/>
        <v>Individual therapy, adult or child, 45
minutes</v>
      </c>
      <c r="D176" s="529" t="str">
        <f t="shared" si="54"/>
        <v>45 Minutes
DT=2/day</v>
      </c>
      <c r="E176" s="568"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6" s="250" t="s">
        <v>2168</v>
      </c>
      <c r="G176" s="250" t="s">
        <v>577</v>
      </c>
      <c r="H176" s="250" t="s">
        <v>518</v>
      </c>
      <c r="I176" s="529" t="str">
        <f t="shared" si="55"/>
        <v>Line
Professional</v>
      </c>
      <c r="J176" s="511"/>
      <c r="K176" s="511" t="s">
        <v>2205</v>
      </c>
      <c r="L176" s="511" t="s">
        <v>2205</v>
      </c>
      <c r="M176" s="511"/>
      <c r="N176" s="511"/>
      <c r="O176" s="511" t="s">
        <v>2205</v>
      </c>
      <c r="P176" s="511"/>
      <c r="Q176" s="511"/>
      <c r="R176" s="511"/>
      <c r="S176" s="511"/>
      <c r="T176" s="511"/>
      <c r="U176" s="511"/>
      <c r="V176" s="511"/>
      <c r="W176" s="574" t="s">
        <v>1229</v>
      </c>
      <c r="X176" s="574" t="s">
        <v>1200</v>
      </c>
      <c r="Y176" s="529" t="str">
        <f t="shared" si="56"/>
        <v>ST - Related to Trauma or Injury
Y3 - Parent Management Training Oregon Model
Y4 - SAMHSA approved EBP for Co-occurring disorders
8Y- MichiCANS Comprehensive</v>
      </c>
      <c r="Z176" s="72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7" spans="1:27" ht="52.5" customHeight="1">
      <c r="A177" s="565" t="str">
        <f t="shared" si="51"/>
        <v>90834</v>
      </c>
      <c r="B177" s="511" t="str">
        <f t="shared" si="52"/>
        <v>Therapy (mental health) Child &amp; Adult, Individual</v>
      </c>
      <c r="C177" s="568" t="str">
        <f t="shared" si="53"/>
        <v>Individual therapy, adult or child, 45
minutes</v>
      </c>
      <c r="D177" s="529" t="str">
        <f t="shared" si="54"/>
        <v>45 Minutes
DT=2/day</v>
      </c>
      <c r="E177" s="568"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7" s="250" t="s">
        <v>2177</v>
      </c>
      <c r="G177" s="250" t="s">
        <v>580</v>
      </c>
      <c r="H177" s="250" t="s">
        <v>518</v>
      </c>
      <c r="I177" s="529" t="str">
        <f t="shared" si="55"/>
        <v>Line
Professional</v>
      </c>
      <c r="J177" s="511"/>
      <c r="K177" s="511" t="s">
        <v>2205</v>
      </c>
      <c r="L177" s="511" t="s">
        <v>2205</v>
      </c>
      <c r="M177" s="511"/>
      <c r="N177" s="511"/>
      <c r="O177" s="511" t="s">
        <v>2205</v>
      </c>
      <c r="P177" s="511"/>
      <c r="Q177" s="511"/>
      <c r="R177" s="511"/>
      <c r="S177" s="511"/>
      <c r="T177" s="511"/>
      <c r="U177" s="511"/>
      <c r="V177" s="511"/>
      <c r="W177" s="574" t="s">
        <v>1229</v>
      </c>
      <c r="X177" s="574" t="s">
        <v>1200</v>
      </c>
      <c r="Y177" s="529" t="str">
        <f t="shared" si="56"/>
        <v>ST - Related to Trauma or Injury
Y3 - Parent Management Training Oregon Model
Y4 - SAMHSA approved EBP for Co-occurring disorders
8Y- MichiCANS Comprehensive</v>
      </c>
      <c r="Z177" s="724"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8" spans="1:27" ht="71.25" customHeight="1" thickBot="1">
      <c r="A178" s="566" t="str">
        <f>A177</f>
        <v>90834</v>
      </c>
      <c r="B178" s="513" t="str">
        <f t="shared" si="52"/>
        <v>Therapy (mental health) Child &amp; Adult, Individual</v>
      </c>
      <c r="C178" s="569" t="str">
        <f t="shared" si="53"/>
        <v>Individual therapy, adult or child, 45
minutes</v>
      </c>
      <c r="D178" s="530" t="str">
        <f t="shared" si="54"/>
        <v>45 Minutes
DT=2/day</v>
      </c>
      <c r="E178" s="569" t="str">
        <f t="shared" si="54"/>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8" s="247" t="s">
        <v>2166</v>
      </c>
      <c r="G178" s="247" t="s">
        <v>577</v>
      </c>
      <c r="H178" s="247" t="s">
        <v>518</v>
      </c>
      <c r="I178" s="530" t="str">
        <f t="shared" si="55"/>
        <v>Line
Professional</v>
      </c>
      <c r="J178" s="513"/>
      <c r="K178" s="513" t="s">
        <v>2205</v>
      </c>
      <c r="L178" s="513" t="s">
        <v>2205</v>
      </c>
      <c r="M178" s="513"/>
      <c r="N178" s="513"/>
      <c r="O178" s="513" t="s">
        <v>2205</v>
      </c>
      <c r="P178" s="513"/>
      <c r="Q178" s="513"/>
      <c r="R178" s="513"/>
      <c r="S178" s="513"/>
      <c r="T178" s="513"/>
      <c r="U178" s="513"/>
      <c r="V178" s="513"/>
      <c r="W178" s="575" t="s">
        <v>1229</v>
      </c>
      <c r="X178" s="575" t="s">
        <v>1200</v>
      </c>
      <c r="Y178" s="530" t="str">
        <f t="shared" si="56"/>
        <v>ST - Related to Trauma or Injury
Y3 - Parent Management Training Oregon Model
Y4 - SAMHSA approved EBP for Co-occurring disorders
8Y- MichiCANS Comprehensive</v>
      </c>
      <c r="Z178" s="638" t="str">
        <f t="shared" si="57"/>
        <v>HH - Integrated Mental Health and Substance Abuse
QJ - Service/items provided to a prisoner or patient in state or local custody
Z1- Motivational Interviewing for Adolescents
Z3- Strengths and Strategies
Z6- Transition Independence Process
Z7- Navigate (First Episode Psychosis Model)</v>
      </c>
    </row>
    <row r="179" spans="1:27" s="23" customFormat="1" ht="50.4" customHeight="1">
      <c r="A179" s="554" t="s">
        <v>1834</v>
      </c>
      <c r="B179" s="538" t="s">
        <v>342</v>
      </c>
      <c r="C179" s="646" t="s">
        <v>799</v>
      </c>
      <c r="D179" s="649" t="s">
        <v>1720</v>
      </c>
      <c r="E179" s="557" t="s">
        <v>1387</v>
      </c>
      <c r="F179" s="240" t="s">
        <v>137</v>
      </c>
      <c r="G179" s="240" t="s">
        <v>584</v>
      </c>
      <c r="H179" s="241" t="s">
        <v>1240</v>
      </c>
      <c r="I179" s="649" t="s">
        <v>139</v>
      </c>
      <c r="J179" s="538" t="s">
        <v>2205</v>
      </c>
      <c r="K179" s="538"/>
      <c r="L179" s="538" t="s">
        <v>2205</v>
      </c>
      <c r="M179" s="538"/>
      <c r="N179" s="538" t="s">
        <v>2205</v>
      </c>
      <c r="O179" s="538"/>
      <c r="P179" s="538" t="s">
        <v>2205</v>
      </c>
      <c r="Q179" s="538"/>
      <c r="R179" s="538"/>
      <c r="S179" s="538"/>
      <c r="T179" s="538"/>
      <c r="U179" s="538"/>
      <c r="V179" s="538"/>
      <c r="W179" s="646" t="s">
        <v>1229</v>
      </c>
      <c r="X179" s="646" t="s">
        <v>1517</v>
      </c>
      <c r="Y179" s="649" t="s">
        <v>2222</v>
      </c>
      <c r="Z179" s="649" t="s">
        <v>2049</v>
      </c>
      <c r="AA179" s="20"/>
    </row>
    <row r="180" spans="1:27" s="23" customFormat="1" ht="50.4" customHeight="1">
      <c r="A180" s="555" t="str">
        <f t="shared" ref="A180:A187" si="58">A179</f>
        <v>90834</v>
      </c>
      <c r="B180" s="539" t="str">
        <f t="shared" ref="B180:B187" si="59">B179</f>
        <v>Substance Abuse: Outpatient Care</v>
      </c>
      <c r="C180" s="647" t="str">
        <f t="shared" ref="C180:C187" si="60">C179</f>
        <v>90834: Interactive individual psychotherapy</v>
      </c>
      <c r="D180" s="650" t="str">
        <f t="shared" ref="D180:E187" si="61">D179</f>
        <v>45 Minutes
DT=2/day</v>
      </c>
      <c r="E180" s="558" t="str">
        <f t="shared" si="61"/>
        <v xml:space="preserve">For psychotherapy (908xx series codes): SATS Only Master's prepared with appropriate licensure and working under appropriate supervision may provide services.  </v>
      </c>
      <c r="F180" s="241" t="s">
        <v>477</v>
      </c>
      <c r="G180" s="241" t="s">
        <v>575</v>
      </c>
      <c r="H180" s="241" t="s">
        <v>1240</v>
      </c>
      <c r="I180" s="650" t="str">
        <f t="shared" ref="I180:I187" si="62">I179</f>
        <v>Line
Professional</v>
      </c>
      <c r="J180" s="539" t="s">
        <v>2205</v>
      </c>
      <c r="K180" s="539"/>
      <c r="L180" s="539" t="s">
        <v>2205</v>
      </c>
      <c r="M180" s="539"/>
      <c r="N180" s="539" t="s">
        <v>2205</v>
      </c>
      <c r="O180" s="539"/>
      <c r="P180" s="539" t="s">
        <v>2205</v>
      </c>
      <c r="Q180" s="539"/>
      <c r="R180" s="539"/>
      <c r="S180" s="539"/>
      <c r="T180" s="539"/>
      <c r="U180" s="539"/>
      <c r="V180" s="539"/>
      <c r="W180" s="647" t="s">
        <v>1229</v>
      </c>
      <c r="X180" s="647" t="s">
        <v>1200</v>
      </c>
      <c r="Y180" s="650" t="str">
        <f t="shared" ref="Y180:Y187" si="63">Y179</f>
        <v>ST - Related to Trauma or 
Y3 - Parent Management Training Oregon Model
Y4 - SAMHSA approved EBP for Co-occurring disorders</v>
      </c>
      <c r="Z180" s="650" t="str">
        <f t="shared" ref="Z180:Z187" si="64">Z179</f>
        <v xml:space="preserve">
HD - Pregnant/Parenting Women's Program
HH - Integrated Mental Health and Substance Abuse
QJ - Service/items provided to a prisoner or patient in state or local custody
</v>
      </c>
      <c r="AA180" s="20"/>
    </row>
    <row r="181" spans="1:27" s="23" customFormat="1" ht="50.4" customHeight="1">
      <c r="A181" s="555" t="str">
        <f t="shared" si="58"/>
        <v>90834</v>
      </c>
      <c r="B181" s="539" t="str">
        <f t="shared" si="59"/>
        <v>Substance Abuse: Outpatient Care</v>
      </c>
      <c r="C181" s="647" t="str">
        <f t="shared" si="60"/>
        <v>90834: Interactive individual psychotherapy</v>
      </c>
      <c r="D181" s="650" t="str">
        <f t="shared" si="61"/>
        <v>45 Minutes
DT=2/day</v>
      </c>
      <c r="E181" s="558" t="str">
        <f t="shared" si="61"/>
        <v xml:space="preserve">For psychotherapy (908xx series codes): SATS Only Master's prepared with appropriate licensure and working under appropriate supervision may provide services.  </v>
      </c>
      <c r="F181" s="241" t="s">
        <v>497</v>
      </c>
      <c r="G181" s="241" t="s">
        <v>586</v>
      </c>
      <c r="H181" s="241" t="s">
        <v>1240</v>
      </c>
      <c r="I181" s="650" t="str">
        <f t="shared" si="62"/>
        <v>Line
Professional</v>
      </c>
      <c r="J181" s="539" t="s">
        <v>2205</v>
      </c>
      <c r="K181" s="539"/>
      <c r="L181" s="539" t="s">
        <v>2205</v>
      </c>
      <c r="M181" s="539"/>
      <c r="N181" s="539" t="s">
        <v>2205</v>
      </c>
      <c r="O181" s="539"/>
      <c r="P181" s="539" t="s">
        <v>2205</v>
      </c>
      <c r="Q181" s="539"/>
      <c r="R181" s="539"/>
      <c r="S181" s="539"/>
      <c r="T181" s="539"/>
      <c r="U181" s="539"/>
      <c r="V181" s="539"/>
      <c r="W181" s="647" t="s">
        <v>1229</v>
      </c>
      <c r="X181" s="647" t="s">
        <v>1200</v>
      </c>
      <c r="Y181" s="650" t="str">
        <f t="shared" si="63"/>
        <v>ST - Related to Trauma or 
Y3 - Parent Management Training Oregon Model
Y4 - SAMHSA approved EBP for Co-occurring disorders</v>
      </c>
      <c r="Z181" s="650" t="str">
        <f t="shared" si="64"/>
        <v xml:space="preserve">
HD - Pregnant/Parenting Women's Program
HH - Integrated Mental Health and Substance Abuse
QJ - Service/items provided to a prisoner or patient in state or local custody
</v>
      </c>
      <c r="AA181" s="20"/>
    </row>
    <row r="182" spans="1:27" s="23" customFormat="1" ht="25.5" customHeight="1">
      <c r="A182" s="555" t="str">
        <f t="shared" si="58"/>
        <v>90834</v>
      </c>
      <c r="B182" s="539" t="str">
        <f t="shared" si="59"/>
        <v>Substance Abuse: Outpatient Care</v>
      </c>
      <c r="C182" s="647" t="str">
        <f t="shared" si="60"/>
        <v>90834: Interactive individual psychotherapy</v>
      </c>
      <c r="D182" s="650" t="str">
        <f t="shared" si="61"/>
        <v>45 Minutes
DT=2/day</v>
      </c>
      <c r="E182" s="558" t="str">
        <f t="shared" si="61"/>
        <v xml:space="preserve">For psychotherapy (908xx series codes): SATS Only Master's prepared with appropriate licensure and working under appropriate supervision may provide services.  </v>
      </c>
      <c r="F182" s="241" t="s">
        <v>496</v>
      </c>
      <c r="G182" s="241" t="s">
        <v>586</v>
      </c>
      <c r="H182" s="241" t="s">
        <v>1240</v>
      </c>
      <c r="I182" s="650" t="str">
        <f t="shared" si="62"/>
        <v>Line
Professional</v>
      </c>
      <c r="J182" s="539" t="s">
        <v>2205</v>
      </c>
      <c r="K182" s="539"/>
      <c r="L182" s="539" t="s">
        <v>2205</v>
      </c>
      <c r="M182" s="539"/>
      <c r="N182" s="539" t="s">
        <v>2205</v>
      </c>
      <c r="O182" s="539"/>
      <c r="P182" s="539" t="s">
        <v>2205</v>
      </c>
      <c r="Q182" s="539"/>
      <c r="R182" s="539"/>
      <c r="S182" s="539"/>
      <c r="T182" s="539"/>
      <c r="U182" s="539"/>
      <c r="V182" s="539"/>
      <c r="W182" s="647" t="s">
        <v>1229</v>
      </c>
      <c r="X182" s="647" t="s">
        <v>1200</v>
      </c>
      <c r="Y182" s="650" t="str">
        <f t="shared" si="63"/>
        <v>ST - Related to Trauma or 
Y3 - Parent Management Training Oregon Model
Y4 - SAMHSA approved EBP for Co-occurring disorders</v>
      </c>
      <c r="Z182" s="650" t="str">
        <f t="shared" si="64"/>
        <v xml:space="preserve">
HD - Pregnant/Parenting Women's Program
HH - Integrated Mental Health and Substance Abuse
QJ - Service/items provided to a prisoner or patient in state or local custody
</v>
      </c>
      <c r="AA182" s="20"/>
    </row>
    <row r="183" spans="1:27" s="23" customFormat="1" ht="25.5" customHeight="1">
      <c r="A183" s="555" t="str">
        <f t="shared" si="58"/>
        <v>90834</v>
      </c>
      <c r="B183" s="539" t="str">
        <f t="shared" si="59"/>
        <v>Substance Abuse: Outpatient Care</v>
      </c>
      <c r="C183" s="647" t="str">
        <f t="shared" si="60"/>
        <v>90834: Interactive individual psychotherapy</v>
      </c>
      <c r="D183" s="650" t="str">
        <f t="shared" si="61"/>
        <v>45 Minutes
DT=2/day</v>
      </c>
      <c r="E183" s="558" t="str">
        <f t="shared" si="61"/>
        <v xml:space="preserve">For psychotherapy (908xx series codes): SATS Only Master's prepared with appropriate licensure and working under appropriate supervision may provide services.  </v>
      </c>
      <c r="F183" s="241" t="s">
        <v>2155</v>
      </c>
      <c r="G183" s="241" t="s">
        <v>586</v>
      </c>
      <c r="H183" s="241" t="s">
        <v>1240</v>
      </c>
      <c r="I183" s="650" t="str">
        <f t="shared" si="62"/>
        <v>Line
Professional</v>
      </c>
      <c r="J183" s="539" t="s">
        <v>2205</v>
      </c>
      <c r="K183" s="539"/>
      <c r="L183" s="539" t="s">
        <v>2205</v>
      </c>
      <c r="M183" s="539"/>
      <c r="N183" s="539" t="s">
        <v>2205</v>
      </c>
      <c r="O183" s="539"/>
      <c r="P183" s="539" t="s">
        <v>2205</v>
      </c>
      <c r="Q183" s="539"/>
      <c r="R183" s="539"/>
      <c r="S183" s="539"/>
      <c r="T183" s="539"/>
      <c r="U183" s="539"/>
      <c r="V183" s="539"/>
      <c r="W183" s="647" t="s">
        <v>1229</v>
      </c>
      <c r="X183" s="647" t="s">
        <v>1200</v>
      </c>
      <c r="Y183" s="650" t="str">
        <f t="shared" si="63"/>
        <v>ST - Related to Trauma or 
Y3 - Parent Management Training Oregon Model
Y4 - SAMHSA approved EBP for Co-occurring disorders</v>
      </c>
      <c r="Z183" s="650" t="str">
        <f t="shared" si="64"/>
        <v xml:space="preserve">
HD - Pregnant/Parenting Women's Program
HH - Integrated Mental Health and Substance Abuse
QJ - Service/items provided to a prisoner or patient in state or local custody
</v>
      </c>
      <c r="AA183" s="20"/>
    </row>
    <row r="184" spans="1:27" s="23" customFormat="1" ht="15" customHeight="1">
      <c r="A184" s="555" t="str">
        <f t="shared" si="58"/>
        <v>90834</v>
      </c>
      <c r="B184" s="539" t="str">
        <f t="shared" si="59"/>
        <v>Substance Abuse: Outpatient Care</v>
      </c>
      <c r="C184" s="647" t="str">
        <f t="shared" si="60"/>
        <v>90834: Interactive individual psychotherapy</v>
      </c>
      <c r="D184" s="650" t="str">
        <f t="shared" si="61"/>
        <v>45 Minutes
DT=2/day</v>
      </c>
      <c r="E184" s="558" t="str">
        <f t="shared" si="61"/>
        <v xml:space="preserve">For psychotherapy (908xx series codes): SATS Only Master's prepared with appropriate licensure and working under appropriate supervision may provide services.  </v>
      </c>
      <c r="F184" s="241" t="s">
        <v>126</v>
      </c>
      <c r="G184" s="241" t="s">
        <v>581</v>
      </c>
      <c r="H184" s="241" t="s">
        <v>518</v>
      </c>
      <c r="I184" s="650" t="str">
        <f t="shared" si="62"/>
        <v>Line
Professional</v>
      </c>
      <c r="J184" s="539" t="s">
        <v>2205</v>
      </c>
      <c r="K184" s="539"/>
      <c r="L184" s="539" t="s">
        <v>2205</v>
      </c>
      <c r="M184" s="539"/>
      <c r="N184" s="539" t="s">
        <v>2205</v>
      </c>
      <c r="O184" s="539"/>
      <c r="P184" s="539" t="s">
        <v>2205</v>
      </c>
      <c r="Q184" s="539"/>
      <c r="R184" s="539"/>
      <c r="S184" s="539"/>
      <c r="T184" s="539"/>
      <c r="U184" s="539"/>
      <c r="V184" s="539"/>
      <c r="W184" s="647" t="s">
        <v>1229</v>
      </c>
      <c r="X184" s="647" t="s">
        <v>1200</v>
      </c>
      <c r="Y184" s="650" t="str">
        <f t="shared" si="63"/>
        <v>ST - Related to Trauma or 
Y3 - Parent Management Training Oregon Model
Y4 - SAMHSA approved EBP for Co-occurring disorders</v>
      </c>
      <c r="Z184" s="650" t="str">
        <f t="shared" si="64"/>
        <v xml:space="preserve">
HD - Pregnant/Parenting Women's Program
HH - Integrated Mental Health and Substance Abuse
QJ - Service/items provided to a prisoner or patient in state or local custody
</v>
      </c>
      <c r="AA184" s="20"/>
    </row>
    <row r="185" spans="1:27" s="23" customFormat="1" ht="15" customHeight="1">
      <c r="A185" s="555" t="str">
        <f t="shared" si="58"/>
        <v>90834</v>
      </c>
      <c r="B185" s="539" t="str">
        <f t="shared" si="59"/>
        <v>Substance Abuse: Outpatient Care</v>
      </c>
      <c r="C185" s="647" t="str">
        <f t="shared" si="60"/>
        <v>90834: Interactive individual psychotherapy</v>
      </c>
      <c r="D185" s="650" t="str">
        <f t="shared" si="61"/>
        <v>45 Minutes
DT=2/day</v>
      </c>
      <c r="E185" s="558" t="str">
        <f t="shared" si="61"/>
        <v xml:space="preserve">For psychotherapy (908xx series codes): SATS Only Master's prepared with appropriate licensure and working under appropriate supervision may provide services.  </v>
      </c>
      <c r="F185" s="241" t="s">
        <v>2168</v>
      </c>
      <c r="G185" s="241" t="s">
        <v>577</v>
      </c>
      <c r="H185" s="241" t="s">
        <v>518</v>
      </c>
      <c r="I185" s="650" t="str">
        <f t="shared" si="62"/>
        <v>Line
Professional</v>
      </c>
      <c r="J185" s="539" t="s">
        <v>2205</v>
      </c>
      <c r="K185" s="539"/>
      <c r="L185" s="539" t="s">
        <v>2205</v>
      </c>
      <c r="M185" s="539"/>
      <c r="N185" s="539" t="s">
        <v>2205</v>
      </c>
      <c r="O185" s="539"/>
      <c r="P185" s="539" t="s">
        <v>2205</v>
      </c>
      <c r="Q185" s="539"/>
      <c r="R185" s="539"/>
      <c r="S185" s="539"/>
      <c r="T185" s="539"/>
      <c r="U185" s="539"/>
      <c r="V185" s="539"/>
      <c r="W185" s="647" t="s">
        <v>1229</v>
      </c>
      <c r="X185" s="647" t="s">
        <v>1200</v>
      </c>
      <c r="Y185" s="650" t="str">
        <f t="shared" si="63"/>
        <v>ST - Related to Trauma or 
Y3 - Parent Management Training Oregon Model
Y4 - SAMHSA approved EBP for Co-occurring disorders</v>
      </c>
      <c r="Z185" s="650" t="str">
        <f t="shared" si="64"/>
        <v xml:space="preserve">
HD - Pregnant/Parenting Women's Program
HH - Integrated Mental Health and Substance Abuse
QJ - Service/items provided to a prisoner or patient in state or local custody
</v>
      </c>
      <c r="AA185" s="20"/>
    </row>
    <row r="186" spans="1:27" s="23" customFormat="1" ht="15" customHeight="1">
      <c r="A186" s="555" t="str">
        <f t="shared" si="58"/>
        <v>90834</v>
      </c>
      <c r="B186" s="539" t="str">
        <f t="shared" si="59"/>
        <v>Substance Abuse: Outpatient Care</v>
      </c>
      <c r="C186" s="647" t="str">
        <f t="shared" si="60"/>
        <v>90834: Interactive individual psychotherapy</v>
      </c>
      <c r="D186" s="650" t="str">
        <f t="shared" si="61"/>
        <v>45 Minutes
DT=2/day</v>
      </c>
      <c r="E186" s="558" t="str">
        <f t="shared" si="61"/>
        <v xml:space="preserve">For psychotherapy (908xx series codes): SATS Only Master's prepared with appropriate licensure and working under appropriate supervision may provide services.  </v>
      </c>
      <c r="F186" s="241" t="s">
        <v>2177</v>
      </c>
      <c r="G186" s="241" t="s">
        <v>580</v>
      </c>
      <c r="H186" s="241" t="s">
        <v>518</v>
      </c>
      <c r="I186" s="650" t="str">
        <f t="shared" si="62"/>
        <v>Line
Professional</v>
      </c>
      <c r="J186" s="539" t="s">
        <v>2205</v>
      </c>
      <c r="K186" s="539"/>
      <c r="L186" s="539" t="s">
        <v>2205</v>
      </c>
      <c r="M186" s="539"/>
      <c r="N186" s="539" t="s">
        <v>2205</v>
      </c>
      <c r="O186" s="539"/>
      <c r="P186" s="539" t="s">
        <v>2205</v>
      </c>
      <c r="Q186" s="539"/>
      <c r="R186" s="539"/>
      <c r="S186" s="539"/>
      <c r="T186" s="539"/>
      <c r="U186" s="539"/>
      <c r="V186" s="539"/>
      <c r="W186" s="647" t="s">
        <v>1229</v>
      </c>
      <c r="X186" s="647" t="s">
        <v>1200</v>
      </c>
      <c r="Y186" s="650" t="str">
        <f t="shared" si="63"/>
        <v>ST - Related to Trauma or 
Y3 - Parent Management Training Oregon Model
Y4 - SAMHSA approved EBP for Co-occurring disorders</v>
      </c>
      <c r="Z186" s="650" t="str">
        <f t="shared" si="64"/>
        <v xml:space="preserve">
HD - Pregnant/Parenting Women's Program
HH - Integrated Mental Health and Substance Abuse
QJ - Service/items provided to a prisoner or patient in state or local custody
</v>
      </c>
      <c r="AA186" s="20"/>
    </row>
    <row r="187" spans="1:27" s="23" customFormat="1" ht="15" customHeight="1" thickBot="1">
      <c r="A187" s="555" t="str">
        <f t="shared" si="58"/>
        <v>90834</v>
      </c>
      <c r="B187" s="539" t="str">
        <f t="shared" si="59"/>
        <v>Substance Abuse: Outpatient Care</v>
      </c>
      <c r="C187" s="647" t="str">
        <f t="shared" si="60"/>
        <v>90834: Interactive individual psychotherapy</v>
      </c>
      <c r="D187" s="650" t="str">
        <f t="shared" si="61"/>
        <v>45 Minutes
DT=2/day</v>
      </c>
      <c r="E187" s="558" t="str">
        <f t="shared" si="61"/>
        <v xml:space="preserve">For psychotherapy (908xx series codes): SATS Only Master's prepared with appropriate licensure and working under appropriate supervision may provide services.  </v>
      </c>
      <c r="F187" s="241" t="s">
        <v>2166</v>
      </c>
      <c r="G187" s="241" t="s">
        <v>577</v>
      </c>
      <c r="H187" s="241" t="s">
        <v>518</v>
      </c>
      <c r="I187" s="650" t="str">
        <f t="shared" si="62"/>
        <v>Line
Professional</v>
      </c>
      <c r="J187" s="539" t="s">
        <v>2205</v>
      </c>
      <c r="K187" s="539"/>
      <c r="L187" s="539" t="s">
        <v>2205</v>
      </c>
      <c r="M187" s="539"/>
      <c r="N187" s="539" t="s">
        <v>2205</v>
      </c>
      <c r="O187" s="539"/>
      <c r="P187" s="539" t="s">
        <v>2205</v>
      </c>
      <c r="Q187" s="539"/>
      <c r="R187" s="539"/>
      <c r="S187" s="539"/>
      <c r="T187" s="539"/>
      <c r="U187" s="539"/>
      <c r="V187" s="539"/>
      <c r="W187" s="647" t="s">
        <v>1229</v>
      </c>
      <c r="X187" s="647" t="s">
        <v>1200</v>
      </c>
      <c r="Y187" s="650" t="str">
        <f t="shared" si="63"/>
        <v>ST - Related to Trauma or 
Y3 - Parent Management Training Oregon Model
Y4 - SAMHSA approved EBP for Co-occurring disorders</v>
      </c>
      <c r="Z187" s="650" t="str">
        <f t="shared" si="64"/>
        <v xml:space="preserve">
HD - Pregnant/Parenting Women's Program
HH - Integrated Mental Health and Substance Abuse
QJ - Service/items provided to a prisoner or patient in state or local custody
</v>
      </c>
      <c r="AA187" s="20"/>
    </row>
    <row r="188" spans="1:27" ht="33" customHeight="1">
      <c r="A188" s="563" t="s">
        <v>1835</v>
      </c>
      <c r="B188" s="512" t="s">
        <v>1466</v>
      </c>
      <c r="C188" s="567" t="s">
        <v>560</v>
      </c>
      <c r="D188" s="528" t="s">
        <v>1721</v>
      </c>
      <c r="E188" s="567" t="s">
        <v>124</v>
      </c>
      <c r="F188" s="246" t="s">
        <v>137</v>
      </c>
      <c r="G188" s="246" t="s">
        <v>584</v>
      </c>
      <c r="H188" s="246" t="s">
        <v>1240</v>
      </c>
      <c r="I188" s="528" t="s">
        <v>139</v>
      </c>
      <c r="J188" s="512"/>
      <c r="K188" s="512" t="s">
        <v>2205</v>
      </c>
      <c r="L188" s="512" t="s">
        <v>2205</v>
      </c>
      <c r="M188" s="512"/>
      <c r="N188" s="512"/>
      <c r="O188" s="512" t="s">
        <v>2205</v>
      </c>
      <c r="P188" s="512"/>
      <c r="Q188" s="512"/>
      <c r="R188" s="512"/>
      <c r="S188" s="512"/>
      <c r="T188" s="512"/>
      <c r="U188" s="512"/>
      <c r="V188" s="512"/>
      <c r="W188" s="528" t="s">
        <v>1229</v>
      </c>
      <c r="X188" s="567" t="s">
        <v>1565</v>
      </c>
      <c r="Y188" s="528"/>
      <c r="Z188" s="528" t="s">
        <v>2038</v>
      </c>
    </row>
    <row r="189" spans="1:27" ht="33" customHeight="1">
      <c r="A189" s="511" t="str">
        <f t="shared" ref="A189:E192" si="65">A188</f>
        <v>90836</v>
      </c>
      <c r="B189" s="511" t="str">
        <f t="shared" si="65"/>
        <v>Therapy (mental health) Child &amp; Adult, Individual</v>
      </c>
      <c r="C189" s="568" t="str">
        <f t="shared" si="65"/>
        <v>Psychotherapy with evaluation and management (45 min); add-on codes only</v>
      </c>
      <c r="D189" s="529" t="str">
        <f t="shared" si="65"/>
        <v>45 Minutes
DT: 2/day</v>
      </c>
      <c r="E189" s="568" t="str">
        <f t="shared" si="65"/>
        <v>Psychiatrist</v>
      </c>
      <c r="F189" s="142" t="s">
        <v>477</v>
      </c>
      <c r="G189" s="142" t="s">
        <v>575</v>
      </c>
      <c r="H189" s="142" t="s">
        <v>1240</v>
      </c>
      <c r="I189" s="529" t="str">
        <f>I188</f>
        <v>Line
Professional</v>
      </c>
      <c r="J189" s="511"/>
      <c r="K189" s="511" t="s">
        <v>2205</v>
      </c>
      <c r="L189" s="511" t="s">
        <v>2205</v>
      </c>
      <c r="M189" s="511"/>
      <c r="N189" s="511"/>
      <c r="O189" s="511" t="s">
        <v>2205</v>
      </c>
      <c r="P189" s="511"/>
      <c r="Q189" s="511"/>
      <c r="R189" s="511"/>
      <c r="S189" s="511"/>
      <c r="T189" s="511"/>
      <c r="U189" s="511"/>
      <c r="V189" s="511"/>
      <c r="W189" s="529" t="str">
        <f t="shared" ref="W189:X192" si="66">W188</f>
        <v>CCBHC Reporting Service</v>
      </c>
      <c r="X189" s="568"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89" s="529"/>
      <c r="Z189" s="529" t="str">
        <f>Z188</f>
        <v>QJ - Service/items provided to a prisoner or patient in state or local custody</v>
      </c>
    </row>
    <row r="190" spans="1:27" ht="33" customHeight="1">
      <c r="A190" s="511" t="str">
        <f t="shared" si="65"/>
        <v>90836</v>
      </c>
      <c r="B190" s="511" t="str">
        <f t="shared" si="65"/>
        <v>Therapy (mental health) Child &amp; Adult, Individual</v>
      </c>
      <c r="C190" s="568" t="str">
        <f t="shared" si="65"/>
        <v>Psychotherapy with evaluation and management (45 min); add-on codes only</v>
      </c>
      <c r="D190" s="529" t="str">
        <f t="shared" si="65"/>
        <v>45 Minutes
DT: 2/day</v>
      </c>
      <c r="E190" s="568" t="str">
        <f t="shared" si="65"/>
        <v>Psychiatrist</v>
      </c>
      <c r="F190" s="250" t="s">
        <v>2155</v>
      </c>
      <c r="G190" s="250" t="s">
        <v>586</v>
      </c>
      <c r="H190" s="250" t="s">
        <v>1240</v>
      </c>
      <c r="I190" s="529" t="str">
        <f>I189</f>
        <v>Line
Professional</v>
      </c>
      <c r="J190" s="511"/>
      <c r="K190" s="511" t="s">
        <v>2205</v>
      </c>
      <c r="L190" s="511" t="s">
        <v>2205</v>
      </c>
      <c r="M190" s="511"/>
      <c r="N190" s="511"/>
      <c r="O190" s="511" t="s">
        <v>2205</v>
      </c>
      <c r="P190" s="511"/>
      <c r="Q190" s="511"/>
      <c r="R190" s="511"/>
      <c r="S190" s="511"/>
      <c r="T190" s="511"/>
      <c r="U190" s="511"/>
      <c r="V190" s="511"/>
      <c r="W190" s="529" t="str">
        <f t="shared" si="66"/>
        <v>CCBHC Reporting Service</v>
      </c>
      <c r="X190" s="568"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90" s="529"/>
      <c r="Z190" s="529" t="str">
        <f>Z189</f>
        <v>QJ - Service/items provided to a prisoner or patient in state or local custody</v>
      </c>
    </row>
    <row r="191" spans="1:27" ht="33" customHeight="1">
      <c r="A191" s="511" t="str">
        <f t="shared" si="65"/>
        <v>90836</v>
      </c>
      <c r="B191" s="511" t="str">
        <f t="shared" si="65"/>
        <v>Therapy (mental health) Child &amp; Adult, Individual</v>
      </c>
      <c r="C191" s="568" t="str">
        <f t="shared" si="65"/>
        <v>Psychotherapy with evaluation and management (45 min); add-on codes only</v>
      </c>
      <c r="D191" s="529" t="str">
        <f t="shared" si="65"/>
        <v>45 Minutes
DT: 2/day</v>
      </c>
      <c r="E191" s="568" t="str">
        <f t="shared" si="65"/>
        <v>Psychiatrist</v>
      </c>
      <c r="F191" s="250" t="s">
        <v>497</v>
      </c>
      <c r="G191" s="250" t="s">
        <v>586</v>
      </c>
      <c r="H191" s="250" t="s">
        <v>1240</v>
      </c>
      <c r="I191" s="529" t="str">
        <f>I190</f>
        <v>Line
Professional</v>
      </c>
      <c r="J191" s="511"/>
      <c r="K191" s="511" t="s">
        <v>2205</v>
      </c>
      <c r="L191" s="511" t="s">
        <v>2205</v>
      </c>
      <c r="M191" s="511"/>
      <c r="N191" s="511"/>
      <c r="O191" s="511" t="s">
        <v>2205</v>
      </c>
      <c r="P191" s="511"/>
      <c r="Q191" s="511"/>
      <c r="R191" s="511"/>
      <c r="S191" s="511"/>
      <c r="T191" s="511"/>
      <c r="U191" s="511"/>
      <c r="V191" s="511"/>
      <c r="W191" s="529" t="str">
        <f t="shared" si="66"/>
        <v>CCBHC Reporting Service</v>
      </c>
      <c r="X191" s="568"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91" s="529"/>
      <c r="Z191" s="529" t="str">
        <f>Z190</f>
        <v>QJ - Service/items provided to a prisoner or patient in state or local custody</v>
      </c>
    </row>
    <row r="192" spans="1:27" ht="33" customHeight="1" thickBot="1">
      <c r="A192" s="513" t="str">
        <f t="shared" si="65"/>
        <v>90836</v>
      </c>
      <c r="B192" s="513" t="str">
        <f t="shared" si="65"/>
        <v>Therapy (mental health) Child &amp; Adult, Individual</v>
      </c>
      <c r="C192" s="569" t="str">
        <f t="shared" si="65"/>
        <v>Psychotherapy with evaluation and management (45 min); add-on codes only</v>
      </c>
      <c r="D192" s="530" t="str">
        <f t="shared" si="65"/>
        <v>45 Minutes
DT: 2/day</v>
      </c>
      <c r="E192" s="569" t="str">
        <f t="shared" si="65"/>
        <v>Psychiatrist</v>
      </c>
      <c r="F192" s="220" t="s">
        <v>496</v>
      </c>
      <c r="G192" s="220" t="s">
        <v>586</v>
      </c>
      <c r="H192" s="220" t="s">
        <v>1240</v>
      </c>
      <c r="I192" s="530" t="str">
        <f>I191</f>
        <v>Line
Professional</v>
      </c>
      <c r="J192" s="513"/>
      <c r="K192" s="513" t="s">
        <v>2205</v>
      </c>
      <c r="L192" s="513" t="s">
        <v>2205</v>
      </c>
      <c r="M192" s="513"/>
      <c r="N192" s="513"/>
      <c r="O192" s="513" t="s">
        <v>2205</v>
      </c>
      <c r="P192" s="513"/>
      <c r="Q192" s="513"/>
      <c r="R192" s="513"/>
      <c r="S192" s="513"/>
      <c r="T192" s="513"/>
      <c r="U192" s="513"/>
      <c r="V192" s="513"/>
      <c r="W192" s="530" t="str">
        <f t="shared" si="66"/>
        <v>CCBHC Reporting Service</v>
      </c>
      <c r="X192" s="569" t="str">
        <f t="shared" si="66"/>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192" s="530"/>
      <c r="Z192" s="530" t="str">
        <f>Z191</f>
        <v>QJ - Service/items provided to a prisoner or patient in state or local custody</v>
      </c>
    </row>
    <row r="193" spans="1:27" ht="33.75" customHeight="1">
      <c r="A193" s="576" t="s">
        <v>1836</v>
      </c>
      <c r="B193" s="512" t="s">
        <v>1466</v>
      </c>
      <c r="C193" s="567" t="s">
        <v>1777</v>
      </c>
      <c r="D193" s="528" t="s">
        <v>6</v>
      </c>
      <c r="E193" s="567" t="s">
        <v>2344</v>
      </c>
      <c r="F193" s="246" t="s">
        <v>137</v>
      </c>
      <c r="G193" s="246" t="s">
        <v>584</v>
      </c>
      <c r="H193" s="142" t="s">
        <v>1240</v>
      </c>
      <c r="I193" s="528" t="s">
        <v>139</v>
      </c>
      <c r="J193" s="512"/>
      <c r="K193" s="512" t="s">
        <v>2205</v>
      </c>
      <c r="L193" s="512" t="s">
        <v>2205</v>
      </c>
      <c r="M193" s="512"/>
      <c r="N193" s="512"/>
      <c r="O193" s="512" t="s">
        <v>2205</v>
      </c>
      <c r="P193" s="512"/>
      <c r="Q193" s="512"/>
      <c r="R193" s="512"/>
      <c r="S193" s="512"/>
      <c r="T193" s="512"/>
      <c r="U193" s="512"/>
      <c r="V193" s="512"/>
      <c r="W193" s="567" t="s">
        <v>1229</v>
      </c>
      <c r="X193" s="567" t="s">
        <v>1565</v>
      </c>
      <c r="Y193" s="570" t="s">
        <v>2485</v>
      </c>
      <c r="Z193" s="723" t="s">
        <v>2488</v>
      </c>
    </row>
    <row r="194" spans="1:27" ht="45" customHeight="1">
      <c r="A194" s="565" t="str">
        <f t="shared" ref="A194:A201" si="67">A193</f>
        <v>90837</v>
      </c>
      <c r="B194" s="511" t="str">
        <f t="shared" ref="B194:B201" si="68">B193</f>
        <v>Therapy (mental health) Child &amp; Adult, Individual</v>
      </c>
      <c r="C194" s="568" t="str">
        <f t="shared" ref="C194:C201" si="69">C193</f>
        <v>Psychotherapy, 60 minutes with individual and/or family member</v>
      </c>
      <c r="D194" s="529" t="str">
        <f t="shared" ref="D194:E201" si="70">D193</f>
        <v>60 Minutes</v>
      </c>
      <c r="E194" s="568"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4" s="250" t="s">
        <v>477</v>
      </c>
      <c r="G194" s="250" t="s">
        <v>575</v>
      </c>
      <c r="H194" s="250" t="s">
        <v>1240</v>
      </c>
      <c r="I194" s="529" t="str">
        <f t="shared" ref="I194:I201" si="71">I193</f>
        <v>Line
Professional</v>
      </c>
      <c r="J194" s="511"/>
      <c r="K194" s="511" t="s">
        <v>2205</v>
      </c>
      <c r="L194" s="511" t="s">
        <v>2205</v>
      </c>
      <c r="M194" s="511"/>
      <c r="N194" s="511"/>
      <c r="O194" s="511" t="s">
        <v>2205</v>
      </c>
      <c r="P194" s="511"/>
      <c r="Q194" s="511"/>
      <c r="R194" s="511"/>
      <c r="S194" s="511"/>
      <c r="T194" s="511"/>
      <c r="U194" s="511"/>
      <c r="V194" s="511"/>
      <c r="W194" s="568" t="s">
        <v>1229</v>
      </c>
      <c r="X194" s="568" t="s">
        <v>1200</v>
      </c>
      <c r="Y194" s="571" t="str">
        <f t="shared" ref="Y194:Y201" si="72">Y193</f>
        <v>ST - Related to Trauma or Injury 
Y1 - Prolonged Exposure Therapy (PET)
Y2 - Dialectical Behavior Therapy (DBT) for adolescents
Y3 - Parent Management Training Oregon Model
Y4 - SAMHSA approved EBP for Co-occurring disorders
8Y- MichiCANS Comprehensive</v>
      </c>
      <c r="Z194" s="724" t="str">
        <f t="shared" ref="Z194:Z201" si="73">Z193</f>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195" spans="1:27" ht="51" customHeight="1">
      <c r="A195" s="565" t="str">
        <f t="shared" si="67"/>
        <v>90837</v>
      </c>
      <c r="B195" s="511" t="str">
        <f t="shared" si="68"/>
        <v>Therapy (mental health) Child &amp; Adult, Individual</v>
      </c>
      <c r="C195" s="568" t="str">
        <f t="shared" si="69"/>
        <v>Psychotherapy, 60 minutes with individual and/or family member</v>
      </c>
      <c r="D195" s="529" t="str">
        <f t="shared" si="70"/>
        <v>60 Minutes</v>
      </c>
      <c r="E195" s="568"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5" s="250" t="s">
        <v>497</v>
      </c>
      <c r="G195" s="250" t="s">
        <v>586</v>
      </c>
      <c r="H195" s="142" t="s">
        <v>1240</v>
      </c>
      <c r="I195" s="529" t="str">
        <f t="shared" si="71"/>
        <v>Line
Professional</v>
      </c>
      <c r="J195" s="511"/>
      <c r="K195" s="511" t="s">
        <v>2205</v>
      </c>
      <c r="L195" s="511" t="s">
        <v>2205</v>
      </c>
      <c r="M195" s="511"/>
      <c r="N195" s="511"/>
      <c r="O195" s="511" t="s">
        <v>2205</v>
      </c>
      <c r="P195" s="511"/>
      <c r="Q195" s="511"/>
      <c r="R195" s="511"/>
      <c r="S195" s="511"/>
      <c r="T195" s="511"/>
      <c r="U195" s="511"/>
      <c r="V195" s="511"/>
      <c r="W195" s="568" t="s">
        <v>1229</v>
      </c>
      <c r="X195" s="568" t="s">
        <v>1200</v>
      </c>
      <c r="Y195" s="571" t="str">
        <f t="shared" si="72"/>
        <v>ST - Related to Trauma or Injury 
Y1 - Prolonged Exposure Therapy (PET)
Y2 - Dialectical Behavior Therapy (DBT) for adolescents
Y3 - Parent Management Training Oregon Model
Y4 - SAMHSA approved EBP for Co-occurring disorders
8Y- MichiCANS Comprehensive</v>
      </c>
      <c r="Z195" s="72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196" spans="1:27" ht="60.75" customHeight="1">
      <c r="A196" s="565" t="str">
        <f t="shared" si="67"/>
        <v>90837</v>
      </c>
      <c r="B196" s="511" t="str">
        <f t="shared" si="68"/>
        <v>Therapy (mental health) Child &amp; Adult, Individual</v>
      </c>
      <c r="C196" s="568" t="str">
        <f t="shared" si="69"/>
        <v>Psychotherapy, 60 minutes with individual and/or family member</v>
      </c>
      <c r="D196" s="529" t="str">
        <f t="shared" si="70"/>
        <v>60 Minutes</v>
      </c>
      <c r="E196" s="568"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6" s="250" t="s">
        <v>496</v>
      </c>
      <c r="G196" s="250" t="s">
        <v>586</v>
      </c>
      <c r="H196" s="142" t="s">
        <v>1240</v>
      </c>
      <c r="I196" s="529" t="str">
        <f t="shared" si="71"/>
        <v>Line
Professional</v>
      </c>
      <c r="J196" s="511"/>
      <c r="K196" s="511" t="s">
        <v>2205</v>
      </c>
      <c r="L196" s="511" t="s">
        <v>2205</v>
      </c>
      <c r="M196" s="511"/>
      <c r="N196" s="511"/>
      <c r="O196" s="511" t="s">
        <v>2205</v>
      </c>
      <c r="P196" s="511"/>
      <c r="Q196" s="511"/>
      <c r="R196" s="511"/>
      <c r="S196" s="511"/>
      <c r="T196" s="511"/>
      <c r="U196" s="511"/>
      <c r="V196" s="511"/>
      <c r="W196" s="568" t="s">
        <v>1229</v>
      </c>
      <c r="X196" s="568" t="s">
        <v>1200</v>
      </c>
      <c r="Y196" s="571" t="str">
        <f t="shared" si="72"/>
        <v>ST - Related to Trauma or Injury 
Y1 - Prolonged Exposure Therapy (PET)
Y2 - Dialectical Behavior Therapy (DBT) for adolescents
Y3 - Parent Management Training Oregon Model
Y4 - SAMHSA approved EBP for Co-occurring disorders
8Y- MichiCANS Comprehensive</v>
      </c>
      <c r="Z196" s="72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197" spans="1:27" ht="64.5" customHeight="1">
      <c r="A197" s="565" t="str">
        <f t="shared" si="67"/>
        <v>90837</v>
      </c>
      <c r="B197" s="511" t="str">
        <f t="shared" si="68"/>
        <v>Therapy (mental health) Child &amp; Adult, Individual</v>
      </c>
      <c r="C197" s="568" t="str">
        <f t="shared" si="69"/>
        <v>Psychotherapy, 60 minutes with individual and/or family member</v>
      </c>
      <c r="D197" s="529" t="str">
        <f t="shared" si="70"/>
        <v>60 Minutes</v>
      </c>
      <c r="E197" s="568" t="str">
        <f>E196</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7" s="250" t="s">
        <v>2155</v>
      </c>
      <c r="G197" s="250" t="s">
        <v>586</v>
      </c>
      <c r="H197" s="142" t="s">
        <v>1240</v>
      </c>
      <c r="I197" s="529" t="str">
        <f t="shared" si="71"/>
        <v>Line
Professional</v>
      </c>
      <c r="J197" s="511"/>
      <c r="K197" s="511" t="s">
        <v>2205</v>
      </c>
      <c r="L197" s="511" t="s">
        <v>2205</v>
      </c>
      <c r="M197" s="511"/>
      <c r="N197" s="511"/>
      <c r="O197" s="511" t="s">
        <v>2205</v>
      </c>
      <c r="P197" s="511"/>
      <c r="Q197" s="511"/>
      <c r="R197" s="511"/>
      <c r="S197" s="511"/>
      <c r="T197" s="511"/>
      <c r="U197" s="511"/>
      <c r="V197" s="511"/>
      <c r="W197" s="568" t="s">
        <v>1229</v>
      </c>
      <c r="X197" s="568" t="s">
        <v>1200</v>
      </c>
      <c r="Y197" s="571" t="str">
        <f t="shared" si="72"/>
        <v>ST - Related to Trauma or Injury 
Y1 - Prolonged Exposure Therapy (PET)
Y2 - Dialectical Behavior Therapy (DBT) for adolescents
Y3 - Parent Management Training Oregon Model
Y4 - SAMHSA approved EBP for Co-occurring disorders
8Y- MichiCANS Comprehensive</v>
      </c>
      <c r="Z197" s="72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198" spans="1:27" ht="60.75" customHeight="1">
      <c r="A198" s="565" t="str">
        <f t="shared" si="67"/>
        <v>90837</v>
      </c>
      <c r="B198" s="511" t="str">
        <f t="shared" si="68"/>
        <v>Therapy (mental health) Child &amp; Adult, Individual</v>
      </c>
      <c r="C198" s="568" t="str">
        <f t="shared" si="69"/>
        <v>Psychotherapy, 60 minutes with individual and/or family member</v>
      </c>
      <c r="D198" s="529" t="str">
        <f t="shared" si="70"/>
        <v>60 Minutes</v>
      </c>
      <c r="E198" s="568"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8" s="250" t="s">
        <v>126</v>
      </c>
      <c r="G198" s="250" t="s">
        <v>581</v>
      </c>
      <c r="H198" s="142" t="s">
        <v>518</v>
      </c>
      <c r="I198" s="529" t="str">
        <f t="shared" si="71"/>
        <v>Line
Professional</v>
      </c>
      <c r="J198" s="511"/>
      <c r="K198" s="511" t="s">
        <v>2205</v>
      </c>
      <c r="L198" s="511" t="s">
        <v>2205</v>
      </c>
      <c r="M198" s="511"/>
      <c r="N198" s="511"/>
      <c r="O198" s="511" t="s">
        <v>2205</v>
      </c>
      <c r="P198" s="511"/>
      <c r="Q198" s="511"/>
      <c r="R198" s="511"/>
      <c r="S198" s="511"/>
      <c r="T198" s="511"/>
      <c r="U198" s="511"/>
      <c r="V198" s="511"/>
      <c r="W198" s="568" t="s">
        <v>1229</v>
      </c>
      <c r="X198" s="568" t="s">
        <v>1200</v>
      </c>
      <c r="Y198" s="571" t="str">
        <f t="shared" si="72"/>
        <v>ST - Related to Trauma or Injury 
Y1 - Prolonged Exposure Therapy (PET)
Y2 - Dialectical Behavior Therapy (DBT) for adolescents
Y3 - Parent Management Training Oregon Model
Y4 - SAMHSA approved EBP for Co-occurring disorders
8Y- MichiCANS Comprehensive</v>
      </c>
      <c r="Z198" s="72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199" spans="1:27" ht="60.75" customHeight="1">
      <c r="A199" s="565" t="str">
        <f t="shared" si="67"/>
        <v>90837</v>
      </c>
      <c r="B199" s="511" t="str">
        <f t="shared" si="68"/>
        <v>Therapy (mental health) Child &amp; Adult, Individual</v>
      </c>
      <c r="C199" s="568" t="str">
        <f t="shared" si="69"/>
        <v>Psychotherapy, 60 minutes with individual and/or family member</v>
      </c>
      <c r="D199" s="529" t="str">
        <f t="shared" si="70"/>
        <v>60 Minutes</v>
      </c>
      <c r="E199" s="568"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9" s="250" t="s">
        <v>2168</v>
      </c>
      <c r="G199" s="250" t="s">
        <v>577</v>
      </c>
      <c r="H199" s="142" t="s">
        <v>518</v>
      </c>
      <c r="I199" s="529" t="str">
        <f t="shared" si="71"/>
        <v>Line
Professional</v>
      </c>
      <c r="J199" s="511"/>
      <c r="K199" s="511" t="s">
        <v>2205</v>
      </c>
      <c r="L199" s="511" t="s">
        <v>2205</v>
      </c>
      <c r="M199" s="511"/>
      <c r="N199" s="511"/>
      <c r="O199" s="511" t="s">
        <v>2205</v>
      </c>
      <c r="P199" s="511"/>
      <c r="Q199" s="511"/>
      <c r="R199" s="511"/>
      <c r="S199" s="511"/>
      <c r="T199" s="511"/>
      <c r="U199" s="511"/>
      <c r="V199" s="511"/>
      <c r="W199" s="568" t="s">
        <v>1229</v>
      </c>
      <c r="X199" s="568" t="s">
        <v>1200</v>
      </c>
      <c r="Y199" s="571" t="str">
        <f t="shared" si="72"/>
        <v>ST - Related to Trauma or Injury 
Y1 - Prolonged Exposure Therapy (PET)
Y2 - Dialectical Behavior Therapy (DBT) for adolescents
Y3 - Parent Management Training Oregon Model
Y4 - SAMHSA approved EBP for Co-occurring disorders
8Y- MichiCANS Comprehensive</v>
      </c>
      <c r="Z199" s="72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200" spans="1:27" ht="80.25" customHeight="1">
      <c r="A200" s="565" t="str">
        <f>A198</f>
        <v>90837</v>
      </c>
      <c r="B200" s="511" t="str">
        <f t="shared" si="68"/>
        <v>Therapy (mental health) Child &amp; Adult, Individual</v>
      </c>
      <c r="C200" s="568" t="str">
        <f t="shared" si="69"/>
        <v>Psychotherapy, 60 minutes with individual and/or family member</v>
      </c>
      <c r="D200" s="529" t="str">
        <f t="shared" si="70"/>
        <v>60 Minutes</v>
      </c>
      <c r="E200" s="568" t="str">
        <f t="shared" si="70"/>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0" s="250" t="s">
        <v>2177</v>
      </c>
      <c r="G200" s="250" t="s">
        <v>580</v>
      </c>
      <c r="H200" s="142" t="s">
        <v>518</v>
      </c>
      <c r="I200" s="529" t="str">
        <f t="shared" si="71"/>
        <v>Line
Professional</v>
      </c>
      <c r="J200" s="511"/>
      <c r="K200" s="511" t="s">
        <v>2205</v>
      </c>
      <c r="L200" s="511" t="s">
        <v>2205</v>
      </c>
      <c r="M200" s="511"/>
      <c r="N200" s="511"/>
      <c r="O200" s="511" t="s">
        <v>2205</v>
      </c>
      <c r="P200" s="511"/>
      <c r="Q200" s="511"/>
      <c r="R200" s="511"/>
      <c r="S200" s="511"/>
      <c r="T200" s="511"/>
      <c r="U200" s="511"/>
      <c r="V200" s="511"/>
      <c r="W200" s="568" t="s">
        <v>1229</v>
      </c>
      <c r="X200" s="568" t="s">
        <v>1200</v>
      </c>
      <c r="Y200" s="571" t="str">
        <f t="shared" si="72"/>
        <v>ST - Related to Trauma or Injury 
Y1 - Prolonged Exposure Therapy (PET)
Y2 - Dialectical Behavior Therapy (DBT) for adolescents
Y3 - Parent Management Training Oregon Model
Y4 - SAMHSA approved EBP for Co-occurring disorders
8Y- MichiCANS Comprehensive</v>
      </c>
      <c r="Z200" s="724"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201" spans="1:27" ht="81" customHeight="1" thickBot="1">
      <c r="A201" s="566" t="str">
        <f t="shared" si="67"/>
        <v>90837</v>
      </c>
      <c r="B201" s="513" t="str">
        <f t="shared" si="68"/>
        <v>Therapy (mental health) Child &amp; Adult, Individual</v>
      </c>
      <c r="C201" s="569" t="str">
        <f t="shared" si="69"/>
        <v>Psychotherapy, 60 minutes with individual and/or family member</v>
      </c>
      <c r="D201" s="530" t="str">
        <f t="shared" si="70"/>
        <v>60 Minutes</v>
      </c>
      <c r="E201" s="569" t="str">
        <f>E200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1" s="247" t="s">
        <v>2166</v>
      </c>
      <c r="G201" s="247" t="s">
        <v>577</v>
      </c>
      <c r="H201" s="220" t="s">
        <v>518</v>
      </c>
      <c r="I201" s="530" t="str">
        <f t="shared" si="71"/>
        <v>Line
Professional</v>
      </c>
      <c r="J201" s="513"/>
      <c r="K201" s="513" t="s">
        <v>2205</v>
      </c>
      <c r="L201" s="513" t="s">
        <v>2205</v>
      </c>
      <c r="M201" s="513"/>
      <c r="N201" s="513"/>
      <c r="O201" s="513" t="s">
        <v>2205</v>
      </c>
      <c r="P201" s="513"/>
      <c r="Q201" s="513"/>
      <c r="R201" s="513"/>
      <c r="S201" s="513"/>
      <c r="T201" s="513"/>
      <c r="U201" s="513"/>
      <c r="V201" s="513"/>
      <c r="W201" s="569" t="s">
        <v>1229</v>
      </c>
      <c r="X201" s="569" t="s">
        <v>1200</v>
      </c>
      <c r="Y201" s="572" t="str">
        <f t="shared" si="72"/>
        <v>ST - Related to Trauma or Injury 
Y1 - Prolonged Exposure Therapy (PET)
Y2 - Dialectical Behavior Therapy (DBT) for adolescents
Y3 - Parent Management Training Oregon Model
Y4 - SAMHSA approved EBP for Co-occurring disorders
8Y- MichiCANS Comprehensive</v>
      </c>
      <c r="Z201" s="638" t="str">
        <f t="shared" si="73"/>
        <v xml:space="preserve">HH - Integrated Mental Health and Substance Abuse
QJ - Service/items provided to a prisoner or patient in state or local custody
Z1- Motivational Interviewing for Adolescents
Z3- Strengths and Strategies
Z6- Transition Independence Process
Z7- Navigate (First Episode Psychosis Model)
</v>
      </c>
    </row>
    <row r="202" spans="1:27" s="24" customFormat="1" ht="33.75" customHeight="1">
      <c r="A202" s="643" t="s">
        <v>1836</v>
      </c>
      <c r="B202" s="538" t="s">
        <v>342</v>
      </c>
      <c r="C202" s="557" t="s">
        <v>800</v>
      </c>
      <c r="D202" s="560" t="s">
        <v>6</v>
      </c>
      <c r="E202" s="557" t="s">
        <v>1387</v>
      </c>
      <c r="F202" s="240" t="s">
        <v>137</v>
      </c>
      <c r="G202" s="240" t="s">
        <v>584</v>
      </c>
      <c r="H202" s="240" t="s">
        <v>1240</v>
      </c>
      <c r="I202" s="560" t="s">
        <v>139</v>
      </c>
      <c r="J202" s="508" t="s">
        <v>2205</v>
      </c>
      <c r="K202" s="508"/>
      <c r="L202" s="508" t="s">
        <v>2205</v>
      </c>
      <c r="M202" s="508"/>
      <c r="N202" s="508" t="s">
        <v>2205</v>
      </c>
      <c r="O202" s="508"/>
      <c r="P202" s="508" t="s">
        <v>2205</v>
      </c>
      <c r="Q202" s="508"/>
      <c r="R202" s="508"/>
      <c r="S202" s="508"/>
      <c r="T202" s="508"/>
      <c r="U202" s="508"/>
      <c r="V202" s="508"/>
      <c r="W202" s="557" t="s">
        <v>1229</v>
      </c>
      <c r="X202" s="557" t="s">
        <v>1517</v>
      </c>
      <c r="Y202" s="560" t="s">
        <v>1463</v>
      </c>
      <c r="Z202" s="560" t="s">
        <v>2047</v>
      </c>
      <c r="AA202" s="20"/>
    </row>
    <row r="203" spans="1:27" s="24" customFormat="1" ht="33.75" customHeight="1">
      <c r="A203" s="644" t="str">
        <f t="shared" ref="A203:A210" si="74">A202</f>
        <v>90837</v>
      </c>
      <c r="B203" s="539" t="str">
        <f t="shared" ref="B203:B210" si="75">B202</f>
        <v>Substance Abuse: Outpatient Care</v>
      </c>
      <c r="C203" s="558" t="str">
        <f t="shared" ref="C203:C210" si="76">C202</f>
        <v>90837: Psychotherapy, 60 minutes with individual and/or family member</v>
      </c>
      <c r="D203" s="561" t="str">
        <f t="shared" ref="D203:E210" si="77">D202</f>
        <v>60 Minutes</v>
      </c>
      <c r="E203" s="558" t="str">
        <f t="shared" si="77"/>
        <v xml:space="preserve">For psychotherapy (908xx series codes): SATS Only Master's prepared with appropriate licensure and working under appropriate supervision may provide services.  </v>
      </c>
      <c r="F203" s="241" t="s">
        <v>477</v>
      </c>
      <c r="G203" s="241" t="s">
        <v>575</v>
      </c>
      <c r="H203" s="241" t="s">
        <v>1240</v>
      </c>
      <c r="I203" s="561" t="str">
        <f t="shared" ref="I203:I210" si="78">I202</f>
        <v>Line
Professional</v>
      </c>
      <c r="J203" s="509" t="s">
        <v>2205</v>
      </c>
      <c r="K203" s="509"/>
      <c r="L203" s="509" t="s">
        <v>2205</v>
      </c>
      <c r="M203" s="509"/>
      <c r="N203" s="509" t="s">
        <v>2205</v>
      </c>
      <c r="O203" s="509"/>
      <c r="P203" s="509" t="s">
        <v>2205</v>
      </c>
      <c r="Q203" s="509"/>
      <c r="R203" s="509"/>
      <c r="S203" s="509"/>
      <c r="T203" s="509"/>
      <c r="U203" s="509"/>
      <c r="V203" s="509"/>
      <c r="W203" s="558" t="s">
        <v>1229</v>
      </c>
      <c r="X203" s="558" t="s">
        <v>1200</v>
      </c>
      <c r="Y203" s="561" t="str">
        <f t="shared" ref="Y203:Y210" si="79">Y202</f>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3" s="561" t="str">
        <f t="shared" ref="Z203:Z210" si="80">Z202</f>
        <v xml:space="preserve">
HD - Pregnant/Parenting Women's Program
HH - Integrated Mental Health and Substance Abuse
QJ - Service/items provided to a prisoner or patient in state or local custody
</v>
      </c>
      <c r="AA203" s="20"/>
    </row>
    <row r="204" spans="1:27" s="24" customFormat="1" ht="33.75" customHeight="1">
      <c r="A204" s="644" t="str">
        <f t="shared" si="74"/>
        <v>90837</v>
      </c>
      <c r="B204" s="539" t="str">
        <f t="shared" si="75"/>
        <v>Substance Abuse: Outpatient Care</v>
      </c>
      <c r="C204" s="558" t="str">
        <f t="shared" si="76"/>
        <v>90837: Psychotherapy, 60 minutes with individual and/or family member</v>
      </c>
      <c r="D204" s="561" t="str">
        <f t="shared" si="77"/>
        <v>60 Minutes</v>
      </c>
      <c r="E204" s="558" t="str">
        <f t="shared" si="77"/>
        <v xml:space="preserve">For psychotherapy (908xx series codes): SATS Only Master's prepared with appropriate licensure and working under appropriate supervision may provide services.  </v>
      </c>
      <c r="F204" s="241" t="s">
        <v>497</v>
      </c>
      <c r="G204" s="241" t="s">
        <v>586</v>
      </c>
      <c r="H204" s="241" t="s">
        <v>1240</v>
      </c>
      <c r="I204" s="561" t="str">
        <f t="shared" si="78"/>
        <v>Line
Professional</v>
      </c>
      <c r="J204" s="509" t="s">
        <v>2205</v>
      </c>
      <c r="K204" s="509"/>
      <c r="L204" s="509" t="s">
        <v>2205</v>
      </c>
      <c r="M204" s="509"/>
      <c r="N204" s="509" t="s">
        <v>2205</v>
      </c>
      <c r="O204" s="509"/>
      <c r="P204" s="509" t="s">
        <v>2205</v>
      </c>
      <c r="Q204" s="509"/>
      <c r="R204" s="509"/>
      <c r="S204" s="509"/>
      <c r="T204" s="509"/>
      <c r="U204" s="509"/>
      <c r="V204" s="509"/>
      <c r="W204" s="558" t="s">
        <v>1229</v>
      </c>
      <c r="X204" s="558" t="s">
        <v>1200</v>
      </c>
      <c r="Y204" s="561"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4" s="561" t="str">
        <f t="shared" si="80"/>
        <v xml:space="preserve">
HD - Pregnant/Parenting Women's Program
HH - Integrated Mental Health and Substance Abuse
QJ - Service/items provided to a prisoner or patient in state or local custody
</v>
      </c>
      <c r="AA204" s="20"/>
    </row>
    <row r="205" spans="1:27" s="24" customFormat="1" ht="33.75" customHeight="1">
      <c r="A205" s="644" t="str">
        <f t="shared" si="74"/>
        <v>90837</v>
      </c>
      <c r="B205" s="539" t="str">
        <f t="shared" si="75"/>
        <v>Substance Abuse: Outpatient Care</v>
      </c>
      <c r="C205" s="558" t="str">
        <f t="shared" si="76"/>
        <v>90837: Psychotherapy, 60 minutes with individual and/or family member</v>
      </c>
      <c r="D205" s="561" t="str">
        <f t="shared" si="77"/>
        <v>60 Minutes</v>
      </c>
      <c r="E205" s="558" t="str">
        <f t="shared" si="77"/>
        <v xml:space="preserve">For psychotherapy (908xx series codes): SATS Only Master's prepared with appropriate licensure and working under appropriate supervision may provide services.  </v>
      </c>
      <c r="F205" s="241" t="s">
        <v>496</v>
      </c>
      <c r="G205" s="241" t="s">
        <v>586</v>
      </c>
      <c r="H205" s="241" t="s">
        <v>1240</v>
      </c>
      <c r="I205" s="561" t="str">
        <f t="shared" si="78"/>
        <v>Line
Professional</v>
      </c>
      <c r="J205" s="509" t="s">
        <v>2205</v>
      </c>
      <c r="K205" s="509"/>
      <c r="L205" s="509" t="s">
        <v>2205</v>
      </c>
      <c r="M205" s="509"/>
      <c r="N205" s="509" t="s">
        <v>2205</v>
      </c>
      <c r="O205" s="509"/>
      <c r="P205" s="509" t="s">
        <v>2205</v>
      </c>
      <c r="Q205" s="509"/>
      <c r="R205" s="509"/>
      <c r="S205" s="509"/>
      <c r="T205" s="509"/>
      <c r="U205" s="509"/>
      <c r="V205" s="509"/>
      <c r="W205" s="558" t="s">
        <v>1229</v>
      </c>
      <c r="X205" s="558" t="s">
        <v>1200</v>
      </c>
      <c r="Y205" s="561"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5" s="561" t="str">
        <f t="shared" si="80"/>
        <v xml:space="preserve">
HD - Pregnant/Parenting Women's Program
HH - Integrated Mental Health and Substance Abuse
QJ - Service/items provided to a prisoner or patient in state or local custody
</v>
      </c>
      <c r="AA205" s="20"/>
    </row>
    <row r="206" spans="1:27" s="24" customFormat="1" ht="33.75" customHeight="1">
      <c r="A206" s="644" t="str">
        <f t="shared" si="74"/>
        <v>90837</v>
      </c>
      <c r="B206" s="539" t="str">
        <f t="shared" si="75"/>
        <v>Substance Abuse: Outpatient Care</v>
      </c>
      <c r="C206" s="558" t="str">
        <f t="shared" si="76"/>
        <v>90837: Psychotherapy, 60 minutes with individual and/or family member</v>
      </c>
      <c r="D206" s="561" t="str">
        <f t="shared" si="77"/>
        <v>60 Minutes</v>
      </c>
      <c r="E206" s="558" t="str">
        <f t="shared" si="77"/>
        <v xml:space="preserve">For psychotherapy (908xx series codes): SATS Only Master's prepared with appropriate licensure and working under appropriate supervision may provide services.  </v>
      </c>
      <c r="F206" s="241" t="s">
        <v>2155</v>
      </c>
      <c r="G206" s="241" t="s">
        <v>586</v>
      </c>
      <c r="H206" s="241" t="s">
        <v>1240</v>
      </c>
      <c r="I206" s="561" t="str">
        <f t="shared" si="78"/>
        <v>Line
Professional</v>
      </c>
      <c r="J206" s="509" t="s">
        <v>2205</v>
      </c>
      <c r="K206" s="509"/>
      <c r="L206" s="509" t="s">
        <v>2205</v>
      </c>
      <c r="M206" s="509"/>
      <c r="N206" s="509" t="s">
        <v>2205</v>
      </c>
      <c r="O206" s="509"/>
      <c r="P206" s="509" t="s">
        <v>2205</v>
      </c>
      <c r="Q206" s="509"/>
      <c r="R206" s="509"/>
      <c r="S206" s="509"/>
      <c r="T206" s="509"/>
      <c r="U206" s="509"/>
      <c r="V206" s="509"/>
      <c r="W206" s="558" t="s">
        <v>1229</v>
      </c>
      <c r="X206" s="558" t="s">
        <v>1200</v>
      </c>
      <c r="Y206" s="561"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6" s="561" t="str">
        <f t="shared" si="80"/>
        <v xml:space="preserve">
HD - Pregnant/Parenting Women's Program
HH - Integrated Mental Health and Substance Abuse
QJ - Service/items provided to a prisoner or patient in state or local custody
</v>
      </c>
      <c r="AA206" s="20"/>
    </row>
    <row r="207" spans="1:27" s="24" customFormat="1" ht="33.75" customHeight="1">
      <c r="A207" s="644" t="str">
        <f t="shared" si="74"/>
        <v>90837</v>
      </c>
      <c r="B207" s="539" t="str">
        <f t="shared" si="75"/>
        <v>Substance Abuse: Outpatient Care</v>
      </c>
      <c r="C207" s="558" t="str">
        <f t="shared" si="76"/>
        <v>90837: Psychotherapy, 60 minutes with individual and/or family member</v>
      </c>
      <c r="D207" s="561" t="str">
        <f t="shared" si="77"/>
        <v>60 Minutes</v>
      </c>
      <c r="E207" s="558" t="str">
        <f t="shared" si="77"/>
        <v xml:space="preserve">For psychotherapy (908xx series codes): SATS Only Master's prepared with appropriate licensure and working under appropriate supervision may provide services.  </v>
      </c>
      <c r="F207" s="241" t="s">
        <v>126</v>
      </c>
      <c r="G207" s="241" t="s">
        <v>581</v>
      </c>
      <c r="H207" s="241" t="s">
        <v>518</v>
      </c>
      <c r="I207" s="561" t="str">
        <f t="shared" si="78"/>
        <v>Line
Professional</v>
      </c>
      <c r="J207" s="509" t="s">
        <v>2205</v>
      </c>
      <c r="K207" s="509"/>
      <c r="L207" s="509" t="s">
        <v>2205</v>
      </c>
      <c r="M207" s="509"/>
      <c r="N207" s="509" t="s">
        <v>2205</v>
      </c>
      <c r="O207" s="509"/>
      <c r="P207" s="509" t="s">
        <v>2205</v>
      </c>
      <c r="Q207" s="509"/>
      <c r="R207" s="509"/>
      <c r="S207" s="509"/>
      <c r="T207" s="509"/>
      <c r="U207" s="509"/>
      <c r="V207" s="509"/>
      <c r="W207" s="558" t="s">
        <v>1229</v>
      </c>
      <c r="X207" s="558" t="s">
        <v>1200</v>
      </c>
      <c r="Y207" s="561"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7" s="561" t="str">
        <f t="shared" si="80"/>
        <v xml:space="preserve">
HD - Pregnant/Parenting Women's Program
HH - Integrated Mental Health and Substance Abuse
QJ - Service/items provided to a prisoner or patient in state or local custody
</v>
      </c>
      <c r="AA207" s="20"/>
    </row>
    <row r="208" spans="1:27" s="24" customFormat="1" ht="33.75" customHeight="1">
      <c r="A208" s="644" t="str">
        <f t="shared" si="74"/>
        <v>90837</v>
      </c>
      <c r="B208" s="539" t="str">
        <f t="shared" si="75"/>
        <v>Substance Abuse: Outpatient Care</v>
      </c>
      <c r="C208" s="558" t="str">
        <f t="shared" si="76"/>
        <v>90837: Psychotherapy, 60 minutes with individual and/or family member</v>
      </c>
      <c r="D208" s="561" t="str">
        <f t="shared" si="77"/>
        <v>60 Minutes</v>
      </c>
      <c r="E208" s="558" t="str">
        <f t="shared" si="77"/>
        <v xml:space="preserve">For psychotherapy (908xx series codes): SATS Only Master's prepared with appropriate licensure and working under appropriate supervision may provide services.  </v>
      </c>
      <c r="F208" s="241" t="s">
        <v>2168</v>
      </c>
      <c r="G208" s="241" t="s">
        <v>577</v>
      </c>
      <c r="H208" s="241" t="s">
        <v>518</v>
      </c>
      <c r="I208" s="561" t="str">
        <f t="shared" si="78"/>
        <v>Line
Professional</v>
      </c>
      <c r="J208" s="509" t="s">
        <v>2205</v>
      </c>
      <c r="K208" s="509"/>
      <c r="L208" s="509" t="s">
        <v>2205</v>
      </c>
      <c r="M208" s="509"/>
      <c r="N208" s="509" t="s">
        <v>2205</v>
      </c>
      <c r="O208" s="509"/>
      <c r="P208" s="509" t="s">
        <v>2205</v>
      </c>
      <c r="Q208" s="509"/>
      <c r="R208" s="509"/>
      <c r="S208" s="509"/>
      <c r="T208" s="509"/>
      <c r="U208" s="509"/>
      <c r="V208" s="509"/>
      <c r="W208" s="558" t="s">
        <v>1229</v>
      </c>
      <c r="X208" s="558" t="s">
        <v>1200</v>
      </c>
      <c r="Y208" s="561"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8" s="561" t="str">
        <f t="shared" si="80"/>
        <v xml:space="preserve">
HD - Pregnant/Parenting Women's Program
HH - Integrated Mental Health and Substance Abuse
QJ - Service/items provided to a prisoner or patient in state or local custody
</v>
      </c>
      <c r="AA208" s="20"/>
    </row>
    <row r="209" spans="1:27" s="24" customFormat="1" ht="33.75" customHeight="1">
      <c r="A209" s="644" t="str">
        <f t="shared" si="74"/>
        <v>90837</v>
      </c>
      <c r="B209" s="539" t="str">
        <f t="shared" si="75"/>
        <v>Substance Abuse: Outpatient Care</v>
      </c>
      <c r="C209" s="558" t="str">
        <f t="shared" si="76"/>
        <v>90837: Psychotherapy, 60 minutes with individual and/or family member</v>
      </c>
      <c r="D209" s="561" t="str">
        <f t="shared" si="77"/>
        <v>60 Minutes</v>
      </c>
      <c r="E209" s="558" t="str">
        <f t="shared" si="77"/>
        <v xml:space="preserve">For psychotherapy (908xx series codes): SATS Only Master's prepared with appropriate licensure and working under appropriate supervision may provide services.  </v>
      </c>
      <c r="F209" s="241" t="s">
        <v>2177</v>
      </c>
      <c r="G209" s="241" t="s">
        <v>580</v>
      </c>
      <c r="H209" s="241" t="s">
        <v>518</v>
      </c>
      <c r="I209" s="561" t="str">
        <f t="shared" si="78"/>
        <v>Line
Professional</v>
      </c>
      <c r="J209" s="509" t="s">
        <v>2205</v>
      </c>
      <c r="K209" s="509"/>
      <c r="L209" s="509" t="s">
        <v>2205</v>
      </c>
      <c r="M209" s="509"/>
      <c r="N209" s="509" t="s">
        <v>2205</v>
      </c>
      <c r="O209" s="509"/>
      <c r="P209" s="509" t="s">
        <v>2205</v>
      </c>
      <c r="Q209" s="509"/>
      <c r="R209" s="509"/>
      <c r="S209" s="509"/>
      <c r="T209" s="509"/>
      <c r="U209" s="509"/>
      <c r="V209" s="509"/>
      <c r="W209" s="558" t="s">
        <v>1229</v>
      </c>
      <c r="X209" s="558" t="s">
        <v>1200</v>
      </c>
      <c r="Y209" s="561"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09" s="561" t="str">
        <f t="shared" si="80"/>
        <v xml:space="preserve">
HD - Pregnant/Parenting Women's Program
HH - Integrated Mental Health and Substance Abuse
QJ - Service/items provided to a prisoner or patient in state or local custody
</v>
      </c>
      <c r="AA209" s="20"/>
    </row>
    <row r="210" spans="1:27" s="24" customFormat="1" ht="33.75" customHeight="1" thickBot="1">
      <c r="A210" s="644" t="str">
        <f t="shared" si="74"/>
        <v>90837</v>
      </c>
      <c r="B210" s="539" t="str">
        <f t="shared" si="75"/>
        <v>Substance Abuse: Outpatient Care</v>
      </c>
      <c r="C210" s="558" t="str">
        <f t="shared" si="76"/>
        <v>90837: Psychotherapy, 60 minutes with individual and/or family member</v>
      </c>
      <c r="D210" s="561" t="str">
        <f t="shared" si="77"/>
        <v>60 Minutes</v>
      </c>
      <c r="E210" s="558" t="str">
        <f t="shared" si="77"/>
        <v xml:space="preserve">For psychotherapy (908xx series codes): SATS Only Master's prepared with appropriate licensure and working under appropriate supervision may provide services.  </v>
      </c>
      <c r="F210" s="241" t="s">
        <v>2166</v>
      </c>
      <c r="G210" s="241" t="s">
        <v>577</v>
      </c>
      <c r="H210" s="241" t="s">
        <v>518</v>
      </c>
      <c r="I210" s="561" t="str">
        <f t="shared" si="78"/>
        <v>Line
Professional</v>
      </c>
      <c r="J210" s="509" t="s">
        <v>2205</v>
      </c>
      <c r="K210" s="509"/>
      <c r="L210" s="509" t="s">
        <v>2205</v>
      </c>
      <c r="M210" s="509"/>
      <c r="N210" s="509" t="s">
        <v>2205</v>
      </c>
      <c r="O210" s="509"/>
      <c r="P210" s="509" t="s">
        <v>2205</v>
      </c>
      <c r="Q210" s="509"/>
      <c r="R210" s="509"/>
      <c r="S210" s="509"/>
      <c r="T210" s="509"/>
      <c r="U210" s="509"/>
      <c r="V210" s="509"/>
      <c r="W210" s="558" t="s">
        <v>1229</v>
      </c>
      <c r="X210" s="558" t="s">
        <v>1200</v>
      </c>
      <c r="Y210" s="561" t="str">
        <f t="shared" si="79"/>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Z210" s="561" t="str">
        <f t="shared" si="80"/>
        <v xml:space="preserve">
HD - Pregnant/Parenting Women's Program
HH - Integrated Mental Health and Substance Abuse
QJ - Service/items provided to a prisoner or patient in state or local custody
</v>
      </c>
      <c r="AA210" s="20"/>
    </row>
    <row r="211" spans="1:27" ht="44.25" customHeight="1">
      <c r="A211" s="563" t="s">
        <v>1837</v>
      </c>
      <c r="B211" s="512" t="s">
        <v>1466</v>
      </c>
      <c r="C211" s="567" t="s">
        <v>248</v>
      </c>
      <c r="D211" s="528" t="s">
        <v>1722</v>
      </c>
      <c r="E211" s="567" t="s">
        <v>124</v>
      </c>
      <c r="F211" s="246" t="s">
        <v>137</v>
      </c>
      <c r="G211" s="246" t="s">
        <v>584</v>
      </c>
      <c r="H211" s="246" t="s">
        <v>1240</v>
      </c>
      <c r="I211" s="528" t="s">
        <v>139</v>
      </c>
      <c r="J211" s="512"/>
      <c r="K211" s="512" t="s">
        <v>2205</v>
      </c>
      <c r="L211" s="512" t="s">
        <v>2205</v>
      </c>
      <c r="M211" s="512"/>
      <c r="N211" s="512"/>
      <c r="O211" s="512" t="s">
        <v>2205</v>
      </c>
      <c r="P211" s="512"/>
      <c r="Q211" s="512"/>
      <c r="R211" s="512"/>
      <c r="S211" s="512"/>
      <c r="T211" s="512"/>
      <c r="U211" s="512"/>
      <c r="V211" s="512"/>
      <c r="W211" s="528" t="s">
        <v>1229</v>
      </c>
      <c r="X211" s="567" t="s">
        <v>1565</v>
      </c>
      <c r="Y211" s="528" t="s">
        <v>1113</v>
      </c>
      <c r="Z211" s="528" t="s">
        <v>2038</v>
      </c>
    </row>
    <row r="212" spans="1:27" ht="44.25" customHeight="1">
      <c r="A212" s="511" t="str">
        <f t="shared" ref="A212:E215" si="81">A211</f>
        <v>90838</v>
      </c>
      <c r="B212" s="511" t="str">
        <f t="shared" si="81"/>
        <v>Therapy (mental health) Child &amp; Adult, Individual</v>
      </c>
      <c r="C212" s="568" t="str">
        <f t="shared" si="81"/>
        <v>Psychotherapy with evaluation and management (60 min)</v>
      </c>
      <c r="D212" s="529" t="str">
        <f t="shared" si="81"/>
        <v>60 Minutes
DT: 2/day</v>
      </c>
      <c r="E212" s="568" t="str">
        <f t="shared" si="81"/>
        <v>Psychiatrist</v>
      </c>
      <c r="F212" s="142" t="s">
        <v>477</v>
      </c>
      <c r="G212" s="142" t="s">
        <v>575</v>
      </c>
      <c r="H212" s="142" t="s">
        <v>1240</v>
      </c>
      <c r="I212" s="529" t="str">
        <f>I211</f>
        <v>Line
Professional</v>
      </c>
      <c r="J212" s="511"/>
      <c r="K212" s="511" t="s">
        <v>2205</v>
      </c>
      <c r="L212" s="511" t="s">
        <v>2205</v>
      </c>
      <c r="M212" s="511"/>
      <c r="N212" s="511"/>
      <c r="O212" s="511" t="s">
        <v>2205</v>
      </c>
      <c r="P212" s="511"/>
      <c r="Q212" s="511"/>
      <c r="R212" s="511"/>
      <c r="S212" s="511"/>
      <c r="T212" s="511"/>
      <c r="U212" s="511"/>
      <c r="V212" s="511"/>
      <c r="W212" s="529" t="str">
        <f t="shared" ref="W212:Z215" si="82">W211</f>
        <v>CCBHC Reporting Service</v>
      </c>
      <c r="X212" s="568"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2" s="529" t="str">
        <f t="shared" si="82"/>
        <v xml:space="preserve"> </v>
      </c>
      <c r="Z212" s="529" t="str">
        <f t="shared" si="82"/>
        <v>QJ - Service/items provided to a prisoner or patient in state or local custody</v>
      </c>
    </row>
    <row r="213" spans="1:27" ht="44.25" customHeight="1">
      <c r="A213" s="511" t="str">
        <f t="shared" si="81"/>
        <v>90838</v>
      </c>
      <c r="B213" s="511" t="str">
        <f t="shared" si="81"/>
        <v>Therapy (mental health) Child &amp; Adult, Individual</v>
      </c>
      <c r="C213" s="568" t="str">
        <f t="shared" si="81"/>
        <v>Psychotherapy with evaluation and management (60 min)</v>
      </c>
      <c r="D213" s="529" t="str">
        <f t="shared" si="81"/>
        <v>60 Minutes
DT: 2/day</v>
      </c>
      <c r="E213" s="568" t="str">
        <f t="shared" si="81"/>
        <v>Psychiatrist</v>
      </c>
      <c r="F213" s="250" t="s">
        <v>2155</v>
      </c>
      <c r="G213" s="250" t="s">
        <v>586</v>
      </c>
      <c r="H213" s="250" t="s">
        <v>1240</v>
      </c>
      <c r="I213" s="529" t="str">
        <f>I212</f>
        <v>Line
Professional</v>
      </c>
      <c r="J213" s="511"/>
      <c r="K213" s="511" t="s">
        <v>2205</v>
      </c>
      <c r="L213" s="511" t="s">
        <v>2205</v>
      </c>
      <c r="M213" s="511"/>
      <c r="N213" s="511"/>
      <c r="O213" s="511" t="s">
        <v>2205</v>
      </c>
      <c r="P213" s="511"/>
      <c r="Q213" s="511"/>
      <c r="R213" s="511"/>
      <c r="S213" s="511"/>
      <c r="T213" s="511"/>
      <c r="U213" s="511"/>
      <c r="V213" s="511"/>
      <c r="W213" s="529" t="str">
        <f t="shared" si="82"/>
        <v>CCBHC Reporting Service</v>
      </c>
      <c r="X213" s="568"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3" s="529" t="str">
        <f t="shared" si="82"/>
        <v xml:space="preserve"> </v>
      </c>
      <c r="Z213" s="529" t="str">
        <f t="shared" si="82"/>
        <v>QJ - Service/items provided to a prisoner or patient in state or local custody</v>
      </c>
    </row>
    <row r="214" spans="1:27" ht="44.25" customHeight="1">
      <c r="A214" s="511" t="str">
        <f t="shared" si="81"/>
        <v>90838</v>
      </c>
      <c r="B214" s="511" t="str">
        <f t="shared" si="81"/>
        <v>Therapy (mental health) Child &amp; Adult, Individual</v>
      </c>
      <c r="C214" s="568" t="str">
        <f t="shared" si="81"/>
        <v>Psychotherapy with evaluation and management (60 min)</v>
      </c>
      <c r="D214" s="529" t="str">
        <f t="shared" si="81"/>
        <v>60 Minutes
DT: 2/day</v>
      </c>
      <c r="E214" s="568" t="str">
        <f t="shared" si="81"/>
        <v>Psychiatrist</v>
      </c>
      <c r="F214" s="250" t="s">
        <v>497</v>
      </c>
      <c r="G214" s="250" t="s">
        <v>586</v>
      </c>
      <c r="H214" s="250" t="s">
        <v>1240</v>
      </c>
      <c r="I214" s="529" t="str">
        <f>I213</f>
        <v>Line
Professional</v>
      </c>
      <c r="J214" s="511"/>
      <c r="K214" s="511" t="s">
        <v>2205</v>
      </c>
      <c r="L214" s="511" t="s">
        <v>2205</v>
      </c>
      <c r="M214" s="511"/>
      <c r="N214" s="511"/>
      <c r="O214" s="511" t="s">
        <v>2205</v>
      </c>
      <c r="P214" s="511"/>
      <c r="Q214" s="511"/>
      <c r="R214" s="511"/>
      <c r="S214" s="511"/>
      <c r="T214" s="511"/>
      <c r="U214" s="511"/>
      <c r="V214" s="511"/>
      <c r="W214" s="529" t="str">
        <f t="shared" si="82"/>
        <v>CCBHC Reporting Service</v>
      </c>
      <c r="X214" s="568"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4" s="529" t="str">
        <f t="shared" si="82"/>
        <v xml:space="preserve"> </v>
      </c>
      <c r="Z214" s="529" t="str">
        <f t="shared" si="82"/>
        <v>QJ - Service/items provided to a prisoner or patient in state or local custody</v>
      </c>
    </row>
    <row r="215" spans="1:27" ht="44.25" customHeight="1" thickBot="1">
      <c r="A215" s="513" t="str">
        <f t="shared" si="81"/>
        <v>90838</v>
      </c>
      <c r="B215" s="513" t="str">
        <f t="shared" si="81"/>
        <v>Therapy (mental health) Child &amp; Adult, Individual</v>
      </c>
      <c r="C215" s="569" t="str">
        <f t="shared" si="81"/>
        <v>Psychotherapy with evaluation and management (60 min)</v>
      </c>
      <c r="D215" s="530" t="str">
        <f t="shared" si="81"/>
        <v>60 Minutes
DT: 2/day</v>
      </c>
      <c r="E215" s="569" t="str">
        <f t="shared" si="81"/>
        <v>Psychiatrist</v>
      </c>
      <c r="F215" s="220" t="s">
        <v>496</v>
      </c>
      <c r="G215" s="220" t="s">
        <v>586</v>
      </c>
      <c r="H215" s="220" t="s">
        <v>1240</v>
      </c>
      <c r="I215" s="530" t="str">
        <f>I214</f>
        <v>Line
Professional</v>
      </c>
      <c r="J215" s="513"/>
      <c r="K215" s="513" t="s">
        <v>2205</v>
      </c>
      <c r="L215" s="513" t="s">
        <v>2205</v>
      </c>
      <c r="M215" s="513"/>
      <c r="N215" s="513"/>
      <c r="O215" s="513" t="s">
        <v>2205</v>
      </c>
      <c r="P215" s="513"/>
      <c r="Q215" s="513"/>
      <c r="R215" s="513"/>
      <c r="S215" s="513"/>
      <c r="T215" s="513"/>
      <c r="U215" s="513"/>
      <c r="V215" s="513"/>
      <c r="W215" s="530" t="str">
        <f t="shared" si="82"/>
        <v>CCBHC Reporting Service</v>
      </c>
      <c r="X215" s="569" t="str">
        <f t="shared" si="82"/>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Y215" s="530" t="str">
        <f t="shared" si="82"/>
        <v xml:space="preserve"> </v>
      </c>
      <c r="Z215" s="530" t="str">
        <f t="shared" si="82"/>
        <v>QJ - Service/items provided to a prisoner or patient in state or local custody</v>
      </c>
    </row>
    <row r="216" spans="1:27" ht="29.25" customHeight="1">
      <c r="A216" s="576" t="s">
        <v>1838</v>
      </c>
      <c r="B216" s="512" t="s">
        <v>262</v>
      </c>
      <c r="C216" s="567" t="s">
        <v>263</v>
      </c>
      <c r="D216" s="528" t="s">
        <v>1668</v>
      </c>
      <c r="E216" s="567" t="s">
        <v>264</v>
      </c>
      <c r="F216" s="246" t="s">
        <v>137</v>
      </c>
      <c r="G216" s="246" t="s">
        <v>584</v>
      </c>
      <c r="H216" s="142" t="s">
        <v>1240</v>
      </c>
      <c r="I216" s="528" t="s">
        <v>139</v>
      </c>
      <c r="J216" s="512"/>
      <c r="K216" s="512" t="s">
        <v>2205</v>
      </c>
      <c r="L216" s="512" t="s">
        <v>2205</v>
      </c>
      <c r="M216" s="512"/>
      <c r="N216" s="512"/>
      <c r="O216" s="512" t="s">
        <v>2205</v>
      </c>
      <c r="P216" s="512"/>
      <c r="Q216" s="512"/>
      <c r="R216" s="512"/>
      <c r="S216" s="512"/>
      <c r="T216" s="512"/>
      <c r="U216" s="512"/>
      <c r="V216" s="512"/>
      <c r="W216" s="567" t="s">
        <v>1229</v>
      </c>
      <c r="X216" s="567" t="s">
        <v>1203</v>
      </c>
      <c r="Y216" s="570" t="s">
        <v>1419</v>
      </c>
      <c r="Z216" s="570" t="s">
        <v>2046</v>
      </c>
    </row>
    <row r="217" spans="1:27" ht="29.25" customHeight="1">
      <c r="A217" s="565" t="str">
        <f t="shared" ref="A217:A224" si="83">A216</f>
        <v>90839</v>
      </c>
      <c r="B217" s="511" t="str">
        <f t="shared" ref="B217:B224" si="84">B216</f>
        <v>Crisis Intervention</v>
      </c>
      <c r="C217" s="568" t="str">
        <f t="shared" ref="C217:C224" si="85">C216</f>
        <v>Psychotherapy for crisis; first 60 minutes</v>
      </c>
      <c r="D217" s="529" t="str">
        <f t="shared" ref="D217:D224" si="86">D216</f>
        <v>First 60 Minutes</v>
      </c>
      <c r="E217" s="568" t="str">
        <f t="shared" ref="E217:E224" si="87">E216</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17" s="250" t="s">
        <v>477</v>
      </c>
      <c r="G217" s="250" t="s">
        <v>575</v>
      </c>
      <c r="H217" s="250" t="s">
        <v>1240</v>
      </c>
      <c r="I217" s="529" t="str">
        <f t="shared" ref="I217:I224" si="88">I216</f>
        <v>Line
Professional</v>
      </c>
      <c r="J217" s="511"/>
      <c r="K217" s="511" t="s">
        <v>2205</v>
      </c>
      <c r="L217" s="511" t="s">
        <v>2205</v>
      </c>
      <c r="M217" s="511"/>
      <c r="N217" s="511"/>
      <c r="O217" s="511" t="s">
        <v>2205</v>
      </c>
      <c r="P217" s="511"/>
      <c r="Q217" s="511"/>
      <c r="R217" s="511"/>
      <c r="S217" s="511"/>
      <c r="T217" s="511"/>
      <c r="U217" s="511"/>
      <c r="V217" s="511"/>
      <c r="W217" s="568" t="s">
        <v>1229</v>
      </c>
      <c r="X217" s="568" t="s">
        <v>1203</v>
      </c>
      <c r="Y217" s="571" t="str">
        <f t="shared" ref="Y217:Y224" si="89">Y216</f>
        <v>ST - Related to Trauma or Injury 
Y1 - Prolonged Exposure Therapy (PET)
Y2 - Dialectical Behavior Therapy (DBT) for adolescents
Y3 - Parent Management Training Oregon Model
Y4 - SAMHSA approved EBP for Co-occurring disorders</v>
      </c>
      <c r="Z217" s="571" t="str">
        <f t="shared" ref="Z217:Z224" si="90">Z216</f>
        <v xml:space="preserve">HH - Integrated Mental Health and Substance Abuse
QJ - Service/items provided to a prisoner or patient in state or local custody
</v>
      </c>
    </row>
    <row r="218" spans="1:27" ht="29.25" customHeight="1">
      <c r="A218" s="565" t="str">
        <f t="shared" si="83"/>
        <v>90839</v>
      </c>
      <c r="B218" s="511" t="str">
        <f t="shared" si="84"/>
        <v>Crisis Intervention</v>
      </c>
      <c r="C218" s="568" t="str">
        <f t="shared" si="85"/>
        <v>Psychotherapy for crisis; first 60 minutes</v>
      </c>
      <c r="D218" s="529" t="str">
        <f t="shared" si="86"/>
        <v>First 60 Minutes</v>
      </c>
      <c r="E218" s="568"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18" s="250" t="s">
        <v>126</v>
      </c>
      <c r="G218" s="250" t="s">
        <v>581</v>
      </c>
      <c r="H218" s="250" t="s">
        <v>518</v>
      </c>
      <c r="I218" s="529" t="str">
        <f t="shared" si="88"/>
        <v>Line
Professional</v>
      </c>
      <c r="J218" s="511"/>
      <c r="K218" s="511" t="s">
        <v>2205</v>
      </c>
      <c r="L218" s="511" t="s">
        <v>2205</v>
      </c>
      <c r="M218" s="511"/>
      <c r="N218" s="511"/>
      <c r="O218" s="511" t="s">
        <v>2205</v>
      </c>
      <c r="P218" s="511"/>
      <c r="Q218" s="511"/>
      <c r="R218" s="511"/>
      <c r="S218" s="511"/>
      <c r="T218" s="511"/>
      <c r="U218" s="511"/>
      <c r="V218" s="511"/>
      <c r="W218" s="568" t="s">
        <v>1229</v>
      </c>
      <c r="X218" s="568" t="s">
        <v>1203</v>
      </c>
      <c r="Y218" s="571" t="str">
        <f t="shared" si="89"/>
        <v>ST - Related to Trauma or Injury 
Y1 - Prolonged Exposure Therapy (PET)
Y2 - Dialectical Behavior Therapy (DBT) for adolescents
Y3 - Parent Management Training Oregon Model
Y4 - SAMHSA approved EBP for Co-occurring disorders</v>
      </c>
      <c r="Z218" s="571" t="str">
        <f t="shared" si="90"/>
        <v xml:space="preserve">HH - Integrated Mental Health and Substance Abuse
QJ - Service/items provided to a prisoner or patient in state or local custody
</v>
      </c>
    </row>
    <row r="219" spans="1:27" ht="29.25" customHeight="1">
      <c r="A219" s="565" t="str">
        <f t="shared" si="83"/>
        <v>90839</v>
      </c>
      <c r="B219" s="511" t="str">
        <f t="shared" si="84"/>
        <v>Crisis Intervention</v>
      </c>
      <c r="C219" s="568" t="str">
        <f t="shared" si="85"/>
        <v>Psychotherapy for crisis; first 60 minutes</v>
      </c>
      <c r="D219" s="529" t="str">
        <f t="shared" si="86"/>
        <v>First 60 Minutes</v>
      </c>
      <c r="E219" s="568"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19" s="250" t="s">
        <v>2166</v>
      </c>
      <c r="G219" s="250" t="s">
        <v>577</v>
      </c>
      <c r="H219" s="250" t="s">
        <v>518</v>
      </c>
      <c r="I219" s="529" t="str">
        <f t="shared" si="88"/>
        <v>Line
Professional</v>
      </c>
      <c r="J219" s="511"/>
      <c r="K219" s="511" t="s">
        <v>2205</v>
      </c>
      <c r="L219" s="511" t="s">
        <v>2205</v>
      </c>
      <c r="M219" s="511"/>
      <c r="N219" s="511"/>
      <c r="O219" s="511" t="s">
        <v>2205</v>
      </c>
      <c r="P219" s="511"/>
      <c r="Q219" s="511"/>
      <c r="R219" s="511"/>
      <c r="S219" s="511"/>
      <c r="T219" s="511"/>
      <c r="U219" s="511"/>
      <c r="V219" s="511"/>
      <c r="W219" s="568" t="s">
        <v>1229</v>
      </c>
      <c r="X219" s="568" t="s">
        <v>1203</v>
      </c>
      <c r="Y219" s="571" t="str">
        <f t="shared" si="89"/>
        <v>ST - Related to Trauma or Injury 
Y1 - Prolonged Exposure Therapy (PET)
Y2 - Dialectical Behavior Therapy (DBT) for adolescents
Y3 - Parent Management Training Oregon Model
Y4 - SAMHSA approved EBP for Co-occurring disorders</v>
      </c>
      <c r="Z219" s="571" t="str">
        <f t="shared" si="90"/>
        <v xml:space="preserve">HH - Integrated Mental Health and Substance Abuse
QJ - Service/items provided to a prisoner or patient in state or local custody
</v>
      </c>
    </row>
    <row r="220" spans="1:27" ht="29.25" customHeight="1">
      <c r="A220" s="565" t="str">
        <f t="shared" si="83"/>
        <v>90839</v>
      </c>
      <c r="B220" s="511" t="str">
        <f t="shared" si="84"/>
        <v>Crisis Intervention</v>
      </c>
      <c r="C220" s="568" t="str">
        <f t="shared" si="85"/>
        <v>Psychotherapy for crisis; first 60 minutes</v>
      </c>
      <c r="D220" s="529" t="str">
        <f t="shared" si="86"/>
        <v>First 60 Minutes</v>
      </c>
      <c r="E220" s="568"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0" s="250" t="s">
        <v>2168</v>
      </c>
      <c r="G220" s="250" t="s">
        <v>577</v>
      </c>
      <c r="H220" s="250" t="s">
        <v>518</v>
      </c>
      <c r="I220" s="529" t="str">
        <f t="shared" si="88"/>
        <v>Line
Professional</v>
      </c>
      <c r="J220" s="511"/>
      <c r="K220" s="511" t="s">
        <v>2205</v>
      </c>
      <c r="L220" s="511" t="s">
        <v>2205</v>
      </c>
      <c r="M220" s="511"/>
      <c r="N220" s="511"/>
      <c r="O220" s="511" t="s">
        <v>2205</v>
      </c>
      <c r="P220" s="511"/>
      <c r="Q220" s="511"/>
      <c r="R220" s="511"/>
      <c r="S220" s="511"/>
      <c r="T220" s="511"/>
      <c r="U220" s="511"/>
      <c r="V220" s="511"/>
      <c r="W220" s="568" t="s">
        <v>1229</v>
      </c>
      <c r="X220" s="568" t="s">
        <v>1203</v>
      </c>
      <c r="Y220" s="571" t="str">
        <f t="shared" si="89"/>
        <v>ST - Related to Trauma or Injury 
Y1 - Prolonged Exposure Therapy (PET)
Y2 - Dialectical Behavior Therapy (DBT) for adolescents
Y3 - Parent Management Training Oregon Model
Y4 - SAMHSA approved EBP for Co-occurring disorders</v>
      </c>
      <c r="Z220" s="571" t="str">
        <f t="shared" si="90"/>
        <v xml:space="preserve">HH - Integrated Mental Health and Substance Abuse
QJ - Service/items provided to a prisoner or patient in state or local custody
</v>
      </c>
    </row>
    <row r="221" spans="1:27" ht="29.25" customHeight="1">
      <c r="A221" s="565" t="str">
        <f t="shared" si="83"/>
        <v>90839</v>
      </c>
      <c r="B221" s="511" t="str">
        <f t="shared" si="84"/>
        <v>Crisis Intervention</v>
      </c>
      <c r="C221" s="568" t="str">
        <f t="shared" si="85"/>
        <v>Psychotherapy for crisis; first 60 minutes</v>
      </c>
      <c r="D221" s="529" t="str">
        <f t="shared" si="86"/>
        <v>First 60 Minutes</v>
      </c>
      <c r="E221" s="568"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1" s="250" t="s">
        <v>598</v>
      </c>
      <c r="G221" s="250" t="s">
        <v>576</v>
      </c>
      <c r="H221" s="250" t="s">
        <v>518</v>
      </c>
      <c r="I221" s="529" t="str">
        <f t="shared" si="88"/>
        <v>Line
Professional</v>
      </c>
      <c r="J221" s="511"/>
      <c r="K221" s="511" t="s">
        <v>2205</v>
      </c>
      <c r="L221" s="511" t="s">
        <v>2205</v>
      </c>
      <c r="M221" s="511"/>
      <c r="N221" s="511"/>
      <c r="O221" s="511" t="s">
        <v>2205</v>
      </c>
      <c r="P221" s="511"/>
      <c r="Q221" s="511"/>
      <c r="R221" s="511"/>
      <c r="S221" s="511"/>
      <c r="T221" s="511"/>
      <c r="U221" s="511"/>
      <c r="V221" s="511"/>
      <c r="W221" s="568" t="s">
        <v>1229</v>
      </c>
      <c r="X221" s="568" t="s">
        <v>1203</v>
      </c>
      <c r="Y221" s="571" t="str">
        <f t="shared" si="89"/>
        <v>ST - Related to Trauma or Injury 
Y1 - Prolonged Exposure Therapy (PET)
Y2 - Dialectical Behavior Therapy (DBT) for adolescents
Y3 - Parent Management Training Oregon Model
Y4 - SAMHSA approved EBP for Co-occurring disorders</v>
      </c>
      <c r="Z221" s="571" t="str">
        <f t="shared" si="90"/>
        <v xml:space="preserve">HH - Integrated Mental Health and Substance Abuse
QJ - Service/items provided to a prisoner or patient in state or local custody
</v>
      </c>
    </row>
    <row r="222" spans="1:27" ht="29.25" customHeight="1">
      <c r="A222" s="565" t="str">
        <f>A220</f>
        <v>90839</v>
      </c>
      <c r="B222" s="511" t="str">
        <f t="shared" si="84"/>
        <v>Crisis Intervention</v>
      </c>
      <c r="C222" s="568" t="str">
        <f t="shared" si="85"/>
        <v>Psychotherapy for crisis; first 60 minutes</v>
      </c>
      <c r="D222" s="529" t="str">
        <f t="shared" si="86"/>
        <v>First 60 Minutes</v>
      </c>
      <c r="E222" s="568"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2" s="250" t="s">
        <v>2177</v>
      </c>
      <c r="G222" s="250" t="s">
        <v>580</v>
      </c>
      <c r="H222" s="250" t="s">
        <v>518</v>
      </c>
      <c r="I222" s="529" t="str">
        <f t="shared" si="88"/>
        <v>Line
Professional</v>
      </c>
      <c r="J222" s="511"/>
      <c r="K222" s="511" t="s">
        <v>2205</v>
      </c>
      <c r="L222" s="511" t="s">
        <v>2205</v>
      </c>
      <c r="M222" s="511"/>
      <c r="N222" s="511"/>
      <c r="O222" s="511" t="s">
        <v>2205</v>
      </c>
      <c r="P222" s="511"/>
      <c r="Q222" s="511"/>
      <c r="R222" s="511"/>
      <c r="S222" s="511"/>
      <c r="T222" s="511"/>
      <c r="U222" s="511"/>
      <c r="V222" s="511"/>
      <c r="W222" s="568" t="s">
        <v>1229</v>
      </c>
      <c r="X222" s="568" t="s">
        <v>1203</v>
      </c>
      <c r="Y222" s="571" t="str">
        <f t="shared" si="89"/>
        <v>ST - Related to Trauma or Injury 
Y1 - Prolonged Exposure Therapy (PET)
Y2 - Dialectical Behavior Therapy (DBT) for adolescents
Y3 - Parent Management Training Oregon Model
Y4 - SAMHSA approved EBP for Co-occurring disorders</v>
      </c>
      <c r="Z222" s="571" t="str">
        <f t="shared" si="90"/>
        <v xml:space="preserve">HH - Integrated Mental Health and Substance Abuse
QJ - Service/items provided to a prisoner or patient in state or local custody
</v>
      </c>
    </row>
    <row r="223" spans="1:27" ht="29.25" customHeight="1">
      <c r="A223" s="565" t="str">
        <f t="shared" si="83"/>
        <v>90839</v>
      </c>
      <c r="B223" s="511" t="str">
        <f t="shared" si="84"/>
        <v>Crisis Intervention</v>
      </c>
      <c r="C223" s="568" t="str">
        <f t="shared" si="85"/>
        <v>Psychotherapy for crisis; first 60 minutes</v>
      </c>
      <c r="D223" s="529" t="str">
        <f t="shared" si="86"/>
        <v>First 60 Minutes</v>
      </c>
      <c r="E223" s="568"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3" s="250" t="s">
        <v>126</v>
      </c>
      <c r="G223" s="250" t="s">
        <v>578</v>
      </c>
      <c r="H223" s="250" t="s">
        <v>518</v>
      </c>
      <c r="I223" s="529" t="str">
        <f t="shared" si="88"/>
        <v>Line
Professional</v>
      </c>
      <c r="J223" s="511"/>
      <c r="K223" s="511" t="s">
        <v>2205</v>
      </c>
      <c r="L223" s="511" t="s">
        <v>2205</v>
      </c>
      <c r="M223" s="511"/>
      <c r="N223" s="511"/>
      <c r="O223" s="511" t="s">
        <v>2205</v>
      </c>
      <c r="P223" s="511"/>
      <c r="Q223" s="511"/>
      <c r="R223" s="511"/>
      <c r="S223" s="511"/>
      <c r="T223" s="511"/>
      <c r="U223" s="511"/>
      <c r="V223" s="511"/>
      <c r="W223" s="568" t="s">
        <v>1229</v>
      </c>
      <c r="X223" s="568" t="s">
        <v>1203</v>
      </c>
      <c r="Y223" s="571" t="str">
        <f t="shared" si="89"/>
        <v>ST - Related to Trauma or Injury 
Y1 - Prolonged Exposure Therapy (PET)
Y2 - Dialectical Behavior Therapy (DBT) for adolescents
Y3 - Parent Management Training Oregon Model
Y4 - SAMHSA approved EBP for Co-occurring disorders</v>
      </c>
      <c r="Z223" s="571" t="str">
        <f t="shared" si="90"/>
        <v xml:space="preserve">HH - Integrated Mental Health and Substance Abuse
QJ - Service/items provided to a prisoner or patient in state or local custody
</v>
      </c>
    </row>
    <row r="224" spans="1:27" ht="29.25" customHeight="1" thickBot="1">
      <c r="A224" s="566" t="str">
        <f t="shared" si="83"/>
        <v>90839</v>
      </c>
      <c r="B224" s="513" t="str">
        <f t="shared" si="84"/>
        <v>Crisis Intervention</v>
      </c>
      <c r="C224" s="569" t="str">
        <f t="shared" si="85"/>
        <v>Psychotherapy for crisis; first 60 minutes</v>
      </c>
      <c r="D224" s="530" t="str">
        <f t="shared" si="86"/>
        <v>First 60 Minutes</v>
      </c>
      <c r="E224" s="569" t="str">
        <f t="shared" si="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4" s="247" t="s">
        <v>511</v>
      </c>
      <c r="G224" s="247" t="s">
        <v>579</v>
      </c>
      <c r="H224" s="247" t="s">
        <v>1240</v>
      </c>
      <c r="I224" s="530" t="str">
        <f t="shared" si="88"/>
        <v>Line
Professional</v>
      </c>
      <c r="J224" s="513"/>
      <c r="K224" s="513" t="s">
        <v>2205</v>
      </c>
      <c r="L224" s="513" t="s">
        <v>2205</v>
      </c>
      <c r="M224" s="513"/>
      <c r="N224" s="513"/>
      <c r="O224" s="513" t="s">
        <v>2205</v>
      </c>
      <c r="P224" s="513"/>
      <c r="Q224" s="513"/>
      <c r="R224" s="513"/>
      <c r="S224" s="513"/>
      <c r="T224" s="513"/>
      <c r="U224" s="513"/>
      <c r="V224" s="513"/>
      <c r="W224" s="569" t="s">
        <v>1229</v>
      </c>
      <c r="X224" s="569" t="s">
        <v>1203</v>
      </c>
      <c r="Y224" s="572" t="str">
        <f t="shared" si="89"/>
        <v>ST - Related to Trauma or Injury 
Y1 - Prolonged Exposure Therapy (PET)
Y2 - Dialectical Behavior Therapy (DBT) for adolescents
Y3 - Parent Management Training Oregon Model
Y4 - SAMHSA approved EBP for Co-occurring disorders</v>
      </c>
      <c r="Z224" s="572" t="str">
        <f t="shared" si="90"/>
        <v xml:space="preserve">HH - Integrated Mental Health and Substance Abuse
QJ - Service/items provided to a prisoner or patient in state or local custody
</v>
      </c>
    </row>
    <row r="225" spans="1:26" ht="27" customHeight="1">
      <c r="A225" s="576" t="s">
        <v>1839</v>
      </c>
      <c r="B225" s="512" t="s">
        <v>262</v>
      </c>
      <c r="C225" s="567" t="s">
        <v>385</v>
      </c>
      <c r="D225" s="528" t="s">
        <v>1669</v>
      </c>
      <c r="E225" s="567" t="s">
        <v>264</v>
      </c>
      <c r="F225" s="246" t="s">
        <v>137</v>
      </c>
      <c r="G225" s="246" t="s">
        <v>584</v>
      </c>
      <c r="H225" s="246" t="s">
        <v>1240</v>
      </c>
      <c r="I225" s="528" t="s">
        <v>139</v>
      </c>
      <c r="J225" s="512"/>
      <c r="K225" s="512" t="s">
        <v>2205</v>
      </c>
      <c r="L225" s="512" t="s">
        <v>2205</v>
      </c>
      <c r="M225" s="512"/>
      <c r="N225" s="512"/>
      <c r="O225" s="512" t="s">
        <v>2205</v>
      </c>
      <c r="P225" s="512"/>
      <c r="Q225" s="512"/>
      <c r="R225" s="512"/>
      <c r="S225" s="512"/>
      <c r="T225" s="512"/>
      <c r="U225" s="512"/>
      <c r="V225" s="512"/>
      <c r="W225" s="567" t="s">
        <v>1229</v>
      </c>
      <c r="X225" s="567" t="s">
        <v>1203</v>
      </c>
      <c r="Y225" s="570" t="s">
        <v>1419</v>
      </c>
      <c r="Z225" s="570" t="s">
        <v>2048</v>
      </c>
    </row>
    <row r="226" spans="1:26" ht="27" customHeight="1">
      <c r="A226" s="565" t="str">
        <f t="shared" ref="A226:A233" si="91">A225</f>
        <v>90840</v>
      </c>
      <c r="B226" s="511" t="str">
        <f t="shared" ref="B226:B233" si="92">B225</f>
        <v>Crisis Intervention</v>
      </c>
      <c r="C226" s="568" t="str">
        <f t="shared" ref="C226:C233" si="93">C225</f>
        <v>Psychotherapy for crisis; each additional 30 minutes (Add-on code only)</v>
      </c>
      <c r="D226" s="529" t="str">
        <f t="shared" ref="D226:D233" si="94">D225</f>
        <v>Each Additional 30 Minutes</v>
      </c>
      <c r="E226" s="568" t="str">
        <f t="shared" ref="E226:E233" si="95">E225</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6" s="250" t="s">
        <v>477</v>
      </c>
      <c r="G226" s="250" t="s">
        <v>575</v>
      </c>
      <c r="H226" s="250" t="s">
        <v>1240</v>
      </c>
      <c r="I226" s="529" t="str">
        <f t="shared" ref="I226:I233" si="96">I225</f>
        <v>Line
Professional</v>
      </c>
      <c r="J226" s="511"/>
      <c r="K226" s="511" t="s">
        <v>2205</v>
      </c>
      <c r="L226" s="511" t="s">
        <v>2205</v>
      </c>
      <c r="M226" s="511"/>
      <c r="N226" s="511"/>
      <c r="O226" s="511" t="s">
        <v>2205</v>
      </c>
      <c r="P226" s="511"/>
      <c r="Q226" s="511"/>
      <c r="R226" s="511"/>
      <c r="S226" s="511"/>
      <c r="T226" s="511"/>
      <c r="U226" s="511"/>
      <c r="V226" s="511"/>
      <c r="W226" s="568" t="s">
        <v>1229</v>
      </c>
      <c r="X226" s="568" t="s">
        <v>1203</v>
      </c>
      <c r="Y226" s="571" t="str">
        <f t="shared" ref="Y226:Y233" si="97">Y225</f>
        <v>ST - Related to Trauma or Injury 
Y1 - Prolonged Exposure Therapy (PET)
Y2 - Dialectical Behavior Therapy (DBT) for adolescents
Y3 - Parent Management Training Oregon Model
Y4 - SAMHSA approved EBP for Co-occurring disorders</v>
      </c>
      <c r="Z226" s="571" t="str">
        <f t="shared" ref="Z226:Z233" si="98">Z225</f>
        <v>HH - Integrated Mental Health and Substance Abuse
QJ - Service/items provided to a prisoner or patient in state or local custody</v>
      </c>
    </row>
    <row r="227" spans="1:26" ht="27" customHeight="1">
      <c r="A227" s="565" t="str">
        <f t="shared" si="91"/>
        <v>90840</v>
      </c>
      <c r="B227" s="511" t="str">
        <f t="shared" si="92"/>
        <v>Crisis Intervention</v>
      </c>
      <c r="C227" s="568" t="str">
        <f t="shared" si="93"/>
        <v>Psychotherapy for crisis; each additional 30 minutes (Add-on code only)</v>
      </c>
      <c r="D227" s="529" t="str">
        <f t="shared" si="94"/>
        <v>Each Additional 30 Minutes</v>
      </c>
      <c r="E227" s="568"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7" s="250" t="s">
        <v>126</v>
      </c>
      <c r="G227" s="250" t="s">
        <v>581</v>
      </c>
      <c r="H227" s="250" t="s">
        <v>518</v>
      </c>
      <c r="I227" s="529" t="str">
        <f t="shared" si="96"/>
        <v>Line
Professional</v>
      </c>
      <c r="J227" s="511"/>
      <c r="K227" s="511" t="s">
        <v>2205</v>
      </c>
      <c r="L227" s="511" t="s">
        <v>2205</v>
      </c>
      <c r="M227" s="511"/>
      <c r="N227" s="511"/>
      <c r="O227" s="511" t="s">
        <v>2205</v>
      </c>
      <c r="P227" s="511"/>
      <c r="Q227" s="511"/>
      <c r="R227" s="511"/>
      <c r="S227" s="511"/>
      <c r="T227" s="511"/>
      <c r="U227" s="511"/>
      <c r="V227" s="511"/>
      <c r="W227" s="568" t="s">
        <v>1229</v>
      </c>
      <c r="X227" s="568" t="s">
        <v>1203</v>
      </c>
      <c r="Y227" s="571" t="str">
        <f t="shared" si="97"/>
        <v>ST - Related to Trauma or Injury 
Y1 - Prolonged Exposure Therapy (PET)
Y2 - Dialectical Behavior Therapy (DBT) for adolescents
Y3 - Parent Management Training Oregon Model
Y4 - SAMHSA approved EBP for Co-occurring disorders</v>
      </c>
      <c r="Z227" s="571" t="str">
        <f t="shared" si="98"/>
        <v>HH - Integrated Mental Health and Substance Abuse
QJ - Service/items provided to a prisoner or patient in state or local custody</v>
      </c>
    </row>
    <row r="228" spans="1:26" ht="27" customHeight="1">
      <c r="A228" s="565" t="str">
        <f t="shared" si="91"/>
        <v>90840</v>
      </c>
      <c r="B228" s="511" t="str">
        <f t="shared" si="92"/>
        <v>Crisis Intervention</v>
      </c>
      <c r="C228" s="568" t="str">
        <f t="shared" si="93"/>
        <v>Psychotherapy for crisis; each additional 30 minutes (Add-on code only)</v>
      </c>
      <c r="D228" s="529" t="str">
        <f t="shared" si="94"/>
        <v>Each Additional 30 Minutes</v>
      </c>
      <c r="E228" s="568"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8" s="250" t="s">
        <v>2166</v>
      </c>
      <c r="G228" s="250" t="s">
        <v>577</v>
      </c>
      <c r="H228" s="250" t="s">
        <v>518</v>
      </c>
      <c r="I228" s="529" t="str">
        <f t="shared" si="96"/>
        <v>Line
Professional</v>
      </c>
      <c r="J228" s="511"/>
      <c r="K228" s="511" t="s">
        <v>2205</v>
      </c>
      <c r="L228" s="511" t="s">
        <v>2205</v>
      </c>
      <c r="M228" s="511"/>
      <c r="N228" s="511"/>
      <c r="O228" s="511" t="s">
        <v>2205</v>
      </c>
      <c r="P228" s="511"/>
      <c r="Q228" s="511"/>
      <c r="R228" s="511"/>
      <c r="S228" s="511"/>
      <c r="T228" s="511"/>
      <c r="U228" s="511"/>
      <c r="V228" s="511"/>
      <c r="W228" s="568" t="s">
        <v>1229</v>
      </c>
      <c r="X228" s="568" t="s">
        <v>1203</v>
      </c>
      <c r="Y228" s="571" t="str">
        <f t="shared" si="97"/>
        <v>ST - Related to Trauma or Injury 
Y1 - Prolonged Exposure Therapy (PET)
Y2 - Dialectical Behavior Therapy (DBT) for adolescents
Y3 - Parent Management Training Oregon Model
Y4 - SAMHSA approved EBP for Co-occurring disorders</v>
      </c>
      <c r="Z228" s="571" t="str">
        <f t="shared" si="98"/>
        <v>HH - Integrated Mental Health and Substance Abuse
QJ - Service/items provided to a prisoner or patient in state or local custody</v>
      </c>
    </row>
    <row r="229" spans="1:26" ht="27" customHeight="1">
      <c r="A229" s="565" t="str">
        <f t="shared" si="91"/>
        <v>90840</v>
      </c>
      <c r="B229" s="511" t="str">
        <f t="shared" si="92"/>
        <v>Crisis Intervention</v>
      </c>
      <c r="C229" s="568" t="str">
        <f t="shared" si="93"/>
        <v>Psychotherapy for crisis; each additional 30 minutes (Add-on code only)</v>
      </c>
      <c r="D229" s="529" t="str">
        <f t="shared" si="94"/>
        <v>Each Additional 30 Minutes</v>
      </c>
      <c r="E229" s="568"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9" s="250" t="s">
        <v>2168</v>
      </c>
      <c r="G229" s="250" t="s">
        <v>577</v>
      </c>
      <c r="H229" s="250" t="s">
        <v>518</v>
      </c>
      <c r="I229" s="529" t="str">
        <f t="shared" si="96"/>
        <v>Line
Professional</v>
      </c>
      <c r="J229" s="511"/>
      <c r="K229" s="511" t="s">
        <v>2205</v>
      </c>
      <c r="L229" s="511" t="s">
        <v>2205</v>
      </c>
      <c r="M229" s="511"/>
      <c r="N229" s="511"/>
      <c r="O229" s="511" t="s">
        <v>2205</v>
      </c>
      <c r="P229" s="511"/>
      <c r="Q229" s="511"/>
      <c r="R229" s="511"/>
      <c r="S229" s="511"/>
      <c r="T229" s="511"/>
      <c r="U229" s="511"/>
      <c r="V229" s="511"/>
      <c r="W229" s="568" t="s">
        <v>1229</v>
      </c>
      <c r="X229" s="568" t="s">
        <v>1203</v>
      </c>
      <c r="Y229" s="571" t="str">
        <f t="shared" si="97"/>
        <v>ST - Related to Trauma or Injury 
Y1 - Prolonged Exposure Therapy (PET)
Y2 - Dialectical Behavior Therapy (DBT) for adolescents
Y3 - Parent Management Training Oregon Model
Y4 - SAMHSA approved EBP for Co-occurring disorders</v>
      </c>
      <c r="Z229" s="571" t="str">
        <f t="shared" si="98"/>
        <v>HH - Integrated Mental Health and Substance Abuse
QJ - Service/items provided to a prisoner or patient in state or local custody</v>
      </c>
    </row>
    <row r="230" spans="1:26" ht="27" customHeight="1">
      <c r="A230" s="565" t="str">
        <f>A229</f>
        <v>90840</v>
      </c>
      <c r="B230" s="511" t="str">
        <f t="shared" si="92"/>
        <v>Crisis Intervention</v>
      </c>
      <c r="C230" s="568" t="str">
        <f t="shared" si="93"/>
        <v>Psychotherapy for crisis; each additional 30 minutes (Add-on code only)</v>
      </c>
      <c r="D230" s="529" t="str">
        <f t="shared" si="94"/>
        <v>Each Additional 30 Minutes</v>
      </c>
      <c r="E230" s="568"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0" s="250" t="s">
        <v>598</v>
      </c>
      <c r="G230" s="250" t="s">
        <v>576</v>
      </c>
      <c r="H230" s="250" t="s">
        <v>518</v>
      </c>
      <c r="I230" s="529" t="str">
        <f t="shared" si="96"/>
        <v>Line
Professional</v>
      </c>
      <c r="J230" s="511"/>
      <c r="K230" s="511" t="s">
        <v>2205</v>
      </c>
      <c r="L230" s="511" t="s">
        <v>2205</v>
      </c>
      <c r="M230" s="511"/>
      <c r="N230" s="511"/>
      <c r="O230" s="511" t="s">
        <v>2205</v>
      </c>
      <c r="P230" s="511"/>
      <c r="Q230" s="511"/>
      <c r="R230" s="511"/>
      <c r="S230" s="511"/>
      <c r="T230" s="511"/>
      <c r="U230" s="511"/>
      <c r="V230" s="511"/>
      <c r="W230" s="568" t="s">
        <v>1229</v>
      </c>
      <c r="X230" s="568" t="s">
        <v>1203</v>
      </c>
      <c r="Y230" s="571" t="str">
        <f t="shared" si="97"/>
        <v>ST - Related to Trauma or Injury 
Y1 - Prolonged Exposure Therapy (PET)
Y2 - Dialectical Behavior Therapy (DBT) for adolescents
Y3 - Parent Management Training Oregon Model
Y4 - SAMHSA approved EBP for Co-occurring disorders</v>
      </c>
      <c r="Z230" s="571" t="str">
        <f t="shared" si="98"/>
        <v>HH - Integrated Mental Health and Substance Abuse
QJ - Service/items provided to a prisoner or patient in state or local custody</v>
      </c>
    </row>
    <row r="231" spans="1:26" ht="27" customHeight="1">
      <c r="A231" s="565" t="str">
        <f>A229</f>
        <v>90840</v>
      </c>
      <c r="B231" s="511" t="str">
        <f t="shared" si="92"/>
        <v>Crisis Intervention</v>
      </c>
      <c r="C231" s="568" t="str">
        <f t="shared" si="93"/>
        <v>Psychotherapy for crisis; each additional 30 minutes (Add-on code only)</v>
      </c>
      <c r="D231" s="529" t="str">
        <f t="shared" si="94"/>
        <v>Each Additional 30 Minutes</v>
      </c>
      <c r="E231" s="568"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1" s="250" t="s">
        <v>2177</v>
      </c>
      <c r="G231" s="250" t="s">
        <v>580</v>
      </c>
      <c r="H231" s="250" t="s">
        <v>518</v>
      </c>
      <c r="I231" s="529" t="str">
        <f t="shared" si="96"/>
        <v>Line
Professional</v>
      </c>
      <c r="J231" s="511"/>
      <c r="K231" s="511" t="s">
        <v>2205</v>
      </c>
      <c r="L231" s="511" t="s">
        <v>2205</v>
      </c>
      <c r="M231" s="511"/>
      <c r="N231" s="511"/>
      <c r="O231" s="511" t="s">
        <v>2205</v>
      </c>
      <c r="P231" s="511"/>
      <c r="Q231" s="511"/>
      <c r="R231" s="511"/>
      <c r="S231" s="511"/>
      <c r="T231" s="511"/>
      <c r="U231" s="511"/>
      <c r="V231" s="511"/>
      <c r="W231" s="568" t="s">
        <v>1229</v>
      </c>
      <c r="X231" s="568" t="s">
        <v>1203</v>
      </c>
      <c r="Y231" s="571" t="str">
        <f t="shared" si="97"/>
        <v>ST - Related to Trauma or Injury 
Y1 - Prolonged Exposure Therapy (PET)
Y2 - Dialectical Behavior Therapy (DBT) for adolescents
Y3 - Parent Management Training Oregon Model
Y4 - SAMHSA approved EBP for Co-occurring disorders</v>
      </c>
      <c r="Z231" s="571" t="str">
        <f t="shared" si="98"/>
        <v>HH - Integrated Mental Health and Substance Abuse
QJ - Service/items provided to a prisoner or patient in state or local custody</v>
      </c>
    </row>
    <row r="232" spans="1:26" ht="27" customHeight="1">
      <c r="A232" s="565" t="str">
        <f t="shared" si="91"/>
        <v>90840</v>
      </c>
      <c r="B232" s="511" t="str">
        <f t="shared" si="92"/>
        <v>Crisis Intervention</v>
      </c>
      <c r="C232" s="568" t="str">
        <f t="shared" si="93"/>
        <v>Psychotherapy for crisis; each additional 30 minutes (Add-on code only)</v>
      </c>
      <c r="D232" s="529" t="str">
        <f t="shared" si="94"/>
        <v>Each Additional 30 Minutes</v>
      </c>
      <c r="E232" s="568"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2" s="250" t="s">
        <v>126</v>
      </c>
      <c r="G232" s="250" t="s">
        <v>578</v>
      </c>
      <c r="H232" s="250" t="s">
        <v>518</v>
      </c>
      <c r="I232" s="529" t="str">
        <f t="shared" si="96"/>
        <v>Line
Professional</v>
      </c>
      <c r="J232" s="511"/>
      <c r="K232" s="511" t="s">
        <v>2205</v>
      </c>
      <c r="L232" s="511" t="s">
        <v>2205</v>
      </c>
      <c r="M232" s="511"/>
      <c r="N232" s="511"/>
      <c r="O232" s="511" t="s">
        <v>2205</v>
      </c>
      <c r="P232" s="511"/>
      <c r="Q232" s="511"/>
      <c r="R232" s="511"/>
      <c r="S232" s="511"/>
      <c r="T232" s="511"/>
      <c r="U232" s="511"/>
      <c r="V232" s="511"/>
      <c r="W232" s="568" t="s">
        <v>1229</v>
      </c>
      <c r="X232" s="568" t="s">
        <v>1203</v>
      </c>
      <c r="Y232" s="571" t="str">
        <f t="shared" si="97"/>
        <v>ST - Related to Trauma or Injury 
Y1 - Prolonged Exposure Therapy (PET)
Y2 - Dialectical Behavior Therapy (DBT) for adolescents
Y3 - Parent Management Training Oregon Model
Y4 - SAMHSA approved EBP for Co-occurring disorders</v>
      </c>
      <c r="Z232" s="571" t="str">
        <f t="shared" si="98"/>
        <v>HH - Integrated Mental Health and Substance Abuse
QJ - Service/items provided to a prisoner or patient in state or local custody</v>
      </c>
    </row>
    <row r="233" spans="1:26" ht="27" customHeight="1" thickBot="1">
      <c r="A233" s="566" t="str">
        <f t="shared" si="91"/>
        <v>90840</v>
      </c>
      <c r="B233" s="513" t="str">
        <f t="shared" si="92"/>
        <v>Crisis Intervention</v>
      </c>
      <c r="C233" s="569" t="str">
        <f t="shared" si="93"/>
        <v>Psychotherapy for crisis; each additional 30 minutes (Add-on code only)</v>
      </c>
      <c r="D233" s="530" t="str">
        <f t="shared" si="94"/>
        <v>Each Additional 30 Minutes</v>
      </c>
      <c r="E233" s="569" t="str">
        <f t="shared" si="9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3" s="247" t="s">
        <v>511</v>
      </c>
      <c r="G233" s="247" t="s">
        <v>579</v>
      </c>
      <c r="H233" s="247" t="s">
        <v>1240</v>
      </c>
      <c r="I233" s="530" t="str">
        <f t="shared" si="96"/>
        <v>Line
Professional</v>
      </c>
      <c r="J233" s="513"/>
      <c r="K233" s="513" t="s">
        <v>2205</v>
      </c>
      <c r="L233" s="513" t="s">
        <v>2205</v>
      </c>
      <c r="M233" s="513"/>
      <c r="N233" s="513"/>
      <c r="O233" s="513" t="s">
        <v>2205</v>
      </c>
      <c r="P233" s="513"/>
      <c r="Q233" s="513"/>
      <c r="R233" s="513"/>
      <c r="S233" s="513"/>
      <c r="T233" s="513"/>
      <c r="U233" s="513"/>
      <c r="V233" s="513"/>
      <c r="W233" s="569" t="s">
        <v>1229</v>
      </c>
      <c r="X233" s="569" t="s">
        <v>1203</v>
      </c>
      <c r="Y233" s="572" t="str">
        <f t="shared" si="97"/>
        <v>ST - Related to Trauma or Injury 
Y1 - Prolonged Exposure Therapy (PET)
Y2 - Dialectical Behavior Therapy (DBT) for adolescents
Y3 - Parent Management Training Oregon Model
Y4 - SAMHSA approved EBP for Co-occurring disorders</v>
      </c>
      <c r="Z233" s="572" t="str">
        <f t="shared" si="98"/>
        <v>HH - Integrated Mental Health and Substance Abuse
QJ - Service/items provided to a prisoner or patient in state or local custody</v>
      </c>
    </row>
    <row r="234" spans="1:26" ht="48.75" customHeight="1">
      <c r="A234" s="576" t="s">
        <v>1840</v>
      </c>
      <c r="B234" s="512" t="s">
        <v>1774</v>
      </c>
      <c r="C234" s="567" t="s">
        <v>1977</v>
      </c>
      <c r="D234" s="528" t="s">
        <v>1723</v>
      </c>
      <c r="E234" s="567" t="s">
        <v>2167</v>
      </c>
      <c r="F234" s="246" t="s">
        <v>137</v>
      </c>
      <c r="G234" s="246" t="s">
        <v>584</v>
      </c>
      <c r="H234" s="246" t="s">
        <v>1240</v>
      </c>
      <c r="I234" s="528" t="s">
        <v>139</v>
      </c>
      <c r="J234" s="512"/>
      <c r="K234" s="512" t="s">
        <v>2205</v>
      </c>
      <c r="L234" s="512" t="s">
        <v>2205</v>
      </c>
      <c r="M234" s="512"/>
      <c r="N234" s="512"/>
      <c r="O234" s="512" t="s">
        <v>2205</v>
      </c>
      <c r="P234" s="512"/>
      <c r="Q234" s="512"/>
      <c r="R234" s="512"/>
      <c r="S234" s="512"/>
      <c r="T234" s="512"/>
      <c r="U234" s="512"/>
      <c r="V234" s="512"/>
      <c r="W234" s="567" t="s">
        <v>1229</v>
      </c>
      <c r="X234" s="567" t="s">
        <v>1565</v>
      </c>
      <c r="Y234" s="528" t="s">
        <v>2489</v>
      </c>
      <c r="Z234" s="505" t="s">
        <v>2365</v>
      </c>
    </row>
    <row r="235" spans="1:26" ht="45" customHeight="1">
      <c r="A235" s="565" t="str">
        <f t="shared" ref="A235:A240" si="99">A234</f>
        <v>90846</v>
      </c>
      <c r="B235" s="511" t="str">
        <f t="shared" ref="B235:B240" si="100">B234</f>
        <v>Therapy (mental health)  Family</v>
      </c>
      <c r="C235" s="568" t="str">
        <f t="shared" ref="C235:C240" si="101">C234</f>
        <v>Family psychotherapy (without patient present),  50 minutes
For 90846 and 90847 use modifier Y3 when reporting Parent Management Training Oregon Model.</v>
      </c>
      <c r="D235" s="529" t="str">
        <f t="shared" ref="D235:D240" si="102">D234</f>
        <v>50 Minutes
DT=1/day</v>
      </c>
      <c r="E235" s="568" t="str">
        <f t="shared" ref="E235:E240" si="103">E234</f>
        <v>Family therapy: Mental Health Professional, including a limited-licensed Master’s Social Worker supervised by a licensed Master’s Social Worker.</v>
      </c>
      <c r="F235" s="250" t="s">
        <v>477</v>
      </c>
      <c r="G235" s="250" t="s">
        <v>575</v>
      </c>
      <c r="H235" s="250" t="s">
        <v>1240</v>
      </c>
      <c r="I235" s="529" t="str">
        <f t="shared" ref="I235:I240" si="104">I234</f>
        <v>Line
Professional</v>
      </c>
      <c r="J235" s="511"/>
      <c r="K235" s="511" t="s">
        <v>2205</v>
      </c>
      <c r="L235" s="511" t="s">
        <v>2205</v>
      </c>
      <c r="M235" s="511"/>
      <c r="N235" s="511"/>
      <c r="O235" s="511" t="s">
        <v>2205</v>
      </c>
      <c r="P235" s="511"/>
      <c r="Q235" s="511"/>
      <c r="R235" s="511"/>
      <c r="S235" s="511"/>
      <c r="T235" s="511"/>
      <c r="U235" s="511"/>
      <c r="V235" s="511"/>
      <c r="W235" s="568" t="s">
        <v>1229</v>
      </c>
      <c r="X235" s="568" t="s">
        <v>1200</v>
      </c>
      <c r="Y235" s="529" t="str">
        <f t="shared" ref="Y235:Y240" si="105">Y234</f>
        <v xml:space="preserve">
Y2 - Dialectical Behavior Therapy (DBT) for adolescents
Y3 - Parent Management Training Oregon Model
Y4 - SAMHSA approved EBP for Co-occurring disorders
ST - Related to Trauma or Injury
8Y- MichiCANS Comprehensive</v>
      </c>
      <c r="Z235" s="506" t="str">
        <f t="shared" ref="Z235:Z240" si="106">Z234</f>
        <v>HH - Integrated Mental Health and Substance Abuse
Z1- Motivational Interviewing for Adolescents
Z3- Strengths and Strategies
Z6- Transition Independence Process
Z7- Navigate (First Episode Psychosis Model)</v>
      </c>
    </row>
    <row r="236" spans="1:26" ht="42" customHeight="1">
      <c r="A236" s="565" t="str">
        <f t="shared" si="99"/>
        <v>90846</v>
      </c>
      <c r="B236" s="511" t="str">
        <f t="shared" si="100"/>
        <v>Therapy (mental health)  Family</v>
      </c>
      <c r="C236" s="568" t="str">
        <f t="shared" si="101"/>
        <v>Family psychotherapy (without patient present),  50 minutes
For 90846 and 90847 use modifier Y3 when reporting Parent Management Training Oregon Model.</v>
      </c>
      <c r="D236" s="529" t="str">
        <f t="shared" si="102"/>
        <v>50 Minutes
DT=1/day</v>
      </c>
      <c r="E236" s="568" t="str">
        <f t="shared" si="103"/>
        <v>Family therapy: Mental Health Professional, including a limited-licensed Master’s Social Worker supervised by a licensed Master’s Social Worker.</v>
      </c>
      <c r="F236" s="250" t="s">
        <v>126</v>
      </c>
      <c r="G236" s="250" t="s">
        <v>581</v>
      </c>
      <c r="H236" s="250" t="s">
        <v>518</v>
      </c>
      <c r="I236" s="529" t="str">
        <f t="shared" si="104"/>
        <v>Line
Professional</v>
      </c>
      <c r="J236" s="511"/>
      <c r="K236" s="511" t="s">
        <v>2205</v>
      </c>
      <c r="L236" s="511" t="s">
        <v>2205</v>
      </c>
      <c r="M236" s="511"/>
      <c r="N236" s="511"/>
      <c r="O236" s="511" t="s">
        <v>2205</v>
      </c>
      <c r="P236" s="511"/>
      <c r="Q236" s="511"/>
      <c r="R236" s="511"/>
      <c r="S236" s="511"/>
      <c r="T236" s="511"/>
      <c r="U236" s="511"/>
      <c r="V236" s="511"/>
      <c r="W236" s="568" t="s">
        <v>1229</v>
      </c>
      <c r="X236" s="568" t="s">
        <v>1200</v>
      </c>
      <c r="Y236" s="529" t="str">
        <f t="shared" si="105"/>
        <v xml:space="preserve">
Y2 - Dialectical Behavior Therapy (DBT) for adolescents
Y3 - Parent Management Training Oregon Model
Y4 - SAMHSA approved EBP for Co-occurring disorders
ST - Related to Trauma or Injury
8Y- MichiCANS Comprehensive</v>
      </c>
      <c r="Z236" s="506" t="str">
        <f t="shared" si="106"/>
        <v>HH - Integrated Mental Health and Substance Abuse
Z1- Motivational Interviewing for Adolescents
Z3- Strengths and Strategies
Z6- Transition Independence Process
Z7- Navigate (First Episode Psychosis Model)</v>
      </c>
    </row>
    <row r="237" spans="1:26" ht="37.5" customHeight="1">
      <c r="A237" s="565" t="str">
        <f t="shared" si="99"/>
        <v>90846</v>
      </c>
      <c r="B237" s="511" t="str">
        <f t="shared" si="100"/>
        <v>Therapy (mental health)  Family</v>
      </c>
      <c r="C237" s="568" t="str">
        <f t="shared" si="101"/>
        <v>Family psychotherapy (without patient present),  50 minutes
For 90846 and 90847 use modifier Y3 when reporting Parent Management Training Oregon Model.</v>
      </c>
      <c r="D237" s="529" t="str">
        <f t="shared" si="102"/>
        <v>50 Minutes
DT=1/day</v>
      </c>
      <c r="E237" s="568" t="str">
        <f t="shared" si="103"/>
        <v>Family therapy: Mental Health Professional, including a limited-licensed Master’s Social Worker supervised by a licensed Master’s Social Worker.</v>
      </c>
      <c r="F237" s="250" t="s">
        <v>2166</v>
      </c>
      <c r="G237" s="250" t="s">
        <v>577</v>
      </c>
      <c r="H237" s="250" t="s">
        <v>518</v>
      </c>
      <c r="I237" s="529" t="str">
        <f t="shared" si="104"/>
        <v>Line
Professional</v>
      </c>
      <c r="J237" s="511"/>
      <c r="K237" s="511" t="s">
        <v>2205</v>
      </c>
      <c r="L237" s="511" t="s">
        <v>2205</v>
      </c>
      <c r="M237" s="511"/>
      <c r="N237" s="511"/>
      <c r="O237" s="511" t="s">
        <v>2205</v>
      </c>
      <c r="P237" s="511"/>
      <c r="Q237" s="511"/>
      <c r="R237" s="511"/>
      <c r="S237" s="511"/>
      <c r="T237" s="511"/>
      <c r="U237" s="511"/>
      <c r="V237" s="511"/>
      <c r="W237" s="568" t="s">
        <v>1229</v>
      </c>
      <c r="X237" s="568" t="s">
        <v>1200</v>
      </c>
      <c r="Y237" s="529" t="str">
        <f t="shared" si="105"/>
        <v xml:space="preserve">
Y2 - Dialectical Behavior Therapy (DBT) for adolescents
Y3 - Parent Management Training Oregon Model
Y4 - SAMHSA approved EBP for Co-occurring disorders
ST - Related to Trauma or Injury
8Y- MichiCANS Comprehensive</v>
      </c>
      <c r="Z237" s="506" t="str">
        <f t="shared" si="106"/>
        <v>HH - Integrated Mental Health and Substance Abuse
Z1- Motivational Interviewing for Adolescents
Z3- Strengths and Strategies
Z6- Transition Independence Process
Z7- Navigate (First Episode Psychosis Model)</v>
      </c>
    </row>
    <row r="238" spans="1:26" ht="48.75" customHeight="1">
      <c r="A238" s="565" t="str">
        <f t="shared" si="99"/>
        <v>90846</v>
      </c>
      <c r="B238" s="511" t="str">
        <f t="shared" si="100"/>
        <v>Therapy (mental health)  Family</v>
      </c>
      <c r="C238" s="568" t="str">
        <f t="shared" si="101"/>
        <v>Family psychotherapy (without patient present),  50 minutes
For 90846 and 90847 use modifier Y3 when reporting Parent Management Training Oregon Model.</v>
      </c>
      <c r="D238" s="529" t="str">
        <f t="shared" si="102"/>
        <v>50 Minutes
DT=1/day</v>
      </c>
      <c r="E238" s="568" t="str">
        <f t="shared" si="103"/>
        <v>Family therapy: Mental Health Professional, including a limited-licensed Master’s Social Worker supervised by a licensed Master’s Social Worker.</v>
      </c>
      <c r="F238" s="250" t="s">
        <v>2168</v>
      </c>
      <c r="G238" s="250" t="s">
        <v>577</v>
      </c>
      <c r="H238" s="250" t="s">
        <v>518</v>
      </c>
      <c r="I238" s="529" t="str">
        <f t="shared" si="104"/>
        <v>Line
Professional</v>
      </c>
      <c r="J238" s="511"/>
      <c r="K238" s="511" t="s">
        <v>2205</v>
      </c>
      <c r="L238" s="511" t="s">
        <v>2205</v>
      </c>
      <c r="M238" s="511"/>
      <c r="N238" s="511"/>
      <c r="O238" s="511" t="s">
        <v>2205</v>
      </c>
      <c r="P238" s="511"/>
      <c r="Q238" s="511"/>
      <c r="R238" s="511"/>
      <c r="S238" s="511"/>
      <c r="T238" s="511"/>
      <c r="U238" s="511"/>
      <c r="V238" s="511"/>
      <c r="W238" s="568" t="s">
        <v>1229</v>
      </c>
      <c r="X238" s="568" t="s">
        <v>1200</v>
      </c>
      <c r="Y238" s="529" t="str">
        <f t="shared" si="105"/>
        <v xml:space="preserve">
Y2 - Dialectical Behavior Therapy (DBT) for adolescents
Y3 - Parent Management Training Oregon Model
Y4 - SAMHSA approved EBP for Co-occurring disorders
ST - Related to Trauma or Injury
8Y- MichiCANS Comprehensive</v>
      </c>
      <c r="Z238" s="506" t="str">
        <f t="shared" si="106"/>
        <v>HH - Integrated Mental Health and Substance Abuse
Z1- Motivational Interviewing for Adolescents
Z3- Strengths and Strategies
Z6- Transition Independence Process
Z7- Navigate (First Episode Psychosis Model)</v>
      </c>
    </row>
    <row r="239" spans="1:26" ht="43.5" customHeight="1">
      <c r="A239" s="565" t="str">
        <f t="shared" si="99"/>
        <v>90846</v>
      </c>
      <c r="B239" s="511" t="str">
        <f t="shared" si="100"/>
        <v>Therapy (mental health)  Family</v>
      </c>
      <c r="C239" s="568" t="str">
        <f t="shared" si="101"/>
        <v>Family psychotherapy (without patient present),  50 minutes
For 90846 and 90847 use modifier Y3 when reporting Parent Management Training Oregon Model.</v>
      </c>
      <c r="D239" s="529" t="str">
        <f t="shared" si="102"/>
        <v>50 Minutes
DT=1/day</v>
      </c>
      <c r="E239" s="568" t="str">
        <f t="shared" si="103"/>
        <v>Family therapy: Mental Health Professional, including a limited-licensed Master’s Social Worker supervised by a licensed Master’s Social Worker.</v>
      </c>
      <c r="F239" s="250" t="s">
        <v>2177</v>
      </c>
      <c r="G239" s="250" t="s">
        <v>580</v>
      </c>
      <c r="H239" s="250" t="s">
        <v>518</v>
      </c>
      <c r="I239" s="529" t="str">
        <f t="shared" si="104"/>
        <v>Line
Professional</v>
      </c>
      <c r="J239" s="511"/>
      <c r="K239" s="511" t="s">
        <v>2205</v>
      </c>
      <c r="L239" s="511" t="s">
        <v>2205</v>
      </c>
      <c r="M239" s="511"/>
      <c r="N239" s="511"/>
      <c r="O239" s="511" t="s">
        <v>2205</v>
      </c>
      <c r="P239" s="511"/>
      <c r="Q239" s="511"/>
      <c r="R239" s="511"/>
      <c r="S239" s="511"/>
      <c r="T239" s="511"/>
      <c r="U239" s="511"/>
      <c r="V239" s="511"/>
      <c r="W239" s="568" t="s">
        <v>1229</v>
      </c>
      <c r="X239" s="568" t="s">
        <v>1200</v>
      </c>
      <c r="Y239" s="529" t="str">
        <f t="shared" si="105"/>
        <v xml:space="preserve">
Y2 - Dialectical Behavior Therapy (DBT) for adolescents
Y3 - Parent Management Training Oregon Model
Y4 - SAMHSA approved EBP for Co-occurring disorders
ST - Related to Trauma or Injury
8Y- MichiCANS Comprehensive</v>
      </c>
      <c r="Z239" s="506" t="str">
        <f t="shared" si="106"/>
        <v>HH - Integrated Mental Health and Substance Abuse
Z1- Motivational Interviewing for Adolescents
Z3- Strengths and Strategies
Z6- Transition Independence Process
Z7- Navigate (First Episode Psychosis Model)</v>
      </c>
    </row>
    <row r="240" spans="1:26" ht="28.35" customHeight="1" thickBot="1">
      <c r="A240" s="566" t="str">
        <f t="shared" si="99"/>
        <v>90846</v>
      </c>
      <c r="B240" s="513" t="str">
        <f t="shared" si="100"/>
        <v>Therapy (mental health)  Family</v>
      </c>
      <c r="C240" s="569" t="str">
        <f t="shared" si="101"/>
        <v>Family psychotherapy (without patient present),  50 minutes
For 90846 and 90847 use modifier Y3 when reporting Parent Management Training Oregon Model.</v>
      </c>
      <c r="D240" s="530" t="str">
        <f t="shared" si="102"/>
        <v>50 Minutes
DT=1/day</v>
      </c>
      <c r="E240" s="569" t="str">
        <f t="shared" si="103"/>
        <v>Family therapy: Mental Health Professional, including a limited-licensed Master’s Social Worker supervised by a licensed Master’s Social Worker.</v>
      </c>
      <c r="F240" s="247" t="s">
        <v>126</v>
      </c>
      <c r="G240" s="247" t="s">
        <v>578</v>
      </c>
      <c r="H240" s="247" t="s">
        <v>518</v>
      </c>
      <c r="I240" s="530" t="str">
        <f t="shared" si="104"/>
        <v>Line
Professional</v>
      </c>
      <c r="J240" s="513"/>
      <c r="K240" s="513" t="s">
        <v>2205</v>
      </c>
      <c r="L240" s="513" t="s">
        <v>2205</v>
      </c>
      <c r="M240" s="513"/>
      <c r="N240" s="513"/>
      <c r="O240" s="513" t="s">
        <v>2205</v>
      </c>
      <c r="P240" s="513"/>
      <c r="Q240" s="513"/>
      <c r="R240" s="513"/>
      <c r="S240" s="513"/>
      <c r="T240" s="513"/>
      <c r="U240" s="513"/>
      <c r="V240" s="513"/>
      <c r="W240" s="569" t="s">
        <v>1229</v>
      </c>
      <c r="X240" s="569" t="s">
        <v>1200</v>
      </c>
      <c r="Y240" s="530" t="str">
        <f t="shared" si="105"/>
        <v xml:space="preserve">
Y2 - Dialectical Behavior Therapy (DBT) for adolescents
Y3 - Parent Management Training Oregon Model
Y4 - SAMHSA approved EBP for Co-occurring disorders
ST - Related to Trauma or Injury
8Y- MichiCANS Comprehensive</v>
      </c>
      <c r="Z240" s="507" t="str">
        <f t="shared" si="106"/>
        <v>HH - Integrated Mental Health and Substance Abuse
Z1- Motivational Interviewing for Adolescents
Z3- Strengths and Strategies
Z6- Transition Independence Process
Z7- Navigate (First Episode Psychosis Model)</v>
      </c>
    </row>
    <row r="241" spans="1:27" s="24" customFormat="1" ht="25.5" customHeight="1">
      <c r="A241" s="554" t="s">
        <v>1840</v>
      </c>
      <c r="B241" s="508" t="s">
        <v>342</v>
      </c>
      <c r="C241" s="557" t="s">
        <v>1384</v>
      </c>
      <c r="D241" s="560" t="s">
        <v>1724</v>
      </c>
      <c r="E241" s="557" t="s">
        <v>1387</v>
      </c>
      <c r="F241" s="240" t="s">
        <v>137</v>
      </c>
      <c r="G241" s="240" t="s">
        <v>584</v>
      </c>
      <c r="H241" s="240" t="s">
        <v>1240</v>
      </c>
      <c r="I241" s="560" t="s">
        <v>139</v>
      </c>
      <c r="J241" s="508" t="s">
        <v>2205</v>
      </c>
      <c r="K241" s="508"/>
      <c r="L241" s="508" t="s">
        <v>2205</v>
      </c>
      <c r="M241" s="508"/>
      <c r="N241" s="508" t="s">
        <v>2205</v>
      </c>
      <c r="O241" s="508"/>
      <c r="P241" s="508" t="s">
        <v>2205</v>
      </c>
      <c r="Q241" s="508"/>
      <c r="R241" s="508"/>
      <c r="S241" s="508"/>
      <c r="T241" s="508"/>
      <c r="U241" s="508"/>
      <c r="V241" s="508"/>
      <c r="W241" s="557" t="s">
        <v>1229</v>
      </c>
      <c r="X241" s="557" t="s">
        <v>1518</v>
      </c>
      <c r="Y241" s="560" t="s">
        <v>1480</v>
      </c>
      <c r="Z241" s="560" t="s">
        <v>1700</v>
      </c>
      <c r="AA241" s="20"/>
    </row>
    <row r="242" spans="1:27" s="24" customFormat="1" ht="25.5" customHeight="1">
      <c r="A242" s="555" t="str">
        <f t="shared" ref="A242:A249" si="107">A241</f>
        <v>90846</v>
      </c>
      <c r="B242" s="509" t="str">
        <f t="shared" ref="B242:B249" si="108">B241</f>
        <v>Substance Abuse: Outpatient Care</v>
      </c>
      <c r="C242" s="558" t="str">
        <f t="shared" ref="C242:C249" si="109">C241</f>
        <v>Family psychotherapy (without patient present), per session</v>
      </c>
      <c r="D242" s="561" t="str">
        <f t="shared" ref="D242:D249" si="110">D241</f>
        <v>50 Minutes
DT=2/day</v>
      </c>
      <c r="E242" s="558" t="str">
        <f t="shared" ref="E242:E249" si="111">E241</f>
        <v xml:space="preserve">For psychotherapy (908xx series codes): SATS Only Master's prepared with appropriate licensure and working under appropriate supervision may provide services.  </v>
      </c>
      <c r="F242" s="241" t="s">
        <v>477</v>
      </c>
      <c r="G242" s="241" t="s">
        <v>575</v>
      </c>
      <c r="H242" s="241" t="s">
        <v>1240</v>
      </c>
      <c r="I242" s="561" t="str">
        <f t="shared" ref="I242:I249" si="112">I241</f>
        <v>Line
Professional</v>
      </c>
      <c r="J242" s="509" t="s">
        <v>2205</v>
      </c>
      <c r="K242" s="509"/>
      <c r="L242" s="509" t="s">
        <v>2205</v>
      </c>
      <c r="M242" s="509"/>
      <c r="N242" s="509" t="s">
        <v>2205</v>
      </c>
      <c r="O242" s="509"/>
      <c r="P242" s="509" t="s">
        <v>2205</v>
      </c>
      <c r="Q242" s="509"/>
      <c r="R242" s="509"/>
      <c r="S242" s="509"/>
      <c r="T242" s="509"/>
      <c r="U242" s="509"/>
      <c r="V242" s="509"/>
      <c r="W242" s="558" t="s">
        <v>1229</v>
      </c>
      <c r="X242" s="558" t="s">
        <v>1204</v>
      </c>
      <c r="Y242" s="561" t="str">
        <f>Y241</f>
        <v>Y3 - Parent Management Training Oregon Model
Y4 - SAMHSA approved EBP for Co-occurring disorders
ST - Related to Trauma or Injury</v>
      </c>
      <c r="Z242" s="561" t="str">
        <f t="shared" ref="Z242:Z249" si="113">Z241</f>
        <v xml:space="preserve">
HD - Pregnant/Parenting Women's Program
HH - Integrated Mental Health and Substance Abuse
</v>
      </c>
      <c r="AA242" s="20"/>
    </row>
    <row r="243" spans="1:27" s="24" customFormat="1" ht="34.5" customHeight="1">
      <c r="A243" s="555" t="str">
        <f t="shared" si="107"/>
        <v>90846</v>
      </c>
      <c r="B243" s="509" t="str">
        <f t="shared" si="108"/>
        <v>Substance Abuse: Outpatient Care</v>
      </c>
      <c r="C243" s="558" t="str">
        <f t="shared" si="109"/>
        <v>Family psychotherapy (without patient present), per session</v>
      </c>
      <c r="D243" s="561" t="str">
        <f t="shared" si="110"/>
        <v>50 Minutes
DT=2/day</v>
      </c>
      <c r="E243" s="558" t="str">
        <f t="shared" si="111"/>
        <v xml:space="preserve">For psychotherapy (908xx series codes): SATS Only Master's prepared with appropriate licensure and working under appropriate supervision may provide services.  </v>
      </c>
      <c r="F243" s="241" t="s">
        <v>497</v>
      </c>
      <c r="G243" s="241" t="s">
        <v>586</v>
      </c>
      <c r="H243" s="241" t="s">
        <v>1240</v>
      </c>
      <c r="I243" s="561" t="str">
        <f t="shared" si="112"/>
        <v>Line
Professional</v>
      </c>
      <c r="J243" s="509" t="s">
        <v>2205</v>
      </c>
      <c r="K243" s="509"/>
      <c r="L243" s="509" t="s">
        <v>2205</v>
      </c>
      <c r="M243" s="509"/>
      <c r="N243" s="509" t="s">
        <v>2205</v>
      </c>
      <c r="O243" s="509"/>
      <c r="P243" s="509" t="s">
        <v>2205</v>
      </c>
      <c r="Q243" s="509"/>
      <c r="R243" s="509"/>
      <c r="S243" s="509"/>
      <c r="T243" s="509"/>
      <c r="U243" s="509"/>
      <c r="V243" s="509"/>
      <c r="W243" s="558" t="s">
        <v>1229</v>
      </c>
      <c r="X243" s="558" t="s">
        <v>1204</v>
      </c>
      <c r="Y243" s="561" t="str">
        <f t="shared" ref="Y243:Y249" si="114">Y242</f>
        <v>Y3 - Parent Management Training Oregon Model
Y4 - SAMHSA approved EBP for Co-occurring disorders
ST - Related to Trauma or Injury</v>
      </c>
      <c r="Z243" s="561" t="str">
        <f t="shared" si="113"/>
        <v xml:space="preserve">
HD - Pregnant/Parenting Women's Program
HH - Integrated Mental Health and Substance Abuse
</v>
      </c>
      <c r="AA243" s="20"/>
    </row>
    <row r="244" spans="1:27" s="24" customFormat="1" ht="25.5" customHeight="1">
      <c r="A244" s="555" t="str">
        <f t="shared" si="107"/>
        <v>90846</v>
      </c>
      <c r="B244" s="509" t="str">
        <f t="shared" si="108"/>
        <v>Substance Abuse: Outpatient Care</v>
      </c>
      <c r="C244" s="558" t="str">
        <f t="shared" si="109"/>
        <v>Family psychotherapy (without patient present), per session</v>
      </c>
      <c r="D244" s="561" t="str">
        <f t="shared" si="110"/>
        <v>50 Minutes
DT=2/day</v>
      </c>
      <c r="E244" s="558" t="str">
        <f t="shared" si="111"/>
        <v xml:space="preserve">For psychotherapy (908xx series codes): SATS Only Master's prepared with appropriate licensure and working under appropriate supervision may provide services.  </v>
      </c>
      <c r="F244" s="241" t="s">
        <v>496</v>
      </c>
      <c r="G244" s="241" t="s">
        <v>586</v>
      </c>
      <c r="H244" s="241" t="s">
        <v>1240</v>
      </c>
      <c r="I244" s="561" t="str">
        <f t="shared" si="112"/>
        <v>Line
Professional</v>
      </c>
      <c r="J244" s="509" t="s">
        <v>2205</v>
      </c>
      <c r="K244" s="509"/>
      <c r="L244" s="509" t="s">
        <v>2205</v>
      </c>
      <c r="M244" s="509"/>
      <c r="N244" s="509" t="s">
        <v>2205</v>
      </c>
      <c r="O244" s="509"/>
      <c r="P244" s="509" t="s">
        <v>2205</v>
      </c>
      <c r="Q244" s="509"/>
      <c r="R244" s="509"/>
      <c r="S244" s="509"/>
      <c r="T244" s="509"/>
      <c r="U244" s="509"/>
      <c r="V244" s="509"/>
      <c r="W244" s="558" t="s">
        <v>1229</v>
      </c>
      <c r="X244" s="558" t="s">
        <v>1204</v>
      </c>
      <c r="Y244" s="561" t="str">
        <f t="shared" si="114"/>
        <v>Y3 - Parent Management Training Oregon Model
Y4 - SAMHSA approved EBP for Co-occurring disorders
ST - Related to Trauma or Injury</v>
      </c>
      <c r="Z244" s="561" t="str">
        <f t="shared" si="113"/>
        <v xml:space="preserve">
HD - Pregnant/Parenting Women's Program
HH - Integrated Mental Health and Substance Abuse
</v>
      </c>
      <c r="AA244" s="20"/>
    </row>
    <row r="245" spans="1:27" s="24" customFormat="1" ht="25.5" customHeight="1">
      <c r="A245" s="555" t="str">
        <f t="shared" si="107"/>
        <v>90846</v>
      </c>
      <c r="B245" s="509" t="str">
        <f t="shared" si="108"/>
        <v>Substance Abuse: Outpatient Care</v>
      </c>
      <c r="C245" s="558" t="str">
        <f t="shared" si="109"/>
        <v>Family psychotherapy (without patient present), per session</v>
      </c>
      <c r="D245" s="561" t="str">
        <f t="shared" si="110"/>
        <v>50 Minutes
DT=2/day</v>
      </c>
      <c r="E245" s="558" t="str">
        <f t="shared" si="111"/>
        <v xml:space="preserve">For psychotherapy (908xx series codes): SATS Only Master's prepared with appropriate licensure and working under appropriate supervision may provide services.  </v>
      </c>
      <c r="F245" s="241" t="s">
        <v>2155</v>
      </c>
      <c r="G245" s="241" t="s">
        <v>586</v>
      </c>
      <c r="H245" s="241" t="s">
        <v>1240</v>
      </c>
      <c r="I245" s="561" t="str">
        <f t="shared" si="112"/>
        <v>Line
Professional</v>
      </c>
      <c r="J245" s="509" t="s">
        <v>2205</v>
      </c>
      <c r="K245" s="509"/>
      <c r="L245" s="509" t="s">
        <v>2205</v>
      </c>
      <c r="M245" s="509"/>
      <c r="N245" s="509" t="s">
        <v>2205</v>
      </c>
      <c r="O245" s="509"/>
      <c r="P245" s="509" t="s">
        <v>2205</v>
      </c>
      <c r="Q245" s="509"/>
      <c r="R245" s="509"/>
      <c r="S245" s="509"/>
      <c r="T245" s="509"/>
      <c r="U245" s="509"/>
      <c r="V245" s="509"/>
      <c r="W245" s="558" t="s">
        <v>1229</v>
      </c>
      <c r="X245" s="558" t="s">
        <v>1204</v>
      </c>
      <c r="Y245" s="561" t="str">
        <f t="shared" si="114"/>
        <v>Y3 - Parent Management Training Oregon Model
Y4 - SAMHSA approved EBP for Co-occurring disorders
ST - Related to Trauma or Injury</v>
      </c>
      <c r="Z245" s="561" t="str">
        <f t="shared" si="113"/>
        <v xml:space="preserve">
HD - Pregnant/Parenting Women's Program
HH - Integrated Mental Health and Substance Abuse
</v>
      </c>
      <c r="AA245" s="20"/>
    </row>
    <row r="246" spans="1:27" s="24" customFormat="1" ht="30" customHeight="1">
      <c r="A246" s="555" t="str">
        <f t="shared" si="107"/>
        <v>90846</v>
      </c>
      <c r="B246" s="509" t="str">
        <f t="shared" si="108"/>
        <v>Substance Abuse: Outpatient Care</v>
      </c>
      <c r="C246" s="558" t="str">
        <f t="shared" si="109"/>
        <v>Family psychotherapy (without patient present), per session</v>
      </c>
      <c r="D246" s="561" t="str">
        <f t="shared" si="110"/>
        <v>50 Minutes
DT=2/day</v>
      </c>
      <c r="E246" s="558" t="str">
        <f t="shared" si="111"/>
        <v xml:space="preserve">For psychotherapy (908xx series codes): SATS Only Master's prepared with appropriate licensure and working under appropriate supervision may provide services.  </v>
      </c>
      <c r="F246" s="241" t="s">
        <v>126</v>
      </c>
      <c r="G246" s="241" t="s">
        <v>581</v>
      </c>
      <c r="H246" s="241" t="s">
        <v>518</v>
      </c>
      <c r="I246" s="561" t="str">
        <f t="shared" si="112"/>
        <v>Line
Professional</v>
      </c>
      <c r="J246" s="509" t="s">
        <v>2205</v>
      </c>
      <c r="K246" s="509"/>
      <c r="L246" s="509" t="s">
        <v>2205</v>
      </c>
      <c r="M246" s="509"/>
      <c r="N246" s="509" t="s">
        <v>2205</v>
      </c>
      <c r="O246" s="509"/>
      <c r="P246" s="509" t="s">
        <v>2205</v>
      </c>
      <c r="Q246" s="509"/>
      <c r="R246" s="509"/>
      <c r="S246" s="509"/>
      <c r="T246" s="509"/>
      <c r="U246" s="509"/>
      <c r="V246" s="509"/>
      <c r="W246" s="558" t="s">
        <v>1229</v>
      </c>
      <c r="X246" s="558" t="s">
        <v>1204</v>
      </c>
      <c r="Y246" s="561" t="str">
        <f t="shared" si="114"/>
        <v>Y3 - Parent Management Training Oregon Model
Y4 - SAMHSA approved EBP for Co-occurring disorders
ST - Related to Trauma or Injury</v>
      </c>
      <c r="Z246" s="561" t="str">
        <f t="shared" si="113"/>
        <v xml:space="preserve">
HD - Pregnant/Parenting Women's Program
HH - Integrated Mental Health and Substance Abuse
</v>
      </c>
      <c r="AA246" s="20"/>
    </row>
    <row r="247" spans="1:27" s="24" customFormat="1" ht="44.25" customHeight="1">
      <c r="A247" s="555" t="str">
        <f t="shared" si="107"/>
        <v>90846</v>
      </c>
      <c r="B247" s="509" t="str">
        <f t="shared" si="108"/>
        <v>Substance Abuse: Outpatient Care</v>
      </c>
      <c r="C247" s="558" t="str">
        <f t="shared" si="109"/>
        <v>Family psychotherapy (without patient present), per session</v>
      </c>
      <c r="D247" s="561" t="str">
        <f t="shared" si="110"/>
        <v>50 Minutes
DT=2/day</v>
      </c>
      <c r="E247" s="558" t="str">
        <f t="shared" si="111"/>
        <v xml:space="preserve">For psychotherapy (908xx series codes): SATS Only Master's prepared with appropriate licensure and working under appropriate supervision may provide services.  </v>
      </c>
      <c r="F247" s="241" t="s">
        <v>2168</v>
      </c>
      <c r="G247" s="241" t="s">
        <v>577</v>
      </c>
      <c r="H247" s="241" t="s">
        <v>518</v>
      </c>
      <c r="I247" s="561" t="str">
        <f t="shared" si="112"/>
        <v>Line
Professional</v>
      </c>
      <c r="J247" s="509" t="s">
        <v>2205</v>
      </c>
      <c r="K247" s="509"/>
      <c r="L247" s="509" t="s">
        <v>2205</v>
      </c>
      <c r="M247" s="509"/>
      <c r="N247" s="509" t="s">
        <v>2205</v>
      </c>
      <c r="O247" s="509"/>
      <c r="P247" s="509" t="s">
        <v>2205</v>
      </c>
      <c r="Q247" s="509"/>
      <c r="R247" s="509"/>
      <c r="S247" s="509"/>
      <c r="T247" s="509"/>
      <c r="U247" s="509"/>
      <c r="V247" s="509"/>
      <c r="W247" s="558" t="s">
        <v>1229</v>
      </c>
      <c r="X247" s="558" t="s">
        <v>1204</v>
      </c>
      <c r="Y247" s="561" t="str">
        <f t="shared" si="114"/>
        <v>Y3 - Parent Management Training Oregon Model
Y4 - SAMHSA approved EBP for Co-occurring disorders
ST - Related to Trauma or Injury</v>
      </c>
      <c r="Z247" s="561" t="str">
        <f t="shared" si="113"/>
        <v xml:space="preserve">
HD - Pregnant/Parenting Women's Program
HH - Integrated Mental Health and Substance Abuse
</v>
      </c>
      <c r="AA247" s="20"/>
    </row>
    <row r="248" spans="1:27" s="24" customFormat="1" ht="35.25" customHeight="1">
      <c r="A248" s="555" t="str">
        <f t="shared" si="107"/>
        <v>90846</v>
      </c>
      <c r="B248" s="509" t="str">
        <f t="shared" si="108"/>
        <v>Substance Abuse: Outpatient Care</v>
      </c>
      <c r="C248" s="558" t="str">
        <f t="shared" si="109"/>
        <v>Family psychotherapy (without patient present), per session</v>
      </c>
      <c r="D248" s="561" t="str">
        <f t="shared" si="110"/>
        <v>50 Minutes
DT=2/day</v>
      </c>
      <c r="E248" s="558" t="str">
        <f t="shared" si="111"/>
        <v xml:space="preserve">For psychotherapy (908xx series codes): SATS Only Master's prepared with appropriate licensure and working under appropriate supervision may provide services.  </v>
      </c>
      <c r="F248" s="241" t="s">
        <v>2177</v>
      </c>
      <c r="G248" s="241" t="s">
        <v>580</v>
      </c>
      <c r="H248" s="241" t="s">
        <v>518</v>
      </c>
      <c r="I248" s="561" t="str">
        <f t="shared" si="112"/>
        <v>Line
Professional</v>
      </c>
      <c r="J248" s="509" t="s">
        <v>2205</v>
      </c>
      <c r="K248" s="509"/>
      <c r="L248" s="509" t="s">
        <v>2205</v>
      </c>
      <c r="M248" s="509"/>
      <c r="N248" s="509" t="s">
        <v>2205</v>
      </c>
      <c r="O248" s="509"/>
      <c r="P248" s="509" t="s">
        <v>2205</v>
      </c>
      <c r="Q248" s="509"/>
      <c r="R248" s="509"/>
      <c r="S248" s="509"/>
      <c r="T248" s="509"/>
      <c r="U248" s="509"/>
      <c r="V248" s="509"/>
      <c r="W248" s="558" t="s">
        <v>1229</v>
      </c>
      <c r="X248" s="558" t="s">
        <v>1204</v>
      </c>
      <c r="Y248" s="561" t="str">
        <f t="shared" si="114"/>
        <v>Y3 - Parent Management Training Oregon Model
Y4 - SAMHSA approved EBP for Co-occurring disorders
ST - Related to Trauma or Injury</v>
      </c>
      <c r="Z248" s="561" t="str">
        <f t="shared" si="113"/>
        <v xml:space="preserve">
HD - Pregnant/Parenting Women's Program
HH - Integrated Mental Health and Substance Abuse
</v>
      </c>
      <c r="AA248" s="20"/>
    </row>
    <row r="249" spans="1:27" s="24" customFormat="1" ht="34.5" customHeight="1" thickBot="1">
      <c r="A249" s="555" t="str">
        <f t="shared" si="107"/>
        <v>90846</v>
      </c>
      <c r="B249" s="509" t="str">
        <f t="shared" si="108"/>
        <v>Substance Abuse: Outpatient Care</v>
      </c>
      <c r="C249" s="558" t="str">
        <f t="shared" si="109"/>
        <v>Family psychotherapy (without patient present), per session</v>
      </c>
      <c r="D249" s="561" t="str">
        <f t="shared" si="110"/>
        <v>50 Minutes
DT=2/day</v>
      </c>
      <c r="E249" s="558" t="str">
        <f t="shared" si="111"/>
        <v xml:space="preserve">For psychotherapy (908xx series codes): SATS Only Master's prepared with appropriate licensure and working under appropriate supervision may provide services.  </v>
      </c>
      <c r="F249" s="241" t="s">
        <v>2166</v>
      </c>
      <c r="G249" s="241" t="s">
        <v>577</v>
      </c>
      <c r="H249" s="241" t="s">
        <v>518</v>
      </c>
      <c r="I249" s="561" t="str">
        <f t="shared" si="112"/>
        <v>Line
Professional</v>
      </c>
      <c r="J249" s="509" t="s">
        <v>2205</v>
      </c>
      <c r="K249" s="509"/>
      <c r="L249" s="509" t="s">
        <v>2205</v>
      </c>
      <c r="M249" s="509"/>
      <c r="N249" s="509" t="s">
        <v>2205</v>
      </c>
      <c r="O249" s="509"/>
      <c r="P249" s="509" t="s">
        <v>2205</v>
      </c>
      <c r="Q249" s="509"/>
      <c r="R249" s="509"/>
      <c r="S249" s="509"/>
      <c r="T249" s="509"/>
      <c r="U249" s="509"/>
      <c r="V249" s="509"/>
      <c r="W249" s="558" t="s">
        <v>1229</v>
      </c>
      <c r="X249" s="558" t="s">
        <v>1204</v>
      </c>
      <c r="Y249" s="562" t="str">
        <f t="shared" si="114"/>
        <v>Y3 - Parent Management Training Oregon Model
Y4 - SAMHSA approved EBP for Co-occurring disorders
ST - Related to Trauma or Injury</v>
      </c>
      <c r="Z249" s="561" t="str">
        <f t="shared" si="113"/>
        <v xml:space="preserve">
HD - Pregnant/Parenting Women's Program
HH - Integrated Mental Health and Substance Abuse
</v>
      </c>
      <c r="AA249" s="20"/>
    </row>
    <row r="250" spans="1:27" ht="29.4" customHeight="1">
      <c r="A250" s="576" t="s">
        <v>1841</v>
      </c>
      <c r="B250" s="512" t="s">
        <v>1775</v>
      </c>
      <c r="C250" s="567" t="s">
        <v>1689</v>
      </c>
      <c r="D250" s="528" t="s">
        <v>1723</v>
      </c>
      <c r="E250" s="567" t="s">
        <v>2167</v>
      </c>
      <c r="F250" s="246" t="s">
        <v>137</v>
      </c>
      <c r="G250" s="246" t="s">
        <v>584</v>
      </c>
      <c r="H250" s="246" t="s">
        <v>1240</v>
      </c>
      <c r="I250" s="528" t="s">
        <v>139</v>
      </c>
      <c r="J250" s="512"/>
      <c r="K250" s="512" t="s">
        <v>2205</v>
      </c>
      <c r="L250" s="512" t="s">
        <v>2205</v>
      </c>
      <c r="M250" s="512"/>
      <c r="N250" s="512"/>
      <c r="O250" s="512" t="s">
        <v>2205</v>
      </c>
      <c r="P250" s="512"/>
      <c r="Q250" s="512"/>
      <c r="R250" s="512"/>
      <c r="S250" s="512"/>
      <c r="T250" s="512"/>
      <c r="U250" s="512"/>
      <c r="V250" s="512"/>
      <c r="W250" s="567" t="s">
        <v>1229</v>
      </c>
      <c r="X250" s="567" t="s">
        <v>1566</v>
      </c>
      <c r="Y250" s="528" t="s">
        <v>2490</v>
      </c>
      <c r="Z250" s="505" t="s">
        <v>2366</v>
      </c>
    </row>
    <row r="251" spans="1:27" ht="46.5" customHeight="1">
      <c r="A251" s="565" t="str">
        <f t="shared" ref="A251:A256" si="115">A250</f>
        <v>90847</v>
      </c>
      <c r="B251" s="511" t="str">
        <f t="shared" ref="B251:B256" si="116">B250</f>
        <v xml:space="preserve">Therapy (mental health)
Family </v>
      </c>
      <c r="C251" s="568" t="str">
        <f t="shared" ref="C251:C256" si="117">C250</f>
        <v>Family psychotherapy (conjoint psychotherapy) (with patient present)
For 90846 and 90847 use modifier Y3 when reporting Parent Management Training Oregon Model.</v>
      </c>
      <c r="D251" s="529" t="str">
        <f t="shared" ref="D251:D256" si="118">D250</f>
        <v>50 Minutes
DT=1/day</v>
      </c>
      <c r="E251" s="568" t="str">
        <f t="shared" ref="E251:E256" si="119">E250</f>
        <v>Family therapy: Mental Health Professional, including a limited-licensed Master’s Social Worker supervised by a licensed Master’s Social Worker.</v>
      </c>
      <c r="F251" s="250" t="s">
        <v>477</v>
      </c>
      <c r="G251" s="250" t="s">
        <v>575</v>
      </c>
      <c r="H251" s="250" t="s">
        <v>1240</v>
      </c>
      <c r="I251" s="529" t="str">
        <f t="shared" ref="I251:I256" si="120">I250</f>
        <v>Line
Professional</v>
      </c>
      <c r="J251" s="511"/>
      <c r="K251" s="511" t="s">
        <v>2205</v>
      </c>
      <c r="L251" s="511" t="s">
        <v>2205</v>
      </c>
      <c r="M251" s="511"/>
      <c r="N251" s="511"/>
      <c r="O251" s="511" t="s">
        <v>2205</v>
      </c>
      <c r="P251" s="511"/>
      <c r="Q251" s="511"/>
      <c r="R251" s="511"/>
      <c r="S251" s="511"/>
      <c r="T251" s="511"/>
      <c r="U251" s="511"/>
      <c r="V251" s="511"/>
      <c r="W251" s="568" t="s">
        <v>1229</v>
      </c>
      <c r="X251" s="568" t="s">
        <v>1204</v>
      </c>
      <c r="Y251" s="529" t="str">
        <f t="shared" ref="Y251:Y256" si="121">Y250</f>
        <v>ST - Related to Trauma or Injury 
Y2 - Dialectical Behavior Therapy (DBT) for adolescents
Y3 - Parent Management Training Oregon Model
Y4 - SAMHSA approved EBP for Co-occurring disorders
8Y- MichiCANS Comprehensive</v>
      </c>
      <c r="Z251" s="506" t="str">
        <f t="shared" ref="Z251:Z256" si="122">Z250</f>
        <v>HH - Integrated Mental Health and Substance Abuse
Z1- Motivational Interviewing for Adolescents
Z3- Strengths and Strategies
Z6- Transition Independence Process
Z7- Navigate (First Episode Psychosis Model)</v>
      </c>
    </row>
    <row r="252" spans="1:27" ht="41.25" customHeight="1">
      <c r="A252" s="565" t="str">
        <f t="shared" si="115"/>
        <v>90847</v>
      </c>
      <c r="B252" s="511" t="str">
        <f t="shared" si="116"/>
        <v xml:space="preserve">Therapy (mental health)
Family </v>
      </c>
      <c r="C252" s="568" t="str">
        <f t="shared" si="117"/>
        <v>Family psychotherapy (conjoint psychotherapy) (with patient present)
For 90846 and 90847 use modifier Y3 when reporting Parent Management Training Oregon Model.</v>
      </c>
      <c r="D252" s="529" t="str">
        <f t="shared" si="118"/>
        <v>50 Minutes
DT=1/day</v>
      </c>
      <c r="E252" s="568" t="str">
        <f t="shared" si="119"/>
        <v>Family therapy: Mental Health Professional, including a limited-licensed Master’s Social Worker supervised by a licensed Master’s Social Worker.</v>
      </c>
      <c r="F252" s="250" t="s">
        <v>126</v>
      </c>
      <c r="G252" s="250" t="s">
        <v>581</v>
      </c>
      <c r="H252" s="250" t="s">
        <v>518</v>
      </c>
      <c r="I252" s="529" t="str">
        <f t="shared" si="120"/>
        <v>Line
Professional</v>
      </c>
      <c r="J252" s="511"/>
      <c r="K252" s="511" t="s">
        <v>2205</v>
      </c>
      <c r="L252" s="511" t="s">
        <v>2205</v>
      </c>
      <c r="M252" s="511"/>
      <c r="N252" s="511"/>
      <c r="O252" s="511" t="s">
        <v>2205</v>
      </c>
      <c r="P252" s="511"/>
      <c r="Q252" s="511"/>
      <c r="R252" s="511"/>
      <c r="S252" s="511"/>
      <c r="T252" s="511"/>
      <c r="U252" s="511"/>
      <c r="V252" s="511"/>
      <c r="W252" s="568" t="s">
        <v>1229</v>
      </c>
      <c r="X252" s="568" t="s">
        <v>1204</v>
      </c>
      <c r="Y252" s="529" t="str">
        <f t="shared" si="121"/>
        <v>ST - Related to Trauma or Injury 
Y2 - Dialectical Behavior Therapy (DBT) for adolescents
Y3 - Parent Management Training Oregon Model
Y4 - SAMHSA approved EBP for Co-occurring disorders
8Y- MichiCANS Comprehensive</v>
      </c>
      <c r="Z252" s="506" t="str">
        <f t="shared" si="122"/>
        <v>HH - Integrated Mental Health and Substance Abuse
Z1- Motivational Interviewing for Adolescents
Z3- Strengths and Strategies
Z6- Transition Independence Process
Z7- Navigate (First Episode Psychosis Model)</v>
      </c>
    </row>
    <row r="253" spans="1:27" ht="44.25" customHeight="1">
      <c r="A253" s="565" t="str">
        <f t="shared" si="115"/>
        <v>90847</v>
      </c>
      <c r="B253" s="511" t="str">
        <f t="shared" si="116"/>
        <v xml:space="preserve">Therapy (mental health)
Family </v>
      </c>
      <c r="C253" s="568" t="str">
        <f t="shared" si="117"/>
        <v>Family psychotherapy (conjoint psychotherapy) (with patient present)
For 90846 and 90847 use modifier Y3 when reporting Parent Management Training Oregon Model.</v>
      </c>
      <c r="D253" s="529" t="str">
        <f t="shared" si="118"/>
        <v>50 Minutes
DT=1/day</v>
      </c>
      <c r="E253" s="568" t="str">
        <f t="shared" si="119"/>
        <v>Family therapy: Mental Health Professional, including a limited-licensed Master’s Social Worker supervised by a licensed Master’s Social Worker.</v>
      </c>
      <c r="F253" s="250" t="s">
        <v>2166</v>
      </c>
      <c r="G253" s="250" t="s">
        <v>577</v>
      </c>
      <c r="H253" s="250" t="s">
        <v>518</v>
      </c>
      <c r="I253" s="529" t="str">
        <f t="shared" si="120"/>
        <v>Line
Professional</v>
      </c>
      <c r="J253" s="511"/>
      <c r="K253" s="511" t="s">
        <v>2205</v>
      </c>
      <c r="L253" s="511" t="s">
        <v>2205</v>
      </c>
      <c r="M253" s="511"/>
      <c r="N253" s="511"/>
      <c r="O253" s="511" t="s">
        <v>2205</v>
      </c>
      <c r="P253" s="511"/>
      <c r="Q253" s="511"/>
      <c r="R253" s="511"/>
      <c r="S253" s="511"/>
      <c r="T253" s="511"/>
      <c r="U253" s="511"/>
      <c r="V253" s="511"/>
      <c r="W253" s="568" t="s">
        <v>1229</v>
      </c>
      <c r="X253" s="568" t="s">
        <v>1204</v>
      </c>
      <c r="Y253" s="529" t="str">
        <f t="shared" si="121"/>
        <v>ST - Related to Trauma or Injury 
Y2 - Dialectical Behavior Therapy (DBT) for adolescents
Y3 - Parent Management Training Oregon Model
Y4 - SAMHSA approved EBP for Co-occurring disorders
8Y- MichiCANS Comprehensive</v>
      </c>
      <c r="Z253" s="506" t="str">
        <f t="shared" si="122"/>
        <v>HH - Integrated Mental Health and Substance Abuse
Z1- Motivational Interviewing for Adolescents
Z3- Strengths and Strategies
Z6- Transition Independence Process
Z7- Navigate (First Episode Psychosis Model)</v>
      </c>
    </row>
    <row r="254" spans="1:27" ht="46.5" customHeight="1">
      <c r="A254" s="565" t="str">
        <f t="shared" si="115"/>
        <v>90847</v>
      </c>
      <c r="B254" s="511" t="str">
        <f t="shared" si="116"/>
        <v xml:space="preserve">Therapy (mental health)
Family </v>
      </c>
      <c r="C254" s="568" t="str">
        <f t="shared" si="117"/>
        <v>Family psychotherapy (conjoint psychotherapy) (with patient present)
For 90846 and 90847 use modifier Y3 when reporting Parent Management Training Oregon Model.</v>
      </c>
      <c r="D254" s="529" t="str">
        <f t="shared" si="118"/>
        <v>50 Minutes
DT=1/day</v>
      </c>
      <c r="E254" s="568" t="str">
        <f t="shared" si="119"/>
        <v>Family therapy: Mental Health Professional, including a limited-licensed Master’s Social Worker supervised by a licensed Master’s Social Worker.</v>
      </c>
      <c r="F254" s="250" t="s">
        <v>2168</v>
      </c>
      <c r="G254" s="250" t="s">
        <v>577</v>
      </c>
      <c r="H254" s="250" t="s">
        <v>518</v>
      </c>
      <c r="I254" s="529" t="str">
        <f t="shared" si="120"/>
        <v>Line
Professional</v>
      </c>
      <c r="J254" s="511"/>
      <c r="K254" s="511" t="s">
        <v>2205</v>
      </c>
      <c r="L254" s="511" t="s">
        <v>2205</v>
      </c>
      <c r="M254" s="511"/>
      <c r="N254" s="511"/>
      <c r="O254" s="511" t="s">
        <v>2205</v>
      </c>
      <c r="P254" s="511"/>
      <c r="Q254" s="511"/>
      <c r="R254" s="511"/>
      <c r="S254" s="511"/>
      <c r="T254" s="511"/>
      <c r="U254" s="511"/>
      <c r="V254" s="511"/>
      <c r="W254" s="568" t="s">
        <v>1229</v>
      </c>
      <c r="X254" s="568" t="s">
        <v>1204</v>
      </c>
      <c r="Y254" s="529" t="str">
        <f t="shared" si="121"/>
        <v>ST - Related to Trauma or Injury 
Y2 - Dialectical Behavior Therapy (DBT) for adolescents
Y3 - Parent Management Training Oregon Model
Y4 - SAMHSA approved EBP for Co-occurring disorders
8Y- MichiCANS Comprehensive</v>
      </c>
      <c r="Z254" s="506" t="str">
        <f t="shared" si="122"/>
        <v>HH - Integrated Mental Health and Substance Abuse
Z1- Motivational Interviewing for Adolescents
Z3- Strengths and Strategies
Z6- Transition Independence Process
Z7- Navigate (First Episode Psychosis Model)</v>
      </c>
    </row>
    <row r="255" spans="1:27" ht="41.25" customHeight="1">
      <c r="A255" s="565" t="str">
        <f t="shared" si="115"/>
        <v>90847</v>
      </c>
      <c r="B255" s="511" t="str">
        <f t="shared" si="116"/>
        <v xml:space="preserve">Therapy (mental health)
Family </v>
      </c>
      <c r="C255" s="568" t="str">
        <f t="shared" si="117"/>
        <v>Family psychotherapy (conjoint psychotherapy) (with patient present)
For 90846 and 90847 use modifier Y3 when reporting Parent Management Training Oregon Model.</v>
      </c>
      <c r="D255" s="529" t="str">
        <f t="shared" si="118"/>
        <v>50 Minutes
DT=1/day</v>
      </c>
      <c r="E255" s="568" t="str">
        <f t="shared" si="119"/>
        <v>Family therapy: Mental Health Professional, including a limited-licensed Master’s Social Worker supervised by a licensed Master’s Social Worker.</v>
      </c>
      <c r="F255" s="250" t="s">
        <v>2177</v>
      </c>
      <c r="G255" s="250" t="s">
        <v>580</v>
      </c>
      <c r="H255" s="250" t="s">
        <v>518</v>
      </c>
      <c r="I255" s="529" t="str">
        <f t="shared" si="120"/>
        <v>Line
Professional</v>
      </c>
      <c r="J255" s="511"/>
      <c r="K255" s="511" t="s">
        <v>2205</v>
      </c>
      <c r="L255" s="511" t="s">
        <v>2205</v>
      </c>
      <c r="M255" s="511"/>
      <c r="N255" s="511"/>
      <c r="O255" s="511" t="s">
        <v>2205</v>
      </c>
      <c r="P255" s="511"/>
      <c r="Q255" s="511"/>
      <c r="R255" s="511"/>
      <c r="S255" s="511"/>
      <c r="T255" s="511"/>
      <c r="U255" s="511"/>
      <c r="V255" s="511"/>
      <c r="W255" s="568" t="s">
        <v>1229</v>
      </c>
      <c r="X255" s="568" t="s">
        <v>1204</v>
      </c>
      <c r="Y255" s="529" t="str">
        <f t="shared" si="121"/>
        <v>ST - Related to Trauma or Injury 
Y2 - Dialectical Behavior Therapy (DBT) for adolescents
Y3 - Parent Management Training Oregon Model
Y4 - SAMHSA approved EBP for Co-occurring disorders
8Y- MichiCANS Comprehensive</v>
      </c>
      <c r="Z255" s="506" t="str">
        <f t="shared" si="122"/>
        <v>HH - Integrated Mental Health and Substance Abuse
Z1- Motivational Interviewing for Adolescents
Z3- Strengths and Strategies
Z6- Transition Independence Process
Z7- Navigate (First Episode Psychosis Model)</v>
      </c>
    </row>
    <row r="256" spans="1:27" ht="45" customHeight="1" thickBot="1">
      <c r="A256" s="566" t="str">
        <f t="shared" si="115"/>
        <v>90847</v>
      </c>
      <c r="B256" s="513" t="str">
        <f t="shared" si="116"/>
        <v xml:space="preserve">Therapy (mental health)
Family </v>
      </c>
      <c r="C256" s="569" t="str">
        <f t="shared" si="117"/>
        <v>Family psychotherapy (conjoint psychotherapy) (with patient present)
For 90846 and 90847 use modifier Y3 when reporting Parent Management Training Oregon Model.</v>
      </c>
      <c r="D256" s="530" t="str">
        <f t="shared" si="118"/>
        <v>50 Minutes
DT=1/day</v>
      </c>
      <c r="E256" s="569" t="str">
        <f t="shared" si="119"/>
        <v>Family therapy: Mental Health Professional, including a limited-licensed Master’s Social Worker supervised by a licensed Master’s Social Worker.</v>
      </c>
      <c r="F256" s="247" t="s">
        <v>126</v>
      </c>
      <c r="G256" s="247" t="s">
        <v>578</v>
      </c>
      <c r="H256" s="247" t="s">
        <v>518</v>
      </c>
      <c r="I256" s="530" t="str">
        <f t="shared" si="120"/>
        <v>Line
Professional</v>
      </c>
      <c r="J256" s="513"/>
      <c r="K256" s="513" t="s">
        <v>2205</v>
      </c>
      <c r="L256" s="513" t="s">
        <v>2205</v>
      </c>
      <c r="M256" s="513"/>
      <c r="N256" s="513"/>
      <c r="O256" s="513" t="s">
        <v>2205</v>
      </c>
      <c r="P256" s="513"/>
      <c r="Q256" s="513"/>
      <c r="R256" s="513"/>
      <c r="S256" s="513"/>
      <c r="T256" s="513"/>
      <c r="U256" s="513"/>
      <c r="V256" s="513"/>
      <c r="W256" s="569" t="s">
        <v>1229</v>
      </c>
      <c r="X256" s="569" t="s">
        <v>1204</v>
      </c>
      <c r="Y256" s="530" t="str">
        <f t="shared" si="121"/>
        <v>ST - Related to Trauma or Injury 
Y2 - Dialectical Behavior Therapy (DBT) for adolescents
Y3 - Parent Management Training Oregon Model
Y4 - SAMHSA approved EBP for Co-occurring disorders
8Y- MichiCANS Comprehensive</v>
      </c>
      <c r="Z256" s="507" t="str">
        <f t="shared" si="122"/>
        <v>HH - Integrated Mental Health and Substance Abuse
Z1- Motivational Interviewing for Adolescents
Z3- Strengths and Strategies
Z6- Transition Independence Process
Z7- Navigate (First Episode Psychosis Model)</v>
      </c>
    </row>
    <row r="257" spans="1:27" s="24" customFormat="1" ht="25.5" customHeight="1">
      <c r="A257" s="554" t="s">
        <v>1841</v>
      </c>
      <c r="B257" s="538" t="s">
        <v>342</v>
      </c>
      <c r="C257" s="557" t="s">
        <v>1385</v>
      </c>
      <c r="D257" s="560" t="s">
        <v>1724</v>
      </c>
      <c r="E257" s="557" t="s">
        <v>1387</v>
      </c>
      <c r="F257" s="240" t="s">
        <v>137</v>
      </c>
      <c r="G257" s="240" t="s">
        <v>584</v>
      </c>
      <c r="H257" s="240" t="s">
        <v>1240</v>
      </c>
      <c r="I257" s="560" t="s">
        <v>139</v>
      </c>
      <c r="J257" s="508" t="s">
        <v>2205</v>
      </c>
      <c r="K257" s="508"/>
      <c r="L257" s="508" t="s">
        <v>2205</v>
      </c>
      <c r="M257" s="508"/>
      <c r="N257" s="508" t="s">
        <v>2205</v>
      </c>
      <c r="O257" s="508"/>
      <c r="P257" s="508" t="s">
        <v>2205</v>
      </c>
      <c r="Q257" s="508"/>
      <c r="R257" s="508"/>
      <c r="S257" s="508"/>
      <c r="T257" s="508"/>
      <c r="U257" s="508"/>
      <c r="V257" s="508"/>
      <c r="W257" s="557" t="s">
        <v>1229</v>
      </c>
      <c r="X257" s="557" t="s">
        <v>1518</v>
      </c>
      <c r="Y257" s="560" t="s">
        <v>1481</v>
      </c>
      <c r="Z257" s="560" t="s">
        <v>2481</v>
      </c>
      <c r="AA257" s="20"/>
    </row>
    <row r="258" spans="1:27" s="24" customFormat="1" ht="25.5" customHeight="1">
      <c r="A258" s="555" t="str">
        <f t="shared" ref="A258:A265" si="123">A257</f>
        <v>90847</v>
      </c>
      <c r="B258" s="539" t="str">
        <f t="shared" ref="B258:B265" si="124">B257</f>
        <v>Substance Abuse: Outpatient Care</v>
      </c>
      <c r="C258" s="558" t="str">
        <f t="shared" ref="C258:C265" si="125">C257</f>
        <v>90847: Family psychotherapy (conjoint psychotherapy) (with patient present)</v>
      </c>
      <c r="D258" s="561" t="str">
        <f t="shared" ref="D258:E265" si="126">D257</f>
        <v>50 Minutes
DT=2/day</v>
      </c>
      <c r="E258" s="558" t="str">
        <f t="shared" si="126"/>
        <v xml:space="preserve">For psychotherapy (908xx series codes): SATS Only Master's prepared with appropriate licensure and working under appropriate supervision may provide services.  </v>
      </c>
      <c r="F258" s="241" t="s">
        <v>477</v>
      </c>
      <c r="G258" s="241" t="s">
        <v>575</v>
      </c>
      <c r="H258" s="241" t="s">
        <v>1240</v>
      </c>
      <c r="I258" s="561" t="str">
        <f t="shared" ref="I258:I265" si="127">I257</f>
        <v>Line
Professional</v>
      </c>
      <c r="J258" s="509" t="s">
        <v>2205</v>
      </c>
      <c r="K258" s="509"/>
      <c r="L258" s="509" t="s">
        <v>2205</v>
      </c>
      <c r="M258" s="509"/>
      <c r="N258" s="509" t="s">
        <v>2205</v>
      </c>
      <c r="O258" s="509"/>
      <c r="P258" s="509" t="s">
        <v>2205</v>
      </c>
      <c r="Q258" s="509"/>
      <c r="R258" s="509"/>
      <c r="S258" s="509"/>
      <c r="T258" s="509"/>
      <c r="U258" s="509"/>
      <c r="V258" s="509"/>
      <c r="W258" s="558" t="s">
        <v>1229</v>
      </c>
      <c r="X258" s="558" t="s">
        <v>1204</v>
      </c>
      <c r="Y258" s="561" t="str">
        <f>Y257</f>
        <v>ST - Related to Trauma or Injury
Y3 - Parent Management Training Oregon Model
Y4 - SAMHSA approved EBP for Co-occurring disorders</v>
      </c>
      <c r="Z258" s="561" t="str">
        <f t="shared" ref="Z258:Z265" si="128">Z257</f>
        <v xml:space="preserve">
HD - Pregnant/Parenting Women's Program
HH - Integrated Mental Health and Substance Abused
</v>
      </c>
      <c r="AA258" s="20"/>
    </row>
    <row r="259" spans="1:27" s="24" customFormat="1" ht="36" customHeight="1">
      <c r="A259" s="555" t="str">
        <f t="shared" si="123"/>
        <v>90847</v>
      </c>
      <c r="B259" s="539" t="str">
        <f t="shared" si="124"/>
        <v>Substance Abuse: Outpatient Care</v>
      </c>
      <c r="C259" s="558" t="str">
        <f t="shared" si="125"/>
        <v>90847: Family psychotherapy (conjoint psychotherapy) (with patient present)</v>
      </c>
      <c r="D259" s="561" t="str">
        <f t="shared" si="126"/>
        <v>50 Minutes
DT=2/day</v>
      </c>
      <c r="E259" s="558" t="str">
        <f t="shared" si="126"/>
        <v xml:space="preserve">For psychotherapy (908xx series codes): SATS Only Master's prepared with appropriate licensure and working under appropriate supervision may provide services.  </v>
      </c>
      <c r="F259" s="241" t="s">
        <v>497</v>
      </c>
      <c r="G259" s="241" t="s">
        <v>586</v>
      </c>
      <c r="H259" s="241" t="s">
        <v>1240</v>
      </c>
      <c r="I259" s="561" t="str">
        <f t="shared" si="127"/>
        <v>Line
Professional</v>
      </c>
      <c r="J259" s="509" t="s">
        <v>2205</v>
      </c>
      <c r="K259" s="509"/>
      <c r="L259" s="509" t="s">
        <v>2205</v>
      </c>
      <c r="M259" s="509"/>
      <c r="N259" s="509" t="s">
        <v>2205</v>
      </c>
      <c r="O259" s="509"/>
      <c r="P259" s="509" t="s">
        <v>2205</v>
      </c>
      <c r="Q259" s="509"/>
      <c r="R259" s="509"/>
      <c r="S259" s="509"/>
      <c r="T259" s="509"/>
      <c r="U259" s="509"/>
      <c r="V259" s="509"/>
      <c r="W259" s="558" t="s">
        <v>1229</v>
      </c>
      <c r="X259" s="558" t="s">
        <v>1204</v>
      </c>
      <c r="Y259" s="561" t="str">
        <f t="shared" ref="Y259:Y265" si="129">Y258</f>
        <v>ST - Related to Trauma or Injury
Y3 - Parent Management Training Oregon Model
Y4 - SAMHSA approved EBP for Co-occurring disorders</v>
      </c>
      <c r="Z259" s="561" t="str">
        <f t="shared" si="128"/>
        <v xml:space="preserve">
HD - Pregnant/Parenting Women's Program
HH - Integrated Mental Health and Substance Abused
</v>
      </c>
      <c r="AA259" s="20"/>
    </row>
    <row r="260" spans="1:27" s="24" customFormat="1" ht="25.5" customHeight="1">
      <c r="A260" s="555" t="str">
        <f t="shared" si="123"/>
        <v>90847</v>
      </c>
      <c r="B260" s="539" t="str">
        <f t="shared" si="124"/>
        <v>Substance Abuse: Outpatient Care</v>
      </c>
      <c r="C260" s="558" t="str">
        <f t="shared" si="125"/>
        <v>90847: Family psychotherapy (conjoint psychotherapy) (with patient present)</v>
      </c>
      <c r="D260" s="561" t="str">
        <f t="shared" si="126"/>
        <v>50 Minutes
DT=2/day</v>
      </c>
      <c r="E260" s="558" t="str">
        <f t="shared" si="126"/>
        <v xml:space="preserve">For psychotherapy (908xx series codes): SATS Only Master's prepared with appropriate licensure and working under appropriate supervision may provide services.  </v>
      </c>
      <c r="F260" s="241" t="s">
        <v>496</v>
      </c>
      <c r="G260" s="241" t="s">
        <v>586</v>
      </c>
      <c r="H260" s="241" t="s">
        <v>1240</v>
      </c>
      <c r="I260" s="561" t="str">
        <f t="shared" si="127"/>
        <v>Line
Professional</v>
      </c>
      <c r="J260" s="509" t="s">
        <v>2205</v>
      </c>
      <c r="K260" s="509"/>
      <c r="L260" s="509" t="s">
        <v>2205</v>
      </c>
      <c r="M260" s="509"/>
      <c r="N260" s="509" t="s">
        <v>2205</v>
      </c>
      <c r="O260" s="509"/>
      <c r="P260" s="509" t="s">
        <v>2205</v>
      </c>
      <c r="Q260" s="509"/>
      <c r="R260" s="509"/>
      <c r="S260" s="509"/>
      <c r="T260" s="509"/>
      <c r="U260" s="509"/>
      <c r="V260" s="509"/>
      <c r="W260" s="558" t="s">
        <v>1229</v>
      </c>
      <c r="X260" s="558" t="s">
        <v>1204</v>
      </c>
      <c r="Y260" s="561" t="str">
        <f t="shared" si="129"/>
        <v>ST - Related to Trauma or Injury
Y3 - Parent Management Training Oregon Model
Y4 - SAMHSA approved EBP for Co-occurring disorders</v>
      </c>
      <c r="Z260" s="561" t="str">
        <f t="shared" si="128"/>
        <v xml:space="preserve">
HD - Pregnant/Parenting Women's Program
HH - Integrated Mental Health and Substance Abused
</v>
      </c>
      <c r="AA260" s="20"/>
    </row>
    <row r="261" spans="1:27" s="24" customFormat="1" ht="25.5" customHeight="1">
      <c r="A261" s="555" t="str">
        <f t="shared" si="123"/>
        <v>90847</v>
      </c>
      <c r="B261" s="539" t="str">
        <f t="shared" si="124"/>
        <v>Substance Abuse: Outpatient Care</v>
      </c>
      <c r="C261" s="558" t="str">
        <f t="shared" si="125"/>
        <v>90847: Family psychotherapy (conjoint psychotherapy) (with patient present)</v>
      </c>
      <c r="D261" s="561" t="str">
        <f t="shared" si="126"/>
        <v>50 Minutes
DT=2/day</v>
      </c>
      <c r="E261" s="558" t="str">
        <f t="shared" si="126"/>
        <v xml:space="preserve">For psychotherapy (908xx series codes): SATS Only Master's prepared with appropriate licensure and working under appropriate supervision may provide services.  </v>
      </c>
      <c r="F261" s="241" t="s">
        <v>2155</v>
      </c>
      <c r="G261" s="241" t="s">
        <v>586</v>
      </c>
      <c r="H261" s="241" t="s">
        <v>1240</v>
      </c>
      <c r="I261" s="561" t="str">
        <f t="shared" si="127"/>
        <v>Line
Professional</v>
      </c>
      <c r="J261" s="509" t="s">
        <v>2205</v>
      </c>
      <c r="K261" s="509"/>
      <c r="L261" s="509" t="s">
        <v>2205</v>
      </c>
      <c r="M261" s="509"/>
      <c r="N261" s="509" t="s">
        <v>2205</v>
      </c>
      <c r="O261" s="509"/>
      <c r="P261" s="509" t="s">
        <v>2205</v>
      </c>
      <c r="Q261" s="509"/>
      <c r="R261" s="509"/>
      <c r="S261" s="509"/>
      <c r="T261" s="509"/>
      <c r="U261" s="509"/>
      <c r="V261" s="509"/>
      <c r="W261" s="558" t="s">
        <v>1229</v>
      </c>
      <c r="X261" s="558" t="s">
        <v>1204</v>
      </c>
      <c r="Y261" s="561" t="str">
        <f t="shared" si="129"/>
        <v>ST - Related to Trauma or Injury
Y3 - Parent Management Training Oregon Model
Y4 - SAMHSA approved EBP for Co-occurring disorders</v>
      </c>
      <c r="Z261" s="561" t="str">
        <f t="shared" si="128"/>
        <v xml:space="preserve">
HD - Pregnant/Parenting Women's Program
HH - Integrated Mental Health and Substance Abused
</v>
      </c>
      <c r="AA261" s="20"/>
    </row>
    <row r="262" spans="1:27" s="24" customFormat="1" ht="27" customHeight="1">
      <c r="A262" s="555" t="str">
        <f t="shared" si="123"/>
        <v>90847</v>
      </c>
      <c r="B262" s="539" t="str">
        <f t="shared" si="124"/>
        <v>Substance Abuse: Outpatient Care</v>
      </c>
      <c r="C262" s="558" t="str">
        <f t="shared" si="125"/>
        <v>90847: Family psychotherapy (conjoint psychotherapy) (with patient present)</v>
      </c>
      <c r="D262" s="561" t="str">
        <f t="shared" si="126"/>
        <v>50 Minutes
DT=2/day</v>
      </c>
      <c r="E262" s="558" t="str">
        <f t="shared" si="126"/>
        <v xml:space="preserve">For psychotherapy (908xx series codes): SATS Only Master's prepared with appropriate licensure and working under appropriate supervision may provide services.  </v>
      </c>
      <c r="F262" s="241" t="s">
        <v>126</v>
      </c>
      <c r="G262" s="241" t="s">
        <v>581</v>
      </c>
      <c r="H262" s="241" t="s">
        <v>518</v>
      </c>
      <c r="I262" s="561" t="str">
        <f t="shared" si="127"/>
        <v>Line
Professional</v>
      </c>
      <c r="J262" s="509" t="s">
        <v>2205</v>
      </c>
      <c r="K262" s="509"/>
      <c r="L262" s="509" t="s">
        <v>2205</v>
      </c>
      <c r="M262" s="509"/>
      <c r="N262" s="509" t="s">
        <v>2205</v>
      </c>
      <c r="O262" s="509"/>
      <c r="P262" s="509" t="s">
        <v>2205</v>
      </c>
      <c r="Q262" s="509"/>
      <c r="R262" s="509"/>
      <c r="S262" s="509"/>
      <c r="T262" s="509"/>
      <c r="U262" s="509"/>
      <c r="V262" s="509"/>
      <c r="W262" s="558" t="s">
        <v>1229</v>
      </c>
      <c r="X262" s="558" t="s">
        <v>1204</v>
      </c>
      <c r="Y262" s="561" t="str">
        <f t="shared" si="129"/>
        <v>ST - Related to Trauma or Injury
Y3 - Parent Management Training Oregon Model
Y4 - SAMHSA approved EBP for Co-occurring disorders</v>
      </c>
      <c r="Z262" s="561" t="str">
        <f t="shared" si="128"/>
        <v xml:space="preserve">
HD - Pregnant/Parenting Women's Program
HH - Integrated Mental Health and Substance Abused
</v>
      </c>
      <c r="AA262" s="20"/>
    </row>
    <row r="263" spans="1:27" s="24" customFormat="1" ht="33.75" customHeight="1">
      <c r="A263" s="555" t="str">
        <f t="shared" si="123"/>
        <v>90847</v>
      </c>
      <c r="B263" s="539" t="str">
        <f t="shared" si="124"/>
        <v>Substance Abuse: Outpatient Care</v>
      </c>
      <c r="C263" s="558" t="str">
        <f t="shared" si="125"/>
        <v>90847: Family psychotherapy (conjoint psychotherapy) (with patient present)</v>
      </c>
      <c r="D263" s="561" t="str">
        <f t="shared" si="126"/>
        <v>50 Minutes
DT=2/day</v>
      </c>
      <c r="E263" s="558" t="str">
        <f t="shared" si="126"/>
        <v xml:space="preserve">For psychotherapy (908xx series codes): SATS Only Master's prepared with appropriate licensure and working under appropriate supervision may provide services.  </v>
      </c>
      <c r="F263" s="241" t="s">
        <v>2168</v>
      </c>
      <c r="G263" s="241" t="s">
        <v>577</v>
      </c>
      <c r="H263" s="241" t="s">
        <v>518</v>
      </c>
      <c r="I263" s="561" t="str">
        <f t="shared" si="127"/>
        <v>Line
Professional</v>
      </c>
      <c r="J263" s="509" t="s">
        <v>2205</v>
      </c>
      <c r="K263" s="509"/>
      <c r="L263" s="509" t="s">
        <v>2205</v>
      </c>
      <c r="M263" s="509"/>
      <c r="N263" s="509" t="s">
        <v>2205</v>
      </c>
      <c r="O263" s="509"/>
      <c r="P263" s="509" t="s">
        <v>2205</v>
      </c>
      <c r="Q263" s="509"/>
      <c r="R263" s="509"/>
      <c r="S263" s="509"/>
      <c r="T263" s="509"/>
      <c r="U263" s="509"/>
      <c r="V263" s="509"/>
      <c r="W263" s="558" t="s">
        <v>1229</v>
      </c>
      <c r="X263" s="558" t="s">
        <v>1204</v>
      </c>
      <c r="Y263" s="561" t="str">
        <f t="shared" si="129"/>
        <v>ST - Related to Trauma or Injury
Y3 - Parent Management Training Oregon Model
Y4 - SAMHSA approved EBP for Co-occurring disorders</v>
      </c>
      <c r="Z263" s="561" t="str">
        <f t="shared" si="128"/>
        <v xml:space="preserve">
HD - Pregnant/Parenting Women's Program
HH - Integrated Mental Health and Substance Abused
</v>
      </c>
      <c r="AA263" s="20"/>
    </row>
    <row r="264" spans="1:27" s="24" customFormat="1" ht="27.75" customHeight="1">
      <c r="A264" s="555" t="str">
        <f t="shared" si="123"/>
        <v>90847</v>
      </c>
      <c r="B264" s="539" t="str">
        <f t="shared" si="124"/>
        <v>Substance Abuse: Outpatient Care</v>
      </c>
      <c r="C264" s="558" t="str">
        <f t="shared" si="125"/>
        <v>90847: Family psychotherapy (conjoint psychotherapy) (with patient present)</v>
      </c>
      <c r="D264" s="561" t="str">
        <f t="shared" si="126"/>
        <v>50 Minutes
DT=2/day</v>
      </c>
      <c r="E264" s="558" t="str">
        <f t="shared" si="126"/>
        <v xml:space="preserve">For psychotherapy (908xx series codes): SATS Only Master's prepared with appropriate licensure and working under appropriate supervision may provide services.  </v>
      </c>
      <c r="F264" s="241" t="s">
        <v>2177</v>
      </c>
      <c r="G264" s="241" t="s">
        <v>580</v>
      </c>
      <c r="H264" s="241" t="s">
        <v>518</v>
      </c>
      <c r="I264" s="561" t="str">
        <f t="shared" si="127"/>
        <v>Line
Professional</v>
      </c>
      <c r="J264" s="509" t="s">
        <v>2205</v>
      </c>
      <c r="K264" s="509"/>
      <c r="L264" s="509" t="s">
        <v>2205</v>
      </c>
      <c r="M264" s="509"/>
      <c r="N264" s="509" t="s">
        <v>2205</v>
      </c>
      <c r="O264" s="509"/>
      <c r="P264" s="509" t="s">
        <v>2205</v>
      </c>
      <c r="Q264" s="509"/>
      <c r="R264" s="509"/>
      <c r="S264" s="509"/>
      <c r="T264" s="509"/>
      <c r="U264" s="509"/>
      <c r="V264" s="509"/>
      <c r="W264" s="558" t="s">
        <v>1229</v>
      </c>
      <c r="X264" s="558" t="s">
        <v>1204</v>
      </c>
      <c r="Y264" s="561" t="str">
        <f t="shared" si="129"/>
        <v>ST - Related to Trauma or Injury
Y3 - Parent Management Training Oregon Model
Y4 - SAMHSA approved EBP for Co-occurring disorders</v>
      </c>
      <c r="Z264" s="561" t="str">
        <f t="shared" si="128"/>
        <v xml:space="preserve">
HD - Pregnant/Parenting Women's Program
HH - Integrated Mental Health and Substance Abused
</v>
      </c>
      <c r="AA264" s="20"/>
    </row>
    <row r="265" spans="1:27" s="24" customFormat="1" ht="27.75" customHeight="1" thickBot="1">
      <c r="A265" s="555" t="str">
        <f t="shared" si="123"/>
        <v>90847</v>
      </c>
      <c r="B265" s="539" t="str">
        <f t="shared" si="124"/>
        <v>Substance Abuse: Outpatient Care</v>
      </c>
      <c r="C265" s="558" t="str">
        <f t="shared" si="125"/>
        <v>90847: Family psychotherapy (conjoint psychotherapy) (with patient present)</v>
      </c>
      <c r="D265" s="561" t="str">
        <f t="shared" si="126"/>
        <v>50 Minutes
DT=2/day</v>
      </c>
      <c r="E265" s="558" t="str">
        <f t="shared" si="126"/>
        <v xml:space="preserve">For psychotherapy (908xx series codes): SATS Only Master's prepared with appropriate licensure and working under appropriate supervision may provide services.  </v>
      </c>
      <c r="F265" s="241" t="s">
        <v>2166</v>
      </c>
      <c r="G265" s="241" t="s">
        <v>577</v>
      </c>
      <c r="H265" s="241" t="s">
        <v>518</v>
      </c>
      <c r="I265" s="561" t="str">
        <f t="shared" si="127"/>
        <v>Line
Professional</v>
      </c>
      <c r="J265" s="509" t="s">
        <v>2205</v>
      </c>
      <c r="K265" s="509"/>
      <c r="L265" s="509" t="s">
        <v>2205</v>
      </c>
      <c r="M265" s="509"/>
      <c r="N265" s="509" t="s">
        <v>2205</v>
      </c>
      <c r="O265" s="509"/>
      <c r="P265" s="509" t="s">
        <v>2205</v>
      </c>
      <c r="Q265" s="509"/>
      <c r="R265" s="509"/>
      <c r="S265" s="509"/>
      <c r="T265" s="509"/>
      <c r="U265" s="509"/>
      <c r="V265" s="509"/>
      <c r="W265" s="558" t="s">
        <v>1229</v>
      </c>
      <c r="X265" s="558" t="s">
        <v>1204</v>
      </c>
      <c r="Y265" s="562" t="str">
        <f t="shared" si="129"/>
        <v>ST - Related to Trauma or Injury
Y3 - Parent Management Training Oregon Model
Y4 - SAMHSA approved EBP for Co-occurring disorders</v>
      </c>
      <c r="Z265" s="561" t="str">
        <f t="shared" si="128"/>
        <v xml:space="preserve">
HD - Pregnant/Parenting Women's Program
HH - Integrated Mental Health and Substance Abused
</v>
      </c>
      <c r="AA265" s="20"/>
    </row>
    <row r="266" spans="1:27" ht="53.25" customHeight="1">
      <c r="A266" s="576" t="s">
        <v>1842</v>
      </c>
      <c r="B266" s="512" t="s">
        <v>1776</v>
      </c>
      <c r="C266" s="567" t="s">
        <v>1779</v>
      </c>
      <c r="D266" s="528" t="s">
        <v>448</v>
      </c>
      <c r="E266" s="567" t="s">
        <v>2167</v>
      </c>
      <c r="F266" s="246" t="s">
        <v>137</v>
      </c>
      <c r="G266" s="246" t="s">
        <v>584</v>
      </c>
      <c r="H266" s="246" t="s">
        <v>1240</v>
      </c>
      <c r="I266" s="528" t="s">
        <v>139</v>
      </c>
      <c r="J266" s="512"/>
      <c r="K266" s="512" t="s">
        <v>2205</v>
      </c>
      <c r="L266" s="512" t="s">
        <v>2205</v>
      </c>
      <c r="M266" s="512"/>
      <c r="N266" s="512"/>
      <c r="O266" s="512" t="s">
        <v>2205</v>
      </c>
      <c r="P266" s="512"/>
      <c r="Q266" s="512"/>
      <c r="R266" s="512"/>
      <c r="S266" s="512"/>
      <c r="T266" s="512"/>
      <c r="U266" s="512"/>
      <c r="V266" s="512"/>
      <c r="W266" s="567" t="s">
        <v>1229</v>
      </c>
      <c r="X266" s="567" t="s">
        <v>1566</v>
      </c>
      <c r="Y266" s="528" t="s">
        <v>1393</v>
      </c>
      <c r="Z266" s="505" t="s">
        <v>2367</v>
      </c>
    </row>
    <row r="267" spans="1:27" ht="31.35" customHeight="1">
      <c r="A267" s="565" t="str">
        <f t="shared" ref="A267:A272" si="130">A266</f>
        <v>90849</v>
      </c>
      <c r="B267" s="511" t="str">
        <f t="shared" ref="B267:B273" si="131">B266</f>
        <v>Therapy (mental health) 
Group</v>
      </c>
      <c r="C267" s="568" t="str">
        <f t="shared" ref="C267:C273" si="132">C266</f>
        <v>Multiple-Family therapy, per session
Use modifier Y3 with 90849 when reporting Parent Management Training Oregon model (Parenting Through Change Group)</v>
      </c>
      <c r="D267" s="529" t="str">
        <f t="shared" ref="D267:D273" si="133">D266</f>
        <v>Encounter
DT=1/day</v>
      </c>
      <c r="E267" s="568" t="str">
        <f t="shared" ref="E267:E273" si="134">E266</f>
        <v>Family therapy: Mental Health Professional, including a limited-licensed Master’s Social Worker supervised by a licensed Master’s Social Worker.</v>
      </c>
      <c r="F267" s="250" t="s">
        <v>477</v>
      </c>
      <c r="G267" s="250" t="s">
        <v>575</v>
      </c>
      <c r="H267" s="250" t="s">
        <v>1240</v>
      </c>
      <c r="I267" s="529" t="str">
        <f t="shared" ref="I267:I273" si="135">I266</f>
        <v>Line
Professional</v>
      </c>
      <c r="J267" s="511"/>
      <c r="K267" s="511" t="s">
        <v>2205</v>
      </c>
      <c r="L267" s="511" t="s">
        <v>2205</v>
      </c>
      <c r="M267" s="511"/>
      <c r="N267" s="511"/>
      <c r="O267" s="511" t="s">
        <v>2205</v>
      </c>
      <c r="P267" s="511"/>
      <c r="Q267" s="511"/>
      <c r="R267" s="511"/>
      <c r="S267" s="511"/>
      <c r="T267" s="511"/>
      <c r="U267" s="511"/>
      <c r="V267" s="511"/>
      <c r="W267" s="568" t="s">
        <v>1229</v>
      </c>
      <c r="X267" s="568" t="s">
        <v>1204</v>
      </c>
      <c r="Y267" s="529" t="str">
        <f>Y266</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67" s="506" t="str">
        <f>Z266</f>
        <v xml:space="preserve">HH - Integrated Mental Health and Substance Abuse
HS -  Family/couple without client present
Z1- Motivational Interviewing for Adolescents
</v>
      </c>
    </row>
    <row r="268" spans="1:27" ht="31.35" customHeight="1">
      <c r="A268" s="565" t="str">
        <f t="shared" si="130"/>
        <v>90849</v>
      </c>
      <c r="B268" s="511" t="str">
        <f t="shared" si="131"/>
        <v>Therapy (mental health) 
Group</v>
      </c>
      <c r="C268" s="568" t="str">
        <f t="shared" si="132"/>
        <v>Multiple-Family therapy, per session
Use modifier Y3 with 90849 when reporting Parent Management Training Oregon model (Parenting Through Change Group)</v>
      </c>
      <c r="D268" s="529" t="str">
        <f t="shared" si="133"/>
        <v>Encounter
DT=1/day</v>
      </c>
      <c r="E268" s="568" t="str">
        <f t="shared" si="134"/>
        <v>Family therapy: Mental Health Professional, including a limited-licensed Master’s Social Worker supervised by a licensed Master’s Social Worker.</v>
      </c>
      <c r="F268" s="250" t="s">
        <v>126</v>
      </c>
      <c r="G268" s="250" t="s">
        <v>581</v>
      </c>
      <c r="H268" s="250" t="s">
        <v>518</v>
      </c>
      <c r="I268" s="529" t="str">
        <f t="shared" si="135"/>
        <v>Line
Professional</v>
      </c>
      <c r="J268" s="511"/>
      <c r="K268" s="511" t="s">
        <v>2205</v>
      </c>
      <c r="L268" s="511" t="s">
        <v>2205</v>
      </c>
      <c r="M268" s="511"/>
      <c r="N268" s="511"/>
      <c r="O268" s="511" t="s">
        <v>2205</v>
      </c>
      <c r="P268" s="511"/>
      <c r="Q268" s="511"/>
      <c r="R268" s="511"/>
      <c r="S268" s="511"/>
      <c r="T268" s="511"/>
      <c r="U268" s="511"/>
      <c r="V268" s="511"/>
      <c r="W268" s="568" t="s">
        <v>1229</v>
      </c>
      <c r="X268" s="568" t="s">
        <v>1204</v>
      </c>
      <c r="Y268" s="529" t="str">
        <f t="shared" ref="Y268:Y273" si="136">Y267</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68" s="506" t="str">
        <f t="shared" ref="Z268:Z273" si="137">Z267</f>
        <v xml:space="preserve">HH - Integrated Mental Health and Substance Abuse
HS -  Family/couple without client present
Z1- Motivational Interviewing for Adolescents
</v>
      </c>
    </row>
    <row r="269" spans="1:27" ht="31.35" customHeight="1">
      <c r="A269" s="565" t="str">
        <f t="shared" si="130"/>
        <v>90849</v>
      </c>
      <c r="B269" s="511" t="str">
        <f t="shared" si="131"/>
        <v>Therapy (mental health) 
Group</v>
      </c>
      <c r="C269" s="568" t="str">
        <f t="shared" si="132"/>
        <v>Multiple-Family therapy, per session
Use modifier Y3 with 90849 when reporting Parent Management Training Oregon model (Parenting Through Change Group)</v>
      </c>
      <c r="D269" s="529" t="str">
        <f t="shared" si="133"/>
        <v>Encounter
DT=1/day</v>
      </c>
      <c r="E269" s="568" t="str">
        <f t="shared" si="134"/>
        <v>Family therapy: Mental Health Professional, including a limited-licensed Master’s Social Worker supervised by a licensed Master’s Social Worker.</v>
      </c>
      <c r="F269" s="250" t="s">
        <v>2166</v>
      </c>
      <c r="G269" s="250" t="s">
        <v>577</v>
      </c>
      <c r="H269" s="250" t="s">
        <v>518</v>
      </c>
      <c r="I269" s="529" t="str">
        <f t="shared" si="135"/>
        <v>Line
Professional</v>
      </c>
      <c r="J269" s="511"/>
      <c r="K269" s="511" t="s">
        <v>2205</v>
      </c>
      <c r="L269" s="511" t="s">
        <v>2205</v>
      </c>
      <c r="M269" s="511"/>
      <c r="N269" s="511"/>
      <c r="O269" s="511" t="s">
        <v>2205</v>
      </c>
      <c r="P269" s="511"/>
      <c r="Q269" s="511"/>
      <c r="R269" s="511"/>
      <c r="S269" s="511"/>
      <c r="T269" s="511"/>
      <c r="U269" s="511"/>
      <c r="V269" s="511"/>
      <c r="W269" s="568" t="s">
        <v>1229</v>
      </c>
      <c r="X269" s="568" t="s">
        <v>1204</v>
      </c>
      <c r="Y269" s="529"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69" s="506" t="str">
        <f t="shared" si="137"/>
        <v xml:space="preserve">HH - Integrated Mental Health and Substance Abuse
HS -  Family/couple without client present
Z1- Motivational Interviewing for Adolescents
</v>
      </c>
    </row>
    <row r="270" spans="1:27" ht="31.35" customHeight="1">
      <c r="A270" s="565" t="str">
        <f t="shared" si="130"/>
        <v>90849</v>
      </c>
      <c r="B270" s="511" t="str">
        <f t="shared" si="131"/>
        <v>Therapy (mental health) 
Group</v>
      </c>
      <c r="C270" s="568" t="str">
        <f t="shared" si="132"/>
        <v>Multiple-Family therapy, per session
Use modifier Y3 with 90849 when reporting Parent Management Training Oregon model (Parenting Through Change Group)</v>
      </c>
      <c r="D270" s="529" t="str">
        <f t="shared" si="133"/>
        <v>Encounter
DT=1/day</v>
      </c>
      <c r="E270" s="568" t="str">
        <f t="shared" si="134"/>
        <v>Family therapy: Mental Health Professional, including a limited-licensed Master’s Social Worker supervised by a licensed Master’s Social Worker.</v>
      </c>
      <c r="F270" s="250" t="s">
        <v>2168</v>
      </c>
      <c r="G270" s="250" t="s">
        <v>577</v>
      </c>
      <c r="H270" s="250" t="s">
        <v>518</v>
      </c>
      <c r="I270" s="529" t="str">
        <f t="shared" si="135"/>
        <v>Line
Professional</v>
      </c>
      <c r="J270" s="511"/>
      <c r="K270" s="511" t="s">
        <v>2205</v>
      </c>
      <c r="L270" s="511" t="s">
        <v>2205</v>
      </c>
      <c r="M270" s="511"/>
      <c r="N270" s="511"/>
      <c r="O270" s="511" t="s">
        <v>2205</v>
      </c>
      <c r="P270" s="511"/>
      <c r="Q270" s="511"/>
      <c r="R270" s="511"/>
      <c r="S270" s="511"/>
      <c r="T270" s="511"/>
      <c r="U270" s="511"/>
      <c r="V270" s="511"/>
      <c r="W270" s="568" t="s">
        <v>1229</v>
      </c>
      <c r="X270" s="568" t="s">
        <v>1204</v>
      </c>
      <c r="Y270" s="529"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0" s="506" t="str">
        <f t="shared" si="137"/>
        <v xml:space="preserve">HH - Integrated Mental Health and Substance Abuse
HS -  Family/couple without client present
Z1- Motivational Interviewing for Adolescents
</v>
      </c>
    </row>
    <row r="271" spans="1:27" ht="31.35" customHeight="1">
      <c r="A271" s="565" t="str">
        <f t="shared" si="130"/>
        <v>90849</v>
      </c>
      <c r="B271" s="511" t="str">
        <f t="shared" si="131"/>
        <v>Therapy (mental health) 
Group</v>
      </c>
      <c r="C271" s="568" t="str">
        <f t="shared" si="132"/>
        <v>Multiple-Family therapy, per session
Use modifier Y3 with 90849 when reporting Parent Management Training Oregon model (Parenting Through Change Group)</v>
      </c>
      <c r="D271" s="529" t="str">
        <f t="shared" si="133"/>
        <v>Encounter
DT=1/day</v>
      </c>
      <c r="E271" s="568" t="str">
        <f t="shared" si="134"/>
        <v>Family therapy: Mental Health Professional, including a limited-licensed Master’s Social Worker supervised by a licensed Master’s Social Worker.</v>
      </c>
      <c r="F271" s="250" t="s">
        <v>2177</v>
      </c>
      <c r="G271" s="250" t="s">
        <v>580</v>
      </c>
      <c r="H271" s="250" t="s">
        <v>518</v>
      </c>
      <c r="I271" s="529" t="str">
        <f t="shared" si="135"/>
        <v>Line
Professional</v>
      </c>
      <c r="J271" s="511"/>
      <c r="K271" s="511" t="s">
        <v>2205</v>
      </c>
      <c r="L271" s="511" t="s">
        <v>2205</v>
      </c>
      <c r="M271" s="511"/>
      <c r="N271" s="511"/>
      <c r="O271" s="511" t="s">
        <v>2205</v>
      </c>
      <c r="P271" s="511"/>
      <c r="Q271" s="511"/>
      <c r="R271" s="511"/>
      <c r="S271" s="511"/>
      <c r="T271" s="511"/>
      <c r="U271" s="511"/>
      <c r="V271" s="511"/>
      <c r="W271" s="568" t="s">
        <v>1229</v>
      </c>
      <c r="X271" s="568" t="s">
        <v>1204</v>
      </c>
      <c r="Y271" s="529"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1" s="506" t="str">
        <f t="shared" si="137"/>
        <v xml:space="preserve">HH - Integrated Mental Health and Substance Abuse
HS -  Family/couple without client present
Z1- Motivational Interviewing for Adolescents
</v>
      </c>
    </row>
    <row r="272" spans="1:27" ht="31.35" customHeight="1">
      <c r="A272" s="565" t="str">
        <f t="shared" si="130"/>
        <v>90849</v>
      </c>
      <c r="B272" s="511" t="str">
        <f t="shared" si="131"/>
        <v>Therapy (mental health) 
Group</v>
      </c>
      <c r="C272" s="568" t="str">
        <f t="shared" si="132"/>
        <v>Multiple-Family therapy, per session
Use modifier Y3 with 90849 when reporting Parent Management Training Oregon model (Parenting Through Change Group)</v>
      </c>
      <c r="D272" s="529" t="str">
        <f t="shared" si="133"/>
        <v>Encounter
DT=1/day</v>
      </c>
      <c r="E272" s="568" t="str">
        <f t="shared" si="134"/>
        <v>Family therapy: Mental Health Professional, including a limited-licensed Master’s Social Worker supervised by a licensed Master’s Social Worker.</v>
      </c>
      <c r="F272" s="250" t="s">
        <v>511</v>
      </c>
      <c r="G272" s="250" t="s">
        <v>579</v>
      </c>
      <c r="H272" s="254" t="s">
        <v>1240</v>
      </c>
      <c r="I272" s="529" t="str">
        <f t="shared" si="135"/>
        <v>Line
Professional</v>
      </c>
      <c r="J272" s="511"/>
      <c r="K272" s="511" t="s">
        <v>2205</v>
      </c>
      <c r="L272" s="511" t="s">
        <v>2205</v>
      </c>
      <c r="M272" s="511"/>
      <c r="N272" s="511"/>
      <c r="O272" s="511" t="s">
        <v>2205</v>
      </c>
      <c r="P272" s="511"/>
      <c r="Q272" s="511"/>
      <c r="R272" s="511"/>
      <c r="S272" s="511"/>
      <c r="T272" s="511"/>
      <c r="U272" s="511"/>
      <c r="V272" s="511"/>
      <c r="W272" s="568" t="s">
        <v>1229</v>
      </c>
      <c r="X272" s="568" t="s">
        <v>1204</v>
      </c>
      <c r="Y272" s="529"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2" s="506" t="str">
        <f t="shared" si="137"/>
        <v xml:space="preserve">HH - Integrated Mental Health and Substance Abuse
HS -  Family/couple without client present
Z1- Motivational Interviewing for Adolescents
</v>
      </c>
    </row>
    <row r="273" spans="1:27" ht="46.5" customHeight="1" thickBot="1">
      <c r="A273" s="566" t="str">
        <f>A271</f>
        <v>90849</v>
      </c>
      <c r="B273" s="513" t="str">
        <f t="shared" si="131"/>
        <v>Therapy (mental health) 
Group</v>
      </c>
      <c r="C273" s="569" t="str">
        <f t="shared" si="132"/>
        <v>Multiple-Family therapy, per session
Use modifier Y3 with 90849 when reporting Parent Management Training Oregon model (Parenting Through Change Group)</v>
      </c>
      <c r="D273" s="530" t="str">
        <f t="shared" si="133"/>
        <v>Encounter
DT=1/day</v>
      </c>
      <c r="E273" s="569" t="str">
        <f t="shared" si="134"/>
        <v>Family therapy: Mental Health Professional, including a limited-licensed Master’s Social Worker supervised by a licensed Master’s Social Worker.</v>
      </c>
      <c r="F273" s="250" t="s">
        <v>126</v>
      </c>
      <c r="G273" s="250" t="s">
        <v>578</v>
      </c>
      <c r="H273" s="247" t="s">
        <v>518</v>
      </c>
      <c r="I273" s="530" t="str">
        <f t="shared" si="135"/>
        <v>Line
Professional</v>
      </c>
      <c r="J273" s="513"/>
      <c r="K273" s="513" t="s">
        <v>2205</v>
      </c>
      <c r="L273" s="513" t="s">
        <v>2205</v>
      </c>
      <c r="M273" s="513"/>
      <c r="N273" s="513"/>
      <c r="O273" s="513" t="s">
        <v>2205</v>
      </c>
      <c r="P273" s="513"/>
      <c r="Q273" s="513"/>
      <c r="R273" s="513"/>
      <c r="S273" s="513"/>
      <c r="T273" s="513"/>
      <c r="U273" s="513"/>
      <c r="V273" s="513"/>
      <c r="W273" s="569" t="s">
        <v>1229</v>
      </c>
      <c r="X273" s="569" t="s">
        <v>1204</v>
      </c>
      <c r="Y273" s="530" t="str">
        <f t="shared" si="13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Z273" s="507" t="str">
        <f t="shared" si="137"/>
        <v xml:space="preserve">HH - Integrated Mental Health and Substance Abuse
HS -  Family/couple without client present
Z1- Motivational Interviewing for Adolescents
</v>
      </c>
    </row>
    <row r="274" spans="1:27" s="24" customFormat="1" ht="42.75" customHeight="1">
      <c r="A274" s="554" t="s">
        <v>1842</v>
      </c>
      <c r="B274" s="508" t="s">
        <v>342</v>
      </c>
      <c r="C274" s="557" t="s">
        <v>1778</v>
      </c>
      <c r="D274" s="560" t="s">
        <v>403</v>
      </c>
      <c r="E274" s="557" t="s">
        <v>1387</v>
      </c>
      <c r="F274" s="240" t="s">
        <v>137</v>
      </c>
      <c r="G274" s="240" t="s">
        <v>584</v>
      </c>
      <c r="H274" s="240" t="s">
        <v>1240</v>
      </c>
      <c r="I274" s="560" t="s">
        <v>139</v>
      </c>
      <c r="J274" s="508" t="s">
        <v>2205</v>
      </c>
      <c r="K274" s="508"/>
      <c r="L274" s="508" t="s">
        <v>2205</v>
      </c>
      <c r="M274" s="508"/>
      <c r="N274" s="508" t="s">
        <v>2205</v>
      </c>
      <c r="O274" s="508"/>
      <c r="P274" s="508" t="s">
        <v>2205</v>
      </c>
      <c r="Q274" s="508"/>
      <c r="R274" s="508"/>
      <c r="S274" s="508"/>
      <c r="T274" s="508"/>
      <c r="U274" s="508"/>
      <c r="V274" s="508"/>
      <c r="W274" s="557" t="s">
        <v>1229</v>
      </c>
      <c r="X274" s="557" t="s">
        <v>1519</v>
      </c>
      <c r="Y274" s="560" t="s">
        <v>1394</v>
      </c>
      <c r="Z274" s="560" t="s">
        <v>1703</v>
      </c>
      <c r="AA274" s="20"/>
    </row>
    <row r="275" spans="1:27" s="24" customFormat="1" ht="25.5" customHeight="1">
      <c r="A275" s="555" t="str">
        <f t="shared" ref="A275:A282" si="138">A274</f>
        <v>90849</v>
      </c>
      <c r="B275" s="509" t="str">
        <f t="shared" ref="B275:B282" si="139">B274</f>
        <v>Substance Abuse: Outpatient Care</v>
      </c>
      <c r="C275" s="558" t="str">
        <f t="shared" ref="C275:C282" si="140">C274</f>
        <v>Multiple-family group psychotherapy</v>
      </c>
      <c r="D275" s="561" t="str">
        <f t="shared" ref="D275:E282" si="141">D274</f>
        <v>Encounter
DT=2/day</v>
      </c>
      <c r="E275" s="558" t="str">
        <f t="shared" si="141"/>
        <v xml:space="preserve">For psychotherapy (908xx series codes): SATS Only Master's prepared with appropriate licensure and working under appropriate supervision may provide services.  </v>
      </c>
      <c r="F275" s="241" t="s">
        <v>477</v>
      </c>
      <c r="G275" s="241" t="s">
        <v>575</v>
      </c>
      <c r="H275" s="241" t="s">
        <v>1240</v>
      </c>
      <c r="I275" s="561" t="str">
        <f t="shared" ref="I275:I282" si="142">I274</f>
        <v>Line
Professional</v>
      </c>
      <c r="J275" s="509" t="s">
        <v>2205</v>
      </c>
      <c r="K275" s="509"/>
      <c r="L275" s="509" t="s">
        <v>2205</v>
      </c>
      <c r="M275" s="509"/>
      <c r="N275" s="509" t="s">
        <v>2205</v>
      </c>
      <c r="O275" s="509"/>
      <c r="P275" s="509" t="s">
        <v>2205</v>
      </c>
      <c r="Q275" s="509"/>
      <c r="R275" s="509"/>
      <c r="S275" s="509"/>
      <c r="T275" s="509"/>
      <c r="U275" s="509"/>
      <c r="V275" s="509"/>
      <c r="W275" s="558" t="s">
        <v>1229</v>
      </c>
      <c r="X275" s="558" t="s">
        <v>1204</v>
      </c>
      <c r="Y275" s="561" t="str">
        <f>Y274</f>
        <v>ST - Related to Trauma or Injury
UN - Two patients served
UP - Three patients served
UQ - Four patients served
UR - Five patients served
US - Six or more patients served
Y3 - Parent Management Training Oregon Model
Y4 - SAMHSA approved EBP for Co-occurring disorders</v>
      </c>
      <c r="Z275" s="561" t="str">
        <f t="shared" ref="Z275:Z282" si="143">Z274</f>
        <v xml:space="preserve">
HH - Integrated Mental Health and Substance Abuse
HS - Family/Couple without client present
</v>
      </c>
      <c r="AA275" s="20"/>
    </row>
    <row r="276" spans="1:27" s="24" customFormat="1" ht="34.5" customHeight="1">
      <c r="A276" s="555" t="str">
        <f t="shared" si="138"/>
        <v>90849</v>
      </c>
      <c r="B276" s="509" t="str">
        <f t="shared" si="139"/>
        <v>Substance Abuse: Outpatient Care</v>
      </c>
      <c r="C276" s="558" t="str">
        <f t="shared" si="140"/>
        <v>Multiple-family group psychotherapy</v>
      </c>
      <c r="D276" s="561" t="str">
        <f t="shared" si="141"/>
        <v>Encounter
DT=2/day</v>
      </c>
      <c r="E276" s="558" t="str">
        <f t="shared" si="141"/>
        <v xml:space="preserve">For psychotherapy (908xx series codes): SATS Only Master's prepared with appropriate licensure and working under appropriate supervision may provide services.  </v>
      </c>
      <c r="F276" s="241" t="s">
        <v>497</v>
      </c>
      <c r="G276" s="241" t="s">
        <v>586</v>
      </c>
      <c r="H276" s="241" t="s">
        <v>1240</v>
      </c>
      <c r="I276" s="561" t="str">
        <f t="shared" si="142"/>
        <v>Line
Professional</v>
      </c>
      <c r="J276" s="509" t="s">
        <v>2205</v>
      </c>
      <c r="K276" s="509"/>
      <c r="L276" s="509" t="s">
        <v>2205</v>
      </c>
      <c r="M276" s="509"/>
      <c r="N276" s="509" t="s">
        <v>2205</v>
      </c>
      <c r="O276" s="509"/>
      <c r="P276" s="509" t="s">
        <v>2205</v>
      </c>
      <c r="Q276" s="509"/>
      <c r="R276" s="509"/>
      <c r="S276" s="509"/>
      <c r="T276" s="509"/>
      <c r="U276" s="509"/>
      <c r="V276" s="509"/>
      <c r="W276" s="558" t="s">
        <v>1229</v>
      </c>
      <c r="X276" s="558" t="s">
        <v>1204</v>
      </c>
      <c r="Y276" s="561" t="str">
        <f t="shared" ref="Y276:Y282" si="144">Y275</f>
        <v>ST - Related to Trauma or Injury
UN - Two patients served
UP - Three patients served
UQ - Four patients served
UR - Five patients served
US - Six or more patients served
Y3 - Parent Management Training Oregon Model
Y4 - SAMHSA approved EBP for Co-occurring disorders</v>
      </c>
      <c r="Z276" s="561" t="str">
        <f t="shared" si="143"/>
        <v xml:space="preserve">
HH - Integrated Mental Health and Substance Abuse
HS - Family/Couple without client present
</v>
      </c>
      <c r="AA276" s="20"/>
    </row>
    <row r="277" spans="1:27" s="24" customFormat="1" ht="25.5" customHeight="1">
      <c r="A277" s="555" t="str">
        <f t="shared" si="138"/>
        <v>90849</v>
      </c>
      <c r="B277" s="509" t="str">
        <f t="shared" si="139"/>
        <v>Substance Abuse: Outpatient Care</v>
      </c>
      <c r="C277" s="558" t="str">
        <f t="shared" si="140"/>
        <v>Multiple-family group psychotherapy</v>
      </c>
      <c r="D277" s="561" t="str">
        <f t="shared" si="141"/>
        <v>Encounter
DT=2/day</v>
      </c>
      <c r="E277" s="558" t="str">
        <f t="shared" si="141"/>
        <v xml:space="preserve">For psychotherapy (908xx series codes): SATS Only Master's prepared with appropriate licensure and working under appropriate supervision may provide services.  </v>
      </c>
      <c r="F277" s="241" t="s">
        <v>496</v>
      </c>
      <c r="G277" s="241" t="s">
        <v>586</v>
      </c>
      <c r="H277" s="241" t="s">
        <v>1240</v>
      </c>
      <c r="I277" s="561" t="str">
        <f t="shared" si="142"/>
        <v>Line
Professional</v>
      </c>
      <c r="J277" s="509" t="s">
        <v>2205</v>
      </c>
      <c r="K277" s="509"/>
      <c r="L277" s="509" t="s">
        <v>2205</v>
      </c>
      <c r="M277" s="509"/>
      <c r="N277" s="509" t="s">
        <v>2205</v>
      </c>
      <c r="O277" s="509"/>
      <c r="P277" s="509" t="s">
        <v>2205</v>
      </c>
      <c r="Q277" s="509"/>
      <c r="R277" s="509"/>
      <c r="S277" s="509"/>
      <c r="T277" s="509"/>
      <c r="U277" s="509"/>
      <c r="V277" s="509"/>
      <c r="W277" s="558" t="s">
        <v>1229</v>
      </c>
      <c r="X277" s="558" t="s">
        <v>1204</v>
      </c>
      <c r="Y277" s="561"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77" s="561" t="str">
        <f t="shared" si="143"/>
        <v xml:space="preserve">
HH - Integrated Mental Health and Substance Abuse
HS - Family/Couple without client present
</v>
      </c>
      <c r="AA277" s="20"/>
    </row>
    <row r="278" spans="1:27" s="24" customFormat="1" ht="25.5" customHeight="1">
      <c r="A278" s="555" t="str">
        <f t="shared" si="138"/>
        <v>90849</v>
      </c>
      <c r="B278" s="509" t="str">
        <f t="shared" si="139"/>
        <v>Substance Abuse: Outpatient Care</v>
      </c>
      <c r="C278" s="558" t="str">
        <f t="shared" si="140"/>
        <v>Multiple-family group psychotherapy</v>
      </c>
      <c r="D278" s="561" t="str">
        <f t="shared" si="141"/>
        <v>Encounter
DT=2/day</v>
      </c>
      <c r="E278" s="558" t="str">
        <f t="shared" si="141"/>
        <v xml:space="preserve">For psychotherapy (908xx series codes): SATS Only Master's prepared with appropriate licensure and working under appropriate supervision may provide services.  </v>
      </c>
      <c r="F278" s="241" t="s">
        <v>2155</v>
      </c>
      <c r="G278" s="241" t="s">
        <v>586</v>
      </c>
      <c r="H278" s="241" t="s">
        <v>1240</v>
      </c>
      <c r="I278" s="561" t="str">
        <f t="shared" si="142"/>
        <v>Line
Professional</v>
      </c>
      <c r="J278" s="509" t="s">
        <v>2205</v>
      </c>
      <c r="K278" s="509"/>
      <c r="L278" s="509" t="s">
        <v>2205</v>
      </c>
      <c r="M278" s="509"/>
      <c r="N278" s="509" t="s">
        <v>2205</v>
      </c>
      <c r="O278" s="509"/>
      <c r="P278" s="509" t="s">
        <v>2205</v>
      </c>
      <c r="Q278" s="509"/>
      <c r="R278" s="509"/>
      <c r="S278" s="509"/>
      <c r="T278" s="509"/>
      <c r="U278" s="509"/>
      <c r="V278" s="509"/>
      <c r="W278" s="558" t="s">
        <v>1229</v>
      </c>
      <c r="X278" s="558" t="s">
        <v>1204</v>
      </c>
      <c r="Y278" s="561"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78" s="561" t="str">
        <f t="shared" si="143"/>
        <v xml:space="preserve">
HH - Integrated Mental Health and Substance Abuse
HS - Family/Couple without client present
</v>
      </c>
      <c r="AA278" s="20"/>
    </row>
    <row r="279" spans="1:27" s="24" customFormat="1" ht="15" customHeight="1">
      <c r="A279" s="555" t="str">
        <f t="shared" si="138"/>
        <v>90849</v>
      </c>
      <c r="B279" s="509" t="str">
        <f t="shared" si="139"/>
        <v>Substance Abuse: Outpatient Care</v>
      </c>
      <c r="C279" s="558" t="str">
        <f t="shared" si="140"/>
        <v>Multiple-family group psychotherapy</v>
      </c>
      <c r="D279" s="561" t="str">
        <f t="shared" si="141"/>
        <v>Encounter
DT=2/day</v>
      </c>
      <c r="E279" s="558" t="str">
        <f t="shared" si="141"/>
        <v xml:space="preserve">For psychotherapy (908xx series codes): SATS Only Master's prepared with appropriate licensure and working under appropriate supervision may provide services.  </v>
      </c>
      <c r="F279" s="241" t="s">
        <v>126</v>
      </c>
      <c r="G279" s="241" t="s">
        <v>581</v>
      </c>
      <c r="H279" s="241" t="s">
        <v>518</v>
      </c>
      <c r="I279" s="561" t="str">
        <f t="shared" si="142"/>
        <v>Line
Professional</v>
      </c>
      <c r="J279" s="509" t="s">
        <v>2205</v>
      </c>
      <c r="K279" s="509"/>
      <c r="L279" s="509" t="s">
        <v>2205</v>
      </c>
      <c r="M279" s="509"/>
      <c r="N279" s="509" t="s">
        <v>2205</v>
      </c>
      <c r="O279" s="509"/>
      <c r="P279" s="509" t="s">
        <v>2205</v>
      </c>
      <c r="Q279" s="509"/>
      <c r="R279" s="509"/>
      <c r="S279" s="509"/>
      <c r="T279" s="509"/>
      <c r="U279" s="509"/>
      <c r="V279" s="509"/>
      <c r="W279" s="558" t="s">
        <v>1229</v>
      </c>
      <c r="X279" s="558" t="s">
        <v>1204</v>
      </c>
      <c r="Y279" s="561"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79" s="561" t="str">
        <f t="shared" si="143"/>
        <v xml:space="preserve">
HH - Integrated Mental Health and Substance Abuse
HS - Family/Couple without client present
</v>
      </c>
      <c r="AA279" s="20"/>
    </row>
    <row r="280" spans="1:27" s="24" customFormat="1" ht="15" customHeight="1">
      <c r="A280" s="555" t="str">
        <f t="shared" si="138"/>
        <v>90849</v>
      </c>
      <c r="B280" s="509" t="str">
        <f t="shared" si="139"/>
        <v>Substance Abuse: Outpatient Care</v>
      </c>
      <c r="C280" s="558" t="str">
        <f t="shared" si="140"/>
        <v>Multiple-family group psychotherapy</v>
      </c>
      <c r="D280" s="561" t="str">
        <f t="shared" si="141"/>
        <v>Encounter
DT=2/day</v>
      </c>
      <c r="E280" s="558" t="str">
        <f t="shared" si="141"/>
        <v xml:space="preserve">For psychotherapy (908xx series codes): SATS Only Master's prepared with appropriate licensure and working under appropriate supervision may provide services.  </v>
      </c>
      <c r="F280" s="241" t="s">
        <v>2168</v>
      </c>
      <c r="G280" s="241" t="s">
        <v>577</v>
      </c>
      <c r="H280" s="241" t="s">
        <v>518</v>
      </c>
      <c r="I280" s="561" t="str">
        <f t="shared" si="142"/>
        <v>Line
Professional</v>
      </c>
      <c r="J280" s="509" t="s">
        <v>2205</v>
      </c>
      <c r="K280" s="509"/>
      <c r="L280" s="509" t="s">
        <v>2205</v>
      </c>
      <c r="M280" s="509"/>
      <c r="N280" s="509" t="s">
        <v>2205</v>
      </c>
      <c r="O280" s="509"/>
      <c r="P280" s="509" t="s">
        <v>2205</v>
      </c>
      <c r="Q280" s="509"/>
      <c r="R280" s="509"/>
      <c r="S280" s="509"/>
      <c r="T280" s="509"/>
      <c r="U280" s="509"/>
      <c r="V280" s="509"/>
      <c r="W280" s="558" t="s">
        <v>1229</v>
      </c>
      <c r="X280" s="558" t="s">
        <v>1204</v>
      </c>
      <c r="Y280" s="561"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80" s="561" t="str">
        <f t="shared" si="143"/>
        <v xml:space="preserve">
HH - Integrated Mental Health and Substance Abuse
HS - Family/Couple without client present
</v>
      </c>
      <c r="AA280" s="20"/>
    </row>
    <row r="281" spans="1:27" s="24" customFormat="1" ht="15" customHeight="1">
      <c r="A281" s="555" t="str">
        <f t="shared" si="138"/>
        <v>90849</v>
      </c>
      <c r="B281" s="509" t="str">
        <f t="shared" si="139"/>
        <v>Substance Abuse: Outpatient Care</v>
      </c>
      <c r="C281" s="558" t="str">
        <f t="shared" si="140"/>
        <v>Multiple-family group psychotherapy</v>
      </c>
      <c r="D281" s="561" t="str">
        <f t="shared" si="141"/>
        <v>Encounter
DT=2/day</v>
      </c>
      <c r="E281" s="558" t="str">
        <f t="shared" si="141"/>
        <v xml:space="preserve">For psychotherapy (908xx series codes): SATS Only Master's prepared with appropriate licensure and working under appropriate supervision may provide services.  </v>
      </c>
      <c r="F281" s="241" t="s">
        <v>2177</v>
      </c>
      <c r="G281" s="241" t="s">
        <v>580</v>
      </c>
      <c r="H281" s="241" t="s">
        <v>518</v>
      </c>
      <c r="I281" s="561" t="str">
        <f t="shared" si="142"/>
        <v>Line
Professional</v>
      </c>
      <c r="J281" s="509" t="s">
        <v>2205</v>
      </c>
      <c r="K281" s="509"/>
      <c r="L281" s="509" t="s">
        <v>2205</v>
      </c>
      <c r="M281" s="509"/>
      <c r="N281" s="509" t="s">
        <v>2205</v>
      </c>
      <c r="O281" s="509"/>
      <c r="P281" s="509" t="s">
        <v>2205</v>
      </c>
      <c r="Q281" s="509"/>
      <c r="R281" s="509"/>
      <c r="S281" s="509"/>
      <c r="T281" s="509"/>
      <c r="U281" s="509"/>
      <c r="V281" s="509"/>
      <c r="W281" s="558" t="s">
        <v>1229</v>
      </c>
      <c r="X281" s="558" t="s">
        <v>1204</v>
      </c>
      <c r="Y281" s="561"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81" s="561" t="str">
        <f t="shared" si="143"/>
        <v xml:space="preserve">
HH - Integrated Mental Health and Substance Abuse
HS - Family/Couple without client present
</v>
      </c>
      <c r="AA281" s="20"/>
    </row>
    <row r="282" spans="1:27" s="24" customFormat="1" ht="33" customHeight="1" thickBot="1">
      <c r="A282" s="555" t="str">
        <f t="shared" si="138"/>
        <v>90849</v>
      </c>
      <c r="B282" s="509" t="str">
        <f t="shared" si="139"/>
        <v>Substance Abuse: Outpatient Care</v>
      </c>
      <c r="C282" s="558" t="str">
        <f t="shared" si="140"/>
        <v>Multiple-family group psychotherapy</v>
      </c>
      <c r="D282" s="561" t="str">
        <f t="shared" si="141"/>
        <v>Encounter
DT=2/day</v>
      </c>
      <c r="E282" s="558" t="str">
        <f t="shared" si="141"/>
        <v xml:space="preserve">For psychotherapy (908xx series codes): SATS Only Master's prepared with appropriate licensure and working under appropriate supervision may provide services.  </v>
      </c>
      <c r="F282" s="241" t="s">
        <v>2166</v>
      </c>
      <c r="G282" s="241" t="s">
        <v>577</v>
      </c>
      <c r="H282" s="241" t="s">
        <v>518</v>
      </c>
      <c r="I282" s="561" t="str">
        <f t="shared" si="142"/>
        <v>Line
Professional</v>
      </c>
      <c r="J282" s="509" t="s">
        <v>2205</v>
      </c>
      <c r="K282" s="509"/>
      <c r="L282" s="509" t="s">
        <v>2205</v>
      </c>
      <c r="M282" s="509"/>
      <c r="N282" s="509" t="s">
        <v>2205</v>
      </c>
      <c r="O282" s="509"/>
      <c r="P282" s="509" t="s">
        <v>2205</v>
      </c>
      <c r="Q282" s="509"/>
      <c r="R282" s="509"/>
      <c r="S282" s="509"/>
      <c r="T282" s="509"/>
      <c r="U282" s="509"/>
      <c r="V282" s="509"/>
      <c r="W282" s="558" t="s">
        <v>1229</v>
      </c>
      <c r="X282" s="558" t="s">
        <v>1204</v>
      </c>
      <c r="Y282" s="562" t="str">
        <f t="shared" si="144"/>
        <v>ST - Related to Trauma or Injury
UN - Two patients served
UP - Three patients served
UQ - Four patients served
UR - Five patients served
US - Six or more patients served
Y3 - Parent Management Training Oregon Model
Y4 - SAMHSA approved EBP for Co-occurring disorders</v>
      </c>
      <c r="Z282" s="561" t="str">
        <f t="shared" si="143"/>
        <v xml:space="preserve">
HH - Integrated Mental Health and Substance Abuse
HS - Family/Couple without client present
</v>
      </c>
      <c r="AA282" s="20"/>
    </row>
    <row r="283" spans="1:27" ht="33" customHeight="1">
      <c r="A283" s="576" t="s">
        <v>1843</v>
      </c>
      <c r="B283" s="512" t="s">
        <v>1776</v>
      </c>
      <c r="C283" s="567" t="s">
        <v>561</v>
      </c>
      <c r="D283" s="528" t="s">
        <v>448</v>
      </c>
      <c r="E283" s="567" t="s">
        <v>2345</v>
      </c>
      <c r="F283" s="246" t="s">
        <v>137</v>
      </c>
      <c r="G283" s="246" t="s">
        <v>584</v>
      </c>
      <c r="H283" s="246" t="s">
        <v>1240</v>
      </c>
      <c r="I283" s="528" t="s">
        <v>139</v>
      </c>
      <c r="J283" s="512"/>
      <c r="K283" s="512" t="s">
        <v>2205</v>
      </c>
      <c r="L283" s="512" t="s">
        <v>2205</v>
      </c>
      <c r="M283" s="512"/>
      <c r="N283" s="512"/>
      <c r="O283" s="512" t="s">
        <v>2205</v>
      </c>
      <c r="P283" s="512"/>
      <c r="Q283" s="512"/>
      <c r="R283" s="512"/>
      <c r="S283" s="512"/>
      <c r="T283" s="512"/>
      <c r="U283" s="512"/>
      <c r="V283" s="512"/>
      <c r="W283" s="567" t="s">
        <v>1229</v>
      </c>
      <c r="X283" s="567" t="s">
        <v>1565</v>
      </c>
      <c r="Y283" s="528" t="s">
        <v>1156</v>
      </c>
      <c r="Z283" s="505" t="s">
        <v>2368</v>
      </c>
    </row>
    <row r="284" spans="1:27" ht="33" customHeight="1">
      <c r="A284" s="565" t="str">
        <f t="shared" ref="A284:A290" si="145">A283</f>
        <v>90853</v>
      </c>
      <c r="B284" s="511" t="str">
        <f t="shared" ref="B284:B290" si="146">B283</f>
        <v>Therapy (mental health) 
Group</v>
      </c>
      <c r="C284" s="568" t="str">
        <f t="shared" ref="C284:C290" si="147">C283</f>
        <v>Group therapy, adult or child, per session
Includes MOM Power</v>
      </c>
      <c r="D284" s="529" t="str">
        <f t="shared" ref="D284:D290" si="148">D283</f>
        <v>Encounter
DT=1/day</v>
      </c>
      <c r="E284" s="568" t="str">
        <f t="shared" ref="E284:E290" si="149">E283</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4" s="250" t="s">
        <v>477</v>
      </c>
      <c r="G284" s="250" t="s">
        <v>575</v>
      </c>
      <c r="H284" s="142" t="s">
        <v>1240</v>
      </c>
      <c r="I284" s="529" t="str">
        <f t="shared" ref="I284:I290" si="150">I283</f>
        <v>Line
Professional</v>
      </c>
      <c r="J284" s="511"/>
      <c r="K284" s="511" t="s">
        <v>2205</v>
      </c>
      <c r="L284" s="511" t="s">
        <v>2205</v>
      </c>
      <c r="M284" s="511"/>
      <c r="N284" s="511"/>
      <c r="O284" s="511" t="s">
        <v>2205</v>
      </c>
      <c r="P284" s="511"/>
      <c r="Q284" s="511"/>
      <c r="R284" s="511"/>
      <c r="S284" s="511"/>
      <c r="T284" s="511"/>
      <c r="U284" s="511"/>
      <c r="V284" s="511"/>
      <c r="W284" s="568" t="s">
        <v>1229</v>
      </c>
      <c r="X284" s="568" t="s">
        <v>1204</v>
      </c>
      <c r="Y284" s="529" t="str">
        <f t="shared" ref="Y284:Y290" si="151">Y283</f>
        <v xml:space="preserve">
Y2 - Dialectical Behavior Therapy (DBT) for adolescents
Y4 - SAMHSA approved EBP for Co-occurring disorders
UN - Two patients served
UP - Three patients served
UQ - Four patients served
UR - Five patients served
US - Six or more patients served</v>
      </c>
      <c r="Z284" s="506" t="str">
        <f t="shared" ref="Z284:Z290" si="152">Z283</f>
        <v>HH - Integrated Mental Health and Substance Abuse
QJ - Service/items provided to a prisoner or patient in state or local custody
Z1- Motivational Interviewing for Adolescents
Z6- Transition Independence Process
Z7- Navigate (First Episode Psychosis Model)</v>
      </c>
    </row>
    <row r="285" spans="1:27" ht="33" customHeight="1">
      <c r="A285" s="565" t="str">
        <f t="shared" si="145"/>
        <v>90853</v>
      </c>
      <c r="B285" s="511" t="str">
        <f t="shared" si="146"/>
        <v>Therapy (mental health) 
Group</v>
      </c>
      <c r="C285" s="568" t="str">
        <f t="shared" si="147"/>
        <v>Group therapy, adult or child, per session
Includes MOM Power</v>
      </c>
      <c r="D285" s="529" t="str">
        <f t="shared" si="148"/>
        <v>Encounter
DT=1/day</v>
      </c>
      <c r="E285" s="568"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5" s="250" t="s">
        <v>126</v>
      </c>
      <c r="G285" s="250" t="s">
        <v>581</v>
      </c>
      <c r="H285" s="250" t="s">
        <v>518</v>
      </c>
      <c r="I285" s="529" t="str">
        <f t="shared" si="150"/>
        <v>Line
Professional</v>
      </c>
      <c r="J285" s="511"/>
      <c r="K285" s="511" t="s">
        <v>2205</v>
      </c>
      <c r="L285" s="511" t="s">
        <v>2205</v>
      </c>
      <c r="M285" s="511"/>
      <c r="N285" s="511"/>
      <c r="O285" s="511" t="s">
        <v>2205</v>
      </c>
      <c r="P285" s="511"/>
      <c r="Q285" s="511"/>
      <c r="R285" s="511"/>
      <c r="S285" s="511"/>
      <c r="T285" s="511"/>
      <c r="U285" s="511"/>
      <c r="V285" s="511"/>
      <c r="W285" s="568" t="s">
        <v>1229</v>
      </c>
      <c r="X285" s="568" t="s">
        <v>1204</v>
      </c>
      <c r="Y285" s="529"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5" s="506"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6" spans="1:27" ht="33" customHeight="1">
      <c r="A286" s="565" t="str">
        <f t="shared" si="145"/>
        <v>90853</v>
      </c>
      <c r="B286" s="511" t="str">
        <f t="shared" si="146"/>
        <v>Therapy (mental health) 
Group</v>
      </c>
      <c r="C286" s="568" t="str">
        <f t="shared" si="147"/>
        <v>Group therapy, adult or child, per session
Includes MOM Power</v>
      </c>
      <c r="D286" s="529" t="str">
        <f t="shared" si="148"/>
        <v>Encounter
DT=1/day</v>
      </c>
      <c r="E286" s="568"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6" s="250" t="s">
        <v>2166</v>
      </c>
      <c r="G286" s="250" t="s">
        <v>577</v>
      </c>
      <c r="H286" s="250" t="s">
        <v>518</v>
      </c>
      <c r="I286" s="529" t="str">
        <f t="shared" si="150"/>
        <v>Line
Professional</v>
      </c>
      <c r="J286" s="511"/>
      <c r="K286" s="511" t="s">
        <v>2205</v>
      </c>
      <c r="L286" s="511" t="s">
        <v>2205</v>
      </c>
      <c r="M286" s="511"/>
      <c r="N286" s="511"/>
      <c r="O286" s="511" t="s">
        <v>2205</v>
      </c>
      <c r="P286" s="511"/>
      <c r="Q286" s="511"/>
      <c r="R286" s="511"/>
      <c r="S286" s="511"/>
      <c r="T286" s="511"/>
      <c r="U286" s="511"/>
      <c r="V286" s="511"/>
      <c r="W286" s="568" t="s">
        <v>1229</v>
      </c>
      <c r="X286" s="568" t="s">
        <v>1204</v>
      </c>
      <c r="Y286" s="529"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6" s="506"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7" spans="1:27" ht="33" customHeight="1">
      <c r="A287" s="565" t="str">
        <f t="shared" si="145"/>
        <v>90853</v>
      </c>
      <c r="B287" s="511" t="str">
        <f t="shared" si="146"/>
        <v>Therapy (mental health) 
Group</v>
      </c>
      <c r="C287" s="568" t="str">
        <f t="shared" si="147"/>
        <v>Group therapy, adult or child, per session
Includes MOM Power</v>
      </c>
      <c r="D287" s="529" t="str">
        <f t="shared" si="148"/>
        <v>Encounter
DT=1/day</v>
      </c>
      <c r="E287" s="568"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7" s="250" t="s">
        <v>2168</v>
      </c>
      <c r="G287" s="250" t="s">
        <v>577</v>
      </c>
      <c r="H287" s="250" t="s">
        <v>518</v>
      </c>
      <c r="I287" s="529" t="str">
        <f t="shared" si="150"/>
        <v>Line
Professional</v>
      </c>
      <c r="J287" s="511"/>
      <c r="K287" s="511" t="s">
        <v>2205</v>
      </c>
      <c r="L287" s="511" t="s">
        <v>2205</v>
      </c>
      <c r="M287" s="511"/>
      <c r="N287" s="511"/>
      <c r="O287" s="511" t="s">
        <v>2205</v>
      </c>
      <c r="P287" s="511"/>
      <c r="Q287" s="511"/>
      <c r="R287" s="511"/>
      <c r="S287" s="511"/>
      <c r="T287" s="511"/>
      <c r="U287" s="511"/>
      <c r="V287" s="511"/>
      <c r="W287" s="568" t="s">
        <v>1229</v>
      </c>
      <c r="X287" s="568" t="s">
        <v>1204</v>
      </c>
      <c r="Y287" s="529"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7" s="506"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8" spans="1:27" ht="33" customHeight="1">
      <c r="A288" s="565" t="str">
        <f t="shared" si="145"/>
        <v>90853</v>
      </c>
      <c r="B288" s="511" t="str">
        <f t="shared" si="146"/>
        <v>Therapy (mental health) 
Group</v>
      </c>
      <c r="C288" s="568" t="str">
        <f t="shared" si="147"/>
        <v>Group therapy, adult or child, per session
Includes MOM Power</v>
      </c>
      <c r="D288" s="529" t="str">
        <f t="shared" si="148"/>
        <v>Encounter
DT=1/day</v>
      </c>
      <c r="E288" s="568"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8" s="250" t="s">
        <v>2177</v>
      </c>
      <c r="G288" s="250" t="s">
        <v>577</v>
      </c>
      <c r="H288" s="250" t="s">
        <v>518</v>
      </c>
      <c r="I288" s="529" t="str">
        <f t="shared" si="150"/>
        <v>Line
Professional</v>
      </c>
      <c r="J288" s="511"/>
      <c r="K288" s="511" t="s">
        <v>2205</v>
      </c>
      <c r="L288" s="511" t="s">
        <v>2205</v>
      </c>
      <c r="M288" s="511"/>
      <c r="N288" s="511"/>
      <c r="O288" s="511" t="s">
        <v>2205</v>
      </c>
      <c r="P288" s="511"/>
      <c r="Q288" s="511"/>
      <c r="R288" s="511"/>
      <c r="S288" s="511"/>
      <c r="T288" s="511"/>
      <c r="U288" s="511"/>
      <c r="V288" s="511"/>
      <c r="W288" s="568" t="s">
        <v>1229</v>
      </c>
      <c r="X288" s="568" t="s">
        <v>1204</v>
      </c>
      <c r="Y288" s="529"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8" s="506"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89" spans="1:27" ht="33" customHeight="1">
      <c r="A289" s="565" t="str">
        <f t="shared" si="145"/>
        <v>90853</v>
      </c>
      <c r="B289" s="511" t="str">
        <f t="shared" si="146"/>
        <v>Therapy (mental health) 
Group</v>
      </c>
      <c r="C289" s="568" t="str">
        <f t="shared" si="147"/>
        <v>Group therapy, adult or child, per session
Includes MOM Power</v>
      </c>
      <c r="D289" s="529" t="str">
        <f t="shared" si="148"/>
        <v>Encounter
DT=1/day</v>
      </c>
      <c r="E289" s="568"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89" s="250" t="s">
        <v>126</v>
      </c>
      <c r="G289" s="250" t="s">
        <v>578</v>
      </c>
      <c r="H289" s="250" t="s">
        <v>518</v>
      </c>
      <c r="I289" s="529" t="str">
        <f t="shared" si="150"/>
        <v>Line
Professional</v>
      </c>
      <c r="J289" s="511"/>
      <c r="K289" s="511" t="s">
        <v>2205</v>
      </c>
      <c r="L289" s="511" t="s">
        <v>2205</v>
      </c>
      <c r="M289" s="511"/>
      <c r="N289" s="511"/>
      <c r="O289" s="511" t="s">
        <v>2205</v>
      </c>
      <c r="P289" s="511"/>
      <c r="Q289" s="511"/>
      <c r="R289" s="511"/>
      <c r="S289" s="511"/>
      <c r="T289" s="511"/>
      <c r="U289" s="511"/>
      <c r="V289" s="511"/>
      <c r="W289" s="568" t="s">
        <v>1229</v>
      </c>
      <c r="X289" s="568" t="s">
        <v>1204</v>
      </c>
      <c r="Y289" s="529"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89" s="506"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90" spans="1:27" ht="102.75" customHeight="1" thickBot="1">
      <c r="A290" s="566" t="str">
        <f t="shared" si="145"/>
        <v>90853</v>
      </c>
      <c r="B290" s="513" t="str">
        <f t="shared" si="146"/>
        <v>Therapy (mental health) 
Group</v>
      </c>
      <c r="C290" s="569" t="str">
        <f t="shared" si="147"/>
        <v>Group therapy, adult or child, per session
Includes MOM Power</v>
      </c>
      <c r="D290" s="530" t="str">
        <f t="shared" si="148"/>
        <v>Encounter
DT=1/day</v>
      </c>
      <c r="E290" s="569" t="str">
        <f t="shared" si="14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290" s="247" t="s">
        <v>511</v>
      </c>
      <c r="G290" s="247" t="s">
        <v>579</v>
      </c>
      <c r="H290" s="247" t="s">
        <v>1240</v>
      </c>
      <c r="I290" s="530" t="str">
        <f t="shared" si="150"/>
        <v>Line
Professional</v>
      </c>
      <c r="J290" s="513"/>
      <c r="K290" s="513" t="s">
        <v>2205</v>
      </c>
      <c r="L290" s="513" t="s">
        <v>2205</v>
      </c>
      <c r="M290" s="513"/>
      <c r="N290" s="513"/>
      <c r="O290" s="513" t="s">
        <v>2205</v>
      </c>
      <c r="P290" s="513"/>
      <c r="Q290" s="513"/>
      <c r="R290" s="513"/>
      <c r="S290" s="513"/>
      <c r="T290" s="513"/>
      <c r="U290" s="513"/>
      <c r="V290" s="513"/>
      <c r="W290" s="569" t="s">
        <v>1229</v>
      </c>
      <c r="X290" s="569" t="s">
        <v>1204</v>
      </c>
      <c r="Y290" s="530" t="str">
        <f t="shared" si="151"/>
        <v xml:space="preserve">
Y2 - Dialectical Behavior Therapy (DBT) for adolescents
Y4 - SAMHSA approved EBP for Co-occurring disorders
UN - Two patients served
UP - Three patients served
UQ - Four patients served
UR - Five patients served
US - Six or more patients served</v>
      </c>
      <c r="Z290" s="507" t="str">
        <f t="shared" si="152"/>
        <v>HH - Integrated Mental Health and Substance Abuse
QJ - Service/items provided to a prisoner or patient in state or local custody
Z1- Motivational Interviewing for Adolescents
Z6- Transition Independence Process
Z7- Navigate (First Episode Psychosis Model)</v>
      </c>
    </row>
    <row r="291" spans="1:27" s="24" customFormat="1" ht="63.75" customHeight="1">
      <c r="A291" s="554" t="s">
        <v>1843</v>
      </c>
      <c r="B291" s="508" t="s">
        <v>342</v>
      </c>
      <c r="C291" s="557" t="s">
        <v>801</v>
      </c>
      <c r="D291" s="560" t="s">
        <v>403</v>
      </c>
      <c r="E291" s="557" t="s">
        <v>353</v>
      </c>
      <c r="F291" s="240" t="s">
        <v>137</v>
      </c>
      <c r="G291" s="240" t="s">
        <v>584</v>
      </c>
      <c r="H291" s="241" t="s">
        <v>1240</v>
      </c>
      <c r="I291" s="560" t="s">
        <v>139</v>
      </c>
      <c r="J291" s="508" t="s">
        <v>2205</v>
      </c>
      <c r="K291" s="508"/>
      <c r="L291" s="508" t="s">
        <v>2205</v>
      </c>
      <c r="M291" s="508"/>
      <c r="N291" s="508" t="s">
        <v>2205</v>
      </c>
      <c r="O291" s="508"/>
      <c r="P291" s="508" t="s">
        <v>2205</v>
      </c>
      <c r="Q291" s="508"/>
      <c r="R291" s="508"/>
      <c r="S291" s="508"/>
      <c r="T291" s="508"/>
      <c r="U291" s="508"/>
      <c r="V291" s="508"/>
      <c r="W291" s="557" t="s">
        <v>1229</v>
      </c>
      <c r="X291" s="557" t="s">
        <v>1519</v>
      </c>
      <c r="Y291" s="560" t="s">
        <v>873</v>
      </c>
      <c r="Z291" s="560" t="s">
        <v>2047</v>
      </c>
      <c r="AA291" s="20"/>
    </row>
    <row r="292" spans="1:27" s="24" customFormat="1" ht="63.75" customHeight="1">
      <c r="A292" s="555" t="str">
        <f t="shared" ref="A292:A299" si="153">A291</f>
        <v>90853</v>
      </c>
      <c r="B292" s="509" t="str">
        <f t="shared" ref="B292:B299" si="154">B291</f>
        <v>Substance Abuse: Outpatient Care</v>
      </c>
      <c r="C292" s="558" t="str">
        <f t="shared" ref="C292:C299" si="155">C291</f>
        <v>90853: Interactive group psychotherapy</v>
      </c>
      <c r="D292" s="561" t="str">
        <f t="shared" ref="D292:D299" si="156">D291</f>
        <v>Encounter
DT=2/day</v>
      </c>
      <c r="E292" s="558" t="str">
        <f t="shared" ref="E292:E299" si="157">E291</f>
        <v>For psychotherapy (908xx series codes): SATS – Only Master’s prepared with appropriate licensure and working under appropriate supervision may provide services.</v>
      </c>
      <c r="F292" s="241" t="s">
        <v>477</v>
      </c>
      <c r="G292" s="241" t="s">
        <v>575</v>
      </c>
      <c r="H292" s="241" t="s">
        <v>1240</v>
      </c>
      <c r="I292" s="561" t="str">
        <f t="shared" ref="I292:I299" si="158">I291</f>
        <v>Line
Professional</v>
      </c>
      <c r="J292" s="509" t="s">
        <v>2205</v>
      </c>
      <c r="K292" s="509"/>
      <c r="L292" s="509" t="s">
        <v>2205</v>
      </c>
      <c r="M292" s="509"/>
      <c r="N292" s="509" t="s">
        <v>2205</v>
      </c>
      <c r="O292" s="509"/>
      <c r="P292" s="509" t="s">
        <v>2205</v>
      </c>
      <c r="Q292" s="509"/>
      <c r="R292" s="509"/>
      <c r="S292" s="509"/>
      <c r="T292" s="509"/>
      <c r="U292" s="509"/>
      <c r="V292" s="509"/>
      <c r="W292" s="558" t="s">
        <v>1229</v>
      </c>
      <c r="X292" s="558" t="s">
        <v>1205</v>
      </c>
      <c r="Y292" s="561" t="str">
        <f t="shared" ref="Y292:Y299" si="159">Y291</f>
        <v>Y4 - SAMHSA approved EBP for Co-occurring disorders
UN - Two patients served
UP - Three patients served
UQ - Four patients served
UR - Five patients served
US - Six or more patients served</v>
      </c>
      <c r="Z292" s="561" t="str">
        <f t="shared" ref="Z292:Z299" si="160">Z291</f>
        <v xml:space="preserve">
HD - Pregnant/Parenting Women's Program
HH - Integrated Mental Health and Substance Abuse
QJ - Service/items provided to a prisoner or patient in state or local custody
</v>
      </c>
      <c r="AA292" s="20"/>
    </row>
    <row r="293" spans="1:27" s="24" customFormat="1" ht="63.75" customHeight="1">
      <c r="A293" s="555" t="str">
        <f t="shared" si="153"/>
        <v>90853</v>
      </c>
      <c r="B293" s="509" t="str">
        <f t="shared" si="154"/>
        <v>Substance Abuse: Outpatient Care</v>
      </c>
      <c r="C293" s="558" t="str">
        <f t="shared" si="155"/>
        <v>90853: Interactive group psychotherapy</v>
      </c>
      <c r="D293" s="561" t="str">
        <f t="shared" si="156"/>
        <v>Encounter
DT=2/day</v>
      </c>
      <c r="E293" s="558" t="str">
        <f t="shared" si="157"/>
        <v>For psychotherapy (908xx series codes): SATS – Only Master’s prepared with appropriate licensure and working under appropriate supervision may provide services.</v>
      </c>
      <c r="F293" s="241" t="s">
        <v>497</v>
      </c>
      <c r="G293" s="241" t="s">
        <v>586</v>
      </c>
      <c r="H293" s="241" t="s">
        <v>1240</v>
      </c>
      <c r="I293" s="561" t="str">
        <f t="shared" si="158"/>
        <v>Line
Professional</v>
      </c>
      <c r="J293" s="509" t="s">
        <v>2205</v>
      </c>
      <c r="K293" s="509"/>
      <c r="L293" s="509" t="s">
        <v>2205</v>
      </c>
      <c r="M293" s="509"/>
      <c r="N293" s="509" t="s">
        <v>2205</v>
      </c>
      <c r="O293" s="509"/>
      <c r="P293" s="509" t="s">
        <v>2205</v>
      </c>
      <c r="Q293" s="509"/>
      <c r="R293" s="509"/>
      <c r="S293" s="509"/>
      <c r="T293" s="509"/>
      <c r="U293" s="509"/>
      <c r="V293" s="509"/>
      <c r="W293" s="558" t="s">
        <v>1229</v>
      </c>
      <c r="X293" s="558" t="s">
        <v>1205</v>
      </c>
      <c r="Y293" s="561" t="str">
        <f t="shared" si="159"/>
        <v>Y4 - SAMHSA approved EBP for Co-occurring disorders
UN - Two patients served
UP - Three patients served
UQ - Four patients served
UR - Five patients served
US - Six or more patients served</v>
      </c>
      <c r="Z293" s="561" t="str">
        <f t="shared" si="160"/>
        <v xml:space="preserve">
HD - Pregnant/Parenting Women's Program
HH - Integrated Mental Health and Substance Abuse
QJ - Service/items provided to a prisoner or patient in state or local custody
</v>
      </c>
      <c r="AA293" s="20"/>
    </row>
    <row r="294" spans="1:27" s="24" customFormat="1" ht="63.75" customHeight="1">
      <c r="A294" s="555" t="str">
        <f t="shared" si="153"/>
        <v>90853</v>
      </c>
      <c r="B294" s="509" t="str">
        <f t="shared" si="154"/>
        <v>Substance Abuse: Outpatient Care</v>
      </c>
      <c r="C294" s="558" t="str">
        <f t="shared" si="155"/>
        <v>90853: Interactive group psychotherapy</v>
      </c>
      <c r="D294" s="561" t="str">
        <f t="shared" si="156"/>
        <v>Encounter
DT=2/day</v>
      </c>
      <c r="E294" s="558" t="str">
        <f t="shared" si="157"/>
        <v>For psychotherapy (908xx series codes): SATS – Only Master’s prepared with appropriate licensure and working under appropriate supervision may provide services.</v>
      </c>
      <c r="F294" s="241" t="s">
        <v>496</v>
      </c>
      <c r="G294" s="241" t="s">
        <v>586</v>
      </c>
      <c r="H294" s="241" t="s">
        <v>1240</v>
      </c>
      <c r="I294" s="561" t="str">
        <f t="shared" si="158"/>
        <v>Line
Professional</v>
      </c>
      <c r="J294" s="509" t="s">
        <v>2205</v>
      </c>
      <c r="K294" s="509"/>
      <c r="L294" s="509" t="s">
        <v>2205</v>
      </c>
      <c r="M294" s="509"/>
      <c r="N294" s="509" t="s">
        <v>2205</v>
      </c>
      <c r="O294" s="509"/>
      <c r="P294" s="509" t="s">
        <v>2205</v>
      </c>
      <c r="Q294" s="509"/>
      <c r="R294" s="509"/>
      <c r="S294" s="509"/>
      <c r="T294" s="509"/>
      <c r="U294" s="509"/>
      <c r="V294" s="509"/>
      <c r="W294" s="558" t="s">
        <v>1229</v>
      </c>
      <c r="X294" s="558" t="s">
        <v>1205</v>
      </c>
      <c r="Y294" s="561" t="str">
        <f t="shared" si="159"/>
        <v>Y4 - SAMHSA approved EBP for Co-occurring disorders
UN - Two patients served
UP - Three patients served
UQ - Four patients served
UR - Five patients served
US - Six or more patients served</v>
      </c>
      <c r="Z294" s="561" t="str">
        <f t="shared" si="160"/>
        <v xml:space="preserve">
HD - Pregnant/Parenting Women's Program
HH - Integrated Mental Health and Substance Abuse
QJ - Service/items provided to a prisoner or patient in state or local custody
</v>
      </c>
      <c r="AA294" s="20"/>
    </row>
    <row r="295" spans="1:27" s="24" customFormat="1" ht="63.75" customHeight="1">
      <c r="A295" s="555" t="str">
        <f t="shared" si="153"/>
        <v>90853</v>
      </c>
      <c r="B295" s="509" t="str">
        <f t="shared" si="154"/>
        <v>Substance Abuse: Outpatient Care</v>
      </c>
      <c r="C295" s="558" t="str">
        <f t="shared" si="155"/>
        <v>90853: Interactive group psychotherapy</v>
      </c>
      <c r="D295" s="561" t="str">
        <f t="shared" si="156"/>
        <v>Encounter
DT=2/day</v>
      </c>
      <c r="E295" s="558" t="str">
        <f t="shared" si="157"/>
        <v>For psychotherapy (908xx series codes): SATS – Only Master’s prepared with appropriate licensure and working under appropriate supervision may provide services.</v>
      </c>
      <c r="F295" s="241" t="s">
        <v>2155</v>
      </c>
      <c r="G295" s="241" t="s">
        <v>586</v>
      </c>
      <c r="H295" s="241" t="s">
        <v>1240</v>
      </c>
      <c r="I295" s="561" t="str">
        <f t="shared" si="158"/>
        <v>Line
Professional</v>
      </c>
      <c r="J295" s="509" t="s">
        <v>2205</v>
      </c>
      <c r="K295" s="509"/>
      <c r="L295" s="509" t="s">
        <v>2205</v>
      </c>
      <c r="M295" s="509"/>
      <c r="N295" s="509" t="s">
        <v>2205</v>
      </c>
      <c r="O295" s="509"/>
      <c r="P295" s="509" t="s">
        <v>2205</v>
      </c>
      <c r="Q295" s="509"/>
      <c r="R295" s="509"/>
      <c r="S295" s="509"/>
      <c r="T295" s="509"/>
      <c r="U295" s="509"/>
      <c r="V295" s="509"/>
      <c r="W295" s="558" t="s">
        <v>1229</v>
      </c>
      <c r="X295" s="558" t="s">
        <v>1205</v>
      </c>
      <c r="Y295" s="561" t="str">
        <f t="shared" si="159"/>
        <v>Y4 - SAMHSA approved EBP for Co-occurring disorders
UN - Two patients served
UP - Three patients served
UQ - Four patients served
UR - Five patients served
US - Six or more patients served</v>
      </c>
      <c r="Z295" s="561" t="str">
        <f t="shared" si="160"/>
        <v xml:space="preserve">
HD - Pregnant/Parenting Women's Program
HH - Integrated Mental Health and Substance Abuse
QJ - Service/items provided to a prisoner or patient in state or local custody
</v>
      </c>
      <c r="AA295" s="20"/>
    </row>
    <row r="296" spans="1:27" s="24" customFormat="1" ht="51" customHeight="1">
      <c r="A296" s="555" t="str">
        <f t="shared" si="153"/>
        <v>90853</v>
      </c>
      <c r="B296" s="509" t="str">
        <f t="shared" si="154"/>
        <v>Substance Abuse: Outpatient Care</v>
      </c>
      <c r="C296" s="558" t="str">
        <f t="shared" si="155"/>
        <v>90853: Interactive group psychotherapy</v>
      </c>
      <c r="D296" s="561" t="str">
        <f t="shared" si="156"/>
        <v>Encounter
DT=2/day</v>
      </c>
      <c r="E296" s="558" t="str">
        <f t="shared" si="157"/>
        <v>For psychotherapy (908xx series codes): SATS – Only Master’s prepared with appropriate licensure and working under appropriate supervision may provide services.</v>
      </c>
      <c r="F296" s="241" t="s">
        <v>126</v>
      </c>
      <c r="G296" s="241" t="s">
        <v>581</v>
      </c>
      <c r="H296" s="241" t="s">
        <v>518</v>
      </c>
      <c r="I296" s="561" t="str">
        <f t="shared" si="158"/>
        <v>Line
Professional</v>
      </c>
      <c r="J296" s="509" t="s">
        <v>2205</v>
      </c>
      <c r="K296" s="509"/>
      <c r="L296" s="509" t="s">
        <v>2205</v>
      </c>
      <c r="M296" s="509"/>
      <c r="N296" s="509" t="s">
        <v>2205</v>
      </c>
      <c r="O296" s="509"/>
      <c r="P296" s="509" t="s">
        <v>2205</v>
      </c>
      <c r="Q296" s="509"/>
      <c r="R296" s="509"/>
      <c r="S296" s="509"/>
      <c r="T296" s="509"/>
      <c r="U296" s="509"/>
      <c r="V296" s="509"/>
      <c r="W296" s="558" t="s">
        <v>1229</v>
      </c>
      <c r="X296" s="558" t="s">
        <v>1205</v>
      </c>
      <c r="Y296" s="561" t="str">
        <f t="shared" si="159"/>
        <v>Y4 - SAMHSA approved EBP for Co-occurring disorders
UN - Two patients served
UP - Three patients served
UQ - Four patients served
UR - Five patients served
US - Six or more patients served</v>
      </c>
      <c r="Z296" s="561" t="str">
        <f t="shared" si="160"/>
        <v xml:space="preserve">
HD - Pregnant/Parenting Women's Program
HH - Integrated Mental Health and Substance Abuse
QJ - Service/items provided to a prisoner or patient in state or local custody
</v>
      </c>
      <c r="AA296" s="20"/>
    </row>
    <row r="297" spans="1:27" s="24" customFormat="1" ht="63.75" customHeight="1">
      <c r="A297" s="555" t="str">
        <f t="shared" si="153"/>
        <v>90853</v>
      </c>
      <c r="B297" s="509" t="str">
        <f t="shared" si="154"/>
        <v>Substance Abuse: Outpatient Care</v>
      </c>
      <c r="C297" s="558" t="str">
        <f t="shared" si="155"/>
        <v>90853: Interactive group psychotherapy</v>
      </c>
      <c r="D297" s="561" t="str">
        <f t="shared" si="156"/>
        <v>Encounter
DT=2/day</v>
      </c>
      <c r="E297" s="558" t="str">
        <f t="shared" si="157"/>
        <v>For psychotherapy (908xx series codes): SATS – Only Master’s prepared with appropriate licensure and working under appropriate supervision may provide services.</v>
      </c>
      <c r="F297" s="241" t="s">
        <v>2168</v>
      </c>
      <c r="G297" s="241" t="s">
        <v>577</v>
      </c>
      <c r="H297" s="241" t="s">
        <v>518</v>
      </c>
      <c r="I297" s="561" t="str">
        <f t="shared" si="158"/>
        <v>Line
Professional</v>
      </c>
      <c r="J297" s="509"/>
      <c r="K297" s="509"/>
      <c r="L297" s="509"/>
      <c r="M297" s="509"/>
      <c r="N297" s="509"/>
      <c r="O297" s="509"/>
      <c r="P297" s="509"/>
      <c r="Q297" s="509"/>
      <c r="R297" s="509"/>
      <c r="S297" s="509"/>
      <c r="T297" s="509"/>
      <c r="U297" s="509"/>
      <c r="V297" s="509"/>
      <c r="W297" s="558" t="s">
        <v>1229</v>
      </c>
      <c r="X297" s="558" t="s">
        <v>1205</v>
      </c>
      <c r="Y297" s="561" t="str">
        <f t="shared" si="159"/>
        <v>Y4 - SAMHSA approved EBP for Co-occurring disorders
UN - Two patients served
UP - Three patients served
UQ - Four patients served
UR - Five patients served
US - Six or more patients served</v>
      </c>
      <c r="Z297" s="561" t="str">
        <f t="shared" si="160"/>
        <v xml:space="preserve">
HD - Pregnant/Parenting Women's Program
HH - Integrated Mental Health and Substance Abuse
QJ - Service/items provided to a prisoner or patient in state or local custody
</v>
      </c>
      <c r="AA297" s="20"/>
    </row>
    <row r="298" spans="1:27" s="24" customFormat="1" ht="51" customHeight="1">
      <c r="A298" s="555" t="str">
        <f t="shared" si="153"/>
        <v>90853</v>
      </c>
      <c r="B298" s="509" t="str">
        <f t="shared" si="154"/>
        <v>Substance Abuse: Outpatient Care</v>
      </c>
      <c r="C298" s="558" t="str">
        <f t="shared" si="155"/>
        <v>90853: Interactive group psychotherapy</v>
      </c>
      <c r="D298" s="561" t="str">
        <f t="shared" si="156"/>
        <v>Encounter
DT=2/day</v>
      </c>
      <c r="E298" s="558" t="str">
        <f t="shared" si="157"/>
        <v>For psychotherapy (908xx series codes): SATS – Only Master’s prepared with appropriate licensure and working under appropriate supervision may provide services.</v>
      </c>
      <c r="F298" s="241" t="s">
        <v>2177</v>
      </c>
      <c r="G298" s="241" t="s">
        <v>580</v>
      </c>
      <c r="H298" s="241" t="s">
        <v>518</v>
      </c>
      <c r="I298" s="561" t="str">
        <f t="shared" si="158"/>
        <v>Line
Professional</v>
      </c>
      <c r="J298" s="509" t="s">
        <v>2205</v>
      </c>
      <c r="K298" s="509"/>
      <c r="L298" s="509" t="s">
        <v>2205</v>
      </c>
      <c r="M298" s="509"/>
      <c r="N298" s="509" t="s">
        <v>2205</v>
      </c>
      <c r="O298" s="509"/>
      <c r="P298" s="509" t="s">
        <v>2205</v>
      </c>
      <c r="Q298" s="509"/>
      <c r="R298" s="509"/>
      <c r="S298" s="509"/>
      <c r="T298" s="509"/>
      <c r="U298" s="509"/>
      <c r="V298" s="509"/>
      <c r="W298" s="558" t="s">
        <v>1229</v>
      </c>
      <c r="X298" s="558" t="s">
        <v>1205</v>
      </c>
      <c r="Y298" s="561" t="str">
        <f t="shared" si="159"/>
        <v>Y4 - SAMHSA approved EBP for Co-occurring disorders
UN - Two patients served
UP - Three patients served
UQ - Four patients served
UR - Five patients served
US - Six or more patients served</v>
      </c>
      <c r="Z298" s="561" t="str">
        <f t="shared" si="160"/>
        <v xml:space="preserve">
HD - Pregnant/Parenting Women's Program
HH - Integrated Mental Health and Substance Abuse
QJ - Service/items provided to a prisoner or patient in state or local custody
</v>
      </c>
      <c r="AA298" s="20"/>
    </row>
    <row r="299" spans="1:27" s="24" customFormat="1" ht="15" customHeight="1" thickBot="1">
      <c r="A299" s="555" t="str">
        <f t="shared" si="153"/>
        <v>90853</v>
      </c>
      <c r="B299" s="509" t="str">
        <f t="shared" si="154"/>
        <v>Substance Abuse: Outpatient Care</v>
      </c>
      <c r="C299" s="558" t="str">
        <f t="shared" si="155"/>
        <v>90853: Interactive group psychotherapy</v>
      </c>
      <c r="D299" s="561" t="str">
        <f t="shared" si="156"/>
        <v>Encounter
DT=2/day</v>
      </c>
      <c r="E299" s="558" t="str">
        <f t="shared" si="157"/>
        <v>For psychotherapy (908xx series codes): SATS – Only Master’s prepared with appropriate licensure and working under appropriate supervision may provide services.</v>
      </c>
      <c r="F299" s="253" t="s">
        <v>2166</v>
      </c>
      <c r="G299" s="253" t="s">
        <v>577</v>
      </c>
      <c r="H299" s="253" t="s">
        <v>518</v>
      </c>
      <c r="I299" s="561" t="str">
        <f t="shared" si="158"/>
        <v>Line
Professional</v>
      </c>
      <c r="J299" s="509" t="s">
        <v>2205</v>
      </c>
      <c r="K299" s="509"/>
      <c r="L299" s="509" t="s">
        <v>2205</v>
      </c>
      <c r="M299" s="509"/>
      <c r="N299" s="509" t="s">
        <v>2205</v>
      </c>
      <c r="O299" s="509"/>
      <c r="P299" s="509" t="s">
        <v>2205</v>
      </c>
      <c r="Q299" s="509"/>
      <c r="R299" s="509"/>
      <c r="S299" s="509"/>
      <c r="T299" s="509"/>
      <c r="U299" s="509"/>
      <c r="V299" s="509"/>
      <c r="W299" s="558" t="s">
        <v>1229</v>
      </c>
      <c r="X299" s="558" t="s">
        <v>1205</v>
      </c>
      <c r="Y299" s="561" t="str">
        <f t="shared" si="159"/>
        <v>Y4 - SAMHSA approved EBP for Co-occurring disorders
UN - Two patients served
UP - Three patients served
UQ - Four patients served
UR - Five patients served
US - Six or more patients served</v>
      </c>
      <c r="Z299" s="561" t="str">
        <f t="shared" si="160"/>
        <v xml:space="preserve">
HD - Pregnant/Parenting Women's Program
HH - Integrated Mental Health and Substance Abuse
QJ - Service/items provided to a prisoner or patient in state or local custody
</v>
      </c>
      <c r="AA299" s="20"/>
    </row>
    <row r="300" spans="1:27" s="24" customFormat="1" ht="26.4">
      <c r="A300" s="597" t="s">
        <v>1844</v>
      </c>
      <c r="B300" s="540" t="s">
        <v>1489</v>
      </c>
      <c r="C300" s="600" t="s">
        <v>1490</v>
      </c>
      <c r="D300" s="603" t="s">
        <v>5</v>
      </c>
      <c r="E300" s="600" t="s">
        <v>623</v>
      </c>
      <c r="F300" s="243" t="s">
        <v>124</v>
      </c>
      <c r="G300" s="243" t="s">
        <v>574</v>
      </c>
      <c r="H300" s="243" t="s">
        <v>1240</v>
      </c>
      <c r="I300" s="603" t="s">
        <v>139</v>
      </c>
      <c r="J300" s="540"/>
      <c r="K300" s="540"/>
      <c r="L300" s="540"/>
      <c r="M300" s="540"/>
      <c r="N300" s="540"/>
      <c r="O300" s="540"/>
      <c r="P300" s="540"/>
      <c r="Q300" s="540" t="s">
        <v>2205</v>
      </c>
      <c r="R300" s="540"/>
      <c r="S300" s="540" t="s">
        <v>2205</v>
      </c>
      <c r="T300" s="540"/>
      <c r="U300" s="540"/>
      <c r="V300" s="540"/>
      <c r="W300" s="603"/>
      <c r="X300" s="600" t="s">
        <v>1491</v>
      </c>
      <c r="Y300" s="603"/>
      <c r="Z300" s="603"/>
      <c r="AA300" s="20"/>
    </row>
    <row r="301" spans="1:27" s="24" customFormat="1" ht="26.4">
      <c r="A301" s="598" t="str">
        <f>A300</f>
        <v>90863</v>
      </c>
      <c r="B301" s="526" t="str">
        <f>B300</f>
        <v>Pharmacological Mgmt w/ Psychotherapy</v>
      </c>
      <c r="C301" s="601" t="str">
        <f>C300</f>
        <v>Pharmacologic management, including prescription and review of medication, when performed with psychotherapy services (List separately in addition to the code for primary procedure)</v>
      </c>
      <c r="D301" s="604" t="str">
        <f>D300</f>
        <v>45 Minutes</v>
      </c>
      <c r="E301" s="601" t="str">
        <f>E300</f>
        <v>N/A</v>
      </c>
      <c r="F301" s="244" t="s">
        <v>477</v>
      </c>
      <c r="G301" s="244" t="s">
        <v>575</v>
      </c>
      <c r="H301" s="244" t="s">
        <v>1240</v>
      </c>
      <c r="I301" s="604" t="str">
        <f>I300</f>
        <v>Line
Professional</v>
      </c>
      <c r="J301" s="526"/>
      <c r="K301" s="526"/>
      <c r="L301" s="526"/>
      <c r="M301" s="526"/>
      <c r="N301" s="526"/>
      <c r="O301" s="526"/>
      <c r="P301" s="526"/>
      <c r="Q301" s="526" t="s">
        <v>2205</v>
      </c>
      <c r="R301" s="526"/>
      <c r="S301" s="526" t="s">
        <v>2205</v>
      </c>
      <c r="T301" s="526"/>
      <c r="U301" s="526"/>
      <c r="V301" s="526"/>
      <c r="W301" s="604"/>
      <c r="X301" s="601" t="str">
        <f>X300</f>
        <v>10 per month.  Must be used with 90832-90838.</v>
      </c>
      <c r="Y301" s="604"/>
      <c r="Z301" s="604"/>
      <c r="AA301" s="20"/>
    </row>
    <row r="302" spans="1:27" s="24" customFormat="1" ht="26.4">
      <c r="A302" s="598" t="str">
        <f t="shared" ref="A302:C304" si="161">A301</f>
        <v>90863</v>
      </c>
      <c r="B302" s="526" t="str">
        <f t="shared" si="161"/>
        <v>Pharmacological Mgmt w/ Psychotherapy</v>
      </c>
      <c r="C302" s="601" t="str">
        <f t="shared" si="161"/>
        <v>Pharmacologic management, including prescription and review of medication, when performed with psychotherapy services (List separately in addition to the code for primary procedure)</v>
      </c>
      <c r="D302" s="604" t="str">
        <f t="shared" ref="D302:E304" si="162">D301</f>
        <v>45 Minutes</v>
      </c>
      <c r="E302" s="601" t="str">
        <f t="shared" si="162"/>
        <v>N/A</v>
      </c>
      <c r="F302" s="244" t="s">
        <v>497</v>
      </c>
      <c r="G302" s="244" t="s">
        <v>586</v>
      </c>
      <c r="H302" s="244" t="s">
        <v>1240</v>
      </c>
      <c r="I302" s="604" t="str">
        <f>I301</f>
        <v>Line
Professional</v>
      </c>
      <c r="J302" s="526"/>
      <c r="K302" s="526"/>
      <c r="L302" s="526"/>
      <c r="M302" s="526"/>
      <c r="N302" s="526"/>
      <c r="O302" s="526"/>
      <c r="P302" s="526"/>
      <c r="Q302" s="526" t="s">
        <v>2205</v>
      </c>
      <c r="R302" s="526"/>
      <c r="S302" s="526" t="s">
        <v>2205</v>
      </c>
      <c r="T302" s="526"/>
      <c r="U302" s="526"/>
      <c r="V302" s="526"/>
      <c r="W302" s="604"/>
      <c r="X302" s="601" t="str">
        <f>X301</f>
        <v>10 per month.  Must be used with 90832-90838.</v>
      </c>
      <c r="Y302" s="604"/>
      <c r="Z302" s="604"/>
      <c r="AA302" s="20"/>
    </row>
    <row r="303" spans="1:27" s="24" customFormat="1" ht="26.4">
      <c r="A303" s="598" t="str">
        <f t="shared" si="161"/>
        <v>90863</v>
      </c>
      <c r="B303" s="526" t="str">
        <f t="shared" si="161"/>
        <v>Pharmacological Mgmt w/ Psychotherapy</v>
      </c>
      <c r="C303" s="601" t="str">
        <f t="shared" si="161"/>
        <v>Pharmacologic management, including prescription and review of medication, when performed with psychotherapy services (List separately in addition to the code for primary procedure)</v>
      </c>
      <c r="D303" s="604" t="str">
        <f t="shared" si="162"/>
        <v>45 Minutes</v>
      </c>
      <c r="E303" s="601" t="str">
        <f t="shared" si="162"/>
        <v>N/A</v>
      </c>
      <c r="F303" s="244" t="s">
        <v>496</v>
      </c>
      <c r="G303" s="244" t="s">
        <v>586</v>
      </c>
      <c r="H303" s="244" t="s">
        <v>1240</v>
      </c>
      <c r="I303" s="604" t="str">
        <f>I302</f>
        <v>Line
Professional</v>
      </c>
      <c r="J303" s="526"/>
      <c r="K303" s="526"/>
      <c r="L303" s="526"/>
      <c r="M303" s="526"/>
      <c r="N303" s="526"/>
      <c r="O303" s="526"/>
      <c r="P303" s="526"/>
      <c r="Q303" s="526" t="s">
        <v>2205</v>
      </c>
      <c r="R303" s="526"/>
      <c r="S303" s="526" t="s">
        <v>2205</v>
      </c>
      <c r="T303" s="526"/>
      <c r="U303" s="526"/>
      <c r="V303" s="526"/>
      <c r="W303" s="604"/>
      <c r="X303" s="601" t="str">
        <f>X302</f>
        <v>10 per month.  Must be used with 90832-90838.</v>
      </c>
      <c r="Y303" s="604"/>
      <c r="Z303" s="604"/>
      <c r="AA303" s="20"/>
    </row>
    <row r="304" spans="1:27" s="24" customFormat="1" ht="27" thickBot="1">
      <c r="A304" s="599" t="str">
        <f t="shared" si="161"/>
        <v>90863</v>
      </c>
      <c r="B304" s="527" t="str">
        <f t="shared" si="161"/>
        <v>Pharmacological Mgmt w/ Psychotherapy</v>
      </c>
      <c r="C304" s="602" t="str">
        <f t="shared" si="161"/>
        <v>Pharmacologic management, including prescription and review of medication, when performed with psychotherapy services (List separately in addition to the code for primary procedure)</v>
      </c>
      <c r="D304" s="605" t="str">
        <f t="shared" si="162"/>
        <v>45 Minutes</v>
      </c>
      <c r="E304" s="602" t="str">
        <f>E303</f>
        <v>N/A</v>
      </c>
      <c r="F304" s="245" t="s">
        <v>2155</v>
      </c>
      <c r="G304" s="245" t="s">
        <v>586</v>
      </c>
      <c r="H304" s="245" t="s">
        <v>1240</v>
      </c>
      <c r="I304" s="605" t="str">
        <f>I303</f>
        <v>Line
Professional</v>
      </c>
      <c r="J304" s="527"/>
      <c r="K304" s="527"/>
      <c r="L304" s="527"/>
      <c r="M304" s="527"/>
      <c r="N304" s="527"/>
      <c r="O304" s="527"/>
      <c r="P304" s="527"/>
      <c r="Q304" s="527" t="s">
        <v>2205</v>
      </c>
      <c r="R304" s="527"/>
      <c r="S304" s="527" t="s">
        <v>2205</v>
      </c>
      <c r="T304" s="527"/>
      <c r="U304" s="527"/>
      <c r="V304" s="527"/>
      <c r="W304" s="605"/>
      <c r="X304" s="602" t="str">
        <f>X303</f>
        <v>10 per month.  Must be used with 90832-90838.</v>
      </c>
      <c r="Y304" s="605"/>
      <c r="Z304" s="605"/>
      <c r="AA304" s="20"/>
    </row>
    <row r="305" spans="1:26" ht="106.35" customHeight="1" thickBot="1">
      <c r="A305" s="113" t="s">
        <v>1845</v>
      </c>
      <c r="B305" s="193" t="s">
        <v>389</v>
      </c>
      <c r="C305" s="127" t="s">
        <v>390</v>
      </c>
      <c r="D305" s="175" t="s">
        <v>394</v>
      </c>
      <c r="E305" s="127" t="s">
        <v>623</v>
      </c>
      <c r="F305" s="127" t="s">
        <v>1113</v>
      </c>
      <c r="G305" s="127" t="s">
        <v>1113</v>
      </c>
      <c r="H305" s="127" t="s">
        <v>549</v>
      </c>
      <c r="I305" s="175" t="s">
        <v>606</v>
      </c>
      <c r="J305" s="193"/>
      <c r="K305" s="193"/>
      <c r="L305" s="193" t="s">
        <v>2205</v>
      </c>
      <c r="M305" s="193"/>
      <c r="N305" s="193"/>
      <c r="O305" s="193" t="s">
        <v>2205</v>
      </c>
      <c r="P305" s="193"/>
      <c r="Q305" s="193"/>
      <c r="R305" s="193"/>
      <c r="S305" s="193"/>
      <c r="T305" s="193"/>
      <c r="U305" s="193"/>
      <c r="V305" s="193"/>
      <c r="W305" s="127" t="s">
        <v>1113</v>
      </c>
      <c r="X305" s="127" t="s">
        <v>395</v>
      </c>
      <c r="Y305" s="175" t="s">
        <v>1113</v>
      </c>
      <c r="Z305" s="175" t="s">
        <v>1113</v>
      </c>
    </row>
    <row r="306" spans="1:26" ht="33.6" customHeight="1">
      <c r="A306" s="576" t="s">
        <v>1846</v>
      </c>
      <c r="B306" s="512" t="s">
        <v>123</v>
      </c>
      <c r="C306" s="567" t="s">
        <v>1671</v>
      </c>
      <c r="D306" s="528" t="s">
        <v>1725</v>
      </c>
      <c r="E306" s="567" t="s">
        <v>2346</v>
      </c>
      <c r="F306" s="246" t="s">
        <v>137</v>
      </c>
      <c r="G306" s="246" t="s">
        <v>584</v>
      </c>
      <c r="H306" s="250" t="s">
        <v>1240</v>
      </c>
      <c r="I306" s="528" t="s">
        <v>139</v>
      </c>
      <c r="J306" s="512"/>
      <c r="K306" s="512" t="s">
        <v>2205</v>
      </c>
      <c r="L306" s="512" t="s">
        <v>2205</v>
      </c>
      <c r="M306" s="512"/>
      <c r="N306" s="512"/>
      <c r="O306" s="512" t="s">
        <v>2205</v>
      </c>
      <c r="P306" s="512"/>
      <c r="Q306" s="512"/>
      <c r="R306" s="512"/>
      <c r="S306" s="512"/>
      <c r="T306" s="512"/>
      <c r="U306" s="512"/>
      <c r="V306" s="512"/>
      <c r="W306" s="567" t="s">
        <v>1229</v>
      </c>
      <c r="X306" s="567" t="s">
        <v>1567</v>
      </c>
      <c r="Y306" s="618" t="s">
        <v>2491</v>
      </c>
      <c r="Z306" s="618"/>
    </row>
    <row r="307" spans="1:26" ht="33.6" customHeight="1">
      <c r="A307" s="565" t="str">
        <f t="shared" ref="A307:A316" si="163">A306</f>
        <v>90887</v>
      </c>
      <c r="B307" s="511" t="str">
        <f t="shared" ref="B307:B316" si="164">B306</f>
        <v>Assessments
Health Psychiatric
Evaluation Psychological
testing Other assessments, tests</v>
      </c>
      <c r="C307" s="568" t="str">
        <f t="shared" ref="C307:C316" si="165">C306</f>
        <v>Interpretation or explanation of results of psychiatric, other medical examinations and procedures, or other accumulated data to family or other responsible persons, or advising them how to assist patient.</v>
      </c>
      <c r="D307" s="529" t="str">
        <f t="shared" ref="D307:D316" si="166">D306</f>
        <v>Encounter
90887=1/day</v>
      </c>
      <c r="E307" s="568" t="str">
        <f t="shared" ref="E307:E316" si="167">E306</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7" s="250" t="s">
        <v>477</v>
      </c>
      <c r="G307" s="250" t="s">
        <v>575</v>
      </c>
      <c r="H307" s="250" t="s">
        <v>1240</v>
      </c>
      <c r="I307" s="529" t="str">
        <f t="shared" ref="I307:I316" si="168">I306</f>
        <v>Line
Professional</v>
      </c>
      <c r="J307" s="511"/>
      <c r="K307" s="511" t="s">
        <v>2205</v>
      </c>
      <c r="L307" s="511" t="s">
        <v>2205</v>
      </c>
      <c r="M307" s="511"/>
      <c r="N307" s="511"/>
      <c r="O307" s="511" t="s">
        <v>2205</v>
      </c>
      <c r="P307" s="511"/>
      <c r="Q307" s="511"/>
      <c r="R307" s="511"/>
      <c r="S307" s="511"/>
      <c r="T307" s="511"/>
      <c r="U307" s="511"/>
      <c r="V307" s="511"/>
      <c r="W307" s="568" t="s">
        <v>1229</v>
      </c>
      <c r="X307" s="568" t="str">
        <f>X306</f>
        <v xml:space="preserve">Allocating and reporting costs:
-Cost of indirect activity
-Cost if staff provide multiple units
-Spreading costs over the various types of services
-Cost and productivity assumptions
</v>
      </c>
      <c r="Y307" s="529" t="str">
        <f t="shared" ref="Y307:Y316" si="169">Y306</f>
        <v xml:space="preserve"> 8Y- MichiCANS Comprehensive</v>
      </c>
      <c r="Z307" s="529">
        <f t="shared" ref="Z307:Z316" si="170">Z306</f>
        <v>0</v>
      </c>
    </row>
    <row r="308" spans="1:26" ht="33.6" customHeight="1">
      <c r="A308" s="565" t="str">
        <f t="shared" si="163"/>
        <v>90887</v>
      </c>
      <c r="B308" s="511" t="str">
        <f t="shared" si="164"/>
        <v>Assessments
Health Psychiatric
Evaluation Psychological
testing Other assessments, tests</v>
      </c>
      <c r="C308" s="568" t="str">
        <f t="shared" si="165"/>
        <v>Interpretation or explanation of results of psychiatric, other medical examinations and procedures, or other accumulated data to family or other responsible persons, or advising them how to assist patient.</v>
      </c>
      <c r="D308" s="529" t="str">
        <f t="shared" si="166"/>
        <v>Encounter
90887=1/day</v>
      </c>
      <c r="E308" s="568"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8" s="250" t="s">
        <v>126</v>
      </c>
      <c r="G308" s="250" t="s">
        <v>581</v>
      </c>
      <c r="H308" s="250" t="s">
        <v>518</v>
      </c>
      <c r="I308" s="529" t="str">
        <f t="shared" si="168"/>
        <v>Line
Professional</v>
      </c>
      <c r="J308" s="511"/>
      <c r="K308" s="511" t="s">
        <v>2205</v>
      </c>
      <c r="L308" s="511" t="s">
        <v>2205</v>
      </c>
      <c r="M308" s="511"/>
      <c r="N308" s="511"/>
      <c r="O308" s="511" t="s">
        <v>2205</v>
      </c>
      <c r="P308" s="511"/>
      <c r="Q308" s="511"/>
      <c r="R308" s="511"/>
      <c r="S308" s="511"/>
      <c r="T308" s="511"/>
      <c r="U308" s="511"/>
      <c r="V308" s="511"/>
      <c r="W308" s="568" t="s">
        <v>1229</v>
      </c>
      <c r="X308" s="568" t="str">
        <f t="shared" ref="X308:X316" si="171">X307</f>
        <v xml:space="preserve">Allocating and reporting costs:
-Cost of indirect activity
-Cost if staff provide multiple units
-Spreading costs over the various types of services
-Cost and productivity assumptions
</v>
      </c>
      <c r="Y308" s="529" t="str">
        <f t="shared" si="169"/>
        <v xml:space="preserve"> 8Y- MichiCANS Comprehensive</v>
      </c>
      <c r="Z308" s="529">
        <f t="shared" si="170"/>
        <v>0</v>
      </c>
    </row>
    <row r="309" spans="1:26" ht="33.6" customHeight="1">
      <c r="A309" s="565" t="str">
        <f t="shared" si="163"/>
        <v>90887</v>
      </c>
      <c r="B309" s="511" t="str">
        <f t="shared" si="164"/>
        <v>Assessments
Health Psychiatric
Evaluation Psychological
testing Other assessments, tests</v>
      </c>
      <c r="C309" s="568" t="str">
        <f t="shared" si="165"/>
        <v>Interpretation or explanation of results of psychiatric, other medical examinations and procedures, or other accumulated data to family or other responsible persons, or advising them how to assist patient.</v>
      </c>
      <c r="D309" s="529" t="str">
        <f t="shared" si="166"/>
        <v>Encounter
90887=1/day</v>
      </c>
      <c r="E309" s="568"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9" s="250" t="s">
        <v>1386</v>
      </c>
      <c r="G309" s="250" t="s">
        <v>576</v>
      </c>
      <c r="H309" s="250" t="s">
        <v>518</v>
      </c>
      <c r="I309" s="529" t="str">
        <f t="shared" si="168"/>
        <v>Line
Professional</v>
      </c>
      <c r="J309" s="511"/>
      <c r="K309" s="511" t="s">
        <v>2205</v>
      </c>
      <c r="L309" s="511" t="s">
        <v>2205</v>
      </c>
      <c r="M309" s="511"/>
      <c r="N309" s="511"/>
      <c r="O309" s="511" t="s">
        <v>2205</v>
      </c>
      <c r="P309" s="511"/>
      <c r="Q309" s="511"/>
      <c r="R309" s="511"/>
      <c r="S309" s="511"/>
      <c r="T309" s="511"/>
      <c r="U309" s="511"/>
      <c r="V309" s="511"/>
      <c r="W309" s="568" t="s">
        <v>1229</v>
      </c>
      <c r="X309" s="568" t="str">
        <f t="shared" si="171"/>
        <v xml:space="preserve">Allocating and reporting costs:
-Cost of indirect activity
-Cost if staff provide multiple units
-Spreading costs over the various types of services
-Cost and productivity assumptions
</v>
      </c>
      <c r="Y309" s="529" t="str">
        <f t="shared" si="169"/>
        <v xml:space="preserve"> 8Y- MichiCANS Comprehensive</v>
      </c>
      <c r="Z309" s="529">
        <f t="shared" si="170"/>
        <v>0</v>
      </c>
    </row>
    <row r="310" spans="1:26" ht="33.6" customHeight="1">
      <c r="A310" s="565" t="str">
        <f>A309</f>
        <v>90887</v>
      </c>
      <c r="B310" s="511" t="str">
        <f t="shared" si="164"/>
        <v>Assessments
Health Psychiatric
Evaluation Psychological
testing Other assessments, tests</v>
      </c>
      <c r="C310" s="568" t="str">
        <f t="shared" si="165"/>
        <v>Interpretation or explanation of results of psychiatric, other medical examinations and procedures, or other accumulated data to family or other responsible persons, or advising them how to assist patient.</v>
      </c>
      <c r="D310" s="529" t="str">
        <f t="shared" si="166"/>
        <v>Encounter
90887=1/day</v>
      </c>
      <c r="E310" s="568"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0" s="250" t="s">
        <v>1388</v>
      </c>
      <c r="G310" s="250" t="s">
        <v>576</v>
      </c>
      <c r="H310" s="250" t="s">
        <v>518</v>
      </c>
      <c r="I310" s="529" t="str">
        <f t="shared" si="168"/>
        <v>Line
Professional</v>
      </c>
      <c r="J310" s="511"/>
      <c r="K310" s="511" t="s">
        <v>2205</v>
      </c>
      <c r="L310" s="511" t="s">
        <v>2205</v>
      </c>
      <c r="M310" s="511"/>
      <c r="N310" s="511"/>
      <c r="O310" s="511" t="s">
        <v>2205</v>
      </c>
      <c r="P310" s="511"/>
      <c r="Q310" s="511"/>
      <c r="R310" s="511"/>
      <c r="S310" s="511"/>
      <c r="T310" s="511"/>
      <c r="U310" s="511"/>
      <c r="V310" s="511"/>
      <c r="W310" s="568" t="s">
        <v>1229</v>
      </c>
      <c r="X310" s="568" t="str">
        <f t="shared" si="171"/>
        <v xml:space="preserve">Allocating and reporting costs:
-Cost of indirect activity
-Cost if staff provide multiple units
-Spreading costs over the various types of services
-Cost and productivity assumptions
</v>
      </c>
      <c r="Y310" s="529" t="str">
        <f t="shared" si="169"/>
        <v xml:space="preserve"> 8Y- MichiCANS Comprehensive</v>
      </c>
      <c r="Z310" s="529">
        <f t="shared" si="170"/>
        <v>0</v>
      </c>
    </row>
    <row r="311" spans="1:26" ht="33.6" customHeight="1">
      <c r="A311" s="565" t="str">
        <f>A309</f>
        <v>90887</v>
      </c>
      <c r="B311" s="511" t="str">
        <f t="shared" si="164"/>
        <v>Assessments
Health Psychiatric
Evaluation Psychological
testing Other assessments, tests</v>
      </c>
      <c r="C311" s="568" t="str">
        <f t="shared" si="165"/>
        <v>Interpretation or explanation of results of psychiatric, other medical examinations and procedures, or other accumulated data to family or other responsible persons, or advising them how to assist patient.</v>
      </c>
      <c r="D311" s="529" t="str">
        <f t="shared" si="166"/>
        <v>Encounter
90887=1/day</v>
      </c>
      <c r="E311" s="568"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1" s="250" t="s">
        <v>2166</v>
      </c>
      <c r="G311" s="250" t="s">
        <v>577</v>
      </c>
      <c r="H311" s="250" t="s">
        <v>518</v>
      </c>
      <c r="I311" s="529" t="str">
        <f t="shared" si="168"/>
        <v>Line
Professional</v>
      </c>
      <c r="J311" s="511"/>
      <c r="K311" s="511" t="s">
        <v>2205</v>
      </c>
      <c r="L311" s="511" t="s">
        <v>2205</v>
      </c>
      <c r="M311" s="511"/>
      <c r="N311" s="511"/>
      <c r="O311" s="511" t="s">
        <v>2205</v>
      </c>
      <c r="P311" s="511"/>
      <c r="Q311" s="511"/>
      <c r="R311" s="511"/>
      <c r="S311" s="511"/>
      <c r="T311" s="511"/>
      <c r="U311" s="511"/>
      <c r="V311" s="511"/>
      <c r="W311" s="568" t="s">
        <v>1229</v>
      </c>
      <c r="X311" s="568" t="str">
        <f t="shared" si="171"/>
        <v xml:space="preserve">Allocating and reporting costs:
-Cost of indirect activity
-Cost if staff provide multiple units
-Spreading costs over the various types of services
-Cost and productivity assumptions
</v>
      </c>
      <c r="Y311" s="529" t="str">
        <f t="shared" si="169"/>
        <v xml:space="preserve"> 8Y- MichiCANS Comprehensive</v>
      </c>
      <c r="Z311" s="529">
        <f t="shared" si="170"/>
        <v>0</v>
      </c>
    </row>
    <row r="312" spans="1:26" ht="33.6" customHeight="1">
      <c r="A312" s="565" t="str">
        <f t="shared" si="163"/>
        <v>90887</v>
      </c>
      <c r="B312" s="511" t="str">
        <f t="shared" si="164"/>
        <v>Assessments
Health Psychiatric
Evaluation Psychological
testing Other assessments, tests</v>
      </c>
      <c r="C312" s="568" t="str">
        <f t="shared" si="165"/>
        <v>Interpretation or explanation of results of psychiatric, other medical examinations and procedures, or other accumulated data to family or other responsible persons, or advising them how to assist patient.</v>
      </c>
      <c r="D312" s="529" t="str">
        <f t="shared" si="166"/>
        <v>Encounter
90887=1/day</v>
      </c>
      <c r="E312" s="568"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2" s="250" t="s">
        <v>2168</v>
      </c>
      <c r="G312" s="250" t="s">
        <v>577</v>
      </c>
      <c r="H312" s="250" t="s">
        <v>518</v>
      </c>
      <c r="I312" s="529" t="str">
        <f t="shared" si="168"/>
        <v>Line
Professional</v>
      </c>
      <c r="J312" s="511"/>
      <c r="K312" s="511" t="s">
        <v>2205</v>
      </c>
      <c r="L312" s="511" t="s">
        <v>2205</v>
      </c>
      <c r="M312" s="511"/>
      <c r="N312" s="511"/>
      <c r="O312" s="511" t="s">
        <v>2205</v>
      </c>
      <c r="P312" s="511"/>
      <c r="Q312" s="511"/>
      <c r="R312" s="511"/>
      <c r="S312" s="511"/>
      <c r="T312" s="511"/>
      <c r="U312" s="511"/>
      <c r="V312" s="511"/>
      <c r="W312" s="568" t="s">
        <v>1229</v>
      </c>
      <c r="X312" s="568" t="str">
        <f t="shared" si="171"/>
        <v xml:space="preserve">Allocating and reporting costs:
-Cost of indirect activity
-Cost if staff provide multiple units
-Spreading costs over the various types of services
-Cost and productivity assumptions
</v>
      </c>
      <c r="Y312" s="529" t="str">
        <f t="shared" si="169"/>
        <v xml:space="preserve"> 8Y- MichiCANS Comprehensive</v>
      </c>
      <c r="Z312" s="529">
        <f t="shared" si="170"/>
        <v>0</v>
      </c>
    </row>
    <row r="313" spans="1:26" ht="33.6" customHeight="1">
      <c r="A313" s="565" t="str">
        <f t="shared" si="163"/>
        <v>90887</v>
      </c>
      <c r="B313" s="511" t="str">
        <f t="shared" si="164"/>
        <v>Assessments
Health Psychiatric
Evaluation Psychological
testing Other assessments, tests</v>
      </c>
      <c r="C313" s="568" t="str">
        <f t="shared" si="165"/>
        <v>Interpretation or explanation of results of psychiatric, other medical examinations and procedures, or other accumulated data to family or other responsible persons, or advising them how to assist patient.</v>
      </c>
      <c r="D313" s="529" t="str">
        <f t="shared" si="166"/>
        <v>Encounter
90887=1/day</v>
      </c>
      <c r="E313" s="568"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3" s="250" t="s">
        <v>2177</v>
      </c>
      <c r="G313" s="250" t="s">
        <v>577</v>
      </c>
      <c r="H313" s="250" t="s">
        <v>518</v>
      </c>
      <c r="I313" s="529" t="str">
        <f t="shared" si="168"/>
        <v>Line
Professional</v>
      </c>
      <c r="J313" s="511"/>
      <c r="K313" s="511" t="s">
        <v>2205</v>
      </c>
      <c r="L313" s="511" t="s">
        <v>2205</v>
      </c>
      <c r="M313" s="511"/>
      <c r="N313" s="511"/>
      <c r="O313" s="511" t="s">
        <v>2205</v>
      </c>
      <c r="P313" s="511"/>
      <c r="Q313" s="511"/>
      <c r="R313" s="511"/>
      <c r="S313" s="511"/>
      <c r="T313" s="511"/>
      <c r="U313" s="511"/>
      <c r="V313" s="511"/>
      <c r="W313" s="568" t="s">
        <v>1229</v>
      </c>
      <c r="X313" s="568" t="str">
        <f t="shared" si="171"/>
        <v xml:space="preserve">Allocating and reporting costs:
-Cost of indirect activity
-Cost if staff provide multiple units
-Spreading costs over the various types of services
-Cost and productivity assumptions
</v>
      </c>
      <c r="Y313" s="529" t="str">
        <f t="shared" si="169"/>
        <v xml:space="preserve"> 8Y- MichiCANS Comprehensive</v>
      </c>
      <c r="Z313" s="529">
        <f t="shared" si="170"/>
        <v>0</v>
      </c>
    </row>
    <row r="314" spans="1:26" ht="33.6" customHeight="1">
      <c r="A314" s="565" t="str">
        <f t="shared" si="163"/>
        <v>90887</v>
      </c>
      <c r="B314" s="511" t="str">
        <f t="shared" si="164"/>
        <v>Assessments
Health Psychiatric
Evaluation Psychological
testing Other assessments, tests</v>
      </c>
      <c r="C314" s="568" t="str">
        <f t="shared" si="165"/>
        <v>Interpretation or explanation of results of psychiatric, other medical examinations and procedures, or other accumulated data to family or other responsible persons, or advising them how to assist patient.</v>
      </c>
      <c r="D314" s="529" t="str">
        <f t="shared" si="166"/>
        <v>Encounter
90887=1/day</v>
      </c>
      <c r="E314" s="568"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4" s="250" t="s">
        <v>1329</v>
      </c>
      <c r="G314" s="250" t="s">
        <v>577</v>
      </c>
      <c r="H314" s="250" t="s">
        <v>518</v>
      </c>
      <c r="I314" s="529" t="str">
        <f t="shared" si="168"/>
        <v>Line
Professional</v>
      </c>
      <c r="J314" s="511"/>
      <c r="K314" s="511" t="s">
        <v>2205</v>
      </c>
      <c r="L314" s="511" t="s">
        <v>2205</v>
      </c>
      <c r="M314" s="511"/>
      <c r="N314" s="511"/>
      <c r="O314" s="511" t="s">
        <v>2205</v>
      </c>
      <c r="P314" s="511"/>
      <c r="Q314" s="511"/>
      <c r="R314" s="511"/>
      <c r="S314" s="511"/>
      <c r="T314" s="511"/>
      <c r="U314" s="511"/>
      <c r="V314" s="511"/>
      <c r="W314" s="568" t="s">
        <v>1229</v>
      </c>
      <c r="X314" s="568" t="str">
        <f t="shared" si="171"/>
        <v xml:space="preserve">Allocating and reporting costs:
-Cost of indirect activity
-Cost if staff provide multiple units
-Spreading costs over the various types of services
-Cost and productivity assumptions
</v>
      </c>
      <c r="Y314" s="529" t="str">
        <f t="shared" si="169"/>
        <v xml:space="preserve"> 8Y- MichiCANS Comprehensive</v>
      </c>
      <c r="Z314" s="529">
        <f t="shared" si="170"/>
        <v>0</v>
      </c>
    </row>
    <row r="315" spans="1:26" ht="33.6" customHeight="1">
      <c r="A315" s="565" t="str">
        <f t="shared" si="163"/>
        <v>90887</v>
      </c>
      <c r="B315" s="511" t="str">
        <f t="shared" si="164"/>
        <v>Assessments
Health Psychiatric
Evaluation Psychological
testing Other assessments, tests</v>
      </c>
      <c r="C315" s="568" t="str">
        <f t="shared" si="165"/>
        <v>Interpretation or explanation of results of psychiatric, other medical examinations and procedures, or other accumulated data to family or other responsible persons, or advising them how to assist patient.</v>
      </c>
      <c r="D315" s="529" t="str">
        <f t="shared" si="166"/>
        <v>Encounter
90887=1/day</v>
      </c>
      <c r="E315" s="568"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5" s="250" t="s">
        <v>126</v>
      </c>
      <c r="G315" s="250" t="s">
        <v>578</v>
      </c>
      <c r="H315" s="250" t="s">
        <v>518</v>
      </c>
      <c r="I315" s="529" t="str">
        <f t="shared" si="168"/>
        <v>Line
Professional</v>
      </c>
      <c r="J315" s="511"/>
      <c r="K315" s="511" t="s">
        <v>2205</v>
      </c>
      <c r="L315" s="511" t="s">
        <v>2205</v>
      </c>
      <c r="M315" s="511"/>
      <c r="N315" s="511"/>
      <c r="O315" s="511" t="s">
        <v>2205</v>
      </c>
      <c r="P315" s="511"/>
      <c r="Q315" s="511"/>
      <c r="R315" s="511"/>
      <c r="S315" s="511"/>
      <c r="T315" s="511"/>
      <c r="U315" s="511"/>
      <c r="V315" s="511"/>
      <c r="W315" s="568" t="s">
        <v>1229</v>
      </c>
      <c r="X315" s="568" t="str">
        <f t="shared" si="171"/>
        <v xml:space="preserve">Allocating and reporting costs:
-Cost of indirect activity
-Cost if staff provide multiple units
-Spreading costs over the various types of services
-Cost and productivity assumptions
</v>
      </c>
      <c r="Y315" s="529" t="str">
        <f t="shared" si="169"/>
        <v xml:space="preserve"> 8Y- MichiCANS Comprehensive</v>
      </c>
      <c r="Z315" s="529">
        <f t="shared" si="170"/>
        <v>0</v>
      </c>
    </row>
    <row r="316" spans="1:26" ht="33.6" customHeight="1" thickBot="1">
      <c r="A316" s="566" t="str">
        <f t="shared" si="163"/>
        <v>90887</v>
      </c>
      <c r="B316" s="513" t="str">
        <f t="shared" si="164"/>
        <v>Assessments
Health Psychiatric
Evaluation Psychological
testing Other assessments, tests</v>
      </c>
      <c r="C316" s="569" t="str">
        <f t="shared" si="165"/>
        <v>Interpretation or explanation of results of psychiatric, other medical examinations and procedures, or other accumulated data to family or other responsible persons, or advising them how to assist patient.</v>
      </c>
      <c r="D316" s="530" t="str">
        <f t="shared" si="166"/>
        <v>Encounter
90887=1/day</v>
      </c>
      <c r="E316" s="569" t="str">
        <f t="shared" si="167"/>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6" s="247" t="s">
        <v>511</v>
      </c>
      <c r="G316" s="247" t="s">
        <v>579</v>
      </c>
      <c r="H316" s="247" t="s">
        <v>1240</v>
      </c>
      <c r="I316" s="530" t="str">
        <f t="shared" si="168"/>
        <v>Line
Professional</v>
      </c>
      <c r="J316" s="513"/>
      <c r="K316" s="513" t="s">
        <v>2205</v>
      </c>
      <c r="L316" s="513" t="s">
        <v>2205</v>
      </c>
      <c r="M316" s="513"/>
      <c r="N316" s="513"/>
      <c r="O316" s="513" t="s">
        <v>2205</v>
      </c>
      <c r="P316" s="513"/>
      <c r="Q316" s="513"/>
      <c r="R316" s="513"/>
      <c r="S316" s="513"/>
      <c r="T316" s="513"/>
      <c r="U316" s="513"/>
      <c r="V316" s="513"/>
      <c r="W316" s="569" t="s">
        <v>1229</v>
      </c>
      <c r="X316" s="569" t="str">
        <f t="shared" si="171"/>
        <v xml:space="preserve">Allocating and reporting costs:
-Cost of indirect activity
-Cost if staff provide multiple units
-Spreading costs over the various types of services
-Cost and productivity assumptions
</v>
      </c>
      <c r="Y316" s="530" t="str">
        <f t="shared" si="169"/>
        <v xml:space="preserve"> 8Y- MichiCANS Comprehensive</v>
      </c>
      <c r="Z316" s="530">
        <f t="shared" si="170"/>
        <v>0</v>
      </c>
    </row>
    <row r="317" spans="1:26" ht="50.1" customHeight="1">
      <c r="A317" s="576" t="s">
        <v>1847</v>
      </c>
      <c r="B317" s="512" t="s">
        <v>334</v>
      </c>
      <c r="C317" s="567" t="s">
        <v>1978</v>
      </c>
      <c r="D317" s="528" t="s">
        <v>448</v>
      </c>
      <c r="E317" s="567" t="s">
        <v>338</v>
      </c>
      <c r="F317" s="142" t="s">
        <v>506</v>
      </c>
      <c r="G317" s="142" t="s">
        <v>583</v>
      </c>
      <c r="H317" s="246" t="s">
        <v>547</v>
      </c>
      <c r="I317" s="528" t="s">
        <v>139</v>
      </c>
      <c r="J317" s="512"/>
      <c r="K317" s="512" t="s">
        <v>2205</v>
      </c>
      <c r="L317" s="512" t="s">
        <v>2205</v>
      </c>
      <c r="M317" s="512"/>
      <c r="N317" s="512"/>
      <c r="O317" s="512" t="s">
        <v>2205</v>
      </c>
      <c r="P317" s="512"/>
      <c r="Q317" s="512"/>
      <c r="R317" s="512"/>
      <c r="S317" s="512"/>
      <c r="T317" s="512"/>
      <c r="U317" s="512"/>
      <c r="V317" s="512"/>
      <c r="W317" s="567" t="s">
        <v>1230</v>
      </c>
      <c r="X317" s="567"/>
      <c r="Y317" s="528" t="s">
        <v>1113</v>
      </c>
      <c r="Z317" s="528" t="s">
        <v>1113</v>
      </c>
    </row>
    <row r="318" spans="1:26" ht="50.1" customHeight="1">
      <c r="A318" s="565" t="str">
        <f>A317</f>
        <v>92507</v>
      </c>
      <c r="B318" s="511" t="str">
        <f>B317</f>
        <v>Speech, Hearing &amp; Language Therapy</v>
      </c>
      <c r="C318" s="568" t="str">
        <f>C317</f>
        <v>Treatment of speech, language, voice, communication, and/or auditory processing disorder; individual, per session</v>
      </c>
      <c r="D318" s="529" t="str">
        <f>D317</f>
        <v>Encounter
DT=1/day</v>
      </c>
      <c r="E318" s="568" t="str">
        <f>E317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18" s="142" t="s">
        <v>593</v>
      </c>
      <c r="G318" s="142" t="s">
        <v>576</v>
      </c>
      <c r="H318" s="142" t="s">
        <v>547</v>
      </c>
      <c r="I318" s="529" t="str">
        <f>I317</f>
        <v>Line
Professional</v>
      </c>
      <c r="J318" s="511"/>
      <c r="K318" s="511" t="s">
        <v>2205</v>
      </c>
      <c r="L318" s="511" t="s">
        <v>2205</v>
      </c>
      <c r="M318" s="511"/>
      <c r="N318" s="511"/>
      <c r="O318" s="511" t="s">
        <v>2205</v>
      </c>
      <c r="P318" s="511"/>
      <c r="Q318" s="511"/>
      <c r="R318" s="511"/>
      <c r="S318" s="511"/>
      <c r="T318" s="511"/>
      <c r="U318" s="511"/>
      <c r="V318" s="511"/>
      <c r="W318" s="568"/>
      <c r="X318" s="568"/>
      <c r="Y318" s="529"/>
      <c r="Z318" s="529"/>
    </row>
    <row r="319" spans="1:26" ht="50.1" customHeight="1">
      <c r="A319" s="565" t="str">
        <f>A317</f>
        <v>92507</v>
      </c>
      <c r="B319" s="511" t="str">
        <f>B317</f>
        <v>Speech, Hearing &amp; Language Therapy</v>
      </c>
      <c r="C319" s="568" t="str">
        <f>C317</f>
        <v>Treatment of speech, language, voice, communication, and/or auditory processing disorder; individual, per session</v>
      </c>
      <c r="D319" s="529" t="str">
        <f>D317</f>
        <v>Encounter
DT=1/day</v>
      </c>
      <c r="E319" s="568" t="str">
        <f>E317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19" s="250" t="s">
        <v>593</v>
      </c>
      <c r="G319" s="250" t="s">
        <v>600</v>
      </c>
      <c r="H319" s="250" t="s">
        <v>547</v>
      </c>
      <c r="I319" s="529" t="str">
        <f>I317</f>
        <v>Line
Professional</v>
      </c>
      <c r="J319" s="511"/>
      <c r="K319" s="511" t="s">
        <v>2205</v>
      </c>
      <c r="L319" s="511" t="s">
        <v>2205</v>
      </c>
      <c r="M319" s="511"/>
      <c r="N319" s="511"/>
      <c r="O319" s="511" t="s">
        <v>2205</v>
      </c>
      <c r="P319" s="511"/>
      <c r="Q319" s="511"/>
      <c r="R319" s="511"/>
      <c r="S319" s="511"/>
      <c r="T319" s="511"/>
      <c r="U319" s="511"/>
      <c r="V319" s="511"/>
      <c r="W319" s="568" t="s">
        <v>1230</v>
      </c>
      <c r="X319" s="568"/>
      <c r="Y319" s="529" t="str">
        <f>Y317</f>
        <v xml:space="preserve"> </v>
      </c>
      <c r="Z319" s="529" t="str">
        <f>Z317</f>
        <v xml:space="preserve"> </v>
      </c>
    </row>
    <row r="320" spans="1:26" ht="50.1" customHeight="1" thickBot="1">
      <c r="A320" s="566" t="str">
        <f>A319</f>
        <v>92507</v>
      </c>
      <c r="B320" s="513" t="str">
        <f>B319</f>
        <v>Speech, Hearing &amp; Language Therapy</v>
      </c>
      <c r="C320" s="569" t="str">
        <f>C319</f>
        <v>Treatment of speech, language, voice, communication, and/or auditory processing disorder; individual, per session</v>
      </c>
      <c r="D320" s="530" t="str">
        <f>D319</f>
        <v>Encounter
DT=1/day</v>
      </c>
      <c r="E320" s="569" t="str">
        <f>E319</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20" s="247" t="s">
        <v>492</v>
      </c>
      <c r="G320" s="247" t="s">
        <v>578</v>
      </c>
      <c r="H320" s="247" t="s">
        <v>547</v>
      </c>
      <c r="I320" s="530" t="str">
        <f>I319</f>
        <v>Line
Professional</v>
      </c>
      <c r="J320" s="513"/>
      <c r="K320" s="513" t="s">
        <v>2205</v>
      </c>
      <c r="L320" s="513" t="s">
        <v>2205</v>
      </c>
      <c r="M320" s="513"/>
      <c r="N320" s="513"/>
      <c r="O320" s="513" t="s">
        <v>2205</v>
      </c>
      <c r="P320" s="513"/>
      <c r="Q320" s="513"/>
      <c r="R320" s="513"/>
      <c r="S320" s="513"/>
      <c r="T320" s="513"/>
      <c r="U320" s="513"/>
      <c r="V320" s="513"/>
      <c r="W320" s="569" t="s">
        <v>1230</v>
      </c>
      <c r="X320" s="569"/>
      <c r="Y320" s="530" t="str">
        <f>Y319</f>
        <v xml:space="preserve"> </v>
      </c>
      <c r="Z320" s="530" t="str">
        <f>Z319</f>
        <v xml:space="preserve"> </v>
      </c>
    </row>
    <row r="321" spans="1:26" ht="45" customHeight="1">
      <c r="A321" s="576" t="s">
        <v>1848</v>
      </c>
      <c r="B321" s="512" t="s">
        <v>334</v>
      </c>
      <c r="C321" s="567" t="s">
        <v>1979</v>
      </c>
      <c r="D321" s="528" t="s">
        <v>448</v>
      </c>
      <c r="E321" s="567" t="s">
        <v>339</v>
      </c>
      <c r="F321" s="142" t="s">
        <v>506</v>
      </c>
      <c r="G321" s="142" t="s">
        <v>583</v>
      </c>
      <c r="H321" s="246" t="s">
        <v>547</v>
      </c>
      <c r="I321" s="528" t="s">
        <v>139</v>
      </c>
      <c r="J321" s="512"/>
      <c r="K321" s="512" t="s">
        <v>2205</v>
      </c>
      <c r="L321" s="512" t="s">
        <v>2205</v>
      </c>
      <c r="M321" s="512"/>
      <c r="N321" s="512"/>
      <c r="O321" s="512" t="s">
        <v>2205</v>
      </c>
      <c r="P321" s="512"/>
      <c r="Q321" s="512"/>
      <c r="R321" s="512"/>
      <c r="S321" s="512"/>
      <c r="T321" s="512"/>
      <c r="U321" s="512"/>
      <c r="V321" s="512"/>
      <c r="W321" s="567" t="s">
        <v>1230</v>
      </c>
      <c r="X321" s="567"/>
      <c r="Y321" s="505" t="s">
        <v>2253</v>
      </c>
      <c r="Z321" s="528" t="s">
        <v>1113</v>
      </c>
    </row>
    <row r="322" spans="1:26" ht="45" customHeight="1">
      <c r="A322" s="565" t="str">
        <f>A321</f>
        <v>92508</v>
      </c>
      <c r="B322" s="511" t="str">
        <f>B321</f>
        <v>Speech, Hearing &amp; Language Therapy</v>
      </c>
      <c r="C322" s="568" t="str">
        <f>C321</f>
        <v>Treatment of speech, language, voice, communication, and/or auditory processing disorder; group, 2 or more individuals, per session</v>
      </c>
      <c r="D322" s="529" t="str">
        <f>D321</f>
        <v>Encounter
DT=1/day</v>
      </c>
      <c r="E322" s="568" t="str">
        <f>E321</f>
        <v>Speech-language pathologist or audiologist possessing a current license.
Speech-language pathology assistant supervised by the licensed speech-language pathologist or audiologist.</v>
      </c>
      <c r="F322" s="142" t="s">
        <v>593</v>
      </c>
      <c r="G322" s="142" t="s">
        <v>576</v>
      </c>
      <c r="H322" s="142" t="s">
        <v>547</v>
      </c>
      <c r="I322" s="529" t="str">
        <f>I321</f>
        <v>Line
Professional</v>
      </c>
      <c r="J322" s="511"/>
      <c r="K322" s="511" t="s">
        <v>2205</v>
      </c>
      <c r="L322" s="511" t="s">
        <v>2205</v>
      </c>
      <c r="M322" s="511"/>
      <c r="N322" s="511"/>
      <c r="O322" s="511" t="s">
        <v>2205</v>
      </c>
      <c r="P322" s="511"/>
      <c r="Q322" s="511"/>
      <c r="R322" s="511"/>
      <c r="S322" s="511"/>
      <c r="T322" s="511"/>
      <c r="U322" s="511"/>
      <c r="V322" s="511"/>
      <c r="W322" s="568"/>
      <c r="X322" s="568"/>
      <c r="Y322" s="506"/>
      <c r="Z322" s="529"/>
    </row>
    <row r="323" spans="1:26" ht="45" customHeight="1">
      <c r="A323" s="565" t="str">
        <f>A321</f>
        <v>92508</v>
      </c>
      <c r="B323" s="511" t="str">
        <f>B321</f>
        <v>Speech, Hearing &amp; Language Therapy</v>
      </c>
      <c r="C323" s="568" t="str">
        <f>C321</f>
        <v>Treatment of speech, language, voice, communication, and/or auditory processing disorder; group, 2 or more individuals, per session</v>
      </c>
      <c r="D323" s="529" t="str">
        <f>D321</f>
        <v>Encounter
DT=1/day</v>
      </c>
      <c r="E323" s="568" t="str">
        <f>E321</f>
        <v>Speech-language pathologist or audiologist possessing a current license.
Speech-language pathology assistant supervised by the licensed speech-language pathologist or audiologist.</v>
      </c>
      <c r="F323" s="250" t="s">
        <v>593</v>
      </c>
      <c r="G323" s="250" t="s">
        <v>600</v>
      </c>
      <c r="H323" s="250" t="s">
        <v>547</v>
      </c>
      <c r="I323" s="529" t="str">
        <f>I321</f>
        <v>Line
Professional</v>
      </c>
      <c r="J323" s="511"/>
      <c r="K323" s="511" t="s">
        <v>2205</v>
      </c>
      <c r="L323" s="511" t="s">
        <v>2205</v>
      </c>
      <c r="M323" s="511"/>
      <c r="N323" s="511"/>
      <c r="O323" s="511" t="s">
        <v>2205</v>
      </c>
      <c r="P323" s="511"/>
      <c r="Q323" s="511"/>
      <c r="R323" s="511"/>
      <c r="S323" s="511"/>
      <c r="T323" s="511"/>
      <c r="U323" s="511"/>
      <c r="V323" s="511"/>
      <c r="W323" s="568" t="s">
        <v>1230</v>
      </c>
      <c r="X323" s="568"/>
      <c r="Y323" s="506" t="str">
        <f>Y321</f>
        <v xml:space="preserve"> UN - Two patients served
UP - Three patients served
UQ - Four patients served
UR - Five patients served
US - Six or more patients served</v>
      </c>
      <c r="Z323" s="529" t="str">
        <f>Z321</f>
        <v xml:space="preserve"> </v>
      </c>
    </row>
    <row r="324" spans="1:26" ht="45" customHeight="1" thickBot="1">
      <c r="A324" s="566" t="str">
        <f>A323</f>
        <v>92508</v>
      </c>
      <c r="B324" s="513" t="str">
        <f>B323</f>
        <v>Speech, Hearing &amp; Language Therapy</v>
      </c>
      <c r="C324" s="569" t="str">
        <f>C323</f>
        <v>Treatment of speech, language, voice, communication, and/or auditory processing disorder; group, 2 or more individuals, per session</v>
      </c>
      <c r="D324" s="530" t="str">
        <f>D323</f>
        <v>Encounter
DT=1/day</v>
      </c>
      <c r="E324" s="569" t="str">
        <f>E323</f>
        <v>Speech-language pathologist or audiologist possessing a current license.
Speech-language pathology assistant supervised by the licensed speech-language pathologist or audiologist.</v>
      </c>
      <c r="F324" s="247" t="s">
        <v>492</v>
      </c>
      <c r="G324" s="247" t="s">
        <v>578</v>
      </c>
      <c r="H324" s="247" t="s">
        <v>547</v>
      </c>
      <c r="I324" s="530" t="str">
        <f>I323</f>
        <v>Line
Professional</v>
      </c>
      <c r="J324" s="513"/>
      <c r="K324" s="513" t="s">
        <v>2205</v>
      </c>
      <c r="L324" s="513" t="s">
        <v>2205</v>
      </c>
      <c r="M324" s="513"/>
      <c r="N324" s="513"/>
      <c r="O324" s="513" t="s">
        <v>2205</v>
      </c>
      <c r="P324" s="513"/>
      <c r="Q324" s="513"/>
      <c r="R324" s="513"/>
      <c r="S324" s="513"/>
      <c r="T324" s="513"/>
      <c r="U324" s="513"/>
      <c r="V324" s="513"/>
      <c r="W324" s="569" t="s">
        <v>1230</v>
      </c>
      <c r="X324" s="569"/>
      <c r="Y324" s="507" t="str">
        <f>Y323</f>
        <v xml:space="preserve"> UN - Two patients served
UP - Three patients served
UQ - Four patients served
UR - Five patients served
US - Six or more patients served</v>
      </c>
      <c r="Z324" s="530" t="str">
        <f>Z323</f>
        <v xml:space="preserve"> </v>
      </c>
    </row>
    <row r="325" spans="1:26" ht="65.25" customHeight="1">
      <c r="A325" s="576" t="s">
        <v>1849</v>
      </c>
      <c r="B325" s="523" t="s">
        <v>334</v>
      </c>
      <c r="C325" s="699" t="s">
        <v>563</v>
      </c>
      <c r="D325" s="668" t="s">
        <v>448</v>
      </c>
      <c r="E325" s="699" t="s">
        <v>562</v>
      </c>
      <c r="F325" s="250" t="s">
        <v>593</v>
      </c>
      <c r="G325" s="142" t="s">
        <v>600</v>
      </c>
      <c r="H325" s="246" t="s">
        <v>547</v>
      </c>
      <c r="I325" s="668" t="s">
        <v>139</v>
      </c>
      <c r="J325" s="523"/>
      <c r="K325" s="523" t="s">
        <v>2205</v>
      </c>
      <c r="L325" s="523" t="s">
        <v>2205</v>
      </c>
      <c r="M325" s="523"/>
      <c r="N325" s="523"/>
      <c r="O325" s="523" t="s">
        <v>2205</v>
      </c>
      <c r="P325" s="523"/>
      <c r="Q325" s="523"/>
      <c r="R325" s="523"/>
      <c r="S325" s="523"/>
      <c r="T325" s="523"/>
      <c r="U325" s="523"/>
      <c r="V325" s="523"/>
      <c r="W325" s="699" t="s">
        <v>1230</v>
      </c>
      <c r="X325" s="699"/>
      <c r="Y325" s="668" t="s">
        <v>1113</v>
      </c>
      <c r="Z325" s="668" t="s">
        <v>1113</v>
      </c>
    </row>
    <row r="326" spans="1:26" ht="83.25" customHeight="1" thickBot="1">
      <c r="A326" s="566" t="str">
        <f>A325</f>
        <v>92521</v>
      </c>
      <c r="B326" s="525" t="str">
        <f>B325</f>
        <v>Speech, Hearing &amp; Language Therapy</v>
      </c>
      <c r="C326" s="700" t="str">
        <f>C325</f>
        <v>Evaluation of speech fluency (e.g., stuttering, cluttering)</v>
      </c>
      <c r="D326" s="670" t="str">
        <f>D325</f>
        <v>Encounter
DT=1/day</v>
      </c>
      <c r="E326" s="700" t="str">
        <f>E325</f>
        <v>Speech-language pathologist or audiologist possessing a current license, or a candidate who has completed the academic program and is acquiring supervised work experience to qualify for the license.</v>
      </c>
      <c r="F326" s="247" t="s">
        <v>492</v>
      </c>
      <c r="G326" s="247" t="s">
        <v>578</v>
      </c>
      <c r="H326" s="247" t="s">
        <v>547</v>
      </c>
      <c r="I326" s="670" t="str">
        <f>I325</f>
        <v>Line
Professional</v>
      </c>
      <c r="J326" s="525"/>
      <c r="K326" s="525" t="s">
        <v>2205</v>
      </c>
      <c r="L326" s="525" t="s">
        <v>2205</v>
      </c>
      <c r="M326" s="525"/>
      <c r="N326" s="525"/>
      <c r="O326" s="525" t="s">
        <v>2205</v>
      </c>
      <c r="P326" s="525"/>
      <c r="Q326" s="525"/>
      <c r="R326" s="525"/>
      <c r="S326" s="525"/>
      <c r="T326" s="525"/>
      <c r="U326" s="525"/>
      <c r="V326" s="525"/>
      <c r="W326" s="700" t="s">
        <v>1230</v>
      </c>
      <c r="X326" s="700"/>
      <c r="Y326" s="670" t="str">
        <f>Y325</f>
        <v xml:space="preserve"> </v>
      </c>
      <c r="Z326" s="670" t="str">
        <f>Z325</f>
        <v xml:space="preserve"> </v>
      </c>
    </row>
    <row r="327" spans="1:26" ht="76.349999999999994" customHeight="1">
      <c r="A327" s="717" t="s">
        <v>1850</v>
      </c>
      <c r="B327" s="533" t="s">
        <v>334</v>
      </c>
      <c r="C327" s="573" t="s">
        <v>335</v>
      </c>
      <c r="D327" s="570" t="s">
        <v>448</v>
      </c>
      <c r="E327" s="573" t="s">
        <v>562</v>
      </c>
      <c r="F327" s="250" t="s">
        <v>593</v>
      </c>
      <c r="G327" s="142" t="s">
        <v>600</v>
      </c>
      <c r="H327" s="246" t="s">
        <v>547</v>
      </c>
      <c r="I327" s="528" t="s">
        <v>139</v>
      </c>
      <c r="J327" s="523"/>
      <c r="K327" s="523" t="s">
        <v>2205</v>
      </c>
      <c r="L327" s="523" t="s">
        <v>2205</v>
      </c>
      <c r="M327" s="523"/>
      <c r="N327" s="523"/>
      <c r="O327" s="523" t="s">
        <v>2205</v>
      </c>
      <c r="P327" s="523"/>
      <c r="Q327" s="523"/>
      <c r="R327" s="523"/>
      <c r="S327" s="523"/>
      <c r="T327" s="523"/>
      <c r="U327" s="523"/>
      <c r="V327" s="523"/>
      <c r="W327" s="567" t="s">
        <v>1230</v>
      </c>
      <c r="X327" s="567"/>
      <c r="Y327" s="528" t="s">
        <v>1113</v>
      </c>
      <c r="Z327" s="528" t="s">
        <v>1113</v>
      </c>
    </row>
    <row r="328" spans="1:26" ht="76.349999999999994" customHeight="1" thickBot="1">
      <c r="A328" s="718" t="str">
        <f>A327</f>
        <v>92522</v>
      </c>
      <c r="B328" s="522" t="str">
        <f>B327</f>
        <v>Speech, Hearing &amp; Language Therapy</v>
      </c>
      <c r="C328" s="575" t="str">
        <f>C327</f>
        <v>Evaluation of speech sound production</v>
      </c>
      <c r="D328" s="572" t="str">
        <f>D327</f>
        <v>Encounter
DT=1/day</v>
      </c>
      <c r="E328" s="575" t="str">
        <f>E327</f>
        <v>Speech-language pathologist or audiologist possessing a current license, or a candidate who has completed the academic program and is acquiring supervised work experience to qualify for the license.</v>
      </c>
      <c r="F328" s="247" t="s">
        <v>492</v>
      </c>
      <c r="G328" s="247" t="s">
        <v>578</v>
      </c>
      <c r="H328" s="247" t="s">
        <v>547</v>
      </c>
      <c r="I328" s="530" t="str">
        <f>I327</f>
        <v>Line
Professional</v>
      </c>
      <c r="J328" s="525"/>
      <c r="K328" s="525" t="s">
        <v>2205</v>
      </c>
      <c r="L328" s="525" t="s">
        <v>2205</v>
      </c>
      <c r="M328" s="525"/>
      <c r="N328" s="525"/>
      <c r="O328" s="525" t="s">
        <v>2205</v>
      </c>
      <c r="P328" s="525"/>
      <c r="Q328" s="525"/>
      <c r="R328" s="525"/>
      <c r="S328" s="525"/>
      <c r="T328" s="525"/>
      <c r="U328" s="525"/>
      <c r="V328" s="525"/>
      <c r="W328" s="569" t="s">
        <v>1230</v>
      </c>
      <c r="X328" s="569"/>
      <c r="Y328" s="530" t="str">
        <f>Y327</f>
        <v xml:space="preserve"> </v>
      </c>
      <c r="Z328" s="530" t="str">
        <f>Z327</f>
        <v xml:space="preserve"> </v>
      </c>
    </row>
    <row r="329" spans="1:26" ht="77.25" customHeight="1">
      <c r="A329" s="717" t="s">
        <v>1851</v>
      </c>
      <c r="B329" s="533" t="s">
        <v>334</v>
      </c>
      <c r="C329" s="573" t="s">
        <v>336</v>
      </c>
      <c r="D329" s="570" t="s">
        <v>448</v>
      </c>
      <c r="E329" s="573" t="s">
        <v>562</v>
      </c>
      <c r="F329" s="250" t="s">
        <v>593</v>
      </c>
      <c r="G329" s="142" t="s">
        <v>600</v>
      </c>
      <c r="H329" s="246" t="s">
        <v>547</v>
      </c>
      <c r="I329" s="570" t="s">
        <v>139</v>
      </c>
      <c r="J329" s="523"/>
      <c r="K329" s="523" t="s">
        <v>2205</v>
      </c>
      <c r="L329" s="523" t="s">
        <v>2205</v>
      </c>
      <c r="M329" s="523"/>
      <c r="N329" s="523"/>
      <c r="O329" s="523" t="s">
        <v>2205</v>
      </c>
      <c r="P329" s="523"/>
      <c r="Q329" s="523"/>
      <c r="R329" s="523"/>
      <c r="S329" s="523"/>
      <c r="T329" s="523"/>
      <c r="U329" s="523"/>
      <c r="V329" s="523"/>
      <c r="W329" s="573" t="s">
        <v>1230</v>
      </c>
      <c r="X329" s="573"/>
      <c r="Y329" s="570" t="s">
        <v>1113</v>
      </c>
      <c r="Z329" s="570" t="s">
        <v>1113</v>
      </c>
    </row>
    <row r="330" spans="1:26" ht="77.25" customHeight="1" thickBot="1">
      <c r="A330" s="718" t="str">
        <f>A329</f>
        <v>92523</v>
      </c>
      <c r="B330" s="522" t="str">
        <f>B329</f>
        <v>Speech, Hearing &amp; Language Therapy</v>
      </c>
      <c r="C330" s="575" t="str">
        <f>C329</f>
        <v>Evaluation of speech sound production with evaluation of language comprehension and expression</v>
      </c>
      <c r="D330" s="572" t="str">
        <f>D329</f>
        <v>Encounter
DT=1/day</v>
      </c>
      <c r="E330" s="575" t="str">
        <f>E329</f>
        <v>Speech-language pathologist or audiologist possessing a current license, or a candidate who has completed the academic program and is acquiring supervised work experience to qualify for the license.</v>
      </c>
      <c r="F330" s="247" t="s">
        <v>492</v>
      </c>
      <c r="G330" s="247" t="s">
        <v>578</v>
      </c>
      <c r="H330" s="247" t="s">
        <v>547</v>
      </c>
      <c r="I330" s="572" t="str">
        <f>I329</f>
        <v>Line
Professional</v>
      </c>
      <c r="J330" s="525"/>
      <c r="K330" s="525" t="s">
        <v>2205</v>
      </c>
      <c r="L330" s="525" t="s">
        <v>2205</v>
      </c>
      <c r="M330" s="525"/>
      <c r="N330" s="525"/>
      <c r="O330" s="525" t="s">
        <v>2205</v>
      </c>
      <c r="P330" s="525"/>
      <c r="Q330" s="525"/>
      <c r="R330" s="525"/>
      <c r="S330" s="525"/>
      <c r="T330" s="525"/>
      <c r="U330" s="525"/>
      <c r="V330" s="525"/>
      <c r="W330" s="575" t="s">
        <v>1230</v>
      </c>
      <c r="X330" s="575"/>
      <c r="Y330" s="572" t="str">
        <f>Y329</f>
        <v xml:space="preserve"> </v>
      </c>
      <c r="Z330" s="572" t="str">
        <f>Z329</f>
        <v xml:space="preserve"> </v>
      </c>
    </row>
    <row r="331" spans="1:26" ht="73.349999999999994" customHeight="1">
      <c r="A331" s="717" t="s">
        <v>1852</v>
      </c>
      <c r="B331" s="533" t="s">
        <v>334</v>
      </c>
      <c r="C331" s="573" t="s">
        <v>337</v>
      </c>
      <c r="D331" s="570" t="s">
        <v>448</v>
      </c>
      <c r="E331" s="573" t="s">
        <v>562</v>
      </c>
      <c r="F331" s="250" t="s">
        <v>593</v>
      </c>
      <c r="G331" s="142" t="s">
        <v>600</v>
      </c>
      <c r="H331" s="246" t="s">
        <v>547</v>
      </c>
      <c r="I331" s="570" t="s">
        <v>139</v>
      </c>
      <c r="J331" s="533"/>
      <c r="K331" s="533" t="s">
        <v>2205</v>
      </c>
      <c r="L331" s="533" t="s">
        <v>2205</v>
      </c>
      <c r="M331" s="533"/>
      <c r="N331" s="533"/>
      <c r="O331" s="533" t="s">
        <v>2205</v>
      </c>
      <c r="P331" s="533"/>
      <c r="Q331" s="533"/>
      <c r="R331" s="533"/>
      <c r="S331" s="533"/>
      <c r="T331" s="533"/>
      <c r="U331" s="533"/>
      <c r="V331" s="533"/>
      <c r="W331" s="573" t="s">
        <v>1230</v>
      </c>
      <c r="X331" s="573"/>
      <c r="Y331" s="570" t="s">
        <v>1113</v>
      </c>
      <c r="Z331" s="570" t="s">
        <v>1113</v>
      </c>
    </row>
    <row r="332" spans="1:26" ht="73.349999999999994" customHeight="1" thickBot="1">
      <c r="A332" s="718" t="str">
        <f>A331</f>
        <v>92524</v>
      </c>
      <c r="B332" s="522" t="str">
        <f>B331</f>
        <v>Speech, Hearing &amp; Language Therapy</v>
      </c>
      <c r="C332" s="575" t="str">
        <f>C331</f>
        <v>Behavioral and qualitative analysis of voice and resonance</v>
      </c>
      <c r="D332" s="572" t="str">
        <f>D331</f>
        <v>Encounter
DT=1/day</v>
      </c>
      <c r="E332" s="575" t="str">
        <f>E331</f>
        <v>Speech-language pathologist or audiologist possessing a current license, or a candidate who has completed the academic program and is acquiring supervised work experience to qualify for the license.</v>
      </c>
      <c r="F332" s="247" t="s">
        <v>492</v>
      </c>
      <c r="G332" s="247" t="s">
        <v>578</v>
      </c>
      <c r="H332" s="247" t="s">
        <v>547</v>
      </c>
      <c r="I332" s="572" t="str">
        <f>I331</f>
        <v>Line
Professional</v>
      </c>
      <c r="J332" s="522"/>
      <c r="K332" s="522" t="s">
        <v>2205</v>
      </c>
      <c r="L332" s="522" t="s">
        <v>2205</v>
      </c>
      <c r="M332" s="522"/>
      <c r="N332" s="522"/>
      <c r="O332" s="522" t="s">
        <v>2205</v>
      </c>
      <c r="P332" s="522"/>
      <c r="Q332" s="522"/>
      <c r="R332" s="522"/>
      <c r="S332" s="522"/>
      <c r="T332" s="522"/>
      <c r="U332" s="522"/>
      <c r="V332" s="522"/>
      <c r="W332" s="575" t="s">
        <v>1230</v>
      </c>
      <c r="X332" s="575"/>
      <c r="Y332" s="572" t="str">
        <f>Y331</f>
        <v xml:space="preserve"> </v>
      </c>
      <c r="Z332" s="572" t="str">
        <f>Z331</f>
        <v xml:space="preserve"> </v>
      </c>
    </row>
    <row r="333" spans="1:26" ht="46.5" customHeight="1">
      <c r="A333" s="576" t="s">
        <v>1853</v>
      </c>
      <c r="B333" s="512" t="s">
        <v>334</v>
      </c>
      <c r="C333" s="567" t="s">
        <v>1980</v>
      </c>
      <c r="D333" s="528" t="s">
        <v>448</v>
      </c>
      <c r="E333" s="567" t="s">
        <v>338</v>
      </c>
      <c r="F333" s="142" t="s">
        <v>506</v>
      </c>
      <c r="G333" s="142" t="s">
        <v>583</v>
      </c>
      <c r="H333" s="246" t="s">
        <v>547</v>
      </c>
      <c r="I333" s="528" t="s">
        <v>139</v>
      </c>
      <c r="J333" s="512"/>
      <c r="K333" s="512" t="s">
        <v>2205</v>
      </c>
      <c r="L333" s="512" t="s">
        <v>2205</v>
      </c>
      <c r="M333" s="512"/>
      <c r="N333" s="512"/>
      <c r="O333" s="512" t="s">
        <v>2205</v>
      </c>
      <c r="P333" s="512"/>
      <c r="Q333" s="512"/>
      <c r="R333" s="512"/>
      <c r="S333" s="512"/>
      <c r="T333" s="512"/>
      <c r="U333" s="512"/>
      <c r="V333" s="512"/>
      <c r="W333" s="567" t="s">
        <v>1230</v>
      </c>
      <c r="X333" s="567"/>
      <c r="Y333" s="528" t="s">
        <v>1113</v>
      </c>
      <c r="Z333" s="528" t="s">
        <v>1113</v>
      </c>
    </row>
    <row r="334" spans="1:26" ht="46.5" customHeight="1">
      <c r="A334" s="565" t="str">
        <f>A333</f>
        <v>92526</v>
      </c>
      <c r="B334" s="511" t="str">
        <f>B333</f>
        <v>Speech, Hearing &amp; Language Therapy</v>
      </c>
      <c r="C334" s="568" t="str">
        <f>C333</f>
        <v>Treatment of swallowing dysfunction and/or oral function for feeding</v>
      </c>
      <c r="D334" s="529" t="str">
        <f>D333</f>
        <v>Encounter
DT=1/day</v>
      </c>
      <c r="E334" s="568" t="str">
        <f>E333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4" s="142" t="s">
        <v>593</v>
      </c>
      <c r="G334" s="142" t="s">
        <v>576</v>
      </c>
      <c r="H334" s="142" t="s">
        <v>547</v>
      </c>
      <c r="I334" s="529" t="str">
        <f>I333</f>
        <v>Line
Professional</v>
      </c>
      <c r="J334" s="511"/>
      <c r="K334" s="511" t="s">
        <v>2205</v>
      </c>
      <c r="L334" s="511" t="s">
        <v>2205</v>
      </c>
      <c r="M334" s="511"/>
      <c r="N334" s="511"/>
      <c r="O334" s="511" t="s">
        <v>2205</v>
      </c>
      <c r="P334" s="511"/>
      <c r="Q334" s="511"/>
      <c r="R334" s="511"/>
      <c r="S334" s="511"/>
      <c r="T334" s="511"/>
      <c r="U334" s="511"/>
      <c r="V334" s="511"/>
      <c r="W334" s="568"/>
      <c r="X334" s="568"/>
      <c r="Y334" s="529"/>
      <c r="Z334" s="529"/>
    </row>
    <row r="335" spans="1:26" ht="46.5" customHeight="1">
      <c r="A335" s="565" t="str">
        <f>A333</f>
        <v>92526</v>
      </c>
      <c r="B335" s="511" t="str">
        <f>B333</f>
        <v>Speech, Hearing &amp; Language Therapy</v>
      </c>
      <c r="C335" s="568" t="str">
        <f>C333</f>
        <v>Treatment of swallowing dysfunction and/or oral function for feeding</v>
      </c>
      <c r="D335" s="529" t="str">
        <f>D333</f>
        <v>Encounter
DT=1/day</v>
      </c>
      <c r="E335" s="568" t="str">
        <f>E333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5" s="250" t="s">
        <v>593</v>
      </c>
      <c r="G335" s="250" t="s">
        <v>600</v>
      </c>
      <c r="H335" s="250" t="s">
        <v>547</v>
      </c>
      <c r="I335" s="529" t="str">
        <f>I333</f>
        <v>Line
Professional</v>
      </c>
      <c r="J335" s="511"/>
      <c r="K335" s="511" t="s">
        <v>2205</v>
      </c>
      <c r="L335" s="511" t="s">
        <v>2205</v>
      </c>
      <c r="M335" s="511"/>
      <c r="N335" s="511"/>
      <c r="O335" s="511" t="s">
        <v>2205</v>
      </c>
      <c r="P335" s="511"/>
      <c r="Q335" s="511"/>
      <c r="R335" s="511"/>
      <c r="S335" s="511"/>
      <c r="T335" s="511"/>
      <c r="U335" s="511"/>
      <c r="V335" s="511"/>
      <c r="W335" s="568" t="s">
        <v>1230</v>
      </c>
      <c r="X335" s="568"/>
      <c r="Y335" s="529" t="str">
        <f>Y333</f>
        <v xml:space="preserve"> </v>
      </c>
      <c r="Z335" s="529" t="str">
        <f>Z333</f>
        <v xml:space="preserve"> </v>
      </c>
    </row>
    <row r="336" spans="1:26" ht="46.5" customHeight="1" thickBot="1">
      <c r="A336" s="566" t="str">
        <f>A335</f>
        <v>92526</v>
      </c>
      <c r="B336" s="513" t="str">
        <f>B335</f>
        <v>Speech, Hearing &amp; Language Therapy</v>
      </c>
      <c r="C336" s="569" t="str">
        <f>C335</f>
        <v>Treatment of swallowing dysfunction and/or oral function for feeding</v>
      </c>
      <c r="D336" s="530" t="str">
        <f>D335</f>
        <v>Encounter
DT=1/day</v>
      </c>
      <c r="E336" s="569" t="str">
        <f>E335</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6" s="247" t="s">
        <v>492</v>
      </c>
      <c r="G336" s="247" t="s">
        <v>578</v>
      </c>
      <c r="H336" s="247" t="s">
        <v>547</v>
      </c>
      <c r="I336" s="530" t="str">
        <f>I335</f>
        <v>Line
Professional</v>
      </c>
      <c r="J336" s="513"/>
      <c r="K336" s="513" t="s">
        <v>2205</v>
      </c>
      <c r="L336" s="513" t="s">
        <v>2205</v>
      </c>
      <c r="M336" s="513"/>
      <c r="N336" s="513"/>
      <c r="O336" s="513" t="s">
        <v>2205</v>
      </c>
      <c r="P336" s="513"/>
      <c r="Q336" s="513"/>
      <c r="R336" s="513"/>
      <c r="S336" s="513"/>
      <c r="T336" s="513"/>
      <c r="U336" s="513"/>
      <c r="V336" s="513"/>
      <c r="W336" s="569" t="s">
        <v>1230</v>
      </c>
      <c r="X336" s="569"/>
      <c r="Y336" s="530" t="str">
        <f>Y335</f>
        <v xml:space="preserve"> </v>
      </c>
      <c r="Z336" s="530" t="str">
        <f>Z335</f>
        <v xml:space="preserve"> </v>
      </c>
    </row>
    <row r="337" spans="1:26" ht="71.099999999999994" customHeight="1">
      <c r="A337" s="717" t="s">
        <v>1854</v>
      </c>
      <c r="B337" s="533" t="s">
        <v>334</v>
      </c>
      <c r="C337" s="573" t="s">
        <v>462</v>
      </c>
      <c r="D337" s="570" t="s">
        <v>1726</v>
      </c>
      <c r="E337" s="573" t="s">
        <v>562</v>
      </c>
      <c r="F337" s="250" t="s">
        <v>593</v>
      </c>
      <c r="G337" s="142" t="s">
        <v>600</v>
      </c>
      <c r="H337" s="246" t="s">
        <v>547</v>
      </c>
      <c r="I337" s="570" t="s">
        <v>139</v>
      </c>
      <c r="J337" s="533"/>
      <c r="K337" s="533" t="s">
        <v>2205</v>
      </c>
      <c r="L337" s="533" t="s">
        <v>2205</v>
      </c>
      <c r="M337" s="533"/>
      <c r="N337" s="533"/>
      <c r="O337" s="533" t="s">
        <v>2205</v>
      </c>
      <c r="P337" s="533"/>
      <c r="Q337" s="533"/>
      <c r="R337" s="533"/>
      <c r="S337" s="533"/>
      <c r="T337" s="533"/>
      <c r="U337" s="533"/>
      <c r="V337" s="533"/>
      <c r="W337" s="573" t="s">
        <v>1230</v>
      </c>
      <c r="X337" s="573"/>
      <c r="Y337" s="570" t="s">
        <v>1113</v>
      </c>
      <c r="Z337" s="570" t="s">
        <v>1113</v>
      </c>
    </row>
    <row r="338" spans="1:26" ht="71.099999999999994" customHeight="1" thickBot="1">
      <c r="A338" s="718" t="str">
        <f>A337</f>
        <v>92607</v>
      </c>
      <c r="B338" s="522" t="str">
        <f>B337</f>
        <v>Speech, Hearing &amp; Language Therapy</v>
      </c>
      <c r="C338" s="575" t="str">
        <f>C337</f>
        <v>Evaluation for prescription for speech-generating augmentative and alternative communication devices, face-to-face with patient, first hour.</v>
      </c>
      <c r="D338" s="572" t="str">
        <f>D337</f>
        <v>60 Minutes
DT: 1/Day</v>
      </c>
      <c r="E338" s="575" t="str">
        <f>E337</f>
        <v>Speech-language pathologist or audiologist possessing a current license, or a candidate who has completed the academic program and is acquiring supervised work experience to qualify for the license.</v>
      </c>
      <c r="F338" s="247" t="s">
        <v>492</v>
      </c>
      <c r="G338" s="247" t="s">
        <v>578</v>
      </c>
      <c r="H338" s="247" t="s">
        <v>547</v>
      </c>
      <c r="I338" s="572" t="str">
        <f>I337</f>
        <v>Line
Professional</v>
      </c>
      <c r="J338" s="522"/>
      <c r="K338" s="522" t="s">
        <v>2205</v>
      </c>
      <c r="L338" s="522" t="s">
        <v>2205</v>
      </c>
      <c r="M338" s="522"/>
      <c r="N338" s="522"/>
      <c r="O338" s="522" t="s">
        <v>2205</v>
      </c>
      <c r="P338" s="522"/>
      <c r="Q338" s="522"/>
      <c r="R338" s="522"/>
      <c r="S338" s="522"/>
      <c r="T338" s="522"/>
      <c r="U338" s="522"/>
      <c r="V338" s="522"/>
      <c r="W338" s="575" t="s">
        <v>1230</v>
      </c>
      <c r="X338" s="575"/>
      <c r="Y338" s="572" t="str">
        <f>Y337</f>
        <v xml:space="preserve"> </v>
      </c>
      <c r="Z338" s="572" t="str">
        <f>Z337</f>
        <v xml:space="preserve"> </v>
      </c>
    </row>
    <row r="339" spans="1:26" ht="75.599999999999994" customHeight="1">
      <c r="A339" s="717" t="s">
        <v>1855</v>
      </c>
      <c r="B339" s="533" t="s">
        <v>334</v>
      </c>
      <c r="C339" s="573" t="s">
        <v>340</v>
      </c>
      <c r="D339" s="570" t="s">
        <v>1727</v>
      </c>
      <c r="E339" s="573" t="s">
        <v>562</v>
      </c>
      <c r="F339" s="250" t="s">
        <v>593</v>
      </c>
      <c r="G339" s="142" t="s">
        <v>600</v>
      </c>
      <c r="H339" s="246" t="s">
        <v>547</v>
      </c>
      <c r="I339" s="570" t="s">
        <v>139</v>
      </c>
      <c r="J339" s="533"/>
      <c r="K339" s="533" t="s">
        <v>2205</v>
      </c>
      <c r="L339" s="533" t="s">
        <v>2205</v>
      </c>
      <c r="M339" s="533"/>
      <c r="N339" s="533"/>
      <c r="O339" s="533" t="s">
        <v>2205</v>
      </c>
      <c r="P339" s="533"/>
      <c r="Q339" s="533"/>
      <c r="R339" s="533"/>
      <c r="S339" s="533"/>
      <c r="T339" s="533"/>
      <c r="U339" s="533"/>
      <c r="V339" s="533"/>
      <c r="W339" s="573" t="s">
        <v>1230</v>
      </c>
      <c r="X339" s="573"/>
      <c r="Y339" s="570" t="s">
        <v>1113</v>
      </c>
      <c r="Z339" s="570" t="s">
        <v>1113</v>
      </c>
    </row>
    <row r="340" spans="1:26" ht="75.599999999999994" customHeight="1" thickBot="1">
      <c r="A340" s="718" t="str">
        <f>A339</f>
        <v>92608</v>
      </c>
      <c r="B340" s="522" t="str">
        <f>B339</f>
        <v>Speech, Hearing &amp; Language Therapy</v>
      </c>
      <c r="C340" s="575" t="str">
        <f>C339</f>
        <v>Add-on code for 92067, each additional 30 minutes</v>
      </c>
      <c r="D340" s="572" t="str">
        <f>D339</f>
        <v>30 Minutes
DT: 4/Day</v>
      </c>
      <c r="E340" s="575" t="str">
        <f>E339</f>
        <v>Speech-language pathologist or audiologist possessing a current license, or a candidate who has completed the academic program and is acquiring supervised work experience to qualify for the license.</v>
      </c>
      <c r="F340" s="247" t="s">
        <v>492</v>
      </c>
      <c r="G340" s="247" t="s">
        <v>578</v>
      </c>
      <c r="H340" s="247" t="s">
        <v>547</v>
      </c>
      <c r="I340" s="572" t="str">
        <f>I339</f>
        <v>Line
Professional</v>
      </c>
      <c r="J340" s="522"/>
      <c r="K340" s="522" t="s">
        <v>2205</v>
      </c>
      <c r="L340" s="522" t="s">
        <v>2205</v>
      </c>
      <c r="M340" s="522"/>
      <c r="N340" s="522"/>
      <c r="O340" s="522" t="s">
        <v>2205</v>
      </c>
      <c r="P340" s="522"/>
      <c r="Q340" s="522"/>
      <c r="R340" s="522"/>
      <c r="S340" s="522"/>
      <c r="T340" s="522"/>
      <c r="U340" s="522"/>
      <c r="V340" s="522"/>
      <c r="W340" s="575" t="s">
        <v>1230</v>
      </c>
      <c r="X340" s="575"/>
      <c r="Y340" s="572" t="str">
        <f>Y339</f>
        <v xml:space="preserve"> </v>
      </c>
      <c r="Z340" s="572" t="str">
        <f>Z339</f>
        <v xml:space="preserve"> </v>
      </c>
    </row>
    <row r="341" spans="1:26" ht="76.349999999999994" customHeight="1">
      <c r="A341" s="576" t="s">
        <v>1856</v>
      </c>
      <c r="B341" s="523" t="s">
        <v>334</v>
      </c>
      <c r="C341" s="699" t="s">
        <v>341</v>
      </c>
      <c r="D341" s="668" t="s">
        <v>448</v>
      </c>
      <c r="E341" s="699" t="s">
        <v>562</v>
      </c>
      <c r="F341" s="250" t="s">
        <v>593</v>
      </c>
      <c r="G341" s="142" t="s">
        <v>600</v>
      </c>
      <c r="H341" s="246" t="s">
        <v>547</v>
      </c>
      <c r="I341" s="668" t="s">
        <v>139</v>
      </c>
      <c r="J341" s="523"/>
      <c r="K341" s="523" t="s">
        <v>2205</v>
      </c>
      <c r="L341" s="523" t="s">
        <v>2205</v>
      </c>
      <c r="M341" s="523"/>
      <c r="N341" s="523"/>
      <c r="O341" s="523" t="s">
        <v>2205</v>
      </c>
      <c r="P341" s="523"/>
      <c r="Q341" s="523"/>
      <c r="R341" s="523"/>
      <c r="S341" s="523"/>
      <c r="T341" s="523"/>
      <c r="U341" s="523"/>
      <c r="V341" s="523"/>
      <c r="W341" s="699" t="s">
        <v>1230</v>
      </c>
      <c r="X341" s="699"/>
      <c r="Y341" s="668" t="s">
        <v>1113</v>
      </c>
      <c r="Z341" s="668" t="s">
        <v>1113</v>
      </c>
    </row>
    <row r="342" spans="1:26" ht="76.349999999999994" customHeight="1" thickBot="1">
      <c r="A342" s="566" t="str">
        <f>A341</f>
        <v>92609</v>
      </c>
      <c r="B342" s="525" t="str">
        <f>B341</f>
        <v>Speech, Hearing &amp; Language Therapy</v>
      </c>
      <c r="C342" s="700" t="str">
        <f>C341</f>
        <v>Therapeutic services for the use of speech-generating device, including programming and modification</v>
      </c>
      <c r="D342" s="670" t="str">
        <f>D341</f>
        <v>Encounter
DT=1/day</v>
      </c>
      <c r="E342" s="700" t="str">
        <f>E341</f>
        <v>Speech-language pathologist or audiologist possessing a current license, or a candidate who has completed the academic program and is acquiring supervised work experience to qualify for the license.</v>
      </c>
      <c r="F342" s="247" t="s">
        <v>492</v>
      </c>
      <c r="G342" s="247" t="s">
        <v>578</v>
      </c>
      <c r="H342" s="247" t="s">
        <v>547</v>
      </c>
      <c r="I342" s="670" t="str">
        <f>I341</f>
        <v>Line
Professional</v>
      </c>
      <c r="J342" s="525"/>
      <c r="K342" s="525" t="s">
        <v>2205</v>
      </c>
      <c r="L342" s="525" t="s">
        <v>2205</v>
      </c>
      <c r="M342" s="525"/>
      <c r="N342" s="525"/>
      <c r="O342" s="525" t="s">
        <v>2205</v>
      </c>
      <c r="P342" s="525"/>
      <c r="Q342" s="525"/>
      <c r="R342" s="525"/>
      <c r="S342" s="525"/>
      <c r="T342" s="525"/>
      <c r="U342" s="525"/>
      <c r="V342" s="525"/>
      <c r="W342" s="700" t="s">
        <v>1230</v>
      </c>
      <c r="X342" s="700"/>
      <c r="Y342" s="670" t="str">
        <f>Y341</f>
        <v xml:space="preserve"> </v>
      </c>
      <c r="Z342" s="670" t="str">
        <f>Z341</f>
        <v xml:space="preserve"> </v>
      </c>
    </row>
    <row r="343" spans="1:26" ht="76.349999999999994" customHeight="1">
      <c r="A343" s="576" t="s">
        <v>1857</v>
      </c>
      <c r="B343" s="523" t="s">
        <v>334</v>
      </c>
      <c r="C343" s="699" t="s">
        <v>461</v>
      </c>
      <c r="D343" s="668" t="s">
        <v>448</v>
      </c>
      <c r="E343" s="699" t="s">
        <v>562</v>
      </c>
      <c r="F343" s="250" t="s">
        <v>593</v>
      </c>
      <c r="G343" s="142" t="s">
        <v>600</v>
      </c>
      <c r="H343" s="246" t="s">
        <v>547</v>
      </c>
      <c r="I343" s="668" t="s">
        <v>139</v>
      </c>
      <c r="J343" s="523"/>
      <c r="K343" s="523" t="s">
        <v>2205</v>
      </c>
      <c r="L343" s="523" t="s">
        <v>2205</v>
      </c>
      <c r="M343" s="523"/>
      <c r="N343" s="523"/>
      <c r="O343" s="523" t="s">
        <v>2205</v>
      </c>
      <c r="P343" s="523"/>
      <c r="Q343" s="523"/>
      <c r="R343" s="523"/>
      <c r="S343" s="523"/>
      <c r="T343" s="523"/>
      <c r="U343" s="523"/>
      <c r="V343" s="523"/>
      <c r="W343" s="699" t="s">
        <v>1230</v>
      </c>
      <c r="X343" s="699"/>
      <c r="Y343" s="668" t="s">
        <v>1113</v>
      </c>
      <c r="Z343" s="668" t="s">
        <v>1113</v>
      </c>
    </row>
    <row r="344" spans="1:26" ht="76.349999999999994" customHeight="1" thickBot="1">
      <c r="A344" s="566" t="str">
        <f>A343</f>
        <v>92610</v>
      </c>
      <c r="B344" s="525" t="str">
        <f>B343</f>
        <v>Speech, Hearing &amp; Language Therapy</v>
      </c>
      <c r="C344" s="700" t="str">
        <f>C343</f>
        <v>Evaluation of oral and pharyngeal swallowing function
Evaluation of swallowing function</v>
      </c>
      <c r="D344" s="670" t="str">
        <f>D343</f>
        <v>Encounter
DT=1/day</v>
      </c>
      <c r="E344" s="700" t="str">
        <f>E343</f>
        <v>Speech-language pathologist or audiologist possessing a current license, or a candidate who has completed the academic program and is acquiring supervised work experience to qualify for the license.</v>
      </c>
      <c r="F344" s="247" t="s">
        <v>492</v>
      </c>
      <c r="G344" s="247" t="s">
        <v>578</v>
      </c>
      <c r="H344" s="247" t="s">
        <v>547</v>
      </c>
      <c r="I344" s="670" t="str">
        <f>I343</f>
        <v>Line
Professional</v>
      </c>
      <c r="J344" s="525"/>
      <c r="K344" s="525" t="s">
        <v>2205</v>
      </c>
      <c r="L344" s="525" t="s">
        <v>2205</v>
      </c>
      <c r="M344" s="525"/>
      <c r="N344" s="525"/>
      <c r="O344" s="525" t="s">
        <v>2205</v>
      </c>
      <c r="P344" s="525"/>
      <c r="Q344" s="525"/>
      <c r="R344" s="525"/>
      <c r="S344" s="525"/>
      <c r="T344" s="525"/>
      <c r="U344" s="525"/>
      <c r="V344" s="525"/>
      <c r="W344" s="700" t="s">
        <v>1230</v>
      </c>
      <c r="X344" s="700"/>
      <c r="Y344" s="670" t="str">
        <f>Y343</f>
        <v xml:space="preserve"> </v>
      </c>
      <c r="Z344" s="670" t="str">
        <f>Z343</f>
        <v xml:space="preserve"> </v>
      </c>
    </row>
    <row r="345" spans="1:26" ht="25.5" customHeight="1">
      <c r="A345" s="597" t="s">
        <v>1858</v>
      </c>
      <c r="B345" s="540" t="s">
        <v>1496</v>
      </c>
      <c r="C345" s="600" t="s">
        <v>1492</v>
      </c>
      <c r="D345" s="603" t="s">
        <v>1493</v>
      </c>
      <c r="E345" s="600" t="s">
        <v>623</v>
      </c>
      <c r="F345" s="243" t="s">
        <v>477</v>
      </c>
      <c r="G345" s="243" t="s">
        <v>575</v>
      </c>
      <c r="H345" s="243" t="s">
        <v>547</v>
      </c>
      <c r="I345" s="603" t="s">
        <v>139</v>
      </c>
      <c r="J345" s="540"/>
      <c r="K345" s="540"/>
      <c r="L345" s="540"/>
      <c r="M345" s="540"/>
      <c r="N345" s="540"/>
      <c r="O345" s="540"/>
      <c r="P345" s="540"/>
      <c r="Q345" s="540" t="s">
        <v>2205</v>
      </c>
      <c r="R345" s="540"/>
      <c r="S345" s="540"/>
      <c r="T345" s="540"/>
      <c r="U345" s="540"/>
      <c r="V345" s="540"/>
      <c r="W345" s="603"/>
      <c r="X345" s="600" t="s">
        <v>1497</v>
      </c>
      <c r="Y345" s="603"/>
      <c r="Z345" s="603"/>
    </row>
    <row r="346" spans="1:26" ht="38.25" customHeight="1">
      <c r="A346" s="598" t="str">
        <f t="shared" ref="A346:D348" si="172">A345</f>
        <v>92626</v>
      </c>
      <c r="B346" s="526" t="str">
        <f t="shared" si="172"/>
        <v>Evaluation of Auditory Rehabilitation 
Status</v>
      </c>
      <c r="C346" s="601" t="str">
        <f t="shared" si="172"/>
        <v xml:space="preserve">	Evaluation of auditory function for surgically implanted device(s) candidacy or postoperative status of a surgically implanted device(s); first hour</v>
      </c>
      <c r="D346" s="604" t="str">
        <f t="shared" si="172"/>
        <v>First Hour</v>
      </c>
      <c r="E346" s="601" t="str">
        <f>E345</f>
        <v>N/A</v>
      </c>
      <c r="F346" s="244" t="s">
        <v>492</v>
      </c>
      <c r="G346" s="244" t="s">
        <v>578</v>
      </c>
      <c r="H346" s="244" t="s">
        <v>547</v>
      </c>
      <c r="I346" s="604" t="str">
        <f>I345</f>
        <v>Line
Professional</v>
      </c>
      <c r="J346" s="526"/>
      <c r="K346" s="526"/>
      <c r="L346" s="526"/>
      <c r="M346" s="526"/>
      <c r="N346" s="526"/>
      <c r="O346" s="526"/>
      <c r="P346" s="526"/>
      <c r="Q346" s="526" t="s">
        <v>2205</v>
      </c>
      <c r="R346" s="526"/>
      <c r="S346" s="526"/>
      <c r="T346" s="526"/>
      <c r="U346" s="526"/>
      <c r="V346" s="526"/>
      <c r="W346" s="604"/>
      <c r="X346" s="601" t="str">
        <f>X345</f>
        <v>1 per month</v>
      </c>
      <c r="Y346" s="604"/>
      <c r="Z346" s="604"/>
    </row>
    <row r="347" spans="1:26">
      <c r="A347" s="598" t="str">
        <f t="shared" si="172"/>
        <v>92626</v>
      </c>
      <c r="B347" s="526" t="str">
        <f t="shared" si="172"/>
        <v>Evaluation of Auditory Rehabilitation 
Status</v>
      </c>
      <c r="C347" s="601" t="str">
        <f t="shared" si="172"/>
        <v xml:space="preserve">	Evaluation of auditory function for surgically implanted device(s) candidacy or postoperative status of a surgically implanted device(s); first hour</v>
      </c>
      <c r="D347" s="604" t="str">
        <f t="shared" si="172"/>
        <v>First Hour</v>
      </c>
      <c r="E347" s="601" t="str">
        <f>E346</f>
        <v>N/A</v>
      </c>
      <c r="F347" s="244" t="s">
        <v>2155</v>
      </c>
      <c r="G347" s="244" t="s">
        <v>586</v>
      </c>
      <c r="H347" s="244" t="s">
        <v>547</v>
      </c>
      <c r="I347" s="604" t="str">
        <f>I346</f>
        <v>Line
Professional</v>
      </c>
      <c r="J347" s="526"/>
      <c r="K347" s="526"/>
      <c r="L347" s="526"/>
      <c r="M347" s="526"/>
      <c r="N347" s="526"/>
      <c r="O347" s="526"/>
      <c r="P347" s="526"/>
      <c r="Q347" s="526" t="s">
        <v>2205</v>
      </c>
      <c r="R347" s="526"/>
      <c r="S347" s="526"/>
      <c r="T347" s="526"/>
      <c r="U347" s="526"/>
      <c r="V347" s="526"/>
      <c r="W347" s="604"/>
      <c r="X347" s="601" t="str">
        <f>X346</f>
        <v>1 per month</v>
      </c>
      <c r="Y347" s="604"/>
      <c r="Z347" s="604"/>
    </row>
    <row r="348" spans="1:26" ht="44.25" customHeight="1" thickBot="1">
      <c r="A348" s="599" t="str">
        <f t="shared" si="172"/>
        <v>92626</v>
      </c>
      <c r="B348" s="527" t="str">
        <f t="shared" si="172"/>
        <v>Evaluation of Auditory Rehabilitation 
Status</v>
      </c>
      <c r="C348" s="602" t="str">
        <f t="shared" si="172"/>
        <v xml:space="preserve">	Evaluation of auditory function for surgically implanted device(s) candidacy or postoperative status of a surgically implanted device(s); first hour</v>
      </c>
      <c r="D348" s="605" t="str">
        <f t="shared" si="172"/>
        <v>First Hour</v>
      </c>
      <c r="E348" s="602" t="str">
        <f>E347</f>
        <v>N/A</v>
      </c>
      <c r="F348" s="245" t="s">
        <v>552</v>
      </c>
      <c r="G348" s="245" t="s">
        <v>586</v>
      </c>
      <c r="H348" s="245" t="s">
        <v>547</v>
      </c>
      <c r="I348" s="605" t="str">
        <f>I347</f>
        <v>Line
Professional</v>
      </c>
      <c r="J348" s="527"/>
      <c r="K348" s="527"/>
      <c r="L348" s="527"/>
      <c r="M348" s="527"/>
      <c r="N348" s="527"/>
      <c r="O348" s="527"/>
      <c r="P348" s="527"/>
      <c r="Q348" s="527" t="s">
        <v>2205</v>
      </c>
      <c r="R348" s="527"/>
      <c r="S348" s="527"/>
      <c r="T348" s="527"/>
      <c r="U348" s="527"/>
      <c r="V348" s="527"/>
      <c r="W348" s="605"/>
      <c r="X348" s="602" t="str">
        <f>X347</f>
        <v>1 per month</v>
      </c>
      <c r="Y348" s="605"/>
      <c r="Z348" s="605"/>
    </row>
    <row r="349" spans="1:26" ht="25.5" customHeight="1">
      <c r="A349" s="597" t="s">
        <v>1859</v>
      </c>
      <c r="B349" s="540" t="s">
        <v>1495</v>
      </c>
      <c r="C349" s="600" t="s">
        <v>1499</v>
      </c>
      <c r="D349" s="603" t="s">
        <v>1494</v>
      </c>
      <c r="E349" s="600" t="s">
        <v>623</v>
      </c>
      <c r="F349" s="243" t="s">
        <v>477</v>
      </c>
      <c r="G349" s="243" t="s">
        <v>575</v>
      </c>
      <c r="H349" s="243" t="s">
        <v>547</v>
      </c>
      <c r="I349" s="603" t="s">
        <v>139</v>
      </c>
      <c r="J349" s="540"/>
      <c r="K349" s="540"/>
      <c r="L349" s="540"/>
      <c r="M349" s="540"/>
      <c r="N349" s="540"/>
      <c r="O349" s="540"/>
      <c r="P349" s="540"/>
      <c r="Q349" s="540" t="s">
        <v>2205</v>
      </c>
      <c r="R349" s="540"/>
      <c r="S349" s="540"/>
      <c r="T349" s="540"/>
      <c r="U349" s="540"/>
      <c r="V349" s="540"/>
      <c r="W349" s="603"/>
      <c r="X349" s="600" t="s">
        <v>1498</v>
      </c>
      <c r="Y349" s="603"/>
      <c r="Z349" s="603"/>
    </row>
    <row r="350" spans="1:26" ht="38.25" customHeight="1">
      <c r="A350" s="598" t="str">
        <f t="shared" ref="A350:D352" si="173">A349</f>
        <v>92627</v>
      </c>
      <c r="B350" s="526" t="str">
        <f t="shared" si="173"/>
        <v>Eval of Auditory Status Rehab Add-On</v>
      </c>
      <c r="C350" s="601" t="str">
        <f t="shared" si="173"/>
        <v>Evaluation of auditory function for surgically implanted device(s) candidacy or postoperative status of a surgically implanted device(s); each additional 15 minutes (List separately in addition to code for primary procedure)</v>
      </c>
      <c r="D350" s="604" t="str">
        <f t="shared" si="173"/>
        <v>Each Additional 15 Minutes</v>
      </c>
      <c r="E350" s="601" t="str">
        <f>E349</f>
        <v>N/A</v>
      </c>
      <c r="F350" s="244" t="s">
        <v>492</v>
      </c>
      <c r="G350" s="244" t="s">
        <v>578</v>
      </c>
      <c r="H350" s="244" t="s">
        <v>547</v>
      </c>
      <c r="I350" s="604" t="str">
        <f>I349</f>
        <v>Line
Professional</v>
      </c>
      <c r="J350" s="526"/>
      <c r="K350" s="526"/>
      <c r="L350" s="526"/>
      <c r="M350" s="526"/>
      <c r="N350" s="526"/>
      <c r="O350" s="526"/>
      <c r="P350" s="526"/>
      <c r="Q350" s="526" t="s">
        <v>2205</v>
      </c>
      <c r="R350" s="526"/>
      <c r="S350" s="526"/>
      <c r="T350" s="526"/>
      <c r="U350" s="526"/>
      <c r="V350" s="526"/>
      <c r="W350" s="604"/>
      <c r="X350" s="601" t="str">
        <f>X349</f>
        <v>12 per 90 days</v>
      </c>
      <c r="Y350" s="604"/>
      <c r="Z350" s="604"/>
    </row>
    <row r="351" spans="1:26" ht="51" customHeight="1">
      <c r="A351" s="598" t="str">
        <f t="shared" si="173"/>
        <v>92627</v>
      </c>
      <c r="B351" s="526" t="str">
        <f t="shared" si="173"/>
        <v>Eval of Auditory Status Rehab Add-On</v>
      </c>
      <c r="C351" s="601" t="str">
        <f t="shared" si="173"/>
        <v>Evaluation of auditory function for surgically implanted device(s) candidacy or postoperative status of a surgically implanted device(s); each additional 15 minutes (List separately in addition to code for primary procedure)</v>
      </c>
      <c r="D351" s="604" t="str">
        <f t="shared" si="173"/>
        <v>Each Additional 15 Minutes</v>
      </c>
      <c r="E351" s="601" t="str">
        <f>E350</f>
        <v>N/A</v>
      </c>
      <c r="F351" s="244" t="s">
        <v>2155</v>
      </c>
      <c r="G351" s="244" t="s">
        <v>586</v>
      </c>
      <c r="H351" s="244" t="s">
        <v>547</v>
      </c>
      <c r="I351" s="604" t="str">
        <f>I350</f>
        <v>Line
Professional</v>
      </c>
      <c r="J351" s="526"/>
      <c r="K351" s="526"/>
      <c r="L351" s="526"/>
      <c r="M351" s="526"/>
      <c r="N351" s="526"/>
      <c r="O351" s="526"/>
      <c r="P351" s="526"/>
      <c r="Q351" s="526" t="s">
        <v>2205</v>
      </c>
      <c r="R351" s="526"/>
      <c r="S351" s="526"/>
      <c r="T351" s="526"/>
      <c r="U351" s="526"/>
      <c r="V351" s="526"/>
      <c r="W351" s="604"/>
      <c r="X351" s="601" t="str">
        <f>X350</f>
        <v>12 per 90 days</v>
      </c>
      <c r="Y351" s="604"/>
      <c r="Z351" s="604"/>
    </row>
    <row r="352" spans="1:26" ht="39" customHeight="1" thickBot="1">
      <c r="A352" s="599" t="str">
        <f t="shared" si="173"/>
        <v>92627</v>
      </c>
      <c r="B352" s="527" t="str">
        <f t="shared" si="173"/>
        <v>Eval of Auditory Status Rehab Add-On</v>
      </c>
      <c r="C352" s="602" t="str">
        <f t="shared" si="173"/>
        <v>Evaluation of auditory function for surgically implanted device(s) candidacy or postoperative status of a surgically implanted device(s); each additional 15 minutes (List separately in addition to code for primary procedure)</v>
      </c>
      <c r="D352" s="605" t="str">
        <f t="shared" si="173"/>
        <v>Each Additional 15 Minutes</v>
      </c>
      <c r="E352" s="602" t="str">
        <f>E351</f>
        <v>N/A</v>
      </c>
      <c r="F352" s="245" t="s">
        <v>552</v>
      </c>
      <c r="G352" s="245" t="s">
        <v>586</v>
      </c>
      <c r="H352" s="245" t="s">
        <v>547</v>
      </c>
      <c r="I352" s="605" t="str">
        <f>I351</f>
        <v>Line
Professional</v>
      </c>
      <c r="J352" s="527"/>
      <c r="K352" s="527"/>
      <c r="L352" s="527"/>
      <c r="M352" s="527"/>
      <c r="N352" s="527"/>
      <c r="O352" s="527"/>
      <c r="P352" s="527"/>
      <c r="Q352" s="527" t="s">
        <v>2205</v>
      </c>
      <c r="R352" s="527"/>
      <c r="S352" s="527"/>
      <c r="T352" s="527"/>
      <c r="U352" s="527"/>
      <c r="V352" s="527"/>
      <c r="W352" s="605"/>
      <c r="X352" s="602" t="str">
        <f>X351</f>
        <v>12 per 90 days</v>
      </c>
      <c r="Y352" s="605"/>
      <c r="Z352" s="605"/>
    </row>
    <row r="353" spans="1:26">
      <c r="A353" s="732" t="s">
        <v>1860</v>
      </c>
      <c r="B353" s="517" t="s">
        <v>1501</v>
      </c>
      <c r="C353" s="606" t="s">
        <v>1501</v>
      </c>
      <c r="D353" s="671" t="s">
        <v>58</v>
      </c>
      <c r="E353" s="600" t="s">
        <v>623</v>
      </c>
      <c r="F353" s="243" t="s">
        <v>477</v>
      </c>
      <c r="G353" s="243" t="s">
        <v>575</v>
      </c>
      <c r="H353" s="243" t="s">
        <v>547</v>
      </c>
      <c r="I353" s="671" t="s">
        <v>139</v>
      </c>
      <c r="J353" s="517"/>
      <c r="K353" s="517"/>
      <c r="L353" s="517"/>
      <c r="M353" s="517"/>
      <c r="N353" s="517"/>
      <c r="O353" s="517"/>
      <c r="P353" s="517"/>
      <c r="Q353" s="517" t="s">
        <v>2205</v>
      </c>
      <c r="R353" s="517"/>
      <c r="S353" s="517"/>
      <c r="T353" s="517"/>
      <c r="U353" s="517"/>
      <c r="V353" s="517"/>
      <c r="W353" s="671"/>
      <c r="X353" s="606" t="s">
        <v>1502</v>
      </c>
      <c r="Y353" s="671"/>
      <c r="Z353" s="671"/>
    </row>
    <row r="354" spans="1:26">
      <c r="A354" s="733" t="str">
        <f t="shared" ref="A354:E357" si="174">A353</f>
        <v>92630</v>
      </c>
      <c r="B354" s="518" t="str">
        <f t="shared" si="174"/>
        <v>Auditory rehabilitation; prelingual hearing loss</v>
      </c>
      <c r="C354" s="607" t="str">
        <f t="shared" si="174"/>
        <v>Auditory rehabilitation; prelingual hearing loss</v>
      </c>
      <c r="D354" s="672" t="str">
        <f t="shared" si="174"/>
        <v>Encounter</v>
      </c>
      <c r="E354" s="601" t="str">
        <f>E353</f>
        <v>N/A</v>
      </c>
      <c r="F354" s="244" t="s">
        <v>593</v>
      </c>
      <c r="G354" s="244" t="s">
        <v>600</v>
      </c>
      <c r="H354" s="244" t="s">
        <v>547</v>
      </c>
      <c r="I354" s="672" t="str">
        <f>I353</f>
        <v>Line
Professional</v>
      </c>
      <c r="J354" s="518"/>
      <c r="K354" s="518"/>
      <c r="L354" s="518"/>
      <c r="M354" s="518"/>
      <c r="N354" s="518"/>
      <c r="O354" s="518"/>
      <c r="P354" s="518"/>
      <c r="Q354" s="518" t="s">
        <v>2205</v>
      </c>
      <c r="R354" s="518"/>
      <c r="S354" s="518"/>
      <c r="T354" s="518"/>
      <c r="U354" s="518"/>
      <c r="V354" s="518"/>
      <c r="W354" s="672"/>
      <c r="X354" s="607" t="str">
        <f>X353</f>
        <v>8 per Month</v>
      </c>
      <c r="Y354" s="672"/>
      <c r="Z354" s="672"/>
    </row>
    <row r="355" spans="1:26">
      <c r="A355" s="733" t="str">
        <f t="shared" si="174"/>
        <v>92630</v>
      </c>
      <c r="B355" s="518" t="str">
        <f t="shared" si="174"/>
        <v>Auditory rehabilitation; prelingual hearing loss</v>
      </c>
      <c r="C355" s="607" t="str">
        <f t="shared" si="174"/>
        <v>Auditory rehabilitation; prelingual hearing loss</v>
      </c>
      <c r="D355" s="672" t="str">
        <f t="shared" si="174"/>
        <v>Encounter</v>
      </c>
      <c r="E355" s="601" t="str">
        <f t="shared" si="174"/>
        <v>N/A</v>
      </c>
      <c r="F355" s="244" t="s">
        <v>492</v>
      </c>
      <c r="G355" s="244" t="s">
        <v>578</v>
      </c>
      <c r="H355" s="244" t="s">
        <v>547</v>
      </c>
      <c r="I355" s="672" t="str">
        <f>I354</f>
        <v>Line
Professional</v>
      </c>
      <c r="J355" s="518"/>
      <c r="K355" s="518"/>
      <c r="L355" s="518"/>
      <c r="M355" s="518"/>
      <c r="N355" s="518"/>
      <c r="O355" s="518"/>
      <c r="P355" s="518"/>
      <c r="Q355" s="518" t="s">
        <v>2205</v>
      </c>
      <c r="R355" s="518"/>
      <c r="S355" s="518"/>
      <c r="T355" s="518"/>
      <c r="U355" s="518"/>
      <c r="V355" s="518"/>
      <c r="W355" s="672"/>
      <c r="X355" s="607" t="str">
        <f>X354</f>
        <v>8 per Month</v>
      </c>
      <c r="Y355" s="672"/>
      <c r="Z355" s="672"/>
    </row>
    <row r="356" spans="1:26">
      <c r="A356" s="733" t="str">
        <f t="shared" si="174"/>
        <v>92630</v>
      </c>
      <c r="B356" s="518" t="str">
        <f t="shared" si="174"/>
        <v>Auditory rehabilitation; prelingual hearing loss</v>
      </c>
      <c r="C356" s="607" t="str">
        <f t="shared" si="174"/>
        <v>Auditory rehabilitation; prelingual hearing loss</v>
      </c>
      <c r="D356" s="672" t="str">
        <f t="shared" si="174"/>
        <v>Encounter</v>
      </c>
      <c r="E356" s="601" t="str">
        <f t="shared" si="174"/>
        <v>N/A</v>
      </c>
      <c r="F356" s="244" t="s">
        <v>2155</v>
      </c>
      <c r="G356" s="244" t="s">
        <v>586</v>
      </c>
      <c r="H356" s="244" t="s">
        <v>547</v>
      </c>
      <c r="I356" s="672" t="str">
        <f>I355</f>
        <v>Line
Professional</v>
      </c>
      <c r="J356" s="518"/>
      <c r="K356" s="518"/>
      <c r="L356" s="518"/>
      <c r="M356" s="518"/>
      <c r="N356" s="518"/>
      <c r="O356" s="518"/>
      <c r="P356" s="518"/>
      <c r="Q356" s="518" t="s">
        <v>2205</v>
      </c>
      <c r="R356" s="518"/>
      <c r="S356" s="518"/>
      <c r="T356" s="518"/>
      <c r="U356" s="518"/>
      <c r="V356" s="518"/>
      <c r="W356" s="672"/>
      <c r="X356" s="607" t="str">
        <f>X355</f>
        <v>8 per Month</v>
      </c>
      <c r="Y356" s="672"/>
      <c r="Z356" s="672"/>
    </row>
    <row r="357" spans="1:26" ht="15" thickBot="1">
      <c r="A357" s="734" t="str">
        <f t="shared" si="174"/>
        <v>92630</v>
      </c>
      <c r="B357" s="519" t="str">
        <f t="shared" si="174"/>
        <v>Auditory rehabilitation; prelingual hearing loss</v>
      </c>
      <c r="C357" s="608" t="str">
        <f t="shared" si="174"/>
        <v>Auditory rehabilitation; prelingual hearing loss</v>
      </c>
      <c r="D357" s="673" t="str">
        <f t="shared" si="174"/>
        <v>Encounter</v>
      </c>
      <c r="E357" s="602" t="str">
        <f t="shared" si="174"/>
        <v>N/A</v>
      </c>
      <c r="F357" s="245" t="s">
        <v>552</v>
      </c>
      <c r="G357" s="245" t="s">
        <v>586</v>
      </c>
      <c r="H357" s="245" t="s">
        <v>547</v>
      </c>
      <c r="I357" s="673" t="str">
        <f>I356</f>
        <v>Line
Professional</v>
      </c>
      <c r="J357" s="519"/>
      <c r="K357" s="519"/>
      <c r="L357" s="519"/>
      <c r="M357" s="519"/>
      <c r="N357" s="519"/>
      <c r="O357" s="519"/>
      <c r="P357" s="519"/>
      <c r="Q357" s="519" t="s">
        <v>2205</v>
      </c>
      <c r="R357" s="519"/>
      <c r="S357" s="519"/>
      <c r="T357" s="519"/>
      <c r="U357" s="519"/>
      <c r="V357" s="519"/>
      <c r="W357" s="673"/>
      <c r="X357" s="608" t="str">
        <f>X356</f>
        <v>8 per Month</v>
      </c>
      <c r="Y357" s="673"/>
      <c r="Z357" s="673"/>
    </row>
    <row r="358" spans="1:26">
      <c r="A358" s="732" t="s">
        <v>1861</v>
      </c>
      <c r="B358" s="517" t="s">
        <v>1500</v>
      </c>
      <c r="C358" s="606" t="s">
        <v>1503</v>
      </c>
      <c r="D358" s="671" t="s">
        <v>58</v>
      </c>
      <c r="E358" s="600" t="s">
        <v>623</v>
      </c>
      <c r="F358" s="243" t="s">
        <v>477</v>
      </c>
      <c r="G358" s="243" t="s">
        <v>575</v>
      </c>
      <c r="H358" s="243" t="s">
        <v>547</v>
      </c>
      <c r="I358" s="671" t="s">
        <v>139</v>
      </c>
      <c r="J358" s="517"/>
      <c r="K358" s="517"/>
      <c r="L358" s="517"/>
      <c r="M358" s="517"/>
      <c r="N358" s="517"/>
      <c r="O358" s="517"/>
      <c r="P358" s="517"/>
      <c r="Q358" s="517" t="s">
        <v>2205</v>
      </c>
      <c r="R358" s="517"/>
      <c r="S358" s="517"/>
      <c r="T358" s="517"/>
      <c r="U358" s="517"/>
      <c r="V358" s="517"/>
      <c r="W358" s="671"/>
      <c r="X358" s="606" t="s">
        <v>1502</v>
      </c>
      <c r="Y358" s="671"/>
      <c r="Z358" s="671"/>
    </row>
    <row r="359" spans="1:26">
      <c r="A359" s="733" t="str">
        <f t="shared" ref="A359:E362" si="175">A358</f>
        <v>92633</v>
      </c>
      <c r="B359" s="518" t="str">
        <f t="shared" si="175"/>
        <v xml:space="preserve">Auditory rehabilitation; postlingual hearing loss	</v>
      </c>
      <c r="C359" s="607" t="str">
        <f t="shared" si="175"/>
        <v>Auditory rehabilitation; postlingual hearing loss</v>
      </c>
      <c r="D359" s="672" t="str">
        <f t="shared" si="175"/>
        <v>Encounter</v>
      </c>
      <c r="E359" s="601" t="str">
        <f t="shared" si="175"/>
        <v>N/A</v>
      </c>
      <c r="F359" s="244" t="s">
        <v>593</v>
      </c>
      <c r="G359" s="244" t="s">
        <v>600</v>
      </c>
      <c r="H359" s="244" t="s">
        <v>547</v>
      </c>
      <c r="I359" s="672" t="str">
        <f>I358</f>
        <v>Line
Professional</v>
      </c>
      <c r="J359" s="518"/>
      <c r="K359" s="518"/>
      <c r="L359" s="518"/>
      <c r="M359" s="518"/>
      <c r="N359" s="518"/>
      <c r="O359" s="518"/>
      <c r="P359" s="518"/>
      <c r="Q359" s="518" t="s">
        <v>2205</v>
      </c>
      <c r="R359" s="518"/>
      <c r="S359" s="518"/>
      <c r="T359" s="518"/>
      <c r="U359" s="518"/>
      <c r="V359" s="518"/>
      <c r="W359" s="672"/>
      <c r="X359" s="607" t="str">
        <f>X358</f>
        <v>8 per Month</v>
      </c>
      <c r="Y359" s="672"/>
      <c r="Z359" s="672"/>
    </row>
    <row r="360" spans="1:26">
      <c r="A360" s="733" t="str">
        <f t="shared" si="175"/>
        <v>92633</v>
      </c>
      <c r="B360" s="518" t="str">
        <f t="shared" si="175"/>
        <v xml:space="preserve">Auditory rehabilitation; postlingual hearing loss	</v>
      </c>
      <c r="C360" s="607" t="str">
        <f t="shared" si="175"/>
        <v>Auditory rehabilitation; postlingual hearing loss</v>
      </c>
      <c r="D360" s="672" t="str">
        <f t="shared" si="175"/>
        <v>Encounter</v>
      </c>
      <c r="E360" s="601" t="str">
        <f t="shared" si="175"/>
        <v>N/A</v>
      </c>
      <c r="F360" s="244" t="s">
        <v>492</v>
      </c>
      <c r="G360" s="244" t="s">
        <v>578</v>
      </c>
      <c r="H360" s="244" t="s">
        <v>547</v>
      </c>
      <c r="I360" s="672" t="str">
        <f>I359</f>
        <v>Line
Professional</v>
      </c>
      <c r="J360" s="518"/>
      <c r="K360" s="518"/>
      <c r="L360" s="518"/>
      <c r="M360" s="518"/>
      <c r="N360" s="518"/>
      <c r="O360" s="518"/>
      <c r="P360" s="518"/>
      <c r="Q360" s="518" t="s">
        <v>2205</v>
      </c>
      <c r="R360" s="518"/>
      <c r="S360" s="518"/>
      <c r="T360" s="518"/>
      <c r="U360" s="518"/>
      <c r="V360" s="518"/>
      <c r="W360" s="672"/>
      <c r="X360" s="607" t="str">
        <f>X359</f>
        <v>8 per Month</v>
      </c>
      <c r="Y360" s="672"/>
      <c r="Z360" s="672"/>
    </row>
    <row r="361" spans="1:26">
      <c r="A361" s="733" t="str">
        <f t="shared" si="175"/>
        <v>92633</v>
      </c>
      <c r="B361" s="518" t="str">
        <f t="shared" si="175"/>
        <v xml:space="preserve">Auditory rehabilitation; postlingual hearing loss	</v>
      </c>
      <c r="C361" s="607" t="str">
        <f t="shared" si="175"/>
        <v>Auditory rehabilitation; postlingual hearing loss</v>
      </c>
      <c r="D361" s="672" t="str">
        <f t="shared" si="175"/>
        <v>Encounter</v>
      </c>
      <c r="E361" s="601" t="str">
        <f t="shared" si="175"/>
        <v>N/A</v>
      </c>
      <c r="F361" s="244" t="s">
        <v>2155</v>
      </c>
      <c r="G361" s="244" t="s">
        <v>586</v>
      </c>
      <c r="H361" s="244" t="s">
        <v>547</v>
      </c>
      <c r="I361" s="672" t="str">
        <f>I360</f>
        <v>Line
Professional</v>
      </c>
      <c r="J361" s="518"/>
      <c r="K361" s="518"/>
      <c r="L361" s="518"/>
      <c r="M361" s="518"/>
      <c r="N361" s="518"/>
      <c r="O361" s="518"/>
      <c r="P361" s="518"/>
      <c r="Q361" s="518" t="s">
        <v>2205</v>
      </c>
      <c r="R361" s="518"/>
      <c r="S361" s="518"/>
      <c r="T361" s="518"/>
      <c r="U361" s="518"/>
      <c r="V361" s="518"/>
      <c r="W361" s="672"/>
      <c r="X361" s="607" t="str">
        <f>X360</f>
        <v>8 per Month</v>
      </c>
      <c r="Y361" s="672"/>
      <c r="Z361" s="672"/>
    </row>
    <row r="362" spans="1:26" ht="15" thickBot="1">
      <c r="A362" s="734" t="str">
        <f t="shared" si="175"/>
        <v>92633</v>
      </c>
      <c r="B362" s="519" t="str">
        <f t="shared" si="175"/>
        <v xml:space="preserve">Auditory rehabilitation; postlingual hearing loss	</v>
      </c>
      <c r="C362" s="608" t="str">
        <f t="shared" si="175"/>
        <v>Auditory rehabilitation; postlingual hearing loss</v>
      </c>
      <c r="D362" s="673" t="str">
        <f t="shared" si="175"/>
        <v>Encounter</v>
      </c>
      <c r="E362" s="602" t="str">
        <f t="shared" si="175"/>
        <v>N/A</v>
      </c>
      <c r="F362" s="245" t="s">
        <v>552</v>
      </c>
      <c r="G362" s="245" t="s">
        <v>586</v>
      </c>
      <c r="H362" s="245" t="s">
        <v>547</v>
      </c>
      <c r="I362" s="673" t="str">
        <f>I361</f>
        <v>Line
Professional</v>
      </c>
      <c r="J362" s="519"/>
      <c r="K362" s="519"/>
      <c r="L362" s="519"/>
      <c r="M362" s="519"/>
      <c r="N362" s="519"/>
      <c r="O362" s="519"/>
      <c r="P362" s="519"/>
      <c r="Q362" s="519" t="s">
        <v>2205</v>
      </c>
      <c r="R362" s="519"/>
      <c r="S362" s="519"/>
      <c r="T362" s="519"/>
      <c r="U362" s="519"/>
      <c r="V362" s="519"/>
      <c r="W362" s="673"/>
      <c r="X362" s="608" t="str">
        <f>X361</f>
        <v>8 per Month</v>
      </c>
      <c r="Y362" s="673"/>
      <c r="Z362" s="673"/>
    </row>
    <row r="363" spans="1:26" ht="63.75" customHeight="1">
      <c r="A363" s="576" t="s">
        <v>1862</v>
      </c>
      <c r="B363" s="533" t="s">
        <v>1157</v>
      </c>
      <c r="C363" s="573" t="s">
        <v>1660</v>
      </c>
      <c r="D363" s="570" t="s">
        <v>1672</v>
      </c>
      <c r="E363" s="573" t="s">
        <v>2323</v>
      </c>
      <c r="F363" s="246" t="s">
        <v>137</v>
      </c>
      <c r="G363" s="246" t="s">
        <v>584</v>
      </c>
      <c r="H363" s="246" t="s">
        <v>1240</v>
      </c>
      <c r="I363" s="570" t="s">
        <v>139</v>
      </c>
      <c r="J363" s="533"/>
      <c r="K363" s="533" t="s">
        <v>2205</v>
      </c>
      <c r="L363" s="533" t="s">
        <v>2205</v>
      </c>
      <c r="M363" s="533"/>
      <c r="N363" s="533"/>
      <c r="O363" s="533" t="s">
        <v>2205</v>
      </c>
      <c r="P363" s="533"/>
      <c r="Q363" s="533"/>
      <c r="R363" s="533"/>
      <c r="S363" s="533"/>
      <c r="T363" s="533"/>
      <c r="U363" s="533"/>
      <c r="V363" s="533"/>
      <c r="W363" s="573" t="s">
        <v>1229</v>
      </c>
      <c r="X363" s="573"/>
      <c r="Y363" s="505" t="s">
        <v>2492</v>
      </c>
      <c r="Z363" s="618"/>
    </row>
    <row r="364" spans="1:26" ht="63.75" customHeight="1">
      <c r="A364" s="565" t="str">
        <f t="shared" ref="A364:A378" si="176">A363</f>
        <v>96105</v>
      </c>
      <c r="B364" s="532" t="str">
        <f t="shared" ref="B364:B378" si="177">B363</f>
        <v>Assessments
Health Psychiatric
Evaluation Psychological
testing 
Other assessments, tests</v>
      </c>
      <c r="C364" s="574" t="str">
        <f t="shared" ref="C364:C378" si="178">C363</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4" s="571" t="str">
        <f t="shared" ref="D364:D378" si="179">D363</f>
        <v>Per Hour</v>
      </c>
      <c r="E364" s="574" t="str">
        <f t="shared" ref="E364:E436" si="180">E363</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4" s="250" t="s">
        <v>477</v>
      </c>
      <c r="G364" s="250" t="s">
        <v>575</v>
      </c>
      <c r="H364" s="250" t="s">
        <v>1240</v>
      </c>
      <c r="I364" s="571" t="str">
        <f t="shared" ref="I364:I378" si="181">I363</f>
        <v>Line
Professional</v>
      </c>
      <c r="J364" s="532"/>
      <c r="K364" s="532" t="s">
        <v>2205</v>
      </c>
      <c r="L364" s="532" t="s">
        <v>2205</v>
      </c>
      <c r="M364" s="532"/>
      <c r="N364" s="532"/>
      <c r="O364" s="532" t="s">
        <v>2205</v>
      </c>
      <c r="P364" s="532"/>
      <c r="Q364" s="532"/>
      <c r="R364" s="532"/>
      <c r="S364" s="532"/>
      <c r="T364" s="532"/>
      <c r="U364" s="532"/>
      <c r="V364" s="532"/>
      <c r="W364" s="574" t="s">
        <v>1229</v>
      </c>
      <c r="X364" s="574"/>
      <c r="Y364" s="506" t="str">
        <f t="shared" ref="Y364:Y378" si="182">Y363</f>
        <v xml:space="preserve"> WX - LOCUS Screening
8Y- MichiCANS Comprehensive</v>
      </c>
      <c r="Z364" s="529"/>
    </row>
    <row r="365" spans="1:26" ht="51" customHeight="1">
      <c r="A365" s="565" t="str">
        <f t="shared" si="176"/>
        <v>96105</v>
      </c>
      <c r="B365" s="532" t="str">
        <f t="shared" si="177"/>
        <v>Assessments
Health Psychiatric
Evaluation Psychological
testing 
Other assessments, tests</v>
      </c>
      <c r="C365" s="574"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5" s="571" t="str">
        <f t="shared" si="179"/>
        <v>Per Hour</v>
      </c>
      <c r="E365" s="574"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5" s="250" t="s">
        <v>126</v>
      </c>
      <c r="G365" s="250" t="s">
        <v>581</v>
      </c>
      <c r="H365" s="142" t="s">
        <v>518</v>
      </c>
      <c r="I365" s="571" t="str">
        <f t="shared" si="181"/>
        <v>Line
Professional</v>
      </c>
      <c r="J365" s="532"/>
      <c r="K365" s="532" t="s">
        <v>2205</v>
      </c>
      <c r="L365" s="532" t="s">
        <v>2205</v>
      </c>
      <c r="M365" s="532"/>
      <c r="N365" s="532"/>
      <c r="O365" s="532" t="s">
        <v>2205</v>
      </c>
      <c r="P365" s="532"/>
      <c r="Q365" s="532"/>
      <c r="R365" s="532"/>
      <c r="S365" s="532"/>
      <c r="T365" s="532"/>
      <c r="U365" s="532"/>
      <c r="V365" s="532"/>
      <c r="W365" s="574" t="s">
        <v>1229</v>
      </c>
      <c r="X365" s="574"/>
      <c r="Y365" s="506" t="str">
        <f t="shared" si="182"/>
        <v xml:space="preserve"> WX - LOCUS Screening
8Y- MichiCANS Comprehensive</v>
      </c>
      <c r="Z365" s="529"/>
    </row>
    <row r="366" spans="1:26" ht="63.75" customHeight="1">
      <c r="A366" s="565" t="str">
        <f t="shared" si="176"/>
        <v>96105</v>
      </c>
      <c r="B366" s="532" t="str">
        <f t="shared" si="177"/>
        <v>Assessments
Health Psychiatric
Evaluation Psychological
testing 
Other assessments, tests</v>
      </c>
      <c r="C366" s="574"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6" s="571" t="str">
        <f t="shared" si="179"/>
        <v>Per Hour</v>
      </c>
      <c r="E366" s="574"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6" s="250" t="s">
        <v>1328</v>
      </c>
      <c r="G366" s="250" t="s">
        <v>576</v>
      </c>
      <c r="H366" s="250" t="s">
        <v>518</v>
      </c>
      <c r="I366" s="571" t="str">
        <f t="shared" si="181"/>
        <v>Line
Professional</v>
      </c>
      <c r="J366" s="532"/>
      <c r="K366" s="532" t="s">
        <v>2205</v>
      </c>
      <c r="L366" s="532" t="s">
        <v>2205</v>
      </c>
      <c r="M366" s="532"/>
      <c r="N366" s="532"/>
      <c r="O366" s="532" t="s">
        <v>2205</v>
      </c>
      <c r="P366" s="532"/>
      <c r="Q366" s="532"/>
      <c r="R366" s="532"/>
      <c r="S366" s="532"/>
      <c r="T366" s="532"/>
      <c r="U366" s="532"/>
      <c r="V366" s="532"/>
      <c r="W366" s="574" t="s">
        <v>1229</v>
      </c>
      <c r="X366" s="574"/>
      <c r="Y366" s="506" t="str">
        <f t="shared" si="182"/>
        <v xml:space="preserve"> WX - LOCUS Screening
8Y- MichiCANS Comprehensive</v>
      </c>
      <c r="Z366" s="529"/>
    </row>
    <row r="367" spans="1:26" ht="38.25" customHeight="1">
      <c r="A367" s="565" t="str">
        <f t="shared" si="176"/>
        <v>96105</v>
      </c>
      <c r="B367" s="532" t="str">
        <f t="shared" si="177"/>
        <v>Assessments
Health Psychiatric
Evaluation Psychological
testing 
Other assessments, tests</v>
      </c>
      <c r="C367" s="574"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7" s="571" t="str">
        <f t="shared" si="179"/>
        <v>Per Hour</v>
      </c>
      <c r="E367" s="574"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7" s="250" t="s">
        <v>2166</v>
      </c>
      <c r="G367" s="250" t="s">
        <v>577</v>
      </c>
      <c r="H367" s="250" t="s">
        <v>518</v>
      </c>
      <c r="I367" s="571" t="str">
        <f t="shared" si="181"/>
        <v>Line
Professional</v>
      </c>
      <c r="J367" s="532"/>
      <c r="K367" s="532" t="s">
        <v>2205</v>
      </c>
      <c r="L367" s="532" t="s">
        <v>2205</v>
      </c>
      <c r="M367" s="532"/>
      <c r="N367" s="532"/>
      <c r="O367" s="532" t="s">
        <v>2205</v>
      </c>
      <c r="P367" s="532"/>
      <c r="Q367" s="532"/>
      <c r="R367" s="532"/>
      <c r="S367" s="532"/>
      <c r="T367" s="532"/>
      <c r="U367" s="532"/>
      <c r="V367" s="532"/>
      <c r="W367" s="574" t="s">
        <v>1229</v>
      </c>
      <c r="X367" s="574"/>
      <c r="Y367" s="506" t="str">
        <f t="shared" si="182"/>
        <v xml:space="preserve"> WX - LOCUS Screening
8Y- MichiCANS Comprehensive</v>
      </c>
      <c r="Z367" s="529"/>
    </row>
    <row r="368" spans="1:26" ht="63.75" customHeight="1">
      <c r="A368" s="565" t="str">
        <f t="shared" si="176"/>
        <v>96105</v>
      </c>
      <c r="B368" s="532" t="str">
        <f t="shared" si="177"/>
        <v>Assessments
Health Psychiatric
Evaluation Psychological
testing 
Other assessments, tests</v>
      </c>
      <c r="C368" s="574"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8" s="571" t="str">
        <f t="shared" si="179"/>
        <v>Per Hour</v>
      </c>
      <c r="E368" s="574"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8" s="250" t="s">
        <v>2168</v>
      </c>
      <c r="G368" s="250" t="s">
        <v>577</v>
      </c>
      <c r="H368" s="250" t="s">
        <v>518</v>
      </c>
      <c r="I368" s="571" t="str">
        <f t="shared" si="181"/>
        <v>Line
Professional</v>
      </c>
      <c r="J368" s="532"/>
      <c r="K368" s="532" t="s">
        <v>2205</v>
      </c>
      <c r="L368" s="532" t="s">
        <v>2205</v>
      </c>
      <c r="M368" s="532"/>
      <c r="N368" s="532"/>
      <c r="O368" s="532" t="s">
        <v>2205</v>
      </c>
      <c r="P368" s="532"/>
      <c r="Q368" s="532"/>
      <c r="R368" s="532"/>
      <c r="S368" s="532"/>
      <c r="T368" s="532"/>
      <c r="U368" s="532"/>
      <c r="V368" s="532"/>
      <c r="W368" s="574" t="s">
        <v>1229</v>
      </c>
      <c r="X368" s="574"/>
      <c r="Y368" s="506" t="str">
        <f t="shared" si="182"/>
        <v xml:space="preserve"> WX - LOCUS Screening
8Y- MichiCANS Comprehensive</v>
      </c>
      <c r="Z368" s="529"/>
    </row>
    <row r="369" spans="1:26" ht="51" customHeight="1">
      <c r="A369" s="565" t="str">
        <f t="shared" si="176"/>
        <v>96105</v>
      </c>
      <c r="B369" s="532" t="str">
        <f t="shared" si="177"/>
        <v>Assessments
Health Psychiatric
Evaluation Psychological
testing 
Other assessments, tests</v>
      </c>
      <c r="C369" s="574"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69" s="571" t="str">
        <f t="shared" si="179"/>
        <v>Per Hour</v>
      </c>
      <c r="E369" s="574"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69" s="250" t="s">
        <v>2177</v>
      </c>
      <c r="G369" s="250" t="s">
        <v>580</v>
      </c>
      <c r="H369" s="250" t="s">
        <v>518</v>
      </c>
      <c r="I369" s="571" t="str">
        <f t="shared" si="181"/>
        <v>Line
Professional</v>
      </c>
      <c r="J369" s="532"/>
      <c r="K369" s="532" t="s">
        <v>2205</v>
      </c>
      <c r="L369" s="532" t="s">
        <v>2205</v>
      </c>
      <c r="M369" s="532"/>
      <c r="N369" s="532"/>
      <c r="O369" s="532" t="s">
        <v>2205</v>
      </c>
      <c r="P369" s="532"/>
      <c r="Q369" s="532"/>
      <c r="R369" s="532"/>
      <c r="S369" s="532"/>
      <c r="T369" s="532"/>
      <c r="U369" s="532"/>
      <c r="V369" s="532"/>
      <c r="W369" s="574" t="s">
        <v>1229</v>
      </c>
      <c r="X369" s="574"/>
      <c r="Y369" s="506" t="str">
        <f t="shared" si="182"/>
        <v xml:space="preserve"> WX - LOCUS Screening
8Y- MichiCANS Comprehensive</v>
      </c>
      <c r="Z369" s="529"/>
    </row>
    <row r="370" spans="1:26" ht="51" customHeight="1">
      <c r="A370" s="565" t="str">
        <f t="shared" si="176"/>
        <v>96105</v>
      </c>
      <c r="B370" s="532" t="str">
        <f t="shared" si="177"/>
        <v>Assessments
Health Psychiatric
Evaluation Psychological
testing 
Other assessments, tests</v>
      </c>
      <c r="C370" s="574"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0" s="571" t="str">
        <f t="shared" si="179"/>
        <v>Per Hour</v>
      </c>
      <c r="E370" s="574"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0" s="250" t="s">
        <v>1329</v>
      </c>
      <c r="G370" s="250" t="s">
        <v>580</v>
      </c>
      <c r="H370" s="250" t="s">
        <v>518</v>
      </c>
      <c r="I370" s="571" t="str">
        <f t="shared" si="181"/>
        <v>Line
Professional</v>
      </c>
      <c r="J370" s="532"/>
      <c r="K370" s="532" t="s">
        <v>2205</v>
      </c>
      <c r="L370" s="532" t="s">
        <v>2205</v>
      </c>
      <c r="M370" s="532"/>
      <c r="N370" s="532"/>
      <c r="O370" s="532" t="s">
        <v>2205</v>
      </c>
      <c r="P370" s="532"/>
      <c r="Q370" s="532"/>
      <c r="R370" s="532"/>
      <c r="S370" s="532"/>
      <c r="T370" s="532"/>
      <c r="U370" s="532"/>
      <c r="V370" s="532"/>
      <c r="W370" s="574" t="s">
        <v>1229</v>
      </c>
      <c r="X370" s="574"/>
      <c r="Y370" s="506" t="str">
        <f t="shared" si="182"/>
        <v xml:space="preserve"> WX - LOCUS Screening
8Y- MichiCANS Comprehensive</v>
      </c>
      <c r="Z370" s="529"/>
    </row>
    <row r="371" spans="1:26" ht="38.25" customHeight="1">
      <c r="A371" s="565" t="str">
        <f t="shared" si="176"/>
        <v>96105</v>
      </c>
      <c r="B371" s="532" t="str">
        <f t="shared" si="177"/>
        <v>Assessments
Health Psychiatric
Evaluation Psychological
testing 
Other assessments, tests</v>
      </c>
      <c r="C371" s="574"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1" s="571" t="str">
        <f t="shared" si="179"/>
        <v>Per Hour</v>
      </c>
      <c r="E371" s="574"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1" s="250" t="s">
        <v>126</v>
      </c>
      <c r="G371" s="250" t="s">
        <v>578</v>
      </c>
      <c r="H371" s="250" t="s">
        <v>518</v>
      </c>
      <c r="I371" s="571" t="str">
        <f t="shared" si="181"/>
        <v>Line
Professional</v>
      </c>
      <c r="J371" s="532"/>
      <c r="K371" s="532" t="s">
        <v>2205</v>
      </c>
      <c r="L371" s="532" t="s">
        <v>2205</v>
      </c>
      <c r="M371" s="532"/>
      <c r="N371" s="532"/>
      <c r="O371" s="532" t="s">
        <v>2205</v>
      </c>
      <c r="P371" s="532"/>
      <c r="Q371" s="532"/>
      <c r="R371" s="532"/>
      <c r="S371" s="532"/>
      <c r="T371" s="532"/>
      <c r="U371" s="532"/>
      <c r="V371" s="532"/>
      <c r="W371" s="574" t="s">
        <v>1229</v>
      </c>
      <c r="X371" s="574"/>
      <c r="Y371" s="506" t="str">
        <f t="shared" si="182"/>
        <v xml:space="preserve"> WX - LOCUS Screening
8Y- MichiCANS Comprehensive</v>
      </c>
      <c r="Z371" s="529"/>
    </row>
    <row r="372" spans="1:26" ht="51" customHeight="1">
      <c r="A372" s="565" t="str">
        <f t="shared" si="176"/>
        <v>96105</v>
      </c>
      <c r="B372" s="531" t="str">
        <f t="shared" si="177"/>
        <v>Assessments
Health Psychiatric
Evaluation Psychological
testing 
Other assessments, tests</v>
      </c>
      <c r="C372" s="68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2" s="679" t="str">
        <f t="shared" si="179"/>
        <v>Per Hour</v>
      </c>
      <c r="E372" s="68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2" s="156" t="s">
        <v>593</v>
      </c>
      <c r="G372" s="156" t="s">
        <v>600</v>
      </c>
      <c r="H372" s="156" t="s">
        <v>547</v>
      </c>
      <c r="I372" s="679" t="str">
        <f t="shared" si="181"/>
        <v>Line
Professional</v>
      </c>
      <c r="J372" s="531"/>
      <c r="K372" s="531" t="s">
        <v>2205</v>
      </c>
      <c r="L372" s="531" t="s">
        <v>2205</v>
      </c>
      <c r="M372" s="531"/>
      <c r="N372" s="531"/>
      <c r="O372" s="531" t="s">
        <v>2205</v>
      </c>
      <c r="P372" s="531"/>
      <c r="Q372" s="531"/>
      <c r="R372" s="531"/>
      <c r="S372" s="531"/>
      <c r="T372" s="531"/>
      <c r="U372" s="531"/>
      <c r="V372" s="531"/>
      <c r="W372" s="682" t="s">
        <v>1229</v>
      </c>
      <c r="X372" s="682"/>
      <c r="Y372" s="506" t="str">
        <f t="shared" si="182"/>
        <v xml:space="preserve"> WX - LOCUS Screening
8Y- MichiCANS Comprehensive</v>
      </c>
      <c r="Z372" s="529"/>
    </row>
    <row r="373" spans="1:26" ht="38.25" customHeight="1">
      <c r="A373" s="565" t="str">
        <f t="shared" si="176"/>
        <v>96105</v>
      </c>
      <c r="B373" s="531" t="str">
        <f t="shared" si="177"/>
        <v>Assessments
Health Psychiatric
Evaluation Psychological
testing 
Other assessments, tests</v>
      </c>
      <c r="C373" s="68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3" s="679" t="str">
        <f t="shared" si="179"/>
        <v>Per Hour</v>
      </c>
      <c r="E373" s="68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3" s="156" t="s">
        <v>492</v>
      </c>
      <c r="G373" s="156" t="s">
        <v>578</v>
      </c>
      <c r="H373" s="156" t="s">
        <v>547</v>
      </c>
      <c r="I373" s="679" t="str">
        <f t="shared" si="181"/>
        <v>Line
Professional</v>
      </c>
      <c r="J373" s="531"/>
      <c r="K373" s="531" t="s">
        <v>2205</v>
      </c>
      <c r="L373" s="531" t="s">
        <v>2205</v>
      </c>
      <c r="M373" s="531"/>
      <c r="N373" s="531"/>
      <c r="O373" s="531" t="s">
        <v>2205</v>
      </c>
      <c r="P373" s="531"/>
      <c r="Q373" s="531"/>
      <c r="R373" s="531"/>
      <c r="S373" s="531"/>
      <c r="T373" s="531"/>
      <c r="U373" s="531"/>
      <c r="V373" s="531"/>
      <c r="W373" s="682" t="s">
        <v>1229</v>
      </c>
      <c r="X373" s="682"/>
      <c r="Y373" s="506" t="str">
        <f t="shared" si="182"/>
        <v xml:space="preserve"> WX - LOCUS Screening
8Y- MichiCANS Comprehensive</v>
      </c>
      <c r="Z373" s="529"/>
    </row>
    <row r="374" spans="1:26" ht="38.25" customHeight="1">
      <c r="A374" s="565" t="str">
        <f t="shared" si="176"/>
        <v>96105</v>
      </c>
      <c r="B374" s="531" t="str">
        <f t="shared" si="177"/>
        <v>Assessments
Health Psychiatric
Evaluation Psychological
testing 
Other assessments, tests</v>
      </c>
      <c r="C374" s="68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4" s="679" t="str">
        <f t="shared" si="179"/>
        <v>Per Hour</v>
      </c>
      <c r="E374" s="68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4" s="250" t="s">
        <v>489</v>
      </c>
      <c r="G374" s="142" t="s">
        <v>577</v>
      </c>
      <c r="H374" s="142" t="s">
        <v>547</v>
      </c>
      <c r="I374" s="679" t="str">
        <f t="shared" si="181"/>
        <v>Line
Professional</v>
      </c>
      <c r="J374" s="531"/>
      <c r="K374" s="531" t="s">
        <v>2205</v>
      </c>
      <c r="L374" s="531" t="s">
        <v>2205</v>
      </c>
      <c r="M374" s="531"/>
      <c r="N374" s="531"/>
      <c r="O374" s="531" t="s">
        <v>2205</v>
      </c>
      <c r="P374" s="531"/>
      <c r="Q374" s="531"/>
      <c r="R374" s="531"/>
      <c r="S374" s="531"/>
      <c r="T374" s="531"/>
      <c r="U374" s="531"/>
      <c r="V374" s="531"/>
      <c r="W374" s="682" t="s">
        <v>1229</v>
      </c>
      <c r="X374" s="682"/>
      <c r="Y374" s="506" t="str">
        <f t="shared" si="182"/>
        <v xml:space="preserve"> WX - LOCUS Screening
8Y- MichiCANS Comprehensive</v>
      </c>
      <c r="Z374" s="529"/>
    </row>
    <row r="375" spans="1:26" ht="38.25" customHeight="1">
      <c r="A375" s="565" t="str">
        <f t="shared" si="176"/>
        <v>96105</v>
      </c>
      <c r="B375" s="531" t="str">
        <f t="shared" si="177"/>
        <v>Assessments
Health Psychiatric
Evaluation Psychological
testing 
Other assessments, tests</v>
      </c>
      <c r="C375" s="68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5" s="679" t="str">
        <f t="shared" si="179"/>
        <v>Per Hour</v>
      </c>
      <c r="E375" s="68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5" s="254" t="s">
        <v>490</v>
      </c>
      <c r="G375" s="142" t="s">
        <v>577</v>
      </c>
      <c r="H375" s="142" t="s">
        <v>547</v>
      </c>
      <c r="I375" s="679" t="str">
        <f t="shared" si="181"/>
        <v>Line
Professional</v>
      </c>
      <c r="J375" s="531"/>
      <c r="K375" s="531" t="s">
        <v>2205</v>
      </c>
      <c r="L375" s="531" t="s">
        <v>2205</v>
      </c>
      <c r="M375" s="531"/>
      <c r="N375" s="531"/>
      <c r="O375" s="531" t="s">
        <v>2205</v>
      </c>
      <c r="P375" s="531"/>
      <c r="Q375" s="531"/>
      <c r="R375" s="531"/>
      <c r="S375" s="531"/>
      <c r="T375" s="531"/>
      <c r="U375" s="531"/>
      <c r="V375" s="531"/>
      <c r="W375" s="682" t="s">
        <v>1229</v>
      </c>
      <c r="X375" s="682"/>
      <c r="Y375" s="506" t="str">
        <f t="shared" si="182"/>
        <v xml:space="preserve"> WX - LOCUS Screening
8Y- MichiCANS Comprehensive</v>
      </c>
      <c r="Z375" s="529"/>
    </row>
    <row r="376" spans="1:26" ht="63.75" customHeight="1">
      <c r="A376" s="565" t="str">
        <f t="shared" si="176"/>
        <v>96105</v>
      </c>
      <c r="B376" s="531" t="str">
        <f t="shared" si="177"/>
        <v>Assessments
Health Psychiatric
Evaluation Psychological
testing 
Other assessments, tests</v>
      </c>
      <c r="C376" s="68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6" s="679" t="str">
        <f t="shared" si="179"/>
        <v>Per Hour</v>
      </c>
      <c r="E376" s="68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6" s="254" t="s">
        <v>496</v>
      </c>
      <c r="G376" s="142" t="s">
        <v>586</v>
      </c>
      <c r="H376" s="142" t="s">
        <v>1240</v>
      </c>
      <c r="I376" s="679" t="str">
        <f t="shared" si="181"/>
        <v>Line
Professional</v>
      </c>
      <c r="J376" s="531"/>
      <c r="K376" s="531" t="s">
        <v>2205</v>
      </c>
      <c r="L376" s="531" t="s">
        <v>2205</v>
      </c>
      <c r="M376" s="531"/>
      <c r="N376" s="531"/>
      <c r="O376" s="531" t="s">
        <v>2205</v>
      </c>
      <c r="P376" s="531"/>
      <c r="Q376" s="531"/>
      <c r="R376" s="531"/>
      <c r="S376" s="531"/>
      <c r="T376" s="531"/>
      <c r="U376" s="531"/>
      <c r="V376" s="531"/>
      <c r="W376" s="682" t="s">
        <v>1229</v>
      </c>
      <c r="X376" s="682"/>
      <c r="Y376" s="506" t="str">
        <f t="shared" si="182"/>
        <v xml:space="preserve"> WX - LOCUS Screening
8Y- MichiCANS Comprehensive</v>
      </c>
      <c r="Z376" s="529"/>
    </row>
    <row r="377" spans="1:26" ht="63.75" customHeight="1">
      <c r="A377" s="565" t="str">
        <f>A375</f>
        <v>96105</v>
      </c>
      <c r="B377" s="531" t="str">
        <f>B375</f>
        <v>Assessments
Health Psychiatric
Evaluation Psychological
testing 
Other assessments, tests</v>
      </c>
      <c r="C377" s="682" t="str">
        <f>C375</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7" s="679" t="str">
        <f>D375</f>
        <v>Per Hour</v>
      </c>
      <c r="E377" s="682" t="str">
        <f>E375</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7" s="250" t="s">
        <v>2155</v>
      </c>
      <c r="G377" s="142" t="s">
        <v>586</v>
      </c>
      <c r="H377" s="142" t="s">
        <v>1240</v>
      </c>
      <c r="I377" s="679" t="str">
        <f>I375</f>
        <v>Line
Professional</v>
      </c>
      <c r="J377" s="531"/>
      <c r="K377" s="531" t="s">
        <v>2205</v>
      </c>
      <c r="L377" s="531" t="s">
        <v>2205</v>
      </c>
      <c r="M377" s="531"/>
      <c r="N377" s="531"/>
      <c r="O377" s="531" t="s">
        <v>2205</v>
      </c>
      <c r="P377" s="531"/>
      <c r="Q377" s="531"/>
      <c r="R377" s="531"/>
      <c r="S377" s="531"/>
      <c r="T377" s="531"/>
      <c r="U377" s="531"/>
      <c r="V377" s="531"/>
      <c r="W377" s="682" t="s">
        <v>1229</v>
      </c>
      <c r="X377" s="682"/>
      <c r="Y377" s="506" t="str">
        <f>Y375</f>
        <v xml:space="preserve"> WX - LOCUS Screening
8Y- MichiCANS Comprehensive</v>
      </c>
      <c r="Z377" s="529"/>
    </row>
    <row r="378" spans="1:26" ht="63.75" customHeight="1">
      <c r="A378" s="565" t="str">
        <f t="shared" si="176"/>
        <v>96105</v>
      </c>
      <c r="B378" s="531" t="str">
        <f t="shared" si="177"/>
        <v>Assessments
Health Psychiatric
Evaluation Psychological
testing 
Other assessments, tests</v>
      </c>
      <c r="C378" s="682" t="str">
        <f t="shared" si="178"/>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8" s="679" t="str">
        <f t="shared" si="179"/>
        <v>Per Hour</v>
      </c>
      <c r="E378" s="682"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8" s="254" t="s">
        <v>552</v>
      </c>
      <c r="G378" s="142" t="s">
        <v>586</v>
      </c>
      <c r="H378" s="142" t="s">
        <v>1240</v>
      </c>
      <c r="I378" s="679" t="str">
        <f t="shared" si="181"/>
        <v>Line
Professional</v>
      </c>
      <c r="J378" s="531"/>
      <c r="K378" s="531" t="s">
        <v>2205</v>
      </c>
      <c r="L378" s="531" t="s">
        <v>2205</v>
      </c>
      <c r="M378" s="531"/>
      <c r="N378" s="531"/>
      <c r="O378" s="531" t="s">
        <v>2205</v>
      </c>
      <c r="P378" s="531"/>
      <c r="Q378" s="531"/>
      <c r="R378" s="531"/>
      <c r="S378" s="531"/>
      <c r="T378" s="531"/>
      <c r="U378" s="531"/>
      <c r="V378" s="531"/>
      <c r="W378" s="682" t="s">
        <v>1229</v>
      </c>
      <c r="X378" s="682"/>
      <c r="Y378" s="506" t="str">
        <f t="shared" si="182"/>
        <v xml:space="preserve"> WX - LOCUS Screening
8Y- MichiCANS Comprehensive</v>
      </c>
      <c r="Z378" s="529"/>
    </row>
    <row r="379" spans="1:26" ht="64.5" customHeight="1" thickBot="1">
      <c r="A379" s="566" t="str">
        <f>A371</f>
        <v>96105</v>
      </c>
      <c r="B379" s="522" t="str">
        <f>B371</f>
        <v>Assessments
Health Psychiatric
Evaluation Psychological
testing 
Other assessments, tests</v>
      </c>
      <c r="C379" s="575" t="str">
        <f>C371</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9" s="572" t="str">
        <f>D371</f>
        <v>Per Hour</v>
      </c>
      <c r="E379" s="575" t="str">
        <f>E371</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79" s="247" t="s">
        <v>511</v>
      </c>
      <c r="G379" s="247" t="s">
        <v>579</v>
      </c>
      <c r="H379" s="247" t="s">
        <v>1240</v>
      </c>
      <c r="I379" s="572" t="str">
        <f>I371</f>
        <v>Line
Professional</v>
      </c>
      <c r="J379" s="522"/>
      <c r="K379" s="522" t="s">
        <v>2205</v>
      </c>
      <c r="L379" s="522" t="s">
        <v>2205</v>
      </c>
      <c r="M379" s="522"/>
      <c r="N379" s="522"/>
      <c r="O379" s="522" t="s">
        <v>2205</v>
      </c>
      <c r="P379" s="522"/>
      <c r="Q379" s="522"/>
      <c r="R379" s="522"/>
      <c r="S379" s="522"/>
      <c r="T379" s="522"/>
      <c r="U379" s="522"/>
      <c r="V379" s="522"/>
      <c r="W379" s="575" t="s">
        <v>1229</v>
      </c>
      <c r="X379" s="575"/>
      <c r="Y379" s="507" t="str">
        <f>Y371</f>
        <v xml:space="preserve"> WX - LOCUS Screening
8Y- MichiCANS Comprehensive</v>
      </c>
      <c r="Z379" s="530"/>
    </row>
    <row r="380" spans="1:26" ht="63.75" customHeight="1">
      <c r="A380" s="576" t="s">
        <v>1863</v>
      </c>
      <c r="B380" s="512" t="s">
        <v>1157</v>
      </c>
      <c r="C380" s="567" t="s">
        <v>1659</v>
      </c>
      <c r="D380" s="528" t="s">
        <v>1404</v>
      </c>
      <c r="E380" s="582" t="s">
        <v>2369</v>
      </c>
      <c r="F380" s="246" t="s">
        <v>137</v>
      </c>
      <c r="G380" s="246" t="s">
        <v>584</v>
      </c>
      <c r="H380" s="246" t="s">
        <v>1240</v>
      </c>
      <c r="I380" s="528" t="s">
        <v>139</v>
      </c>
      <c r="J380" s="512"/>
      <c r="K380" s="512" t="s">
        <v>2205</v>
      </c>
      <c r="L380" s="512" t="s">
        <v>2205</v>
      </c>
      <c r="M380" s="512"/>
      <c r="N380" s="512"/>
      <c r="O380" s="512" t="s">
        <v>2205</v>
      </c>
      <c r="P380" s="512"/>
      <c r="Q380" s="512"/>
      <c r="R380" s="512"/>
      <c r="S380" s="512"/>
      <c r="T380" s="512"/>
      <c r="U380" s="512"/>
      <c r="V380" s="512"/>
      <c r="W380" s="528" t="s">
        <v>1229</v>
      </c>
      <c r="X380" s="567"/>
      <c r="Y380" s="505" t="s">
        <v>2493</v>
      </c>
      <c r="Z380" s="528" t="s">
        <v>2038</v>
      </c>
    </row>
    <row r="381" spans="1:26" ht="63.75" customHeight="1">
      <c r="A381" s="565" t="str">
        <f t="shared" ref="A381:A399" si="183">A380</f>
        <v>96110</v>
      </c>
      <c r="B381" s="511" t="str">
        <f t="shared" ref="B381:B399" si="184">B380</f>
        <v>Assessments
Health Psychiatric
Evaluation Psychological
testing 
Other assessments, tests</v>
      </c>
      <c r="C381" s="568" t="str">
        <f t="shared" ref="C381:C399" si="185">C380</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1" s="529" t="str">
        <f t="shared" ref="D381:D399" si="186">D380</f>
        <v>Encounter
3/day</v>
      </c>
      <c r="E381"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1" s="250" t="s">
        <v>477</v>
      </c>
      <c r="G381" s="250" t="s">
        <v>575</v>
      </c>
      <c r="H381" s="250" t="s">
        <v>1240</v>
      </c>
      <c r="I381" s="529" t="str">
        <f t="shared" ref="I381:I399" si="187">I380</f>
        <v>Line
Professional</v>
      </c>
      <c r="J381" s="511"/>
      <c r="K381" s="511" t="s">
        <v>2205</v>
      </c>
      <c r="L381" s="511" t="s">
        <v>2205</v>
      </c>
      <c r="M381" s="511"/>
      <c r="N381" s="511"/>
      <c r="O381" s="511" t="s">
        <v>2205</v>
      </c>
      <c r="P381" s="511"/>
      <c r="Q381" s="511"/>
      <c r="R381" s="511"/>
      <c r="S381" s="511"/>
      <c r="T381" s="511"/>
      <c r="U381" s="511"/>
      <c r="V381" s="511"/>
      <c r="W381" s="529" t="s">
        <v>1229</v>
      </c>
      <c r="X381" s="568"/>
      <c r="Y381" s="506" t="str">
        <f t="shared" ref="Y381:Y399" si="188">Y380</f>
        <v>WX - LOCUS Screening
8Y- MichiCANS Comprehensive</v>
      </c>
      <c r="Z381" s="529"/>
    </row>
    <row r="382" spans="1:26" ht="51" customHeight="1">
      <c r="A382" s="565" t="str">
        <f t="shared" si="183"/>
        <v>96110</v>
      </c>
      <c r="B382" s="511" t="str">
        <f t="shared" si="184"/>
        <v>Assessments
Health Psychiatric
Evaluation Psychological
testing 
Other assessments, tests</v>
      </c>
      <c r="C382"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2" s="529" t="str">
        <f t="shared" si="186"/>
        <v>Encounter
3/day</v>
      </c>
      <c r="E382"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2" s="250" t="s">
        <v>126</v>
      </c>
      <c r="G382" s="250" t="s">
        <v>581</v>
      </c>
      <c r="H382" s="250" t="s">
        <v>518</v>
      </c>
      <c r="I382" s="529" t="str">
        <f t="shared" si="187"/>
        <v>Line
Professional</v>
      </c>
      <c r="J382" s="511"/>
      <c r="K382" s="511" t="s">
        <v>2205</v>
      </c>
      <c r="L382" s="511" t="s">
        <v>2205</v>
      </c>
      <c r="M382" s="511"/>
      <c r="N382" s="511"/>
      <c r="O382" s="511" t="s">
        <v>2205</v>
      </c>
      <c r="P382" s="511"/>
      <c r="Q382" s="511"/>
      <c r="R382" s="511"/>
      <c r="S382" s="511"/>
      <c r="T382" s="511"/>
      <c r="U382" s="511"/>
      <c r="V382" s="511"/>
      <c r="W382" s="529" t="s">
        <v>1229</v>
      </c>
      <c r="X382" s="568"/>
      <c r="Y382" s="506" t="str">
        <f t="shared" si="188"/>
        <v>WX - LOCUS Screening
8Y- MichiCANS Comprehensive</v>
      </c>
      <c r="Z382" s="529"/>
    </row>
    <row r="383" spans="1:26" ht="63.75" customHeight="1">
      <c r="A383" s="565" t="str">
        <f t="shared" si="183"/>
        <v>96110</v>
      </c>
      <c r="B383" s="511" t="str">
        <f t="shared" si="184"/>
        <v>Assessments
Health Psychiatric
Evaluation Psychological
testing 
Other assessments, tests</v>
      </c>
      <c r="C383"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3" s="529" t="str">
        <f t="shared" si="186"/>
        <v>Encounter
3/day</v>
      </c>
      <c r="E383"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3" s="250" t="s">
        <v>1328</v>
      </c>
      <c r="G383" s="250" t="s">
        <v>576</v>
      </c>
      <c r="H383" s="250" t="s">
        <v>518</v>
      </c>
      <c r="I383" s="529" t="str">
        <f t="shared" si="187"/>
        <v>Line
Professional</v>
      </c>
      <c r="J383" s="511"/>
      <c r="K383" s="511" t="s">
        <v>2205</v>
      </c>
      <c r="L383" s="511" t="s">
        <v>2205</v>
      </c>
      <c r="M383" s="511"/>
      <c r="N383" s="511"/>
      <c r="O383" s="511" t="s">
        <v>2205</v>
      </c>
      <c r="P383" s="511"/>
      <c r="Q383" s="511"/>
      <c r="R383" s="511"/>
      <c r="S383" s="511"/>
      <c r="T383" s="511"/>
      <c r="U383" s="511"/>
      <c r="V383" s="511"/>
      <c r="W383" s="529" t="s">
        <v>1229</v>
      </c>
      <c r="X383" s="568"/>
      <c r="Y383" s="506" t="str">
        <f t="shared" si="188"/>
        <v>WX - LOCUS Screening
8Y- MichiCANS Comprehensive</v>
      </c>
      <c r="Z383" s="529"/>
    </row>
    <row r="384" spans="1:26" ht="38.25" customHeight="1">
      <c r="A384" s="565" t="str">
        <f t="shared" si="183"/>
        <v>96110</v>
      </c>
      <c r="B384" s="511" t="str">
        <f t="shared" si="184"/>
        <v>Assessments
Health Psychiatric
Evaluation Psychological
testing 
Other assessments, tests</v>
      </c>
      <c r="C384"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4" s="529" t="str">
        <f t="shared" si="186"/>
        <v>Encounter
3/day</v>
      </c>
      <c r="E384"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4" s="250" t="s">
        <v>2166</v>
      </c>
      <c r="G384" s="250" t="s">
        <v>577</v>
      </c>
      <c r="H384" s="250" t="s">
        <v>518</v>
      </c>
      <c r="I384" s="529" t="str">
        <f t="shared" si="187"/>
        <v>Line
Professional</v>
      </c>
      <c r="J384" s="511"/>
      <c r="K384" s="511" t="s">
        <v>2205</v>
      </c>
      <c r="L384" s="511" t="s">
        <v>2205</v>
      </c>
      <c r="M384" s="511"/>
      <c r="N384" s="511"/>
      <c r="O384" s="511" t="s">
        <v>2205</v>
      </c>
      <c r="P384" s="511"/>
      <c r="Q384" s="511"/>
      <c r="R384" s="511"/>
      <c r="S384" s="511"/>
      <c r="T384" s="511"/>
      <c r="U384" s="511"/>
      <c r="V384" s="511"/>
      <c r="W384" s="529" t="s">
        <v>1229</v>
      </c>
      <c r="X384" s="568"/>
      <c r="Y384" s="506" t="str">
        <f t="shared" si="188"/>
        <v>WX - LOCUS Screening
8Y- MichiCANS Comprehensive</v>
      </c>
      <c r="Z384" s="529"/>
    </row>
    <row r="385" spans="1:26" ht="63.75" customHeight="1">
      <c r="A385" s="565" t="str">
        <f t="shared" si="183"/>
        <v>96110</v>
      </c>
      <c r="B385" s="511" t="str">
        <f t="shared" si="184"/>
        <v>Assessments
Health Psychiatric
Evaluation Psychological
testing 
Other assessments, tests</v>
      </c>
      <c r="C385"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5" s="529" t="str">
        <f t="shared" si="186"/>
        <v>Encounter
3/day</v>
      </c>
      <c r="E385"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5" s="250" t="s">
        <v>2168</v>
      </c>
      <c r="G385" s="250" t="s">
        <v>577</v>
      </c>
      <c r="H385" s="250" t="s">
        <v>518</v>
      </c>
      <c r="I385" s="529" t="str">
        <f t="shared" si="187"/>
        <v>Line
Professional</v>
      </c>
      <c r="J385" s="511"/>
      <c r="K385" s="511" t="s">
        <v>2205</v>
      </c>
      <c r="L385" s="511" t="s">
        <v>2205</v>
      </c>
      <c r="M385" s="511"/>
      <c r="N385" s="511"/>
      <c r="O385" s="511" t="s">
        <v>2205</v>
      </c>
      <c r="P385" s="511"/>
      <c r="Q385" s="511"/>
      <c r="R385" s="511"/>
      <c r="S385" s="511"/>
      <c r="T385" s="511"/>
      <c r="U385" s="511"/>
      <c r="V385" s="511"/>
      <c r="W385" s="529" t="s">
        <v>1229</v>
      </c>
      <c r="X385" s="568"/>
      <c r="Y385" s="506" t="str">
        <f t="shared" si="188"/>
        <v>WX - LOCUS Screening
8Y- MichiCANS Comprehensive</v>
      </c>
      <c r="Z385" s="529"/>
    </row>
    <row r="386" spans="1:26" ht="51" customHeight="1">
      <c r="A386" s="565" t="str">
        <f t="shared" si="183"/>
        <v>96110</v>
      </c>
      <c r="B386" s="511" t="str">
        <f t="shared" si="184"/>
        <v>Assessments
Health Psychiatric
Evaluation Psychological
testing 
Other assessments, tests</v>
      </c>
      <c r="C386"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6" s="529" t="str">
        <f t="shared" si="186"/>
        <v>Encounter
3/day</v>
      </c>
      <c r="E386"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6" s="142" t="s">
        <v>2177</v>
      </c>
      <c r="G386" s="142" t="s">
        <v>580</v>
      </c>
      <c r="H386" s="142" t="s">
        <v>518</v>
      </c>
      <c r="I386" s="529" t="str">
        <f t="shared" si="187"/>
        <v>Line
Professional</v>
      </c>
      <c r="J386" s="511"/>
      <c r="K386" s="511" t="s">
        <v>2205</v>
      </c>
      <c r="L386" s="511" t="s">
        <v>2205</v>
      </c>
      <c r="M386" s="511"/>
      <c r="N386" s="511"/>
      <c r="O386" s="511" t="s">
        <v>2205</v>
      </c>
      <c r="P386" s="511"/>
      <c r="Q386" s="511"/>
      <c r="R386" s="511"/>
      <c r="S386" s="511"/>
      <c r="T386" s="511"/>
      <c r="U386" s="511"/>
      <c r="V386" s="511"/>
      <c r="W386" s="529" t="s">
        <v>1229</v>
      </c>
      <c r="X386" s="568"/>
      <c r="Y386" s="506" t="str">
        <f t="shared" si="188"/>
        <v>WX - LOCUS Screening
8Y- MichiCANS Comprehensive</v>
      </c>
      <c r="Z386" s="529"/>
    </row>
    <row r="387" spans="1:26" ht="51" customHeight="1">
      <c r="A387" s="565" t="str">
        <f t="shared" si="183"/>
        <v>96110</v>
      </c>
      <c r="B387" s="511" t="str">
        <f t="shared" si="184"/>
        <v>Assessments
Health Psychiatric
Evaluation Psychological
testing 
Other assessments, tests</v>
      </c>
      <c r="C387"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7" s="529" t="str">
        <f t="shared" si="186"/>
        <v>Encounter
3/day</v>
      </c>
      <c r="E387"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7" s="250" t="s">
        <v>1329</v>
      </c>
      <c r="G387" s="250" t="s">
        <v>580</v>
      </c>
      <c r="H387" s="250" t="s">
        <v>518</v>
      </c>
      <c r="I387" s="529" t="str">
        <f t="shared" si="187"/>
        <v>Line
Professional</v>
      </c>
      <c r="J387" s="511"/>
      <c r="K387" s="511" t="s">
        <v>2205</v>
      </c>
      <c r="L387" s="511" t="s">
        <v>2205</v>
      </c>
      <c r="M387" s="511"/>
      <c r="N387" s="511"/>
      <c r="O387" s="511" t="s">
        <v>2205</v>
      </c>
      <c r="P387" s="511"/>
      <c r="Q387" s="511"/>
      <c r="R387" s="511"/>
      <c r="S387" s="511"/>
      <c r="T387" s="511"/>
      <c r="U387" s="511"/>
      <c r="V387" s="511"/>
      <c r="W387" s="529" t="s">
        <v>1229</v>
      </c>
      <c r="X387" s="568"/>
      <c r="Y387" s="506" t="str">
        <f t="shared" si="188"/>
        <v>WX - LOCUS Screening
8Y- MichiCANS Comprehensive</v>
      </c>
      <c r="Z387" s="529"/>
    </row>
    <row r="388" spans="1:26" ht="38.25" customHeight="1">
      <c r="A388" s="565" t="str">
        <f t="shared" si="183"/>
        <v>96110</v>
      </c>
      <c r="B388" s="511" t="str">
        <f t="shared" si="184"/>
        <v>Assessments
Health Psychiatric
Evaluation Psychological
testing 
Other assessments, tests</v>
      </c>
      <c r="C388"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8" s="529" t="str">
        <f t="shared" si="186"/>
        <v>Encounter
3/day</v>
      </c>
      <c r="E388"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8" s="254" t="s">
        <v>126</v>
      </c>
      <c r="G388" s="254" t="s">
        <v>578</v>
      </c>
      <c r="H388" s="254" t="s">
        <v>518</v>
      </c>
      <c r="I388" s="529" t="str">
        <f t="shared" si="187"/>
        <v>Line
Professional</v>
      </c>
      <c r="J388" s="511"/>
      <c r="K388" s="511" t="s">
        <v>2205</v>
      </c>
      <c r="L388" s="511" t="s">
        <v>2205</v>
      </c>
      <c r="M388" s="511"/>
      <c r="N388" s="511"/>
      <c r="O388" s="511" t="s">
        <v>2205</v>
      </c>
      <c r="P388" s="511"/>
      <c r="Q388" s="511"/>
      <c r="R388" s="511"/>
      <c r="S388" s="511"/>
      <c r="T388" s="511"/>
      <c r="U388" s="511"/>
      <c r="V388" s="511"/>
      <c r="W388" s="529" t="s">
        <v>1229</v>
      </c>
      <c r="X388" s="568"/>
      <c r="Y388" s="506" t="str">
        <f t="shared" si="188"/>
        <v>WX - LOCUS Screening
8Y- MichiCANS Comprehensive</v>
      </c>
      <c r="Z388" s="529"/>
    </row>
    <row r="389" spans="1:26" ht="51" customHeight="1">
      <c r="A389" s="565" t="str">
        <f t="shared" si="183"/>
        <v>96110</v>
      </c>
      <c r="B389" s="511" t="str">
        <f t="shared" si="184"/>
        <v>Assessments
Health Psychiatric
Evaluation Psychological
testing 
Other assessments, tests</v>
      </c>
      <c r="C389"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89" s="529" t="str">
        <f t="shared" si="186"/>
        <v>Encounter
3/day</v>
      </c>
      <c r="E389"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89" s="156" t="s">
        <v>593</v>
      </c>
      <c r="G389" s="156" t="s">
        <v>600</v>
      </c>
      <c r="H389" s="156" t="s">
        <v>547</v>
      </c>
      <c r="I389" s="529" t="str">
        <f t="shared" si="187"/>
        <v>Line
Professional</v>
      </c>
      <c r="J389" s="511"/>
      <c r="K389" s="511" t="s">
        <v>2205</v>
      </c>
      <c r="L389" s="511" t="s">
        <v>2205</v>
      </c>
      <c r="M389" s="511"/>
      <c r="N389" s="511"/>
      <c r="O389" s="511" t="s">
        <v>2205</v>
      </c>
      <c r="P389" s="511"/>
      <c r="Q389" s="511"/>
      <c r="R389" s="511"/>
      <c r="S389" s="511"/>
      <c r="T389" s="511"/>
      <c r="U389" s="511"/>
      <c r="V389" s="511"/>
      <c r="W389" s="529" t="s">
        <v>1229</v>
      </c>
      <c r="X389" s="568"/>
      <c r="Y389" s="506" t="str">
        <f t="shared" si="188"/>
        <v>WX - LOCUS Screening
8Y- MichiCANS Comprehensive</v>
      </c>
      <c r="Z389" s="529"/>
    </row>
    <row r="390" spans="1:26" ht="38.25" customHeight="1">
      <c r="A390" s="565" t="str">
        <f t="shared" si="183"/>
        <v>96110</v>
      </c>
      <c r="B390" s="511" t="str">
        <f t="shared" si="184"/>
        <v>Assessments
Health Psychiatric
Evaluation Psychological
testing 
Other assessments, tests</v>
      </c>
      <c r="C390"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0" s="529" t="str">
        <f t="shared" si="186"/>
        <v>Encounter
3/day</v>
      </c>
      <c r="E390"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0" s="156" t="s">
        <v>492</v>
      </c>
      <c r="G390" s="156" t="s">
        <v>578</v>
      </c>
      <c r="H390" s="156" t="s">
        <v>547</v>
      </c>
      <c r="I390" s="529" t="str">
        <f t="shared" si="187"/>
        <v>Line
Professional</v>
      </c>
      <c r="J390" s="511"/>
      <c r="K390" s="511" t="s">
        <v>2205</v>
      </c>
      <c r="L390" s="511" t="s">
        <v>2205</v>
      </c>
      <c r="M390" s="511"/>
      <c r="N390" s="511"/>
      <c r="O390" s="511" t="s">
        <v>2205</v>
      </c>
      <c r="P390" s="511"/>
      <c r="Q390" s="511"/>
      <c r="R390" s="511"/>
      <c r="S390" s="511"/>
      <c r="T390" s="511"/>
      <c r="U390" s="511"/>
      <c r="V390" s="511"/>
      <c r="W390" s="529" t="s">
        <v>1229</v>
      </c>
      <c r="X390" s="568"/>
      <c r="Y390" s="506" t="str">
        <f t="shared" si="188"/>
        <v>WX - LOCUS Screening
8Y- MichiCANS Comprehensive</v>
      </c>
      <c r="Z390" s="529"/>
    </row>
    <row r="391" spans="1:26" ht="38.25" customHeight="1">
      <c r="A391" s="565" t="str">
        <f t="shared" si="183"/>
        <v>96110</v>
      </c>
      <c r="B391" s="511" t="str">
        <f t="shared" si="184"/>
        <v>Assessments
Health Psychiatric
Evaluation Psychological
testing 
Other assessments, tests</v>
      </c>
      <c r="C391"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1" s="529" t="str">
        <f t="shared" si="186"/>
        <v>Encounter
3/day</v>
      </c>
      <c r="E391"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1" s="250" t="s">
        <v>489</v>
      </c>
      <c r="G391" s="142" t="s">
        <v>577</v>
      </c>
      <c r="H391" s="142" t="s">
        <v>547</v>
      </c>
      <c r="I391" s="529" t="str">
        <f t="shared" si="187"/>
        <v>Line
Professional</v>
      </c>
      <c r="J391" s="511"/>
      <c r="K391" s="511" t="s">
        <v>2205</v>
      </c>
      <c r="L391" s="511" t="s">
        <v>2205</v>
      </c>
      <c r="M391" s="511"/>
      <c r="N391" s="511"/>
      <c r="O391" s="511" t="s">
        <v>2205</v>
      </c>
      <c r="P391" s="511"/>
      <c r="Q391" s="511"/>
      <c r="R391" s="511"/>
      <c r="S391" s="511"/>
      <c r="T391" s="511"/>
      <c r="U391" s="511"/>
      <c r="V391" s="511"/>
      <c r="W391" s="529" t="s">
        <v>1229</v>
      </c>
      <c r="X391" s="568"/>
      <c r="Y391" s="506" t="str">
        <f t="shared" si="188"/>
        <v>WX - LOCUS Screening
8Y- MichiCANS Comprehensive</v>
      </c>
      <c r="Z391" s="529"/>
    </row>
    <row r="392" spans="1:26" ht="38.25" customHeight="1">
      <c r="A392" s="565" t="str">
        <f t="shared" si="183"/>
        <v>96110</v>
      </c>
      <c r="B392" s="511" t="str">
        <f t="shared" si="184"/>
        <v>Assessments
Health Psychiatric
Evaluation Psychological
testing 
Other assessments, tests</v>
      </c>
      <c r="C392"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2" s="529" t="str">
        <f t="shared" si="186"/>
        <v>Encounter
3/day</v>
      </c>
      <c r="E392"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2" s="254" t="s">
        <v>490</v>
      </c>
      <c r="G392" s="142" t="s">
        <v>577</v>
      </c>
      <c r="H392" s="142" t="s">
        <v>547</v>
      </c>
      <c r="I392" s="529" t="str">
        <f t="shared" si="187"/>
        <v>Line
Professional</v>
      </c>
      <c r="J392" s="511"/>
      <c r="K392" s="511" t="s">
        <v>2205</v>
      </c>
      <c r="L392" s="511" t="s">
        <v>2205</v>
      </c>
      <c r="M392" s="511"/>
      <c r="N392" s="511"/>
      <c r="O392" s="511" t="s">
        <v>2205</v>
      </c>
      <c r="P392" s="511"/>
      <c r="Q392" s="511"/>
      <c r="R392" s="511"/>
      <c r="S392" s="511"/>
      <c r="T392" s="511"/>
      <c r="U392" s="511"/>
      <c r="V392" s="511"/>
      <c r="W392" s="529" t="s">
        <v>1229</v>
      </c>
      <c r="X392" s="568"/>
      <c r="Y392" s="506" t="str">
        <f t="shared" si="188"/>
        <v>WX - LOCUS Screening
8Y- MichiCANS Comprehensive</v>
      </c>
      <c r="Z392" s="529"/>
    </row>
    <row r="393" spans="1:26" ht="38.25" customHeight="1">
      <c r="A393" s="565" t="str">
        <f t="shared" si="183"/>
        <v>96110</v>
      </c>
      <c r="B393" s="511" t="str">
        <f t="shared" si="184"/>
        <v>Assessments
Health Psychiatric
Evaluation Psychological
testing 
Other assessments, tests</v>
      </c>
      <c r="C393"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3" s="529" t="str">
        <f t="shared" si="186"/>
        <v>Encounter
3/day</v>
      </c>
      <c r="E393"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3" s="250" t="s">
        <v>484</v>
      </c>
      <c r="G393" s="142" t="s">
        <v>576</v>
      </c>
      <c r="H393" s="142" t="s">
        <v>518</v>
      </c>
      <c r="I393" s="529" t="str">
        <f t="shared" si="187"/>
        <v>Line
Professional</v>
      </c>
      <c r="J393" s="511"/>
      <c r="K393" s="511" t="s">
        <v>2205</v>
      </c>
      <c r="L393" s="511" t="s">
        <v>2205</v>
      </c>
      <c r="M393" s="511"/>
      <c r="N393" s="511"/>
      <c r="O393" s="511" t="s">
        <v>2205</v>
      </c>
      <c r="P393" s="511"/>
      <c r="Q393" s="511"/>
      <c r="R393" s="511"/>
      <c r="S393" s="511"/>
      <c r="T393" s="511"/>
      <c r="U393" s="511"/>
      <c r="V393" s="511"/>
      <c r="W393" s="529" t="s">
        <v>1229</v>
      </c>
      <c r="X393" s="568"/>
      <c r="Y393" s="506" t="str">
        <f t="shared" si="188"/>
        <v>WX - LOCUS Screening
8Y- MichiCANS Comprehensive</v>
      </c>
      <c r="Z393" s="529"/>
    </row>
    <row r="394" spans="1:26" ht="63.75" customHeight="1">
      <c r="A394" s="565" t="str">
        <f t="shared" si="183"/>
        <v>96110</v>
      </c>
      <c r="B394" s="511" t="str">
        <f t="shared" si="184"/>
        <v>Assessments
Health Psychiatric
Evaluation Psychological
testing 
Other assessments, tests</v>
      </c>
      <c r="C394"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4" s="529" t="str">
        <f t="shared" si="186"/>
        <v>Encounter
3/day</v>
      </c>
      <c r="E394"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4" s="250" t="s">
        <v>595</v>
      </c>
      <c r="G394" s="142" t="s">
        <v>576</v>
      </c>
      <c r="H394" s="142" t="s">
        <v>518</v>
      </c>
      <c r="I394" s="529" t="str">
        <f t="shared" si="187"/>
        <v>Line
Professional</v>
      </c>
      <c r="J394" s="511"/>
      <c r="K394" s="511" t="s">
        <v>2205</v>
      </c>
      <c r="L394" s="511" t="s">
        <v>2205</v>
      </c>
      <c r="M394" s="511"/>
      <c r="N394" s="511"/>
      <c r="O394" s="511" t="s">
        <v>2205</v>
      </c>
      <c r="P394" s="511"/>
      <c r="Q394" s="511"/>
      <c r="R394" s="511"/>
      <c r="S394" s="511"/>
      <c r="T394" s="511"/>
      <c r="U394" s="511"/>
      <c r="V394" s="511"/>
      <c r="W394" s="529" t="s">
        <v>1229</v>
      </c>
      <c r="X394" s="568"/>
      <c r="Y394" s="506" t="str">
        <f t="shared" si="188"/>
        <v>WX - LOCUS Screening
8Y- MichiCANS Comprehensive</v>
      </c>
      <c r="Z394" s="529"/>
    </row>
    <row r="395" spans="1:26" ht="25.5" customHeight="1">
      <c r="A395" s="565" t="str">
        <f t="shared" si="183"/>
        <v>96110</v>
      </c>
      <c r="B395" s="511" t="str">
        <f t="shared" si="184"/>
        <v>Assessments
Health Psychiatric
Evaluation Psychological
testing 
Other assessments, tests</v>
      </c>
      <c r="C395"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5" s="529" t="str">
        <f t="shared" si="186"/>
        <v>Encounter
3/day</v>
      </c>
      <c r="E395"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5" s="250" t="s">
        <v>1437</v>
      </c>
      <c r="G395" s="142" t="s">
        <v>1440</v>
      </c>
      <c r="H395" s="142" t="s">
        <v>518</v>
      </c>
      <c r="I395" s="529" t="str">
        <f t="shared" si="187"/>
        <v>Line
Professional</v>
      </c>
      <c r="J395" s="511"/>
      <c r="K395" s="511" t="s">
        <v>2205</v>
      </c>
      <c r="L395" s="511" t="s">
        <v>2205</v>
      </c>
      <c r="M395" s="511"/>
      <c r="N395" s="511"/>
      <c r="O395" s="511" t="s">
        <v>2205</v>
      </c>
      <c r="P395" s="511"/>
      <c r="Q395" s="511"/>
      <c r="R395" s="511"/>
      <c r="S395" s="511"/>
      <c r="T395" s="511"/>
      <c r="U395" s="511"/>
      <c r="V395" s="511"/>
      <c r="W395" s="529" t="s">
        <v>1229</v>
      </c>
      <c r="X395" s="568"/>
      <c r="Y395" s="506" t="str">
        <f t="shared" si="188"/>
        <v>WX - LOCUS Screening
8Y- MichiCANS Comprehensive</v>
      </c>
      <c r="Z395" s="529"/>
    </row>
    <row r="396" spans="1:26" ht="51" customHeight="1">
      <c r="A396" s="565" t="str">
        <f t="shared" si="183"/>
        <v>96110</v>
      </c>
      <c r="B396" s="511" t="str">
        <f t="shared" si="184"/>
        <v>Assessments
Health Psychiatric
Evaluation Psychological
testing 
Other assessments, tests</v>
      </c>
      <c r="C396"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6" s="529" t="str">
        <f t="shared" si="186"/>
        <v>Encounter
3/day</v>
      </c>
      <c r="E396"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6" s="254" t="s">
        <v>486</v>
      </c>
      <c r="G396" s="250" t="s">
        <v>576</v>
      </c>
      <c r="H396" s="250" t="s">
        <v>518</v>
      </c>
      <c r="I396" s="529" t="str">
        <f t="shared" si="187"/>
        <v>Line
Professional</v>
      </c>
      <c r="J396" s="511"/>
      <c r="K396" s="511" t="s">
        <v>2205</v>
      </c>
      <c r="L396" s="511" t="s">
        <v>2205</v>
      </c>
      <c r="M396" s="511"/>
      <c r="N396" s="511"/>
      <c r="O396" s="511" t="s">
        <v>2205</v>
      </c>
      <c r="P396" s="511"/>
      <c r="Q396" s="511"/>
      <c r="R396" s="511"/>
      <c r="S396" s="511"/>
      <c r="T396" s="511"/>
      <c r="U396" s="511"/>
      <c r="V396" s="511"/>
      <c r="W396" s="529" t="s">
        <v>1229</v>
      </c>
      <c r="X396" s="568"/>
      <c r="Y396" s="506" t="str">
        <f t="shared" si="188"/>
        <v>WX - LOCUS Screening
8Y- MichiCANS Comprehensive</v>
      </c>
      <c r="Z396" s="529"/>
    </row>
    <row r="397" spans="1:26" ht="63.75" customHeight="1">
      <c r="A397" s="565" t="str">
        <f t="shared" si="183"/>
        <v>96110</v>
      </c>
      <c r="B397" s="511" t="str">
        <f t="shared" si="184"/>
        <v>Assessments
Health Psychiatric
Evaluation Psychological
testing 
Other assessments, tests</v>
      </c>
      <c r="C397"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7" s="529" t="str">
        <f t="shared" si="186"/>
        <v>Encounter
3/day</v>
      </c>
      <c r="E397"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7" s="254" t="s">
        <v>496</v>
      </c>
      <c r="G397" s="142" t="s">
        <v>586</v>
      </c>
      <c r="H397" s="142" t="s">
        <v>1240</v>
      </c>
      <c r="I397" s="529" t="str">
        <f t="shared" si="187"/>
        <v>Line
Professional</v>
      </c>
      <c r="J397" s="511"/>
      <c r="K397" s="511" t="s">
        <v>2205</v>
      </c>
      <c r="L397" s="511" t="s">
        <v>2205</v>
      </c>
      <c r="M397" s="511"/>
      <c r="N397" s="511"/>
      <c r="O397" s="511" t="s">
        <v>2205</v>
      </c>
      <c r="P397" s="511"/>
      <c r="Q397" s="511"/>
      <c r="R397" s="511"/>
      <c r="S397" s="511"/>
      <c r="T397" s="511"/>
      <c r="U397" s="511"/>
      <c r="V397" s="511"/>
      <c r="W397" s="529" t="s">
        <v>1229</v>
      </c>
      <c r="X397" s="568"/>
      <c r="Y397" s="506" t="str">
        <f t="shared" si="188"/>
        <v>WX - LOCUS Screening
8Y- MichiCANS Comprehensive</v>
      </c>
      <c r="Z397" s="529"/>
    </row>
    <row r="398" spans="1:26" ht="63.75" customHeight="1">
      <c r="A398" s="565" t="str">
        <f>A396</f>
        <v>96110</v>
      </c>
      <c r="B398" s="511" t="str">
        <f>B396</f>
        <v>Assessments
Health Psychiatric
Evaluation Psychological
testing 
Other assessments, tests</v>
      </c>
      <c r="C398" s="568" t="str">
        <f>C396</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8" s="529" t="str">
        <f>D396</f>
        <v>Encounter
3/day</v>
      </c>
      <c r="E398" s="583" t="str">
        <f>E396</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8" s="250" t="s">
        <v>2155</v>
      </c>
      <c r="G398" s="142" t="s">
        <v>586</v>
      </c>
      <c r="H398" s="142" t="s">
        <v>1240</v>
      </c>
      <c r="I398" s="529" t="str">
        <f>I396</f>
        <v>Line
Professional</v>
      </c>
      <c r="J398" s="511"/>
      <c r="K398" s="511" t="s">
        <v>2205</v>
      </c>
      <c r="L398" s="511" t="s">
        <v>2205</v>
      </c>
      <c r="M398" s="511"/>
      <c r="N398" s="511"/>
      <c r="O398" s="511" t="s">
        <v>2205</v>
      </c>
      <c r="P398" s="511"/>
      <c r="Q398" s="511"/>
      <c r="R398" s="511"/>
      <c r="S398" s="511"/>
      <c r="T398" s="511"/>
      <c r="U398" s="511"/>
      <c r="V398" s="511"/>
      <c r="W398" s="529" t="s">
        <v>1229</v>
      </c>
      <c r="X398" s="568"/>
      <c r="Y398" s="506" t="str">
        <f>Y396</f>
        <v>WX - LOCUS Screening
8Y- MichiCANS Comprehensive</v>
      </c>
      <c r="Z398" s="529"/>
    </row>
    <row r="399" spans="1:26" ht="63.75" customHeight="1">
      <c r="A399" s="565" t="str">
        <f t="shared" si="183"/>
        <v>96110</v>
      </c>
      <c r="B399" s="511" t="str">
        <f t="shared" si="184"/>
        <v>Assessments
Health Psychiatric
Evaluation Psychological
testing 
Other assessments, tests</v>
      </c>
      <c r="C399" s="568" t="str">
        <f t="shared" si="185"/>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9" s="529" t="str">
        <f t="shared" si="186"/>
        <v>Encounter
3/day</v>
      </c>
      <c r="E399" s="583"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399" s="254" t="s">
        <v>552</v>
      </c>
      <c r="G399" s="142" t="s">
        <v>586</v>
      </c>
      <c r="H399" s="142" t="s">
        <v>1240</v>
      </c>
      <c r="I399" s="529" t="str">
        <f t="shared" si="187"/>
        <v>Line
Professional</v>
      </c>
      <c r="J399" s="511"/>
      <c r="K399" s="511" t="s">
        <v>2205</v>
      </c>
      <c r="L399" s="511" t="s">
        <v>2205</v>
      </c>
      <c r="M399" s="511"/>
      <c r="N399" s="511"/>
      <c r="O399" s="511" t="s">
        <v>2205</v>
      </c>
      <c r="P399" s="511"/>
      <c r="Q399" s="511"/>
      <c r="R399" s="511"/>
      <c r="S399" s="511"/>
      <c r="T399" s="511"/>
      <c r="U399" s="511"/>
      <c r="V399" s="511"/>
      <c r="W399" s="529" t="s">
        <v>1229</v>
      </c>
      <c r="X399" s="568"/>
      <c r="Y399" s="506" t="str">
        <f t="shared" si="188"/>
        <v>WX - LOCUS Screening
8Y- MichiCANS Comprehensive</v>
      </c>
      <c r="Z399" s="529"/>
    </row>
    <row r="400" spans="1:26" ht="64.5" customHeight="1" thickBot="1">
      <c r="A400" s="566" t="str">
        <f>A388</f>
        <v>96110</v>
      </c>
      <c r="B400" s="513" t="str">
        <f>B388</f>
        <v>Assessments
Health Psychiatric
Evaluation Psychological
testing 
Other assessments, tests</v>
      </c>
      <c r="C400" s="569" t="str">
        <f>C388</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0" s="530" t="str">
        <f>D388</f>
        <v>Encounter
3/day</v>
      </c>
      <c r="E400" s="584" t="str">
        <f>E388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0" s="247" t="s">
        <v>511</v>
      </c>
      <c r="G400" s="247" t="s">
        <v>579</v>
      </c>
      <c r="H400" s="247" t="s">
        <v>1240</v>
      </c>
      <c r="I400" s="530" t="str">
        <f>I388</f>
        <v>Line
Professional</v>
      </c>
      <c r="J400" s="513"/>
      <c r="K400" s="513" t="s">
        <v>2205</v>
      </c>
      <c r="L400" s="513" t="s">
        <v>2205</v>
      </c>
      <c r="M400" s="513"/>
      <c r="N400" s="513"/>
      <c r="O400" s="513" t="s">
        <v>2205</v>
      </c>
      <c r="P400" s="513"/>
      <c r="Q400" s="513"/>
      <c r="R400" s="513"/>
      <c r="S400" s="513"/>
      <c r="T400" s="513"/>
      <c r="U400" s="513"/>
      <c r="V400" s="513"/>
      <c r="W400" s="530" t="s">
        <v>1229</v>
      </c>
      <c r="X400" s="569"/>
      <c r="Y400" s="507" t="str">
        <f>Y388</f>
        <v>WX - LOCUS Screening
8Y- MichiCANS Comprehensive</v>
      </c>
      <c r="Z400" s="530"/>
    </row>
    <row r="401" spans="1:26" ht="63.75" customHeight="1">
      <c r="A401" s="576" t="s">
        <v>1864</v>
      </c>
      <c r="B401" s="512" t="s">
        <v>1157</v>
      </c>
      <c r="C401" s="567" t="s">
        <v>1661</v>
      </c>
      <c r="D401" s="528" t="s">
        <v>1673</v>
      </c>
      <c r="E401" s="567" t="s">
        <v>2324</v>
      </c>
      <c r="F401" s="246" t="s">
        <v>137</v>
      </c>
      <c r="G401" s="246" t="s">
        <v>584</v>
      </c>
      <c r="H401" s="246" t="s">
        <v>1240</v>
      </c>
      <c r="I401" s="528" t="s">
        <v>139</v>
      </c>
      <c r="J401" s="512"/>
      <c r="K401" s="512" t="s">
        <v>2205</v>
      </c>
      <c r="L401" s="512" t="s">
        <v>2205</v>
      </c>
      <c r="M401" s="512"/>
      <c r="N401" s="512"/>
      <c r="O401" s="512" t="s">
        <v>2205</v>
      </c>
      <c r="P401" s="512"/>
      <c r="Q401" s="512"/>
      <c r="R401" s="512"/>
      <c r="S401" s="512"/>
      <c r="T401" s="512"/>
      <c r="U401" s="512"/>
      <c r="V401" s="512"/>
      <c r="W401" s="528" t="s">
        <v>1229</v>
      </c>
      <c r="X401" s="567"/>
      <c r="Y401" s="505" t="s">
        <v>2493</v>
      </c>
      <c r="Z401" s="528" t="s">
        <v>2038</v>
      </c>
    </row>
    <row r="402" spans="1:26" ht="63.75" customHeight="1">
      <c r="A402" s="565" t="str">
        <f t="shared" ref="A402:A420" si="189">A401</f>
        <v>96112</v>
      </c>
      <c r="B402" s="511" t="str">
        <f t="shared" ref="B402:B420" si="190">B401</f>
        <v>Assessments
Health Psychiatric
Evaluation Psychological
testing 
Other assessments, tests</v>
      </c>
      <c r="C402" s="568" t="str">
        <f t="shared" ref="C402:C420" si="191">C401</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2" s="529" t="str">
        <f t="shared" ref="D402:D420" si="192">D401</f>
        <v>Fist 60 Minutes  1/day</v>
      </c>
      <c r="E402"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2" s="250" t="s">
        <v>477</v>
      </c>
      <c r="G402" s="250" t="s">
        <v>575</v>
      </c>
      <c r="H402" s="250" t="s">
        <v>1240</v>
      </c>
      <c r="I402" s="529" t="str">
        <f t="shared" ref="I402:I420" si="193">I401</f>
        <v>Line
Professional</v>
      </c>
      <c r="J402" s="511"/>
      <c r="K402" s="511" t="s">
        <v>2205</v>
      </c>
      <c r="L402" s="511" t="s">
        <v>2205</v>
      </c>
      <c r="M402" s="511"/>
      <c r="N402" s="511"/>
      <c r="O402" s="511" t="s">
        <v>2205</v>
      </c>
      <c r="P402" s="511"/>
      <c r="Q402" s="511"/>
      <c r="R402" s="511"/>
      <c r="S402" s="511"/>
      <c r="T402" s="511"/>
      <c r="U402" s="511"/>
      <c r="V402" s="511"/>
      <c r="W402" s="529" t="s">
        <v>1229</v>
      </c>
      <c r="X402" s="568"/>
      <c r="Y402" s="506" t="str">
        <f t="shared" ref="Y402:Y420" si="194">Y401</f>
        <v>WX - LOCUS Screening
8Y- MichiCANS Comprehensive</v>
      </c>
      <c r="Z402" s="529"/>
    </row>
    <row r="403" spans="1:26" ht="51" customHeight="1">
      <c r="A403" s="565" t="str">
        <f t="shared" si="189"/>
        <v>96112</v>
      </c>
      <c r="B403" s="511" t="str">
        <f t="shared" si="190"/>
        <v>Assessments
Health Psychiatric
Evaluation Psychological
testing 
Other assessments, tests</v>
      </c>
      <c r="C403"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3" s="529" t="str">
        <f t="shared" si="192"/>
        <v>Fist 60 Minutes  1/day</v>
      </c>
      <c r="E403"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3" s="250" t="s">
        <v>126</v>
      </c>
      <c r="G403" s="250" t="s">
        <v>581</v>
      </c>
      <c r="H403" s="250" t="s">
        <v>518</v>
      </c>
      <c r="I403" s="529" t="str">
        <f t="shared" si="193"/>
        <v>Line
Professional</v>
      </c>
      <c r="J403" s="511"/>
      <c r="K403" s="511" t="s">
        <v>2205</v>
      </c>
      <c r="L403" s="511" t="s">
        <v>2205</v>
      </c>
      <c r="M403" s="511"/>
      <c r="N403" s="511"/>
      <c r="O403" s="511" t="s">
        <v>2205</v>
      </c>
      <c r="P403" s="511"/>
      <c r="Q403" s="511"/>
      <c r="R403" s="511"/>
      <c r="S403" s="511"/>
      <c r="T403" s="511"/>
      <c r="U403" s="511"/>
      <c r="V403" s="511"/>
      <c r="W403" s="529" t="s">
        <v>1229</v>
      </c>
      <c r="X403" s="568"/>
      <c r="Y403" s="506" t="str">
        <f t="shared" si="194"/>
        <v>WX - LOCUS Screening
8Y- MichiCANS Comprehensive</v>
      </c>
      <c r="Z403" s="529"/>
    </row>
    <row r="404" spans="1:26" ht="63.75" customHeight="1">
      <c r="A404" s="565" t="str">
        <f t="shared" si="189"/>
        <v>96112</v>
      </c>
      <c r="B404" s="511" t="str">
        <f t="shared" si="190"/>
        <v>Assessments
Health Psychiatric
Evaluation Psychological
testing 
Other assessments, tests</v>
      </c>
      <c r="C404"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4" s="529" t="str">
        <f t="shared" si="192"/>
        <v>Fist 60 Minutes  1/day</v>
      </c>
      <c r="E404"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4" s="250" t="s">
        <v>1328</v>
      </c>
      <c r="G404" s="250" t="s">
        <v>576</v>
      </c>
      <c r="H404" s="250" t="s">
        <v>518</v>
      </c>
      <c r="I404" s="529" t="str">
        <f t="shared" si="193"/>
        <v>Line
Professional</v>
      </c>
      <c r="J404" s="511"/>
      <c r="K404" s="511" t="s">
        <v>2205</v>
      </c>
      <c r="L404" s="511" t="s">
        <v>2205</v>
      </c>
      <c r="M404" s="511"/>
      <c r="N404" s="511"/>
      <c r="O404" s="511" t="s">
        <v>2205</v>
      </c>
      <c r="P404" s="511"/>
      <c r="Q404" s="511"/>
      <c r="R404" s="511"/>
      <c r="S404" s="511"/>
      <c r="T404" s="511"/>
      <c r="U404" s="511"/>
      <c r="V404" s="511"/>
      <c r="W404" s="529" t="s">
        <v>1229</v>
      </c>
      <c r="X404" s="568"/>
      <c r="Y404" s="506" t="str">
        <f t="shared" si="194"/>
        <v>WX - LOCUS Screening
8Y- MichiCANS Comprehensive</v>
      </c>
      <c r="Z404" s="529"/>
    </row>
    <row r="405" spans="1:26" ht="38.25" customHeight="1">
      <c r="A405" s="565" t="str">
        <f t="shared" si="189"/>
        <v>96112</v>
      </c>
      <c r="B405" s="511" t="str">
        <f t="shared" si="190"/>
        <v>Assessments
Health Psychiatric
Evaluation Psychological
testing 
Other assessments, tests</v>
      </c>
      <c r="C405"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5" s="529" t="str">
        <f t="shared" si="192"/>
        <v>Fist 60 Minutes  1/day</v>
      </c>
      <c r="E405"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5" s="250" t="s">
        <v>2166</v>
      </c>
      <c r="G405" s="250" t="s">
        <v>577</v>
      </c>
      <c r="H405" s="250" t="s">
        <v>518</v>
      </c>
      <c r="I405" s="529" t="str">
        <f t="shared" si="193"/>
        <v>Line
Professional</v>
      </c>
      <c r="J405" s="511"/>
      <c r="K405" s="511" t="s">
        <v>2205</v>
      </c>
      <c r="L405" s="511" t="s">
        <v>2205</v>
      </c>
      <c r="M405" s="511"/>
      <c r="N405" s="511"/>
      <c r="O405" s="511" t="s">
        <v>2205</v>
      </c>
      <c r="P405" s="511"/>
      <c r="Q405" s="511"/>
      <c r="R405" s="511"/>
      <c r="S405" s="511"/>
      <c r="T405" s="511"/>
      <c r="U405" s="511"/>
      <c r="V405" s="511"/>
      <c r="W405" s="529" t="s">
        <v>1229</v>
      </c>
      <c r="X405" s="568"/>
      <c r="Y405" s="506" t="str">
        <f t="shared" si="194"/>
        <v>WX - LOCUS Screening
8Y- MichiCANS Comprehensive</v>
      </c>
      <c r="Z405" s="529"/>
    </row>
    <row r="406" spans="1:26" ht="63.75" customHeight="1">
      <c r="A406" s="565" t="str">
        <f t="shared" si="189"/>
        <v>96112</v>
      </c>
      <c r="B406" s="511" t="str">
        <f t="shared" si="190"/>
        <v>Assessments
Health Psychiatric
Evaluation Psychological
testing 
Other assessments, tests</v>
      </c>
      <c r="C406"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6" s="529" t="str">
        <f t="shared" si="192"/>
        <v>Fist 60 Minutes  1/day</v>
      </c>
      <c r="E406"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6" s="250" t="s">
        <v>2168</v>
      </c>
      <c r="G406" s="250" t="s">
        <v>577</v>
      </c>
      <c r="H406" s="250" t="s">
        <v>518</v>
      </c>
      <c r="I406" s="529" t="str">
        <f t="shared" si="193"/>
        <v>Line
Professional</v>
      </c>
      <c r="J406" s="511"/>
      <c r="K406" s="511" t="s">
        <v>2205</v>
      </c>
      <c r="L406" s="511" t="s">
        <v>2205</v>
      </c>
      <c r="M406" s="511"/>
      <c r="N406" s="511"/>
      <c r="O406" s="511" t="s">
        <v>2205</v>
      </c>
      <c r="P406" s="511"/>
      <c r="Q406" s="511"/>
      <c r="R406" s="511"/>
      <c r="S406" s="511"/>
      <c r="T406" s="511"/>
      <c r="U406" s="511"/>
      <c r="V406" s="511"/>
      <c r="W406" s="529" t="s">
        <v>1229</v>
      </c>
      <c r="X406" s="568"/>
      <c r="Y406" s="506" t="str">
        <f t="shared" si="194"/>
        <v>WX - LOCUS Screening
8Y- MichiCANS Comprehensive</v>
      </c>
      <c r="Z406" s="529"/>
    </row>
    <row r="407" spans="1:26" ht="51" customHeight="1">
      <c r="A407" s="565" t="str">
        <f t="shared" si="189"/>
        <v>96112</v>
      </c>
      <c r="B407" s="511" t="str">
        <f t="shared" si="190"/>
        <v>Assessments
Health Psychiatric
Evaluation Psychological
testing 
Other assessments, tests</v>
      </c>
      <c r="C407"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7" s="529" t="str">
        <f t="shared" si="192"/>
        <v>Fist 60 Minutes  1/day</v>
      </c>
      <c r="E407"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7" s="142" t="s">
        <v>2177</v>
      </c>
      <c r="G407" s="142" t="s">
        <v>580</v>
      </c>
      <c r="H407" s="142" t="s">
        <v>518</v>
      </c>
      <c r="I407" s="529" t="str">
        <f t="shared" si="193"/>
        <v>Line
Professional</v>
      </c>
      <c r="J407" s="511"/>
      <c r="K407" s="511" t="s">
        <v>2205</v>
      </c>
      <c r="L407" s="511" t="s">
        <v>2205</v>
      </c>
      <c r="M407" s="511"/>
      <c r="N407" s="511"/>
      <c r="O407" s="511" t="s">
        <v>2205</v>
      </c>
      <c r="P407" s="511"/>
      <c r="Q407" s="511"/>
      <c r="R407" s="511"/>
      <c r="S407" s="511"/>
      <c r="T407" s="511"/>
      <c r="U407" s="511"/>
      <c r="V407" s="511"/>
      <c r="W407" s="529" t="s">
        <v>1229</v>
      </c>
      <c r="X407" s="568"/>
      <c r="Y407" s="506" t="str">
        <f t="shared" si="194"/>
        <v>WX - LOCUS Screening
8Y- MichiCANS Comprehensive</v>
      </c>
      <c r="Z407" s="529"/>
    </row>
    <row r="408" spans="1:26" ht="51" customHeight="1">
      <c r="A408" s="565" t="str">
        <f t="shared" si="189"/>
        <v>96112</v>
      </c>
      <c r="B408" s="511" t="str">
        <f t="shared" si="190"/>
        <v>Assessments
Health Psychiatric
Evaluation Psychological
testing 
Other assessments, tests</v>
      </c>
      <c r="C408"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8" s="529" t="str">
        <f t="shared" si="192"/>
        <v>Fist 60 Minutes  1/day</v>
      </c>
      <c r="E408"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8" s="250" t="s">
        <v>1329</v>
      </c>
      <c r="G408" s="250" t="s">
        <v>580</v>
      </c>
      <c r="H408" s="250" t="s">
        <v>518</v>
      </c>
      <c r="I408" s="529" t="str">
        <f t="shared" si="193"/>
        <v>Line
Professional</v>
      </c>
      <c r="J408" s="511"/>
      <c r="K408" s="511" t="s">
        <v>2205</v>
      </c>
      <c r="L408" s="511" t="s">
        <v>2205</v>
      </c>
      <c r="M408" s="511"/>
      <c r="N408" s="511"/>
      <c r="O408" s="511" t="s">
        <v>2205</v>
      </c>
      <c r="P408" s="511"/>
      <c r="Q408" s="511"/>
      <c r="R408" s="511"/>
      <c r="S408" s="511"/>
      <c r="T408" s="511"/>
      <c r="U408" s="511"/>
      <c r="V408" s="511"/>
      <c r="W408" s="529" t="s">
        <v>1229</v>
      </c>
      <c r="X408" s="568"/>
      <c r="Y408" s="506" t="str">
        <f t="shared" si="194"/>
        <v>WX - LOCUS Screening
8Y- MichiCANS Comprehensive</v>
      </c>
      <c r="Z408" s="529"/>
    </row>
    <row r="409" spans="1:26" ht="38.25" customHeight="1">
      <c r="A409" s="565" t="str">
        <f t="shared" si="189"/>
        <v>96112</v>
      </c>
      <c r="B409" s="511" t="str">
        <f t="shared" si="190"/>
        <v>Assessments
Health Psychiatric
Evaluation Psychological
testing 
Other assessments, tests</v>
      </c>
      <c r="C409"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09" s="529" t="str">
        <f t="shared" si="192"/>
        <v>Fist 60 Minutes  1/day</v>
      </c>
      <c r="E409"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09" s="254" t="s">
        <v>126</v>
      </c>
      <c r="G409" s="254" t="s">
        <v>578</v>
      </c>
      <c r="H409" s="254" t="s">
        <v>518</v>
      </c>
      <c r="I409" s="529" t="str">
        <f t="shared" si="193"/>
        <v>Line
Professional</v>
      </c>
      <c r="J409" s="511"/>
      <c r="K409" s="511" t="s">
        <v>2205</v>
      </c>
      <c r="L409" s="511" t="s">
        <v>2205</v>
      </c>
      <c r="M409" s="511"/>
      <c r="N409" s="511"/>
      <c r="O409" s="511" t="s">
        <v>2205</v>
      </c>
      <c r="P409" s="511"/>
      <c r="Q409" s="511"/>
      <c r="R409" s="511"/>
      <c r="S409" s="511"/>
      <c r="T409" s="511"/>
      <c r="U409" s="511"/>
      <c r="V409" s="511"/>
      <c r="W409" s="529" t="s">
        <v>1229</v>
      </c>
      <c r="X409" s="568"/>
      <c r="Y409" s="506" t="str">
        <f t="shared" si="194"/>
        <v>WX - LOCUS Screening
8Y- MichiCANS Comprehensive</v>
      </c>
      <c r="Z409" s="529"/>
    </row>
    <row r="410" spans="1:26" ht="51" customHeight="1">
      <c r="A410" s="565" t="str">
        <f t="shared" si="189"/>
        <v>96112</v>
      </c>
      <c r="B410" s="511" t="str">
        <f t="shared" si="190"/>
        <v>Assessments
Health Psychiatric
Evaluation Psychological
testing 
Other assessments, tests</v>
      </c>
      <c r="C410"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0" s="529" t="str">
        <f t="shared" si="192"/>
        <v>Fist 60 Minutes  1/day</v>
      </c>
      <c r="E410"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0" s="156" t="s">
        <v>593</v>
      </c>
      <c r="G410" s="156" t="s">
        <v>600</v>
      </c>
      <c r="H410" s="156" t="s">
        <v>547</v>
      </c>
      <c r="I410" s="529" t="str">
        <f t="shared" si="193"/>
        <v>Line
Professional</v>
      </c>
      <c r="J410" s="511"/>
      <c r="K410" s="511" t="s">
        <v>2205</v>
      </c>
      <c r="L410" s="511" t="s">
        <v>2205</v>
      </c>
      <c r="M410" s="511"/>
      <c r="N410" s="511"/>
      <c r="O410" s="511" t="s">
        <v>2205</v>
      </c>
      <c r="P410" s="511"/>
      <c r="Q410" s="511"/>
      <c r="R410" s="511"/>
      <c r="S410" s="511"/>
      <c r="T410" s="511"/>
      <c r="U410" s="511"/>
      <c r="V410" s="511"/>
      <c r="W410" s="529" t="s">
        <v>1229</v>
      </c>
      <c r="X410" s="568"/>
      <c r="Y410" s="506" t="str">
        <f t="shared" si="194"/>
        <v>WX - LOCUS Screening
8Y- MichiCANS Comprehensive</v>
      </c>
      <c r="Z410" s="529"/>
    </row>
    <row r="411" spans="1:26" ht="38.25" customHeight="1">
      <c r="A411" s="565" t="str">
        <f t="shared" si="189"/>
        <v>96112</v>
      </c>
      <c r="B411" s="511" t="str">
        <f t="shared" si="190"/>
        <v>Assessments
Health Psychiatric
Evaluation Psychological
testing 
Other assessments, tests</v>
      </c>
      <c r="C411"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1" s="529" t="str">
        <f t="shared" si="192"/>
        <v>Fist 60 Minutes  1/day</v>
      </c>
      <c r="E411"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1" s="156" t="s">
        <v>492</v>
      </c>
      <c r="G411" s="156" t="s">
        <v>578</v>
      </c>
      <c r="H411" s="156" t="s">
        <v>547</v>
      </c>
      <c r="I411" s="529" t="str">
        <f t="shared" si="193"/>
        <v>Line
Professional</v>
      </c>
      <c r="J411" s="511"/>
      <c r="K411" s="511" t="s">
        <v>2205</v>
      </c>
      <c r="L411" s="511" t="s">
        <v>2205</v>
      </c>
      <c r="M411" s="511"/>
      <c r="N411" s="511"/>
      <c r="O411" s="511" t="s">
        <v>2205</v>
      </c>
      <c r="P411" s="511"/>
      <c r="Q411" s="511"/>
      <c r="R411" s="511"/>
      <c r="S411" s="511"/>
      <c r="T411" s="511"/>
      <c r="U411" s="511"/>
      <c r="V411" s="511"/>
      <c r="W411" s="529" t="s">
        <v>1229</v>
      </c>
      <c r="X411" s="568"/>
      <c r="Y411" s="506" t="str">
        <f t="shared" si="194"/>
        <v>WX - LOCUS Screening
8Y- MichiCANS Comprehensive</v>
      </c>
      <c r="Z411" s="529"/>
    </row>
    <row r="412" spans="1:26" ht="38.25" customHeight="1">
      <c r="A412" s="565" t="str">
        <f t="shared" si="189"/>
        <v>96112</v>
      </c>
      <c r="B412" s="511" t="str">
        <f t="shared" si="190"/>
        <v>Assessments
Health Psychiatric
Evaluation Psychological
testing 
Other assessments, tests</v>
      </c>
      <c r="C412"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2" s="529" t="str">
        <f t="shared" si="192"/>
        <v>Fist 60 Minutes  1/day</v>
      </c>
      <c r="E412"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2" s="250" t="s">
        <v>489</v>
      </c>
      <c r="G412" s="142" t="s">
        <v>577</v>
      </c>
      <c r="H412" s="142" t="s">
        <v>547</v>
      </c>
      <c r="I412" s="529" t="str">
        <f t="shared" si="193"/>
        <v>Line
Professional</v>
      </c>
      <c r="J412" s="511"/>
      <c r="K412" s="511" t="s">
        <v>2205</v>
      </c>
      <c r="L412" s="511" t="s">
        <v>2205</v>
      </c>
      <c r="M412" s="511"/>
      <c r="N412" s="511"/>
      <c r="O412" s="511" t="s">
        <v>2205</v>
      </c>
      <c r="P412" s="511"/>
      <c r="Q412" s="511"/>
      <c r="R412" s="511"/>
      <c r="S412" s="511"/>
      <c r="T412" s="511"/>
      <c r="U412" s="511"/>
      <c r="V412" s="511"/>
      <c r="W412" s="529" t="s">
        <v>1229</v>
      </c>
      <c r="X412" s="568"/>
      <c r="Y412" s="506" t="str">
        <f t="shared" si="194"/>
        <v>WX - LOCUS Screening
8Y- MichiCANS Comprehensive</v>
      </c>
      <c r="Z412" s="529"/>
    </row>
    <row r="413" spans="1:26" ht="38.25" customHeight="1">
      <c r="A413" s="565" t="str">
        <f t="shared" si="189"/>
        <v>96112</v>
      </c>
      <c r="B413" s="511" t="str">
        <f t="shared" si="190"/>
        <v>Assessments
Health Psychiatric
Evaluation Psychological
testing 
Other assessments, tests</v>
      </c>
      <c r="C413"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3" s="529" t="str">
        <f t="shared" si="192"/>
        <v>Fist 60 Minutes  1/day</v>
      </c>
      <c r="E413"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3" s="254" t="s">
        <v>490</v>
      </c>
      <c r="G413" s="142" t="s">
        <v>577</v>
      </c>
      <c r="H413" s="142" t="s">
        <v>547</v>
      </c>
      <c r="I413" s="529" t="str">
        <f t="shared" si="193"/>
        <v>Line
Professional</v>
      </c>
      <c r="J413" s="511"/>
      <c r="K413" s="511" t="s">
        <v>2205</v>
      </c>
      <c r="L413" s="511" t="s">
        <v>2205</v>
      </c>
      <c r="M413" s="511"/>
      <c r="N413" s="511"/>
      <c r="O413" s="511" t="s">
        <v>2205</v>
      </c>
      <c r="P413" s="511"/>
      <c r="Q413" s="511"/>
      <c r="R413" s="511"/>
      <c r="S413" s="511"/>
      <c r="T413" s="511"/>
      <c r="U413" s="511"/>
      <c r="V413" s="511"/>
      <c r="W413" s="529" t="s">
        <v>1229</v>
      </c>
      <c r="X413" s="568"/>
      <c r="Y413" s="506" t="str">
        <f t="shared" si="194"/>
        <v>WX - LOCUS Screening
8Y- MichiCANS Comprehensive</v>
      </c>
      <c r="Z413" s="529"/>
    </row>
    <row r="414" spans="1:26" ht="38.25" customHeight="1">
      <c r="A414" s="565" t="str">
        <f t="shared" si="189"/>
        <v>96112</v>
      </c>
      <c r="B414" s="511" t="str">
        <f t="shared" si="190"/>
        <v>Assessments
Health Psychiatric
Evaluation Psychological
testing 
Other assessments, tests</v>
      </c>
      <c r="C414"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4" s="529" t="str">
        <f t="shared" si="192"/>
        <v>Fist 60 Minutes  1/day</v>
      </c>
      <c r="E414"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4" s="250" t="s">
        <v>484</v>
      </c>
      <c r="G414" s="142" t="s">
        <v>576</v>
      </c>
      <c r="H414" s="142" t="s">
        <v>518</v>
      </c>
      <c r="I414" s="529" t="str">
        <f t="shared" si="193"/>
        <v>Line
Professional</v>
      </c>
      <c r="J414" s="511"/>
      <c r="K414" s="511" t="s">
        <v>2205</v>
      </c>
      <c r="L414" s="511" t="s">
        <v>2205</v>
      </c>
      <c r="M414" s="511"/>
      <c r="N414" s="511"/>
      <c r="O414" s="511" t="s">
        <v>2205</v>
      </c>
      <c r="P414" s="511"/>
      <c r="Q414" s="511"/>
      <c r="R414" s="511"/>
      <c r="S414" s="511"/>
      <c r="T414" s="511"/>
      <c r="U414" s="511"/>
      <c r="V414" s="511"/>
      <c r="W414" s="529" t="s">
        <v>1229</v>
      </c>
      <c r="X414" s="568"/>
      <c r="Y414" s="506" t="str">
        <f t="shared" si="194"/>
        <v>WX - LOCUS Screening
8Y- MichiCANS Comprehensive</v>
      </c>
      <c r="Z414" s="529"/>
    </row>
    <row r="415" spans="1:26" ht="63.75" customHeight="1">
      <c r="A415" s="565" t="str">
        <f t="shared" si="189"/>
        <v>96112</v>
      </c>
      <c r="B415" s="511" t="str">
        <f t="shared" si="190"/>
        <v>Assessments
Health Psychiatric
Evaluation Psychological
testing 
Other assessments, tests</v>
      </c>
      <c r="C415"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5" s="529" t="str">
        <f t="shared" si="192"/>
        <v>Fist 60 Minutes  1/day</v>
      </c>
      <c r="E415"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5" s="250" t="s">
        <v>595</v>
      </c>
      <c r="G415" s="142" t="s">
        <v>576</v>
      </c>
      <c r="H415" s="142" t="s">
        <v>518</v>
      </c>
      <c r="I415" s="529" t="str">
        <f t="shared" si="193"/>
        <v>Line
Professional</v>
      </c>
      <c r="J415" s="511"/>
      <c r="K415" s="511" t="s">
        <v>2205</v>
      </c>
      <c r="L415" s="511" t="s">
        <v>2205</v>
      </c>
      <c r="M415" s="511"/>
      <c r="N415" s="511"/>
      <c r="O415" s="511" t="s">
        <v>2205</v>
      </c>
      <c r="P415" s="511"/>
      <c r="Q415" s="511"/>
      <c r="R415" s="511"/>
      <c r="S415" s="511"/>
      <c r="T415" s="511"/>
      <c r="U415" s="511"/>
      <c r="V415" s="511"/>
      <c r="W415" s="529" t="s">
        <v>1229</v>
      </c>
      <c r="X415" s="568"/>
      <c r="Y415" s="506" t="str">
        <f t="shared" si="194"/>
        <v>WX - LOCUS Screening
8Y- MichiCANS Comprehensive</v>
      </c>
      <c r="Z415" s="529"/>
    </row>
    <row r="416" spans="1:26" ht="25.5" customHeight="1">
      <c r="A416" s="565" t="str">
        <f t="shared" si="189"/>
        <v>96112</v>
      </c>
      <c r="B416" s="511" t="str">
        <f t="shared" si="190"/>
        <v>Assessments
Health Psychiatric
Evaluation Psychological
testing 
Other assessments, tests</v>
      </c>
      <c r="C416"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6" s="529" t="str">
        <f t="shared" si="192"/>
        <v>Fist 60 Minutes  1/day</v>
      </c>
      <c r="E416"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6" s="250" t="s">
        <v>1437</v>
      </c>
      <c r="G416" s="142" t="s">
        <v>1440</v>
      </c>
      <c r="H416" s="142" t="s">
        <v>518</v>
      </c>
      <c r="I416" s="529" t="str">
        <f t="shared" si="193"/>
        <v>Line
Professional</v>
      </c>
      <c r="J416" s="511"/>
      <c r="K416" s="511" t="s">
        <v>2205</v>
      </c>
      <c r="L416" s="511" t="s">
        <v>2205</v>
      </c>
      <c r="M416" s="511"/>
      <c r="N416" s="511"/>
      <c r="O416" s="511" t="s">
        <v>2205</v>
      </c>
      <c r="P416" s="511"/>
      <c r="Q416" s="511"/>
      <c r="R416" s="511"/>
      <c r="S416" s="511"/>
      <c r="T416" s="511"/>
      <c r="U416" s="511"/>
      <c r="V416" s="511"/>
      <c r="W416" s="529" t="s">
        <v>1229</v>
      </c>
      <c r="X416" s="568"/>
      <c r="Y416" s="506" t="str">
        <f t="shared" si="194"/>
        <v>WX - LOCUS Screening
8Y- MichiCANS Comprehensive</v>
      </c>
      <c r="Z416" s="529"/>
    </row>
    <row r="417" spans="1:26" ht="51" customHeight="1">
      <c r="A417" s="565" t="str">
        <f t="shared" si="189"/>
        <v>96112</v>
      </c>
      <c r="B417" s="511" t="str">
        <f t="shared" si="190"/>
        <v>Assessments
Health Psychiatric
Evaluation Psychological
testing 
Other assessments, tests</v>
      </c>
      <c r="C417"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7" s="529" t="str">
        <f t="shared" si="192"/>
        <v>Fist 60 Minutes  1/day</v>
      </c>
      <c r="E417"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7" s="254" t="s">
        <v>486</v>
      </c>
      <c r="G417" s="250" t="s">
        <v>576</v>
      </c>
      <c r="H417" s="250" t="s">
        <v>518</v>
      </c>
      <c r="I417" s="529" t="str">
        <f t="shared" si="193"/>
        <v>Line
Professional</v>
      </c>
      <c r="J417" s="511"/>
      <c r="K417" s="511" t="s">
        <v>2205</v>
      </c>
      <c r="L417" s="511" t="s">
        <v>2205</v>
      </c>
      <c r="M417" s="511"/>
      <c r="N417" s="511"/>
      <c r="O417" s="511" t="s">
        <v>2205</v>
      </c>
      <c r="P417" s="511"/>
      <c r="Q417" s="511"/>
      <c r="R417" s="511"/>
      <c r="S417" s="511"/>
      <c r="T417" s="511"/>
      <c r="U417" s="511"/>
      <c r="V417" s="511"/>
      <c r="W417" s="529" t="s">
        <v>1229</v>
      </c>
      <c r="X417" s="568"/>
      <c r="Y417" s="506" t="str">
        <f t="shared" si="194"/>
        <v>WX - LOCUS Screening
8Y- MichiCANS Comprehensive</v>
      </c>
      <c r="Z417" s="529"/>
    </row>
    <row r="418" spans="1:26" ht="63.75" customHeight="1">
      <c r="A418" s="565" t="str">
        <f t="shared" si="189"/>
        <v>96112</v>
      </c>
      <c r="B418" s="511" t="str">
        <f t="shared" si="190"/>
        <v>Assessments
Health Psychiatric
Evaluation Psychological
testing 
Other assessments, tests</v>
      </c>
      <c r="C418"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8" s="529" t="str">
        <f t="shared" si="192"/>
        <v>Fist 60 Minutes  1/day</v>
      </c>
      <c r="E418"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8" s="254" t="s">
        <v>496</v>
      </c>
      <c r="G418" s="142" t="s">
        <v>586</v>
      </c>
      <c r="H418" s="142" t="s">
        <v>1240</v>
      </c>
      <c r="I418" s="529" t="str">
        <f t="shared" si="193"/>
        <v>Line
Professional</v>
      </c>
      <c r="J418" s="511"/>
      <c r="K418" s="511" t="s">
        <v>2205</v>
      </c>
      <c r="L418" s="511" t="s">
        <v>2205</v>
      </c>
      <c r="M418" s="511"/>
      <c r="N418" s="511"/>
      <c r="O418" s="511" t="s">
        <v>2205</v>
      </c>
      <c r="P418" s="511"/>
      <c r="Q418" s="511"/>
      <c r="R418" s="511"/>
      <c r="S418" s="511"/>
      <c r="T418" s="511"/>
      <c r="U418" s="511"/>
      <c r="V418" s="511"/>
      <c r="W418" s="529" t="s">
        <v>1229</v>
      </c>
      <c r="X418" s="568"/>
      <c r="Y418" s="506" t="str">
        <f t="shared" si="194"/>
        <v>WX - LOCUS Screening
8Y- MichiCANS Comprehensive</v>
      </c>
      <c r="Z418" s="529"/>
    </row>
    <row r="419" spans="1:26" ht="63.75" customHeight="1">
      <c r="A419" s="565" t="str">
        <f>A417</f>
        <v>96112</v>
      </c>
      <c r="B419" s="511" t="str">
        <f>B417</f>
        <v>Assessments
Health Psychiatric
Evaluation Psychological
testing 
Other assessments, tests</v>
      </c>
      <c r="C419" s="568" t="str">
        <f>C417</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9" s="529" t="str">
        <f>D417</f>
        <v>Fist 60 Minutes  1/day</v>
      </c>
      <c r="E419" s="568" t="str">
        <f>E417</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19" s="250" t="s">
        <v>2155</v>
      </c>
      <c r="G419" s="142" t="s">
        <v>586</v>
      </c>
      <c r="H419" s="142" t="s">
        <v>1240</v>
      </c>
      <c r="I419" s="529" t="str">
        <f>I417</f>
        <v>Line
Professional</v>
      </c>
      <c r="J419" s="511"/>
      <c r="K419" s="511" t="s">
        <v>2205</v>
      </c>
      <c r="L419" s="511" t="s">
        <v>2205</v>
      </c>
      <c r="M419" s="511"/>
      <c r="N419" s="511"/>
      <c r="O419" s="511" t="s">
        <v>2205</v>
      </c>
      <c r="P419" s="511"/>
      <c r="Q419" s="511"/>
      <c r="R419" s="511"/>
      <c r="S419" s="511"/>
      <c r="T419" s="511"/>
      <c r="U419" s="511"/>
      <c r="V419" s="511"/>
      <c r="W419" s="529" t="s">
        <v>1229</v>
      </c>
      <c r="X419" s="568"/>
      <c r="Y419" s="506" t="str">
        <f>Y417</f>
        <v>WX - LOCUS Screening
8Y- MichiCANS Comprehensive</v>
      </c>
      <c r="Z419" s="529"/>
    </row>
    <row r="420" spans="1:26" ht="63.75" customHeight="1">
      <c r="A420" s="565" t="str">
        <f t="shared" si="189"/>
        <v>96112</v>
      </c>
      <c r="B420" s="511" t="str">
        <f t="shared" si="190"/>
        <v>Assessments
Health Psychiatric
Evaluation Psychological
testing 
Other assessments, tests</v>
      </c>
      <c r="C420" s="568" t="str">
        <f t="shared" si="1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0" s="529" t="str">
        <f t="shared" si="192"/>
        <v>Fist 60 Minutes  1/day</v>
      </c>
      <c r="E420"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0" s="254" t="s">
        <v>552</v>
      </c>
      <c r="G420" s="142" t="s">
        <v>586</v>
      </c>
      <c r="H420" s="142" t="s">
        <v>1240</v>
      </c>
      <c r="I420" s="529" t="str">
        <f t="shared" si="193"/>
        <v>Line
Professional</v>
      </c>
      <c r="J420" s="511"/>
      <c r="K420" s="511" t="s">
        <v>2205</v>
      </c>
      <c r="L420" s="511" t="s">
        <v>2205</v>
      </c>
      <c r="M420" s="511"/>
      <c r="N420" s="511"/>
      <c r="O420" s="511" t="s">
        <v>2205</v>
      </c>
      <c r="P420" s="511"/>
      <c r="Q420" s="511"/>
      <c r="R420" s="511"/>
      <c r="S420" s="511"/>
      <c r="T420" s="511"/>
      <c r="U420" s="511"/>
      <c r="V420" s="511"/>
      <c r="W420" s="529" t="s">
        <v>1229</v>
      </c>
      <c r="X420" s="568"/>
      <c r="Y420" s="506" t="str">
        <f t="shared" si="194"/>
        <v>WX - LOCUS Screening
8Y- MichiCANS Comprehensive</v>
      </c>
      <c r="Z420" s="529"/>
    </row>
    <row r="421" spans="1:26" ht="64.5" customHeight="1" thickBot="1">
      <c r="A421" s="566" t="str">
        <f>A409</f>
        <v>96112</v>
      </c>
      <c r="B421" s="513" t="str">
        <f>B409</f>
        <v>Assessments
Health Psychiatric
Evaluation Psychological
testing 
Other assessments, tests</v>
      </c>
      <c r="C421" s="569" t="str">
        <f>C409</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1" s="530" t="str">
        <f>D409</f>
        <v>Fist 60 Minutes  1/day</v>
      </c>
      <c r="E421" s="569" t="str">
        <f>E409</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1" s="247" t="s">
        <v>511</v>
      </c>
      <c r="G421" s="247" t="s">
        <v>579</v>
      </c>
      <c r="H421" s="247" t="s">
        <v>1240</v>
      </c>
      <c r="I421" s="530" t="str">
        <f>I409</f>
        <v>Line
Professional</v>
      </c>
      <c r="J421" s="513"/>
      <c r="K421" s="513" t="s">
        <v>2205</v>
      </c>
      <c r="L421" s="513" t="s">
        <v>2205</v>
      </c>
      <c r="M421" s="513"/>
      <c r="N421" s="513"/>
      <c r="O421" s="513" t="s">
        <v>2205</v>
      </c>
      <c r="P421" s="513"/>
      <c r="Q421" s="513"/>
      <c r="R421" s="513"/>
      <c r="S421" s="513"/>
      <c r="T421" s="513"/>
      <c r="U421" s="513"/>
      <c r="V421" s="513"/>
      <c r="W421" s="530" t="s">
        <v>1229</v>
      </c>
      <c r="X421" s="569"/>
      <c r="Y421" s="507" t="str">
        <f>Y409</f>
        <v>WX - LOCUS Screening
8Y- MichiCANS Comprehensive</v>
      </c>
      <c r="Z421" s="530"/>
    </row>
    <row r="422" spans="1:26" ht="63.75" customHeight="1">
      <c r="A422" s="576" t="s">
        <v>1865</v>
      </c>
      <c r="B422" s="512" t="s">
        <v>1157</v>
      </c>
      <c r="C422" s="567" t="s">
        <v>1662</v>
      </c>
      <c r="D422" s="528" t="s">
        <v>1674</v>
      </c>
      <c r="E422" s="567" t="s">
        <v>2324</v>
      </c>
      <c r="F422" s="246" t="s">
        <v>137</v>
      </c>
      <c r="G422" s="246" t="s">
        <v>584</v>
      </c>
      <c r="H422" s="246" t="s">
        <v>1240</v>
      </c>
      <c r="I422" s="528" t="s">
        <v>139</v>
      </c>
      <c r="J422" s="512"/>
      <c r="K422" s="512" t="s">
        <v>2205</v>
      </c>
      <c r="L422" s="512" t="s">
        <v>2205</v>
      </c>
      <c r="M422" s="512"/>
      <c r="N422" s="512"/>
      <c r="O422" s="512" t="s">
        <v>2205</v>
      </c>
      <c r="P422" s="512"/>
      <c r="Q422" s="512"/>
      <c r="R422" s="512"/>
      <c r="S422" s="512"/>
      <c r="T422" s="512"/>
      <c r="U422" s="512"/>
      <c r="V422" s="512"/>
      <c r="W422" s="528" t="s">
        <v>1229</v>
      </c>
      <c r="X422" s="567"/>
      <c r="Y422" s="505" t="s">
        <v>2493</v>
      </c>
      <c r="Z422" s="528" t="s">
        <v>2038</v>
      </c>
    </row>
    <row r="423" spans="1:26" ht="63.75" customHeight="1">
      <c r="A423" s="565" t="str">
        <f t="shared" ref="A423:A441" si="195">A422</f>
        <v>96113</v>
      </c>
      <c r="B423" s="511" t="str">
        <f t="shared" ref="B423:B441" si="196">B422</f>
        <v>Assessments
Health Psychiatric
Evaluation Psychological
testing 
Other assessments, tests</v>
      </c>
      <c r="C423" s="568" t="str">
        <f t="shared" ref="C423:C441" si="197">C422</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3" s="529" t="str">
        <f t="shared" ref="D423:E441" si="198">D422</f>
        <v xml:space="preserve">Each additional 30 minutes 
6 per day
</v>
      </c>
      <c r="E423"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3" s="250" t="s">
        <v>477</v>
      </c>
      <c r="G423" s="250" t="s">
        <v>575</v>
      </c>
      <c r="H423" s="250" t="s">
        <v>1240</v>
      </c>
      <c r="I423" s="529" t="str">
        <f t="shared" ref="I423:I441" si="199">I422</f>
        <v>Line
Professional</v>
      </c>
      <c r="J423" s="511"/>
      <c r="K423" s="511" t="s">
        <v>2205</v>
      </c>
      <c r="L423" s="511" t="s">
        <v>2205</v>
      </c>
      <c r="M423" s="511"/>
      <c r="N423" s="511"/>
      <c r="O423" s="511" t="s">
        <v>2205</v>
      </c>
      <c r="P423" s="511"/>
      <c r="Q423" s="511"/>
      <c r="R423" s="511"/>
      <c r="S423" s="511"/>
      <c r="T423" s="511"/>
      <c r="U423" s="511"/>
      <c r="V423" s="511"/>
      <c r="W423" s="529" t="s">
        <v>1229</v>
      </c>
      <c r="X423" s="568"/>
      <c r="Y423" s="506" t="str">
        <f t="shared" ref="Y423:Y441" si="200">Y422</f>
        <v>WX - LOCUS Screening
8Y- MichiCANS Comprehensive</v>
      </c>
      <c r="Z423" s="529"/>
    </row>
    <row r="424" spans="1:26" ht="51" customHeight="1">
      <c r="A424" s="565" t="str">
        <f t="shared" si="195"/>
        <v>96113</v>
      </c>
      <c r="B424" s="511" t="str">
        <f t="shared" si="196"/>
        <v>Assessments
Health Psychiatric
Evaluation Psychological
testing 
Other assessments, tests</v>
      </c>
      <c r="C424"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4" s="529" t="str">
        <f t="shared" si="198"/>
        <v xml:space="preserve">Each additional 30 minutes 
6 per day
</v>
      </c>
      <c r="E424"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4" s="250" t="s">
        <v>126</v>
      </c>
      <c r="G424" s="250" t="s">
        <v>581</v>
      </c>
      <c r="H424" s="250" t="s">
        <v>518</v>
      </c>
      <c r="I424" s="529" t="str">
        <f t="shared" si="199"/>
        <v>Line
Professional</v>
      </c>
      <c r="J424" s="511"/>
      <c r="K424" s="511" t="s">
        <v>2205</v>
      </c>
      <c r="L424" s="511" t="s">
        <v>2205</v>
      </c>
      <c r="M424" s="511"/>
      <c r="N424" s="511"/>
      <c r="O424" s="511" t="s">
        <v>2205</v>
      </c>
      <c r="P424" s="511"/>
      <c r="Q424" s="511"/>
      <c r="R424" s="511"/>
      <c r="S424" s="511"/>
      <c r="T424" s="511"/>
      <c r="U424" s="511"/>
      <c r="V424" s="511"/>
      <c r="W424" s="529" t="s">
        <v>1229</v>
      </c>
      <c r="X424" s="568"/>
      <c r="Y424" s="506" t="str">
        <f t="shared" si="200"/>
        <v>WX - LOCUS Screening
8Y- MichiCANS Comprehensive</v>
      </c>
      <c r="Z424" s="529"/>
    </row>
    <row r="425" spans="1:26" ht="63.75" customHeight="1">
      <c r="A425" s="565" t="str">
        <f t="shared" si="195"/>
        <v>96113</v>
      </c>
      <c r="B425" s="511" t="str">
        <f t="shared" si="196"/>
        <v>Assessments
Health Psychiatric
Evaluation Psychological
testing 
Other assessments, tests</v>
      </c>
      <c r="C425"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5" s="529" t="str">
        <f t="shared" si="198"/>
        <v xml:space="preserve">Each additional 30 minutes 
6 per day
</v>
      </c>
      <c r="E425"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5" s="250" t="s">
        <v>1328</v>
      </c>
      <c r="G425" s="250" t="s">
        <v>576</v>
      </c>
      <c r="H425" s="250" t="s">
        <v>518</v>
      </c>
      <c r="I425" s="529" t="str">
        <f t="shared" si="199"/>
        <v>Line
Professional</v>
      </c>
      <c r="J425" s="511"/>
      <c r="K425" s="511" t="s">
        <v>2205</v>
      </c>
      <c r="L425" s="511" t="s">
        <v>2205</v>
      </c>
      <c r="M425" s="511"/>
      <c r="N425" s="511"/>
      <c r="O425" s="511" t="s">
        <v>2205</v>
      </c>
      <c r="P425" s="511"/>
      <c r="Q425" s="511"/>
      <c r="R425" s="511"/>
      <c r="S425" s="511"/>
      <c r="T425" s="511"/>
      <c r="U425" s="511"/>
      <c r="V425" s="511"/>
      <c r="W425" s="529" t="s">
        <v>1229</v>
      </c>
      <c r="X425" s="568"/>
      <c r="Y425" s="506" t="str">
        <f t="shared" si="200"/>
        <v>WX - LOCUS Screening
8Y- MichiCANS Comprehensive</v>
      </c>
      <c r="Z425" s="529"/>
    </row>
    <row r="426" spans="1:26" ht="38.25" customHeight="1">
      <c r="A426" s="565" t="str">
        <f t="shared" si="195"/>
        <v>96113</v>
      </c>
      <c r="B426" s="511" t="str">
        <f t="shared" si="196"/>
        <v>Assessments
Health Psychiatric
Evaluation Psychological
testing 
Other assessments, tests</v>
      </c>
      <c r="C426"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6" s="529" t="str">
        <f t="shared" si="198"/>
        <v xml:space="preserve">Each additional 30 minutes 
6 per day
</v>
      </c>
      <c r="E426"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6" s="250" t="s">
        <v>2166</v>
      </c>
      <c r="G426" s="250" t="s">
        <v>577</v>
      </c>
      <c r="H426" s="250" t="s">
        <v>518</v>
      </c>
      <c r="I426" s="529" t="str">
        <f t="shared" si="199"/>
        <v>Line
Professional</v>
      </c>
      <c r="J426" s="511"/>
      <c r="K426" s="511" t="s">
        <v>2205</v>
      </c>
      <c r="L426" s="511" t="s">
        <v>2205</v>
      </c>
      <c r="M426" s="511"/>
      <c r="N426" s="511"/>
      <c r="O426" s="511" t="s">
        <v>2205</v>
      </c>
      <c r="P426" s="511"/>
      <c r="Q426" s="511"/>
      <c r="R426" s="511"/>
      <c r="S426" s="511"/>
      <c r="T426" s="511"/>
      <c r="U426" s="511"/>
      <c r="V426" s="511"/>
      <c r="W426" s="529" t="s">
        <v>1229</v>
      </c>
      <c r="X426" s="568"/>
      <c r="Y426" s="506" t="str">
        <f t="shared" si="200"/>
        <v>WX - LOCUS Screening
8Y- MichiCANS Comprehensive</v>
      </c>
      <c r="Z426" s="529"/>
    </row>
    <row r="427" spans="1:26" ht="63.75" customHeight="1">
      <c r="A427" s="565" t="str">
        <f t="shared" si="195"/>
        <v>96113</v>
      </c>
      <c r="B427" s="511" t="str">
        <f t="shared" si="196"/>
        <v>Assessments
Health Psychiatric
Evaluation Psychological
testing 
Other assessments, tests</v>
      </c>
      <c r="C427"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7" s="529" t="str">
        <f t="shared" si="198"/>
        <v xml:space="preserve">Each additional 30 minutes 
6 per day
</v>
      </c>
      <c r="E427"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7" s="250" t="s">
        <v>2168</v>
      </c>
      <c r="G427" s="250" t="s">
        <v>577</v>
      </c>
      <c r="H427" s="250" t="s">
        <v>518</v>
      </c>
      <c r="I427" s="529" t="str">
        <f t="shared" si="199"/>
        <v>Line
Professional</v>
      </c>
      <c r="J427" s="511"/>
      <c r="K427" s="511" t="s">
        <v>2205</v>
      </c>
      <c r="L427" s="511" t="s">
        <v>2205</v>
      </c>
      <c r="M427" s="511"/>
      <c r="N427" s="511"/>
      <c r="O427" s="511" t="s">
        <v>2205</v>
      </c>
      <c r="P427" s="511"/>
      <c r="Q427" s="511"/>
      <c r="R427" s="511"/>
      <c r="S427" s="511"/>
      <c r="T427" s="511"/>
      <c r="U427" s="511"/>
      <c r="V427" s="511"/>
      <c r="W427" s="529" t="s">
        <v>1229</v>
      </c>
      <c r="X427" s="568"/>
      <c r="Y427" s="506" t="str">
        <f t="shared" si="200"/>
        <v>WX - LOCUS Screening
8Y- MichiCANS Comprehensive</v>
      </c>
      <c r="Z427" s="529"/>
    </row>
    <row r="428" spans="1:26" ht="51" customHeight="1">
      <c r="A428" s="565" t="str">
        <f t="shared" si="195"/>
        <v>96113</v>
      </c>
      <c r="B428" s="511" t="str">
        <f t="shared" si="196"/>
        <v>Assessments
Health Psychiatric
Evaluation Psychological
testing 
Other assessments, tests</v>
      </c>
      <c r="C428"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8" s="529" t="str">
        <f t="shared" si="198"/>
        <v xml:space="preserve">Each additional 30 minutes 
6 per day
</v>
      </c>
      <c r="E428"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8" s="142" t="s">
        <v>2177</v>
      </c>
      <c r="G428" s="142" t="s">
        <v>580</v>
      </c>
      <c r="H428" s="142" t="s">
        <v>518</v>
      </c>
      <c r="I428" s="529" t="str">
        <f t="shared" si="199"/>
        <v>Line
Professional</v>
      </c>
      <c r="J428" s="511"/>
      <c r="K428" s="511" t="s">
        <v>2205</v>
      </c>
      <c r="L428" s="511" t="s">
        <v>2205</v>
      </c>
      <c r="M428" s="511"/>
      <c r="N428" s="511"/>
      <c r="O428" s="511" t="s">
        <v>2205</v>
      </c>
      <c r="P428" s="511"/>
      <c r="Q428" s="511"/>
      <c r="R428" s="511"/>
      <c r="S428" s="511"/>
      <c r="T428" s="511"/>
      <c r="U428" s="511"/>
      <c r="V428" s="511"/>
      <c r="W428" s="529" t="s">
        <v>1229</v>
      </c>
      <c r="X428" s="568"/>
      <c r="Y428" s="506" t="str">
        <f t="shared" si="200"/>
        <v>WX - LOCUS Screening
8Y- MichiCANS Comprehensive</v>
      </c>
      <c r="Z428" s="529"/>
    </row>
    <row r="429" spans="1:26" ht="51" customHeight="1">
      <c r="A429" s="565" t="str">
        <f>A428</f>
        <v>96113</v>
      </c>
      <c r="B429" s="511" t="str">
        <f>B428</f>
        <v>Assessments
Health Psychiatric
Evaluation Psychological
testing 
Other assessments, tests</v>
      </c>
      <c r="C429" s="568" t="str">
        <f>C428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29" s="529" t="str">
        <f>D428</f>
        <v xml:space="preserve">Each additional 30 minutes 
6 per day
</v>
      </c>
      <c r="E429" s="568" t="str">
        <f>E428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29" s="250" t="s">
        <v>1329</v>
      </c>
      <c r="G429" s="250" t="s">
        <v>580</v>
      </c>
      <c r="H429" s="250" t="s">
        <v>518</v>
      </c>
      <c r="I429" s="529" t="str">
        <f>I428</f>
        <v>Line
Professional</v>
      </c>
      <c r="J429" s="511"/>
      <c r="K429" s="511" t="s">
        <v>2205</v>
      </c>
      <c r="L429" s="511" t="s">
        <v>2205</v>
      </c>
      <c r="M429" s="511"/>
      <c r="N429" s="511"/>
      <c r="O429" s="511" t="s">
        <v>2205</v>
      </c>
      <c r="P429" s="511"/>
      <c r="Q429" s="511"/>
      <c r="R429" s="511"/>
      <c r="S429" s="511"/>
      <c r="T429" s="511"/>
      <c r="U429" s="511"/>
      <c r="V429" s="511"/>
      <c r="W429" s="529" t="s">
        <v>1229</v>
      </c>
      <c r="X429" s="568"/>
      <c r="Y429" s="506" t="str">
        <f>Y428</f>
        <v>WX - LOCUS Screening
8Y- MichiCANS Comprehensive</v>
      </c>
      <c r="Z429" s="529"/>
    </row>
    <row r="430" spans="1:26" ht="38.25" customHeight="1">
      <c r="A430" s="565" t="str">
        <f t="shared" si="195"/>
        <v>96113</v>
      </c>
      <c r="B430" s="511" t="str">
        <f t="shared" si="196"/>
        <v>Assessments
Health Psychiatric
Evaluation Psychological
testing 
Other assessments, tests</v>
      </c>
      <c r="C430"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0" s="529" t="str">
        <f t="shared" si="198"/>
        <v xml:space="preserve">Each additional 30 minutes 
6 per day
</v>
      </c>
      <c r="E430"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0" s="254" t="s">
        <v>126</v>
      </c>
      <c r="G430" s="254" t="s">
        <v>578</v>
      </c>
      <c r="H430" s="254" t="s">
        <v>518</v>
      </c>
      <c r="I430" s="529" t="str">
        <f t="shared" si="199"/>
        <v>Line
Professional</v>
      </c>
      <c r="J430" s="511"/>
      <c r="K430" s="511" t="s">
        <v>2205</v>
      </c>
      <c r="L430" s="511" t="s">
        <v>2205</v>
      </c>
      <c r="M430" s="511"/>
      <c r="N430" s="511"/>
      <c r="O430" s="511" t="s">
        <v>2205</v>
      </c>
      <c r="P430" s="511"/>
      <c r="Q430" s="511"/>
      <c r="R430" s="511"/>
      <c r="S430" s="511"/>
      <c r="T430" s="511"/>
      <c r="U430" s="511"/>
      <c r="V430" s="511"/>
      <c r="W430" s="529" t="s">
        <v>1229</v>
      </c>
      <c r="X430" s="568"/>
      <c r="Y430" s="506" t="str">
        <f t="shared" si="200"/>
        <v>WX - LOCUS Screening
8Y- MichiCANS Comprehensive</v>
      </c>
      <c r="Z430" s="529"/>
    </row>
    <row r="431" spans="1:26" ht="51" customHeight="1">
      <c r="A431" s="565" t="str">
        <f t="shared" si="195"/>
        <v>96113</v>
      </c>
      <c r="B431" s="511" t="str">
        <f t="shared" si="196"/>
        <v>Assessments
Health Psychiatric
Evaluation Psychological
testing 
Other assessments, tests</v>
      </c>
      <c r="C431"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1" s="529" t="str">
        <f t="shared" si="198"/>
        <v xml:space="preserve">Each additional 30 minutes 
6 per day
</v>
      </c>
      <c r="E431"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1" s="156" t="s">
        <v>593</v>
      </c>
      <c r="G431" s="156" t="s">
        <v>600</v>
      </c>
      <c r="H431" s="156" t="s">
        <v>547</v>
      </c>
      <c r="I431" s="529" t="str">
        <f t="shared" si="199"/>
        <v>Line
Professional</v>
      </c>
      <c r="J431" s="511"/>
      <c r="K431" s="511" t="s">
        <v>2205</v>
      </c>
      <c r="L431" s="511" t="s">
        <v>2205</v>
      </c>
      <c r="M431" s="511"/>
      <c r="N431" s="511"/>
      <c r="O431" s="511" t="s">
        <v>2205</v>
      </c>
      <c r="P431" s="511"/>
      <c r="Q431" s="511"/>
      <c r="R431" s="511"/>
      <c r="S431" s="511"/>
      <c r="T431" s="511"/>
      <c r="U431" s="511"/>
      <c r="V431" s="511"/>
      <c r="W431" s="529" t="s">
        <v>1229</v>
      </c>
      <c r="X431" s="568"/>
      <c r="Y431" s="506" t="str">
        <f t="shared" si="200"/>
        <v>WX - LOCUS Screening
8Y- MichiCANS Comprehensive</v>
      </c>
      <c r="Z431" s="529"/>
    </row>
    <row r="432" spans="1:26" ht="38.25" customHeight="1">
      <c r="A432" s="565" t="str">
        <f t="shared" si="195"/>
        <v>96113</v>
      </c>
      <c r="B432" s="511" t="str">
        <f t="shared" si="196"/>
        <v>Assessments
Health Psychiatric
Evaluation Psychological
testing 
Other assessments, tests</v>
      </c>
      <c r="C432"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2" s="529" t="str">
        <f t="shared" si="198"/>
        <v xml:space="preserve">Each additional 30 minutes 
6 per day
</v>
      </c>
      <c r="E432"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2" s="156" t="s">
        <v>492</v>
      </c>
      <c r="G432" s="156" t="s">
        <v>578</v>
      </c>
      <c r="H432" s="156" t="s">
        <v>547</v>
      </c>
      <c r="I432" s="529" t="str">
        <f t="shared" si="199"/>
        <v>Line
Professional</v>
      </c>
      <c r="J432" s="511"/>
      <c r="K432" s="511" t="s">
        <v>2205</v>
      </c>
      <c r="L432" s="511" t="s">
        <v>2205</v>
      </c>
      <c r="M432" s="511"/>
      <c r="N432" s="511"/>
      <c r="O432" s="511" t="s">
        <v>2205</v>
      </c>
      <c r="P432" s="511"/>
      <c r="Q432" s="511"/>
      <c r="R432" s="511"/>
      <c r="S432" s="511"/>
      <c r="T432" s="511"/>
      <c r="U432" s="511"/>
      <c r="V432" s="511"/>
      <c r="W432" s="529" t="s">
        <v>1229</v>
      </c>
      <c r="X432" s="568"/>
      <c r="Y432" s="506" t="str">
        <f t="shared" si="200"/>
        <v>WX - LOCUS Screening
8Y- MichiCANS Comprehensive</v>
      </c>
      <c r="Z432" s="529"/>
    </row>
    <row r="433" spans="1:26" ht="38.25" customHeight="1">
      <c r="A433" s="565" t="str">
        <f t="shared" si="195"/>
        <v>96113</v>
      </c>
      <c r="B433" s="511" t="str">
        <f t="shared" si="196"/>
        <v>Assessments
Health Psychiatric
Evaluation Psychological
testing 
Other assessments, tests</v>
      </c>
      <c r="C433"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3" s="529" t="str">
        <f t="shared" si="198"/>
        <v xml:space="preserve">Each additional 30 minutes 
6 per day
</v>
      </c>
      <c r="E433"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3" s="250" t="s">
        <v>489</v>
      </c>
      <c r="G433" s="142" t="s">
        <v>577</v>
      </c>
      <c r="H433" s="142" t="s">
        <v>547</v>
      </c>
      <c r="I433" s="529" t="str">
        <f t="shared" si="199"/>
        <v>Line
Professional</v>
      </c>
      <c r="J433" s="511"/>
      <c r="K433" s="511" t="s">
        <v>2205</v>
      </c>
      <c r="L433" s="511" t="s">
        <v>2205</v>
      </c>
      <c r="M433" s="511"/>
      <c r="N433" s="511"/>
      <c r="O433" s="511" t="s">
        <v>2205</v>
      </c>
      <c r="P433" s="511"/>
      <c r="Q433" s="511"/>
      <c r="R433" s="511"/>
      <c r="S433" s="511"/>
      <c r="T433" s="511"/>
      <c r="U433" s="511"/>
      <c r="V433" s="511"/>
      <c r="W433" s="529" t="s">
        <v>1229</v>
      </c>
      <c r="X433" s="568"/>
      <c r="Y433" s="506" t="str">
        <f t="shared" si="200"/>
        <v>WX - LOCUS Screening
8Y- MichiCANS Comprehensive</v>
      </c>
      <c r="Z433" s="529"/>
    </row>
    <row r="434" spans="1:26" ht="38.25" customHeight="1">
      <c r="A434" s="565" t="str">
        <f t="shared" si="195"/>
        <v>96113</v>
      </c>
      <c r="B434" s="511" t="str">
        <f t="shared" si="196"/>
        <v>Assessments
Health Psychiatric
Evaluation Psychological
testing 
Other assessments, tests</v>
      </c>
      <c r="C434"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4" s="529" t="str">
        <f t="shared" si="198"/>
        <v xml:space="preserve">Each additional 30 minutes 
6 per day
</v>
      </c>
      <c r="E434"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4" s="254" t="s">
        <v>490</v>
      </c>
      <c r="G434" s="142" t="s">
        <v>577</v>
      </c>
      <c r="H434" s="142" t="s">
        <v>547</v>
      </c>
      <c r="I434" s="529" t="str">
        <f t="shared" si="199"/>
        <v>Line
Professional</v>
      </c>
      <c r="J434" s="511"/>
      <c r="K434" s="511" t="s">
        <v>2205</v>
      </c>
      <c r="L434" s="511" t="s">
        <v>2205</v>
      </c>
      <c r="M434" s="511"/>
      <c r="N434" s="511"/>
      <c r="O434" s="511" t="s">
        <v>2205</v>
      </c>
      <c r="P434" s="511"/>
      <c r="Q434" s="511"/>
      <c r="R434" s="511"/>
      <c r="S434" s="511"/>
      <c r="T434" s="511"/>
      <c r="U434" s="511"/>
      <c r="V434" s="511"/>
      <c r="W434" s="529" t="s">
        <v>1229</v>
      </c>
      <c r="X434" s="568"/>
      <c r="Y434" s="506" t="str">
        <f t="shared" si="200"/>
        <v>WX - LOCUS Screening
8Y- MichiCANS Comprehensive</v>
      </c>
      <c r="Z434" s="529"/>
    </row>
    <row r="435" spans="1:26" ht="38.25" customHeight="1">
      <c r="A435" s="565" t="str">
        <f t="shared" si="195"/>
        <v>96113</v>
      </c>
      <c r="B435" s="511" t="str">
        <f t="shared" si="196"/>
        <v>Assessments
Health Psychiatric
Evaluation Psychological
testing 
Other assessments, tests</v>
      </c>
      <c r="C435"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5" s="529" t="str">
        <f t="shared" si="198"/>
        <v xml:space="preserve">Each additional 30 minutes 
6 per day
</v>
      </c>
      <c r="E435"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5" s="250" t="s">
        <v>484</v>
      </c>
      <c r="G435" s="142" t="s">
        <v>576</v>
      </c>
      <c r="H435" s="142" t="s">
        <v>518</v>
      </c>
      <c r="I435" s="529" t="str">
        <f t="shared" si="199"/>
        <v>Line
Professional</v>
      </c>
      <c r="J435" s="511"/>
      <c r="K435" s="511" t="s">
        <v>2205</v>
      </c>
      <c r="L435" s="511" t="s">
        <v>2205</v>
      </c>
      <c r="M435" s="511"/>
      <c r="N435" s="511"/>
      <c r="O435" s="511" t="s">
        <v>2205</v>
      </c>
      <c r="P435" s="511"/>
      <c r="Q435" s="511"/>
      <c r="R435" s="511"/>
      <c r="S435" s="511"/>
      <c r="T435" s="511"/>
      <c r="U435" s="511"/>
      <c r="V435" s="511"/>
      <c r="W435" s="529" t="s">
        <v>1229</v>
      </c>
      <c r="X435" s="568"/>
      <c r="Y435" s="506" t="str">
        <f t="shared" si="200"/>
        <v>WX - LOCUS Screening
8Y- MichiCANS Comprehensive</v>
      </c>
      <c r="Z435" s="529"/>
    </row>
    <row r="436" spans="1:26" ht="63.75" customHeight="1">
      <c r="A436" s="565" t="str">
        <f t="shared" si="195"/>
        <v>96113</v>
      </c>
      <c r="B436" s="511" t="str">
        <f t="shared" si="196"/>
        <v>Assessments
Health Psychiatric
Evaluation Psychological
testing 
Other assessments, tests</v>
      </c>
      <c r="C436"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6" s="529" t="str">
        <f t="shared" si="198"/>
        <v xml:space="preserve">Each additional 30 minutes 
6 per day
</v>
      </c>
      <c r="E436" s="568" t="str">
        <f t="shared" si="18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6" s="250" t="s">
        <v>595</v>
      </c>
      <c r="G436" s="142" t="s">
        <v>576</v>
      </c>
      <c r="H436" s="142" t="s">
        <v>518</v>
      </c>
      <c r="I436" s="529" t="str">
        <f t="shared" si="199"/>
        <v>Line
Professional</v>
      </c>
      <c r="J436" s="511"/>
      <c r="K436" s="511" t="s">
        <v>2205</v>
      </c>
      <c r="L436" s="511" t="s">
        <v>2205</v>
      </c>
      <c r="M436" s="511"/>
      <c r="N436" s="511"/>
      <c r="O436" s="511" t="s">
        <v>2205</v>
      </c>
      <c r="P436" s="511"/>
      <c r="Q436" s="511"/>
      <c r="R436" s="511"/>
      <c r="S436" s="511"/>
      <c r="T436" s="511"/>
      <c r="U436" s="511"/>
      <c r="V436" s="511"/>
      <c r="W436" s="529" t="s">
        <v>1229</v>
      </c>
      <c r="X436" s="568"/>
      <c r="Y436" s="506" t="str">
        <f t="shared" si="200"/>
        <v>WX - LOCUS Screening
8Y- MichiCANS Comprehensive</v>
      </c>
      <c r="Z436" s="529"/>
    </row>
    <row r="437" spans="1:26" ht="25.5" customHeight="1">
      <c r="A437" s="565" t="str">
        <f t="shared" si="195"/>
        <v>96113</v>
      </c>
      <c r="B437" s="511" t="str">
        <f t="shared" si="196"/>
        <v>Assessments
Health Psychiatric
Evaluation Psychological
testing 
Other assessments, tests</v>
      </c>
      <c r="C437"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7" s="529" t="str">
        <f t="shared" si="198"/>
        <v xml:space="preserve">Each additional 30 minutes 
6 per day
</v>
      </c>
      <c r="E437" s="568"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7" s="250" t="s">
        <v>1437</v>
      </c>
      <c r="G437" s="142" t="s">
        <v>1440</v>
      </c>
      <c r="H437" s="142" t="s">
        <v>518</v>
      </c>
      <c r="I437" s="529" t="str">
        <f t="shared" si="199"/>
        <v>Line
Professional</v>
      </c>
      <c r="J437" s="511"/>
      <c r="K437" s="511" t="s">
        <v>2205</v>
      </c>
      <c r="L437" s="511" t="s">
        <v>2205</v>
      </c>
      <c r="M437" s="511"/>
      <c r="N437" s="511"/>
      <c r="O437" s="511" t="s">
        <v>2205</v>
      </c>
      <c r="P437" s="511"/>
      <c r="Q437" s="511"/>
      <c r="R437" s="511"/>
      <c r="S437" s="511"/>
      <c r="T437" s="511"/>
      <c r="U437" s="511"/>
      <c r="V437" s="511"/>
      <c r="W437" s="529" t="s">
        <v>1229</v>
      </c>
      <c r="X437" s="568"/>
      <c r="Y437" s="506" t="str">
        <f t="shared" si="200"/>
        <v>WX - LOCUS Screening
8Y- MichiCANS Comprehensive</v>
      </c>
      <c r="Z437" s="529"/>
    </row>
    <row r="438" spans="1:26" ht="51" customHeight="1">
      <c r="A438" s="565" t="str">
        <f t="shared" si="195"/>
        <v>96113</v>
      </c>
      <c r="B438" s="511" t="str">
        <f t="shared" si="196"/>
        <v>Assessments
Health Psychiatric
Evaluation Psychological
testing 
Other assessments, tests</v>
      </c>
      <c r="C438"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8" s="529" t="str">
        <f t="shared" si="198"/>
        <v xml:space="preserve">Each additional 30 minutes 
6 per day
</v>
      </c>
      <c r="E438" s="568"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8" s="254" t="s">
        <v>486</v>
      </c>
      <c r="G438" s="250" t="s">
        <v>576</v>
      </c>
      <c r="H438" s="250" t="s">
        <v>518</v>
      </c>
      <c r="I438" s="529" t="str">
        <f t="shared" si="199"/>
        <v>Line
Professional</v>
      </c>
      <c r="J438" s="511"/>
      <c r="K438" s="511" t="s">
        <v>2205</v>
      </c>
      <c r="L438" s="511" t="s">
        <v>2205</v>
      </c>
      <c r="M438" s="511"/>
      <c r="N438" s="511"/>
      <c r="O438" s="511" t="s">
        <v>2205</v>
      </c>
      <c r="P438" s="511"/>
      <c r="Q438" s="511"/>
      <c r="R438" s="511"/>
      <c r="S438" s="511"/>
      <c r="T438" s="511"/>
      <c r="U438" s="511"/>
      <c r="V438" s="511"/>
      <c r="W438" s="529" t="s">
        <v>1229</v>
      </c>
      <c r="X438" s="568"/>
      <c r="Y438" s="506" t="str">
        <f t="shared" si="200"/>
        <v>WX - LOCUS Screening
8Y- MichiCANS Comprehensive</v>
      </c>
      <c r="Z438" s="529"/>
    </row>
    <row r="439" spans="1:26" ht="63.75" customHeight="1">
      <c r="A439" s="565" t="str">
        <f t="shared" si="195"/>
        <v>96113</v>
      </c>
      <c r="B439" s="511" t="str">
        <f t="shared" si="196"/>
        <v>Assessments
Health Psychiatric
Evaluation Psychological
testing 
Other assessments, tests</v>
      </c>
      <c r="C439"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9" s="529" t="str">
        <f t="shared" si="198"/>
        <v xml:space="preserve">Each additional 30 minutes 
6 per day
</v>
      </c>
      <c r="E439" s="568"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39" s="254" t="s">
        <v>496</v>
      </c>
      <c r="G439" s="142" t="s">
        <v>586</v>
      </c>
      <c r="H439" s="142" t="s">
        <v>1240</v>
      </c>
      <c r="I439" s="529" t="str">
        <f t="shared" si="199"/>
        <v>Line
Professional</v>
      </c>
      <c r="J439" s="511"/>
      <c r="K439" s="511" t="s">
        <v>2205</v>
      </c>
      <c r="L439" s="511" t="s">
        <v>2205</v>
      </c>
      <c r="M439" s="511"/>
      <c r="N439" s="511"/>
      <c r="O439" s="511" t="s">
        <v>2205</v>
      </c>
      <c r="P439" s="511"/>
      <c r="Q439" s="511"/>
      <c r="R439" s="511"/>
      <c r="S439" s="511"/>
      <c r="T439" s="511"/>
      <c r="U439" s="511"/>
      <c r="V439" s="511"/>
      <c r="W439" s="529" t="s">
        <v>1229</v>
      </c>
      <c r="X439" s="568"/>
      <c r="Y439" s="506" t="str">
        <f t="shared" si="200"/>
        <v>WX - LOCUS Screening
8Y- MichiCANS Comprehensive</v>
      </c>
      <c r="Z439" s="529"/>
    </row>
    <row r="440" spans="1:26" ht="63.75" customHeight="1">
      <c r="A440" s="565" t="str">
        <f>A438</f>
        <v>96113</v>
      </c>
      <c r="B440" s="511" t="str">
        <f>B438</f>
        <v>Assessments
Health Psychiatric
Evaluation Psychological
testing 
Other assessments, tests</v>
      </c>
      <c r="C440" s="568" t="str">
        <f>C438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0" s="529" t="str">
        <f>D438</f>
        <v xml:space="preserve">Each additional 30 minutes 
6 per day
</v>
      </c>
      <c r="E440" s="568" t="str">
        <f>E438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40" s="250" t="s">
        <v>2155</v>
      </c>
      <c r="G440" s="142" t="s">
        <v>586</v>
      </c>
      <c r="H440" s="142" t="s">
        <v>1240</v>
      </c>
      <c r="I440" s="529" t="str">
        <f>I438</f>
        <v>Line
Professional</v>
      </c>
      <c r="J440" s="511"/>
      <c r="K440" s="511" t="s">
        <v>2205</v>
      </c>
      <c r="L440" s="511" t="s">
        <v>2205</v>
      </c>
      <c r="M440" s="511"/>
      <c r="N440" s="511"/>
      <c r="O440" s="511" t="s">
        <v>2205</v>
      </c>
      <c r="P440" s="511"/>
      <c r="Q440" s="511"/>
      <c r="R440" s="511"/>
      <c r="S440" s="511"/>
      <c r="T440" s="511"/>
      <c r="U440" s="511"/>
      <c r="V440" s="511"/>
      <c r="W440" s="529" t="s">
        <v>1229</v>
      </c>
      <c r="X440" s="568"/>
      <c r="Y440" s="506" t="str">
        <f>Y438</f>
        <v>WX - LOCUS Screening
8Y- MichiCANS Comprehensive</v>
      </c>
      <c r="Z440" s="529"/>
    </row>
    <row r="441" spans="1:26" ht="63.75" customHeight="1">
      <c r="A441" s="565" t="str">
        <f t="shared" si="195"/>
        <v>96113</v>
      </c>
      <c r="B441" s="511" t="str">
        <f t="shared" si="196"/>
        <v>Assessments
Health Psychiatric
Evaluation Psychological
testing 
Other assessments, tests</v>
      </c>
      <c r="C441" s="568" t="str">
        <f t="shared" si="197"/>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1" s="529" t="str">
        <f t="shared" si="198"/>
        <v xml:space="preserve">Each additional 30 minutes 
6 per day
</v>
      </c>
      <c r="E441" s="568" t="str">
        <f t="shared" si="19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41" s="254" t="s">
        <v>552</v>
      </c>
      <c r="G441" s="142" t="s">
        <v>586</v>
      </c>
      <c r="H441" s="142" t="s">
        <v>1240</v>
      </c>
      <c r="I441" s="529" t="str">
        <f t="shared" si="199"/>
        <v>Line
Professional</v>
      </c>
      <c r="J441" s="511"/>
      <c r="K441" s="511" t="s">
        <v>2205</v>
      </c>
      <c r="L441" s="511" t="s">
        <v>2205</v>
      </c>
      <c r="M441" s="511"/>
      <c r="N441" s="511"/>
      <c r="O441" s="511" t="s">
        <v>2205</v>
      </c>
      <c r="P441" s="511"/>
      <c r="Q441" s="511"/>
      <c r="R441" s="511"/>
      <c r="S441" s="511"/>
      <c r="T441" s="511"/>
      <c r="U441" s="511"/>
      <c r="V441" s="511"/>
      <c r="W441" s="529" t="s">
        <v>1229</v>
      </c>
      <c r="X441" s="568"/>
      <c r="Y441" s="506" t="str">
        <f t="shared" si="200"/>
        <v>WX - LOCUS Screening
8Y- MichiCANS Comprehensive</v>
      </c>
      <c r="Z441" s="529"/>
    </row>
    <row r="442" spans="1:26" ht="64.5" customHeight="1" thickBot="1">
      <c r="A442" s="566" t="str">
        <f>A430</f>
        <v>96113</v>
      </c>
      <c r="B442" s="513" t="str">
        <f>B430</f>
        <v>Assessments
Health Psychiatric
Evaluation Psychological
testing 
Other assessments, tests</v>
      </c>
      <c r="C442" s="569" t="str">
        <f>C430</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2" s="530" t="str">
        <f>D430</f>
        <v xml:space="preserve">Each additional 30 minutes 
6 per day
</v>
      </c>
      <c r="E442" s="569" t="str">
        <f>E430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42" s="247" t="s">
        <v>511</v>
      </c>
      <c r="G442" s="247" t="s">
        <v>579</v>
      </c>
      <c r="H442" s="247" t="s">
        <v>1240</v>
      </c>
      <c r="I442" s="530" t="str">
        <f>I430</f>
        <v>Line
Professional</v>
      </c>
      <c r="J442" s="513"/>
      <c r="K442" s="513" t="s">
        <v>2205</v>
      </c>
      <c r="L442" s="513" t="s">
        <v>2205</v>
      </c>
      <c r="M442" s="513"/>
      <c r="N442" s="513"/>
      <c r="O442" s="513" t="s">
        <v>2205</v>
      </c>
      <c r="P442" s="513"/>
      <c r="Q442" s="513"/>
      <c r="R442" s="513"/>
      <c r="S442" s="513"/>
      <c r="T442" s="513"/>
      <c r="U442" s="513"/>
      <c r="V442" s="513"/>
      <c r="W442" s="530" t="s">
        <v>1229</v>
      </c>
      <c r="X442" s="569"/>
      <c r="Y442" s="507" t="str">
        <f>Y430</f>
        <v>WX - LOCUS Screening
8Y- MichiCANS Comprehensive</v>
      </c>
      <c r="Z442" s="530"/>
    </row>
    <row r="443" spans="1:26" ht="36.75" customHeight="1">
      <c r="A443" s="576" t="s">
        <v>1866</v>
      </c>
      <c r="B443" s="512" t="s">
        <v>1157</v>
      </c>
      <c r="C443" s="567" t="s">
        <v>1571</v>
      </c>
      <c r="D443" s="528" t="s">
        <v>1675</v>
      </c>
      <c r="E443" s="567" t="s">
        <v>1379</v>
      </c>
      <c r="F443" s="246" t="s">
        <v>126</v>
      </c>
      <c r="G443" s="246" t="s">
        <v>581</v>
      </c>
      <c r="H443" s="246" t="s">
        <v>518</v>
      </c>
      <c r="I443" s="528" t="s">
        <v>139</v>
      </c>
      <c r="J443" s="512"/>
      <c r="K443" s="512" t="s">
        <v>2205</v>
      </c>
      <c r="L443" s="512" t="s">
        <v>2205</v>
      </c>
      <c r="M443" s="512"/>
      <c r="N443" s="512"/>
      <c r="O443" s="512" t="s">
        <v>2205</v>
      </c>
      <c r="P443" s="512"/>
      <c r="Q443" s="512"/>
      <c r="R443" s="512"/>
      <c r="S443" s="512"/>
      <c r="T443" s="512"/>
      <c r="U443" s="512"/>
      <c r="V443" s="512"/>
      <c r="W443" s="567" t="s">
        <v>1229</v>
      </c>
      <c r="X443" s="567"/>
      <c r="Y443" s="505" t="s">
        <v>2492</v>
      </c>
      <c r="Z443" s="701"/>
    </row>
    <row r="444" spans="1:26" ht="36.75" customHeight="1">
      <c r="A444" s="565">
        <v>96116</v>
      </c>
      <c r="B444" s="511" t="s">
        <v>1157</v>
      </c>
      <c r="C444" s="568" t="s">
        <v>249</v>
      </c>
      <c r="D444" s="529" t="s">
        <v>382</v>
      </c>
      <c r="E444" s="568" t="s">
        <v>1379</v>
      </c>
      <c r="F444" s="250" t="s">
        <v>126</v>
      </c>
      <c r="G444" s="250" t="s">
        <v>578</v>
      </c>
      <c r="H444" s="250" t="s">
        <v>518</v>
      </c>
      <c r="I444" s="529" t="s">
        <v>139</v>
      </c>
      <c r="J444" s="511"/>
      <c r="K444" s="511" t="s">
        <v>2205</v>
      </c>
      <c r="L444" s="511" t="s">
        <v>2205</v>
      </c>
      <c r="M444" s="511"/>
      <c r="N444" s="511"/>
      <c r="O444" s="511" t="s">
        <v>2205</v>
      </c>
      <c r="P444" s="511"/>
      <c r="Q444" s="511"/>
      <c r="R444" s="511"/>
      <c r="S444" s="511"/>
      <c r="T444" s="511"/>
      <c r="U444" s="511"/>
      <c r="V444" s="511"/>
      <c r="W444" s="568" t="s">
        <v>1229</v>
      </c>
      <c r="X444" s="568"/>
      <c r="Y444" s="506" t="str">
        <f t="shared" ref="Y444:Y449" si="201">Y443</f>
        <v xml:space="preserve"> WX - LOCUS Screening
8Y- MichiCANS Comprehensive</v>
      </c>
      <c r="Z444" s="702"/>
    </row>
    <row r="445" spans="1:26" ht="36.75" customHeight="1">
      <c r="A445" s="565">
        <v>96116</v>
      </c>
      <c r="B445" s="511" t="s">
        <v>1157</v>
      </c>
      <c r="C445" s="568" t="s">
        <v>249</v>
      </c>
      <c r="D445" s="529" t="s">
        <v>382</v>
      </c>
      <c r="E445" s="568" t="s">
        <v>1379</v>
      </c>
      <c r="F445" s="250" t="s">
        <v>2166</v>
      </c>
      <c r="G445" s="250" t="s">
        <v>577</v>
      </c>
      <c r="H445" s="250" t="s">
        <v>518</v>
      </c>
      <c r="I445" s="529" t="s">
        <v>139</v>
      </c>
      <c r="J445" s="511"/>
      <c r="K445" s="511" t="s">
        <v>2205</v>
      </c>
      <c r="L445" s="511" t="s">
        <v>2205</v>
      </c>
      <c r="M445" s="511"/>
      <c r="N445" s="511"/>
      <c r="O445" s="511" t="s">
        <v>2205</v>
      </c>
      <c r="P445" s="511"/>
      <c r="Q445" s="511"/>
      <c r="R445" s="511"/>
      <c r="S445" s="511"/>
      <c r="T445" s="511"/>
      <c r="U445" s="511"/>
      <c r="V445" s="511"/>
      <c r="W445" s="568" t="s">
        <v>1229</v>
      </c>
      <c r="X445" s="568"/>
      <c r="Y445" s="506" t="str">
        <f t="shared" si="201"/>
        <v xml:space="preserve"> WX - LOCUS Screening
8Y- MichiCANS Comprehensive</v>
      </c>
      <c r="Z445" s="702"/>
    </row>
    <row r="446" spans="1:26" ht="36.75" customHeight="1">
      <c r="A446" s="565">
        <v>96116</v>
      </c>
      <c r="B446" s="511" t="s">
        <v>1157</v>
      </c>
      <c r="C446" s="568" t="s">
        <v>249</v>
      </c>
      <c r="D446" s="529" t="s">
        <v>382</v>
      </c>
      <c r="E446" s="568" t="s">
        <v>1379</v>
      </c>
      <c r="F446" s="250" t="s">
        <v>2168</v>
      </c>
      <c r="G446" s="250" t="s">
        <v>577</v>
      </c>
      <c r="H446" s="250" t="s">
        <v>518</v>
      </c>
      <c r="I446" s="529" t="s">
        <v>139</v>
      </c>
      <c r="J446" s="511"/>
      <c r="K446" s="511" t="s">
        <v>2205</v>
      </c>
      <c r="L446" s="511" t="s">
        <v>2205</v>
      </c>
      <c r="M446" s="511"/>
      <c r="N446" s="511"/>
      <c r="O446" s="511" t="s">
        <v>2205</v>
      </c>
      <c r="P446" s="511"/>
      <c r="Q446" s="511"/>
      <c r="R446" s="511"/>
      <c r="S446" s="511"/>
      <c r="T446" s="511"/>
      <c r="U446" s="511"/>
      <c r="V446" s="511"/>
      <c r="W446" s="568" t="s">
        <v>1229</v>
      </c>
      <c r="X446" s="568"/>
      <c r="Y446" s="506" t="str">
        <f t="shared" si="201"/>
        <v xml:space="preserve"> WX - LOCUS Screening
8Y- MichiCANS Comprehensive</v>
      </c>
      <c r="Z446" s="702"/>
    </row>
    <row r="447" spans="1:26" ht="36.75" customHeight="1">
      <c r="A447" s="565">
        <v>96116</v>
      </c>
      <c r="B447" s="511" t="s">
        <v>1157</v>
      </c>
      <c r="C447" s="568" t="s">
        <v>249</v>
      </c>
      <c r="D447" s="529" t="s">
        <v>382</v>
      </c>
      <c r="E447" s="568" t="s">
        <v>1379</v>
      </c>
      <c r="F447" s="254" t="s">
        <v>2177</v>
      </c>
      <c r="G447" s="250" t="s">
        <v>580</v>
      </c>
      <c r="H447" s="254" t="s">
        <v>518</v>
      </c>
      <c r="I447" s="529" t="s">
        <v>139</v>
      </c>
      <c r="J447" s="511"/>
      <c r="K447" s="511" t="s">
        <v>2205</v>
      </c>
      <c r="L447" s="511" t="s">
        <v>2205</v>
      </c>
      <c r="M447" s="511"/>
      <c r="N447" s="511"/>
      <c r="O447" s="511" t="s">
        <v>2205</v>
      </c>
      <c r="P447" s="511"/>
      <c r="Q447" s="511"/>
      <c r="R447" s="511"/>
      <c r="S447" s="511"/>
      <c r="T447" s="511"/>
      <c r="U447" s="511"/>
      <c r="V447" s="511"/>
      <c r="W447" s="568" t="s">
        <v>1229</v>
      </c>
      <c r="X447" s="568"/>
      <c r="Y447" s="506" t="str">
        <f t="shared" si="201"/>
        <v xml:space="preserve"> WX - LOCUS Screening
8Y- MichiCANS Comprehensive</v>
      </c>
      <c r="Z447" s="702"/>
    </row>
    <row r="448" spans="1:26" ht="36.75" customHeight="1">
      <c r="A448" s="565">
        <v>96116</v>
      </c>
      <c r="B448" s="511" t="s">
        <v>1157</v>
      </c>
      <c r="C448" s="568" t="s">
        <v>249</v>
      </c>
      <c r="D448" s="529" t="s">
        <v>382</v>
      </c>
      <c r="E448" s="568" t="s">
        <v>1379</v>
      </c>
      <c r="F448" s="254" t="s">
        <v>496</v>
      </c>
      <c r="G448" s="142" t="s">
        <v>586</v>
      </c>
      <c r="H448" s="254" t="s">
        <v>518</v>
      </c>
      <c r="I448" s="529" t="s">
        <v>139</v>
      </c>
      <c r="J448" s="511"/>
      <c r="K448" s="511" t="s">
        <v>2205</v>
      </c>
      <c r="L448" s="511" t="s">
        <v>2205</v>
      </c>
      <c r="M448" s="511"/>
      <c r="N448" s="511"/>
      <c r="O448" s="511" t="s">
        <v>2205</v>
      </c>
      <c r="P448" s="511"/>
      <c r="Q448" s="511"/>
      <c r="R448" s="511"/>
      <c r="S448" s="511"/>
      <c r="T448" s="511"/>
      <c r="U448" s="511"/>
      <c r="V448" s="511"/>
      <c r="W448" s="568" t="s">
        <v>1229</v>
      </c>
      <c r="X448" s="568"/>
      <c r="Y448" s="506" t="str">
        <f t="shared" si="201"/>
        <v xml:space="preserve"> WX - LOCUS Screening
8Y- MichiCANS Comprehensive</v>
      </c>
      <c r="Z448" s="702"/>
    </row>
    <row r="449" spans="1:26" ht="36.75" customHeight="1">
      <c r="A449" s="565">
        <v>96116</v>
      </c>
      <c r="B449" s="511" t="s">
        <v>1157</v>
      </c>
      <c r="C449" s="568" t="s">
        <v>249</v>
      </c>
      <c r="D449" s="529" t="s">
        <v>382</v>
      </c>
      <c r="E449" s="568" t="s">
        <v>1379</v>
      </c>
      <c r="F449" s="250" t="s">
        <v>2155</v>
      </c>
      <c r="G449" s="142" t="s">
        <v>586</v>
      </c>
      <c r="H449" s="254" t="s">
        <v>518</v>
      </c>
      <c r="I449" s="529" t="s">
        <v>139</v>
      </c>
      <c r="J449" s="511"/>
      <c r="K449" s="511" t="s">
        <v>2205</v>
      </c>
      <c r="L449" s="511" t="s">
        <v>2205</v>
      </c>
      <c r="M449" s="511"/>
      <c r="N449" s="511"/>
      <c r="O449" s="511" t="s">
        <v>2205</v>
      </c>
      <c r="P449" s="511"/>
      <c r="Q449" s="511"/>
      <c r="R449" s="511"/>
      <c r="S449" s="511"/>
      <c r="T449" s="511"/>
      <c r="U449" s="511"/>
      <c r="V449" s="511"/>
      <c r="W449" s="568" t="s">
        <v>1229</v>
      </c>
      <c r="X449" s="568"/>
      <c r="Y449" s="506" t="str">
        <f t="shared" si="201"/>
        <v xml:space="preserve"> WX - LOCUS Screening
8Y- MichiCANS Comprehensive</v>
      </c>
      <c r="Z449" s="702"/>
    </row>
    <row r="450" spans="1:26" ht="34.5" customHeight="1" thickBot="1">
      <c r="A450" s="566" t="str">
        <f>A443</f>
        <v>96116</v>
      </c>
      <c r="B450" s="513" t="str">
        <f>B443</f>
        <v>Assessments
Health Psychiatric
Evaluation Psychological
testing 
Other assessments, tests</v>
      </c>
      <c r="C450" s="569" t="str">
        <f>C443</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v>
      </c>
      <c r="D450" s="530" t="str">
        <f>D443</f>
        <v>First 60 Minutes 
1/day</v>
      </c>
      <c r="E450" s="569" t="s">
        <v>1379</v>
      </c>
      <c r="F450" s="254" t="s">
        <v>552</v>
      </c>
      <c r="G450" s="142" t="s">
        <v>586</v>
      </c>
      <c r="H450" s="247" t="s">
        <v>518</v>
      </c>
      <c r="I450" s="530" t="str">
        <f>I443</f>
        <v>Line
Professional</v>
      </c>
      <c r="J450" s="513"/>
      <c r="K450" s="513" t="s">
        <v>2205</v>
      </c>
      <c r="L450" s="513" t="s">
        <v>2205</v>
      </c>
      <c r="M450" s="513"/>
      <c r="N450" s="513"/>
      <c r="O450" s="513" t="s">
        <v>2205</v>
      </c>
      <c r="P450" s="513"/>
      <c r="Q450" s="513"/>
      <c r="R450" s="513"/>
      <c r="S450" s="513"/>
      <c r="T450" s="513"/>
      <c r="U450" s="513"/>
      <c r="V450" s="513"/>
      <c r="W450" s="569" t="s">
        <v>1229</v>
      </c>
      <c r="X450" s="569"/>
      <c r="Y450" s="507" t="str">
        <f>Y443</f>
        <v xml:space="preserve"> WX - LOCUS Screening
8Y- MichiCANS Comprehensive</v>
      </c>
      <c r="Z450" s="703"/>
    </row>
    <row r="451" spans="1:26" ht="39" customHeight="1">
      <c r="A451" s="717" t="s">
        <v>1867</v>
      </c>
      <c r="B451" s="533" t="s">
        <v>123</v>
      </c>
      <c r="C451" s="573" t="s">
        <v>1572</v>
      </c>
      <c r="D451" s="570" t="s">
        <v>1405</v>
      </c>
      <c r="E451" s="573" t="s">
        <v>2178</v>
      </c>
      <c r="F451" s="246" t="s">
        <v>126</v>
      </c>
      <c r="G451" s="246" t="s">
        <v>581</v>
      </c>
      <c r="H451" s="246" t="s">
        <v>518</v>
      </c>
      <c r="I451" s="570" t="s">
        <v>139</v>
      </c>
      <c r="J451" s="533"/>
      <c r="K451" s="533" t="s">
        <v>2205</v>
      </c>
      <c r="L451" s="533" t="s">
        <v>2205</v>
      </c>
      <c r="M451" s="533"/>
      <c r="N451" s="533"/>
      <c r="O451" s="533" t="s">
        <v>2205</v>
      </c>
      <c r="P451" s="533"/>
      <c r="Q451" s="533"/>
      <c r="R451" s="533"/>
      <c r="S451" s="533"/>
      <c r="T451" s="533"/>
      <c r="U451" s="533"/>
      <c r="V451" s="533"/>
      <c r="W451" s="573" t="s">
        <v>1229</v>
      </c>
      <c r="X451" s="573"/>
      <c r="Y451" s="668" t="s">
        <v>1113</v>
      </c>
      <c r="Z451" s="668"/>
    </row>
    <row r="452" spans="1:26" ht="30.75" customHeight="1">
      <c r="A452" s="737" t="str">
        <f t="shared" ref="A452:A459" si="202">A451</f>
        <v>96121</v>
      </c>
      <c r="B452" s="532" t="str">
        <f t="shared" ref="B452:B459" si="203">B451</f>
        <v>Assessments
Health Psychiatric
Evaluation Psychological
testing Other assessments, tests</v>
      </c>
      <c r="C452" s="574" t="str">
        <f t="shared" ref="C452:C459" si="204">C451</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2" s="571" t="str">
        <f t="shared" ref="D452:D459" si="205">D451</f>
        <v>Each Additional 60 Minutes
 3/day</v>
      </c>
      <c r="E452" s="574" t="str">
        <f t="shared" ref="E452:E459" si="206">E451</f>
        <v>Psychologist, physician, Licensed Physician’s Assistant, nurse practitioner, Master’s Social Worker, Licensed Professional Counselor, or Marriage and Family Therapist</v>
      </c>
      <c r="F452" s="250" t="s">
        <v>137</v>
      </c>
      <c r="G452" s="250" t="s">
        <v>584</v>
      </c>
      <c r="H452" s="250" t="s">
        <v>1240</v>
      </c>
      <c r="I452" s="571" t="str">
        <f t="shared" ref="I452:I459" si="207">I451</f>
        <v>Line
Professional</v>
      </c>
      <c r="J452" s="532"/>
      <c r="K452" s="532" t="s">
        <v>2205</v>
      </c>
      <c r="L452" s="532" t="s">
        <v>2205</v>
      </c>
      <c r="M452" s="532"/>
      <c r="N452" s="532"/>
      <c r="O452" s="532" t="s">
        <v>2205</v>
      </c>
      <c r="P452" s="532"/>
      <c r="Q452" s="532"/>
      <c r="R452" s="532"/>
      <c r="S452" s="532"/>
      <c r="T452" s="532"/>
      <c r="U452" s="532"/>
      <c r="V452" s="532"/>
      <c r="W452" s="574" t="s">
        <v>1229</v>
      </c>
      <c r="X452" s="574"/>
      <c r="Y452" s="669" t="str">
        <f t="shared" ref="Y452:Y459" si="208">Y451</f>
        <v xml:space="preserve"> </v>
      </c>
      <c r="Z452" s="669"/>
    </row>
    <row r="453" spans="1:26" ht="30.75" customHeight="1">
      <c r="A453" s="737" t="str">
        <f t="shared" si="202"/>
        <v>96121</v>
      </c>
      <c r="B453" s="532" t="str">
        <f t="shared" si="203"/>
        <v>Assessments
Health Psychiatric
Evaluation Psychological
testing Other assessments, tests</v>
      </c>
      <c r="C453" s="574"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3" s="571" t="str">
        <f t="shared" si="205"/>
        <v>Each Additional 60 Minutes
 3/day</v>
      </c>
      <c r="E453" s="574" t="str">
        <f t="shared" si="206"/>
        <v>Psychologist, physician, Licensed Physician’s Assistant, nurse practitioner, Master’s Social Worker, Licensed Professional Counselor, or Marriage and Family Therapist</v>
      </c>
      <c r="F453" s="250" t="s">
        <v>477</v>
      </c>
      <c r="G453" s="250" t="s">
        <v>575</v>
      </c>
      <c r="H453" s="250" t="s">
        <v>1240</v>
      </c>
      <c r="I453" s="571" t="str">
        <f t="shared" si="207"/>
        <v>Line
Professional</v>
      </c>
      <c r="J453" s="532"/>
      <c r="K453" s="532" t="s">
        <v>2205</v>
      </c>
      <c r="L453" s="532" t="s">
        <v>2205</v>
      </c>
      <c r="M453" s="532"/>
      <c r="N453" s="532"/>
      <c r="O453" s="532" t="s">
        <v>2205</v>
      </c>
      <c r="P453" s="532"/>
      <c r="Q453" s="532"/>
      <c r="R453" s="532"/>
      <c r="S453" s="532"/>
      <c r="T453" s="532"/>
      <c r="U453" s="532"/>
      <c r="V453" s="532"/>
      <c r="W453" s="574" t="s">
        <v>1229</v>
      </c>
      <c r="X453" s="574"/>
      <c r="Y453" s="669" t="str">
        <f t="shared" si="208"/>
        <v xml:space="preserve"> </v>
      </c>
      <c r="Z453" s="669"/>
    </row>
    <row r="454" spans="1:26" ht="30.75" customHeight="1">
      <c r="A454" s="737" t="str">
        <f t="shared" si="202"/>
        <v>96121</v>
      </c>
      <c r="B454" s="532" t="str">
        <f t="shared" si="203"/>
        <v>Assessments
Health Psychiatric
Evaluation Psychological
testing Other assessments, tests</v>
      </c>
      <c r="C454" s="574"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4" s="571" t="str">
        <f t="shared" si="205"/>
        <v>Each Additional 60 Minutes
 3/day</v>
      </c>
      <c r="E454" s="574" t="str">
        <f t="shared" si="206"/>
        <v>Psychologist, physician, Licensed Physician’s Assistant, nurse practitioner, Master’s Social Worker, Licensed Professional Counselor, or Marriage and Family Therapist</v>
      </c>
      <c r="F454" s="250" t="s">
        <v>2155</v>
      </c>
      <c r="G454" s="250" t="s">
        <v>586</v>
      </c>
      <c r="H454" s="250" t="s">
        <v>1240</v>
      </c>
      <c r="I454" s="571" t="str">
        <f t="shared" si="207"/>
        <v>Line
Professional</v>
      </c>
      <c r="J454" s="532"/>
      <c r="K454" s="532" t="s">
        <v>2205</v>
      </c>
      <c r="L454" s="532" t="s">
        <v>2205</v>
      </c>
      <c r="M454" s="532"/>
      <c r="N454" s="532"/>
      <c r="O454" s="532" t="s">
        <v>2205</v>
      </c>
      <c r="P454" s="532"/>
      <c r="Q454" s="532"/>
      <c r="R454" s="532"/>
      <c r="S454" s="532"/>
      <c r="T454" s="532"/>
      <c r="U454" s="532"/>
      <c r="V454" s="532"/>
      <c r="W454" s="574" t="s">
        <v>1229</v>
      </c>
      <c r="X454" s="574"/>
      <c r="Y454" s="669" t="str">
        <f t="shared" si="208"/>
        <v xml:space="preserve"> </v>
      </c>
      <c r="Z454" s="669"/>
    </row>
    <row r="455" spans="1:26" ht="30.75" customHeight="1">
      <c r="A455" s="737" t="str">
        <f t="shared" si="202"/>
        <v>96121</v>
      </c>
      <c r="B455" s="532" t="str">
        <f t="shared" si="203"/>
        <v>Assessments
Health Psychiatric
Evaluation Psychological
testing Other assessments, tests</v>
      </c>
      <c r="C455" s="574"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5" s="571" t="str">
        <f t="shared" si="205"/>
        <v>Each Additional 60 Minutes
 3/day</v>
      </c>
      <c r="E455" s="574" t="str">
        <f t="shared" si="206"/>
        <v>Psychologist, physician, Licensed Physician’s Assistant, nurse practitioner, Master’s Social Worker, Licensed Professional Counselor, or Marriage and Family Therapist</v>
      </c>
      <c r="F455" s="250" t="s">
        <v>552</v>
      </c>
      <c r="G455" s="250" t="s">
        <v>586</v>
      </c>
      <c r="H455" s="250" t="s">
        <v>1240</v>
      </c>
      <c r="I455" s="571" t="str">
        <f t="shared" si="207"/>
        <v>Line
Professional</v>
      </c>
      <c r="J455" s="532"/>
      <c r="K455" s="532" t="s">
        <v>2205</v>
      </c>
      <c r="L455" s="532" t="s">
        <v>2205</v>
      </c>
      <c r="M455" s="532"/>
      <c r="N455" s="532"/>
      <c r="O455" s="532" t="s">
        <v>2205</v>
      </c>
      <c r="P455" s="532"/>
      <c r="Q455" s="532"/>
      <c r="R455" s="532"/>
      <c r="S455" s="532"/>
      <c r="T455" s="532"/>
      <c r="U455" s="532"/>
      <c r="V455" s="532"/>
      <c r="W455" s="574" t="s">
        <v>1229</v>
      </c>
      <c r="X455" s="574"/>
      <c r="Y455" s="669" t="str">
        <f t="shared" si="208"/>
        <v xml:space="preserve"> </v>
      </c>
      <c r="Z455" s="669"/>
    </row>
    <row r="456" spans="1:26" ht="30.75" customHeight="1">
      <c r="A456" s="737" t="str">
        <f t="shared" si="202"/>
        <v>96121</v>
      </c>
      <c r="B456" s="532" t="str">
        <f t="shared" si="203"/>
        <v>Assessments
Health Psychiatric
Evaluation Psychological
testing Other assessments, tests</v>
      </c>
      <c r="C456" s="574"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6" s="571" t="str">
        <f t="shared" si="205"/>
        <v>Each Additional 60 Minutes
 3/day</v>
      </c>
      <c r="E456" s="574" t="str">
        <f t="shared" si="206"/>
        <v>Psychologist, physician, Licensed Physician’s Assistant, nurse practitioner, Master’s Social Worker, Licensed Professional Counselor, or Marriage and Family Therapist</v>
      </c>
      <c r="F456" s="250" t="s">
        <v>2166</v>
      </c>
      <c r="G456" s="250" t="s">
        <v>577</v>
      </c>
      <c r="H456" s="250" t="s">
        <v>518</v>
      </c>
      <c r="I456" s="571" t="str">
        <f t="shared" si="207"/>
        <v>Line
Professional</v>
      </c>
      <c r="J456" s="532"/>
      <c r="K456" s="532" t="s">
        <v>2205</v>
      </c>
      <c r="L456" s="532" t="s">
        <v>2205</v>
      </c>
      <c r="M456" s="532"/>
      <c r="N456" s="532"/>
      <c r="O456" s="532" t="s">
        <v>2205</v>
      </c>
      <c r="P456" s="532"/>
      <c r="Q456" s="532"/>
      <c r="R456" s="532"/>
      <c r="S456" s="532"/>
      <c r="T456" s="532"/>
      <c r="U456" s="532"/>
      <c r="V456" s="532"/>
      <c r="W456" s="574" t="s">
        <v>1229</v>
      </c>
      <c r="X456" s="574"/>
      <c r="Y456" s="669" t="str">
        <f t="shared" si="208"/>
        <v xml:space="preserve"> </v>
      </c>
      <c r="Z456" s="669"/>
    </row>
    <row r="457" spans="1:26" ht="30.75" customHeight="1">
      <c r="A457" s="737" t="str">
        <f t="shared" si="202"/>
        <v>96121</v>
      </c>
      <c r="B457" s="532" t="str">
        <f t="shared" si="203"/>
        <v>Assessments
Health Psychiatric
Evaluation Psychological
testing Other assessments, tests</v>
      </c>
      <c r="C457" s="574"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7" s="571" t="str">
        <f t="shared" si="205"/>
        <v>Each Additional 60 Minutes
 3/day</v>
      </c>
      <c r="E457" s="574" t="str">
        <f t="shared" si="206"/>
        <v>Psychologist, physician, Licensed Physician’s Assistant, nurse practitioner, Master’s Social Worker, Licensed Professional Counselor, or Marriage and Family Therapist</v>
      </c>
      <c r="F457" s="250" t="s">
        <v>2168</v>
      </c>
      <c r="G457" s="250" t="s">
        <v>577</v>
      </c>
      <c r="H457" s="250" t="s">
        <v>518</v>
      </c>
      <c r="I457" s="571" t="str">
        <f t="shared" si="207"/>
        <v>Line
Professional</v>
      </c>
      <c r="J457" s="532"/>
      <c r="K457" s="532" t="s">
        <v>2205</v>
      </c>
      <c r="L457" s="532" t="s">
        <v>2205</v>
      </c>
      <c r="M457" s="532"/>
      <c r="N457" s="532"/>
      <c r="O457" s="532" t="s">
        <v>2205</v>
      </c>
      <c r="P457" s="532"/>
      <c r="Q457" s="532"/>
      <c r="R457" s="532"/>
      <c r="S457" s="532"/>
      <c r="T457" s="532"/>
      <c r="U457" s="532"/>
      <c r="V457" s="532"/>
      <c r="W457" s="574" t="s">
        <v>1229</v>
      </c>
      <c r="X457" s="574"/>
      <c r="Y457" s="669" t="str">
        <f t="shared" si="208"/>
        <v xml:space="preserve"> </v>
      </c>
      <c r="Z457" s="669"/>
    </row>
    <row r="458" spans="1:26" ht="30.75" customHeight="1">
      <c r="A458" s="738" t="str">
        <f t="shared" si="202"/>
        <v>96121</v>
      </c>
      <c r="B458" s="531" t="str">
        <f t="shared" si="203"/>
        <v>Assessments
Health Psychiatric
Evaluation Psychological
testing Other assessments, tests</v>
      </c>
      <c r="C458" s="682"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8" s="679" t="str">
        <f t="shared" si="205"/>
        <v>Each Additional 60 Minutes
 3/day</v>
      </c>
      <c r="E458" s="682" t="str">
        <f t="shared" si="206"/>
        <v>Psychologist, physician, Licensed Physician’s Assistant, nurse practitioner, Master’s Social Worker, Licensed Professional Counselor, or Marriage and Family Therapist</v>
      </c>
      <c r="F458" s="254" t="s">
        <v>2177</v>
      </c>
      <c r="G458" s="254" t="s">
        <v>580</v>
      </c>
      <c r="H458" s="254" t="s">
        <v>518</v>
      </c>
      <c r="I458" s="679" t="str">
        <f t="shared" si="207"/>
        <v>Line
Professional</v>
      </c>
      <c r="J458" s="531"/>
      <c r="K458" s="531" t="s">
        <v>2205</v>
      </c>
      <c r="L458" s="531" t="s">
        <v>2205</v>
      </c>
      <c r="M458" s="531"/>
      <c r="N458" s="531"/>
      <c r="O458" s="531" t="s">
        <v>2205</v>
      </c>
      <c r="P458" s="531"/>
      <c r="Q458" s="531"/>
      <c r="R458" s="531"/>
      <c r="S458" s="531"/>
      <c r="T458" s="531"/>
      <c r="U458" s="531"/>
      <c r="V458" s="531"/>
      <c r="W458" s="682" t="s">
        <v>1229</v>
      </c>
      <c r="X458" s="682"/>
      <c r="Y458" s="669" t="str">
        <f t="shared" si="208"/>
        <v xml:space="preserve"> </v>
      </c>
      <c r="Z458" s="669"/>
    </row>
    <row r="459" spans="1:26" ht="30.75" customHeight="1" thickBot="1">
      <c r="A459" s="718" t="str">
        <f t="shared" si="202"/>
        <v>96121</v>
      </c>
      <c r="B459" s="522" t="str">
        <f t="shared" si="203"/>
        <v>Assessments
Health Psychiatric
Evaluation Psychological
testing Other assessments, tests</v>
      </c>
      <c r="C459" s="575" t="str">
        <f t="shared" si="20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59" s="572" t="str">
        <f t="shared" si="205"/>
        <v>Each Additional 60 Minutes
 3/day</v>
      </c>
      <c r="E459" s="575" t="str">
        <f t="shared" si="206"/>
        <v>Psychologist, physician, Licensed Physician’s Assistant, nurse practitioner, Master’s Social Worker, Licensed Professional Counselor, or Marriage and Family Therapist</v>
      </c>
      <c r="F459" s="247" t="s">
        <v>126</v>
      </c>
      <c r="G459" s="247" t="s">
        <v>578</v>
      </c>
      <c r="H459" s="247" t="s">
        <v>518</v>
      </c>
      <c r="I459" s="572" t="str">
        <f t="shared" si="207"/>
        <v>Line
Professional</v>
      </c>
      <c r="J459" s="522"/>
      <c r="K459" s="522" t="s">
        <v>2205</v>
      </c>
      <c r="L459" s="522" t="s">
        <v>2205</v>
      </c>
      <c r="M459" s="522"/>
      <c r="N459" s="522"/>
      <c r="O459" s="522" t="s">
        <v>2205</v>
      </c>
      <c r="P459" s="522"/>
      <c r="Q459" s="522"/>
      <c r="R459" s="522"/>
      <c r="S459" s="522"/>
      <c r="T459" s="522"/>
      <c r="U459" s="522"/>
      <c r="V459" s="522"/>
      <c r="W459" s="575" t="s">
        <v>1229</v>
      </c>
      <c r="X459" s="575"/>
      <c r="Y459" s="670" t="str">
        <f t="shared" si="208"/>
        <v xml:space="preserve"> </v>
      </c>
      <c r="Z459" s="670"/>
    </row>
    <row r="460" spans="1:26" ht="33.6" customHeight="1">
      <c r="A460" s="717" t="s">
        <v>1868</v>
      </c>
      <c r="B460" s="533" t="s">
        <v>123</v>
      </c>
      <c r="C460" s="573" t="s">
        <v>1663</v>
      </c>
      <c r="D460" s="570" t="s">
        <v>1406</v>
      </c>
      <c r="E460" s="573" t="s">
        <v>2324</v>
      </c>
      <c r="F460" s="246" t="s">
        <v>126</v>
      </c>
      <c r="G460" s="246" t="s">
        <v>581</v>
      </c>
      <c r="H460" s="246" t="s">
        <v>518</v>
      </c>
      <c r="I460" s="570" t="s">
        <v>139</v>
      </c>
      <c r="J460" s="533"/>
      <c r="K460" s="533" t="s">
        <v>2205</v>
      </c>
      <c r="L460" s="533" t="s">
        <v>2205</v>
      </c>
      <c r="M460" s="533"/>
      <c r="N460" s="533"/>
      <c r="O460" s="533" t="s">
        <v>2205</v>
      </c>
      <c r="P460" s="533"/>
      <c r="Q460" s="533"/>
      <c r="R460" s="533"/>
      <c r="S460" s="533"/>
      <c r="T460" s="533"/>
      <c r="U460" s="533"/>
      <c r="V460" s="533"/>
      <c r="W460" s="573" t="s">
        <v>1229</v>
      </c>
      <c r="X460" s="573"/>
      <c r="Y460" s="659" t="s">
        <v>2493</v>
      </c>
      <c r="Z460" s="680"/>
    </row>
    <row r="461" spans="1:26" ht="23.25" customHeight="1">
      <c r="A461" s="737" t="str">
        <f t="shared" ref="A461:A470" si="209">A460</f>
        <v>96127</v>
      </c>
      <c r="B461" s="532" t="str">
        <f t="shared" ref="B461:B470" si="210">B460</f>
        <v>Assessments
Health Psychiatric
Evaluation Psychological
testing Other assessments, tests</v>
      </c>
      <c r="C461" s="574" t="str">
        <f t="shared" ref="C461:C470" si="211">C460</f>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1" s="571" t="s">
        <v>381</v>
      </c>
      <c r="E461" s="574" t="str">
        <f t="shared" ref="E461:E470" si="212">E460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1" s="250" t="s">
        <v>137</v>
      </c>
      <c r="G461" s="250" t="s">
        <v>584</v>
      </c>
      <c r="H461" s="250" t="s">
        <v>1240</v>
      </c>
      <c r="I461" s="571" t="str">
        <f t="shared" ref="I461:I470" si="213">I460</f>
        <v>Line
Professional</v>
      </c>
      <c r="J461" s="532"/>
      <c r="K461" s="532" t="s">
        <v>2205</v>
      </c>
      <c r="L461" s="532" t="s">
        <v>2205</v>
      </c>
      <c r="M461" s="532"/>
      <c r="N461" s="532"/>
      <c r="O461" s="532" t="s">
        <v>2205</v>
      </c>
      <c r="P461" s="532"/>
      <c r="Q461" s="532"/>
      <c r="R461" s="532"/>
      <c r="S461" s="532"/>
      <c r="T461" s="532"/>
      <c r="U461" s="532"/>
      <c r="V461" s="532"/>
      <c r="W461" s="574" t="s">
        <v>1229</v>
      </c>
      <c r="X461" s="574"/>
      <c r="Y461" s="660" t="str">
        <f t="shared" ref="Y461:Y470" si="214">Y460</f>
        <v>WX - LOCUS Screening
8Y- MichiCANS Comprehensive</v>
      </c>
      <c r="Z461" s="669"/>
    </row>
    <row r="462" spans="1:26" ht="23.25" customHeight="1">
      <c r="A462" s="737" t="str">
        <f t="shared" si="209"/>
        <v>96127</v>
      </c>
      <c r="B462" s="532" t="str">
        <f t="shared" si="210"/>
        <v>Assessments
Health Psychiatric
Evaluation Psychological
testing Other assessments, tests</v>
      </c>
      <c r="C462" s="574"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2" s="571" t="s">
        <v>381</v>
      </c>
      <c r="E462" s="574"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2" s="250" t="s">
        <v>477</v>
      </c>
      <c r="G462" s="250" t="s">
        <v>575</v>
      </c>
      <c r="H462" s="250" t="s">
        <v>1240</v>
      </c>
      <c r="I462" s="571" t="str">
        <f t="shared" si="213"/>
        <v>Line
Professional</v>
      </c>
      <c r="J462" s="532"/>
      <c r="K462" s="532" t="s">
        <v>2205</v>
      </c>
      <c r="L462" s="532" t="s">
        <v>2205</v>
      </c>
      <c r="M462" s="532"/>
      <c r="N462" s="532"/>
      <c r="O462" s="532" t="s">
        <v>2205</v>
      </c>
      <c r="P462" s="532"/>
      <c r="Q462" s="532"/>
      <c r="R462" s="532"/>
      <c r="S462" s="532"/>
      <c r="T462" s="532"/>
      <c r="U462" s="532"/>
      <c r="V462" s="532"/>
      <c r="W462" s="574" t="s">
        <v>1229</v>
      </c>
      <c r="X462" s="574"/>
      <c r="Y462" s="660" t="str">
        <f t="shared" si="214"/>
        <v>WX - LOCUS Screening
8Y- MichiCANS Comprehensive</v>
      </c>
      <c r="Z462" s="669"/>
    </row>
    <row r="463" spans="1:26" ht="23.25" customHeight="1">
      <c r="A463" s="737" t="str">
        <f t="shared" si="209"/>
        <v>96127</v>
      </c>
      <c r="B463" s="532" t="str">
        <f t="shared" si="210"/>
        <v>Assessments
Health Psychiatric
Evaluation Psychological
testing Other assessments, tests</v>
      </c>
      <c r="C463" s="574"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3" s="571" t="s">
        <v>381</v>
      </c>
      <c r="E463" s="574"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3" s="250" t="s">
        <v>2155</v>
      </c>
      <c r="G463" s="250" t="s">
        <v>586</v>
      </c>
      <c r="H463" s="250" t="s">
        <v>1240</v>
      </c>
      <c r="I463" s="571" t="str">
        <f t="shared" si="213"/>
        <v>Line
Professional</v>
      </c>
      <c r="J463" s="532"/>
      <c r="K463" s="532" t="s">
        <v>2205</v>
      </c>
      <c r="L463" s="532" t="s">
        <v>2205</v>
      </c>
      <c r="M463" s="532"/>
      <c r="N463" s="532"/>
      <c r="O463" s="532" t="s">
        <v>2205</v>
      </c>
      <c r="P463" s="532"/>
      <c r="Q463" s="532"/>
      <c r="R463" s="532"/>
      <c r="S463" s="532"/>
      <c r="T463" s="532"/>
      <c r="U463" s="532"/>
      <c r="V463" s="532"/>
      <c r="W463" s="574" t="s">
        <v>1229</v>
      </c>
      <c r="X463" s="574"/>
      <c r="Y463" s="660" t="str">
        <f t="shared" si="214"/>
        <v>WX - LOCUS Screening
8Y- MichiCANS Comprehensive</v>
      </c>
      <c r="Z463" s="669"/>
    </row>
    <row r="464" spans="1:26" ht="23.25" customHeight="1">
      <c r="A464" s="737" t="str">
        <f t="shared" si="209"/>
        <v>96127</v>
      </c>
      <c r="B464" s="532" t="str">
        <f t="shared" si="210"/>
        <v>Assessments
Health Psychiatric
Evaluation Psychological
testing Other assessments, tests</v>
      </c>
      <c r="C464" s="574"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4" s="571" t="s">
        <v>381</v>
      </c>
      <c r="E464" s="574"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4" s="250" t="s">
        <v>552</v>
      </c>
      <c r="G464" s="250" t="s">
        <v>586</v>
      </c>
      <c r="H464" s="250" t="s">
        <v>1240</v>
      </c>
      <c r="I464" s="571" t="str">
        <f t="shared" si="213"/>
        <v>Line
Professional</v>
      </c>
      <c r="J464" s="532"/>
      <c r="K464" s="532" t="s">
        <v>2205</v>
      </c>
      <c r="L464" s="532" t="s">
        <v>2205</v>
      </c>
      <c r="M464" s="532"/>
      <c r="N464" s="532"/>
      <c r="O464" s="532" t="s">
        <v>2205</v>
      </c>
      <c r="P464" s="532"/>
      <c r="Q464" s="532"/>
      <c r="R464" s="532"/>
      <c r="S464" s="532"/>
      <c r="T464" s="532"/>
      <c r="U464" s="532"/>
      <c r="V464" s="532"/>
      <c r="W464" s="574" t="s">
        <v>1229</v>
      </c>
      <c r="X464" s="574"/>
      <c r="Y464" s="660" t="str">
        <f t="shared" si="214"/>
        <v>WX - LOCUS Screening
8Y- MichiCANS Comprehensive</v>
      </c>
      <c r="Z464" s="669"/>
    </row>
    <row r="465" spans="1:26" ht="23.25" customHeight="1">
      <c r="A465" s="737" t="str">
        <f t="shared" si="209"/>
        <v>96127</v>
      </c>
      <c r="B465" s="532" t="str">
        <f t="shared" si="210"/>
        <v>Assessments
Health Psychiatric
Evaluation Psychological
testing Other assessments, tests</v>
      </c>
      <c r="C465" s="574"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5" s="571" t="s">
        <v>381</v>
      </c>
      <c r="E465" s="574"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5" s="250" t="s">
        <v>2166</v>
      </c>
      <c r="G465" s="250" t="s">
        <v>577</v>
      </c>
      <c r="H465" s="250" t="s">
        <v>518</v>
      </c>
      <c r="I465" s="571" t="str">
        <f t="shared" si="213"/>
        <v>Line
Professional</v>
      </c>
      <c r="J465" s="532"/>
      <c r="K465" s="532" t="s">
        <v>2205</v>
      </c>
      <c r="L465" s="532" t="s">
        <v>2205</v>
      </c>
      <c r="M465" s="532"/>
      <c r="N465" s="532"/>
      <c r="O465" s="532" t="s">
        <v>2205</v>
      </c>
      <c r="P465" s="532"/>
      <c r="Q465" s="532"/>
      <c r="R465" s="532"/>
      <c r="S465" s="532"/>
      <c r="T465" s="532"/>
      <c r="U465" s="532"/>
      <c r="V465" s="532"/>
      <c r="W465" s="574" t="s">
        <v>1229</v>
      </c>
      <c r="X465" s="574"/>
      <c r="Y465" s="660" t="str">
        <f t="shared" si="214"/>
        <v>WX - LOCUS Screening
8Y- MichiCANS Comprehensive</v>
      </c>
      <c r="Z465" s="669"/>
    </row>
    <row r="466" spans="1:26" ht="23.25" customHeight="1">
      <c r="A466" s="737" t="str">
        <f t="shared" si="209"/>
        <v>96127</v>
      </c>
      <c r="B466" s="532" t="str">
        <f t="shared" si="210"/>
        <v>Assessments
Health Psychiatric
Evaluation Psychological
testing Other assessments, tests</v>
      </c>
      <c r="C466" s="574"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6" s="571" t="s">
        <v>381</v>
      </c>
      <c r="E466" s="574"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6" s="250" t="s">
        <v>2168</v>
      </c>
      <c r="G466" s="250" t="s">
        <v>577</v>
      </c>
      <c r="H466" s="250" t="s">
        <v>518</v>
      </c>
      <c r="I466" s="571" t="str">
        <f t="shared" si="213"/>
        <v>Line
Professional</v>
      </c>
      <c r="J466" s="532"/>
      <c r="K466" s="532" t="s">
        <v>2205</v>
      </c>
      <c r="L466" s="532" t="s">
        <v>2205</v>
      </c>
      <c r="M466" s="532"/>
      <c r="N466" s="532"/>
      <c r="O466" s="532" t="s">
        <v>2205</v>
      </c>
      <c r="P466" s="532"/>
      <c r="Q466" s="532"/>
      <c r="R466" s="532"/>
      <c r="S466" s="532"/>
      <c r="T466" s="532"/>
      <c r="U466" s="532"/>
      <c r="V466" s="532"/>
      <c r="W466" s="574" t="s">
        <v>1229</v>
      </c>
      <c r="X466" s="574"/>
      <c r="Y466" s="660" t="str">
        <f t="shared" si="214"/>
        <v>WX - LOCUS Screening
8Y- MichiCANS Comprehensive</v>
      </c>
      <c r="Z466" s="669"/>
    </row>
    <row r="467" spans="1:26" ht="23.25" customHeight="1">
      <c r="A467" s="737" t="str">
        <f t="shared" si="209"/>
        <v>96127</v>
      </c>
      <c r="B467" s="532" t="str">
        <f t="shared" si="210"/>
        <v>Assessments
Health Psychiatric
Evaluation Psychological
testing Other assessments, tests</v>
      </c>
      <c r="C467" s="574"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7" s="571" t="s">
        <v>381</v>
      </c>
      <c r="E467" s="574"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7" s="250" t="s">
        <v>2177</v>
      </c>
      <c r="G467" s="250" t="s">
        <v>580</v>
      </c>
      <c r="H467" s="250" t="s">
        <v>518</v>
      </c>
      <c r="I467" s="571" t="str">
        <f t="shared" si="213"/>
        <v>Line
Professional</v>
      </c>
      <c r="J467" s="532"/>
      <c r="K467" s="532" t="s">
        <v>2205</v>
      </c>
      <c r="L467" s="532" t="s">
        <v>2205</v>
      </c>
      <c r="M467" s="532"/>
      <c r="N467" s="532"/>
      <c r="O467" s="532" t="s">
        <v>2205</v>
      </c>
      <c r="P467" s="532"/>
      <c r="Q467" s="532"/>
      <c r="R467" s="532"/>
      <c r="S467" s="532"/>
      <c r="T467" s="532"/>
      <c r="U467" s="532"/>
      <c r="V467" s="532"/>
      <c r="W467" s="574" t="s">
        <v>1229</v>
      </c>
      <c r="X467" s="574"/>
      <c r="Y467" s="660" t="str">
        <f t="shared" si="214"/>
        <v>WX - LOCUS Screening
8Y- MichiCANS Comprehensive</v>
      </c>
      <c r="Z467" s="669"/>
    </row>
    <row r="468" spans="1:26" ht="23.25" customHeight="1">
      <c r="A468" s="738" t="str">
        <f t="shared" si="209"/>
        <v>96127</v>
      </c>
      <c r="B468" s="531" t="str">
        <f t="shared" si="210"/>
        <v>Assessments
Health Psychiatric
Evaluation Psychological
testing Other assessments, tests</v>
      </c>
      <c r="C468" s="682"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8" s="679" t="s">
        <v>381</v>
      </c>
      <c r="E468" s="682"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8" s="254" t="s">
        <v>511</v>
      </c>
      <c r="G468" s="254" t="s">
        <v>579</v>
      </c>
      <c r="H468" s="254" t="s">
        <v>1240</v>
      </c>
      <c r="I468" s="679" t="str">
        <f t="shared" si="213"/>
        <v>Line
Professional</v>
      </c>
      <c r="J468" s="531"/>
      <c r="K468" s="531" t="s">
        <v>2205</v>
      </c>
      <c r="L468" s="531" t="s">
        <v>2205</v>
      </c>
      <c r="M468" s="531"/>
      <c r="N468" s="531"/>
      <c r="O468" s="531" t="s">
        <v>2205</v>
      </c>
      <c r="P468" s="531"/>
      <c r="Q468" s="531"/>
      <c r="R468" s="531"/>
      <c r="S468" s="531"/>
      <c r="T468" s="531"/>
      <c r="U468" s="531"/>
      <c r="V468" s="531"/>
      <c r="W468" s="682" t="s">
        <v>1229</v>
      </c>
      <c r="X468" s="682"/>
      <c r="Y468" s="660" t="str">
        <f t="shared" si="214"/>
        <v>WX - LOCUS Screening
8Y- MichiCANS Comprehensive</v>
      </c>
      <c r="Z468" s="669"/>
    </row>
    <row r="469" spans="1:26" ht="23.25" customHeight="1">
      <c r="A469" s="738" t="str">
        <f t="shared" si="209"/>
        <v>96127</v>
      </c>
      <c r="B469" s="531" t="str">
        <f t="shared" si="210"/>
        <v>Assessments
Health Psychiatric
Evaluation Psychological
testing Other assessments, tests</v>
      </c>
      <c r="C469" s="682"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69" s="679" t="s">
        <v>381</v>
      </c>
      <c r="E469" s="682"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69" s="254" t="s">
        <v>126</v>
      </c>
      <c r="G469" s="254" t="s">
        <v>578</v>
      </c>
      <c r="H469" s="254" t="s">
        <v>518</v>
      </c>
      <c r="I469" s="679" t="str">
        <f t="shared" si="213"/>
        <v>Line
Professional</v>
      </c>
      <c r="J469" s="531"/>
      <c r="K469" s="531" t="s">
        <v>2205</v>
      </c>
      <c r="L469" s="531" t="s">
        <v>2205</v>
      </c>
      <c r="M469" s="531"/>
      <c r="N469" s="531"/>
      <c r="O469" s="531" t="s">
        <v>2205</v>
      </c>
      <c r="P469" s="531"/>
      <c r="Q469" s="531"/>
      <c r="R469" s="531"/>
      <c r="S469" s="531"/>
      <c r="T469" s="531"/>
      <c r="U469" s="531"/>
      <c r="V469" s="531"/>
      <c r="W469" s="682" t="s">
        <v>1229</v>
      </c>
      <c r="X469" s="682"/>
      <c r="Y469" s="660" t="str">
        <f t="shared" si="214"/>
        <v>WX - LOCUS Screening
8Y- MichiCANS Comprehensive</v>
      </c>
      <c r="Z469" s="669"/>
    </row>
    <row r="470" spans="1:26" ht="23.25" customHeight="1" thickBot="1">
      <c r="A470" s="718" t="str">
        <f t="shared" si="209"/>
        <v>96127</v>
      </c>
      <c r="B470" s="522" t="str">
        <f t="shared" si="210"/>
        <v>Assessments
Health Psychiatric
Evaluation Psychological
testing Other assessments, tests</v>
      </c>
      <c r="C470" s="575" t="str">
        <f t="shared" si="211"/>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70" s="572" t="s">
        <v>381</v>
      </c>
      <c r="E470" s="575" t="str">
        <f t="shared" si="21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Services to children, youth and young adults age birth through 20 must be provided by a CMHP or QIDP trained in state required tools per contract.
Assessments of children with DD are done by a QIDP.</v>
      </c>
      <c r="F470" s="247" t="s">
        <v>1328</v>
      </c>
      <c r="G470" s="247" t="s">
        <v>576</v>
      </c>
      <c r="H470" s="247" t="s">
        <v>518</v>
      </c>
      <c r="I470" s="572" t="str">
        <f t="shared" si="213"/>
        <v>Line
Professional</v>
      </c>
      <c r="J470" s="522"/>
      <c r="K470" s="522" t="s">
        <v>2205</v>
      </c>
      <c r="L470" s="522" t="s">
        <v>2205</v>
      </c>
      <c r="M470" s="522"/>
      <c r="N470" s="522"/>
      <c r="O470" s="522" t="s">
        <v>2205</v>
      </c>
      <c r="P470" s="522"/>
      <c r="Q470" s="522"/>
      <c r="R470" s="522"/>
      <c r="S470" s="522"/>
      <c r="T470" s="522"/>
      <c r="U470" s="522"/>
      <c r="V470" s="522"/>
      <c r="W470" s="575" t="s">
        <v>1229</v>
      </c>
      <c r="X470" s="575"/>
      <c r="Y470" s="665" t="str">
        <f t="shared" si="214"/>
        <v>WX - LOCUS Screening
8Y- MichiCANS Comprehensive</v>
      </c>
      <c r="Z470" s="670"/>
    </row>
    <row r="471" spans="1:26" ht="51" customHeight="1">
      <c r="A471" s="717" t="s">
        <v>1869</v>
      </c>
      <c r="B471" s="533" t="s">
        <v>123</v>
      </c>
      <c r="C471" s="573" t="s">
        <v>1573</v>
      </c>
      <c r="D471" s="570" t="s">
        <v>1407</v>
      </c>
      <c r="E471" s="573" t="s">
        <v>2178</v>
      </c>
      <c r="F471" s="246" t="s">
        <v>126</v>
      </c>
      <c r="G471" s="246" t="s">
        <v>581</v>
      </c>
      <c r="H471" s="246" t="s">
        <v>518</v>
      </c>
      <c r="I471" s="570" t="s">
        <v>139</v>
      </c>
      <c r="J471" s="533"/>
      <c r="K471" s="533" t="s">
        <v>2205</v>
      </c>
      <c r="L471" s="533" t="s">
        <v>2205</v>
      </c>
      <c r="M471" s="533"/>
      <c r="N471" s="533"/>
      <c r="O471" s="533" t="s">
        <v>2205</v>
      </c>
      <c r="P471" s="533"/>
      <c r="Q471" s="533"/>
      <c r="R471" s="533"/>
      <c r="S471" s="533"/>
      <c r="T471" s="533"/>
      <c r="U471" s="533"/>
      <c r="V471" s="533"/>
      <c r="W471" s="573" t="s">
        <v>1229</v>
      </c>
      <c r="X471" s="573"/>
      <c r="Y471" s="680" t="s">
        <v>2479</v>
      </c>
      <c r="Z471" s="668" t="s">
        <v>2038</v>
      </c>
    </row>
    <row r="472" spans="1:26" ht="63.75" customHeight="1">
      <c r="A472" s="737" t="str">
        <f t="shared" ref="A472:A479" si="215">A471</f>
        <v>96130</v>
      </c>
      <c r="B472" s="532" t="str">
        <f t="shared" ref="B472:B479" si="216">B471</f>
        <v>Assessments
Health Psychiatric
Evaluation Psychological
testing Other assessments, tests</v>
      </c>
      <c r="C472" s="574" t="str">
        <f t="shared" ref="C472:C479" si="217">C471</f>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2" s="571" t="str">
        <f t="shared" ref="D472:D479" si="218">D471</f>
        <v>First 60 Minutes 1/day</v>
      </c>
      <c r="E472" s="574" t="str">
        <f t="shared" ref="E472:E479" si="219">E471</f>
        <v>Psychologist, physician, Licensed Physician’s Assistant, nurse practitioner, Master’s Social Worker, Licensed Professional Counselor, or Marriage and Family Therapist</v>
      </c>
      <c r="F472" s="250" t="s">
        <v>137</v>
      </c>
      <c r="G472" s="250" t="s">
        <v>584</v>
      </c>
      <c r="H472" s="250" t="s">
        <v>1240</v>
      </c>
      <c r="I472" s="571" t="str">
        <f t="shared" ref="I472:I479" si="220">I471</f>
        <v>Line
Professional</v>
      </c>
      <c r="J472" s="532"/>
      <c r="K472" s="532" t="s">
        <v>2205</v>
      </c>
      <c r="L472" s="532" t="s">
        <v>2205</v>
      </c>
      <c r="M472" s="532"/>
      <c r="N472" s="532"/>
      <c r="O472" s="532" t="s">
        <v>2205</v>
      </c>
      <c r="P472" s="532"/>
      <c r="Q472" s="532"/>
      <c r="R472" s="532"/>
      <c r="S472" s="532"/>
      <c r="T472" s="532"/>
      <c r="U472" s="532"/>
      <c r="V472" s="532"/>
      <c r="W472" s="574" t="s">
        <v>1229</v>
      </c>
      <c r="X472" s="574"/>
      <c r="Y472" s="669" t="str">
        <f t="shared" ref="Y472:Y479" si="221">Y471</f>
        <v xml:space="preserve">8Y- MichiCANS Comprehensive </v>
      </c>
      <c r="Z472" s="669"/>
    </row>
    <row r="473" spans="1:26" ht="63.75" customHeight="1">
      <c r="A473" s="737" t="str">
        <f t="shared" si="215"/>
        <v>96130</v>
      </c>
      <c r="B473" s="532" t="str">
        <f t="shared" si="216"/>
        <v>Assessments
Health Psychiatric
Evaluation Psychological
testing Other assessments, tests</v>
      </c>
      <c r="C473" s="574"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3" s="571" t="str">
        <f t="shared" si="218"/>
        <v>First 60 Minutes 1/day</v>
      </c>
      <c r="E473" s="574" t="str">
        <f t="shared" si="219"/>
        <v>Psychologist, physician, Licensed Physician’s Assistant, nurse practitioner, Master’s Social Worker, Licensed Professional Counselor, or Marriage and Family Therapist</v>
      </c>
      <c r="F473" s="250" t="s">
        <v>477</v>
      </c>
      <c r="G473" s="250" t="s">
        <v>575</v>
      </c>
      <c r="H473" s="250" t="s">
        <v>1240</v>
      </c>
      <c r="I473" s="571" t="str">
        <f t="shared" si="220"/>
        <v>Line
Professional</v>
      </c>
      <c r="J473" s="532"/>
      <c r="K473" s="532" t="s">
        <v>2205</v>
      </c>
      <c r="L473" s="532" t="s">
        <v>2205</v>
      </c>
      <c r="M473" s="532"/>
      <c r="N473" s="532"/>
      <c r="O473" s="532" t="s">
        <v>2205</v>
      </c>
      <c r="P473" s="532"/>
      <c r="Q473" s="532"/>
      <c r="R473" s="532"/>
      <c r="S473" s="532"/>
      <c r="T473" s="532"/>
      <c r="U473" s="532"/>
      <c r="V473" s="532"/>
      <c r="W473" s="574" t="s">
        <v>1229</v>
      </c>
      <c r="X473" s="574"/>
      <c r="Y473" s="669" t="str">
        <f t="shared" si="221"/>
        <v xml:space="preserve">8Y- MichiCANS Comprehensive </v>
      </c>
      <c r="Z473" s="669"/>
    </row>
    <row r="474" spans="1:26" ht="63.75" customHeight="1">
      <c r="A474" s="737" t="str">
        <f t="shared" si="215"/>
        <v>96130</v>
      </c>
      <c r="B474" s="532" t="str">
        <f t="shared" si="216"/>
        <v>Assessments
Health Psychiatric
Evaluation Psychological
testing Other assessments, tests</v>
      </c>
      <c r="C474" s="574"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4" s="571" t="str">
        <f t="shared" si="218"/>
        <v>First 60 Minutes 1/day</v>
      </c>
      <c r="E474" s="574" t="str">
        <f t="shared" si="219"/>
        <v>Psychologist, physician, Licensed Physician’s Assistant, nurse practitioner, Master’s Social Worker, Licensed Professional Counselor, or Marriage and Family Therapist</v>
      </c>
      <c r="F474" s="250" t="s">
        <v>2155</v>
      </c>
      <c r="G474" s="250" t="s">
        <v>586</v>
      </c>
      <c r="H474" s="250" t="s">
        <v>1240</v>
      </c>
      <c r="I474" s="571" t="str">
        <f t="shared" si="220"/>
        <v>Line
Professional</v>
      </c>
      <c r="J474" s="532"/>
      <c r="K474" s="532" t="s">
        <v>2205</v>
      </c>
      <c r="L474" s="532" t="s">
        <v>2205</v>
      </c>
      <c r="M474" s="532"/>
      <c r="N474" s="532"/>
      <c r="O474" s="532" t="s">
        <v>2205</v>
      </c>
      <c r="P474" s="532"/>
      <c r="Q474" s="532"/>
      <c r="R474" s="532"/>
      <c r="S474" s="532"/>
      <c r="T474" s="532"/>
      <c r="U474" s="532"/>
      <c r="V474" s="532"/>
      <c r="W474" s="574" t="s">
        <v>1229</v>
      </c>
      <c r="X474" s="574"/>
      <c r="Y474" s="669" t="str">
        <f t="shared" si="221"/>
        <v xml:space="preserve">8Y- MichiCANS Comprehensive </v>
      </c>
      <c r="Z474" s="669"/>
    </row>
    <row r="475" spans="1:26" ht="63.75" customHeight="1">
      <c r="A475" s="737" t="str">
        <f t="shared" si="215"/>
        <v>96130</v>
      </c>
      <c r="B475" s="532" t="str">
        <f t="shared" si="216"/>
        <v>Assessments
Health Psychiatric
Evaluation Psychological
testing Other assessments, tests</v>
      </c>
      <c r="C475" s="574"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5" s="571" t="str">
        <f t="shared" si="218"/>
        <v>First 60 Minutes 1/day</v>
      </c>
      <c r="E475" s="574" t="str">
        <f t="shared" si="219"/>
        <v>Psychologist, physician, Licensed Physician’s Assistant, nurse practitioner, Master’s Social Worker, Licensed Professional Counselor, or Marriage and Family Therapist</v>
      </c>
      <c r="F475" s="250" t="s">
        <v>552</v>
      </c>
      <c r="G475" s="250" t="s">
        <v>586</v>
      </c>
      <c r="H475" s="250" t="s">
        <v>1240</v>
      </c>
      <c r="I475" s="571" t="str">
        <f t="shared" si="220"/>
        <v>Line
Professional</v>
      </c>
      <c r="J475" s="532"/>
      <c r="K475" s="532" t="s">
        <v>2205</v>
      </c>
      <c r="L475" s="532" t="s">
        <v>2205</v>
      </c>
      <c r="M475" s="532"/>
      <c r="N475" s="532"/>
      <c r="O475" s="532" t="s">
        <v>2205</v>
      </c>
      <c r="P475" s="532"/>
      <c r="Q475" s="532"/>
      <c r="R475" s="532"/>
      <c r="S475" s="532"/>
      <c r="T475" s="532"/>
      <c r="U475" s="532"/>
      <c r="V475" s="532"/>
      <c r="W475" s="574" t="s">
        <v>1229</v>
      </c>
      <c r="X475" s="574"/>
      <c r="Y475" s="669" t="str">
        <f t="shared" si="221"/>
        <v xml:space="preserve">8Y- MichiCANS Comprehensive </v>
      </c>
      <c r="Z475" s="669"/>
    </row>
    <row r="476" spans="1:26" ht="38.25" customHeight="1">
      <c r="A476" s="737" t="str">
        <f t="shared" si="215"/>
        <v>96130</v>
      </c>
      <c r="B476" s="532" t="str">
        <f t="shared" si="216"/>
        <v>Assessments
Health Psychiatric
Evaluation Psychological
testing Other assessments, tests</v>
      </c>
      <c r="C476" s="574"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6" s="571" t="str">
        <f t="shared" si="218"/>
        <v>First 60 Minutes 1/day</v>
      </c>
      <c r="E476" s="574" t="str">
        <f t="shared" si="219"/>
        <v>Psychologist, physician, Licensed Physician’s Assistant, nurse practitioner, Master’s Social Worker, Licensed Professional Counselor, or Marriage and Family Therapist</v>
      </c>
      <c r="F476" s="250" t="s">
        <v>126</v>
      </c>
      <c r="G476" s="250" t="s">
        <v>578</v>
      </c>
      <c r="H476" s="250" t="s">
        <v>518</v>
      </c>
      <c r="I476" s="571" t="str">
        <f t="shared" si="220"/>
        <v>Line
Professional</v>
      </c>
      <c r="J476" s="532"/>
      <c r="K476" s="532" t="s">
        <v>2205</v>
      </c>
      <c r="L476" s="532" t="s">
        <v>2205</v>
      </c>
      <c r="M476" s="532"/>
      <c r="N476" s="532"/>
      <c r="O476" s="532" t="s">
        <v>2205</v>
      </c>
      <c r="P476" s="532"/>
      <c r="Q476" s="532"/>
      <c r="R476" s="532"/>
      <c r="S476" s="532"/>
      <c r="T476" s="532"/>
      <c r="U476" s="532"/>
      <c r="V476" s="532"/>
      <c r="W476" s="574" t="s">
        <v>1229</v>
      </c>
      <c r="X476" s="574"/>
      <c r="Y476" s="669" t="str">
        <f t="shared" si="221"/>
        <v xml:space="preserve">8Y- MichiCANS Comprehensive </v>
      </c>
      <c r="Z476" s="669"/>
    </row>
    <row r="477" spans="1:26" ht="38.25" customHeight="1">
      <c r="A477" s="737" t="str">
        <f t="shared" si="215"/>
        <v>96130</v>
      </c>
      <c r="B477" s="532" t="str">
        <f t="shared" si="216"/>
        <v>Assessments
Health Psychiatric
Evaluation Psychological
testing Other assessments, tests</v>
      </c>
      <c r="C477" s="574"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7" s="571" t="str">
        <f t="shared" si="218"/>
        <v>First 60 Minutes 1/day</v>
      </c>
      <c r="E477" s="574" t="str">
        <f t="shared" si="219"/>
        <v>Psychologist, physician, Licensed Physician’s Assistant, nurse practitioner, Master’s Social Worker, Licensed Professional Counselor, or Marriage and Family Therapist</v>
      </c>
      <c r="F477" s="250" t="s">
        <v>2166</v>
      </c>
      <c r="G477" s="250" t="s">
        <v>577</v>
      </c>
      <c r="H477" s="250" t="s">
        <v>518</v>
      </c>
      <c r="I477" s="571" t="str">
        <f t="shared" si="220"/>
        <v>Line
Professional</v>
      </c>
      <c r="J477" s="532"/>
      <c r="K477" s="532" t="s">
        <v>2205</v>
      </c>
      <c r="L477" s="532" t="s">
        <v>2205</v>
      </c>
      <c r="M477" s="532"/>
      <c r="N477" s="532"/>
      <c r="O477" s="532" t="s">
        <v>2205</v>
      </c>
      <c r="P477" s="532"/>
      <c r="Q477" s="532"/>
      <c r="R477" s="532"/>
      <c r="S477" s="532"/>
      <c r="T477" s="532"/>
      <c r="U477" s="532"/>
      <c r="V477" s="532"/>
      <c r="W477" s="574" t="s">
        <v>1229</v>
      </c>
      <c r="X477" s="574"/>
      <c r="Y477" s="669" t="str">
        <f t="shared" si="221"/>
        <v xml:space="preserve">8Y- MichiCANS Comprehensive </v>
      </c>
      <c r="Z477" s="669"/>
    </row>
    <row r="478" spans="1:26" ht="63.75" customHeight="1">
      <c r="A478" s="737" t="str">
        <f t="shared" si="215"/>
        <v>96130</v>
      </c>
      <c r="B478" s="532" t="str">
        <f t="shared" si="216"/>
        <v>Assessments
Health Psychiatric
Evaluation Psychological
testing Other assessments, tests</v>
      </c>
      <c r="C478" s="574"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8" s="571" t="str">
        <f t="shared" si="218"/>
        <v>First 60 Minutes 1/day</v>
      </c>
      <c r="E478" s="574" t="str">
        <f t="shared" si="219"/>
        <v>Psychologist, physician, Licensed Physician’s Assistant, nurse practitioner, Master’s Social Worker, Licensed Professional Counselor, or Marriage and Family Therapist</v>
      </c>
      <c r="F478" s="250" t="s">
        <v>2168</v>
      </c>
      <c r="G478" s="250" t="s">
        <v>577</v>
      </c>
      <c r="H478" s="250" t="s">
        <v>518</v>
      </c>
      <c r="I478" s="571" t="str">
        <f t="shared" si="220"/>
        <v>Line
Professional</v>
      </c>
      <c r="J478" s="532"/>
      <c r="K478" s="532" t="s">
        <v>2205</v>
      </c>
      <c r="L478" s="532" t="s">
        <v>2205</v>
      </c>
      <c r="M478" s="532"/>
      <c r="N478" s="532"/>
      <c r="O478" s="532" t="s">
        <v>2205</v>
      </c>
      <c r="P478" s="532"/>
      <c r="Q478" s="532"/>
      <c r="R478" s="532"/>
      <c r="S478" s="532"/>
      <c r="T478" s="532"/>
      <c r="U478" s="532"/>
      <c r="V478" s="532"/>
      <c r="W478" s="574" t="s">
        <v>1229</v>
      </c>
      <c r="X478" s="682"/>
      <c r="Y478" s="669" t="str">
        <f t="shared" si="221"/>
        <v xml:space="preserve">8Y- MichiCANS Comprehensive </v>
      </c>
      <c r="Z478" s="669"/>
    </row>
    <row r="479" spans="1:26" ht="51.75" customHeight="1" thickBot="1">
      <c r="A479" s="718" t="str">
        <f t="shared" si="215"/>
        <v>96130</v>
      </c>
      <c r="B479" s="522" t="str">
        <f t="shared" si="216"/>
        <v>Assessments
Health Psychiatric
Evaluation Psychological
testing Other assessments, tests</v>
      </c>
      <c r="C479" s="575" t="str">
        <f t="shared" si="217"/>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79" s="572" t="str">
        <f t="shared" si="218"/>
        <v>First 60 Minutes 1/day</v>
      </c>
      <c r="E479" s="575" t="str">
        <f t="shared" si="219"/>
        <v>Psychologist, physician, Licensed Physician’s Assistant, nurse practitioner, Master’s Social Worker, Licensed Professional Counselor, or Marriage and Family Therapist</v>
      </c>
      <c r="F479" s="247" t="s">
        <v>2177</v>
      </c>
      <c r="G479" s="247" t="s">
        <v>580</v>
      </c>
      <c r="H479" s="247" t="s">
        <v>518</v>
      </c>
      <c r="I479" s="572" t="str">
        <f t="shared" si="220"/>
        <v>Line
Professional</v>
      </c>
      <c r="J479" s="522"/>
      <c r="K479" s="522" t="s">
        <v>2205</v>
      </c>
      <c r="L479" s="522" t="s">
        <v>2205</v>
      </c>
      <c r="M479" s="522"/>
      <c r="N479" s="522"/>
      <c r="O479" s="522"/>
      <c r="P479" s="522"/>
      <c r="Q479" s="522"/>
      <c r="R479" s="522"/>
      <c r="S479" s="522"/>
      <c r="T479" s="522"/>
      <c r="U479" s="522"/>
      <c r="V479" s="522"/>
      <c r="W479" s="575" t="s">
        <v>1229</v>
      </c>
      <c r="X479" s="575"/>
      <c r="Y479" s="670" t="str">
        <f t="shared" si="221"/>
        <v xml:space="preserve">8Y- MichiCANS Comprehensive </v>
      </c>
      <c r="Z479" s="670"/>
    </row>
    <row r="480" spans="1:26" ht="51" customHeight="1">
      <c r="A480" s="717" t="s">
        <v>1870</v>
      </c>
      <c r="B480" s="533" t="s">
        <v>123</v>
      </c>
      <c r="C480" s="573" t="s">
        <v>1574</v>
      </c>
      <c r="D480" s="570" t="s">
        <v>1408</v>
      </c>
      <c r="E480" s="573" t="s">
        <v>2178</v>
      </c>
      <c r="F480" s="246" t="s">
        <v>126</v>
      </c>
      <c r="G480" s="246" t="s">
        <v>581</v>
      </c>
      <c r="H480" s="246" t="s">
        <v>518</v>
      </c>
      <c r="I480" s="570" t="s">
        <v>139</v>
      </c>
      <c r="J480" s="533"/>
      <c r="K480" s="533" t="s">
        <v>2205</v>
      </c>
      <c r="L480" s="533" t="s">
        <v>2205</v>
      </c>
      <c r="M480" s="533"/>
      <c r="N480" s="533"/>
      <c r="O480" s="533" t="s">
        <v>2205</v>
      </c>
      <c r="P480" s="533"/>
      <c r="Q480" s="533"/>
      <c r="R480" s="533"/>
      <c r="S480" s="533"/>
      <c r="T480" s="533"/>
      <c r="U480" s="533"/>
      <c r="V480" s="533"/>
      <c r="W480" s="573" t="s">
        <v>1229</v>
      </c>
      <c r="X480" s="573"/>
      <c r="Y480" s="680" t="s">
        <v>2480</v>
      </c>
      <c r="Z480" s="668" t="s">
        <v>2038</v>
      </c>
    </row>
    <row r="481" spans="1:26" ht="63.75" customHeight="1">
      <c r="A481" s="737" t="str">
        <f t="shared" ref="A481:A488" si="222">A480</f>
        <v>96131</v>
      </c>
      <c r="B481" s="532" t="str">
        <f t="shared" ref="B481:B488" si="223">B480</f>
        <v>Assessments
Health Psychiatric
Evaluation Psychological
testing Other assessments, tests</v>
      </c>
      <c r="C481" s="574" t="str">
        <f t="shared" ref="C481:C488" si="224">C480</f>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1" s="571" t="str">
        <f t="shared" ref="D481:D488" si="225">D480</f>
        <v>Each Additional 60 Minutes
 7/day</v>
      </c>
      <c r="E481" s="574" t="str">
        <f t="shared" ref="E481:E488" si="226">E480</f>
        <v>Psychologist, physician, Licensed Physician’s Assistant, nurse practitioner, Master’s Social Worker, Licensed Professional Counselor, or Marriage and Family Therapist</v>
      </c>
      <c r="F481" s="250" t="s">
        <v>137</v>
      </c>
      <c r="G481" s="250" t="s">
        <v>584</v>
      </c>
      <c r="H481" s="250" t="s">
        <v>1240</v>
      </c>
      <c r="I481" s="571" t="str">
        <f t="shared" ref="I481:I488" si="227">I480</f>
        <v>Line
Professional</v>
      </c>
      <c r="J481" s="532"/>
      <c r="K481" s="532" t="s">
        <v>2205</v>
      </c>
      <c r="L481" s="532" t="s">
        <v>2205</v>
      </c>
      <c r="M481" s="532"/>
      <c r="N481" s="532"/>
      <c r="O481" s="532" t="s">
        <v>2205</v>
      </c>
      <c r="P481" s="532"/>
      <c r="Q481" s="532"/>
      <c r="R481" s="532"/>
      <c r="S481" s="532"/>
      <c r="T481" s="532"/>
      <c r="U481" s="532"/>
      <c r="V481" s="532"/>
      <c r="W481" s="574" t="s">
        <v>1229</v>
      </c>
      <c r="X481" s="574"/>
      <c r="Y481" s="669" t="str">
        <f t="shared" ref="Y481:Y488" si="228">Y480</f>
        <v>8Y- MichiCANS Comprehensive</v>
      </c>
      <c r="Z481" s="669"/>
    </row>
    <row r="482" spans="1:26" ht="63.75" customHeight="1">
      <c r="A482" s="737" t="str">
        <f t="shared" si="222"/>
        <v>96131</v>
      </c>
      <c r="B482" s="532" t="str">
        <f t="shared" si="223"/>
        <v>Assessments
Health Psychiatric
Evaluation Psychological
testing Other assessments, tests</v>
      </c>
      <c r="C482" s="574"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2" s="571" t="str">
        <f t="shared" si="225"/>
        <v>Each Additional 60 Minutes
 7/day</v>
      </c>
      <c r="E482" s="574" t="str">
        <f t="shared" si="226"/>
        <v>Psychologist, physician, Licensed Physician’s Assistant, nurse practitioner, Master’s Social Worker, Licensed Professional Counselor, or Marriage and Family Therapist</v>
      </c>
      <c r="F482" s="250" t="s">
        <v>477</v>
      </c>
      <c r="G482" s="250" t="s">
        <v>575</v>
      </c>
      <c r="H482" s="250" t="s">
        <v>1240</v>
      </c>
      <c r="I482" s="571" t="str">
        <f t="shared" si="227"/>
        <v>Line
Professional</v>
      </c>
      <c r="J482" s="532"/>
      <c r="K482" s="532" t="s">
        <v>2205</v>
      </c>
      <c r="L482" s="532" t="s">
        <v>2205</v>
      </c>
      <c r="M482" s="532"/>
      <c r="N482" s="532"/>
      <c r="O482" s="532" t="s">
        <v>2205</v>
      </c>
      <c r="P482" s="532"/>
      <c r="Q482" s="532"/>
      <c r="R482" s="532"/>
      <c r="S482" s="532"/>
      <c r="T482" s="532"/>
      <c r="U482" s="532"/>
      <c r="V482" s="532"/>
      <c r="W482" s="574" t="s">
        <v>1229</v>
      </c>
      <c r="X482" s="574"/>
      <c r="Y482" s="669" t="str">
        <f t="shared" si="228"/>
        <v>8Y- MichiCANS Comprehensive</v>
      </c>
      <c r="Z482" s="669"/>
    </row>
    <row r="483" spans="1:26" ht="63.75" customHeight="1">
      <c r="A483" s="737" t="str">
        <f t="shared" si="222"/>
        <v>96131</v>
      </c>
      <c r="B483" s="532" t="str">
        <f t="shared" si="223"/>
        <v>Assessments
Health Psychiatric
Evaluation Psychological
testing Other assessments, tests</v>
      </c>
      <c r="C483" s="574"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3" s="571" t="str">
        <f t="shared" si="225"/>
        <v>Each Additional 60 Minutes
 7/day</v>
      </c>
      <c r="E483" s="574" t="str">
        <f t="shared" si="226"/>
        <v>Psychologist, physician, Licensed Physician’s Assistant, nurse practitioner, Master’s Social Worker, Licensed Professional Counselor, or Marriage and Family Therapist</v>
      </c>
      <c r="F483" s="250" t="s">
        <v>2155</v>
      </c>
      <c r="G483" s="250" t="s">
        <v>586</v>
      </c>
      <c r="H483" s="250" t="s">
        <v>1240</v>
      </c>
      <c r="I483" s="571" t="str">
        <f t="shared" si="227"/>
        <v>Line
Professional</v>
      </c>
      <c r="J483" s="532"/>
      <c r="K483" s="532" t="s">
        <v>2205</v>
      </c>
      <c r="L483" s="532" t="s">
        <v>2205</v>
      </c>
      <c r="M483" s="532"/>
      <c r="N483" s="532"/>
      <c r="O483" s="532" t="s">
        <v>2205</v>
      </c>
      <c r="P483" s="532"/>
      <c r="Q483" s="532"/>
      <c r="R483" s="532"/>
      <c r="S483" s="532"/>
      <c r="T483" s="532"/>
      <c r="U483" s="532"/>
      <c r="V483" s="532"/>
      <c r="W483" s="574" t="s">
        <v>1229</v>
      </c>
      <c r="X483" s="574"/>
      <c r="Y483" s="669" t="str">
        <f t="shared" si="228"/>
        <v>8Y- MichiCANS Comprehensive</v>
      </c>
      <c r="Z483" s="669"/>
    </row>
    <row r="484" spans="1:26" ht="63.75" customHeight="1">
      <c r="A484" s="737" t="str">
        <f t="shared" si="222"/>
        <v>96131</v>
      </c>
      <c r="B484" s="532" t="str">
        <f t="shared" si="223"/>
        <v>Assessments
Health Psychiatric
Evaluation Psychological
testing Other assessments, tests</v>
      </c>
      <c r="C484" s="574"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4" s="571" t="str">
        <f t="shared" si="225"/>
        <v>Each Additional 60 Minutes
 7/day</v>
      </c>
      <c r="E484" s="574" t="str">
        <f t="shared" si="226"/>
        <v>Psychologist, physician, Licensed Physician’s Assistant, nurse practitioner, Master’s Social Worker, Licensed Professional Counselor, or Marriage and Family Therapist</v>
      </c>
      <c r="F484" s="250" t="s">
        <v>552</v>
      </c>
      <c r="G484" s="250" t="s">
        <v>586</v>
      </c>
      <c r="H484" s="250" t="s">
        <v>1240</v>
      </c>
      <c r="I484" s="571" t="str">
        <f t="shared" si="227"/>
        <v>Line
Professional</v>
      </c>
      <c r="J484" s="532"/>
      <c r="K484" s="532" t="s">
        <v>2205</v>
      </c>
      <c r="L484" s="532" t="s">
        <v>2205</v>
      </c>
      <c r="M484" s="532"/>
      <c r="N484" s="532"/>
      <c r="O484" s="532" t="s">
        <v>2205</v>
      </c>
      <c r="P484" s="532"/>
      <c r="Q484" s="532"/>
      <c r="R484" s="532"/>
      <c r="S484" s="532"/>
      <c r="T484" s="532"/>
      <c r="U484" s="532"/>
      <c r="V484" s="532"/>
      <c r="W484" s="574" t="s">
        <v>1229</v>
      </c>
      <c r="X484" s="574"/>
      <c r="Y484" s="669" t="str">
        <f t="shared" si="228"/>
        <v>8Y- MichiCANS Comprehensive</v>
      </c>
      <c r="Z484" s="669"/>
    </row>
    <row r="485" spans="1:26" ht="38.25" customHeight="1">
      <c r="A485" s="737" t="str">
        <f t="shared" si="222"/>
        <v>96131</v>
      </c>
      <c r="B485" s="532" t="str">
        <f t="shared" si="223"/>
        <v>Assessments
Health Psychiatric
Evaluation Psychological
testing Other assessments, tests</v>
      </c>
      <c r="C485" s="574"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5" s="571" t="str">
        <f t="shared" si="225"/>
        <v>Each Additional 60 Minutes
 7/day</v>
      </c>
      <c r="E485" s="574" t="str">
        <f t="shared" si="226"/>
        <v>Psychologist, physician, Licensed Physician’s Assistant, nurse practitioner, Master’s Social Worker, Licensed Professional Counselor, or Marriage and Family Therapist</v>
      </c>
      <c r="F485" s="250" t="s">
        <v>126</v>
      </c>
      <c r="G485" s="250" t="s">
        <v>578</v>
      </c>
      <c r="H485" s="250" t="s">
        <v>518</v>
      </c>
      <c r="I485" s="571" t="str">
        <f t="shared" si="227"/>
        <v>Line
Professional</v>
      </c>
      <c r="J485" s="532"/>
      <c r="K485" s="532" t="s">
        <v>2205</v>
      </c>
      <c r="L485" s="532" t="s">
        <v>2205</v>
      </c>
      <c r="M485" s="532"/>
      <c r="N485" s="532"/>
      <c r="O485" s="532" t="s">
        <v>2205</v>
      </c>
      <c r="P485" s="532"/>
      <c r="Q485" s="532"/>
      <c r="R485" s="532"/>
      <c r="S485" s="532"/>
      <c r="T485" s="532"/>
      <c r="U485" s="532"/>
      <c r="V485" s="532"/>
      <c r="W485" s="574" t="s">
        <v>1229</v>
      </c>
      <c r="X485" s="574"/>
      <c r="Y485" s="669" t="str">
        <f t="shared" si="228"/>
        <v>8Y- MichiCANS Comprehensive</v>
      </c>
      <c r="Z485" s="669"/>
    </row>
    <row r="486" spans="1:26" ht="38.25" customHeight="1">
      <c r="A486" s="737" t="str">
        <f t="shared" si="222"/>
        <v>96131</v>
      </c>
      <c r="B486" s="532" t="str">
        <f t="shared" si="223"/>
        <v>Assessments
Health Psychiatric
Evaluation Psychological
testing Other assessments, tests</v>
      </c>
      <c r="C486" s="574"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6" s="571" t="str">
        <f t="shared" si="225"/>
        <v>Each Additional 60 Minutes
 7/day</v>
      </c>
      <c r="E486" s="574" t="str">
        <f t="shared" si="226"/>
        <v>Psychologist, physician, Licensed Physician’s Assistant, nurse practitioner, Master’s Social Worker, Licensed Professional Counselor, or Marriage and Family Therapist</v>
      </c>
      <c r="F486" s="250" t="s">
        <v>2166</v>
      </c>
      <c r="G486" s="250" t="s">
        <v>577</v>
      </c>
      <c r="H486" s="250" t="s">
        <v>518</v>
      </c>
      <c r="I486" s="571" t="str">
        <f t="shared" si="227"/>
        <v>Line
Professional</v>
      </c>
      <c r="J486" s="532"/>
      <c r="K486" s="532" t="s">
        <v>2205</v>
      </c>
      <c r="L486" s="532" t="s">
        <v>2205</v>
      </c>
      <c r="M486" s="532"/>
      <c r="N486" s="532"/>
      <c r="O486" s="532" t="s">
        <v>2205</v>
      </c>
      <c r="P486" s="532"/>
      <c r="Q486" s="532"/>
      <c r="R486" s="532"/>
      <c r="S486" s="532"/>
      <c r="T486" s="532"/>
      <c r="U486" s="532"/>
      <c r="V486" s="532"/>
      <c r="W486" s="574" t="s">
        <v>1229</v>
      </c>
      <c r="X486" s="574"/>
      <c r="Y486" s="669" t="str">
        <f t="shared" si="228"/>
        <v>8Y- MichiCANS Comprehensive</v>
      </c>
      <c r="Z486" s="669"/>
    </row>
    <row r="487" spans="1:26" ht="63.75" customHeight="1">
      <c r="A487" s="737" t="str">
        <f t="shared" si="222"/>
        <v>96131</v>
      </c>
      <c r="B487" s="532" t="str">
        <f t="shared" si="223"/>
        <v>Assessments
Health Psychiatric
Evaluation Psychological
testing Other assessments, tests</v>
      </c>
      <c r="C487" s="574"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7" s="571" t="str">
        <f t="shared" si="225"/>
        <v>Each Additional 60 Minutes
 7/day</v>
      </c>
      <c r="E487" s="574" t="str">
        <f t="shared" si="226"/>
        <v>Psychologist, physician, Licensed Physician’s Assistant, nurse practitioner, Master’s Social Worker, Licensed Professional Counselor, or Marriage and Family Therapist</v>
      </c>
      <c r="F487" s="250" t="s">
        <v>2168</v>
      </c>
      <c r="G487" s="250" t="s">
        <v>577</v>
      </c>
      <c r="H487" s="250" t="s">
        <v>518</v>
      </c>
      <c r="I487" s="571" t="str">
        <f t="shared" si="227"/>
        <v>Line
Professional</v>
      </c>
      <c r="J487" s="532"/>
      <c r="K487" s="532" t="s">
        <v>2205</v>
      </c>
      <c r="L487" s="532" t="s">
        <v>2205</v>
      </c>
      <c r="M487" s="532"/>
      <c r="N487" s="532"/>
      <c r="O487" s="532" t="s">
        <v>2205</v>
      </c>
      <c r="P487" s="532"/>
      <c r="Q487" s="532"/>
      <c r="R487" s="532"/>
      <c r="S487" s="532"/>
      <c r="T487" s="532"/>
      <c r="U487" s="532"/>
      <c r="V487" s="532"/>
      <c r="W487" s="574" t="s">
        <v>1229</v>
      </c>
      <c r="X487" s="682"/>
      <c r="Y487" s="669" t="str">
        <f t="shared" si="228"/>
        <v>8Y- MichiCANS Comprehensive</v>
      </c>
      <c r="Z487" s="669"/>
    </row>
    <row r="488" spans="1:26" ht="51.75" customHeight="1" thickBot="1">
      <c r="A488" s="718" t="str">
        <f t="shared" si="222"/>
        <v>96131</v>
      </c>
      <c r="B488" s="522" t="str">
        <f t="shared" si="223"/>
        <v>Assessments
Health Psychiatric
Evaluation Psychological
testing Other assessments, tests</v>
      </c>
      <c r="C488" s="575" t="str">
        <f t="shared" si="224"/>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88" s="572" t="str">
        <f t="shared" si="225"/>
        <v>Each Additional 60 Minutes
 7/day</v>
      </c>
      <c r="E488" s="575" t="str">
        <f t="shared" si="226"/>
        <v>Psychologist, physician, Licensed Physician’s Assistant, nurse practitioner, Master’s Social Worker, Licensed Professional Counselor, or Marriage and Family Therapist</v>
      </c>
      <c r="F488" s="247" t="s">
        <v>2177</v>
      </c>
      <c r="G488" s="247" t="s">
        <v>580</v>
      </c>
      <c r="H488" s="247" t="s">
        <v>518</v>
      </c>
      <c r="I488" s="572" t="str">
        <f t="shared" si="227"/>
        <v>Line
Professional</v>
      </c>
      <c r="J488" s="522"/>
      <c r="K488" s="522" t="s">
        <v>2205</v>
      </c>
      <c r="L488" s="522" t="s">
        <v>2205</v>
      </c>
      <c r="M488" s="522"/>
      <c r="N488" s="522"/>
      <c r="O488" s="522" t="s">
        <v>2205</v>
      </c>
      <c r="P488" s="522"/>
      <c r="Q488" s="522"/>
      <c r="R488" s="522"/>
      <c r="S488" s="522"/>
      <c r="T488" s="522"/>
      <c r="U488" s="522"/>
      <c r="V488" s="522"/>
      <c r="W488" s="575" t="s">
        <v>1229</v>
      </c>
      <c r="X488" s="575"/>
      <c r="Y488" s="670" t="str">
        <f t="shared" si="228"/>
        <v>8Y- MichiCANS Comprehensive</v>
      </c>
      <c r="Z488" s="670"/>
    </row>
    <row r="489" spans="1:26" ht="51" customHeight="1">
      <c r="A489" s="717" t="s">
        <v>1871</v>
      </c>
      <c r="B489" s="533" t="s">
        <v>123</v>
      </c>
      <c r="C489" s="573" t="s">
        <v>1575</v>
      </c>
      <c r="D489" s="570" t="s">
        <v>1409</v>
      </c>
      <c r="E489" s="573" t="s">
        <v>2178</v>
      </c>
      <c r="F489" s="246" t="s">
        <v>126</v>
      </c>
      <c r="G489" s="246" t="s">
        <v>581</v>
      </c>
      <c r="H489" s="246" t="s">
        <v>518</v>
      </c>
      <c r="I489" s="570" t="s">
        <v>139</v>
      </c>
      <c r="J489" s="533"/>
      <c r="K489" s="533" t="s">
        <v>2205</v>
      </c>
      <c r="L489" s="533" t="s">
        <v>2205</v>
      </c>
      <c r="M489" s="533"/>
      <c r="N489" s="533"/>
      <c r="O489" s="533" t="s">
        <v>2205</v>
      </c>
      <c r="P489" s="533"/>
      <c r="Q489" s="533"/>
      <c r="R489" s="533"/>
      <c r="S489" s="533"/>
      <c r="T489" s="533"/>
      <c r="U489" s="533"/>
      <c r="V489" s="533"/>
      <c r="W489" s="573" t="s">
        <v>1229</v>
      </c>
      <c r="X489" s="573"/>
      <c r="Y489" s="668" t="s">
        <v>2494</v>
      </c>
      <c r="Z489" s="680"/>
    </row>
    <row r="490" spans="1:26" ht="63.75" customHeight="1">
      <c r="A490" s="737" t="str">
        <f t="shared" ref="A490:A497" si="229">A489</f>
        <v>96132</v>
      </c>
      <c r="B490" s="532" t="str">
        <f t="shared" ref="B490:B497" si="230">B489</f>
        <v>Assessments
Health Psychiatric
Evaluation Psychological
testing Other assessments, tests</v>
      </c>
      <c r="C490" s="574" t="str">
        <f t="shared" ref="C490:C497" si="231">C489</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0" s="571" t="str">
        <f t="shared" ref="D490:D497" si="232">D489</f>
        <v>First 60 Minutes
1/day</v>
      </c>
      <c r="E490" s="574" t="str">
        <f t="shared" ref="E490:E497" si="233">E489</f>
        <v>Psychologist, physician, Licensed Physician’s Assistant, nurse practitioner, Master’s Social Worker, Licensed Professional Counselor, or Marriage and Family Therapist</v>
      </c>
      <c r="F490" s="250" t="s">
        <v>137</v>
      </c>
      <c r="G490" s="250" t="s">
        <v>584</v>
      </c>
      <c r="H490" s="250" t="s">
        <v>1240</v>
      </c>
      <c r="I490" s="571" t="str">
        <f t="shared" ref="I490:I497" si="234">I489</f>
        <v>Line
Professional</v>
      </c>
      <c r="J490" s="532"/>
      <c r="K490" s="532" t="s">
        <v>2205</v>
      </c>
      <c r="L490" s="532" t="s">
        <v>2205</v>
      </c>
      <c r="M490" s="532"/>
      <c r="N490" s="532"/>
      <c r="O490" s="532" t="s">
        <v>2205</v>
      </c>
      <c r="P490" s="532"/>
      <c r="Q490" s="532"/>
      <c r="R490" s="532"/>
      <c r="S490" s="532"/>
      <c r="T490" s="532"/>
      <c r="U490" s="532"/>
      <c r="V490" s="532"/>
      <c r="W490" s="574" t="s">
        <v>1229</v>
      </c>
      <c r="X490" s="574"/>
      <c r="Y490" s="669" t="str">
        <f t="shared" ref="Y490:Y497" si="235">Y489</f>
        <v xml:space="preserve"> 8Y- MichiCANS Comprehensive</v>
      </c>
      <c r="Z490" s="669"/>
    </row>
    <row r="491" spans="1:26" ht="63.75" customHeight="1">
      <c r="A491" s="737" t="str">
        <f t="shared" si="229"/>
        <v>96132</v>
      </c>
      <c r="B491" s="532" t="str">
        <f t="shared" si="230"/>
        <v>Assessments
Health Psychiatric
Evaluation Psychological
testing Other assessments, tests</v>
      </c>
      <c r="C491" s="574"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1" s="571" t="str">
        <f t="shared" si="232"/>
        <v>First 60 Minutes
1/day</v>
      </c>
      <c r="E491" s="574" t="str">
        <f t="shared" si="233"/>
        <v>Psychologist, physician, Licensed Physician’s Assistant, nurse practitioner, Master’s Social Worker, Licensed Professional Counselor, or Marriage and Family Therapist</v>
      </c>
      <c r="F491" s="250" t="s">
        <v>477</v>
      </c>
      <c r="G491" s="250" t="s">
        <v>575</v>
      </c>
      <c r="H491" s="250" t="s">
        <v>1240</v>
      </c>
      <c r="I491" s="571" t="str">
        <f t="shared" si="234"/>
        <v>Line
Professional</v>
      </c>
      <c r="J491" s="532"/>
      <c r="K491" s="532" t="s">
        <v>2205</v>
      </c>
      <c r="L491" s="532" t="s">
        <v>2205</v>
      </c>
      <c r="M491" s="532"/>
      <c r="N491" s="532"/>
      <c r="O491" s="532" t="s">
        <v>2205</v>
      </c>
      <c r="P491" s="532"/>
      <c r="Q491" s="532"/>
      <c r="R491" s="532"/>
      <c r="S491" s="532"/>
      <c r="T491" s="532"/>
      <c r="U491" s="532"/>
      <c r="V491" s="532"/>
      <c r="W491" s="574" t="s">
        <v>1229</v>
      </c>
      <c r="X491" s="574"/>
      <c r="Y491" s="669" t="str">
        <f t="shared" si="235"/>
        <v xml:space="preserve"> 8Y- MichiCANS Comprehensive</v>
      </c>
      <c r="Z491" s="669"/>
    </row>
    <row r="492" spans="1:26" ht="63.75" customHeight="1">
      <c r="A492" s="737" t="str">
        <f t="shared" si="229"/>
        <v>96132</v>
      </c>
      <c r="B492" s="532" t="str">
        <f t="shared" si="230"/>
        <v>Assessments
Health Psychiatric
Evaluation Psychological
testing Other assessments, tests</v>
      </c>
      <c r="C492" s="574"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2" s="571" t="str">
        <f t="shared" si="232"/>
        <v>First 60 Minutes
1/day</v>
      </c>
      <c r="E492" s="574" t="str">
        <f t="shared" si="233"/>
        <v>Psychologist, physician, Licensed Physician’s Assistant, nurse practitioner, Master’s Social Worker, Licensed Professional Counselor, or Marriage and Family Therapist</v>
      </c>
      <c r="F492" s="250" t="s">
        <v>2155</v>
      </c>
      <c r="G492" s="250" t="s">
        <v>586</v>
      </c>
      <c r="H492" s="250" t="s">
        <v>1240</v>
      </c>
      <c r="I492" s="571" t="str">
        <f t="shared" si="234"/>
        <v>Line
Professional</v>
      </c>
      <c r="J492" s="532"/>
      <c r="K492" s="532" t="s">
        <v>2205</v>
      </c>
      <c r="L492" s="532" t="s">
        <v>2205</v>
      </c>
      <c r="M492" s="532"/>
      <c r="N492" s="532"/>
      <c r="O492" s="532" t="s">
        <v>2205</v>
      </c>
      <c r="P492" s="532"/>
      <c r="Q492" s="532"/>
      <c r="R492" s="532"/>
      <c r="S492" s="532"/>
      <c r="T492" s="532"/>
      <c r="U492" s="532"/>
      <c r="V492" s="532"/>
      <c r="W492" s="574" t="s">
        <v>1229</v>
      </c>
      <c r="X492" s="574"/>
      <c r="Y492" s="669" t="str">
        <f t="shared" si="235"/>
        <v xml:space="preserve"> 8Y- MichiCANS Comprehensive</v>
      </c>
      <c r="Z492" s="669"/>
    </row>
    <row r="493" spans="1:26" ht="63.75" customHeight="1">
      <c r="A493" s="737" t="str">
        <f t="shared" si="229"/>
        <v>96132</v>
      </c>
      <c r="B493" s="532" t="str">
        <f t="shared" si="230"/>
        <v>Assessments
Health Psychiatric
Evaluation Psychological
testing Other assessments, tests</v>
      </c>
      <c r="C493" s="574"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3" s="571" t="str">
        <f t="shared" si="232"/>
        <v>First 60 Minutes
1/day</v>
      </c>
      <c r="E493" s="574" t="str">
        <f t="shared" si="233"/>
        <v>Psychologist, physician, Licensed Physician’s Assistant, nurse practitioner, Master’s Social Worker, Licensed Professional Counselor, or Marriage and Family Therapist</v>
      </c>
      <c r="F493" s="250" t="s">
        <v>552</v>
      </c>
      <c r="G493" s="250" t="s">
        <v>586</v>
      </c>
      <c r="H493" s="250" t="s">
        <v>1240</v>
      </c>
      <c r="I493" s="571" t="str">
        <f t="shared" si="234"/>
        <v>Line
Professional</v>
      </c>
      <c r="J493" s="532"/>
      <c r="K493" s="532" t="s">
        <v>2205</v>
      </c>
      <c r="L493" s="532" t="s">
        <v>2205</v>
      </c>
      <c r="M493" s="532"/>
      <c r="N493" s="532"/>
      <c r="O493" s="532" t="s">
        <v>2205</v>
      </c>
      <c r="P493" s="532"/>
      <c r="Q493" s="532"/>
      <c r="R493" s="532"/>
      <c r="S493" s="532"/>
      <c r="T493" s="532"/>
      <c r="U493" s="532"/>
      <c r="V493" s="532"/>
      <c r="W493" s="574" t="s">
        <v>1229</v>
      </c>
      <c r="X493" s="574"/>
      <c r="Y493" s="669" t="str">
        <f t="shared" si="235"/>
        <v xml:space="preserve"> 8Y- MichiCANS Comprehensive</v>
      </c>
      <c r="Z493" s="669"/>
    </row>
    <row r="494" spans="1:26" ht="38.25" customHeight="1">
      <c r="A494" s="737" t="str">
        <f t="shared" si="229"/>
        <v>96132</v>
      </c>
      <c r="B494" s="532" t="str">
        <f t="shared" si="230"/>
        <v>Assessments
Health Psychiatric
Evaluation Psychological
testing Other assessments, tests</v>
      </c>
      <c r="C494" s="574"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4" s="571" t="str">
        <f t="shared" si="232"/>
        <v>First 60 Minutes
1/day</v>
      </c>
      <c r="E494" s="574" t="str">
        <f t="shared" si="233"/>
        <v>Psychologist, physician, Licensed Physician’s Assistant, nurse practitioner, Master’s Social Worker, Licensed Professional Counselor, or Marriage and Family Therapist</v>
      </c>
      <c r="F494" s="250" t="s">
        <v>126</v>
      </c>
      <c r="G494" s="250" t="s">
        <v>578</v>
      </c>
      <c r="H494" s="250" t="s">
        <v>518</v>
      </c>
      <c r="I494" s="571" t="str">
        <f t="shared" si="234"/>
        <v>Line
Professional</v>
      </c>
      <c r="J494" s="532"/>
      <c r="K494" s="532" t="s">
        <v>2205</v>
      </c>
      <c r="L494" s="532" t="s">
        <v>2205</v>
      </c>
      <c r="M494" s="532"/>
      <c r="N494" s="532"/>
      <c r="O494" s="532" t="s">
        <v>2205</v>
      </c>
      <c r="P494" s="532"/>
      <c r="Q494" s="532"/>
      <c r="R494" s="532"/>
      <c r="S494" s="532"/>
      <c r="T494" s="532"/>
      <c r="U494" s="532"/>
      <c r="V494" s="532"/>
      <c r="W494" s="574" t="s">
        <v>1229</v>
      </c>
      <c r="X494" s="574"/>
      <c r="Y494" s="669" t="str">
        <f t="shared" si="235"/>
        <v xml:space="preserve"> 8Y- MichiCANS Comprehensive</v>
      </c>
      <c r="Z494" s="669"/>
    </row>
    <row r="495" spans="1:26" ht="38.25" customHeight="1">
      <c r="A495" s="737" t="str">
        <f t="shared" si="229"/>
        <v>96132</v>
      </c>
      <c r="B495" s="532" t="str">
        <f t="shared" si="230"/>
        <v>Assessments
Health Psychiatric
Evaluation Psychological
testing Other assessments, tests</v>
      </c>
      <c r="C495" s="574"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5" s="571" t="str">
        <f t="shared" si="232"/>
        <v>First 60 Minutes
1/day</v>
      </c>
      <c r="E495" s="574" t="str">
        <f t="shared" si="233"/>
        <v>Psychologist, physician, Licensed Physician’s Assistant, nurse practitioner, Master’s Social Worker, Licensed Professional Counselor, or Marriage and Family Therapist</v>
      </c>
      <c r="F495" s="250" t="s">
        <v>2166</v>
      </c>
      <c r="G495" s="250" t="s">
        <v>577</v>
      </c>
      <c r="H495" s="250" t="s">
        <v>518</v>
      </c>
      <c r="I495" s="571" t="str">
        <f t="shared" si="234"/>
        <v>Line
Professional</v>
      </c>
      <c r="J495" s="532"/>
      <c r="K495" s="532" t="s">
        <v>2205</v>
      </c>
      <c r="L495" s="532" t="s">
        <v>2205</v>
      </c>
      <c r="M495" s="532"/>
      <c r="N495" s="532"/>
      <c r="O495" s="532" t="s">
        <v>2205</v>
      </c>
      <c r="P495" s="532"/>
      <c r="Q495" s="532"/>
      <c r="R495" s="532"/>
      <c r="S495" s="532"/>
      <c r="T495" s="532"/>
      <c r="U495" s="532"/>
      <c r="V495" s="532"/>
      <c r="W495" s="574" t="s">
        <v>1229</v>
      </c>
      <c r="X495" s="574"/>
      <c r="Y495" s="669" t="str">
        <f t="shared" si="235"/>
        <v xml:space="preserve"> 8Y- MichiCANS Comprehensive</v>
      </c>
      <c r="Z495" s="669"/>
    </row>
    <row r="496" spans="1:26" ht="63.75" customHeight="1">
      <c r="A496" s="737" t="str">
        <f t="shared" si="229"/>
        <v>96132</v>
      </c>
      <c r="B496" s="532" t="str">
        <f t="shared" si="230"/>
        <v>Assessments
Health Psychiatric
Evaluation Psychological
testing Other assessments, tests</v>
      </c>
      <c r="C496" s="574"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6" s="571" t="str">
        <f t="shared" si="232"/>
        <v>First 60 Minutes
1/day</v>
      </c>
      <c r="E496" s="574" t="str">
        <f t="shared" si="233"/>
        <v>Psychologist, physician, Licensed Physician’s Assistant, nurse practitioner, Master’s Social Worker, Licensed Professional Counselor, or Marriage and Family Therapist</v>
      </c>
      <c r="F496" s="250" t="s">
        <v>2168</v>
      </c>
      <c r="G496" s="250" t="s">
        <v>577</v>
      </c>
      <c r="H496" s="250" t="s">
        <v>518</v>
      </c>
      <c r="I496" s="571" t="str">
        <f t="shared" si="234"/>
        <v>Line
Professional</v>
      </c>
      <c r="J496" s="532"/>
      <c r="K496" s="532" t="s">
        <v>2205</v>
      </c>
      <c r="L496" s="532" t="s">
        <v>2205</v>
      </c>
      <c r="M496" s="532"/>
      <c r="N496" s="532"/>
      <c r="O496" s="532" t="s">
        <v>2205</v>
      </c>
      <c r="P496" s="532"/>
      <c r="Q496" s="532"/>
      <c r="R496" s="532"/>
      <c r="S496" s="532"/>
      <c r="T496" s="532"/>
      <c r="U496" s="532"/>
      <c r="V496" s="532"/>
      <c r="W496" s="574" t="s">
        <v>1229</v>
      </c>
      <c r="X496" s="682"/>
      <c r="Y496" s="669" t="str">
        <f t="shared" si="235"/>
        <v xml:space="preserve"> 8Y- MichiCANS Comprehensive</v>
      </c>
      <c r="Z496" s="669"/>
    </row>
    <row r="497" spans="1:26" ht="51.75" customHeight="1" thickBot="1">
      <c r="A497" s="718" t="str">
        <f t="shared" si="229"/>
        <v>96132</v>
      </c>
      <c r="B497" s="522" t="str">
        <f t="shared" si="230"/>
        <v>Assessments
Health Psychiatric
Evaluation Psychological
testing Other assessments, tests</v>
      </c>
      <c r="C497" s="575" t="str">
        <f t="shared" si="231"/>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497" s="572" t="str">
        <f t="shared" si="232"/>
        <v>First 60 Minutes
1/day</v>
      </c>
      <c r="E497" s="575" t="str">
        <f t="shared" si="233"/>
        <v>Psychologist, physician, Licensed Physician’s Assistant, nurse practitioner, Master’s Social Worker, Licensed Professional Counselor, or Marriage and Family Therapist</v>
      </c>
      <c r="F497" s="247" t="s">
        <v>2177</v>
      </c>
      <c r="G497" s="247" t="s">
        <v>580</v>
      </c>
      <c r="H497" s="247" t="s">
        <v>518</v>
      </c>
      <c r="I497" s="572" t="str">
        <f t="shared" si="234"/>
        <v>Line
Professional</v>
      </c>
      <c r="J497" s="522"/>
      <c r="K497" s="522" t="s">
        <v>2205</v>
      </c>
      <c r="L497" s="522" t="s">
        <v>2205</v>
      </c>
      <c r="M497" s="522"/>
      <c r="N497" s="522"/>
      <c r="O497" s="522" t="s">
        <v>2205</v>
      </c>
      <c r="P497" s="522"/>
      <c r="Q497" s="522"/>
      <c r="R497" s="522"/>
      <c r="S497" s="522"/>
      <c r="T497" s="522"/>
      <c r="U497" s="522"/>
      <c r="V497" s="522"/>
      <c r="W497" s="575" t="s">
        <v>1229</v>
      </c>
      <c r="X497" s="575"/>
      <c r="Y497" s="670" t="str">
        <f t="shared" si="235"/>
        <v xml:space="preserve"> 8Y- MichiCANS Comprehensive</v>
      </c>
      <c r="Z497" s="670"/>
    </row>
    <row r="498" spans="1:26" ht="51" customHeight="1">
      <c r="A498" s="717" t="s">
        <v>1872</v>
      </c>
      <c r="B498" s="533" t="s">
        <v>123</v>
      </c>
      <c r="C498" s="573" t="s">
        <v>1576</v>
      </c>
      <c r="D498" s="570" t="s">
        <v>1486</v>
      </c>
      <c r="E498" s="573" t="s">
        <v>2178</v>
      </c>
      <c r="F498" s="246" t="s">
        <v>126</v>
      </c>
      <c r="G498" s="246" t="s">
        <v>581</v>
      </c>
      <c r="H498" s="246" t="s">
        <v>518</v>
      </c>
      <c r="I498" s="570" t="s">
        <v>139</v>
      </c>
      <c r="J498" s="533"/>
      <c r="K498" s="533" t="s">
        <v>2205</v>
      </c>
      <c r="L498" s="533" t="s">
        <v>2205</v>
      </c>
      <c r="M498" s="533"/>
      <c r="N498" s="533"/>
      <c r="O498" s="533" t="s">
        <v>2205</v>
      </c>
      <c r="P498" s="533"/>
      <c r="Q498" s="533"/>
      <c r="R498" s="533"/>
      <c r="S498" s="533"/>
      <c r="T498" s="533"/>
      <c r="U498" s="533"/>
      <c r="V498" s="533"/>
      <c r="W498" s="573" t="s">
        <v>1229</v>
      </c>
      <c r="X498" s="573"/>
      <c r="Y498" s="668" t="s">
        <v>2494</v>
      </c>
      <c r="Z498" s="680"/>
    </row>
    <row r="499" spans="1:26" ht="63.75" customHeight="1">
      <c r="A499" s="737" t="str">
        <f t="shared" ref="A499:A506" si="236">A498</f>
        <v>96133</v>
      </c>
      <c r="B499" s="532" t="str">
        <f t="shared" ref="B499:B506" si="237">B498</f>
        <v>Assessments
Health Psychiatric
Evaluation Psychological
testing Other assessments, tests</v>
      </c>
      <c r="C499" s="574" t="str">
        <f t="shared" ref="C499:C506" si="238">C498</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9" s="571" t="str">
        <f t="shared" ref="D499:D506" si="239">D498</f>
        <v>Each Additional 60 minutes
7/day</v>
      </c>
      <c r="E499" s="574" t="str">
        <f t="shared" ref="E499:E506" si="240">E498</f>
        <v>Psychologist, physician, Licensed Physician’s Assistant, nurse practitioner, Master’s Social Worker, Licensed Professional Counselor, or Marriage and Family Therapist</v>
      </c>
      <c r="F499" s="250" t="s">
        <v>137</v>
      </c>
      <c r="G499" s="250" t="s">
        <v>584</v>
      </c>
      <c r="H499" s="250" t="s">
        <v>1240</v>
      </c>
      <c r="I499" s="571" t="str">
        <f t="shared" ref="I499:I506" si="241">I498</f>
        <v>Line
Professional</v>
      </c>
      <c r="J499" s="532"/>
      <c r="K499" s="532" t="s">
        <v>2205</v>
      </c>
      <c r="L499" s="532" t="s">
        <v>2205</v>
      </c>
      <c r="M499" s="532"/>
      <c r="N499" s="532"/>
      <c r="O499" s="532" t="s">
        <v>2205</v>
      </c>
      <c r="P499" s="532"/>
      <c r="Q499" s="532"/>
      <c r="R499" s="532"/>
      <c r="S499" s="532"/>
      <c r="T499" s="532"/>
      <c r="U499" s="532"/>
      <c r="V499" s="532"/>
      <c r="W499" s="574" t="s">
        <v>1229</v>
      </c>
      <c r="X499" s="574"/>
      <c r="Y499" s="669" t="str">
        <f t="shared" ref="Y499:Y506" si="242">Y498</f>
        <v xml:space="preserve"> 8Y- MichiCANS Comprehensive</v>
      </c>
      <c r="Z499" s="669"/>
    </row>
    <row r="500" spans="1:26" ht="63.75" customHeight="1">
      <c r="A500" s="737" t="str">
        <f t="shared" si="236"/>
        <v>96133</v>
      </c>
      <c r="B500" s="532" t="str">
        <f t="shared" si="237"/>
        <v>Assessments
Health Psychiatric
Evaluation Psychological
testing Other assessments, tests</v>
      </c>
      <c r="C500" s="574"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0" s="571" t="str">
        <f t="shared" si="239"/>
        <v>Each Additional 60 minutes
7/day</v>
      </c>
      <c r="E500" s="574" t="str">
        <f t="shared" si="240"/>
        <v>Psychologist, physician, Licensed Physician’s Assistant, nurse practitioner, Master’s Social Worker, Licensed Professional Counselor, or Marriage and Family Therapist</v>
      </c>
      <c r="F500" s="250" t="s">
        <v>477</v>
      </c>
      <c r="G500" s="250" t="s">
        <v>575</v>
      </c>
      <c r="H500" s="250" t="s">
        <v>1240</v>
      </c>
      <c r="I500" s="571" t="str">
        <f t="shared" si="241"/>
        <v>Line
Professional</v>
      </c>
      <c r="J500" s="532"/>
      <c r="K500" s="532" t="s">
        <v>2205</v>
      </c>
      <c r="L500" s="532" t="s">
        <v>2205</v>
      </c>
      <c r="M500" s="532"/>
      <c r="N500" s="532"/>
      <c r="O500" s="532" t="s">
        <v>2205</v>
      </c>
      <c r="P500" s="532"/>
      <c r="Q500" s="532"/>
      <c r="R500" s="532"/>
      <c r="S500" s="532"/>
      <c r="T500" s="532"/>
      <c r="U500" s="532"/>
      <c r="V500" s="532"/>
      <c r="W500" s="574" t="s">
        <v>1229</v>
      </c>
      <c r="X500" s="574"/>
      <c r="Y500" s="669" t="str">
        <f t="shared" si="242"/>
        <v xml:space="preserve"> 8Y- MichiCANS Comprehensive</v>
      </c>
      <c r="Z500" s="669"/>
    </row>
    <row r="501" spans="1:26" ht="63.75" customHeight="1">
      <c r="A501" s="737" t="str">
        <f t="shared" si="236"/>
        <v>96133</v>
      </c>
      <c r="B501" s="532" t="str">
        <f t="shared" si="237"/>
        <v>Assessments
Health Psychiatric
Evaluation Psychological
testing Other assessments, tests</v>
      </c>
      <c r="C501" s="574"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1" s="571" t="str">
        <f t="shared" si="239"/>
        <v>Each Additional 60 minutes
7/day</v>
      </c>
      <c r="E501" s="574" t="str">
        <f t="shared" si="240"/>
        <v>Psychologist, physician, Licensed Physician’s Assistant, nurse practitioner, Master’s Social Worker, Licensed Professional Counselor, or Marriage and Family Therapist</v>
      </c>
      <c r="F501" s="250" t="s">
        <v>2155</v>
      </c>
      <c r="G501" s="250" t="s">
        <v>586</v>
      </c>
      <c r="H501" s="250" t="s">
        <v>1240</v>
      </c>
      <c r="I501" s="571" t="str">
        <f t="shared" si="241"/>
        <v>Line
Professional</v>
      </c>
      <c r="J501" s="532"/>
      <c r="K501" s="532" t="s">
        <v>2205</v>
      </c>
      <c r="L501" s="532" t="s">
        <v>2205</v>
      </c>
      <c r="M501" s="532"/>
      <c r="N501" s="532"/>
      <c r="O501" s="532" t="s">
        <v>2205</v>
      </c>
      <c r="P501" s="532"/>
      <c r="Q501" s="532"/>
      <c r="R501" s="532"/>
      <c r="S501" s="532"/>
      <c r="T501" s="532"/>
      <c r="U501" s="532"/>
      <c r="V501" s="532"/>
      <c r="W501" s="574" t="s">
        <v>1229</v>
      </c>
      <c r="X501" s="574"/>
      <c r="Y501" s="669" t="str">
        <f t="shared" si="242"/>
        <v xml:space="preserve"> 8Y- MichiCANS Comprehensive</v>
      </c>
      <c r="Z501" s="669"/>
    </row>
    <row r="502" spans="1:26" ht="63.75" customHeight="1">
      <c r="A502" s="737" t="str">
        <f t="shared" si="236"/>
        <v>96133</v>
      </c>
      <c r="B502" s="532" t="str">
        <f t="shared" si="237"/>
        <v>Assessments
Health Psychiatric
Evaluation Psychological
testing Other assessments, tests</v>
      </c>
      <c r="C502" s="574"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2" s="571" t="str">
        <f t="shared" si="239"/>
        <v>Each Additional 60 minutes
7/day</v>
      </c>
      <c r="E502" s="574" t="str">
        <f t="shared" si="240"/>
        <v>Psychologist, physician, Licensed Physician’s Assistant, nurse practitioner, Master’s Social Worker, Licensed Professional Counselor, or Marriage and Family Therapist</v>
      </c>
      <c r="F502" s="250" t="s">
        <v>552</v>
      </c>
      <c r="G502" s="250" t="s">
        <v>586</v>
      </c>
      <c r="H502" s="250" t="s">
        <v>1240</v>
      </c>
      <c r="I502" s="571" t="str">
        <f t="shared" si="241"/>
        <v>Line
Professional</v>
      </c>
      <c r="J502" s="532"/>
      <c r="K502" s="532" t="s">
        <v>2205</v>
      </c>
      <c r="L502" s="532" t="s">
        <v>2205</v>
      </c>
      <c r="M502" s="532"/>
      <c r="N502" s="532"/>
      <c r="O502" s="532" t="s">
        <v>2205</v>
      </c>
      <c r="P502" s="532"/>
      <c r="Q502" s="532"/>
      <c r="R502" s="532"/>
      <c r="S502" s="532"/>
      <c r="T502" s="532"/>
      <c r="U502" s="532"/>
      <c r="V502" s="532"/>
      <c r="W502" s="574" t="s">
        <v>1229</v>
      </c>
      <c r="X502" s="574"/>
      <c r="Y502" s="669" t="str">
        <f t="shared" si="242"/>
        <v xml:space="preserve"> 8Y- MichiCANS Comprehensive</v>
      </c>
      <c r="Z502" s="669"/>
    </row>
    <row r="503" spans="1:26" ht="38.25" customHeight="1">
      <c r="A503" s="737" t="str">
        <f t="shared" si="236"/>
        <v>96133</v>
      </c>
      <c r="B503" s="532" t="str">
        <f t="shared" si="237"/>
        <v>Assessments
Health Psychiatric
Evaluation Psychological
testing Other assessments, tests</v>
      </c>
      <c r="C503" s="574"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3" s="571" t="str">
        <f t="shared" si="239"/>
        <v>Each Additional 60 minutes
7/day</v>
      </c>
      <c r="E503" s="574" t="str">
        <f t="shared" si="240"/>
        <v>Psychologist, physician, Licensed Physician’s Assistant, nurse practitioner, Master’s Social Worker, Licensed Professional Counselor, or Marriage and Family Therapist</v>
      </c>
      <c r="F503" s="250" t="s">
        <v>126</v>
      </c>
      <c r="G503" s="250" t="s">
        <v>578</v>
      </c>
      <c r="H503" s="250" t="s">
        <v>518</v>
      </c>
      <c r="I503" s="571" t="str">
        <f t="shared" si="241"/>
        <v>Line
Professional</v>
      </c>
      <c r="J503" s="532"/>
      <c r="K503" s="532" t="s">
        <v>2205</v>
      </c>
      <c r="L503" s="532" t="s">
        <v>2205</v>
      </c>
      <c r="M503" s="532"/>
      <c r="N503" s="532"/>
      <c r="O503" s="532" t="s">
        <v>2205</v>
      </c>
      <c r="P503" s="532"/>
      <c r="Q503" s="532"/>
      <c r="R503" s="532"/>
      <c r="S503" s="532"/>
      <c r="T503" s="532"/>
      <c r="U503" s="532"/>
      <c r="V503" s="532"/>
      <c r="W503" s="574" t="s">
        <v>1229</v>
      </c>
      <c r="X503" s="574"/>
      <c r="Y503" s="669" t="str">
        <f t="shared" si="242"/>
        <v xml:space="preserve"> 8Y- MichiCANS Comprehensive</v>
      </c>
      <c r="Z503" s="669"/>
    </row>
    <row r="504" spans="1:26" ht="38.25" customHeight="1">
      <c r="A504" s="737" t="str">
        <f t="shared" si="236"/>
        <v>96133</v>
      </c>
      <c r="B504" s="532" t="str">
        <f t="shared" si="237"/>
        <v>Assessments
Health Psychiatric
Evaluation Psychological
testing Other assessments, tests</v>
      </c>
      <c r="C504" s="574"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4" s="571" t="str">
        <f t="shared" si="239"/>
        <v>Each Additional 60 minutes
7/day</v>
      </c>
      <c r="E504" s="574" t="str">
        <f t="shared" si="240"/>
        <v>Psychologist, physician, Licensed Physician’s Assistant, nurse practitioner, Master’s Social Worker, Licensed Professional Counselor, or Marriage and Family Therapist</v>
      </c>
      <c r="F504" s="250" t="s">
        <v>2166</v>
      </c>
      <c r="G504" s="250" t="s">
        <v>577</v>
      </c>
      <c r="H504" s="250" t="s">
        <v>518</v>
      </c>
      <c r="I504" s="571" t="str">
        <f t="shared" si="241"/>
        <v>Line
Professional</v>
      </c>
      <c r="J504" s="532"/>
      <c r="K504" s="532" t="s">
        <v>2205</v>
      </c>
      <c r="L504" s="532" t="s">
        <v>2205</v>
      </c>
      <c r="M504" s="532"/>
      <c r="N504" s="532"/>
      <c r="O504" s="532" t="s">
        <v>2205</v>
      </c>
      <c r="P504" s="532"/>
      <c r="Q504" s="532"/>
      <c r="R504" s="532"/>
      <c r="S504" s="532"/>
      <c r="T504" s="532"/>
      <c r="U504" s="532"/>
      <c r="V504" s="532"/>
      <c r="W504" s="574" t="s">
        <v>1229</v>
      </c>
      <c r="X504" s="574"/>
      <c r="Y504" s="669" t="str">
        <f t="shared" si="242"/>
        <v xml:space="preserve"> 8Y- MichiCANS Comprehensive</v>
      </c>
      <c r="Z504" s="669"/>
    </row>
    <row r="505" spans="1:26" ht="63.75" customHeight="1">
      <c r="A505" s="737" t="str">
        <f t="shared" si="236"/>
        <v>96133</v>
      </c>
      <c r="B505" s="532" t="str">
        <f t="shared" si="237"/>
        <v>Assessments
Health Psychiatric
Evaluation Psychological
testing Other assessments, tests</v>
      </c>
      <c r="C505" s="574"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5" s="571" t="str">
        <f t="shared" si="239"/>
        <v>Each Additional 60 minutes
7/day</v>
      </c>
      <c r="E505" s="574" t="str">
        <f t="shared" si="240"/>
        <v>Psychologist, physician, Licensed Physician’s Assistant, nurse practitioner, Master’s Social Worker, Licensed Professional Counselor, or Marriage and Family Therapist</v>
      </c>
      <c r="F505" s="250" t="s">
        <v>2168</v>
      </c>
      <c r="G505" s="250" t="s">
        <v>577</v>
      </c>
      <c r="H505" s="250" t="s">
        <v>518</v>
      </c>
      <c r="I505" s="571" t="str">
        <f t="shared" si="241"/>
        <v>Line
Professional</v>
      </c>
      <c r="J505" s="532"/>
      <c r="K505" s="532" t="s">
        <v>2205</v>
      </c>
      <c r="L505" s="532" t="s">
        <v>2205</v>
      </c>
      <c r="M505" s="532"/>
      <c r="N505" s="532"/>
      <c r="O505" s="532" t="s">
        <v>2205</v>
      </c>
      <c r="P505" s="532"/>
      <c r="Q505" s="532"/>
      <c r="R505" s="532"/>
      <c r="S505" s="532"/>
      <c r="T505" s="532"/>
      <c r="U505" s="532"/>
      <c r="V505" s="532"/>
      <c r="W505" s="574" t="s">
        <v>1229</v>
      </c>
      <c r="X505" s="682"/>
      <c r="Y505" s="669" t="str">
        <f t="shared" si="242"/>
        <v xml:space="preserve"> 8Y- MichiCANS Comprehensive</v>
      </c>
      <c r="Z505" s="669"/>
    </row>
    <row r="506" spans="1:26" ht="51.75" customHeight="1" thickBot="1">
      <c r="A506" s="718" t="str">
        <f t="shared" si="236"/>
        <v>96133</v>
      </c>
      <c r="B506" s="522" t="str">
        <f t="shared" si="237"/>
        <v>Assessments
Health Psychiatric
Evaluation Psychological
testing Other assessments, tests</v>
      </c>
      <c r="C506" s="575" t="str">
        <f t="shared" si="2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6" s="572" t="str">
        <f t="shared" si="239"/>
        <v>Each Additional 60 minutes
7/day</v>
      </c>
      <c r="E506" s="575" t="str">
        <f t="shared" si="240"/>
        <v>Psychologist, physician, Licensed Physician’s Assistant, nurse practitioner, Master’s Social Worker, Licensed Professional Counselor, or Marriage and Family Therapist</v>
      </c>
      <c r="F506" s="247" t="s">
        <v>2177</v>
      </c>
      <c r="G506" s="247" t="s">
        <v>580</v>
      </c>
      <c r="H506" s="247" t="s">
        <v>518</v>
      </c>
      <c r="I506" s="572" t="str">
        <f t="shared" si="241"/>
        <v>Line
Professional</v>
      </c>
      <c r="J506" s="522"/>
      <c r="K506" s="522" t="s">
        <v>2205</v>
      </c>
      <c r="L506" s="522" t="s">
        <v>2205</v>
      </c>
      <c r="M506" s="522"/>
      <c r="N506" s="522"/>
      <c r="O506" s="522" t="s">
        <v>2205</v>
      </c>
      <c r="P506" s="522"/>
      <c r="Q506" s="522"/>
      <c r="R506" s="522"/>
      <c r="S506" s="522"/>
      <c r="T506" s="522"/>
      <c r="U506" s="522"/>
      <c r="V506" s="522"/>
      <c r="W506" s="575" t="s">
        <v>1229</v>
      </c>
      <c r="X506" s="575"/>
      <c r="Y506" s="670" t="str">
        <f t="shared" si="242"/>
        <v xml:space="preserve"> 8Y- MichiCANS Comprehensive</v>
      </c>
      <c r="Z506" s="670"/>
    </row>
    <row r="507" spans="1:26" ht="51" customHeight="1">
      <c r="A507" s="717" t="s">
        <v>1873</v>
      </c>
      <c r="B507" s="533" t="s">
        <v>123</v>
      </c>
      <c r="C507" s="573" t="s">
        <v>1577</v>
      </c>
      <c r="D507" s="570" t="s">
        <v>1410</v>
      </c>
      <c r="E507" s="573" t="s">
        <v>2178</v>
      </c>
      <c r="F507" s="246" t="s">
        <v>126</v>
      </c>
      <c r="G507" s="246" t="s">
        <v>581</v>
      </c>
      <c r="H507" s="246" t="s">
        <v>518</v>
      </c>
      <c r="I507" s="570" t="s">
        <v>139</v>
      </c>
      <c r="J507" s="533"/>
      <c r="K507" s="533" t="s">
        <v>2205</v>
      </c>
      <c r="L507" s="533" t="s">
        <v>2205</v>
      </c>
      <c r="M507" s="533"/>
      <c r="N507" s="533"/>
      <c r="O507" s="533" t="s">
        <v>2205</v>
      </c>
      <c r="P507" s="533"/>
      <c r="Q507" s="533"/>
      <c r="R507" s="533"/>
      <c r="S507" s="533"/>
      <c r="T507" s="533"/>
      <c r="U507" s="533"/>
      <c r="V507" s="533"/>
      <c r="W507" s="573" t="s">
        <v>1229</v>
      </c>
      <c r="X507" s="573"/>
      <c r="Y507" s="668" t="s">
        <v>1113</v>
      </c>
      <c r="Z507" s="668" t="s">
        <v>2038</v>
      </c>
    </row>
    <row r="508" spans="1:26" ht="63.75" customHeight="1">
      <c r="A508" s="737" t="str">
        <f t="shared" ref="A508:A515" si="243">A507</f>
        <v>96136</v>
      </c>
      <c r="B508" s="532" t="str">
        <f t="shared" ref="B508:B515" si="244">B507</f>
        <v>Assessments
Health Psychiatric
Evaluation Psychological
testing Other assessments, tests</v>
      </c>
      <c r="C508" s="574" t="str">
        <f t="shared" ref="C508:C515" si="245">C507</f>
        <v>Psychological testing
Psychological or neuropsychological test administration and scoring by physician or other qualified health care professional, two or more tests, any method</v>
      </c>
      <c r="D508" s="571" t="str">
        <f t="shared" ref="D508:D515" si="246">D507</f>
        <v>First 30 Minutes
1/day</v>
      </c>
      <c r="E508" s="574" t="str">
        <f t="shared" ref="E508:E515" si="247">E507</f>
        <v>Psychologist, physician, Licensed Physician’s Assistant, nurse practitioner, Master’s Social Worker, Licensed Professional Counselor, or Marriage and Family Therapist</v>
      </c>
      <c r="F508" s="250" t="s">
        <v>137</v>
      </c>
      <c r="G508" s="250" t="s">
        <v>584</v>
      </c>
      <c r="H508" s="250" t="s">
        <v>1240</v>
      </c>
      <c r="I508" s="571" t="str">
        <f t="shared" ref="I508:I515" si="248">I507</f>
        <v>Line
Professional</v>
      </c>
      <c r="J508" s="532"/>
      <c r="K508" s="532" t="s">
        <v>2205</v>
      </c>
      <c r="L508" s="532" t="s">
        <v>2205</v>
      </c>
      <c r="M508" s="532"/>
      <c r="N508" s="532"/>
      <c r="O508" s="532" t="s">
        <v>2205</v>
      </c>
      <c r="P508" s="532"/>
      <c r="Q508" s="532"/>
      <c r="R508" s="532"/>
      <c r="S508" s="532"/>
      <c r="T508" s="532"/>
      <c r="U508" s="532"/>
      <c r="V508" s="532"/>
      <c r="W508" s="574" t="s">
        <v>1229</v>
      </c>
      <c r="X508" s="574"/>
      <c r="Y508" s="669" t="str">
        <f t="shared" ref="Y508:Y515" si="249">Y507</f>
        <v xml:space="preserve"> </v>
      </c>
      <c r="Z508" s="669"/>
    </row>
    <row r="509" spans="1:26" ht="63.75" customHeight="1">
      <c r="A509" s="737" t="str">
        <f t="shared" si="243"/>
        <v>96136</v>
      </c>
      <c r="B509" s="532" t="str">
        <f t="shared" si="244"/>
        <v>Assessments
Health Psychiatric
Evaluation Psychological
testing Other assessments, tests</v>
      </c>
      <c r="C509" s="574" t="str">
        <f t="shared" si="245"/>
        <v>Psychological testing
Psychological or neuropsychological test administration and scoring by physician or other qualified health care professional, two or more tests, any method</v>
      </c>
      <c r="D509" s="571" t="str">
        <f t="shared" si="246"/>
        <v>First 30 Minutes
1/day</v>
      </c>
      <c r="E509" s="574" t="str">
        <f t="shared" si="247"/>
        <v>Psychologist, physician, Licensed Physician’s Assistant, nurse practitioner, Master’s Social Worker, Licensed Professional Counselor, or Marriage and Family Therapist</v>
      </c>
      <c r="F509" s="250" t="s">
        <v>477</v>
      </c>
      <c r="G509" s="250" t="s">
        <v>575</v>
      </c>
      <c r="H509" s="250" t="s">
        <v>1240</v>
      </c>
      <c r="I509" s="571" t="str">
        <f t="shared" si="248"/>
        <v>Line
Professional</v>
      </c>
      <c r="J509" s="532"/>
      <c r="K509" s="532" t="s">
        <v>2205</v>
      </c>
      <c r="L509" s="532" t="s">
        <v>2205</v>
      </c>
      <c r="M509" s="532"/>
      <c r="N509" s="532"/>
      <c r="O509" s="532" t="s">
        <v>2205</v>
      </c>
      <c r="P509" s="532"/>
      <c r="Q509" s="532"/>
      <c r="R509" s="532"/>
      <c r="S509" s="532"/>
      <c r="T509" s="532"/>
      <c r="U509" s="532"/>
      <c r="V509" s="532"/>
      <c r="W509" s="574" t="s">
        <v>1229</v>
      </c>
      <c r="X509" s="574"/>
      <c r="Y509" s="669" t="str">
        <f t="shared" si="249"/>
        <v xml:space="preserve"> </v>
      </c>
      <c r="Z509" s="669"/>
    </row>
    <row r="510" spans="1:26" ht="63.75" customHeight="1">
      <c r="A510" s="737" t="str">
        <f t="shared" si="243"/>
        <v>96136</v>
      </c>
      <c r="B510" s="532" t="str">
        <f t="shared" si="244"/>
        <v>Assessments
Health Psychiatric
Evaluation Psychological
testing Other assessments, tests</v>
      </c>
      <c r="C510" s="574" t="str">
        <f t="shared" si="245"/>
        <v>Psychological testing
Psychological or neuropsychological test administration and scoring by physician or other qualified health care professional, two or more tests, any method</v>
      </c>
      <c r="D510" s="571" t="str">
        <f t="shared" si="246"/>
        <v>First 30 Minutes
1/day</v>
      </c>
      <c r="E510" s="574" t="str">
        <f t="shared" si="247"/>
        <v>Psychologist, physician, Licensed Physician’s Assistant, nurse practitioner, Master’s Social Worker, Licensed Professional Counselor, or Marriage and Family Therapist</v>
      </c>
      <c r="F510" s="250" t="s">
        <v>2155</v>
      </c>
      <c r="G510" s="250" t="s">
        <v>586</v>
      </c>
      <c r="H510" s="250" t="s">
        <v>1240</v>
      </c>
      <c r="I510" s="571" t="str">
        <f t="shared" si="248"/>
        <v>Line
Professional</v>
      </c>
      <c r="J510" s="532"/>
      <c r="K510" s="532" t="s">
        <v>2205</v>
      </c>
      <c r="L510" s="532" t="s">
        <v>2205</v>
      </c>
      <c r="M510" s="532"/>
      <c r="N510" s="532"/>
      <c r="O510" s="532" t="s">
        <v>2205</v>
      </c>
      <c r="P510" s="532"/>
      <c r="Q510" s="532"/>
      <c r="R510" s="532"/>
      <c r="S510" s="532"/>
      <c r="T510" s="532"/>
      <c r="U510" s="532"/>
      <c r="V510" s="532"/>
      <c r="W510" s="574" t="s">
        <v>1229</v>
      </c>
      <c r="X510" s="574"/>
      <c r="Y510" s="669" t="str">
        <f t="shared" si="249"/>
        <v xml:space="preserve"> </v>
      </c>
      <c r="Z510" s="669"/>
    </row>
    <row r="511" spans="1:26" ht="63.75" customHeight="1">
      <c r="A511" s="737" t="str">
        <f t="shared" si="243"/>
        <v>96136</v>
      </c>
      <c r="B511" s="532" t="str">
        <f t="shared" si="244"/>
        <v>Assessments
Health Psychiatric
Evaluation Psychological
testing Other assessments, tests</v>
      </c>
      <c r="C511" s="574" t="str">
        <f t="shared" si="245"/>
        <v>Psychological testing
Psychological or neuropsychological test administration and scoring by physician or other qualified health care professional, two or more tests, any method</v>
      </c>
      <c r="D511" s="571" t="str">
        <f t="shared" si="246"/>
        <v>First 30 Minutes
1/day</v>
      </c>
      <c r="E511" s="574" t="str">
        <f t="shared" si="247"/>
        <v>Psychologist, physician, Licensed Physician’s Assistant, nurse practitioner, Master’s Social Worker, Licensed Professional Counselor, or Marriage and Family Therapist</v>
      </c>
      <c r="F511" s="250" t="s">
        <v>552</v>
      </c>
      <c r="G511" s="250" t="s">
        <v>586</v>
      </c>
      <c r="H511" s="250" t="s">
        <v>1240</v>
      </c>
      <c r="I511" s="571" t="str">
        <f t="shared" si="248"/>
        <v>Line
Professional</v>
      </c>
      <c r="J511" s="532"/>
      <c r="K511" s="532" t="s">
        <v>2205</v>
      </c>
      <c r="L511" s="532" t="s">
        <v>2205</v>
      </c>
      <c r="M511" s="532"/>
      <c r="N511" s="532"/>
      <c r="O511" s="532" t="s">
        <v>2205</v>
      </c>
      <c r="P511" s="532"/>
      <c r="Q511" s="532"/>
      <c r="R511" s="532"/>
      <c r="S511" s="532"/>
      <c r="T511" s="532"/>
      <c r="U511" s="532"/>
      <c r="V511" s="532"/>
      <c r="W511" s="574" t="s">
        <v>1229</v>
      </c>
      <c r="X511" s="574"/>
      <c r="Y511" s="669" t="str">
        <f t="shared" si="249"/>
        <v xml:space="preserve"> </v>
      </c>
      <c r="Z511" s="669"/>
    </row>
    <row r="512" spans="1:26" ht="38.25" customHeight="1">
      <c r="A512" s="737" t="str">
        <f t="shared" si="243"/>
        <v>96136</v>
      </c>
      <c r="B512" s="532" t="str">
        <f t="shared" si="244"/>
        <v>Assessments
Health Psychiatric
Evaluation Psychological
testing Other assessments, tests</v>
      </c>
      <c r="C512" s="574" t="str">
        <f t="shared" si="245"/>
        <v>Psychological testing
Psychological or neuropsychological test administration and scoring by physician or other qualified health care professional, two or more tests, any method</v>
      </c>
      <c r="D512" s="571" t="str">
        <f t="shared" si="246"/>
        <v>First 30 Minutes
1/day</v>
      </c>
      <c r="E512" s="574" t="str">
        <f t="shared" si="247"/>
        <v>Psychologist, physician, Licensed Physician’s Assistant, nurse practitioner, Master’s Social Worker, Licensed Professional Counselor, or Marriage and Family Therapist</v>
      </c>
      <c r="F512" s="250" t="s">
        <v>126</v>
      </c>
      <c r="G512" s="250" t="s">
        <v>578</v>
      </c>
      <c r="H512" s="250" t="s">
        <v>518</v>
      </c>
      <c r="I512" s="571" t="str">
        <f t="shared" si="248"/>
        <v>Line
Professional</v>
      </c>
      <c r="J512" s="532"/>
      <c r="K512" s="532" t="s">
        <v>2205</v>
      </c>
      <c r="L512" s="532" t="s">
        <v>2205</v>
      </c>
      <c r="M512" s="532"/>
      <c r="N512" s="532"/>
      <c r="O512" s="532" t="s">
        <v>2205</v>
      </c>
      <c r="P512" s="532"/>
      <c r="Q512" s="532"/>
      <c r="R512" s="532"/>
      <c r="S512" s="532"/>
      <c r="T512" s="532"/>
      <c r="U512" s="532"/>
      <c r="V512" s="532"/>
      <c r="W512" s="574" t="s">
        <v>1229</v>
      </c>
      <c r="X512" s="574"/>
      <c r="Y512" s="669" t="str">
        <f t="shared" si="249"/>
        <v xml:space="preserve"> </v>
      </c>
      <c r="Z512" s="669"/>
    </row>
    <row r="513" spans="1:26" ht="38.25" customHeight="1">
      <c r="A513" s="737" t="str">
        <f t="shared" si="243"/>
        <v>96136</v>
      </c>
      <c r="B513" s="532" t="str">
        <f t="shared" si="244"/>
        <v>Assessments
Health Psychiatric
Evaluation Psychological
testing Other assessments, tests</v>
      </c>
      <c r="C513" s="574" t="str">
        <f t="shared" si="245"/>
        <v>Psychological testing
Psychological or neuropsychological test administration and scoring by physician or other qualified health care professional, two or more tests, any method</v>
      </c>
      <c r="D513" s="571" t="str">
        <f t="shared" si="246"/>
        <v>First 30 Minutes
1/day</v>
      </c>
      <c r="E513" s="574" t="str">
        <f t="shared" si="247"/>
        <v>Psychologist, physician, Licensed Physician’s Assistant, nurse practitioner, Master’s Social Worker, Licensed Professional Counselor, or Marriage and Family Therapist</v>
      </c>
      <c r="F513" s="250" t="s">
        <v>2166</v>
      </c>
      <c r="G513" s="250" t="s">
        <v>577</v>
      </c>
      <c r="H513" s="250" t="s">
        <v>518</v>
      </c>
      <c r="I513" s="571" t="str">
        <f t="shared" si="248"/>
        <v>Line
Professional</v>
      </c>
      <c r="J513" s="532"/>
      <c r="K513" s="532" t="s">
        <v>2205</v>
      </c>
      <c r="L513" s="532" t="s">
        <v>2205</v>
      </c>
      <c r="M513" s="532"/>
      <c r="N513" s="532"/>
      <c r="O513" s="532" t="s">
        <v>2205</v>
      </c>
      <c r="P513" s="532"/>
      <c r="Q513" s="532"/>
      <c r="R513" s="532"/>
      <c r="S513" s="532"/>
      <c r="T513" s="532"/>
      <c r="U513" s="532"/>
      <c r="V513" s="532"/>
      <c r="W513" s="574" t="s">
        <v>1229</v>
      </c>
      <c r="X513" s="574"/>
      <c r="Y513" s="669" t="str">
        <f t="shared" si="249"/>
        <v xml:space="preserve"> </v>
      </c>
      <c r="Z513" s="669"/>
    </row>
    <row r="514" spans="1:26" ht="63.75" customHeight="1">
      <c r="A514" s="737" t="str">
        <f t="shared" si="243"/>
        <v>96136</v>
      </c>
      <c r="B514" s="532" t="str">
        <f t="shared" si="244"/>
        <v>Assessments
Health Psychiatric
Evaluation Psychological
testing Other assessments, tests</v>
      </c>
      <c r="C514" s="574" t="str">
        <f t="shared" si="245"/>
        <v>Psychological testing
Psychological or neuropsychological test administration and scoring by physician or other qualified health care professional, two or more tests, any method</v>
      </c>
      <c r="D514" s="571" t="str">
        <f t="shared" si="246"/>
        <v>First 30 Minutes
1/day</v>
      </c>
      <c r="E514" s="574" t="str">
        <f t="shared" si="247"/>
        <v>Psychologist, physician, Licensed Physician’s Assistant, nurse practitioner, Master’s Social Worker, Licensed Professional Counselor, or Marriage and Family Therapist</v>
      </c>
      <c r="F514" s="250" t="s">
        <v>2168</v>
      </c>
      <c r="G514" s="250" t="s">
        <v>577</v>
      </c>
      <c r="H514" s="250" t="s">
        <v>518</v>
      </c>
      <c r="I514" s="571" t="str">
        <f t="shared" si="248"/>
        <v>Line
Professional</v>
      </c>
      <c r="J514" s="532"/>
      <c r="K514" s="532" t="s">
        <v>2205</v>
      </c>
      <c r="L514" s="532" t="s">
        <v>2205</v>
      </c>
      <c r="M514" s="532"/>
      <c r="N514" s="532"/>
      <c r="O514" s="532" t="s">
        <v>2205</v>
      </c>
      <c r="P514" s="532"/>
      <c r="Q514" s="532"/>
      <c r="R514" s="532"/>
      <c r="S514" s="532"/>
      <c r="T514" s="532"/>
      <c r="U514" s="532"/>
      <c r="V514" s="532"/>
      <c r="W514" s="574" t="s">
        <v>1229</v>
      </c>
      <c r="X514" s="682"/>
      <c r="Y514" s="669" t="str">
        <f t="shared" si="249"/>
        <v xml:space="preserve"> </v>
      </c>
      <c r="Z514" s="669"/>
    </row>
    <row r="515" spans="1:26" ht="51.75" customHeight="1" thickBot="1">
      <c r="A515" s="718" t="str">
        <f t="shared" si="243"/>
        <v>96136</v>
      </c>
      <c r="B515" s="522" t="str">
        <f t="shared" si="244"/>
        <v>Assessments
Health Psychiatric
Evaluation Psychological
testing Other assessments, tests</v>
      </c>
      <c r="C515" s="575" t="str">
        <f t="shared" si="245"/>
        <v>Psychological testing
Psychological or neuropsychological test administration and scoring by physician or other qualified health care professional, two or more tests, any method</v>
      </c>
      <c r="D515" s="572" t="str">
        <f t="shared" si="246"/>
        <v>First 30 Minutes
1/day</v>
      </c>
      <c r="E515" s="575" t="str">
        <f t="shared" si="247"/>
        <v>Psychologist, physician, Licensed Physician’s Assistant, nurse practitioner, Master’s Social Worker, Licensed Professional Counselor, or Marriage and Family Therapist</v>
      </c>
      <c r="F515" s="247" t="s">
        <v>2177</v>
      </c>
      <c r="G515" s="247" t="s">
        <v>580</v>
      </c>
      <c r="H515" s="247" t="s">
        <v>518</v>
      </c>
      <c r="I515" s="572" t="str">
        <f t="shared" si="248"/>
        <v>Line
Professional</v>
      </c>
      <c r="J515" s="522"/>
      <c r="K515" s="522" t="s">
        <v>2205</v>
      </c>
      <c r="L515" s="522" t="s">
        <v>2205</v>
      </c>
      <c r="M515" s="522"/>
      <c r="N515" s="522"/>
      <c r="O515" s="522" t="s">
        <v>2205</v>
      </c>
      <c r="P515" s="522"/>
      <c r="Q515" s="522"/>
      <c r="R515" s="522"/>
      <c r="S515" s="522"/>
      <c r="T515" s="522"/>
      <c r="U515" s="522"/>
      <c r="V515" s="522"/>
      <c r="W515" s="575" t="s">
        <v>1229</v>
      </c>
      <c r="X515" s="575"/>
      <c r="Y515" s="670" t="str">
        <f t="shared" si="249"/>
        <v xml:space="preserve"> </v>
      </c>
      <c r="Z515" s="670"/>
    </row>
    <row r="516" spans="1:26" ht="51" customHeight="1">
      <c r="A516" s="717" t="s">
        <v>1874</v>
      </c>
      <c r="B516" s="533" t="s">
        <v>123</v>
      </c>
      <c r="C516" s="573" t="s">
        <v>1578</v>
      </c>
      <c r="D516" s="570" t="s">
        <v>1411</v>
      </c>
      <c r="E516" s="573" t="s">
        <v>2178</v>
      </c>
      <c r="F516" s="246" t="s">
        <v>126</v>
      </c>
      <c r="G516" s="246" t="s">
        <v>581</v>
      </c>
      <c r="H516" s="246" t="s">
        <v>518</v>
      </c>
      <c r="I516" s="570" t="s">
        <v>139</v>
      </c>
      <c r="J516" s="533"/>
      <c r="K516" s="533" t="s">
        <v>2205</v>
      </c>
      <c r="L516" s="533" t="s">
        <v>2205</v>
      </c>
      <c r="M516" s="533"/>
      <c r="N516" s="533"/>
      <c r="O516" s="533" t="s">
        <v>2205</v>
      </c>
      <c r="P516" s="533"/>
      <c r="Q516" s="533"/>
      <c r="R516" s="533"/>
      <c r="S516" s="533"/>
      <c r="T516" s="533"/>
      <c r="U516" s="533"/>
      <c r="V516" s="533"/>
      <c r="W516" s="573" t="s">
        <v>1229</v>
      </c>
      <c r="X516" s="573"/>
      <c r="Y516" s="668" t="s">
        <v>1113</v>
      </c>
      <c r="Z516" s="668" t="s">
        <v>2038</v>
      </c>
    </row>
    <row r="517" spans="1:26" ht="63.75" customHeight="1">
      <c r="A517" s="737" t="str">
        <f t="shared" ref="A517:A524" si="250">A516</f>
        <v>96137</v>
      </c>
      <c r="B517" s="532" t="str">
        <f t="shared" ref="B517:B524" si="251">B516</f>
        <v>Assessments
Health Psychiatric
Evaluation Psychological
testing Other assessments, tests</v>
      </c>
      <c r="C517" s="574" t="str">
        <f t="shared" ref="C517:C524" si="252">C516</f>
        <v>Psychological testing
Psychological or neuropsychological test administration and scoring by physician or other qualified health care professional, two or more tests, any method; each additional 30 minutes (List separately in addition to code for primary procedure)</v>
      </c>
      <c r="D517" s="571" t="str">
        <f t="shared" ref="D517:D524" si="253">D516</f>
        <v>Each additional 30 minutes
11/day</v>
      </c>
      <c r="E517" s="574" t="str">
        <f t="shared" ref="E517:E524" si="254">E516</f>
        <v>Psychologist, physician, Licensed Physician’s Assistant, nurse practitioner, Master’s Social Worker, Licensed Professional Counselor, or Marriage and Family Therapist</v>
      </c>
      <c r="F517" s="250" t="s">
        <v>137</v>
      </c>
      <c r="G517" s="250" t="s">
        <v>584</v>
      </c>
      <c r="H517" s="250" t="s">
        <v>1240</v>
      </c>
      <c r="I517" s="571" t="str">
        <f t="shared" ref="I517:I524" si="255">I516</f>
        <v>Line
Professional</v>
      </c>
      <c r="J517" s="532"/>
      <c r="K517" s="532" t="s">
        <v>2205</v>
      </c>
      <c r="L517" s="532" t="s">
        <v>2205</v>
      </c>
      <c r="M517" s="532"/>
      <c r="N517" s="532"/>
      <c r="O517" s="532" t="s">
        <v>2205</v>
      </c>
      <c r="P517" s="532"/>
      <c r="Q517" s="532"/>
      <c r="R517" s="532"/>
      <c r="S517" s="532"/>
      <c r="T517" s="532"/>
      <c r="U517" s="532"/>
      <c r="V517" s="532"/>
      <c r="W517" s="574" t="s">
        <v>1229</v>
      </c>
      <c r="X517" s="574"/>
      <c r="Y517" s="669" t="str">
        <f t="shared" ref="Y517:Y524" si="256">Y516</f>
        <v xml:space="preserve"> </v>
      </c>
      <c r="Z517" s="669"/>
    </row>
    <row r="518" spans="1:26" ht="63.75" customHeight="1">
      <c r="A518" s="737" t="str">
        <f t="shared" si="250"/>
        <v>96137</v>
      </c>
      <c r="B518" s="532" t="str">
        <f t="shared" si="251"/>
        <v>Assessments
Health Psychiatric
Evaluation Psychological
testing Other assessments, tests</v>
      </c>
      <c r="C518" s="574"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18" s="571" t="str">
        <f t="shared" si="253"/>
        <v>Each additional 30 minutes
11/day</v>
      </c>
      <c r="E518" s="574" t="str">
        <f t="shared" si="254"/>
        <v>Psychologist, physician, Licensed Physician’s Assistant, nurse practitioner, Master’s Social Worker, Licensed Professional Counselor, or Marriage and Family Therapist</v>
      </c>
      <c r="F518" s="250" t="s">
        <v>477</v>
      </c>
      <c r="G518" s="250" t="s">
        <v>575</v>
      </c>
      <c r="H518" s="250" t="s">
        <v>1240</v>
      </c>
      <c r="I518" s="571" t="str">
        <f t="shared" si="255"/>
        <v>Line
Professional</v>
      </c>
      <c r="J518" s="532"/>
      <c r="K518" s="532" t="s">
        <v>2205</v>
      </c>
      <c r="L518" s="532" t="s">
        <v>2205</v>
      </c>
      <c r="M518" s="532"/>
      <c r="N518" s="532"/>
      <c r="O518" s="532" t="s">
        <v>2205</v>
      </c>
      <c r="P518" s="532"/>
      <c r="Q518" s="532"/>
      <c r="R518" s="532"/>
      <c r="S518" s="532"/>
      <c r="T518" s="532"/>
      <c r="U518" s="532"/>
      <c r="V518" s="532"/>
      <c r="W518" s="574" t="s">
        <v>1229</v>
      </c>
      <c r="X518" s="574"/>
      <c r="Y518" s="669" t="str">
        <f t="shared" si="256"/>
        <v xml:space="preserve"> </v>
      </c>
      <c r="Z518" s="669"/>
    </row>
    <row r="519" spans="1:26" ht="63.75" customHeight="1">
      <c r="A519" s="737" t="str">
        <f t="shared" si="250"/>
        <v>96137</v>
      </c>
      <c r="B519" s="532" t="str">
        <f t="shared" si="251"/>
        <v>Assessments
Health Psychiatric
Evaluation Psychological
testing Other assessments, tests</v>
      </c>
      <c r="C519" s="574"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19" s="571" t="str">
        <f t="shared" si="253"/>
        <v>Each additional 30 minutes
11/day</v>
      </c>
      <c r="E519" s="574" t="str">
        <f t="shared" si="254"/>
        <v>Psychologist, physician, Licensed Physician’s Assistant, nurse practitioner, Master’s Social Worker, Licensed Professional Counselor, or Marriage and Family Therapist</v>
      </c>
      <c r="F519" s="250" t="s">
        <v>2155</v>
      </c>
      <c r="G519" s="250" t="s">
        <v>586</v>
      </c>
      <c r="H519" s="250" t="s">
        <v>1240</v>
      </c>
      <c r="I519" s="571" t="str">
        <f t="shared" si="255"/>
        <v>Line
Professional</v>
      </c>
      <c r="J519" s="532"/>
      <c r="K519" s="532" t="s">
        <v>2205</v>
      </c>
      <c r="L519" s="532" t="s">
        <v>2205</v>
      </c>
      <c r="M519" s="532"/>
      <c r="N519" s="532"/>
      <c r="O519" s="532" t="s">
        <v>2205</v>
      </c>
      <c r="P519" s="532"/>
      <c r="Q519" s="532"/>
      <c r="R519" s="532"/>
      <c r="S519" s="532"/>
      <c r="T519" s="532"/>
      <c r="U519" s="532"/>
      <c r="V519" s="532"/>
      <c r="W519" s="574" t="s">
        <v>1229</v>
      </c>
      <c r="X519" s="574"/>
      <c r="Y519" s="669" t="str">
        <f t="shared" si="256"/>
        <v xml:space="preserve"> </v>
      </c>
      <c r="Z519" s="669"/>
    </row>
    <row r="520" spans="1:26" ht="63.75" customHeight="1">
      <c r="A520" s="737" t="str">
        <f t="shared" si="250"/>
        <v>96137</v>
      </c>
      <c r="B520" s="532" t="str">
        <f t="shared" si="251"/>
        <v>Assessments
Health Psychiatric
Evaluation Psychological
testing Other assessments, tests</v>
      </c>
      <c r="C520" s="574"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0" s="571" t="str">
        <f t="shared" si="253"/>
        <v>Each additional 30 minutes
11/day</v>
      </c>
      <c r="E520" s="574" t="str">
        <f t="shared" si="254"/>
        <v>Psychologist, physician, Licensed Physician’s Assistant, nurse practitioner, Master’s Social Worker, Licensed Professional Counselor, or Marriage and Family Therapist</v>
      </c>
      <c r="F520" s="250" t="s">
        <v>552</v>
      </c>
      <c r="G520" s="250" t="s">
        <v>586</v>
      </c>
      <c r="H520" s="250" t="s">
        <v>1240</v>
      </c>
      <c r="I520" s="571" t="str">
        <f t="shared" si="255"/>
        <v>Line
Professional</v>
      </c>
      <c r="J520" s="532"/>
      <c r="K520" s="532" t="s">
        <v>2205</v>
      </c>
      <c r="L520" s="532" t="s">
        <v>2205</v>
      </c>
      <c r="M520" s="532"/>
      <c r="N520" s="532"/>
      <c r="O520" s="532" t="s">
        <v>2205</v>
      </c>
      <c r="P520" s="532"/>
      <c r="Q520" s="532"/>
      <c r="R520" s="532"/>
      <c r="S520" s="532"/>
      <c r="T520" s="532"/>
      <c r="U520" s="532"/>
      <c r="V520" s="532"/>
      <c r="W520" s="574" t="s">
        <v>1229</v>
      </c>
      <c r="X520" s="574"/>
      <c r="Y520" s="669" t="str">
        <f t="shared" si="256"/>
        <v xml:space="preserve"> </v>
      </c>
      <c r="Z520" s="669"/>
    </row>
    <row r="521" spans="1:26" ht="38.25" customHeight="1">
      <c r="A521" s="737" t="str">
        <f t="shared" si="250"/>
        <v>96137</v>
      </c>
      <c r="B521" s="532" t="str">
        <f t="shared" si="251"/>
        <v>Assessments
Health Psychiatric
Evaluation Psychological
testing Other assessments, tests</v>
      </c>
      <c r="C521" s="574"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1" s="571" t="str">
        <f t="shared" si="253"/>
        <v>Each additional 30 minutes
11/day</v>
      </c>
      <c r="E521" s="574" t="str">
        <f t="shared" si="254"/>
        <v>Psychologist, physician, Licensed Physician’s Assistant, nurse practitioner, Master’s Social Worker, Licensed Professional Counselor, or Marriage and Family Therapist</v>
      </c>
      <c r="F521" s="250" t="s">
        <v>126</v>
      </c>
      <c r="G521" s="250" t="s">
        <v>578</v>
      </c>
      <c r="H521" s="250" t="s">
        <v>518</v>
      </c>
      <c r="I521" s="571" t="str">
        <f t="shared" si="255"/>
        <v>Line
Professional</v>
      </c>
      <c r="J521" s="532"/>
      <c r="K521" s="532" t="s">
        <v>2205</v>
      </c>
      <c r="L521" s="532" t="s">
        <v>2205</v>
      </c>
      <c r="M521" s="532"/>
      <c r="N521" s="532"/>
      <c r="O521" s="532" t="s">
        <v>2205</v>
      </c>
      <c r="P521" s="532"/>
      <c r="Q521" s="532"/>
      <c r="R521" s="532"/>
      <c r="S521" s="532"/>
      <c r="T521" s="532"/>
      <c r="U521" s="532"/>
      <c r="V521" s="532"/>
      <c r="W521" s="574" t="s">
        <v>1229</v>
      </c>
      <c r="X521" s="574"/>
      <c r="Y521" s="669" t="str">
        <f t="shared" si="256"/>
        <v xml:space="preserve"> </v>
      </c>
      <c r="Z521" s="669"/>
    </row>
    <row r="522" spans="1:26" ht="38.25" customHeight="1">
      <c r="A522" s="737" t="str">
        <f t="shared" si="250"/>
        <v>96137</v>
      </c>
      <c r="B522" s="532" t="str">
        <f t="shared" si="251"/>
        <v>Assessments
Health Psychiatric
Evaluation Psychological
testing Other assessments, tests</v>
      </c>
      <c r="C522" s="574"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2" s="571" t="str">
        <f t="shared" si="253"/>
        <v>Each additional 30 minutes
11/day</v>
      </c>
      <c r="E522" s="574" t="str">
        <f t="shared" si="254"/>
        <v>Psychologist, physician, Licensed Physician’s Assistant, nurse practitioner, Master’s Social Worker, Licensed Professional Counselor, or Marriage and Family Therapist</v>
      </c>
      <c r="F522" s="250" t="s">
        <v>2166</v>
      </c>
      <c r="G522" s="250" t="s">
        <v>577</v>
      </c>
      <c r="H522" s="250" t="s">
        <v>518</v>
      </c>
      <c r="I522" s="571" t="str">
        <f t="shared" si="255"/>
        <v>Line
Professional</v>
      </c>
      <c r="J522" s="532"/>
      <c r="K522" s="532" t="s">
        <v>2205</v>
      </c>
      <c r="L522" s="532" t="s">
        <v>2205</v>
      </c>
      <c r="M522" s="532"/>
      <c r="N522" s="532"/>
      <c r="O522" s="532" t="s">
        <v>2205</v>
      </c>
      <c r="P522" s="532"/>
      <c r="Q522" s="532"/>
      <c r="R522" s="532"/>
      <c r="S522" s="532"/>
      <c r="T522" s="532"/>
      <c r="U522" s="532"/>
      <c r="V522" s="532"/>
      <c r="W522" s="574" t="s">
        <v>1229</v>
      </c>
      <c r="X522" s="574"/>
      <c r="Y522" s="669" t="str">
        <f t="shared" si="256"/>
        <v xml:space="preserve"> </v>
      </c>
      <c r="Z522" s="669"/>
    </row>
    <row r="523" spans="1:26" ht="63.75" customHeight="1">
      <c r="A523" s="737" t="str">
        <f t="shared" si="250"/>
        <v>96137</v>
      </c>
      <c r="B523" s="532" t="str">
        <f t="shared" si="251"/>
        <v>Assessments
Health Psychiatric
Evaluation Psychological
testing Other assessments, tests</v>
      </c>
      <c r="C523" s="574"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3" s="571" t="str">
        <f t="shared" si="253"/>
        <v>Each additional 30 minutes
11/day</v>
      </c>
      <c r="E523" s="574" t="str">
        <f t="shared" si="254"/>
        <v>Psychologist, physician, Licensed Physician’s Assistant, nurse practitioner, Master’s Social Worker, Licensed Professional Counselor, or Marriage and Family Therapist</v>
      </c>
      <c r="F523" s="250" t="s">
        <v>2168</v>
      </c>
      <c r="G523" s="250" t="s">
        <v>577</v>
      </c>
      <c r="H523" s="250" t="s">
        <v>518</v>
      </c>
      <c r="I523" s="571" t="str">
        <f t="shared" si="255"/>
        <v>Line
Professional</v>
      </c>
      <c r="J523" s="532"/>
      <c r="K523" s="532" t="s">
        <v>2205</v>
      </c>
      <c r="L523" s="532" t="s">
        <v>2205</v>
      </c>
      <c r="M523" s="532"/>
      <c r="N523" s="532"/>
      <c r="O523" s="532" t="s">
        <v>2205</v>
      </c>
      <c r="P523" s="532"/>
      <c r="Q523" s="532"/>
      <c r="R523" s="532"/>
      <c r="S523" s="532"/>
      <c r="T523" s="532"/>
      <c r="U523" s="532"/>
      <c r="V523" s="532"/>
      <c r="W523" s="574" t="s">
        <v>1229</v>
      </c>
      <c r="X523" s="682"/>
      <c r="Y523" s="669" t="str">
        <f t="shared" si="256"/>
        <v xml:space="preserve"> </v>
      </c>
      <c r="Z523" s="669"/>
    </row>
    <row r="524" spans="1:26" ht="51.75" customHeight="1" thickBot="1">
      <c r="A524" s="718" t="str">
        <f t="shared" si="250"/>
        <v>96137</v>
      </c>
      <c r="B524" s="522" t="str">
        <f t="shared" si="251"/>
        <v>Assessments
Health Psychiatric
Evaluation Psychological
testing Other assessments, tests</v>
      </c>
      <c r="C524" s="575" t="str">
        <f t="shared" si="252"/>
        <v>Psychological testing
Psychological or neuropsychological test administration and scoring by physician or other qualified health care professional, two or more tests, any method; each additional 30 minutes (List separately in addition to code for primary procedure)</v>
      </c>
      <c r="D524" s="572" t="str">
        <f t="shared" si="253"/>
        <v>Each additional 30 minutes
11/day</v>
      </c>
      <c r="E524" s="575" t="str">
        <f t="shared" si="254"/>
        <v>Psychologist, physician, Licensed Physician’s Assistant, nurse practitioner, Master’s Social Worker, Licensed Professional Counselor, or Marriage and Family Therapist</v>
      </c>
      <c r="F524" s="247" t="s">
        <v>2177</v>
      </c>
      <c r="G524" s="247" t="s">
        <v>580</v>
      </c>
      <c r="H524" s="247" t="s">
        <v>518</v>
      </c>
      <c r="I524" s="572" t="str">
        <f t="shared" si="255"/>
        <v>Line
Professional</v>
      </c>
      <c r="J524" s="522"/>
      <c r="K524" s="522" t="s">
        <v>2205</v>
      </c>
      <c r="L524" s="522" t="s">
        <v>2205</v>
      </c>
      <c r="M524" s="522"/>
      <c r="N524" s="522"/>
      <c r="O524" s="522" t="s">
        <v>2205</v>
      </c>
      <c r="P524" s="522"/>
      <c r="Q524" s="522"/>
      <c r="R524" s="522"/>
      <c r="S524" s="522"/>
      <c r="T524" s="522"/>
      <c r="U524" s="522"/>
      <c r="V524" s="522"/>
      <c r="W524" s="575" t="s">
        <v>1229</v>
      </c>
      <c r="X524" s="575"/>
      <c r="Y524" s="670" t="str">
        <f t="shared" si="256"/>
        <v xml:space="preserve"> </v>
      </c>
      <c r="Z524" s="670"/>
    </row>
    <row r="525" spans="1:26" ht="63.75" customHeight="1">
      <c r="A525" s="717" t="s">
        <v>1875</v>
      </c>
      <c r="B525" s="533" t="s">
        <v>123</v>
      </c>
      <c r="C525" s="573" t="s">
        <v>1579</v>
      </c>
      <c r="D525" s="570" t="s">
        <v>1410</v>
      </c>
      <c r="E525" s="573" t="s">
        <v>250</v>
      </c>
      <c r="F525" s="246" t="s">
        <v>137</v>
      </c>
      <c r="G525" s="246" t="s">
        <v>584</v>
      </c>
      <c r="H525" s="246" t="s">
        <v>1240</v>
      </c>
      <c r="I525" s="570" t="s">
        <v>139</v>
      </c>
      <c r="J525" s="533"/>
      <c r="K525" s="533" t="s">
        <v>2205</v>
      </c>
      <c r="L525" s="533" t="s">
        <v>2205</v>
      </c>
      <c r="M525" s="533"/>
      <c r="N525" s="533"/>
      <c r="O525" s="533" t="s">
        <v>2205</v>
      </c>
      <c r="P525" s="533"/>
      <c r="Q525" s="533"/>
      <c r="R525" s="533"/>
      <c r="S525" s="533"/>
      <c r="T525" s="533"/>
      <c r="U525" s="533"/>
      <c r="V525" s="533"/>
      <c r="W525" s="573" t="s">
        <v>1229</v>
      </c>
      <c r="X525" s="573"/>
      <c r="Y525" s="668" t="s">
        <v>1113</v>
      </c>
      <c r="Z525" s="668"/>
    </row>
    <row r="526" spans="1:26" ht="63.75" customHeight="1">
      <c r="A526" s="737" t="str">
        <f t="shared" ref="A526:A534" si="257">A525</f>
        <v>96138</v>
      </c>
      <c r="B526" s="532" t="str">
        <f t="shared" ref="B526:B534" si="258">B525</f>
        <v>Assessments
Health Psychiatric
Evaluation Psychological
testing Other assessments, tests</v>
      </c>
      <c r="C526" s="574" t="str">
        <f t="shared" ref="C526:C534" si="259">C525</f>
        <v xml:space="preserve">Psychological testing
Psychological or neuropsychological test administration and scoring by technician, two or more tests, any method; </v>
      </c>
      <c r="D526" s="571" t="str">
        <f t="shared" ref="D526:D534" si="260">D525</f>
        <v>First 30 Minutes
1/day</v>
      </c>
      <c r="E526" s="574" t="str">
        <f t="shared" ref="E526:E534" si="261">E525</f>
        <v>Mental Health Professional or licensed bachelor’s social worker or limited-licensed bachelor’s or master's social worker acting within their scope of practice under the supervision of a Mental Health Professional who is a fully licensed master's social worker.</v>
      </c>
      <c r="F526" s="250" t="s">
        <v>477</v>
      </c>
      <c r="G526" s="250" t="s">
        <v>575</v>
      </c>
      <c r="H526" s="250" t="s">
        <v>1240</v>
      </c>
      <c r="I526" s="571" t="str">
        <f t="shared" ref="I526:I534" si="262">I525</f>
        <v>Line
Professional</v>
      </c>
      <c r="J526" s="532"/>
      <c r="K526" s="532" t="s">
        <v>2205</v>
      </c>
      <c r="L526" s="532" t="s">
        <v>2205</v>
      </c>
      <c r="M526" s="532"/>
      <c r="N526" s="532"/>
      <c r="O526" s="532" t="s">
        <v>2205</v>
      </c>
      <c r="P526" s="532"/>
      <c r="Q526" s="532"/>
      <c r="R526" s="532"/>
      <c r="S526" s="532"/>
      <c r="T526" s="532"/>
      <c r="U526" s="532"/>
      <c r="V526" s="532"/>
      <c r="W526" s="574" t="s">
        <v>1229</v>
      </c>
      <c r="X526" s="574"/>
      <c r="Y526" s="669" t="str">
        <f t="shared" ref="Y526:Y532" si="263">Y525</f>
        <v xml:space="preserve"> </v>
      </c>
      <c r="Z526" s="669"/>
    </row>
    <row r="527" spans="1:26" ht="51" customHeight="1">
      <c r="A527" s="737" t="str">
        <f t="shared" si="257"/>
        <v>96138</v>
      </c>
      <c r="B527" s="532" t="str">
        <f t="shared" si="258"/>
        <v>Assessments
Health Psychiatric
Evaluation Psychological
testing Other assessments, tests</v>
      </c>
      <c r="C527" s="574" t="str">
        <f t="shared" si="259"/>
        <v xml:space="preserve">Psychological testing
Psychological or neuropsychological test administration and scoring by technician, two or more tests, any method; </v>
      </c>
      <c r="D527" s="571" t="str">
        <f t="shared" si="260"/>
        <v>First 30 Minutes
1/day</v>
      </c>
      <c r="E527" s="574"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27" s="250" t="s">
        <v>126</v>
      </c>
      <c r="G527" s="250" t="s">
        <v>581</v>
      </c>
      <c r="H527" s="250" t="s">
        <v>518</v>
      </c>
      <c r="I527" s="571" t="str">
        <f t="shared" si="262"/>
        <v>Line
Professional</v>
      </c>
      <c r="J527" s="532"/>
      <c r="K527" s="532" t="s">
        <v>2205</v>
      </c>
      <c r="L527" s="532" t="s">
        <v>2205</v>
      </c>
      <c r="M527" s="532"/>
      <c r="N527" s="532"/>
      <c r="O527" s="532" t="s">
        <v>2205</v>
      </c>
      <c r="P527" s="532"/>
      <c r="Q527" s="532"/>
      <c r="R527" s="532"/>
      <c r="S527" s="532"/>
      <c r="T527" s="532"/>
      <c r="U527" s="532"/>
      <c r="V527" s="532"/>
      <c r="W527" s="574" t="s">
        <v>1229</v>
      </c>
      <c r="X527" s="574"/>
      <c r="Y527" s="669" t="str">
        <f t="shared" si="263"/>
        <v xml:space="preserve"> </v>
      </c>
      <c r="Z527" s="669"/>
    </row>
    <row r="528" spans="1:26" ht="63.75" customHeight="1">
      <c r="A528" s="737" t="str">
        <f t="shared" si="257"/>
        <v>96138</v>
      </c>
      <c r="B528" s="532" t="str">
        <f t="shared" si="258"/>
        <v>Assessments
Health Psychiatric
Evaluation Psychological
testing Other assessments, tests</v>
      </c>
      <c r="C528" s="574" t="str">
        <f t="shared" si="259"/>
        <v xml:space="preserve">Psychological testing
Psychological or neuropsychological test administration and scoring by technician, two or more tests, any method; </v>
      </c>
      <c r="D528" s="571" t="str">
        <f t="shared" si="260"/>
        <v>First 30 Minutes
1/day</v>
      </c>
      <c r="E528" s="574"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28" s="250" t="s">
        <v>511</v>
      </c>
      <c r="G528" s="250" t="s">
        <v>579</v>
      </c>
      <c r="H528" s="250" t="s">
        <v>1240</v>
      </c>
      <c r="I528" s="571" t="str">
        <f t="shared" si="262"/>
        <v>Line
Professional</v>
      </c>
      <c r="J528" s="532"/>
      <c r="K528" s="532" t="s">
        <v>2205</v>
      </c>
      <c r="L528" s="532" t="s">
        <v>2205</v>
      </c>
      <c r="M528" s="532"/>
      <c r="N528" s="532"/>
      <c r="O528" s="532" t="s">
        <v>2205</v>
      </c>
      <c r="P528" s="532"/>
      <c r="Q528" s="532"/>
      <c r="R528" s="532"/>
      <c r="S528" s="532"/>
      <c r="T528" s="532"/>
      <c r="U528" s="532"/>
      <c r="V528" s="532"/>
      <c r="W528" s="574" t="s">
        <v>1229</v>
      </c>
      <c r="X528" s="574"/>
      <c r="Y528" s="669" t="str">
        <f t="shared" si="263"/>
        <v xml:space="preserve"> </v>
      </c>
      <c r="Z528" s="669"/>
    </row>
    <row r="529" spans="1:26" ht="38.25" customHeight="1">
      <c r="A529" s="737" t="str">
        <f t="shared" si="257"/>
        <v>96138</v>
      </c>
      <c r="B529" s="532" t="str">
        <f t="shared" si="258"/>
        <v>Assessments
Health Psychiatric
Evaluation Psychological
testing Other assessments, tests</v>
      </c>
      <c r="C529" s="574" t="str">
        <f t="shared" si="259"/>
        <v xml:space="preserve">Psychological testing
Psychological or neuropsychological test administration and scoring by technician, two or more tests, any method; </v>
      </c>
      <c r="D529" s="571" t="str">
        <f t="shared" si="260"/>
        <v>First 30 Minutes
1/day</v>
      </c>
      <c r="E529" s="574"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29" s="250" t="s">
        <v>2166</v>
      </c>
      <c r="G529" s="250" t="s">
        <v>577</v>
      </c>
      <c r="H529" s="250" t="s">
        <v>518</v>
      </c>
      <c r="I529" s="571" t="str">
        <f t="shared" si="262"/>
        <v>Line
Professional</v>
      </c>
      <c r="J529" s="532"/>
      <c r="K529" s="532" t="s">
        <v>2205</v>
      </c>
      <c r="L529" s="532" t="s">
        <v>2205</v>
      </c>
      <c r="M529" s="532"/>
      <c r="N529" s="532"/>
      <c r="O529" s="532" t="s">
        <v>2205</v>
      </c>
      <c r="P529" s="532"/>
      <c r="Q529" s="532"/>
      <c r="R529" s="532"/>
      <c r="S529" s="532"/>
      <c r="T529" s="532"/>
      <c r="U529" s="532"/>
      <c r="V529" s="532"/>
      <c r="W529" s="574" t="s">
        <v>1229</v>
      </c>
      <c r="X529" s="574"/>
      <c r="Y529" s="669" t="str">
        <f t="shared" si="263"/>
        <v xml:space="preserve"> </v>
      </c>
      <c r="Z529" s="669"/>
    </row>
    <row r="530" spans="1:26" ht="63.75" customHeight="1">
      <c r="A530" s="737" t="str">
        <f t="shared" si="257"/>
        <v>96138</v>
      </c>
      <c r="B530" s="532" t="str">
        <f t="shared" si="258"/>
        <v>Assessments
Health Psychiatric
Evaluation Psychological
testing Other assessments, tests</v>
      </c>
      <c r="C530" s="574" t="str">
        <f t="shared" si="259"/>
        <v xml:space="preserve">Psychological testing
Psychological or neuropsychological test administration and scoring by technician, two or more tests, any method; </v>
      </c>
      <c r="D530" s="571" t="str">
        <f t="shared" si="260"/>
        <v>First 30 Minutes
1/day</v>
      </c>
      <c r="E530" s="574"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0" s="250" t="s">
        <v>2168</v>
      </c>
      <c r="G530" s="250" t="s">
        <v>577</v>
      </c>
      <c r="H530" s="250" t="s">
        <v>518</v>
      </c>
      <c r="I530" s="571" t="str">
        <f t="shared" si="262"/>
        <v>Line
Professional</v>
      </c>
      <c r="J530" s="532"/>
      <c r="K530" s="532" t="s">
        <v>2205</v>
      </c>
      <c r="L530" s="532" t="s">
        <v>2205</v>
      </c>
      <c r="M530" s="532"/>
      <c r="N530" s="532"/>
      <c r="O530" s="532" t="s">
        <v>2205</v>
      </c>
      <c r="P530" s="532"/>
      <c r="Q530" s="532"/>
      <c r="R530" s="532"/>
      <c r="S530" s="532"/>
      <c r="T530" s="532"/>
      <c r="U530" s="532"/>
      <c r="V530" s="532"/>
      <c r="W530" s="574" t="s">
        <v>1229</v>
      </c>
      <c r="X530" s="574"/>
      <c r="Y530" s="669" t="str">
        <f t="shared" si="263"/>
        <v xml:space="preserve"> </v>
      </c>
      <c r="Z530" s="669"/>
    </row>
    <row r="531" spans="1:26" ht="51" customHeight="1">
      <c r="A531" s="737" t="str">
        <f t="shared" si="257"/>
        <v>96138</v>
      </c>
      <c r="B531" s="532" t="str">
        <f t="shared" si="258"/>
        <v>Assessments
Health Psychiatric
Evaluation Psychological
testing Other assessments, tests</v>
      </c>
      <c r="C531" s="574" t="str">
        <f t="shared" si="259"/>
        <v xml:space="preserve">Psychological testing
Psychological or neuropsychological test administration and scoring by technician, two or more tests, any method; </v>
      </c>
      <c r="D531" s="571" t="str">
        <f t="shared" si="260"/>
        <v>First 30 Minutes
1/day</v>
      </c>
      <c r="E531" s="574"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1" s="250" t="s">
        <v>2177</v>
      </c>
      <c r="G531" s="250" t="s">
        <v>580</v>
      </c>
      <c r="H531" s="250" t="s">
        <v>518</v>
      </c>
      <c r="I531" s="571" t="str">
        <f t="shared" si="262"/>
        <v>Line
Professional</v>
      </c>
      <c r="J531" s="532"/>
      <c r="K531" s="532" t="s">
        <v>2205</v>
      </c>
      <c r="L531" s="532" t="s">
        <v>2205</v>
      </c>
      <c r="M531" s="532"/>
      <c r="N531" s="532"/>
      <c r="O531" s="532" t="s">
        <v>2205</v>
      </c>
      <c r="P531" s="532"/>
      <c r="Q531" s="532"/>
      <c r="R531" s="532"/>
      <c r="S531" s="532"/>
      <c r="T531" s="532"/>
      <c r="U531" s="532"/>
      <c r="V531" s="532"/>
      <c r="W531" s="574" t="s">
        <v>1229</v>
      </c>
      <c r="X531" s="574"/>
      <c r="Y531" s="669" t="str">
        <f t="shared" si="263"/>
        <v xml:space="preserve"> </v>
      </c>
      <c r="Z531" s="669"/>
    </row>
    <row r="532" spans="1:26" ht="38.25" customHeight="1">
      <c r="A532" s="738" t="str">
        <f t="shared" si="257"/>
        <v>96138</v>
      </c>
      <c r="B532" s="531" t="str">
        <f t="shared" si="258"/>
        <v>Assessments
Health Psychiatric
Evaluation Psychological
testing Other assessments, tests</v>
      </c>
      <c r="C532" s="682" t="str">
        <f t="shared" si="259"/>
        <v xml:space="preserve">Psychological testing
Psychological or neuropsychological test administration and scoring by technician, two or more tests, any method; </v>
      </c>
      <c r="D532" s="679" t="str">
        <f t="shared" si="260"/>
        <v>First 30 Minutes
1/day</v>
      </c>
      <c r="E532" s="682"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2" s="250" t="s">
        <v>126</v>
      </c>
      <c r="G532" s="250" t="s">
        <v>578</v>
      </c>
      <c r="H532" s="250" t="s">
        <v>518</v>
      </c>
      <c r="I532" s="679" t="str">
        <f t="shared" si="262"/>
        <v>Line
Professional</v>
      </c>
      <c r="J532" s="531"/>
      <c r="K532" s="531" t="s">
        <v>2205</v>
      </c>
      <c r="L532" s="531" t="s">
        <v>2205</v>
      </c>
      <c r="M532" s="531"/>
      <c r="N532" s="531"/>
      <c r="O532" s="531" t="s">
        <v>2205</v>
      </c>
      <c r="P532" s="531"/>
      <c r="Q532" s="531"/>
      <c r="R532" s="531"/>
      <c r="S532" s="531"/>
      <c r="T532" s="531"/>
      <c r="U532" s="531"/>
      <c r="V532" s="531"/>
      <c r="W532" s="682" t="s">
        <v>1229</v>
      </c>
      <c r="X532" s="682"/>
      <c r="Y532" s="669" t="str">
        <f t="shared" si="263"/>
        <v xml:space="preserve"> </v>
      </c>
      <c r="Z532" s="669"/>
    </row>
    <row r="533" spans="1:26" ht="38.25" customHeight="1">
      <c r="A533" s="738" t="str">
        <f t="shared" si="257"/>
        <v>96138</v>
      </c>
      <c r="B533" s="531" t="str">
        <f t="shared" si="258"/>
        <v>Assessments
Health Psychiatric
Evaluation Psychological
testing Other assessments, tests</v>
      </c>
      <c r="C533" s="682" t="str">
        <f t="shared" si="259"/>
        <v xml:space="preserve">Psychological testing
Psychological or neuropsychological test administration and scoring by technician, two or more tests, any method; </v>
      </c>
      <c r="D533" s="679" t="str">
        <f t="shared" si="260"/>
        <v>First 30 Minutes
1/day</v>
      </c>
      <c r="E533" s="682"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3" s="250" t="s">
        <v>487</v>
      </c>
      <c r="G533" s="250" t="s">
        <v>576</v>
      </c>
      <c r="H533" s="250" t="s">
        <v>518</v>
      </c>
      <c r="I533" s="679" t="str">
        <f t="shared" si="262"/>
        <v>Line
Professional</v>
      </c>
      <c r="J533" s="531"/>
      <c r="K533" s="531" t="s">
        <v>2205</v>
      </c>
      <c r="L533" s="531" t="s">
        <v>2205</v>
      </c>
      <c r="M533" s="531"/>
      <c r="N533" s="531"/>
      <c r="O533" s="531" t="s">
        <v>2205</v>
      </c>
      <c r="P533" s="531"/>
      <c r="Q533" s="531"/>
      <c r="R533" s="531"/>
      <c r="S533" s="531"/>
      <c r="T533" s="531"/>
      <c r="U533" s="531"/>
      <c r="V533" s="531"/>
      <c r="W533" s="682" t="s">
        <v>1229</v>
      </c>
      <c r="X533" s="682"/>
      <c r="Y533" s="669"/>
      <c r="Z533" s="669"/>
    </row>
    <row r="534" spans="1:26" ht="63.75" customHeight="1">
      <c r="A534" s="738" t="str">
        <f t="shared" si="257"/>
        <v>96138</v>
      </c>
      <c r="B534" s="531" t="str">
        <f t="shared" si="258"/>
        <v>Assessments
Health Psychiatric
Evaluation Psychological
testing Other assessments, tests</v>
      </c>
      <c r="C534" s="682" t="str">
        <f t="shared" si="259"/>
        <v xml:space="preserve">Psychological testing
Psychological or neuropsychological test administration and scoring by technician, two or more tests, any method; </v>
      </c>
      <c r="D534" s="679" t="str">
        <f t="shared" si="260"/>
        <v>First 30 Minutes
1/day</v>
      </c>
      <c r="E534" s="682" t="str">
        <f t="shared" si="261"/>
        <v>Mental Health Professional or licensed bachelor’s social worker or limited-licensed bachelor’s or master's social worker acting within their scope of practice under the supervision of a Mental Health Professional who is a fully licensed master's social worker.</v>
      </c>
      <c r="F534" s="250" t="s">
        <v>496</v>
      </c>
      <c r="G534" s="142" t="s">
        <v>586</v>
      </c>
      <c r="H534" s="254" t="s">
        <v>1240</v>
      </c>
      <c r="I534" s="679" t="str">
        <f t="shared" si="262"/>
        <v>Line
Professional</v>
      </c>
      <c r="J534" s="531"/>
      <c r="K534" s="531" t="s">
        <v>2205</v>
      </c>
      <c r="L534" s="531" t="s">
        <v>2205</v>
      </c>
      <c r="M534" s="531"/>
      <c r="N534" s="531"/>
      <c r="O534" s="531" t="s">
        <v>2205</v>
      </c>
      <c r="P534" s="531"/>
      <c r="Q534" s="531"/>
      <c r="R534" s="531"/>
      <c r="S534" s="531"/>
      <c r="T534" s="531"/>
      <c r="U534" s="531"/>
      <c r="V534" s="531"/>
      <c r="W534" s="682" t="s">
        <v>1229</v>
      </c>
      <c r="X534" s="682"/>
      <c r="Y534" s="669"/>
      <c r="Z534" s="669"/>
    </row>
    <row r="535" spans="1:26" ht="63.75" customHeight="1">
      <c r="A535" s="738" t="str">
        <f>A533</f>
        <v>96138</v>
      </c>
      <c r="B535" s="531" t="str">
        <f>B533</f>
        <v>Assessments
Health Psychiatric
Evaluation Psychological
testing Other assessments, tests</v>
      </c>
      <c r="C535" s="682" t="str">
        <f>C533</f>
        <v xml:space="preserve">Psychological testing
Psychological or neuropsychological test administration and scoring by technician, two or more tests, any method; </v>
      </c>
      <c r="D535" s="679" t="str">
        <f>D533</f>
        <v>First 30 Minutes
1/day</v>
      </c>
      <c r="E535" s="682" t="str">
        <f>E533</f>
        <v>Mental Health Professional or licensed bachelor’s social worker or limited-licensed bachelor’s or master's social worker acting within their scope of practice under the supervision of a Mental Health Professional who is a fully licensed master's social worker.</v>
      </c>
      <c r="F535" s="250" t="s">
        <v>2155</v>
      </c>
      <c r="G535" s="142" t="s">
        <v>586</v>
      </c>
      <c r="H535" s="254" t="s">
        <v>1240</v>
      </c>
      <c r="I535" s="679" t="str">
        <f>I533</f>
        <v>Line
Professional</v>
      </c>
      <c r="J535" s="531"/>
      <c r="K535" s="531" t="s">
        <v>2205</v>
      </c>
      <c r="L535" s="531" t="s">
        <v>2205</v>
      </c>
      <c r="M535" s="531"/>
      <c r="N535" s="531"/>
      <c r="O535" s="531" t="s">
        <v>2205</v>
      </c>
      <c r="P535" s="531"/>
      <c r="Q535" s="531"/>
      <c r="R535" s="531"/>
      <c r="S535" s="531"/>
      <c r="T535" s="531"/>
      <c r="U535" s="531"/>
      <c r="V535" s="531"/>
      <c r="W535" s="682" t="s">
        <v>1229</v>
      </c>
      <c r="X535" s="682"/>
      <c r="Y535" s="669"/>
      <c r="Z535" s="669"/>
    </row>
    <row r="536" spans="1:26" ht="64.5" customHeight="1" thickBot="1">
      <c r="A536" s="718" t="str">
        <f>A532</f>
        <v>96138</v>
      </c>
      <c r="B536" s="522" t="str">
        <f>B532</f>
        <v>Assessments
Health Psychiatric
Evaluation Psychological
testing Other assessments, tests</v>
      </c>
      <c r="C536" s="575" t="str">
        <f>C532</f>
        <v xml:space="preserve">Psychological testing
Psychological or neuropsychological test administration and scoring by technician, two or more tests, any method; </v>
      </c>
      <c r="D536" s="572" t="str">
        <f>D532</f>
        <v>First 30 Minutes
1/day</v>
      </c>
      <c r="E536" s="575" t="str">
        <f>E532</f>
        <v>Mental Health Professional or licensed bachelor’s social worker or limited-licensed bachelor’s or master's social worker acting within their scope of practice under the supervision of a Mental Health Professional who is a fully licensed master's social worker.</v>
      </c>
      <c r="F536" s="254" t="s">
        <v>552</v>
      </c>
      <c r="G536" s="142" t="s">
        <v>586</v>
      </c>
      <c r="H536" s="247" t="s">
        <v>1240</v>
      </c>
      <c r="I536" s="572" t="str">
        <f>I532</f>
        <v>Line
Professional</v>
      </c>
      <c r="J536" s="522"/>
      <c r="K536" s="522" t="s">
        <v>2205</v>
      </c>
      <c r="L536" s="522" t="s">
        <v>2205</v>
      </c>
      <c r="M536" s="522"/>
      <c r="N536" s="522"/>
      <c r="O536" s="522" t="s">
        <v>2205</v>
      </c>
      <c r="P536" s="522"/>
      <c r="Q536" s="522"/>
      <c r="R536" s="522"/>
      <c r="S536" s="522"/>
      <c r="T536" s="522"/>
      <c r="U536" s="522"/>
      <c r="V536" s="522"/>
      <c r="W536" s="575" t="s">
        <v>1229</v>
      </c>
      <c r="X536" s="575"/>
      <c r="Y536" s="670" t="str">
        <f>Y532</f>
        <v xml:space="preserve"> </v>
      </c>
      <c r="Z536" s="670"/>
    </row>
    <row r="537" spans="1:26" ht="63.75" customHeight="1">
      <c r="A537" s="717" t="s">
        <v>1876</v>
      </c>
      <c r="B537" s="533" t="s">
        <v>123</v>
      </c>
      <c r="C537" s="573" t="s">
        <v>1580</v>
      </c>
      <c r="D537" s="570" t="s">
        <v>1411</v>
      </c>
      <c r="E537" s="573" t="s">
        <v>250</v>
      </c>
      <c r="F537" s="246" t="s">
        <v>137</v>
      </c>
      <c r="G537" s="246" t="s">
        <v>584</v>
      </c>
      <c r="H537" s="246" t="s">
        <v>1240</v>
      </c>
      <c r="I537" s="570" t="s">
        <v>139</v>
      </c>
      <c r="J537" s="533"/>
      <c r="K537" s="533" t="s">
        <v>2205</v>
      </c>
      <c r="L537" s="533" t="s">
        <v>2205</v>
      </c>
      <c r="M537" s="533"/>
      <c r="N537" s="533"/>
      <c r="O537" s="533" t="s">
        <v>2205</v>
      </c>
      <c r="P537" s="533"/>
      <c r="Q537" s="533"/>
      <c r="R537" s="533"/>
      <c r="S537" s="533"/>
      <c r="T537" s="533"/>
      <c r="U537" s="533"/>
      <c r="V537" s="533"/>
      <c r="W537" s="573" t="s">
        <v>1229</v>
      </c>
      <c r="X537" s="573"/>
      <c r="Y537" s="668" t="s">
        <v>1113</v>
      </c>
      <c r="Z537" s="668"/>
    </row>
    <row r="538" spans="1:26" ht="63.75" customHeight="1">
      <c r="A538" s="737" t="str">
        <f t="shared" ref="A538:A546" si="264">A537</f>
        <v>96139</v>
      </c>
      <c r="B538" s="532" t="str">
        <f t="shared" ref="B538:B546" si="265">B537</f>
        <v>Assessments
Health Psychiatric
Evaluation Psychological
testing Other assessments, tests</v>
      </c>
      <c r="C538" s="574" t="str">
        <f t="shared" ref="C538:C546" si="266">C537</f>
        <v>Psychological testing
Psychological or neuropsychological test administration and scoring by technician, two or more tests, any method; each additional 30 minutes (List separately in addition to code for primary procedure)</v>
      </c>
      <c r="D538" s="571" t="str">
        <f t="shared" ref="D538:D546" si="267">D537</f>
        <v>Each additional 30 minutes
11/day</v>
      </c>
      <c r="E538" s="574" t="str">
        <f t="shared" ref="E538:E546" si="268">E537</f>
        <v>Mental Health Professional or licensed bachelor’s social worker or limited-licensed bachelor’s or master's social worker acting within their scope of practice under the supervision of a Mental Health Professional who is a fully licensed master's social worker.</v>
      </c>
      <c r="F538" s="250" t="s">
        <v>477</v>
      </c>
      <c r="G538" s="250" t="s">
        <v>575</v>
      </c>
      <c r="H538" s="250" t="s">
        <v>1240</v>
      </c>
      <c r="I538" s="571" t="str">
        <f t="shared" ref="I538:I546" si="269">I537</f>
        <v>Line
Professional</v>
      </c>
      <c r="J538" s="532"/>
      <c r="K538" s="532" t="s">
        <v>2205</v>
      </c>
      <c r="L538" s="532" t="s">
        <v>2205</v>
      </c>
      <c r="M538" s="532"/>
      <c r="N538" s="532"/>
      <c r="O538" s="532" t="s">
        <v>2205</v>
      </c>
      <c r="P538" s="532"/>
      <c r="Q538" s="532"/>
      <c r="R538" s="532"/>
      <c r="S538" s="532"/>
      <c r="T538" s="532"/>
      <c r="U538" s="532"/>
      <c r="V538" s="532"/>
      <c r="W538" s="574" t="s">
        <v>1229</v>
      </c>
      <c r="X538" s="574"/>
      <c r="Y538" s="669" t="str">
        <f t="shared" ref="Y538:Y544" si="270">Y537</f>
        <v xml:space="preserve"> </v>
      </c>
      <c r="Z538" s="669"/>
    </row>
    <row r="539" spans="1:26" ht="51" customHeight="1">
      <c r="A539" s="737" t="str">
        <f t="shared" si="264"/>
        <v>96139</v>
      </c>
      <c r="B539" s="532" t="str">
        <f t="shared" si="265"/>
        <v>Assessments
Health Psychiatric
Evaluation Psychological
testing Other assessments, tests</v>
      </c>
      <c r="C539" s="574" t="str">
        <f t="shared" si="266"/>
        <v>Psychological testing
Psychological or neuropsychological test administration and scoring by technician, two or more tests, any method; each additional 30 minutes (List separately in addition to code for primary procedure)</v>
      </c>
      <c r="D539" s="571" t="str">
        <f t="shared" si="267"/>
        <v>Each additional 30 minutes
11/day</v>
      </c>
      <c r="E539" s="574"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39" s="250" t="s">
        <v>126</v>
      </c>
      <c r="G539" s="250" t="s">
        <v>581</v>
      </c>
      <c r="H539" s="250" t="s">
        <v>518</v>
      </c>
      <c r="I539" s="571" t="str">
        <f t="shared" si="269"/>
        <v>Line
Professional</v>
      </c>
      <c r="J539" s="532"/>
      <c r="K539" s="532" t="s">
        <v>2205</v>
      </c>
      <c r="L539" s="532" t="s">
        <v>2205</v>
      </c>
      <c r="M539" s="532"/>
      <c r="N539" s="532"/>
      <c r="O539" s="532" t="s">
        <v>2205</v>
      </c>
      <c r="P539" s="532"/>
      <c r="Q539" s="532"/>
      <c r="R539" s="532"/>
      <c r="S539" s="532"/>
      <c r="T539" s="532"/>
      <c r="U539" s="532"/>
      <c r="V539" s="532"/>
      <c r="W539" s="574" t="s">
        <v>1229</v>
      </c>
      <c r="X539" s="574"/>
      <c r="Y539" s="669" t="str">
        <f t="shared" si="270"/>
        <v xml:space="preserve"> </v>
      </c>
      <c r="Z539" s="669"/>
    </row>
    <row r="540" spans="1:26" ht="63.75" customHeight="1">
      <c r="A540" s="737" t="str">
        <f t="shared" si="264"/>
        <v>96139</v>
      </c>
      <c r="B540" s="532" t="str">
        <f t="shared" si="265"/>
        <v>Assessments
Health Psychiatric
Evaluation Psychological
testing Other assessments, tests</v>
      </c>
      <c r="C540" s="574" t="str">
        <f t="shared" si="266"/>
        <v>Psychological testing
Psychological or neuropsychological test administration and scoring by technician, two or more tests, any method; each additional 30 minutes (List separately in addition to code for primary procedure)</v>
      </c>
      <c r="D540" s="571" t="str">
        <f t="shared" si="267"/>
        <v>Each additional 30 minutes
11/day</v>
      </c>
      <c r="E540" s="574"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0" s="250" t="s">
        <v>511</v>
      </c>
      <c r="G540" s="250" t="s">
        <v>579</v>
      </c>
      <c r="H540" s="250" t="s">
        <v>1240</v>
      </c>
      <c r="I540" s="571" t="str">
        <f t="shared" si="269"/>
        <v>Line
Professional</v>
      </c>
      <c r="J540" s="532"/>
      <c r="K540" s="532" t="s">
        <v>2205</v>
      </c>
      <c r="L540" s="532" t="s">
        <v>2205</v>
      </c>
      <c r="M540" s="532"/>
      <c r="N540" s="532"/>
      <c r="O540" s="532" t="s">
        <v>2205</v>
      </c>
      <c r="P540" s="532"/>
      <c r="Q540" s="532"/>
      <c r="R540" s="532"/>
      <c r="S540" s="532"/>
      <c r="T540" s="532"/>
      <c r="U540" s="532"/>
      <c r="V540" s="532"/>
      <c r="W540" s="574" t="s">
        <v>1229</v>
      </c>
      <c r="X540" s="574"/>
      <c r="Y540" s="669" t="str">
        <f t="shared" si="270"/>
        <v xml:space="preserve"> </v>
      </c>
      <c r="Z540" s="669"/>
    </row>
    <row r="541" spans="1:26" ht="38.25" customHeight="1">
      <c r="A541" s="737" t="str">
        <f t="shared" si="264"/>
        <v>96139</v>
      </c>
      <c r="B541" s="532" t="str">
        <f t="shared" si="265"/>
        <v>Assessments
Health Psychiatric
Evaluation Psychological
testing Other assessments, tests</v>
      </c>
      <c r="C541" s="574" t="str">
        <f t="shared" si="266"/>
        <v>Psychological testing
Psychological or neuropsychological test administration and scoring by technician, two or more tests, any method; each additional 30 minutes (List separately in addition to code for primary procedure)</v>
      </c>
      <c r="D541" s="571" t="str">
        <f t="shared" si="267"/>
        <v>Each additional 30 minutes
11/day</v>
      </c>
      <c r="E541" s="574"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1" s="250" t="s">
        <v>2166</v>
      </c>
      <c r="G541" s="250" t="s">
        <v>577</v>
      </c>
      <c r="H541" s="250" t="s">
        <v>518</v>
      </c>
      <c r="I541" s="571" t="str">
        <f t="shared" si="269"/>
        <v>Line
Professional</v>
      </c>
      <c r="J541" s="532"/>
      <c r="K541" s="532" t="s">
        <v>2205</v>
      </c>
      <c r="L541" s="532" t="s">
        <v>2205</v>
      </c>
      <c r="M541" s="532"/>
      <c r="N541" s="532"/>
      <c r="O541" s="532" t="s">
        <v>2205</v>
      </c>
      <c r="P541" s="532"/>
      <c r="Q541" s="532"/>
      <c r="R541" s="532"/>
      <c r="S541" s="532"/>
      <c r="T541" s="532"/>
      <c r="U541" s="532"/>
      <c r="V541" s="532"/>
      <c r="W541" s="574" t="s">
        <v>1229</v>
      </c>
      <c r="X541" s="574"/>
      <c r="Y541" s="669" t="str">
        <f t="shared" si="270"/>
        <v xml:space="preserve"> </v>
      </c>
      <c r="Z541" s="669"/>
    </row>
    <row r="542" spans="1:26" ht="63.75" customHeight="1">
      <c r="A542" s="737" t="str">
        <f t="shared" si="264"/>
        <v>96139</v>
      </c>
      <c r="B542" s="532" t="str">
        <f t="shared" si="265"/>
        <v>Assessments
Health Psychiatric
Evaluation Psychological
testing Other assessments, tests</v>
      </c>
      <c r="C542" s="574" t="str">
        <f t="shared" si="266"/>
        <v>Psychological testing
Psychological or neuropsychological test administration and scoring by technician, two or more tests, any method; each additional 30 minutes (List separately in addition to code for primary procedure)</v>
      </c>
      <c r="D542" s="571" t="str">
        <f t="shared" si="267"/>
        <v>Each additional 30 minutes
11/day</v>
      </c>
      <c r="E542" s="574"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2" s="250" t="s">
        <v>2168</v>
      </c>
      <c r="G542" s="250" t="s">
        <v>577</v>
      </c>
      <c r="H542" s="250" t="s">
        <v>518</v>
      </c>
      <c r="I542" s="571" t="str">
        <f t="shared" si="269"/>
        <v>Line
Professional</v>
      </c>
      <c r="J542" s="532"/>
      <c r="K542" s="532" t="s">
        <v>2205</v>
      </c>
      <c r="L542" s="532" t="s">
        <v>2205</v>
      </c>
      <c r="M542" s="532"/>
      <c r="N542" s="532"/>
      <c r="O542" s="532" t="s">
        <v>2205</v>
      </c>
      <c r="P542" s="532"/>
      <c r="Q542" s="532"/>
      <c r="R542" s="532"/>
      <c r="S542" s="532"/>
      <c r="T542" s="532"/>
      <c r="U542" s="532"/>
      <c r="V542" s="532"/>
      <c r="W542" s="574" t="s">
        <v>1229</v>
      </c>
      <c r="X542" s="574"/>
      <c r="Y542" s="669" t="str">
        <f t="shared" si="270"/>
        <v xml:space="preserve"> </v>
      </c>
      <c r="Z542" s="669"/>
    </row>
    <row r="543" spans="1:26" ht="51" customHeight="1">
      <c r="A543" s="737" t="str">
        <f t="shared" si="264"/>
        <v>96139</v>
      </c>
      <c r="B543" s="532" t="str">
        <f t="shared" si="265"/>
        <v>Assessments
Health Psychiatric
Evaluation Psychological
testing Other assessments, tests</v>
      </c>
      <c r="C543" s="574" t="str">
        <f t="shared" si="266"/>
        <v>Psychological testing
Psychological or neuropsychological test administration and scoring by technician, two or more tests, any method; each additional 30 minutes (List separately in addition to code for primary procedure)</v>
      </c>
      <c r="D543" s="571" t="str">
        <f t="shared" si="267"/>
        <v>Each additional 30 minutes
11/day</v>
      </c>
      <c r="E543" s="574"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3" s="250" t="s">
        <v>2177</v>
      </c>
      <c r="G543" s="250" t="s">
        <v>580</v>
      </c>
      <c r="H543" s="250" t="s">
        <v>518</v>
      </c>
      <c r="I543" s="571" t="str">
        <f t="shared" si="269"/>
        <v>Line
Professional</v>
      </c>
      <c r="J543" s="532"/>
      <c r="K543" s="532" t="s">
        <v>2205</v>
      </c>
      <c r="L543" s="532" t="s">
        <v>2205</v>
      </c>
      <c r="M543" s="532"/>
      <c r="N543" s="532"/>
      <c r="O543" s="532" t="s">
        <v>2205</v>
      </c>
      <c r="P543" s="532"/>
      <c r="Q543" s="532"/>
      <c r="R543" s="532"/>
      <c r="S543" s="532"/>
      <c r="T543" s="532"/>
      <c r="U543" s="532"/>
      <c r="V543" s="532"/>
      <c r="W543" s="574" t="s">
        <v>1229</v>
      </c>
      <c r="X543" s="574"/>
      <c r="Y543" s="669" t="str">
        <f t="shared" si="270"/>
        <v xml:space="preserve"> </v>
      </c>
      <c r="Z543" s="669"/>
    </row>
    <row r="544" spans="1:26" ht="38.25" customHeight="1">
      <c r="A544" s="738" t="str">
        <f t="shared" si="264"/>
        <v>96139</v>
      </c>
      <c r="B544" s="531" t="str">
        <f t="shared" si="265"/>
        <v>Assessments
Health Psychiatric
Evaluation Psychological
testing Other assessments, tests</v>
      </c>
      <c r="C544" s="682" t="str">
        <f t="shared" si="266"/>
        <v>Psychological testing
Psychological or neuropsychological test administration and scoring by technician, two or more tests, any method; each additional 30 minutes (List separately in addition to code for primary procedure)</v>
      </c>
      <c r="D544" s="679" t="str">
        <f t="shared" si="267"/>
        <v>Each additional 30 minutes
11/day</v>
      </c>
      <c r="E544" s="682"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4" s="250" t="s">
        <v>126</v>
      </c>
      <c r="G544" s="250" t="s">
        <v>578</v>
      </c>
      <c r="H544" s="250" t="s">
        <v>518</v>
      </c>
      <c r="I544" s="679" t="str">
        <f t="shared" si="269"/>
        <v>Line
Professional</v>
      </c>
      <c r="J544" s="531"/>
      <c r="K544" s="531" t="s">
        <v>2205</v>
      </c>
      <c r="L544" s="531" t="s">
        <v>2205</v>
      </c>
      <c r="M544" s="531"/>
      <c r="N544" s="531"/>
      <c r="O544" s="531" t="s">
        <v>2205</v>
      </c>
      <c r="P544" s="531"/>
      <c r="Q544" s="531"/>
      <c r="R544" s="531"/>
      <c r="S544" s="531"/>
      <c r="T544" s="531"/>
      <c r="U544" s="531"/>
      <c r="V544" s="531"/>
      <c r="W544" s="682" t="s">
        <v>1229</v>
      </c>
      <c r="X544" s="682"/>
      <c r="Y544" s="669" t="str">
        <f t="shared" si="270"/>
        <v xml:space="preserve"> </v>
      </c>
      <c r="Z544" s="669"/>
    </row>
    <row r="545" spans="1:26" ht="38.25" customHeight="1">
      <c r="A545" s="738" t="str">
        <f t="shared" si="264"/>
        <v>96139</v>
      </c>
      <c r="B545" s="531" t="str">
        <f t="shared" si="265"/>
        <v>Assessments
Health Psychiatric
Evaluation Psychological
testing Other assessments, tests</v>
      </c>
      <c r="C545" s="682" t="str">
        <f t="shared" si="266"/>
        <v>Psychological testing
Psychological or neuropsychological test administration and scoring by technician, two or more tests, any method; each additional 30 minutes (List separately in addition to code for primary procedure)</v>
      </c>
      <c r="D545" s="679" t="str">
        <f t="shared" si="267"/>
        <v>Each additional 30 minutes
11/day</v>
      </c>
      <c r="E545" s="682"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5" s="250" t="s">
        <v>487</v>
      </c>
      <c r="G545" s="250" t="s">
        <v>576</v>
      </c>
      <c r="H545" s="250" t="s">
        <v>518</v>
      </c>
      <c r="I545" s="679" t="str">
        <f t="shared" si="269"/>
        <v>Line
Professional</v>
      </c>
      <c r="J545" s="531"/>
      <c r="K545" s="531" t="s">
        <v>2205</v>
      </c>
      <c r="L545" s="531" t="s">
        <v>2205</v>
      </c>
      <c r="M545" s="531"/>
      <c r="N545" s="531"/>
      <c r="O545" s="531" t="s">
        <v>2205</v>
      </c>
      <c r="P545" s="531"/>
      <c r="Q545" s="531"/>
      <c r="R545" s="531"/>
      <c r="S545" s="531"/>
      <c r="T545" s="531"/>
      <c r="U545" s="531"/>
      <c r="V545" s="531"/>
      <c r="W545" s="682" t="s">
        <v>1229</v>
      </c>
      <c r="X545" s="682"/>
      <c r="Y545" s="669"/>
      <c r="Z545" s="669"/>
    </row>
    <row r="546" spans="1:26" ht="63.75" customHeight="1">
      <c r="A546" s="738" t="str">
        <f t="shared" si="264"/>
        <v>96139</v>
      </c>
      <c r="B546" s="531" t="str">
        <f t="shared" si="265"/>
        <v>Assessments
Health Psychiatric
Evaluation Psychological
testing Other assessments, tests</v>
      </c>
      <c r="C546" s="682" t="str">
        <f t="shared" si="266"/>
        <v>Psychological testing
Psychological or neuropsychological test administration and scoring by technician, two or more tests, any method; each additional 30 minutes (List separately in addition to code for primary procedure)</v>
      </c>
      <c r="D546" s="679" t="str">
        <f t="shared" si="267"/>
        <v>Each additional 30 minutes
11/day</v>
      </c>
      <c r="E546" s="682" t="str">
        <f t="shared" si="268"/>
        <v>Mental Health Professional or licensed bachelor’s social worker or limited-licensed bachelor’s or master's social worker acting within their scope of practice under the supervision of a Mental Health Professional who is a fully licensed master's social worker.</v>
      </c>
      <c r="F546" s="250" t="s">
        <v>496</v>
      </c>
      <c r="G546" s="142" t="s">
        <v>586</v>
      </c>
      <c r="H546" s="254" t="s">
        <v>1240</v>
      </c>
      <c r="I546" s="679" t="str">
        <f t="shared" si="269"/>
        <v>Line
Professional</v>
      </c>
      <c r="J546" s="531"/>
      <c r="K546" s="531" t="s">
        <v>2205</v>
      </c>
      <c r="L546" s="531" t="s">
        <v>2205</v>
      </c>
      <c r="M546" s="531"/>
      <c r="N546" s="531"/>
      <c r="O546" s="531" t="s">
        <v>2205</v>
      </c>
      <c r="P546" s="531"/>
      <c r="Q546" s="531"/>
      <c r="R546" s="531"/>
      <c r="S546" s="531"/>
      <c r="T546" s="531"/>
      <c r="U546" s="531"/>
      <c r="V546" s="531"/>
      <c r="W546" s="682" t="s">
        <v>1229</v>
      </c>
      <c r="X546" s="682"/>
      <c r="Y546" s="669"/>
      <c r="Z546" s="669"/>
    </row>
    <row r="547" spans="1:26" ht="63.75" customHeight="1">
      <c r="A547" s="738" t="str">
        <f>A545</f>
        <v>96139</v>
      </c>
      <c r="B547" s="531" t="str">
        <f>B545</f>
        <v>Assessments
Health Psychiatric
Evaluation Psychological
testing Other assessments, tests</v>
      </c>
      <c r="C547" s="682" t="str">
        <f>C545</f>
        <v>Psychological testing
Psychological or neuropsychological test administration and scoring by technician, two or more tests, any method; each additional 30 minutes (List separately in addition to code for primary procedure)</v>
      </c>
      <c r="D547" s="679" t="str">
        <f>D545</f>
        <v>Each additional 30 minutes
11/day</v>
      </c>
      <c r="E547" s="682" t="str">
        <f>E545</f>
        <v>Mental Health Professional or licensed bachelor’s social worker or limited-licensed bachelor’s or master's social worker acting within their scope of practice under the supervision of a Mental Health Professional who is a fully licensed master's social worker.</v>
      </c>
      <c r="F547" s="250" t="s">
        <v>2155</v>
      </c>
      <c r="G547" s="142" t="s">
        <v>586</v>
      </c>
      <c r="H547" s="254" t="s">
        <v>1240</v>
      </c>
      <c r="I547" s="679" t="str">
        <f>I545</f>
        <v>Line
Professional</v>
      </c>
      <c r="J547" s="531"/>
      <c r="K547" s="531" t="s">
        <v>2205</v>
      </c>
      <c r="L547" s="531" t="s">
        <v>2205</v>
      </c>
      <c r="M547" s="531"/>
      <c r="N547" s="531"/>
      <c r="O547" s="531" t="s">
        <v>2205</v>
      </c>
      <c r="P547" s="531"/>
      <c r="Q547" s="531"/>
      <c r="R547" s="531"/>
      <c r="S547" s="531"/>
      <c r="T547" s="531"/>
      <c r="U547" s="531"/>
      <c r="V547" s="531"/>
      <c r="W547" s="682" t="s">
        <v>1229</v>
      </c>
      <c r="X547" s="682"/>
      <c r="Y547" s="669"/>
      <c r="Z547" s="669"/>
    </row>
    <row r="548" spans="1:26" ht="64.5" customHeight="1" thickBot="1">
      <c r="A548" s="718" t="str">
        <f>A544</f>
        <v>96139</v>
      </c>
      <c r="B548" s="522" t="str">
        <f>B544</f>
        <v>Assessments
Health Psychiatric
Evaluation Psychological
testing Other assessments, tests</v>
      </c>
      <c r="C548" s="575" t="str">
        <f>C544</f>
        <v>Psychological testing
Psychological or neuropsychological test administration and scoring by technician, two or more tests, any method; each additional 30 minutes (List separately in addition to code for primary procedure)</v>
      </c>
      <c r="D548" s="572" t="str">
        <f>D544</f>
        <v>Each additional 30 minutes
11/day</v>
      </c>
      <c r="E548" s="575" t="str">
        <f>E544</f>
        <v>Mental Health Professional or licensed bachelor’s social worker or limited-licensed bachelor’s or master's social worker acting within their scope of practice under the supervision of a Mental Health Professional who is a fully licensed master's social worker.</v>
      </c>
      <c r="F548" s="254" t="s">
        <v>552</v>
      </c>
      <c r="G548" s="142" t="s">
        <v>586</v>
      </c>
      <c r="H548" s="247" t="s">
        <v>1240</v>
      </c>
      <c r="I548" s="572" t="str">
        <f>I544</f>
        <v>Line
Professional</v>
      </c>
      <c r="J548" s="522"/>
      <c r="K548" s="522" t="s">
        <v>2205</v>
      </c>
      <c r="L548" s="522" t="s">
        <v>2205</v>
      </c>
      <c r="M548" s="522"/>
      <c r="N548" s="522"/>
      <c r="O548" s="522" t="s">
        <v>2205</v>
      </c>
      <c r="P548" s="522"/>
      <c r="Q548" s="522"/>
      <c r="R548" s="522"/>
      <c r="S548" s="522"/>
      <c r="T548" s="522"/>
      <c r="U548" s="522"/>
      <c r="V548" s="522"/>
      <c r="W548" s="575" t="s">
        <v>1229</v>
      </c>
      <c r="X548" s="575"/>
      <c r="Y548" s="670" t="str">
        <f>Y544</f>
        <v xml:space="preserve"> </v>
      </c>
      <c r="Z548" s="670"/>
    </row>
    <row r="549" spans="1:26" ht="63.75" customHeight="1">
      <c r="A549" s="717" t="s">
        <v>1877</v>
      </c>
      <c r="B549" s="533" t="s">
        <v>123</v>
      </c>
      <c r="C549" s="573" t="s">
        <v>1581</v>
      </c>
      <c r="D549" s="570" t="s">
        <v>1412</v>
      </c>
      <c r="E549" s="573" t="s">
        <v>250</v>
      </c>
      <c r="F549" s="246" t="s">
        <v>137</v>
      </c>
      <c r="G549" s="246" t="s">
        <v>584</v>
      </c>
      <c r="H549" s="246" t="s">
        <v>1240</v>
      </c>
      <c r="I549" s="570" t="s">
        <v>139</v>
      </c>
      <c r="J549" s="533"/>
      <c r="K549" s="533" t="s">
        <v>2205</v>
      </c>
      <c r="L549" s="533" t="s">
        <v>2205</v>
      </c>
      <c r="M549" s="533"/>
      <c r="N549" s="533"/>
      <c r="O549" s="533" t="s">
        <v>2205</v>
      </c>
      <c r="P549" s="533"/>
      <c r="Q549" s="533"/>
      <c r="R549" s="533"/>
      <c r="S549" s="533"/>
      <c r="T549" s="533"/>
      <c r="U549" s="533"/>
      <c r="V549" s="533"/>
      <c r="W549" s="573" t="s">
        <v>1229</v>
      </c>
      <c r="X549" s="573"/>
      <c r="Y549" s="668" t="s">
        <v>1113</v>
      </c>
      <c r="Z549" s="668"/>
    </row>
    <row r="550" spans="1:26" ht="63.75" customHeight="1">
      <c r="A550" s="737" t="str">
        <f t="shared" ref="A550:A558" si="271">A549</f>
        <v>96146</v>
      </c>
      <c r="B550" s="532" t="str">
        <f t="shared" ref="B550:B558" si="272">B549</f>
        <v>Assessments
Health Psychiatric
Evaluation Psychological
testing Other assessments, tests</v>
      </c>
      <c r="C550" s="574" t="str">
        <f t="shared" ref="C550:C558" si="273">C549</f>
        <v>Psychological testing
Psychological or neuropsychological test administration, with single automated, standardized instrument via electronic platform, with automated result only</v>
      </c>
      <c r="D550" s="571" t="str">
        <f t="shared" ref="D550:D558" si="274">D549</f>
        <v>Encounter
1/day</v>
      </c>
      <c r="E550" s="574" t="str">
        <f t="shared" ref="E550:E558" si="275">E549</f>
        <v>Mental Health Professional or licensed bachelor’s social worker or limited-licensed bachelor’s or master's social worker acting within their scope of practice under the supervision of a Mental Health Professional who is a fully licensed master's social worker.</v>
      </c>
      <c r="F550" s="250" t="s">
        <v>477</v>
      </c>
      <c r="G550" s="250" t="s">
        <v>575</v>
      </c>
      <c r="H550" s="250" t="s">
        <v>1240</v>
      </c>
      <c r="I550" s="571" t="str">
        <f t="shared" ref="I550:I558" si="276">I549</f>
        <v>Line
Professional</v>
      </c>
      <c r="J550" s="532"/>
      <c r="K550" s="532" t="s">
        <v>2205</v>
      </c>
      <c r="L550" s="532" t="s">
        <v>2205</v>
      </c>
      <c r="M550" s="532"/>
      <c r="N550" s="532"/>
      <c r="O550" s="532" t="s">
        <v>2205</v>
      </c>
      <c r="P550" s="532"/>
      <c r="Q550" s="532"/>
      <c r="R550" s="532"/>
      <c r="S550" s="532"/>
      <c r="T550" s="532"/>
      <c r="U550" s="532"/>
      <c r="V550" s="532"/>
      <c r="W550" s="574" t="s">
        <v>1229</v>
      </c>
      <c r="X550" s="574"/>
      <c r="Y550" s="669" t="str">
        <f t="shared" ref="Y550:Y556" si="277">Y549</f>
        <v xml:space="preserve"> </v>
      </c>
      <c r="Z550" s="669"/>
    </row>
    <row r="551" spans="1:26" ht="51" customHeight="1">
      <c r="A551" s="737" t="str">
        <f t="shared" si="271"/>
        <v>96146</v>
      </c>
      <c r="B551" s="532" t="str">
        <f t="shared" si="272"/>
        <v>Assessments
Health Psychiatric
Evaluation Psychological
testing Other assessments, tests</v>
      </c>
      <c r="C551" s="574" t="str">
        <f t="shared" si="273"/>
        <v>Psychological testing
Psychological or neuropsychological test administration, with single automated, standardized instrument via electronic platform, with automated result only</v>
      </c>
      <c r="D551" s="571" t="str">
        <f t="shared" si="274"/>
        <v>Encounter
1/day</v>
      </c>
      <c r="E551" s="574"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1" s="250" t="s">
        <v>126</v>
      </c>
      <c r="G551" s="250" t="s">
        <v>581</v>
      </c>
      <c r="H551" s="250" t="s">
        <v>518</v>
      </c>
      <c r="I551" s="571" t="str">
        <f t="shared" si="276"/>
        <v>Line
Professional</v>
      </c>
      <c r="J551" s="532"/>
      <c r="K551" s="532" t="s">
        <v>2205</v>
      </c>
      <c r="L551" s="532" t="s">
        <v>2205</v>
      </c>
      <c r="M551" s="532"/>
      <c r="N551" s="532"/>
      <c r="O551" s="532" t="s">
        <v>2205</v>
      </c>
      <c r="P551" s="532"/>
      <c r="Q551" s="532"/>
      <c r="R551" s="532"/>
      <c r="S551" s="532"/>
      <c r="T551" s="532"/>
      <c r="U551" s="532"/>
      <c r="V551" s="532"/>
      <c r="W551" s="574" t="s">
        <v>1229</v>
      </c>
      <c r="X551" s="574"/>
      <c r="Y551" s="669" t="str">
        <f t="shared" si="277"/>
        <v xml:space="preserve"> </v>
      </c>
      <c r="Z551" s="669"/>
    </row>
    <row r="552" spans="1:26" ht="63.75" customHeight="1">
      <c r="A552" s="737" t="str">
        <f t="shared" si="271"/>
        <v>96146</v>
      </c>
      <c r="B552" s="532" t="str">
        <f t="shared" si="272"/>
        <v>Assessments
Health Psychiatric
Evaluation Psychological
testing Other assessments, tests</v>
      </c>
      <c r="C552" s="574" t="str">
        <f t="shared" si="273"/>
        <v>Psychological testing
Psychological or neuropsychological test administration, with single automated, standardized instrument via electronic platform, with automated result only</v>
      </c>
      <c r="D552" s="571" t="str">
        <f t="shared" si="274"/>
        <v>Encounter
1/day</v>
      </c>
      <c r="E552" s="574"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2" s="250" t="s">
        <v>511</v>
      </c>
      <c r="G552" s="250" t="s">
        <v>579</v>
      </c>
      <c r="H552" s="250" t="s">
        <v>1240</v>
      </c>
      <c r="I552" s="571" t="str">
        <f t="shared" si="276"/>
        <v>Line
Professional</v>
      </c>
      <c r="J552" s="532"/>
      <c r="K552" s="532" t="s">
        <v>2205</v>
      </c>
      <c r="L552" s="532" t="s">
        <v>2205</v>
      </c>
      <c r="M552" s="532"/>
      <c r="N552" s="532"/>
      <c r="O552" s="532" t="s">
        <v>2205</v>
      </c>
      <c r="P552" s="532"/>
      <c r="Q552" s="532"/>
      <c r="R552" s="532"/>
      <c r="S552" s="532"/>
      <c r="T552" s="532"/>
      <c r="U552" s="532"/>
      <c r="V552" s="532"/>
      <c r="W552" s="574" t="s">
        <v>1229</v>
      </c>
      <c r="X552" s="574"/>
      <c r="Y552" s="669" t="str">
        <f t="shared" si="277"/>
        <v xml:space="preserve"> </v>
      </c>
      <c r="Z552" s="669"/>
    </row>
    <row r="553" spans="1:26" ht="38.25" customHeight="1">
      <c r="A553" s="737" t="str">
        <f t="shared" si="271"/>
        <v>96146</v>
      </c>
      <c r="B553" s="532" t="str">
        <f t="shared" si="272"/>
        <v>Assessments
Health Psychiatric
Evaluation Psychological
testing Other assessments, tests</v>
      </c>
      <c r="C553" s="574" t="str">
        <f t="shared" si="273"/>
        <v>Psychological testing
Psychological or neuropsychological test administration, with single automated, standardized instrument via electronic platform, with automated result only</v>
      </c>
      <c r="D553" s="571" t="str">
        <f t="shared" si="274"/>
        <v>Encounter
1/day</v>
      </c>
      <c r="E553" s="574"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3" s="250" t="s">
        <v>2166</v>
      </c>
      <c r="G553" s="250" t="s">
        <v>577</v>
      </c>
      <c r="H553" s="250" t="s">
        <v>518</v>
      </c>
      <c r="I553" s="571" t="str">
        <f t="shared" si="276"/>
        <v>Line
Professional</v>
      </c>
      <c r="J553" s="532"/>
      <c r="K553" s="532" t="s">
        <v>2205</v>
      </c>
      <c r="L553" s="532" t="s">
        <v>2205</v>
      </c>
      <c r="M553" s="532"/>
      <c r="N553" s="532"/>
      <c r="O553" s="532" t="s">
        <v>2205</v>
      </c>
      <c r="P553" s="532"/>
      <c r="Q553" s="532"/>
      <c r="R553" s="532"/>
      <c r="S553" s="532"/>
      <c r="T553" s="532"/>
      <c r="U553" s="532"/>
      <c r="V553" s="532"/>
      <c r="W553" s="574" t="s">
        <v>1229</v>
      </c>
      <c r="X553" s="574"/>
      <c r="Y553" s="669" t="str">
        <f t="shared" si="277"/>
        <v xml:space="preserve"> </v>
      </c>
      <c r="Z553" s="669"/>
    </row>
    <row r="554" spans="1:26" ht="63.75" customHeight="1">
      <c r="A554" s="737" t="str">
        <f t="shared" si="271"/>
        <v>96146</v>
      </c>
      <c r="B554" s="532" t="str">
        <f t="shared" si="272"/>
        <v>Assessments
Health Psychiatric
Evaluation Psychological
testing Other assessments, tests</v>
      </c>
      <c r="C554" s="574" t="str">
        <f t="shared" si="273"/>
        <v>Psychological testing
Psychological or neuropsychological test administration, with single automated, standardized instrument via electronic platform, with automated result only</v>
      </c>
      <c r="D554" s="571" t="str">
        <f t="shared" si="274"/>
        <v>Encounter
1/day</v>
      </c>
      <c r="E554" s="574"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4" s="250" t="s">
        <v>2168</v>
      </c>
      <c r="G554" s="250" t="s">
        <v>577</v>
      </c>
      <c r="H554" s="250" t="s">
        <v>518</v>
      </c>
      <c r="I554" s="571" t="str">
        <f t="shared" si="276"/>
        <v>Line
Professional</v>
      </c>
      <c r="J554" s="532"/>
      <c r="K554" s="532" t="s">
        <v>2205</v>
      </c>
      <c r="L554" s="532" t="s">
        <v>2205</v>
      </c>
      <c r="M554" s="532"/>
      <c r="N554" s="532"/>
      <c r="O554" s="532" t="s">
        <v>2205</v>
      </c>
      <c r="P554" s="532"/>
      <c r="Q554" s="532"/>
      <c r="R554" s="532"/>
      <c r="S554" s="532"/>
      <c r="T554" s="532"/>
      <c r="U554" s="532"/>
      <c r="V554" s="532"/>
      <c r="W554" s="574" t="s">
        <v>1229</v>
      </c>
      <c r="X554" s="574"/>
      <c r="Y554" s="669" t="str">
        <f t="shared" si="277"/>
        <v xml:space="preserve"> </v>
      </c>
      <c r="Z554" s="669"/>
    </row>
    <row r="555" spans="1:26" ht="51" customHeight="1">
      <c r="A555" s="737" t="str">
        <f t="shared" si="271"/>
        <v>96146</v>
      </c>
      <c r="B555" s="532" t="str">
        <f t="shared" si="272"/>
        <v>Assessments
Health Psychiatric
Evaluation Psychological
testing Other assessments, tests</v>
      </c>
      <c r="C555" s="574" t="str">
        <f t="shared" si="273"/>
        <v>Psychological testing
Psychological or neuropsychological test administration, with single automated, standardized instrument via electronic platform, with automated result only</v>
      </c>
      <c r="D555" s="571" t="str">
        <f t="shared" si="274"/>
        <v>Encounter
1/day</v>
      </c>
      <c r="E555" s="574"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5" s="250" t="s">
        <v>2177</v>
      </c>
      <c r="G555" s="250" t="s">
        <v>580</v>
      </c>
      <c r="H555" s="250" t="s">
        <v>518</v>
      </c>
      <c r="I555" s="571" t="str">
        <f t="shared" si="276"/>
        <v>Line
Professional</v>
      </c>
      <c r="J555" s="532"/>
      <c r="K555" s="532" t="s">
        <v>2205</v>
      </c>
      <c r="L555" s="532" t="s">
        <v>2205</v>
      </c>
      <c r="M555" s="532"/>
      <c r="N555" s="532"/>
      <c r="O555" s="532" t="s">
        <v>2205</v>
      </c>
      <c r="P555" s="532"/>
      <c r="Q555" s="532"/>
      <c r="R555" s="532"/>
      <c r="S555" s="532"/>
      <c r="T555" s="532"/>
      <c r="U555" s="532"/>
      <c r="V555" s="532"/>
      <c r="W555" s="574" t="s">
        <v>1229</v>
      </c>
      <c r="X555" s="574"/>
      <c r="Y555" s="669" t="str">
        <f t="shared" si="277"/>
        <v xml:space="preserve"> </v>
      </c>
      <c r="Z555" s="669"/>
    </row>
    <row r="556" spans="1:26" ht="38.25" customHeight="1">
      <c r="A556" s="738" t="str">
        <f t="shared" si="271"/>
        <v>96146</v>
      </c>
      <c r="B556" s="531" t="str">
        <f t="shared" si="272"/>
        <v>Assessments
Health Psychiatric
Evaluation Psychological
testing Other assessments, tests</v>
      </c>
      <c r="C556" s="682" t="str">
        <f t="shared" si="273"/>
        <v>Psychological testing
Psychological or neuropsychological test administration, with single automated, standardized instrument via electronic platform, with automated result only</v>
      </c>
      <c r="D556" s="679" t="str">
        <f t="shared" si="274"/>
        <v>Encounter
1/day</v>
      </c>
      <c r="E556" s="682"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6" s="250" t="s">
        <v>126</v>
      </c>
      <c r="G556" s="250" t="s">
        <v>578</v>
      </c>
      <c r="H556" s="250" t="s">
        <v>518</v>
      </c>
      <c r="I556" s="679" t="str">
        <f t="shared" si="276"/>
        <v>Line
Professional</v>
      </c>
      <c r="J556" s="531"/>
      <c r="K556" s="531" t="s">
        <v>2205</v>
      </c>
      <c r="L556" s="531" t="s">
        <v>2205</v>
      </c>
      <c r="M556" s="531"/>
      <c r="N556" s="531"/>
      <c r="O556" s="531" t="s">
        <v>2205</v>
      </c>
      <c r="P556" s="531"/>
      <c r="Q556" s="531"/>
      <c r="R556" s="531"/>
      <c r="S556" s="531"/>
      <c r="T556" s="531"/>
      <c r="U556" s="531"/>
      <c r="V556" s="531"/>
      <c r="W556" s="682" t="s">
        <v>1229</v>
      </c>
      <c r="X556" s="682"/>
      <c r="Y556" s="669" t="str">
        <f t="shared" si="277"/>
        <v xml:space="preserve"> </v>
      </c>
      <c r="Z556" s="669"/>
    </row>
    <row r="557" spans="1:26" ht="38.25" customHeight="1">
      <c r="A557" s="738" t="str">
        <f t="shared" si="271"/>
        <v>96146</v>
      </c>
      <c r="B557" s="531" t="str">
        <f t="shared" si="272"/>
        <v>Assessments
Health Psychiatric
Evaluation Psychological
testing Other assessments, tests</v>
      </c>
      <c r="C557" s="682" t="str">
        <f t="shared" si="273"/>
        <v>Psychological testing
Psychological or neuropsychological test administration, with single automated, standardized instrument via electronic platform, with automated result only</v>
      </c>
      <c r="D557" s="679" t="str">
        <f t="shared" si="274"/>
        <v>Encounter
1/day</v>
      </c>
      <c r="E557" s="682"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7" s="250" t="s">
        <v>487</v>
      </c>
      <c r="G557" s="250" t="s">
        <v>576</v>
      </c>
      <c r="H557" s="250" t="s">
        <v>518</v>
      </c>
      <c r="I557" s="679" t="str">
        <f t="shared" si="276"/>
        <v>Line
Professional</v>
      </c>
      <c r="J557" s="531"/>
      <c r="K557" s="531" t="s">
        <v>2205</v>
      </c>
      <c r="L557" s="531" t="s">
        <v>2205</v>
      </c>
      <c r="M557" s="531"/>
      <c r="N557" s="531"/>
      <c r="O557" s="531" t="s">
        <v>2205</v>
      </c>
      <c r="P557" s="531"/>
      <c r="Q557" s="531"/>
      <c r="R557" s="531"/>
      <c r="S557" s="531"/>
      <c r="T557" s="531"/>
      <c r="U557" s="531"/>
      <c r="V557" s="531"/>
      <c r="W557" s="682" t="s">
        <v>1229</v>
      </c>
      <c r="X557" s="682"/>
      <c r="Y557" s="669"/>
      <c r="Z557" s="669"/>
    </row>
    <row r="558" spans="1:26" ht="63.75" customHeight="1">
      <c r="A558" s="738" t="str">
        <f t="shared" si="271"/>
        <v>96146</v>
      </c>
      <c r="B558" s="531" t="str">
        <f t="shared" si="272"/>
        <v>Assessments
Health Psychiatric
Evaluation Psychological
testing Other assessments, tests</v>
      </c>
      <c r="C558" s="682" t="str">
        <f t="shared" si="273"/>
        <v>Psychological testing
Psychological or neuropsychological test administration, with single automated, standardized instrument via electronic platform, with automated result only</v>
      </c>
      <c r="D558" s="679" t="str">
        <f t="shared" si="274"/>
        <v>Encounter
1/day</v>
      </c>
      <c r="E558" s="682" t="str">
        <f t="shared" si="275"/>
        <v>Mental Health Professional or licensed bachelor’s social worker or limited-licensed bachelor’s or master's social worker acting within their scope of practice under the supervision of a Mental Health Professional who is a fully licensed master's social worker.</v>
      </c>
      <c r="F558" s="250" t="s">
        <v>496</v>
      </c>
      <c r="G558" s="142" t="s">
        <v>586</v>
      </c>
      <c r="H558" s="254" t="s">
        <v>1240</v>
      </c>
      <c r="I558" s="679" t="str">
        <f t="shared" si="276"/>
        <v>Line
Professional</v>
      </c>
      <c r="J558" s="531"/>
      <c r="K558" s="531" t="s">
        <v>2205</v>
      </c>
      <c r="L558" s="531" t="s">
        <v>2205</v>
      </c>
      <c r="M558" s="531"/>
      <c r="N558" s="531"/>
      <c r="O558" s="531" t="s">
        <v>2205</v>
      </c>
      <c r="P558" s="531"/>
      <c r="Q558" s="531"/>
      <c r="R558" s="531"/>
      <c r="S558" s="531"/>
      <c r="T558" s="531"/>
      <c r="U558" s="531"/>
      <c r="V558" s="531"/>
      <c r="W558" s="682" t="s">
        <v>1229</v>
      </c>
      <c r="X558" s="682"/>
      <c r="Y558" s="669"/>
      <c r="Z558" s="669"/>
    </row>
    <row r="559" spans="1:26" ht="63.75" customHeight="1">
      <c r="A559" s="738" t="str">
        <f>A557</f>
        <v>96146</v>
      </c>
      <c r="B559" s="531" t="str">
        <f>B557</f>
        <v>Assessments
Health Psychiatric
Evaluation Psychological
testing Other assessments, tests</v>
      </c>
      <c r="C559" s="682" t="str">
        <f>C557</f>
        <v>Psychological testing
Psychological or neuropsychological test administration, with single automated, standardized instrument via electronic platform, with automated result only</v>
      </c>
      <c r="D559" s="679" t="str">
        <f>D557</f>
        <v>Encounter
1/day</v>
      </c>
      <c r="E559" s="682" t="str">
        <f>E557</f>
        <v>Mental Health Professional or licensed bachelor’s social worker or limited-licensed bachelor’s or master's social worker acting within their scope of practice under the supervision of a Mental Health Professional who is a fully licensed master's social worker.</v>
      </c>
      <c r="F559" s="250" t="s">
        <v>2155</v>
      </c>
      <c r="G559" s="142" t="s">
        <v>586</v>
      </c>
      <c r="H559" s="254" t="s">
        <v>1240</v>
      </c>
      <c r="I559" s="679" t="str">
        <f>I557</f>
        <v>Line
Professional</v>
      </c>
      <c r="J559" s="531"/>
      <c r="K559" s="531" t="s">
        <v>2205</v>
      </c>
      <c r="L559" s="531" t="s">
        <v>2205</v>
      </c>
      <c r="M559" s="531"/>
      <c r="N559" s="531"/>
      <c r="O559" s="531" t="s">
        <v>2205</v>
      </c>
      <c r="P559" s="531"/>
      <c r="Q559" s="531"/>
      <c r="R559" s="531"/>
      <c r="S559" s="531"/>
      <c r="T559" s="531"/>
      <c r="U559" s="531"/>
      <c r="V559" s="531"/>
      <c r="W559" s="682" t="s">
        <v>1229</v>
      </c>
      <c r="X559" s="682"/>
      <c r="Y559" s="669"/>
      <c r="Z559" s="669"/>
    </row>
    <row r="560" spans="1:26" ht="64.5" customHeight="1" thickBot="1">
      <c r="A560" s="718" t="str">
        <f>A556</f>
        <v>96146</v>
      </c>
      <c r="B560" s="522" t="str">
        <f>B556</f>
        <v>Assessments
Health Psychiatric
Evaluation Psychological
testing Other assessments, tests</v>
      </c>
      <c r="C560" s="575" t="str">
        <f>C556</f>
        <v>Psychological testing
Psychological or neuropsychological test administration, with single automated, standardized instrument via electronic platform, with automated result only</v>
      </c>
      <c r="D560" s="572" t="str">
        <f>D556</f>
        <v>Encounter
1/day</v>
      </c>
      <c r="E560" s="575" t="str">
        <f>E556</f>
        <v>Mental Health Professional or licensed bachelor’s social worker or limited-licensed bachelor’s or master's social worker acting within their scope of practice under the supervision of a Mental Health Professional who is a fully licensed master's social worker.</v>
      </c>
      <c r="F560" s="254" t="s">
        <v>552</v>
      </c>
      <c r="G560" s="142" t="s">
        <v>586</v>
      </c>
      <c r="H560" s="247" t="s">
        <v>1240</v>
      </c>
      <c r="I560" s="572" t="str">
        <f>I556</f>
        <v>Line
Professional</v>
      </c>
      <c r="J560" s="522"/>
      <c r="K560" s="522" t="s">
        <v>2205</v>
      </c>
      <c r="L560" s="522" t="s">
        <v>2205</v>
      </c>
      <c r="M560" s="522"/>
      <c r="N560" s="522"/>
      <c r="O560" s="522" t="s">
        <v>2205</v>
      </c>
      <c r="P560" s="522"/>
      <c r="Q560" s="522"/>
      <c r="R560" s="522"/>
      <c r="S560" s="522"/>
      <c r="T560" s="522"/>
      <c r="U560" s="522"/>
      <c r="V560" s="522"/>
      <c r="W560" s="575" t="s">
        <v>1229</v>
      </c>
      <c r="X560" s="575"/>
      <c r="Y560" s="670" t="str">
        <f>Y556</f>
        <v xml:space="preserve"> </v>
      </c>
      <c r="Z560" s="670"/>
    </row>
    <row r="561" spans="1:26" ht="63.75" customHeight="1">
      <c r="A561" s="576" t="s">
        <v>1878</v>
      </c>
      <c r="B561" s="512" t="s">
        <v>296</v>
      </c>
      <c r="C561" s="567" t="s">
        <v>297</v>
      </c>
      <c r="D561" s="528" t="s">
        <v>1413</v>
      </c>
      <c r="E561" s="567" t="s">
        <v>2148</v>
      </c>
      <c r="F561" s="246" t="s">
        <v>137</v>
      </c>
      <c r="G561" s="246" t="s">
        <v>584</v>
      </c>
      <c r="H561" s="246" t="s">
        <v>1240</v>
      </c>
      <c r="I561" s="528" t="s">
        <v>139</v>
      </c>
      <c r="J561" s="512"/>
      <c r="K561" s="512" t="s">
        <v>2205</v>
      </c>
      <c r="L561" s="512" t="s">
        <v>2205</v>
      </c>
      <c r="M561" s="512"/>
      <c r="N561" s="512"/>
      <c r="O561" s="512" t="s">
        <v>2205</v>
      </c>
      <c r="P561" s="512"/>
      <c r="Q561" s="512"/>
      <c r="R561" s="512"/>
      <c r="S561" s="512"/>
      <c r="T561" s="512"/>
      <c r="U561" s="512"/>
      <c r="V561" s="512"/>
      <c r="W561" s="567" t="s">
        <v>1229</v>
      </c>
      <c r="X561" s="567" t="s">
        <v>1595</v>
      </c>
      <c r="Y561" s="528" t="s">
        <v>970</v>
      </c>
      <c r="Z561" s="505" t="s">
        <v>2370</v>
      </c>
    </row>
    <row r="562" spans="1:26" ht="63.75" customHeight="1">
      <c r="A562" s="565" t="str">
        <f t="shared" ref="A562:E568" si="278">A561</f>
        <v>96372</v>
      </c>
      <c r="B562" s="511" t="str">
        <f t="shared" si="278"/>
        <v>Medication Administration</v>
      </c>
      <c r="C562" s="568" t="str">
        <f t="shared" si="278"/>
        <v>Report procedure code only when provided as a separate service.</v>
      </c>
      <c r="D562" s="529" t="str">
        <f t="shared" si="278"/>
        <v>Encounter
5/day</v>
      </c>
      <c r="E562" s="568" t="str">
        <f t="shared" si="278"/>
        <v>Physician, licensed physician's assistant, nurse practitioner, Clinical Nurse Specialist, registered nurse, or a licensed practical nurse assisting a physician</v>
      </c>
      <c r="F562" s="250" t="s">
        <v>477</v>
      </c>
      <c r="G562" s="250" t="s">
        <v>575</v>
      </c>
      <c r="H562" s="250" t="s">
        <v>1240</v>
      </c>
      <c r="I562" s="529" t="str">
        <f t="shared" ref="I562:I568" si="279">I561</f>
        <v>Line
Professional</v>
      </c>
      <c r="J562" s="511"/>
      <c r="K562" s="511" t="s">
        <v>2205</v>
      </c>
      <c r="L562" s="511" t="s">
        <v>2205</v>
      </c>
      <c r="M562" s="511"/>
      <c r="N562" s="511"/>
      <c r="O562" s="511" t="s">
        <v>2205</v>
      </c>
      <c r="P562" s="511"/>
      <c r="Q562" s="511"/>
      <c r="R562" s="511"/>
      <c r="S562" s="511"/>
      <c r="T562" s="511"/>
      <c r="U562" s="511"/>
      <c r="V562" s="511"/>
      <c r="W562" s="568" t="s">
        <v>1230</v>
      </c>
      <c r="X562" s="568" t="s">
        <v>433</v>
      </c>
      <c r="Y562" s="529" t="str">
        <f t="shared" ref="Y562:Z568" si="280">Y561</f>
        <v>Y4 - SAMHSA approved EBP for Co-occurring disorders</v>
      </c>
      <c r="Z562" s="506" t="str">
        <f t="shared" si="280"/>
        <v>HH - Integrated Mental Health and Substance Abuse
QJ - Service/items provided to a prisoner or patient in state or local custody
Z7- Navigate (First Episode Psychosis Model)</v>
      </c>
    </row>
    <row r="563" spans="1:26" ht="63.75" customHeight="1">
      <c r="A563" s="565" t="str">
        <f t="shared" si="278"/>
        <v>96372</v>
      </c>
      <c r="B563" s="511" t="str">
        <f t="shared" si="278"/>
        <v>Medication Administration</v>
      </c>
      <c r="C563" s="568" t="str">
        <f t="shared" si="278"/>
        <v>Report procedure code only when provided as a separate service.</v>
      </c>
      <c r="D563" s="529" t="str">
        <f t="shared" si="278"/>
        <v>Encounter
5/day</v>
      </c>
      <c r="E563" s="568" t="str">
        <f t="shared" si="278"/>
        <v>Physician, licensed physician's assistant, nurse practitioner, Clinical Nurse Specialist, registered nurse, or a licensed practical nurse assisting a physician</v>
      </c>
      <c r="F563" s="250" t="s">
        <v>2155</v>
      </c>
      <c r="G563" s="250" t="s">
        <v>586</v>
      </c>
      <c r="H563" s="250" t="s">
        <v>1240</v>
      </c>
      <c r="I563" s="529" t="str">
        <f t="shared" si="279"/>
        <v>Line
Professional</v>
      </c>
      <c r="J563" s="511"/>
      <c r="K563" s="511" t="s">
        <v>2205</v>
      </c>
      <c r="L563" s="511" t="s">
        <v>2205</v>
      </c>
      <c r="M563" s="511"/>
      <c r="N563" s="511"/>
      <c r="O563" s="511" t="s">
        <v>2205</v>
      </c>
      <c r="P563" s="511"/>
      <c r="Q563" s="511"/>
      <c r="R563" s="511"/>
      <c r="S563" s="511"/>
      <c r="T563" s="511"/>
      <c r="U563" s="511"/>
      <c r="V563" s="511"/>
      <c r="W563" s="568" t="s">
        <v>1230</v>
      </c>
      <c r="X563" s="568" t="s">
        <v>433</v>
      </c>
      <c r="Y563" s="529" t="str">
        <f t="shared" si="280"/>
        <v>Y4 - SAMHSA approved EBP for Co-occurring disorders</v>
      </c>
      <c r="Z563" s="506" t="str">
        <f t="shared" si="280"/>
        <v>HH - Integrated Mental Health and Substance Abuse
QJ - Service/items provided to a prisoner or patient in state or local custody
Z7- Navigate (First Episode Psychosis Model)</v>
      </c>
    </row>
    <row r="564" spans="1:26" ht="63.75" customHeight="1">
      <c r="A564" s="565" t="str">
        <f t="shared" si="278"/>
        <v>96372</v>
      </c>
      <c r="B564" s="511" t="str">
        <f t="shared" si="278"/>
        <v>Medication Administration</v>
      </c>
      <c r="C564" s="568" t="str">
        <f t="shared" si="278"/>
        <v>Report procedure code only when provided as a separate service.</v>
      </c>
      <c r="D564" s="529" t="str">
        <f t="shared" si="278"/>
        <v>Encounter
5/day</v>
      </c>
      <c r="E564" s="568" t="str">
        <f t="shared" si="278"/>
        <v>Physician, licensed physician's assistant, nurse practitioner, Clinical Nurse Specialist, registered nurse, or a licensed practical nurse assisting a physician</v>
      </c>
      <c r="F564" s="250" t="s">
        <v>552</v>
      </c>
      <c r="G564" s="250" t="s">
        <v>586</v>
      </c>
      <c r="H564" s="250" t="s">
        <v>1240</v>
      </c>
      <c r="I564" s="529" t="str">
        <f t="shared" si="279"/>
        <v>Line
Professional</v>
      </c>
      <c r="J564" s="511"/>
      <c r="K564" s="511" t="s">
        <v>2205</v>
      </c>
      <c r="L564" s="511" t="s">
        <v>2205</v>
      </c>
      <c r="M564" s="511"/>
      <c r="N564" s="511"/>
      <c r="O564" s="511" t="s">
        <v>2205</v>
      </c>
      <c r="P564" s="511"/>
      <c r="Q564" s="511"/>
      <c r="R564" s="511"/>
      <c r="S564" s="511"/>
      <c r="T564" s="511"/>
      <c r="U564" s="511"/>
      <c r="V564" s="511"/>
      <c r="W564" s="568" t="s">
        <v>1230</v>
      </c>
      <c r="X564" s="568" t="s">
        <v>433</v>
      </c>
      <c r="Y564" s="529" t="str">
        <f t="shared" si="280"/>
        <v>Y4 - SAMHSA approved EBP for Co-occurring disorders</v>
      </c>
      <c r="Z564" s="506" t="str">
        <f t="shared" si="280"/>
        <v>HH - Integrated Mental Health and Substance Abuse
QJ - Service/items provided to a prisoner or patient in state or local custody
Z7- Navigate (First Episode Psychosis Model)</v>
      </c>
    </row>
    <row r="565" spans="1:26" ht="63.75" customHeight="1">
      <c r="A565" s="565" t="str">
        <f t="shared" si="278"/>
        <v>96372</v>
      </c>
      <c r="B565" s="511" t="str">
        <f t="shared" si="278"/>
        <v>Medication Administration</v>
      </c>
      <c r="C565" s="568" t="str">
        <f t="shared" si="278"/>
        <v>Report procedure code only when provided as a separate service.</v>
      </c>
      <c r="D565" s="529" t="str">
        <f t="shared" si="278"/>
        <v>Encounter
5/day</v>
      </c>
      <c r="E565" s="568" t="str">
        <f t="shared" si="278"/>
        <v>Physician, licensed physician's assistant, nurse practitioner, Clinical Nurse Specialist, registered nurse, or a licensed practical nurse assisting a physician</v>
      </c>
      <c r="F565" s="250" t="s">
        <v>496</v>
      </c>
      <c r="G565" s="250" t="s">
        <v>586</v>
      </c>
      <c r="H565" s="250" t="s">
        <v>1240</v>
      </c>
      <c r="I565" s="529" t="str">
        <f t="shared" si="279"/>
        <v>Line
Professional</v>
      </c>
      <c r="J565" s="511"/>
      <c r="K565" s="511" t="s">
        <v>2205</v>
      </c>
      <c r="L565" s="511" t="s">
        <v>2205</v>
      </c>
      <c r="M565" s="511"/>
      <c r="N565" s="511"/>
      <c r="O565" s="511" t="s">
        <v>2205</v>
      </c>
      <c r="P565" s="511"/>
      <c r="Q565" s="511"/>
      <c r="R565" s="511"/>
      <c r="S565" s="511"/>
      <c r="T565" s="511"/>
      <c r="U565" s="511"/>
      <c r="V565" s="511"/>
      <c r="W565" s="568" t="s">
        <v>1230</v>
      </c>
      <c r="X565" s="568" t="s">
        <v>433</v>
      </c>
      <c r="Y565" s="529" t="str">
        <f t="shared" si="280"/>
        <v>Y4 - SAMHSA approved EBP for Co-occurring disorders</v>
      </c>
      <c r="Z565" s="506" t="str">
        <f t="shared" si="280"/>
        <v>HH - Integrated Mental Health and Substance Abuse
QJ - Service/items provided to a prisoner or patient in state or local custody
Z7- Navigate (First Episode Psychosis Model)</v>
      </c>
    </row>
    <row r="566" spans="1:26" ht="63.75" customHeight="1">
      <c r="A566" s="565" t="str">
        <f t="shared" si="278"/>
        <v>96372</v>
      </c>
      <c r="B566" s="511" t="str">
        <f t="shared" si="278"/>
        <v>Medication Administration</v>
      </c>
      <c r="C566" s="568" t="str">
        <f t="shared" si="278"/>
        <v>Report procedure code only when provided as a separate service.</v>
      </c>
      <c r="D566" s="529" t="str">
        <f t="shared" si="278"/>
        <v>Encounter
5/day</v>
      </c>
      <c r="E566" s="568" t="str">
        <f t="shared" si="278"/>
        <v>Physician, licensed physician's assistant, nurse practitioner, Clinical Nurse Specialist, registered nurse, or a licensed practical nurse assisting a physician</v>
      </c>
      <c r="F566" s="250" t="s">
        <v>1344</v>
      </c>
      <c r="G566" s="250" t="s">
        <v>587</v>
      </c>
      <c r="H566" s="250" t="s">
        <v>1240</v>
      </c>
      <c r="I566" s="529" t="str">
        <f t="shared" si="279"/>
        <v>Line
Professional</v>
      </c>
      <c r="J566" s="511"/>
      <c r="K566" s="511" t="s">
        <v>2205</v>
      </c>
      <c r="L566" s="511" t="s">
        <v>2205</v>
      </c>
      <c r="M566" s="511"/>
      <c r="N566" s="511"/>
      <c r="O566" s="511" t="s">
        <v>2205</v>
      </c>
      <c r="P566" s="511"/>
      <c r="Q566" s="511"/>
      <c r="R566" s="511"/>
      <c r="S566" s="511"/>
      <c r="T566" s="511"/>
      <c r="U566" s="511"/>
      <c r="V566" s="511"/>
      <c r="W566" s="568" t="s">
        <v>1230</v>
      </c>
      <c r="X566" s="568" t="s">
        <v>433</v>
      </c>
      <c r="Y566" s="529" t="str">
        <f t="shared" si="280"/>
        <v>Y4 - SAMHSA approved EBP for Co-occurring disorders</v>
      </c>
      <c r="Z566" s="506" t="str">
        <f t="shared" si="280"/>
        <v>HH - Integrated Mental Health and Substance Abuse
QJ - Service/items provided to a prisoner or patient in state or local custody
Z7- Navigate (First Episode Psychosis Model)</v>
      </c>
    </row>
    <row r="567" spans="1:26" ht="63.75" customHeight="1">
      <c r="A567" s="565" t="str">
        <f>A565</f>
        <v>96372</v>
      </c>
      <c r="B567" s="511" t="str">
        <f>B565</f>
        <v>Medication Administration</v>
      </c>
      <c r="C567" s="568" t="str">
        <f>C565</f>
        <v>Report procedure code only when provided as a separate service.</v>
      </c>
      <c r="D567" s="529" t="str">
        <f>D565</f>
        <v>Encounter
5/day</v>
      </c>
      <c r="E567" s="568" t="str">
        <f>E565</f>
        <v>Physician, licensed physician's assistant, nurse practitioner, Clinical Nurse Specialist, registered nurse, or a licensed practical nurse assisting a physician</v>
      </c>
      <c r="F567" s="250" t="s">
        <v>511</v>
      </c>
      <c r="G567" s="250" t="s">
        <v>579</v>
      </c>
      <c r="H567" s="250" t="s">
        <v>1240</v>
      </c>
      <c r="I567" s="529" t="str">
        <f>I565</f>
        <v>Line
Professional</v>
      </c>
      <c r="J567" s="511"/>
      <c r="K567" s="511" t="s">
        <v>2205</v>
      </c>
      <c r="L567" s="511" t="s">
        <v>2205</v>
      </c>
      <c r="M567" s="511"/>
      <c r="N567" s="511"/>
      <c r="O567" s="511" t="s">
        <v>2205</v>
      </c>
      <c r="P567" s="511"/>
      <c r="Q567" s="511"/>
      <c r="R567" s="511"/>
      <c r="S567" s="511"/>
      <c r="T567" s="511"/>
      <c r="U567" s="511"/>
      <c r="V567" s="511"/>
      <c r="W567" s="568" t="s">
        <v>1230</v>
      </c>
      <c r="X567" s="568" t="s">
        <v>433</v>
      </c>
      <c r="Y567" s="529" t="str">
        <f>Y565</f>
        <v>Y4 - SAMHSA approved EBP for Co-occurring disorders</v>
      </c>
      <c r="Z567" s="506" t="str">
        <f>Z565</f>
        <v>HH - Integrated Mental Health and Substance Abuse
QJ - Service/items provided to a prisoner or patient in state or local custody
Z7- Navigate (First Episode Psychosis Model)</v>
      </c>
    </row>
    <row r="568" spans="1:26" ht="64.5" customHeight="1" thickBot="1">
      <c r="A568" s="566" t="str">
        <f t="shared" si="278"/>
        <v>96372</v>
      </c>
      <c r="B568" s="513" t="str">
        <f t="shared" si="278"/>
        <v>Medication Administration</v>
      </c>
      <c r="C568" s="569" t="str">
        <f t="shared" si="278"/>
        <v>Report procedure code only when provided as a separate service.</v>
      </c>
      <c r="D568" s="530" t="str">
        <f t="shared" si="278"/>
        <v>Encounter
5/day</v>
      </c>
      <c r="E568" s="569" t="str">
        <f t="shared" si="278"/>
        <v>Physician, licensed physician's assistant, nurse practitioner, Clinical Nurse Specialist, registered nurse, or a licensed practical nurse assisting a physician</v>
      </c>
      <c r="F568" s="247" t="s">
        <v>607</v>
      </c>
      <c r="G568" s="247" t="s">
        <v>582</v>
      </c>
      <c r="H568" s="247" t="s">
        <v>1240</v>
      </c>
      <c r="I568" s="530" t="str">
        <f t="shared" si="279"/>
        <v>Line
Professional</v>
      </c>
      <c r="J568" s="513"/>
      <c r="K568" s="513" t="s">
        <v>2205</v>
      </c>
      <c r="L568" s="513" t="s">
        <v>2205</v>
      </c>
      <c r="M568" s="513"/>
      <c r="N568" s="513"/>
      <c r="O568" s="513" t="s">
        <v>2205</v>
      </c>
      <c r="P568" s="513"/>
      <c r="Q568" s="513"/>
      <c r="R568" s="513"/>
      <c r="S568" s="513"/>
      <c r="T568" s="513"/>
      <c r="U568" s="513"/>
      <c r="V568" s="513"/>
      <c r="W568" s="569" t="s">
        <v>1230</v>
      </c>
      <c r="X568" s="569" t="s">
        <v>433</v>
      </c>
      <c r="Y568" s="530" t="str">
        <f t="shared" si="280"/>
        <v>Y4 - SAMHSA approved EBP for Co-occurring disorders</v>
      </c>
      <c r="Z568" s="507" t="str">
        <f t="shared" si="280"/>
        <v>HH - Integrated Mental Health and Substance Abuse
QJ - Service/items provided to a prisoner or patient in state or local custody
Z7- Navigate (First Episode Psychosis Model)</v>
      </c>
    </row>
    <row r="569" spans="1:26" ht="63.75" customHeight="1">
      <c r="A569" s="554" t="s">
        <v>1878</v>
      </c>
      <c r="B569" s="508" t="s">
        <v>296</v>
      </c>
      <c r="C569" s="557" t="s">
        <v>297</v>
      </c>
      <c r="D569" s="560" t="s">
        <v>1413</v>
      </c>
      <c r="E569" s="557" t="s">
        <v>2148</v>
      </c>
      <c r="F569" s="240" t="s">
        <v>137</v>
      </c>
      <c r="G569" s="240" t="s">
        <v>584</v>
      </c>
      <c r="H569" s="240" t="s">
        <v>1240</v>
      </c>
      <c r="I569" s="560" t="s">
        <v>139</v>
      </c>
      <c r="J569" s="508" t="s">
        <v>2205</v>
      </c>
      <c r="K569" s="508"/>
      <c r="L569" s="508" t="s">
        <v>2205</v>
      </c>
      <c r="M569" s="508"/>
      <c r="N569" s="508" t="s">
        <v>2205</v>
      </c>
      <c r="O569" s="508"/>
      <c r="P569" s="508" t="s">
        <v>2205</v>
      </c>
      <c r="Q569" s="508"/>
      <c r="R569" s="508"/>
      <c r="S569" s="508"/>
      <c r="T569" s="508"/>
      <c r="U569" s="508"/>
      <c r="V569" s="508"/>
      <c r="W569" s="557" t="s">
        <v>1229</v>
      </c>
      <c r="X569" s="557" t="s">
        <v>1595</v>
      </c>
      <c r="Y569" s="560" t="s">
        <v>970</v>
      </c>
      <c r="Z569" s="560" t="s">
        <v>2048</v>
      </c>
    </row>
    <row r="570" spans="1:26" ht="63.75" customHeight="1">
      <c r="A570" s="555" t="str">
        <f t="shared" ref="A570:A576" si="281">A569</f>
        <v>96372</v>
      </c>
      <c r="B570" s="509" t="str">
        <f t="shared" ref="B570:B576" si="282">B569</f>
        <v>Medication Administration</v>
      </c>
      <c r="C570" s="558" t="str">
        <f t="shared" ref="C570:C576" si="283">C569</f>
        <v>Report procedure code only when provided as a separate service.</v>
      </c>
      <c r="D570" s="561" t="str">
        <f t="shared" ref="D570:D576" si="284">D569</f>
        <v>Encounter
5/day</v>
      </c>
      <c r="E570" s="558" t="str">
        <f t="shared" ref="E570:E576" si="285">E569</f>
        <v>Physician, licensed physician's assistant, nurse practitioner, Clinical Nurse Specialist, registered nurse, or a licensed practical nurse assisting a physician</v>
      </c>
      <c r="F570" s="241" t="s">
        <v>477</v>
      </c>
      <c r="G570" s="241" t="s">
        <v>575</v>
      </c>
      <c r="H570" s="241" t="s">
        <v>1240</v>
      </c>
      <c r="I570" s="561" t="str">
        <f t="shared" ref="I570:I576" si="286">I569</f>
        <v>Line
Professional</v>
      </c>
      <c r="J570" s="509" t="s">
        <v>2205</v>
      </c>
      <c r="K570" s="509"/>
      <c r="L570" s="509" t="s">
        <v>2205</v>
      </c>
      <c r="M570" s="509"/>
      <c r="N570" s="509" t="s">
        <v>2205</v>
      </c>
      <c r="O570" s="509"/>
      <c r="P570" s="509" t="s">
        <v>2205</v>
      </c>
      <c r="Q570" s="509"/>
      <c r="R570" s="509"/>
      <c r="S570" s="509"/>
      <c r="T570" s="509"/>
      <c r="U570" s="509"/>
      <c r="V570" s="509"/>
      <c r="W570" s="558" t="s">
        <v>1230</v>
      </c>
      <c r="X570" s="558" t="s">
        <v>433</v>
      </c>
      <c r="Y570" s="561" t="str">
        <f t="shared" ref="Y570:Y576" si="287">Y569</f>
        <v>Y4 - SAMHSA approved EBP for Co-occurring disorders</v>
      </c>
      <c r="Z570" s="561" t="str">
        <f t="shared" ref="Z570:Z576" si="288">Z569</f>
        <v>HH - Integrated Mental Health and Substance Abuse
QJ - Service/items provided to a prisoner or patient in state or local custody</v>
      </c>
    </row>
    <row r="571" spans="1:26" ht="63.75" customHeight="1">
      <c r="A571" s="555" t="str">
        <f t="shared" si="281"/>
        <v>96372</v>
      </c>
      <c r="B571" s="509" t="str">
        <f t="shared" si="282"/>
        <v>Medication Administration</v>
      </c>
      <c r="C571" s="558" t="str">
        <f t="shared" si="283"/>
        <v>Report procedure code only when provided as a separate service.</v>
      </c>
      <c r="D571" s="561" t="str">
        <f t="shared" si="284"/>
        <v>Encounter
5/day</v>
      </c>
      <c r="E571" s="558" t="str">
        <f t="shared" si="285"/>
        <v>Physician, licensed physician's assistant, nurse practitioner, Clinical Nurse Specialist, registered nurse, or a licensed practical nurse assisting a physician</v>
      </c>
      <c r="F571" s="241" t="s">
        <v>2155</v>
      </c>
      <c r="G571" s="241" t="s">
        <v>586</v>
      </c>
      <c r="H571" s="241" t="s">
        <v>1240</v>
      </c>
      <c r="I571" s="561" t="str">
        <f t="shared" si="286"/>
        <v>Line
Professional</v>
      </c>
      <c r="J571" s="509" t="s">
        <v>2205</v>
      </c>
      <c r="K571" s="509"/>
      <c r="L571" s="509" t="s">
        <v>2205</v>
      </c>
      <c r="M571" s="509"/>
      <c r="N571" s="509" t="s">
        <v>2205</v>
      </c>
      <c r="O571" s="509"/>
      <c r="P571" s="509" t="s">
        <v>2205</v>
      </c>
      <c r="Q571" s="509"/>
      <c r="R571" s="509"/>
      <c r="S571" s="509"/>
      <c r="T571" s="509"/>
      <c r="U571" s="509"/>
      <c r="V571" s="509"/>
      <c r="W571" s="558" t="s">
        <v>1230</v>
      </c>
      <c r="X571" s="558" t="s">
        <v>433</v>
      </c>
      <c r="Y571" s="561" t="str">
        <f t="shared" si="287"/>
        <v>Y4 - SAMHSA approved EBP for Co-occurring disorders</v>
      </c>
      <c r="Z571" s="561" t="str">
        <f t="shared" si="288"/>
        <v>HH - Integrated Mental Health and Substance Abuse
QJ - Service/items provided to a prisoner or patient in state or local custody</v>
      </c>
    </row>
    <row r="572" spans="1:26" ht="63.75" customHeight="1">
      <c r="A572" s="555" t="str">
        <f t="shared" si="281"/>
        <v>96372</v>
      </c>
      <c r="B572" s="509" t="str">
        <f t="shared" si="282"/>
        <v>Medication Administration</v>
      </c>
      <c r="C572" s="558" t="str">
        <f t="shared" si="283"/>
        <v>Report procedure code only when provided as a separate service.</v>
      </c>
      <c r="D572" s="561" t="str">
        <f t="shared" si="284"/>
        <v>Encounter
5/day</v>
      </c>
      <c r="E572" s="558" t="str">
        <f t="shared" si="285"/>
        <v>Physician, licensed physician's assistant, nurse practitioner, Clinical Nurse Specialist, registered nurse, or a licensed practical nurse assisting a physician</v>
      </c>
      <c r="F572" s="241" t="s">
        <v>497</v>
      </c>
      <c r="G572" s="241" t="s">
        <v>586</v>
      </c>
      <c r="H572" s="241" t="s">
        <v>1240</v>
      </c>
      <c r="I572" s="561" t="str">
        <f t="shared" si="286"/>
        <v>Line
Professional</v>
      </c>
      <c r="J572" s="509" t="s">
        <v>2205</v>
      </c>
      <c r="K572" s="509"/>
      <c r="L572" s="509" t="s">
        <v>2205</v>
      </c>
      <c r="M572" s="509"/>
      <c r="N572" s="509" t="s">
        <v>2205</v>
      </c>
      <c r="O572" s="509"/>
      <c r="P572" s="509" t="s">
        <v>2205</v>
      </c>
      <c r="Q572" s="509"/>
      <c r="R572" s="509"/>
      <c r="S572" s="509"/>
      <c r="T572" s="509"/>
      <c r="U572" s="509"/>
      <c r="V572" s="509"/>
      <c r="W572" s="558" t="s">
        <v>1230</v>
      </c>
      <c r="X572" s="558" t="s">
        <v>433</v>
      </c>
      <c r="Y572" s="561" t="str">
        <f t="shared" si="287"/>
        <v>Y4 - SAMHSA approved EBP for Co-occurring disorders</v>
      </c>
      <c r="Z572" s="561" t="str">
        <f t="shared" si="288"/>
        <v>HH - Integrated Mental Health and Substance Abuse
QJ - Service/items provided to a prisoner or patient in state or local custody</v>
      </c>
    </row>
    <row r="573" spans="1:26" ht="26.25" customHeight="1">
      <c r="A573" s="555" t="str">
        <f t="shared" si="281"/>
        <v>96372</v>
      </c>
      <c r="B573" s="509" t="str">
        <f t="shared" si="282"/>
        <v>Medication Administration</v>
      </c>
      <c r="C573" s="558" t="str">
        <f t="shared" si="283"/>
        <v>Report procedure code only when provided as a separate service.</v>
      </c>
      <c r="D573" s="561" t="str">
        <f t="shared" si="284"/>
        <v>Encounter
5/day</v>
      </c>
      <c r="E573" s="558" t="str">
        <f t="shared" si="285"/>
        <v>Physician, licensed physician's assistant, nurse practitioner, Clinical Nurse Specialist, registered nurse, or a licensed practical nurse assisting a physician</v>
      </c>
      <c r="F573" s="241" t="s">
        <v>496</v>
      </c>
      <c r="G573" s="241" t="s">
        <v>586</v>
      </c>
      <c r="H573" s="241" t="s">
        <v>1240</v>
      </c>
      <c r="I573" s="561" t="str">
        <f t="shared" si="286"/>
        <v>Line
Professional</v>
      </c>
      <c r="J573" s="509" t="s">
        <v>2205</v>
      </c>
      <c r="K573" s="509"/>
      <c r="L573" s="509" t="s">
        <v>2205</v>
      </c>
      <c r="M573" s="509"/>
      <c r="N573" s="509" t="s">
        <v>2205</v>
      </c>
      <c r="O573" s="509"/>
      <c r="P573" s="509" t="s">
        <v>2205</v>
      </c>
      <c r="Q573" s="509"/>
      <c r="R573" s="509"/>
      <c r="S573" s="509"/>
      <c r="T573" s="509"/>
      <c r="U573" s="509"/>
      <c r="V573" s="509"/>
      <c r="W573" s="558" t="s">
        <v>1230</v>
      </c>
      <c r="X573" s="558" t="s">
        <v>433</v>
      </c>
      <c r="Y573" s="561" t="str">
        <f t="shared" si="287"/>
        <v>Y4 - SAMHSA approved EBP for Co-occurring disorders</v>
      </c>
      <c r="Z573" s="561" t="str">
        <f t="shared" si="288"/>
        <v>HH - Integrated Mental Health and Substance Abuse
QJ - Service/items provided to a prisoner or patient in state or local custody</v>
      </c>
    </row>
    <row r="574" spans="1:26" ht="26.25" customHeight="1">
      <c r="A574" s="555" t="str">
        <f t="shared" si="281"/>
        <v>96372</v>
      </c>
      <c r="B574" s="509" t="str">
        <f t="shared" si="282"/>
        <v>Medication Administration</v>
      </c>
      <c r="C574" s="558" t="str">
        <f t="shared" si="283"/>
        <v>Report procedure code only when provided as a separate service.</v>
      </c>
      <c r="D574" s="561" t="str">
        <f t="shared" si="284"/>
        <v>Encounter
5/day</v>
      </c>
      <c r="E574" s="558" t="str">
        <f t="shared" si="285"/>
        <v>Physician, licensed physician's assistant, nurse practitioner, Clinical Nurse Specialist, registered nurse, or a licensed practical nurse assisting a physician</v>
      </c>
      <c r="F574" s="241" t="s">
        <v>1344</v>
      </c>
      <c r="G574" s="241" t="s">
        <v>587</v>
      </c>
      <c r="H574" s="241" t="s">
        <v>1240</v>
      </c>
      <c r="I574" s="561" t="str">
        <f t="shared" si="286"/>
        <v>Line
Professional</v>
      </c>
      <c r="J574" s="509" t="s">
        <v>2205</v>
      </c>
      <c r="K574" s="509"/>
      <c r="L574" s="509" t="s">
        <v>2205</v>
      </c>
      <c r="M574" s="509"/>
      <c r="N574" s="509" t="s">
        <v>2205</v>
      </c>
      <c r="O574" s="509"/>
      <c r="P574" s="509" t="s">
        <v>2205</v>
      </c>
      <c r="Q574" s="509"/>
      <c r="R574" s="509"/>
      <c r="S574" s="509"/>
      <c r="T574" s="509"/>
      <c r="U574" s="509"/>
      <c r="V574" s="509"/>
      <c r="W574" s="558" t="s">
        <v>1230</v>
      </c>
      <c r="X574" s="558" t="s">
        <v>433</v>
      </c>
      <c r="Y574" s="561" t="str">
        <f t="shared" si="287"/>
        <v>Y4 - SAMHSA approved EBP for Co-occurring disorders</v>
      </c>
      <c r="Z574" s="561" t="str">
        <f t="shared" si="288"/>
        <v>HH - Integrated Mental Health and Substance Abuse
QJ - Service/items provided to a prisoner or patient in state or local custody</v>
      </c>
    </row>
    <row r="575" spans="1:26" ht="26.4" customHeight="1">
      <c r="A575" s="555" t="str">
        <f>A573</f>
        <v>96372</v>
      </c>
      <c r="B575" s="509" t="str">
        <f>B573</f>
        <v>Medication Administration</v>
      </c>
      <c r="C575" s="558" t="str">
        <f>C573</f>
        <v>Report procedure code only when provided as a separate service.</v>
      </c>
      <c r="D575" s="561" t="str">
        <f>D573</f>
        <v>Encounter
5/day</v>
      </c>
      <c r="E575" s="558" t="str">
        <f>E573</f>
        <v>Physician, licensed physician's assistant, nurse practitioner, Clinical Nurse Specialist, registered nurse, or a licensed practical nurse assisting a physician</v>
      </c>
      <c r="F575" s="241" t="s">
        <v>511</v>
      </c>
      <c r="G575" s="241" t="s">
        <v>579</v>
      </c>
      <c r="H575" s="241" t="s">
        <v>1240</v>
      </c>
      <c r="I575" s="561" t="str">
        <f>I573</f>
        <v>Line
Professional</v>
      </c>
      <c r="J575" s="509" t="s">
        <v>2205</v>
      </c>
      <c r="K575" s="509"/>
      <c r="L575" s="509" t="s">
        <v>2205</v>
      </c>
      <c r="M575" s="509"/>
      <c r="N575" s="509" t="s">
        <v>2205</v>
      </c>
      <c r="O575" s="509"/>
      <c r="P575" s="509" t="s">
        <v>2205</v>
      </c>
      <c r="Q575" s="509"/>
      <c r="R575" s="509"/>
      <c r="S575" s="509"/>
      <c r="T575" s="509"/>
      <c r="U575" s="509"/>
      <c r="V575" s="509"/>
      <c r="W575" s="558" t="s">
        <v>1230</v>
      </c>
      <c r="X575" s="558" t="s">
        <v>433</v>
      </c>
      <c r="Y575" s="561" t="str">
        <f>Y573</f>
        <v>Y4 - SAMHSA approved EBP for Co-occurring disorders</v>
      </c>
      <c r="Z575" s="561" t="str">
        <f>Z573</f>
        <v>HH - Integrated Mental Health and Substance Abuse
QJ - Service/items provided to a prisoner or patient in state or local custody</v>
      </c>
    </row>
    <row r="576" spans="1:26" ht="27" customHeight="1" thickBot="1">
      <c r="A576" s="556" t="str">
        <f t="shared" si="281"/>
        <v>96372</v>
      </c>
      <c r="B576" s="510" t="str">
        <f t="shared" si="282"/>
        <v>Medication Administration</v>
      </c>
      <c r="C576" s="559" t="str">
        <f t="shared" si="283"/>
        <v>Report procedure code only when provided as a separate service.</v>
      </c>
      <c r="D576" s="562" t="str">
        <f t="shared" si="284"/>
        <v>Encounter
5/day</v>
      </c>
      <c r="E576" s="559" t="str">
        <f t="shared" si="285"/>
        <v>Physician, licensed physician's assistant, nurse practitioner, Clinical Nurse Specialist, registered nurse, or a licensed practical nurse assisting a physician</v>
      </c>
      <c r="F576" s="242" t="s">
        <v>607</v>
      </c>
      <c r="G576" s="242" t="s">
        <v>582</v>
      </c>
      <c r="H576" s="242" t="s">
        <v>1240</v>
      </c>
      <c r="I576" s="562" t="str">
        <f t="shared" si="286"/>
        <v>Line
Professional</v>
      </c>
      <c r="J576" s="510" t="s">
        <v>2205</v>
      </c>
      <c r="K576" s="510"/>
      <c r="L576" s="510" t="s">
        <v>2205</v>
      </c>
      <c r="M576" s="510"/>
      <c r="N576" s="510" t="s">
        <v>2205</v>
      </c>
      <c r="O576" s="510"/>
      <c r="P576" s="510" t="s">
        <v>2205</v>
      </c>
      <c r="Q576" s="510"/>
      <c r="R576" s="510"/>
      <c r="S576" s="510"/>
      <c r="T576" s="510"/>
      <c r="U576" s="510"/>
      <c r="V576" s="510"/>
      <c r="W576" s="559" t="s">
        <v>1230</v>
      </c>
      <c r="X576" s="559" t="s">
        <v>433</v>
      </c>
      <c r="Y576" s="562" t="str">
        <f t="shared" si="287"/>
        <v>Y4 - SAMHSA approved EBP for Co-occurring disorders</v>
      </c>
      <c r="Z576" s="562" t="str">
        <f t="shared" si="288"/>
        <v>HH - Integrated Mental Health and Substance Abuse
QJ - Service/items provided to a prisoner or patient in state or local custody</v>
      </c>
    </row>
    <row r="577" spans="1:26" ht="24" customHeight="1">
      <c r="A577" s="563" t="s">
        <v>1879</v>
      </c>
      <c r="B577" s="533" t="s">
        <v>302</v>
      </c>
      <c r="C577" s="573" t="s">
        <v>1728</v>
      </c>
      <c r="D577" s="570" t="s">
        <v>1729</v>
      </c>
      <c r="E577" s="573" t="s">
        <v>568</v>
      </c>
      <c r="F577" s="246" t="s">
        <v>572</v>
      </c>
      <c r="G577" s="246" t="s">
        <v>594</v>
      </c>
      <c r="H577" s="246" t="s">
        <v>547</v>
      </c>
      <c r="I577" s="570" t="s">
        <v>139</v>
      </c>
      <c r="J577" s="533"/>
      <c r="K577" s="533" t="s">
        <v>2205</v>
      </c>
      <c r="L577" s="533" t="s">
        <v>2205</v>
      </c>
      <c r="M577" s="533"/>
      <c r="N577" s="533"/>
      <c r="O577" s="533" t="s">
        <v>2205</v>
      </c>
      <c r="P577" s="533"/>
      <c r="Q577" s="533"/>
      <c r="R577" s="533"/>
      <c r="S577" s="533"/>
      <c r="T577" s="533"/>
      <c r="U577" s="533"/>
      <c r="V577" s="533"/>
      <c r="W577" s="573" t="s">
        <v>1230</v>
      </c>
      <c r="X577" s="573" t="s">
        <v>1596</v>
      </c>
      <c r="Y577" s="668" t="s">
        <v>1113</v>
      </c>
      <c r="Z577" s="668" t="s">
        <v>1113</v>
      </c>
    </row>
    <row r="578" spans="1:26" ht="24" customHeight="1">
      <c r="A578" s="511">
        <v>97110</v>
      </c>
      <c r="B578" s="521" t="s">
        <v>302</v>
      </c>
      <c r="C578" s="627" t="s">
        <v>304</v>
      </c>
      <c r="D578" s="628" t="s">
        <v>435</v>
      </c>
      <c r="E578" s="627" t="s">
        <v>568</v>
      </c>
      <c r="F578" s="250" t="s">
        <v>489</v>
      </c>
      <c r="G578" s="142" t="s">
        <v>577</v>
      </c>
      <c r="H578" s="142" t="s">
        <v>547</v>
      </c>
      <c r="I578" s="628" t="s">
        <v>139</v>
      </c>
      <c r="J578" s="521"/>
      <c r="K578" s="521" t="s">
        <v>2205</v>
      </c>
      <c r="L578" s="521" t="s">
        <v>2205</v>
      </c>
      <c r="M578" s="521"/>
      <c r="N578" s="521"/>
      <c r="O578" s="521" t="s">
        <v>2205</v>
      </c>
      <c r="P578" s="521"/>
      <c r="Q578" s="521"/>
      <c r="R578" s="521"/>
      <c r="S578" s="521"/>
      <c r="T578" s="521"/>
      <c r="U578" s="521"/>
      <c r="V578" s="521"/>
      <c r="W578" s="627" t="s">
        <v>1230</v>
      </c>
      <c r="X578" s="627" t="s">
        <v>436</v>
      </c>
      <c r="Y578" s="669"/>
      <c r="Z578" s="669"/>
    </row>
    <row r="579" spans="1:26" ht="24" customHeight="1">
      <c r="A579" s="511" t="str">
        <f>A577</f>
        <v>97110</v>
      </c>
      <c r="B579" s="521" t="str">
        <f>B577</f>
        <v>Occupational Therapy</v>
      </c>
      <c r="C579" s="627" t="str">
        <f>C577</f>
        <v>OT individual 
Therapeutic procedure, 1 or more areas, each 15 minutes; therapeutic exercises to develop strength and endurance, range of motion and flexibility</v>
      </c>
      <c r="D579" s="628" t="str">
        <f>D577</f>
        <v xml:space="preserve">Each 15 Minutes
DT:
15 min units= 40/day
</v>
      </c>
      <c r="E579" s="627" t="str">
        <f>E577</f>
        <v>Services provided by an occupational therapist currently licensed by the State of Michigan or an occupational therapy assistant supervised by a licensed occupational therapist.</v>
      </c>
      <c r="F579" s="250" t="s">
        <v>489</v>
      </c>
      <c r="G579" s="142" t="s">
        <v>578</v>
      </c>
      <c r="H579" s="142" t="s">
        <v>547</v>
      </c>
      <c r="I579" s="628" t="str">
        <f>I577</f>
        <v>Line
Professional</v>
      </c>
      <c r="J579" s="521"/>
      <c r="K579" s="521" t="s">
        <v>2205</v>
      </c>
      <c r="L579" s="521" t="s">
        <v>2205</v>
      </c>
      <c r="M579" s="521"/>
      <c r="N579" s="521"/>
      <c r="O579" s="521" t="s">
        <v>2205</v>
      </c>
      <c r="P579" s="521"/>
      <c r="Q579" s="521"/>
      <c r="R579" s="521"/>
      <c r="S579" s="521"/>
      <c r="T579" s="521"/>
      <c r="U579" s="521"/>
      <c r="V579" s="521"/>
      <c r="W579" s="627" t="str">
        <f>W577</f>
        <v/>
      </c>
      <c r="X579" s="627" t="str">
        <f>X577</f>
        <v>When/how to report encounter:
-Face-to-face with qualified provider only
Allocating and reporting costs:
-Cost if staff provide multiple units</v>
      </c>
      <c r="Y579" s="669" t="str">
        <f>Y577</f>
        <v xml:space="preserve"> </v>
      </c>
      <c r="Z579" s="669" t="str">
        <f>Z577</f>
        <v xml:space="preserve"> </v>
      </c>
    </row>
    <row r="580" spans="1:26" ht="24" customHeight="1">
      <c r="A580" s="511" t="str">
        <f>A577</f>
        <v>97110</v>
      </c>
      <c r="B580" s="532" t="str">
        <f>B577</f>
        <v>Occupational Therapy</v>
      </c>
      <c r="C580" s="574" t="str">
        <f>C577</f>
        <v>OT individual 
Therapeutic procedure, 1 or more areas, each 15 minutes; therapeutic exercises to develop strength and endurance, range of motion and flexibility</v>
      </c>
      <c r="D580" s="571" t="str">
        <f>D577</f>
        <v xml:space="preserve">Each 15 Minutes
DT:
15 min units= 40/day
</v>
      </c>
      <c r="E580" s="574" t="str">
        <f>E577</f>
        <v>Services provided by an occupational therapist currently licensed by the State of Michigan or an occupational therapy assistant supervised by a licensed occupational therapist.</v>
      </c>
      <c r="F580" s="250" t="s">
        <v>489</v>
      </c>
      <c r="G580" s="250" t="s">
        <v>576</v>
      </c>
      <c r="H580" s="250" t="s">
        <v>547</v>
      </c>
      <c r="I580" s="571" t="str">
        <f>I577</f>
        <v>Line
Professional</v>
      </c>
      <c r="J580" s="532"/>
      <c r="K580" s="532" t="s">
        <v>2205</v>
      </c>
      <c r="L580" s="532" t="s">
        <v>2205</v>
      </c>
      <c r="M580" s="532"/>
      <c r="N580" s="532"/>
      <c r="O580" s="532" t="s">
        <v>2205</v>
      </c>
      <c r="P580" s="532"/>
      <c r="Q580" s="532"/>
      <c r="R580" s="532"/>
      <c r="S580" s="532"/>
      <c r="T580" s="532"/>
      <c r="U580" s="532"/>
      <c r="V580" s="532"/>
      <c r="W580" s="574" t="s">
        <v>1230</v>
      </c>
      <c r="X580" s="574" t="s">
        <v>436</v>
      </c>
      <c r="Y580" s="681" t="str">
        <f>Y577</f>
        <v xml:space="preserve"> </v>
      </c>
      <c r="Z580" s="681" t="str">
        <f>Z577</f>
        <v xml:space="preserve"> </v>
      </c>
    </row>
    <row r="581" spans="1:26" ht="24" customHeight="1">
      <c r="A581" s="511" t="str">
        <f>A580</f>
        <v>97110</v>
      </c>
      <c r="B581" s="521" t="s">
        <v>315</v>
      </c>
      <c r="C581" s="627" t="s">
        <v>1730</v>
      </c>
      <c r="D581" s="628" t="s">
        <v>1731</v>
      </c>
      <c r="E581" s="627" t="s">
        <v>569</v>
      </c>
      <c r="F581" s="142" t="s">
        <v>490</v>
      </c>
      <c r="G581" s="142" t="s">
        <v>576</v>
      </c>
      <c r="H581" s="142" t="s">
        <v>547</v>
      </c>
      <c r="I581" s="628" t="s">
        <v>139</v>
      </c>
      <c r="J581" s="521"/>
      <c r="K581" s="521" t="s">
        <v>2205</v>
      </c>
      <c r="L581" s="521" t="s">
        <v>2205</v>
      </c>
      <c r="M581" s="521"/>
      <c r="N581" s="521"/>
      <c r="O581" s="521" t="s">
        <v>2205</v>
      </c>
      <c r="P581" s="521"/>
      <c r="Q581" s="521"/>
      <c r="R581" s="521"/>
      <c r="S581" s="521"/>
      <c r="T581" s="521"/>
      <c r="U581" s="521"/>
      <c r="V581" s="521"/>
      <c r="W581" s="627" t="s">
        <v>1230</v>
      </c>
      <c r="X581" s="627" t="s">
        <v>1597</v>
      </c>
      <c r="Y581" s="669" t="s">
        <v>1113</v>
      </c>
      <c r="Z581" s="669" t="s">
        <v>1113</v>
      </c>
    </row>
    <row r="582" spans="1:26" ht="24" customHeight="1">
      <c r="A582" s="511" t="str">
        <f>A581</f>
        <v>97110</v>
      </c>
      <c r="B582" s="511" t="str">
        <f t="shared" ref="B582:E583" si="289">B581</f>
        <v>Physical Therapy</v>
      </c>
      <c r="C582" s="568" t="str">
        <f t="shared" si="289"/>
        <v>PT individual
Therapeutic procedure, 1 or more areas, each 15 minutes; therapeutic exercises to develop strength and endurance, range of motion and flexibility</v>
      </c>
      <c r="D582" s="529" t="str">
        <f t="shared" si="289"/>
        <v xml:space="preserve">Each 15 Minutes
DT:
15 min units = 40/day
</v>
      </c>
      <c r="E582" s="568" t="str">
        <f t="shared" si="289"/>
        <v>Activities performed by a licensed (by State of Michigan) physical therapist or a physical therapy assistant supervised by a licensed physical therapist</v>
      </c>
      <c r="F582" s="142" t="s">
        <v>490</v>
      </c>
      <c r="G582" s="250" t="s">
        <v>577</v>
      </c>
      <c r="H582" s="250" t="s">
        <v>547</v>
      </c>
      <c r="I582" s="529" t="str">
        <f>I581</f>
        <v>Line
Professional</v>
      </c>
      <c r="J582" s="521"/>
      <c r="K582" s="521" t="s">
        <v>2205</v>
      </c>
      <c r="L582" s="521" t="s">
        <v>2205</v>
      </c>
      <c r="M582" s="521"/>
      <c r="N582" s="521"/>
      <c r="O582" s="521" t="s">
        <v>2205</v>
      </c>
      <c r="P582" s="521"/>
      <c r="Q582" s="521"/>
      <c r="R582" s="521"/>
      <c r="S582" s="521"/>
      <c r="T582" s="521"/>
      <c r="U582" s="521"/>
      <c r="V582" s="521"/>
      <c r="W582" s="568" t="str">
        <f>W581</f>
        <v/>
      </c>
      <c r="X582" s="568" t="str">
        <f>X581</f>
        <v xml:space="preserve">When/how to report encounter:
-Face-to-face with qualified provider only
Allocating and reporting costs:
-Cost if staff provide multiple units
</v>
      </c>
      <c r="Y582" s="669" t="str">
        <f>Y581</f>
        <v xml:space="preserve"> </v>
      </c>
      <c r="Z582" s="669" t="str">
        <f>Z581</f>
        <v xml:space="preserve"> </v>
      </c>
    </row>
    <row r="583" spans="1:26" ht="24" customHeight="1">
      <c r="A583" s="511" t="str">
        <f>A580</f>
        <v>97110</v>
      </c>
      <c r="B583" s="511" t="str">
        <f t="shared" si="289"/>
        <v>Physical Therapy</v>
      </c>
      <c r="C583" s="568" t="str">
        <f t="shared" si="289"/>
        <v>PT individual
Therapeutic procedure, 1 or more areas, each 15 minutes; therapeutic exercises to develop strength and endurance, range of motion and flexibility</v>
      </c>
      <c r="D583" s="529" t="str">
        <f t="shared" si="289"/>
        <v xml:space="preserve">Each 15 Minutes
DT:
15 min units = 40/day
</v>
      </c>
      <c r="E583" s="568" t="str">
        <f t="shared" si="289"/>
        <v>Activities performed by a licensed (by State of Michigan) physical therapist or a physical therapy assistant supervised by a licensed physical therapist</v>
      </c>
      <c r="F583" s="219" t="s">
        <v>490</v>
      </c>
      <c r="G583" s="250" t="s">
        <v>578</v>
      </c>
      <c r="H583" s="250" t="s">
        <v>547</v>
      </c>
      <c r="I583" s="529" t="str">
        <f>I582</f>
        <v>Line
Professional</v>
      </c>
      <c r="J583" s="521"/>
      <c r="K583" s="521" t="s">
        <v>2205</v>
      </c>
      <c r="L583" s="521" t="s">
        <v>2205</v>
      </c>
      <c r="M583" s="521"/>
      <c r="N583" s="521"/>
      <c r="O583" s="521" t="s">
        <v>2205</v>
      </c>
      <c r="P583" s="521"/>
      <c r="Q583" s="521"/>
      <c r="R583" s="521"/>
      <c r="S583" s="521"/>
      <c r="T583" s="521"/>
      <c r="U583" s="521"/>
      <c r="V583" s="521"/>
      <c r="W583" s="568"/>
      <c r="X583" s="568" t="str">
        <f>X582</f>
        <v xml:space="preserve">When/how to report encounter:
-Face-to-face with qualified provider only
Allocating and reporting costs:
-Cost if staff provide multiple units
</v>
      </c>
      <c r="Y583" s="669"/>
      <c r="Z583" s="669"/>
    </row>
    <row r="584" spans="1:26" ht="24" customHeight="1" thickBot="1">
      <c r="A584" s="513" t="str">
        <f>A581</f>
        <v>97110</v>
      </c>
      <c r="B584" s="522" t="str">
        <f>B581</f>
        <v>Physical Therapy</v>
      </c>
      <c r="C584" s="575" t="str">
        <f>C581</f>
        <v>PT individual
Therapeutic procedure, 1 or more areas, each 15 minutes; therapeutic exercises to develop strength and endurance, range of motion and flexibility</v>
      </c>
      <c r="D584" s="572" t="str">
        <f>D581</f>
        <v xml:space="preserve">Each 15 Minutes
DT:
15 min units = 40/day
</v>
      </c>
      <c r="E584" s="575" t="str">
        <f>E581</f>
        <v>Activities performed by a licensed (by State of Michigan) physical therapist or a physical therapy assistant supervised by a licensed physical therapist</v>
      </c>
      <c r="F584" s="247" t="s">
        <v>565</v>
      </c>
      <c r="G584" s="247" t="s">
        <v>585</v>
      </c>
      <c r="H584" s="247" t="s">
        <v>547</v>
      </c>
      <c r="I584" s="572" t="str">
        <f>I581</f>
        <v>Line
Professional</v>
      </c>
      <c r="J584" s="532"/>
      <c r="K584" s="532" t="s">
        <v>2205</v>
      </c>
      <c r="L584" s="532" t="s">
        <v>2205</v>
      </c>
      <c r="M584" s="532"/>
      <c r="N584" s="532"/>
      <c r="O584" s="532" t="s">
        <v>2205</v>
      </c>
      <c r="P584" s="532"/>
      <c r="Q584" s="532"/>
      <c r="R584" s="532"/>
      <c r="S584" s="532"/>
      <c r="T584" s="532"/>
      <c r="U584" s="532"/>
      <c r="V584" s="532"/>
      <c r="W584" s="575" t="s">
        <v>1230</v>
      </c>
      <c r="X584" s="575" t="s">
        <v>449</v>
      </c>
      <c r="Y584" s="670" t="str">
        <f>Y581</f>
        <v xml:space="preserve"> </v>
      </c>
      <c r="Z584" s="670" t="str">
        <f>Z581</f>
        <v xml:space="preserve"> </v>
      </c>
    </row>
    <row r="585" spans="1:26" ht="24" customHeight="1">
      <c r="A585" s="563" t="s">
        <v>1880</v>
      </c>
      <c r="B585" s="533" t="s">
        <v>302</v>
      </c>
      <c r="C585" s="573" t="s">
        <v>1732</v>
      </c>
      <c r="D585" s="570" t="s">
        <v>1733</v>
      </c>
      <c r="E585" s="573" t="s">
        <v>568</v>
      </c>
      <c r="F585" s="246" t="s">
        <v>572</v>
      </c>
      <c r="G585" s="246" t="s">
        <v>594</v>
      </c>
      <c r="H585" s="246" t="s">
        <v>547</v>
      </c>
      <c r="I585" s="570" t="s">
        <v>139</v>
      </c>
      <c r="J585" s="533"/>
      <c r="K585" s="533" t="s">
        <v>2205</v>
      </c>
      <c r="L585" s="533" t="s">
        <v>2205</v>
      </c>
      <c r="M585" s="533"/>
      <c r="N585" s="533"/>
      <c r="O585" s="533" t="s">
        <v>2205</v>
      </c>
      <c r="P585" s="533"/>
      <c r="Q585" s="533"/>
      <c r="R585" s="533"/>
      <c r="S585" s="533"/>
      <c r="T585" s="533"/>
      <c r="U585" s="533"/>
      <c r="V585" s="533"/>
      <c r="W585" s="573" t="s">
        <v>1230</v>
      </c>
      <c r="X585" s="573" t="s">
        <v>1597</v>
      </c>
      <c r="Y585" s="668" t="s">
        <v>1113</v>
      </c>
      <c r="Z585" s="668" t="s">
        <v>1113</v>
      </c>
    </row>
    <row r="586" spans="1:26" ht="24" customHeight="1">
      <c r="A586" s="511" t="str">
        <f t="shared" ref="A586:E587" si="290">A585</f>
        <v>97112</v>
      </c>
      <c r="B586" s="521" t="str">
        <f t="shared" si="290"/>
        <v>Occupational Therapy</v>
      </c>
      <c r="C586" s="627" t="str">
        <f t="shared" si="290"/>
        <v>OT individual
Therapeutic procedure, 1 or more areas, each 15 minutes; neuromuscular reeducation of movement, balance, coordination, kinesthetic sense, posture, and/or proprioception for sitting and/or standing activities</v>
      </c>
      <c r="D586" s="628" t="str">
        <f t="shared" si="290"/>
        <v>Each 15 Minutes
DT:
15 min units = 40/day</v>
      </c>
      <c r="E586" s="627" t="str">
        <f t="shared" si="290"/>
        <v>Services provided by an occupational therapist currently licensed by the State of Michigan or an occupational therapy assistant supervised by a licensed occupational therapist.</v>
      </c>
      <c r="F586" s="250" t="s">
        <v>489</v>
      </c>
      <c r="G586" s="142" t="s">
        <v>577</v>
      </c>
      <c r="H586" s="142" t="s">
        <v>547</v>
      </c>
      <c r="I586" s="628" t="str">
        <f>I585</f>
        <v>Line
Professional</v>
      </c>
      <c r="J586" s="521"/>
      <c r="K586" s="521" t="s">
        <v>2205</v>
      </c>
      <c r="L586" s="521" t="s">
        <v>2205</v>
      </c>
      <c r="M586" s="521"/>
      <c r="N586" s="521"/>
      <c r="O586" s="521" t="s">
        <v>2205</v>
      </c>
      <c r="P586" s="521"/>
      <c r="Q586" s="521"/>
      <c r="R586" s="521"/>
      <c r="S586" s="521"/>
      <c r="T586" s="521"/>
      <c r="U586" s="521"/>
      <c r="V586" s="521"/>
      <c r="W586" s="627" t="str">
        <f>W585</f>
        <v/>
      </c>
      <c r="X586" s="627" t="str">
        <f>X585</f>
        <v xml:space="preserve">When/how to report encounter:
-Face-to-face with qualified provider only
Allocating and reporting costs:
-Cost if staff provide multiple units
</v>
      </c>
      <c r="Y586" s="669" t="str">
        <f>Y585</f>
        <v xml:space="preserve"> </v>
      </c>
      <c r="Z586" s="669" t="str">
        <f>Z585</f>
        <v xml:space="preserve"> </v>
      </c>
    </row>
    <row r="587" spans="1:26" ht="36" customHeight="1">
      <c r="A587" s="511" t="str">
        <f t="shared" si="290"/>
        <v>97112</v>
      </c>
      <c r="B587" s="521" t="str">
        <f t="shared" si="290"/>
        <v>Occupational Therapy</v>
      </c>
      <c r="C587" s="627" t="str">
        <f t="shared" si="290"/>
        <v>OT individual
Therapeutic procedure, 1 or more areas, each 15 minutes; neuromuscular reeducation of movement, balance, coordination, kinesthetic sense, posture, and/or proprioception for sitting and/or standing activities</v>
      </c>
      <c r="D587" s="628" t="str">
        <f t="shared" si="290"/>
        <v>Each 15 Minutes
DT:
15 min units = 40/day</v>
      </c>
      <c r="E587" s="627" t="str">
        <f t="shared" si="290"/>
        <v>Services provided by an occupational therapist currently licensed by the State of Michigan or an occupational therapy assistant supervised by a licensed occupational therapist.</v>
      </c>
      <c r="F587" s="250" t="s">
        <v>489</v>
      </c>
      <c r="G587" s="142" t="s">
        <v>578</v>
      </c>
      <c r="H587" s="142" t="s">
        <v>547</v>
      </c>
      <c r="I587" s="628" t="str">
        <f>I586</f>
        <v>Line
Professional</v>
      </c>
      <c r="J587" s="521"/>
      <c r="K587" s="521" t="s">
        <v>2205</v>
      </c>
      <c r="L587" s="521" t="s">
        <v>2205</v>
      </c>
      <c r="M587" s="521"/>
      <c r="N587" s="521"/>
      <c r="O587" s="521" t="s">
        <v>2205</v>
      </c>
      <c r="P587" s="521"/>
      <c r="Q587" s="521"/>
      <c r="R587" s="521"/>
      <c r="S587" s="521"/>
      <c r="T587" s="521"/>
      <c r="U587" s="521"/>
      <c r="V587" s="521"/>
      <c r="W587" s="627" t="str">
        <f>W586</f>
        <v/>
      </c>
      <c r="X587" s="627" t="str">
        <f>X586</f>
        <v xml:space="preserve">When/how to report encounter:
-Face-to-face with qualified provider only
Allocating and reporting costs:
-Cost if staff provide multiple units
</v>
      </c>
      <c r="Y587" s="669"/>
      <c r="Z587" s="669"/>
    </row>
    <row r="588" spans="1:26" ht="24" customHeight="1">
      <c r="A588" s="511" t="str">
        <f>A585</f>
        <v>97112</v>
      </c>
      <c r="B588" s="532" t="str">
        <f>B585</f>
        <v>Occupational Therapy</v>
      </c>
      <c r="C588" s="574" t="str">
        <f>C585</f>
        <v>OT individual
Therapeutic procedure, 1 or more areas, each 15 minutes; neuromuscular reeducation of movement, balance, coordination, kinesthetic sense, posture, and/or proprioception for sitting and/or standing activities</v>
      </c>
      <c r="D588" s="571" t="str">
        <f>D585</f>
        <v>Each 15 Minutes
DT:
15 min units = 40/day</v>
      </c>
      <c r="E588" s="574" t="str">
        <f>E585</f>
        <v>Services provided by an occupational therapist currently licensed by the State of Michigan or an occupational therapy assistant supervised by a licensed occupational therapist.</v>
      </c>
      <c r="F588" s="250" t="s">
        <v>489</v>
      </c>
      <c r="G588" s="250" t="s">
        <v>576</v>
      </c>
      <c r="H588" s="250" t="s">
        <v>547</v>
      </c>
      <c r="I588" s="571" t="str">
        <f>I585</f>
        <v>Line
Professional</v>
      </c>
      <c r="J588" s="532"/>
      <c r="K588" s="532" t="s">
        <v>2205</v>
      </c>
      <c r="L588" s="532" t="s">
        <v>2205</v>
      </c>
      <c r="M588" s="532"/>
      <c r="N588" s="532"/>
      <c r="O588" s="532" t="s">
        <v>2205</v>
      </c>
      <c r="P588" s="532"/>
      <c r="Q588" s="532"/>
      <c r="R588" s="532"/>
      <c r="S588" s="532"/>
      <c r="T588" s="532"/>
      <c r="U588" s="532"/>
      <c r="V588" s="532"/>
      <c r="W588" s="574" t="s">
        <v>1230</v>
      </c>
      <c r="X588" s="574" t="s">
        <v>436</v>
      </c>
      <c r="Y588" s="681" t="str">
        <f>Y585</f>
        <v xml:space="preserve"> </v>
      </c>
      <c r="Z588" s="681" t="str">
        <f>Z585</f>
        <v xml:space="preserve"> </v>
      </c>
    </row>
    <row r="589" spans="1:26" ht="24" customHeight="1">
      <c r="A589" s="511" t="str">
        <f>A588</f>
        <v>97112</v>
      </c>
      <c r="B589" s="521" t="s">
        <v>315</v>
      </c>
      <c r="C589" s="627" t="s">
        <v>1734</v>
      </c>
      <c r="D589" s="628" t="s">
        <v>1733</v>
      </c>
      <c r="E589" s="627" t="s">
        <v>569</v>
      </c>
      <c r="F589" s="142" t="s">
        <v>490</v>
      </c>
      <c r="G589" s="142" t="s">
        <v>576</v>
      </c>
      <c r="H589" s="142" t="s">
        <v>547</v>
      </c>
      <c r="I589" s="628" t="s">
        <v>139</v>
      </c>
      <c r="J589" s="521"/>
      <c r="K589" s="521" t="s">
        <v>2205</v>
      </c>
      <c r="L589" s="521" t="s">
        <v>2205</v>
      </c>
      <c r="M589" s="521"/>
      <c r="N589" s="521"/>
      <c r="O589" s="521" t="s">
        <v>2205</v>
      </c>
      <c r="P589" s="521"/>
      <c r="Q589" s="521"/>
      <c r="R589" s="521"/>
      <c r="S589" s="521"/>
      <c r="T589" s="521"/>
      <c r="U589" s="521"/>
      <c r="V589" s="521"/>
      <c r="W589" s="627" t="s">
        <v>1230</v>
      </c>
      <c r="X589" s="627" t="s">
        <v>1597</v>
      </c>
      <c r="Y589" s="669" t="s">
        <v>1113</v>
      </c>
      <c r="Z589" s="669" t="s">
        <v>1113</v>
      </c>
    </row>
    <row r="590" spans="1:26" ht="24" customHeight="1">
      <c r="A590" s="511" t="str">
        <f t="shared" ref="A590:E591" si="291">A589</f>
        <v>97112</v>
      </c>
      <c r="B590" s="511" t="str">
        <f t="shared" si="291"/>
        <v>Physical Therapy</v>
      </c>
      <c r="C590" s="568" t="str">
        <f t="shared" si="291"/>
        <v>PT individual
Therapeutic procedure, 1 or more areas, each 15 minutes; neuromuscular reeducation of movement, balance, coordination, kinesthetic sense, posture, and/or proprioception for sitting and/or standing activities</v>
      </c>
      <c r="D590" s="529" t="str">
        <f t="shared" si="291"/>
        <v>Each 15 Minutes
DT:
15 min units = 40/day</v>
      </c>
      <c r="E590" s="568" t="str">
        <f t="shared" si="291"/>
        <v>Activities performed by a licensed (by State of Michigan) physical therapist or a physical therapy assistant supervised by a licensed physical therapist</v>
      </c>
      <c r="F590" s="142" t="s">
        <v>490</v>
      </c>
      <c r="G590" s="250" t="s">
        <v>577</v>
      </c>
      <c r="H590" s="250" t="s">
        <v>547</v>
      </c>
      <c r="I590" s="529" t="str">
        <f>I589</f>
        <v>Line
Professional</v>
      </c>
      <c r="J590" s="521"/>
      <c r="K590" s="521" t="s">
        <v>2205</v>
      </c>
      <c r="L590" s="521" t="s">
        <v>2205</v>
      </c>
      <c r="M590" s="521"/>
      <c r="N590" s="521"/>
      <c r="O590" s="521" t="s">
        <v>2205</v>
      </c>
      <c r="P590" s="521"/>
      <c r="Q590" s="521"/>
      <c r="R590" s="521"/>
      <c r="S590" s="521"/>
      <c r="T590" s="521"/>
      <c r="U590" s="521"/>
      <c r="V590" s="521"/>
      <c r="W590" s="568" t="str">
        <f>W589</f>
        <v/>
      </c>
      <c r="X590" s="568" t="str">
        <f>X589</f>
        <v xml:space="preserve">When/how to report encounter:
-Face-to-face with qualified provider only
Allocating and reporting costs:
-Cost if staff provide multiple units
</v>
      </c>
      <c r="Y590" s="669" t="str">
        <f>Y589</f>
        <v xml:space="preserve"> </v>
      </c>
      <c r="Z590" s="669" t="str">
        <f>Z589</f>
        <v xml:space="preserve"> </v>
      </c>
    </row>
    <row r="591" spans="1:26" ht="24" customHeight="1">
      <c r="A591" s="511" t="str">
        <f t="shared" si="291"/>
        <v>97112</v>
      </c>
      <c r="B591" s="511" t="str">
        <f t="shared" si="291"/>
        <v>Physical Therapy</v>
      </c>
      <c r="C591" s="568" t="str">
        <f t="shared" si="291"/>
        <v>PT individual
Therapeutic procedure, 1 or more areas, each 15 minutes; neuromuscular reeducation of movement, balance, coordination, kinesthetic sense, posture, and/or proprioception for sitting and/or standing activities</v>
      </c>
      <c r="D591" s="529" t="str">
        <f t="shared" si="291"/>
        <v>Each 15 Minutes
DT:
15 min units = 40/day</v>
      </c>
      <c r="E591" s="568" t="str">
        <f t="shared" si="291"/>
        <v>Activities performed by a licensed (by State of Michigan) physical therapist or a physical therapy assistant supervised by a licensed physical therapist</v>
      </c>
      <c r="F591" s="219" t="s">
        <v>490</v>
      </c>
      <c r="G591" s="250" t="s">
        <v>578</v>
      </c>
      <c r="H591" s="250" t="s">
        <v>547</v>
      </c>
      <c r="I591" s="529" t="str">
        <f>I590</f>
        <v>Line
Professional</v>
      </c>
      <c r="J591" s="521"/>
      <c r="K591" s="521" t="s">
        <v>2205</v>
      </c>
      <c r="L591" s="521" t="s">
        <v>2205</v>
      </c>
      <c r="M591" s="521"/>
      <c r="N591" s="521"/>
      <c r="O591" s="521" t="s">
        <v>2205</v>
      </c>
      <c r="P591" s="521"/>
      <c r="Q591" s="521"/>
      <c r="R591" s="521"/>
      <c r="S591" s="521"/>
      <c r="T591" s="521"/>
      <c r="U591" s="521"/>
      <c r="V591" s="521"/>
      <c r="W591" s="568" t="str">
        <f>W590</f>
        <v/>
      </c>
      <c r="X591" s="568" t="str">
        <f>X590</f>
        <v xml:space="preserve">When/how to report encounter:
-Face-to-face with qualified provider only
Allocating and reporting costs:
-Cost if staff provide multiple units
</v>
      </c>
      <c r="Y591" s="669"/>
      <c r="Z591" s="669"/>
    </row>
    <row r="592" spans="1:26" ht="24" customHeight="1" thickBot="1">
      <c r="A592" s="513" t="str">
        <f>A589</f>
        <v>97112</v>
      </c>
      <c r="B592" s="522" t="str">
        <f>B589</f>
        <v>Physical Therapy</v>
      </c>
      <c r="C592" s="575" t="str">
        <f>C589</f>
        <v>PT individual
Therapeutic procedure, 1 or more areas, each 15 minutes; neuromuscular reeducation of movement, balance, coordination, kinesthetic sense, posture, and/or proprioception for sitting and/or standing activities</v>
      </c>
      <c r="D592" s="572" t="str">
        <f>D589</f>
        <v>Each 15 Minutes
DT:
15 min units = 40/day</v>
      </c>
      <c r="E592" s="575" t="str">
        <f>E589</f>
        <v>Activities performed by a licensed (by State of Michigan) physical therapist or a physical therapy assistant supervised by a licensed physical therapist</v>
      </c>
      <c r="F592" s="247" t="s">
        <v>565</v>
      </c>
      <c r="G592" s="247" t="s">
        <v>585</v>
      </c>
      <c r="H592" s="247" t="s">
        <v>547</v>
      </c>
      <c r="I592" s="572" t="str">
        <f>I589</f>
        <v>Line
Professional</v>
      </c>
      <c r="J592" s="532"/>
      <c r="K592" s="532" t="s">
        <v>2205</v>
      </c>
      <c r="L592" s="532" t="s">
        <v>2205</v>
      </c>
      <c r="M592" s="532"/>
      <c r="N592" s="532"/>
      <c r="O592" s="532" t="s">
        <v>2205</v>
      </c>
      <c r="P592" s="532"/>
      <c r="Q592" s="532"/>
      <c r="R592" s="532"/>
      <c r="S592" s="532"/>
      <c r="T592" s="532"/>
      <c r="U592" s="532"/>
      <c r="V592" s="532"/>
      <c r="W592" s="575" t="s">
        <v>1230</v>
      </c>
      <c r="X592" s="575" t="s">
        <v>449</v>
      </c>
      <c r="Y592" s="670" t="str">
        <f>Y589</f>
        <v xml:space="preserve"> </v>
      </c>
      <c r="Z592" s="670" t="str">
        <f>Z589</f>
        <v xml:space="preserve"> </v>
      </c>
    </row>
    <row r="593" spans="1:26" ht="24" customHeight="1">
      <c r="A593" s="563" t="s">
        <v>1881</v>
      </c>
      <c r="B593" s="533" t="s">
        <v>302</v>
      </c>
      <c r="C593" s="573" t="s">
        <v>1735</v>
      </c>
      <c r="D593" s="570" t="s">
        <v>1733</v>
      </c>
      <c r="E593" s="573" t="s">
        <v>568</v>
      </c>
      <c r="F593" s="246" t="s">
        <v>572</v>
      </c>
      <c r="G593" s="246" t="s">
        <v>594</v>
      </c>
      <c r="H593" s="246" t="s">
        <v>547</v>
      </c>
      <c r="I593" s="570" t="s">
        <v>139</v>
      </c>
      <c r="J593" s="533"/>
      <c r="K593" s="533" t="s">
        <v>2205</v>
      </c>
      <c r="L593" s="533" t="s">
        <v>2205</v>
      </c>
      <c r="M593" s="533"/>
      <c r="N593" s="533"/>
      <c r="O593" s="533" t="s">
        <v>2205</v>
      </c>
      <c r="P593" s="533"/>
      <c r="Q593" s="533"/>
      <c r="R593" s="533"/>
      <c r="S593" s="533"/>
      <c r="T593" s="533"/>
      <c r="U593" s="533"/>
      <c r="V593" s="533"/>
      <c r="W593" s="573" t="s">
        <v>1230</v>
      </c>
      <c r="X593" s="573" t="s">
        <v>1598</v>
      </c>
      <c r="Y593" s="668" t="s">
        <v>1113</v>
      </c>
      <c r="Z593" s="668" t="s">
        <v>1113</v>
      </c>
    </row>
    <row r="594" spans="1:26" ht="24" customHeight="1">
      <c r="A594" s="511" t="str">
        <f t="shared" ref="A594:E595" si="292">A593</f>
        <v>97113</v>
      </c>
      <c r="B594" s="521" t="str">
        <f t="shared" si="292"/>
        <v>Occupational Therapy</v>
      </c>
      <c r="C594" s="627" t="str">
        <f t="shared" si="292"/>
        <v>OT individual
Therapeutic procedure, 1 or more areas, each 15 minutes; aquatic therapy with therapeutic exercises</v>
      </c>
      <c r="D594" s="628" t="str">
        <f t="shared" si="292"/>
        <v>Each 15 Minutes
DT:
15 min units = 40/day</v>
      </c>
      <c r="E594" s="627" t="str">
        <f t="shared" si="292"/>
        <v>Services provided by an occupational therapist currently licensed by the State of Michigan or an occupational therapy assistant supervised by a licensed occupational therapist.</v>
      </c>
      <c r="F594" s="250" t="s">
        <v>489</v>
      </c>
      <c r="G594" s="142" t="s">
        <v>577</v>
      </c>
      <c r="H594" s="142" t="s">
        <v>547</v>
      </c>
      <c r="I594" s="628" t="str">
        <f>I593</f>
        <v>Line
Professional</v>
      </c>
      <c r="J594" s="521"/>
      <c r="K594" s="521" t="s">
        <v>2205</v>
      </c>
      <c r="L594" s="521" t="s">
        <v>2205</v>
      </c>
      <c r="M594" s="521"/>
      <c r="N594" s="521"/>
      <c r="O594" s="521" t="s">
        <v>2205</v>
      </c>
      <c r="P594" s="521"/>
      <c r="Q594" s="521"/>
      <c r="R594" s="521"/>
      <c r="S594" s="521"/>
      <c r="T594" s="521"/>
      <c r="U594" s="521"/>
      <c r="V594" s="521"/>
      <c r="W594" s="627" t="str">
        <f>W593</f>
        <v/>
      </c>
      <c r="X594" s="627" t="str">
        <f>X593</f>
        <v xml:space="preserve">When/how to report encounter:
-Face-to-face with qualified provider only
Allocating and reporting costs:
-Cost if staff provide multiple units
</v>
      </c>
      <c r="Y594" s="669" t="str">
        <f>Y593</f>
        <v xml:space="preserve"> </v>
      </c>
      <c r="Z594" s="669" t="str">
        <f>Z593</f>
        <v xml:space="preserve"> </v>
      </c>
    </row>
    <row r="595" spans="1:26" ht="24" customHeight="1">
      <c r="A595" s="511" t="str">
        <f t="shared" si="292"/>
        <v>97113</v>
      </c>
      <c r="B595" s="521" t="str">
        <f t="shared" si="292"/>
        <v>Occupational Therapy</v>
      </c>
      <c r="C595" s="627" t="str">
        <f t="shared" si="292"/>
        <v>OT individual
Therapeutic procedure, 1 or more areas, each 15 minutes; aquatic therapy with therapeutic exercises</v>
      </c>
      <c r="D595" s="628" t="str">
        <f t="shared" si="292"/>
        <v>Each 15 Minutes
DT:
15 min units = 40/day</v>
      </c>
      <c r="E595" s="627" t="str">
        <f t="shared" si="292"/>
        <v>Services provided by an occupational therapist currently licensed by the State of Michigan or an occupational therapy assistant supervised by a licensed occupational therapist.</v>
      </c>
      <c r="F595" s="250" t="s">
        <v>489</v>
      </c>
      <c r="G595" s="142" t="s">
        <v>578</v>
      </c>
      <c r="H595" s="142" t="s">
        <v>547</v>
      </c>
      <c r="I595" s="628" t="str">
        <f>I594</f>
        <v>Line
Professional</v>
      </c>
      <c r="J595" s="521"/>
      <c r="K595" s="521" t="s">
        <v>2205</v>
      </c>
      <c r="L595" s="521" t="s">
        <v>2205</v>
      </c>
      <c r="M595" s="521"/>
      <c r="N595" s="521"/>
      <c r="O595" s="521" t="s">
        <v>2205</v>
      </c>
      <c r="P595" s="521"/>
      <c r="Q595" s="521"/>
      <c r="R595" s="521"/>
      <c r="S595" s="521"/>
      <c r="T595" s="521"/>
      <c r="U595" s="521"/>
      <c r="V595" s="521"/>
      <c r="W595" s="627" t="str">
        <f>W594</f>
        <v/>
      </c>
      <c r="X595" s="627" t="str">
        <f>X594</f>
        <v xml:space="preserve">When/how to report encounter:
-Face-to-face with qualified provider only
Allocating and reporting costs:
-Cost if staff provide multiple units
</v>
      </c>
      <c r="Y595" s="669"/>
      <c r="Z595" s="669"/>
    </row>
    <row r="596" spans="1:26" ht="24" customHeight="1">
      <c r="A596" s="511" t="str">
        <f>A593</f>
        <v>97113</v>
      </c>
      <c r="B596" s="532" t="str">
        <f>B593</f>
        <v>Occupational Therapy</v>
      </c>
      <c r="C596" s="574" t="str">
        <f>C593</f>
        <v>OT individual
Therapeutic procedure, 1 or more areas, each 15 minutes; aquatic therapy with therapeutic exercises</v>
      </c>
      <c r="D596" s="571" t="str">
        <f>D593</f>
        <v>Each 15 Minutes
DT:
15 min units = 40/day</v>
      </c>
      <c r="E596" s="574" t="str">
        <f>E593</f>
        <v>Services provided by an occupational therapist currently licensed by the State of Michigan or an occupational therapy assistant supervised by a licensed occupational therapist.</v>
      </c>
      <c r="F596" s="250" t="s">
        <v>489</v>
      </c>
      <c r="G596" s="250" t="s">
        <v>576</v>
      </c>
      <c r="H596" s="250" t="s">
        <v>547</v>
      </c>
      <c r="I596" s="571" t="str">
        <f>I593</f>
        <v>Line
Professional</v>
      </c>
      <c r="J596" s="532"/>
      <c r="K596" s="532" t="s">
        <v>2205</v>
      </c>
      <c r="L596" s="532" t="s">
        <v>2205</v>
      </c>
      <c r="M596" s="532"/>
      <c r="N596" s="532"/>
      <c r="O596" s="532" t="s">
        <v>2205</v>
      </c>
      <c r="P596" s="532"/>
      <c r="Q596" s="532"/>
      <c r="R596" s="532"/>
      <c r="S596" s="532"/>
      <c r="T596" s="532"/>
      <c r="U596" s="532"/>
      <c r="V596" s="532"/>
      <c r="W596" s="574" t="s">
        <v>1230</v>
      </c>
      <c r="X596" s="574" t="s">
        <v>436</v>
      </c>
      <c r="Y596" s="681" t="str">
        <f>Y593</f>
        <v xml:space="preserve"> </v>
      </c>
      <c r="Z596" s="681" t="str">
        <f>Z593</f>
        <v xml:space="preserve"> </v>
      </c>
    </row>
    <row r="597" spans="1:26" ht="24" customHeight="1">
      <c r="A597" s="511" t="str">
        <f>A596</f>
        <v>97113</v>
      </c>
      <c r="B597" s="521" t="s">
        <v>315</v>
      </c>
      <c r="C597" s="627" t="s">
        <v>1736</v>
      </c>
      <c r="D597" s="628" t="s">
        <v>1733</v>
      </c>
      <c r="E597" s="627" t="s">
        <v>569</v>
      </c>
      <c r="F597" s="142" t="s">
        <v>490</v>
      </c>
      <c r="G597" s="142" t="s">
        <v>576</v>
      </c>
      <c r="H597" s="142" t="s">
        <v>547</v>
      </c>
      <c r="I597" s="628" t="s">
        <v>139</v>
      </c>
      <c r="J597" s="521"/>
      <c r="K597" s="521" t="s">
        <v>2205</v>
      </c>
      <c r="L597" s="521" t="s">
        <v>2205</v>
      </c>
      <c r="M597" s="521"/>
      <c r="N597" s="521"/>
      <c r="O597" s="521" t="s">
        <v>2205</v>
      </c>
      <c r="P597" s="521"/>
      <c r="Q597" s="521"/>
      <c r="R597" s="521"/>
      <c r="S597" s="521"/>
      <c r="T597" s="521"/>
      <c r="U597" s="521"/>
      <c r="V597" s="521"/>
      <c r="W597" s="627" t="s">
        <v>1230</v>
      </c>
      <c r="X597" s="627" t="s">
        <v>1598</v>
      </c>
      <c r="Y597" s="669" t="s">
        <v>1113</v>
      </c>
      <c r="Z597" s="669" t="s">
        <v>1113</v>
      </c>
    </row>
    <row r="598" spans="1:26" ht="24" customHeight="1">
      <c r="A598" s="511" t="str">
        <f t="shared" ref="A598:E599" si="293">A597</f>
        <v>97113</v>
      </c>
      <c r="B598" s="511" t="str">
        <f t="shared" si="293"/>
        <v>Physical Therapy</v>
      </c>
      <c r="C598" s="568" t="str">
        <f t="shared" si="293"/>
        <v>PT individual
Therapeutic procedure, 1 or more areas, each 15 minutes; aquatic therapy with therapeutic exercises</v>
      </c>
      <c r="D598" s="529" t="str">
        <f t="shared" si="293"/>
        <v>Each 15 Minutes
DT:
15 min units = 40/day</v>
      </c>
      <c r="E598" s="568" t="str">
        <f t="shared" si="293"/>
        <v>Activities performed by a licensed (by State of Michigan) physical therapist or a physical therapy assistant supervised by a licensed physical therapist</v>
      </c>
      <c r="F598" s="142" t="s">
        <v>490</v>
      </c>
      <c r="G598" s="250" t="s">
        <v>577</v>
      </c>
      <c r="H598" s="250" t="s">
        <v>547</v>
      </c>
      <c r="I598" s="529" t="str">
        <f>I597</f>
        <v>Line
Professional</v>
      </c>
      <c r="J598" s="521"/>
      <c r="K598" s="521" t="s">
        <v>2205</v>
      </c>
      <c r="L598" s="521" t="s">
        <v>2205</v>
      </c>
      <c r="M598" s="521"/>
      <c r="N598" s="521"/>
      <c r="O598" s="521" t="s">
        <v>2205</v>
      </c>
      <c r="P598" s="521"/>
      <c r="Q598" s="521"/>
      <c r="R598" s="521"/>
      <c r="S598" s="521"/>
      <c r="T598" s="521"/>
      <c r="U598" s="521"/>
      <c r="V598" s="521"/>
      <c r="W598" s="568" t="str">
        <f>W597</f>
        <v/>
      </c>
      <c r="X598" s="568" t="str">
        <f>X597</f>
        <v xml:space="preserve">When/how to report encounter:
-Face-to-face with qualified provider only
Allocating and reporting costs:
-Cost if staff provide multiple units
</v>
      </c>
      <c r="Y598" s="669" t="str">
        <f>Y597</f>
        <v xml:space="preserve"> </v>
      </c>
      <c r="Z598" s="669" t="str">
        <f>Z597</f>
        <v xml:space="preserve"> </v>
      </c>
    </row>
    <row r="599" spans="1:26" ht="24" customHeight="1">
      <c r="A599" s="511" t="str">
        <f t="shared" si="293"/>
        <v>97113</v>
      </c>
      <c r="B599" s="511" t="str">
        <f t="shared" si="293"/>
        <v>Physical Therapy</v>
      </c>
      <c r="C599" s="568" t="str">
        <f t="shared" si="293"/>
        <v>PT individual
Therapeutic procedure, 1 or more areas, each 15 minutes; aquatic therapy with therapeutic exercises</v>
      </c>
      <c r="D599" s="529" t="str">
        <f t="shared" si="293"/>
        <v>Each 15 Minutes
DT:
15 min units = 40/day</v>
      </c>
      <c r="E599" s="568" t="str">
        <f t="shared" si="293"/>
        <v>Activities performed by a licensed (by State of Michigan) physical therapist or a physical therapy assistant supervised by a licensed physical therapist</v>
      </c>
      <c r="F599" s="219" t="s">
        <v>490</v>
      </c>
      <c r="G599" s="250" t="s">
        <v>578</v>
      </c>
      <c r="H599" s="250" t="s">
        <v>547</v>
      </c>
      <c r="I599" s="529" t="s">
        <v>139</v>
      </c>
      <c r="J599" s="521"/>
      <c r="K599" s="521" t="s">
        <v>2205</v>
      </c>
      <c r="L599" s="521" t="s">
        <v>2205</v>
      </c>
      <c r="M599" s="521"/>
      <c r="N599" s="521"/>
      <c r="O599" s="521" t="s">
        <v>2205</v>
      </c>
      <c r="P599" s="521"/>
      <c r="Q599" s="521"/>
      <c r="R599" s="521"/>
      <c r="S599" s="521"/>
      <c r="T599" s="521"/>
      <c r="U599" s="521"/>
      <c r="V599" s="521"/>
      <c r="W599" s="568" t="s">
        <v>1230</v>
      </c>
      <c r="X599" s="568" t="s">
        <v>449</v>
      </c>
      <c r="Y599" s="669"/>
      <c r="Z599" s="669"/>
    </row>
    <row r="600" spans="1:26" ht="24" customHeight="1" thickBot="1">
      <c r="A600" s="513" t="str">
        <f>A597</f>
        <v>97113</v>
      </c>
      <c r="B600" s="522" t="str">
        <f>B597</f>
        <v>Physical Therapy</v>
      </c>
      <c r="C600" s="575" t="str">
        <f>C597</f>
        <v>PT individual
Therapeutic procedure, 1 or more areas, each 15 minutes; aquatic therapy with therapeutic exercises</v>
      </c>
      <c r="D600" s="572" t="str">
        <f>D597</f>
        <v>Each 15 Minutes
DT:
15 min units = 40/day</v>
      </c>
      <c r="E600" s="575" t="str">
        <f>E597</f>
        <v>Activities performed by a licensed (by State of Michigan) physical therapist or a physical therapy assistant supervised by a licensed physical therapist</v>
      </c>
      <c r="F600" s="247" t="s">
        <v>565</v>
      </c>
      <c r="G600" s="247" t="s">
        <v>585</v>
      </c>
      <c r="H600" s="247" t="s">
        <v>547</v>
      </c>
      <c r="I600" s="572" t="str">
        <f>I597</f>
        <v>Line
Professional</v>
      </c>
      <c r="J600" s="532"/>
      <c r="K600" s="532" t="s">
        <v>2205</v>
      </c>
      <c r="L600" s="532" t="s">
        <v>2205</v>
      </c>
      <c r="M600" s="532"/>
      <c r="N600" s="532"/>
      <c r="O600" s="532" t="s">
        <v>2205</v>
      </c>
      <c r="P600" s="532"/>
      <c r="Q600" s="532"/>
      <c r="R600" s="532"/>
      <c r="S600" s="532"/>
      <c r="T600" s="532"/>
      <c r="U600" s="532"/>
      <c r="V600" s="532"/>
      <c r="W600" s="575" t="s">
        <v>1230</v>
      </c>
      <c r="X600" s="575" t="s">
        <v>449</v>
      </c>
      <c r="Y600" s="670" t="str">
        <f>Y597</f>
        <v xml:space="preserve"> </v>
      </c>
      <c r="Z600" s="670" t="str">
        <f>Z597</f>
        <v xml:space="preserve"> </v>
      </c>
    </row>
    <row r="601" spans="1:26" ht="24" customHeight="1">
      <c r="A601" s="563" t="s">
        <v>1882</v>
      </c>
      <c r="B601" s="533" t="s">
        <v>302</v>
      </c>
      <c r="C601" s="573" t="s">
        <v>1737</v>
      </c>
      <c r="D601" s="570" t="s">
        <v>1733</v>
      </c>
      <c r="E601" s="573" t="s">
        <v>568</v>
      </c>
      <c r="F601" s="246" t="s">
        <v>572</v>
      </c>
      <c r="G601" s="246" t="s">
        <v>594</v>
      </c>
      <c r="H601" s="246" t="s">
        <v>547</v>
      </c>
      <c r="I601" s="570" t="s">
        <v>139</v>
      </c>
      <c r="J601" s="533"/>
      <c r="K601" s="533" t="s">
        <v>2205</v>
      </c>
      <c r="L601" s="533" t="s">
        <v>2205</v>
      </c>
      <c r="M601" s="533"/>
      <c r="N601" s="533"/>
      <c r="O601" s="533" t="s">
        <v>2205</v>
      </c>
      <c r="P601" s="533"/>
      <c r="Q601" s="533"/>
      <c r="R601" s="533"/>
      <c r="S601" s="533"/>
      <c r="T601" s="533"/>
      <c r="U601" s="533"/>
      <c r="V601" s="533"/>
      <c r="W601" s="573" t="s">
        <v>1230</v>
      </c>
      <c r="X601" s="573" t="s">
        <v>1598</v>
      </c>
      <c r="Y601" s="668" t="s">
        <v>1113</v>
      </c>
      <c r="Z601" s="668" t="s">
        <v>1113</v>
      </c>
    </row>
    <row r="602" spans="1:26" ht="24" customHeight="1">
      <c r="A602" s="511" t="str">
        <f t="shared" ref="A602:E603" si="294">A601</f>
        <v>97116</v>
      </c>
      <c r="B602" s="521" t="str">
        <f t="shared" si="294"/>
        <v>Occupational Therapy</v>
      </c>
      <c r="C602" s="627" t="str">
        <f t="shared" si="294"/>
        <v>OT individual
Therapeutic procedure, 1 or more areas, each 15 minutes; gait training (includes stair climbing)</v>
      </c>
      <c r="D602" s="628" t="str">
        <f t="shared" si="294"/>
        <v>Each 15 Minutes
DT:
15 min units = 40/day</v>
      </c>
      <c r="E602" s="627" t="str">
        <f t="shared" si="294"/>
        <v>Services provided by an occupational therapist currently licensed by the State of Michigan or an occupational therapy assistant supervised by a licensed occupational therapist.</v>
      </c>
      <c r="F602" s="250" t="s">
        <v>489</v>
      </c>
      <c r="G602" s="142" t="s">
        <v>577</v>
      </c>
      <c r="H602" s="142" t="s">
        <v>547</v>
      </c>
      <c r="I602" s="628" t="str">
        <f>I601</f>
        <v>Line
Professional</v>
      </c>
      <c r="J602" s="521"/>
      <c r="K602" s="521" t="s">
        <v>2205</v>
      </c>
      <c r="L602" s="521" t="s">
        <v>2205</v>
      </c>
      <c r="M602" s="521"/>
      <c r="N602" s="521"/>
      <c r="O602" s="521" t="s">
        <v>2205</v>
      </c>
      <c r="P602" s="521"/>
      <c r="Q602" s="521"/>
      <c r="R602" s="521"/>
      <c r="S602" s="521"/>
      <c r="T602" s="521"/>
      <c r="U602" s="521"/>
      <c r="V602" s="521"/>
      <c r="W602" s="627" t="str">
        <f>W601</f>
        <v/>
      </c>
      <c r="X602" s="627" t="str">
        <f>X601</f>
        <v xml:space="preserve">When/how to report encounter:
-Face-to-face with qualified provider only
Allocating and reporting costs:
-Cost if staff provide multiple units
</v>
      </c>
      <c r="Y602" s="669" t="str">
        <f>Y601</f>
        <v xml:space="preserve"> </v>
      </c>
      <c r="Z602" s="669" t="str">
        <f>Z601</f>
        <v xml:space="preserve"> </v>
      </c>
    </row>
    <row r="603" spans="1:26" ht="24" customHeight="1">
      <c r="A603" s="511" t="str">
        <f t="shared" si="294"/>
        <v>97116</v>
      </c>
      <c r="B603" s="521" t="str">
        <f t="shared" si="294"/>
        <v>Occupational Therapy</v>
      </c>
      <c r="C603" s="627" t="str">
        <f t="shared" si="294"/>
        <v>OT individual
Therapeutic procedure, 1 or more areas, each 15 minutes; gait training (includes stair climbing)</v>
      </c>
      <c r="D603" s="628" t="str">
        <f t="shared" si="294"/>
        <v>Each 15 Minutes
DT:
15 min units = 40/day</v>
      </c>
      <c r="E603" s="627" t="str">
        <f t="shared" si="294"/>
        <v>Services provided by an occupational therapist currently licensed by the State of Michigan or an occupational therapy assistant supervised by a licensed occupational therapist.</v>
      </c>
      <c r="F603" s="250" t="s">
        <v>489</v>
      </c>
      <c r="G603" s="142" t="s">
        <v>578</v>
      </c>
      <c r="H603" s="142" t="s">
        <v>547</v>
      </c>
      <c r="I603" s="628" t="str">
        <f>I602</f>
        <v>Line
Professional</v>
      </c>
      <c r="J603" s="521"/>
      <c r="K603" s="521" t="s">
        <v>2205</v>
      </c>
      <c r="L603" s="521" t="s">
        <v>2205</v>
      </c>
      <c r="M603" s="521"/>
      <c r="N603" s="521"/>
      <c r="O603" s="521" t="s">
        <v>2205</v>
      </c>
      <c r="P603" s="521"/>
      <c r="Q603" s="521"/>
      <c r="R603" s="521"/>
      <c r="S603" s="521"/>
      <c r="T603" s="521"/>
      <c r="U603" s="521"/>
      <c r="V603" s="521"/>
      <c r="W603" s="627" t="str">
        <f>W602</f>
        <v/>
      </c>
      <c r="X603" s="627" t="str">
        <f>X602</f>
        <v xml:space="preserve">When/how to report encounter:
-Face-to-face with qualified provider only
Allocating and reporting costs:
-Cost if staff provide multiple units
</v>
      </c>
      <c r="Y603" s="669"/>
      <c r="Z603" s="669"/>
    </row>
    <row r="604" spans="1:26" ht="24" customHeight="1">
      <c r="A604" s="511" t="str">
        <f>A601</f>
        <v>97116</v>
      </c>
      <c r="B604" s="532" t="str">
        <f>B601</f>
        <v>Occupational Therapy</v>
      </c>
      <c r="C604" s="574" t="str">
        <f>C601</f>
        <v>OT individual
Therapeutic procedure, 1 or more areas, each 15 minutes; gait training (includes stair climbing)</v>
      </c>
      <c r="D604" s="571" t="str">
        <f>D601</f>
        <v>Each 15 Minutes
DT:
15 min units = 40/day</v>
      </c>
      <c r="E604" s="574" t="str">
        <f>E601</f>
        <v>Services provided by an occupational therapist currently licensed by the State of Michigan or an occupational therapy assistant supervised by a licensed occupational therapist.</v>
      </c>
      <c r="F604" s="250" t="s">
        <v>489</v>
      </c>
      <c r="G604" s="250" t="s">
        <v>576</v>
      </c>
      <c r="H604" s="250" t="s">
        <v>547</v>
      </c>
      <c r="I604" s="571" t="str">
        <f>I601</f>
        <v>Line
Professional</v>
      </c>
      <c r="J604" s="532"/>
      <c r="K604" s="532" t="s">
        <v>2205</v>
      </c>
      <c r="L604" s="532" t="s">
        <v>2205</v>
      </c>
      <c r="M604" s="532"/>
      <c r="N604" s="532"/>
      <c r="O604" s="532" t="s">
        <v>2205</v>
      </c>
      <c r="P604" s="532"/>
      <c r="Q604" s="532"/>
      <c r="R604" s="532"/>
      <c r="S604" s="532"/>
      <c r="T604" s="532"/>
      <c r="U604" s="532"/>
      <c r="V604" s="532"/>
      <c r="W604" s="574" t="s">
        <v>1230</v>
      </c>
      <c r="X604" s="574" t="s">
        <v>436</v>
      </c>
      <c r="Y604" s="681" t="str">
        <f>Y601</f>
        <v xml:space="preserve"> </v>
      </c>
      <c r="Z604" s="681" t="str">
        <f>Z601</f>
        <v xml:space="preserve"> </v>
      </c>
    </row>
    <row r="605" spans="1:26" ht="24" customHeight="1">
      <c r="A605" s="511" t="str">
        <f>A604</f>
        <v>97116</v>
      </c>
      <c r="B605" s="521" t="s">
        <v>315</v>
      </c>
      <c r="C605" s="627" t="s">
        <v>1738</v>
      </c>
      <c r="D605" s="628" t="s">
        <v>1733</v>
      </c>
      <c r="E605" s="627" t="s">
        <v>569</v>
      </c>
      <c r="F605" s="142" t="s">
        <v>490</v>
      </c>
      <c r="G605" s="142" t="s">
        <v>576</v>
      </c>
      <c r="H605" s="142" t="s">
        <v>547</v>
      </c>
      <c r="I605" s="628" t="s">
        <v>139</v>
      </c>
      <c r="J605" s="521"/>
      <c r="K605" s="521" t="s">
        <v>2205</v>
      </c>
      <c r="L605" s="521" t="s">
        <v>2205</v>
      </c>
      <c r="M605" s="521"/>
      <c r="N605" s="521"/>
      <c r="O605" s="521" t="s">
        <v>2205</v>
      </c>
      <c r="P605" s="521"/>
      <c r="Q605" s="521"/>
      <c r="R605" s="521"/>
      <c r="S605" s="521"/>
      <c r="T605" s="521"/>
      <c r="U605" s="521"/>
      <c r="V605" s="521"/>
      <c r="W605" s="627" t="s">
        <v>1230</v>
      </c>
      <c r="X605" s="627" t="s">
        <v>1598</v>
      </c>
      <c r="Y605" s="669" t="s">
        <v>1113</v>
      </c>
      <c r="Z605" s="669" t="s">
        <v>1113</v>
      </c>
    </row>
    <row r="606" spans="1:26" ht="24" customHeight="1">
      <c r="A606" s="511" t="str">
        <f t="shared" ref="A606:E607" si="295">A605</f>
        <v>97116</v>
      </c>
      <c r="B606" s="511" t="str">
        <f t="shared" si="295"/>
        <v>Physical Therapy</v>
      </c>
      <c r="C606" s="568" t="str">
        <f t="shared" si="295"/>
        <v>PT individual
Therapeutic procedure, 1 or more areas, each 15 minutes; gait training (includes stair climbing)</v>
      </c>
      <c r="D606" s="529" t="str">
        <f t="shared" si="295"/>
        <v>Each 15 Minutes
DT:
15 min units = 40/day</v>
      </c>
      <c r="E606" s="568" t="str">
        <f t="shared" si="295"/>
        <v>Activities performed by a licensed (by State of Michigan) physical therapist or a physical therapy assistant supervised by a licensed physical therapist</v>
      </c>
      <c r="F606" s="142" t="s">
        <v>490</v>
      </c>
      <c r="G606" s="250" t="s">
        <v>577</v>
      </c>
      <c r="H606" s="250" t="s">
        <v>547</v>
      </c>
      <c r="I606" s="529" t="str">
        <f>I605</f>
        <v>Line
Professional</v>
      </c>
      <c r="J606" s="521"/>
      <c r="K606" s="521" t="s">
        <v>2205</v>
      </c>
      <c r="L606" s="521" t="s">
        <v>2205</v>
      </c>
      <c r="M606" s="521"/>
      <c r="N606" s="521"/>
      <c r="O606" s="521" t="s">
        <v>2205</v>
      </c>
      <c r="P606" s="521"/>
      <c r="Q606" s="521"/>
      <c r="R606" s="521"/>
      <c r="S606" s="521"/>
      <c r="T606" s="521"/>
      <c r="U606" s="521"/>
      <c r="V606" s="521"/>
      <c r="W606" s="568" t="str">
        <f>W605</f>
        <v/>
      </c>
      <c r="X606" s="568" t="str">
        <f>X605</f>
        <v xml:space="preserve">When/how to report encounter:
-Face-to-face with qualified provider only
Allocating and reporting costs:
-Cost if staff provide multiple units
</v>
      </c>
      <c r="Y606" s="669" t="str">
        <f>Y605</f>
        <v xml:space="preserve"> </v>
      </c>
      <c r="Z606" s="669" t="str">
        <f>Z605</f>
        <v xml:space="preserve"> </v>
      </c>
    </row>
    <row r="607" spans="1:26" ht="24" customHeight="1">
      <c r="A607" s="511" t="str">
        <f t="shared" si="295"/>
        <v>97116</v>
      </c>
      <c r="B607" s="511" t="str">
        <f t="shared" si="295"/>
        <v>Physical Therapy</v>
      </c>
      <c r="C607" s="568" t="str">
        <f t="shared" si="295"/>
        <v>PT individual
Therapeutic procedure, 1 or more areas, each 15 minutes; gait training (includes stair climbing)</v>
      </c>
      <c r="D607" s="529" t="str">
        <f t="shared" si="295"/>
        <v>Each 15 Minutes
DT:
15 min units = 40/day</v>
      </c>
      <c r="E607" s="568" t="str">
        <f t="shared" si="295"/>
        <v>Activities performed by a licensed (by State of Michigan) physical therapist or a physical therapy assistant supervised by a licensed physical therapist</v>
      </c>
      <c r="F607" s="219" t="s">
        <v>490</v>
      </c>
      <c r="G607" s="250" t="s">
        <v>578</v>
      </c>
      <c r="H607" s="250" t="s">
        <v>547</v>
      </c>
      <c r="I607" s="529" t="str">
        <f>I606</f>
        <v>Line
Professional</v>
      </c>
      <c r="J607" s="521"/>
      <c r="K607" s="521" t="s">
        <v>2205</v>
      </c>
      <c r="L607" s="521" t="s">
        <v>2205</v>
      </c>
      <c r="M607" s="521"/>
      <c r="N607" s="521"/>
      <c r="O607" s="521" t="s">
        <v>2205</v>
      </c>
      <c r="P607" s="521"/>
      <c r="Q607" s="521"/>
      <c r="R607" s="521"/>
      <c r="S607" s="521"/>
      <c r="T607" s="521"/>
      <c r="U607" s="521"/>
      <c r="V607" s="521"/>
      <c r="W607" s="568" t="str">
        <f>W606</f>
        <v/>
      </c>
      <c r="X607" s="568" t="str">
        <f>X606</f>
        <v xml:space="preserve">When/how to report encounter:
-Face-to-face with qualified provider only
Allocating and reporting costs:
-Cost if staff provide multiple units
</v>
      </c>
      <c r="Y607" s="669"/>
      <c r="Z607" s="669"/>
    </row>
    <row r="608" spans="1:26" ht="24" customHeight="1" thickBot="1">
      <c r="A608" s="513" t="str">
        <f>A605</f>
        <v>97116</v>
      </c>
      <c r="B608" s="522" t="str">
        <f>B605</f>
        <v>Physical Therapy</v>
      </c>
      <c r="C608" s="575" t="str">
        <f>C605</f>
        <v>PT individual
Therapeutic procedure, 1 or more areas, each 15 minutes; gait training (includes stair climbing)</v>
      </c>
      <c r="D608" s="572" t="str">
        <f>D605</f>
        <v>Each 15 Minutes
DT:
15 min units = 40/day</v>
      </c>
      <c r="E608" s="575" t="str">
        <f>E605</f>
        <v>Activities performed by a licensed (by State of Michigan) physical therapist or a physical therapy assistant supervised by a licensed physical therapist</v>
      </c>
      <c r="F608" s="247" t="s">
        <v>565</v>
      </c>
      <c r="G608" s="247" t="s">
        <v>585</v>
      </c>
      <c r="H608" s="247" t="s">
        <v>547</v>
      </c>
      <c r="I608" s="572" t="str">
        <f>I605</f>
        <v>Line
Professional</v>
      </c>
      <c r="J608" s="532"/>
      <c r="K608" s="532" t="s">
        <v>2205</v>
      </c>
      <c r="L608" s="532" t="s">
        <v>2205</v>
      </c>
      <c r="M608" s="532"/>
      <c r="N608" s="532"/>
      <c r="O608" s="532" t="s">
        <v>2205</v>
      </c>
      <c r="P608" s="532"/>
      <c r="Q608" s="532"/>
      <c r="R608" s="532"/>
      <c r="S608" s="532"/>
      <c r="T608" s="532"/>
      <c r="U608" s="532"/>
      <c r="V608" s="532"/>
      <c r="W608" s="575" t="s">
        <v>1230</v>
      </c>
      <c r="X608" s="575" t="s">
        <v>449</v>
      </c>
      <c r="Y608" s="670" t="str">
        <f>Y605</f>
        <v xml:space="preserve"> </v>
      </c>
      <c r="Z608" s="670" t="str">
        <f>Z605</f>
        <v xml:space="preserve"> </v>
      </c>
    </row>
    <row r="609" spans="1:26" ht="23.25" customHeight="1">
      <c r="A609" s="563" t="s">
        <v>1883</v>
      </c>
      <c r="B609" s="533" t="s">
        <v>302</v>
      </c>
      <c r="C609" s="573" t="s">
        <v>1739</v>
      </c>
      <c r="D609" s="570" t="s">
        <v>1733</v>
      </c>
      <c r="E609" s="573" t="s">
        <v>568</v>
      </c>
      <c r="F609" s="246" t="s">
        <v>572</v>
      </c>
      <c r="G609" s="246" t="s">
        <v>594</v>
      </c>
      <c r="H609" s="246" t="s">
        <v>547</v>
      </c>
      <c r="I609" s="570" t="s">
        <v>139</v>
      </c>
      <c r="J609" s="533"/>
      <c r="K609" s="533" t="s">
        <v>2205</v>
      </c>
      <c r="L609" s="533" t="s">
        <v>2205</v>
      </c>
      <c r="M609" s="533"/>
      <c r="N609" s="533"/>
      <c r="O609" s="533" t="s">
        <v>2205</v>
      </c>
      <c r="P609" s="533"/>
      <c r="Q609" s="533"/>
      <c r="R609" s="533"/>
      <c r="S609" s="533"/>
      <c r="T609" s="533"/>
      <c r="U609" s="533"/>
      <c r="V609" s="533"/>
      <c r="W609" s="573" t="s">
        <v>1230</v>
      </c>
      <c r="X609" s="573" t="s">
        <v>1598</v>
      </c>
      <c r="Y609" s="668" t="s">
        <v>1113</v>
      </c>
      <c r="Z609" s="668" t="s">
        <v>1113</v>
      </c>
    </row>
    <row r="610" spans="1:26" ht="23.25" customHeight="1">
      <c r="A610" s="511" t="str">
        <f t="shared" ref="A610:E611" si="296">A609</f>
        <v>97124</v>
      </c>
      <c r="B610" s="521" t="str">
        <f t="shared" si="296"/>
        <v>Occupational Therapy</v>
      </c>
      <c r="C610" s="627" t="str">
        <f t="shared" si="296"/>
        <v>OT individual
Therapeutic procedure, 1 or more areas, each 15 minutes; massage, including effleurage, petrissage and/or tapotement (stroking, compression, percussion)</v>
      </c>
      <c r="D610" s="628" t="str">
        <f t="shared" si="296"/>
        <v>Each 15 Minutes
DT:
15 min units = 40/day</v>
      </c>
      <c r="E610" s="627" t="str">
        <f t="shared" si="296"/>
        <v>Services provided by an occupational therapist currently licensed by the State of Michigan or an occupational therapy assistant supervised by a licensed occupational therapist.</v>
      </c>
      <c r="F610" s="250" t="s">
        <v>489</v>
      </c>
      <c r="G610" s="142" t="s">
        <v>577</v>
      </c>
      <c r="H610" s="142" t="s">
        <v>547</v>
      </c>
      <c r="I610" s="628" t="str">
        <f>I609</f>
        <v>Line
Professional</v>
      </c>
      <c r="J610" s="521"/>
      <c r="K610" s="521" t="s">
        <v>2205</v>
      </c>
      <c r="L610" s="521" t="s">
        <v>2205</v>
      </c>
      <c r="M610" s="521"/>
      <c r="N610" s="521"/>
      <c r="O610" s="521" t="s">
        <v>2205</v>
      </c>
      <c r="P610" s="521"/>
      <c r="Q610" s="521"/>
      <c r="R610" s="521"/>
      <c r="S610" s="521"/>
      <c r="T610" s="521"/>
      <c r="U610" s="521"/>
      <c r="V610" s="521"/>
      <c r="W610" s="627" t="str">
        <f>W609</f>
        <v/>
      </c>
      <c r="X610" s="627" t="str">
        <f>X609</f>
        <v xml:space="preserve">When/how to report encounter:
-Face-to-face with qualified provider only
Allocating and reporting costs:
-Cost if staff provide multiple units
</v>
      </c>
      <c r="Y610" s="669" t="str">
        <f>Y609</f>
        <v xml:space="preserve"> </v>
      </c>
      <c r="Z610" s="669" t="str">
        <f>Z609</f>
        <v xml:space="preserve"> </v>
      </c>
    </row>
    <row r="611" spans="1:26" ht="23.25" customHeight="1">
      <c r="A611" s="511" t="str">
        <f t="shared" si="296"/>
        <v>97124</v>
      </c>
      <c r="B611" s="521" t="str">
        <f t="shared" si="296"/>
        <v>Occupational Therapy</v>
      </c>
      <c r="C611" s="627" t="str">
        <f t="shared" si="296"/>
        <v>OT individual
Therapeutic procedure, 1 or more areas, each 15 minutes; massage, including effleurage, petrissage and/or tapotement (stroking, compression, percussion)</v>
      </c>
      <c r="D611" s="628" t="str">
        <f t="shared" si="296"/>
        <v>Each 15 Minutes
DT:
15 min units = 40/day</v>
      </c>
      <c r="E611" s="627" t="str">
        <f t="shared" si="296"/>
        <v>Services provided by an occupational therapist currently licensed by the State of Michigan or an occupational therapy assistant supervised by a licensed occupational therapist.</v>
      </c>
      <c r="F611" s="250" t="s">
        <v>489</v>
      </c>
      <c r="G611" s="142" t="s">
        <v>578</v>
      </c>
      <c r="H611" s="142" t="s">
        <v>547</v>
      </c>
      <c r="I611" s="628" t="str">
        <f>I610</f>
        <v>Line
Professional</v>
      </c>
      <c r="J611" s="521"/>
      <c r="K611" s="521" t="s">
        <v>2205</v>
      </c>
      <c r="L611" s="521" t="s">
        <v>2205</v>
      </c>
      <c r="M611" s="521"/>
      <c r="N611" s="521"/>
      <c r="O611" s="521" t="s">
        <v>2205</v>
      </c>
      <c r="P611" s="521"/>
      <c r="Q611" s="521"/>
      <c r="R611" s="521"/>
      <c r="S611" s="521"/>
      <c r="T611" s="521"/>
      <c r="U611" s="521"/>
      <c r="V611" s="521"/>
      <c r="W611" s="627" t="str">
        <f>W610</f>
        <v/>
      </c>
      <c r="X611" s="627" t="str">
        <f>X610</f>
        <v xml:space="preserve">When/how to report encounter:
-Face-to-face with qualified provider only
Allocating and reporting costs:
-Cost if staff provide multiple units
</v>
      </c>
      <c r="Y611" s="669"/>
      <c r="Z611" s="669"/>
    </row>
    <row r="612" spans="1:26" ht="23.25" customHeight="1">
      <c r="A612" s="511" t="str">
        <f>A609</f>
        <v>97124</v>
      </c>
      <c r="B612" s="532" t="str">
        <f>B609</f>
        <v>Occupational Therapy</v>
      </c>
      <c r="C612" s="574" t="str">
        <f>C609</f>
        <v>OT individual
Therapeutic procedure, 1 or more areas, each 15 minutes; massage, including effleurage, petrissage and/or tapotement (stroking, compression, percussion)</v>
      </c>
      <c r="D612" s="571" t="str">
        <f>D609</f>
        <v>Each 15 Minutes
DT:
15 min units = 40/day</v>
      </c>
      <c r="E612" s="574" t="str">
        <f>E609</f>
        <v>Services provided by an occupational therapist currently licensed by the State of Michigan or an occupational therapy assistant supervised by a licensed occupational therapist.</v>
      </c>
      <c r="F612" s="250" t="s">
        <v>489</v>
      </c>
      <c r="G612" s="250" t="s">
        <v>576</v>
      </c>
      <c r="H612" s="250" t="s">
        <v>547</v>
      </c>
      <c r="I612" s="571" t="str">
        <f>I609</f>
        <v>Line
Professional</v>
      </c>
      <c r="J612" s="532"/>
      <c r="K612" s="532" t="s">
        <v>2205</v>
      </c>
      <c r="L612" s="532" t="s">
        <v>2205</v>
      </c>
      <c r="M612" s="532"/>
      <c r="N612" s="532"/>
      <c r="O612" s="532" t="s">
        <v>2205</v>
      </c>
      <c r="P612" s="532"/>
      <c r="Q612" s="532"/>
      <c r="R612" s="532"/>
      <c r="S612" s="532"/>
      <c r="T612" s="532"/>
      <c r="U612" s="532"/>
      <c r="V612" s="532"/>
      <c r="W612" s="574" t="s">
        <v>1230</v>
      </c>
      <c r="X612" s="574" t="s">
        <v>436</v>
      </c>
      <c r="Y612" s="681" t="str">
        <f>Y609</f>
        <v xml:space="preserve"> </v>
      </c>
      <c r="Z612" s="681" t="str">
        <f>Z609</f>
        <v xml:space="preserve"> </v>
      </c>
    </row>
    <row r="613" spans="1:26" ht="23.25" customHeight="1">
      <c r="A613" s="511" t="str">
        <f>A612</f>
        <v>97124</v>
      </c>
      <c r="B613" s="521" t="s">
        <v>315</v>
      </c>
      <c r="C613" s="627" t="s">
        <v>1740</v>
      </c>
      <c r="D613" s="628" t="s">
        <v>1733</v>
      </c>
      <c r="E613" s="627" t="s">
        <v>569</v>
      </c>
      <c r="F613" s="142" t="s">
        <v>490</v>
      </c>
      <c r="G613" s="142" t="s">
        <v>576</v>
      </c>
      <c r="H613" s="142" t="s">
        <v>547</v>
      </c>
      <c r="I613" s="628" t="s">
        <v>139</v>
      </c>
      <c r="J613" s="521"/>
      <c r="K613" s="521" t="s">
        <v>2205</v>
      </c>
      <c r="L613" s="521" t="s">
        <v>2205</v>
      </c>
      <c r="M613" s="521"/>
      <c r="N613" s="521"/>
      <c r="O613" s="521" t="s">
        <v>2205</v>
      </c>
      <c r="P613" s="521"/>
      <c r="Q613" s="521"/>
      <c r="R613" s="521"/>
      <c r="S613" s="521"/>
      <c r="T613" s="521"/>
      <c r="U613" s="521"/>
      <c r="V613" s="521"/>
      <c r="W613" s="627" t="s">
        <v>1230</v>
      </c>
      <c r="X613" s="627" t="s">
        <v>1598</v>
      </c>
      <c r="Y613" s="669" t="s">
        <v>1113</v>
      </c>
      <c r="Z613" s="669" t="s">
        <v>1113</v>
      </c>
    </row>
    <row r="614" spans="1:26" ht="23.25" customHeight="1">
      <c r="A614" s="511" t="str">
        <f>A613</f>
        <v>97124</v>
      </c>
      <c r="B614" s="511" t="str">
        <f t="shared" ref="B614:E615" si="297">B613</f>
        <v>Physical Therapy</v>
      </c>
      <c r="C614" s="568" t="str">
        <f t="shared" si="297"/>
        <v>PT individual
Therapeutic procedure, 1 or more areas, each 15 minutes; massage, including effleurage, petrissage and/or tapotement (stroking, compression, percussion)</v>
      </c>
      <c r="D614" s="529" t="str">
        <f t="shared" si="297"/>
        <v>Each 15 Minutes
DT:
15 min units = 40/day</v>
      </c>
      <c r="E614" s="568" t="str">
        <f t="shared" si="297"/>
        <v>Activities performed by a licensed (by State of Michigan) physical therapist or a physical therapy assistant supervised by a licensed physical therapist</v>
      </c>
      <c r="F614" s="142" t="s">
        <v>490</v>
      </c>
      <c r="G614" s="250" t="s">
        <v>577</v>
      </c>
      <c r="H614" s="250" t="s">
        <v>547</v>
      </c>
      <c r="I614" s="529" t="str">
        <f>I613</f>
        <v>Line
Professional</v>
      </c>
      <c r="J614" s="521"/>
      <c r="K614" s="521" t="s">
        <v>2205</v>
      </c>
      <c r="L614" s="521" t="s">
        <v>2205</v>
      </c>
      <c r="M614" s="521"/>
      <c r="N614" s="521"/>
      <c r="O614" s="521" t="s">
        <v>2205</v>
      </c>
      <c r="P614" s="521"/>
      <c r="Q614" s="521"/>
      <c r="R614" s="521"/>
      <c r="S614" s="521"/>
      <c r="T614" s="521"/>
      <c r="U614" s="521"/>
      <c r="V614" s="521"/>
      <c r="W614" s="568" t="str">
        <f>W613</f>
        <v/>
      </c>
      <c r="X614" s="568" t="str">
        <f>X613</f>
        <v xml:space="preserve">When/how to report encounter:
-Face-to-face with qualified provider only
Allocating and reporting costs:
-Cost if staff provide multiple units
</v>
      </c>
      <c r="Y614" s="669" t="str">
        <f>Y613</f>
        <v xml:space="preserve"> </v>
      </c>
      <c r="Z614" s="669" t="str">
        <f>Z613</f>
        <v xml:space="preserve"> </v>
      </c>
    </row>
    <row r="615" spans="1:26" ht="23.25" customHeight="1">
      <c r="A615" s="511" t="str">
        <f>A614</f>
        <v>97124</v>
      </c>
      <c r="B615" s="511" t="str">
        <f t="shared" si="297"/>
        <v>Physical Therapy</v>
      </c>
      <c r="C615" s="568" t="str">
        <f t="shared" si="297"/>
        <v>PT individual
Therapeutic procedure, 1 or more areas, each 15 minutes; massage, including effleurage, petrissage and/or tapotement (stroking, compression, percussion)</v>
      </c>
      <c r="D615" s="529" t="str">
        <f t="shared" si="297"/>
        <v>Each 15 Minutes
DT:
15 min units = 40/day</v>
      </c>
      <c r="E615" s="568" t="str">
        <f t="shared" si="297"/>
        <v>Activities performed by a licensed (by State of Michigan) physical therapist or a physical therapy assistant supervised by a licensed physical therapist</v>
      </c>
      <c r="F615" s="219" t="s">
        <v>490</v>
      </c>
      <c r="G615" s="250" t="s">
        <v>578</v>
      </c>
      <c r="H615" s="250" t="s">
        <v>547</v>
      </c>
      <c r="I615" s="529" t="str">
        <f>I614</f>
        <v>Line
Professional</v>
      </c>
      <c r="J615" s="521"/>
      <c r="K615" s="521" t="s">
        <v>2205</v>
      </c>
      <c r="L615" s="521" t="s">
        <v>2205</v>
      </c>
      <c r="M615" s="521"/>
      <c r="N615" s="521"/>
      <c r="O615" s="521" t="s">
        <v>2205</v>
      </c>
      <c r="P615" s="521"/>
      <c r="Q615" s="521"/>
      <c r="R615" s="521"/>
      <c r="S615" s="521"/>
      <c r="T615" s="521"/>
      <c r="U615" s="521"/>
      <c r="V615" s="521"/>
      <c r="W615" s="568" t="str">
        <f>W614</f>
        <v/>
      </c>
      <c r="X615" s="568" t="str">
        <f>X614</f>
        <v xml:space="preserve">When/how to report encounter:
-Face-to-face with qualified provider only
Allocating and reporting costs:
-Cost if staff provide multiple units
</v>
      </c>
      <c r="Y615" s="669"/>
      <c r="Z615" s="669"/>
    </row>
    <row r="616" spans="1:26" ht="23.25" customHeight="1" thickBot="1">
      <c r="A616" s="513" t="str">
        <f>A613</f>
        <v>97124</v>
      </c>
      <c r="B616" s="522" t="str">
        <f>B613</f>
        <v>Physical Therapy</v>
      </c>
      <c r="C616" s="575" t="str">
        <f>C613</f>
        <v>PT individual
Therapeutic procedure, 1 or more areas, each 15 minutes; massage, including effleurage, petrissage and/or tapotement (stroking, compression, percussion)</v>
      </c>
      <c r="D616" s="572" t="str">
        <f>D613</f>
        <v>Each 15 Minutes
DT:
15 min units = 40/day</v>
      </c>
      <c r="E616" s="575" t="str">
        <f>E613</f>
        <v>Activities performed by a licensed (by State of Michigan) physical therapist or a physical therapy assistant supervised by a licensed physical therapist</v>
      </c>
      <c r="F616" s="247" t="s">
        <v>565</v>
      </c>
      <c r="G616" s="247" t="s">
        <v>585</v>
      </c>
      <c r="H616" s="247" t="s">
        <v>547</v>
      </c>
      <c r="I616" s="572" t="str">
        <f>I613</f>
        <v>Line
Professional</v>
      </c>
      <c r="J616" s="532"/>
      <c r="K616" s="532" t="s">
        <v>2205</v>
      </c>
      <c r="L616" s="532" t="s">
        <v>2205</v>
      </c>
      <c r="M616" s="532"/>
      <c r="N616" s="532"/>
      <c r="O616" s="532" t="s">
        <v>2205</v>
      </c>
      <c r="P616" s="532"/>
      <c r="Q616" s="532"/>
      <c r="R616" s="532"/>
      <c r="S616" s="532"/>
      <c r="T616" s="532"/>
      <c r="U616" s="532"/>
      <c r="V616" s="532"/>
      <c r="W616" s="575" t="s">
        <v>1230</v>
      </c>
      <c r="X616" s="575" t="s">
        <v>449</v>
      </c>
      <c r="Y616" s="670" t="str">
        <f>Y613</f>
        <v xml:space="preserve"> </v>
      </c>
      <c r="Z616" s="670" t="str">
        <f>Z613</f>
        <v xml:space="preserve"> </v>
      </c>
    </row>
    <row r="617" spans="1:26" ht="24" customHeight="1">
      <c r="A617" s="722" t="s">
        <v>1883</v>
      </c>
      <c r="B617" s="517" t="s">
        <v>302</v>
      </c>
      <c r="C617" s="606" t="s">
        <v>1741</v>
      </c>
      <c r="D617" s="671" t="s">
        <v>1733</v>
      </c>
      <c r="E617" s="606" t="s">
        <v>568</v>
      </c>
      <c r="F617" s="243" t="s">
        <v>572</v>
      </c>
      <c r="G617" s="243" t="s">
        <v>594</v>
      </c>
      <c r="H617" s="243" t="s">
        <v>547</v>
      </c>
      <c r="I617" s="671" t="s">
        <v>139</v>
      </c>
      <c r="J617" s="517"/>
      <c r="K617" s="517"/>
      <c r="L617" s="517"/>
      <c r="M617" s="517"/>
      <c r="N617" s="517"/>
      <c r="O617" s="517"/>
      <c r="P617" s="517"/>
      <c r="Q617" s="517" t="s">
        <v>2205</v>
      </c>
      <c r="R617" s="517"/>
      <c r="S617" s="517"/>
      <c r="T617" s="517"/>
      <c r="U617" s="517"/>
      <c r="V617" s="517"/>
      <c r="W617" s="606" t="s">
        <v>1230</v>
      </c>
      <c r="X617" s="606" t="s">
        <v>1598</v>
      </c>
      <c r="Y617" s="675" t="s">
        <v>1113</v>
      </c>
      <c r="Z617" s="675" t="s">
        <v>1113</v>
      </c>
    </row>
    <row r="618" spans="1:26" ht="24" customHeight="1">
      <c r="A618" s="526" t="str">
        <f t="shared" ref="A618:E619" si="298">A617</f>
        <v>97124</v>
      </c>
      <c r="B618" s="551" t="str">
        <f t="shared" si="298"/>
        <v>Occupational Therapy</v>
      </c>
      <c r="C618" s="678" t="str">
        <f t="shared" si="298"/>
        <v>OT individual
Therapeutic procedure, 1 or more areas, each 15 minutes; massage, including effleurage, petrissage and/or tapotement (stroking, compression, percussion)</v>
      </c>
      <c r="D618" s="698" t="str">
        <f t="shared" si="298"/>
        <v>Each 15 Minutes
DT:
15 min units = 40/day</v>
      </c>
      <c r="E618" s="678" t="str">
        <f t="shared" si="298"/>
        <v>Services provided by an occupational therapist currently licensed by the State of Michigan or an occupational therapy assistant supervised by a licensed occupational therapist.</v>
      </c>
      <c r="F618" s="244" t="s">
        <v>489</v>
      </c>
      <c r="G618" s="257" t="s">
        <v>577</v>
      </c>
      <c r="H618" s="257" t="s">
        <v>547</v>
      </c>
      <c r="I618" s="698" t="str">
        <f>I617</f>
        <v>Line
Professional</v>
      </c>
      <c r="J618" s="551"/>
      <c r="K618" s="551"/>
      <c r="L618" s="551"/>
      <c r="M618" s="551"/>
      <c r="N618" s="551"/>
      <c r="O618" s="551"/>
      <c r="P618" s="551"/>
      <c r="Q618" s="551" t="s">
        <v>2205</v>
      </c>
      <c r="R618" s="551"/>
      <c r="S618" s="551"/>
      <c r="T618" s="551"/>
      <c r="U618" s="551"/>
      <c r="V618" s="551"/>
      <c r="W618" s="678" t="str">
        <f>W617</f>
        <v/>
      </c>
      <c r="X618" s="678" t="str">
        <f>X617</f>
        <v xml:space="preserve">When/how to report encounter:
-Face-to-face with qualified provider only
Allocating and reporting costs:
-Cost if staff provide multiple units
</v>
      </c>
      <c r="Y618" s="676" t="str">
        <f>Y617</f>
        <v xml:space="preserve"> </v>
      </c>
      <c r="Z618" s="676" t="str">
        <f>Z617</f>
        <v xml:space="preserve"> </v>
      </c>
    </row>
    <row r="619" spans="1:26" ht="24" customHeight="1">
      <c r="A619" s="526" t="str">
        <f t="shared" si="298"/>
        <v>97124</v>
      </c>
      <c r="B619" s="551" t="str">
        <f t="shared" si="298"/>
        <v>Occupational Therapy</v>
      </c>
      <c r="C619" s="678" t="str">
        <f t="shared" si="298"/>
        <v>OT individual
Therapeutic procedure, 1 or more areas, each 15 minutes; massage, including effleurage, petrissage and/or tapotement (stroking, compression, percussion)</v>
      </c>
      <c r="D619" s="698" t="str">
        <f t="shared" si="298"/>
        <v>Each 15 Minutes
DT:
15 min units = 40/day</v>
      </c>
      <c r="E619" s="678" t="str">
        <f t="shared" si="298"/>
        <v>Services provided by an occupational therapist currently licensed by the State of Michigan or an occupational therapy assistant supervised by a licensed occupational therapist.</v>
      </c>
      <c r="F619" s="244" t="s">
        <v>489</v>
      </c>
      <c r="G619" s="257" t="s">
        <v>578</v>
      </c>
      <c r="H619" s="257" t="s">
        <v>547</v>
      </c>
      <c r="I619" s="698" t="str">
        <f>I618</f>
        <v>Line
Professional</v>
      </c>
      <c r="J619" s="551"/>
      <c r="K619" s="551"/>
      <c r="L619" s="551"/>
      <c r="M619" s="551"/>
      <c r="N619" s="551"/>
      <c r="O619" s="551"/>
      <c r="P619" s="551"/>
      <c r="Q619" s="551" t="s">
        <v>2205</v>
      </c>
      <c r="R619" s="551"/>
      <c r="S619" s="551"/>
      <c r="T619" s="551"/>
      <c r="U619" s="551"/>
      <c r="V619" s="551"/>
      <c r="W619" s="678" t="str">
        <f>W618</f>
        <v/>
      </c>
      <c r="X619" s="678" t="str">
        <f>X618</f>
        <v xml:space="preserve">When/how to report encounter:
-Face-to-face with qualified provider only
Allocating and reporting costs:
-Cost if staff provide multiple units
</v>
      </c>
      <c r="Y619" s="676"/>
      <c r="Z619" s="676"/>
    </row>
    <row r="620" spans="1:26" ht="24" customHeight="1">
      <c r="A620" s="526" t="str">
        <f>A617</f>
        <v>97124</v>
      </c>
      <c r="B620" s="518" t="str">
        <f>B617</f>
        <v>Occupational Therapy</v>
      </c>
      <c r="C620" s="607" t="str">
        <f>C617</f>
        <v>OT individual
Therapeutic procedure, 1 or more areas, each 15 minutes; massage, including effleurage, petrissage and/or tapotement (stroking, compression, percussion)</v>
      </c>
      <c r="D620" s="672" t="str">
        <f>D617</f>
        <v>Each 15 Minutes
DT:
15 min units = 40/day</v>
      </c>
      <c r="E620" s="607" t="str">
        <f>E617</f>
        <v>Services provided by an occupational therapist currently licensed by the State of Michigan or an occupational therapy assistant supervised by a licensed occupational therapist.</v>
      </c>
      <c r="F620" s="244" t="s">
        <v>489</v>
      </c>
      <c r="G620" s="244" t="s">
        <v>576</v>
      </c>
      <c r="H620" s="244" t="s">
        <v>547</v>
      </c>
      <c r="I620" s="672" t="str">
        <f>I617</f>
        <v>Line
Professional</v>
      </c>
      <c r="J620" s="518"/>
      <c r="K620" s="518"/>
      <c r="L620" s="518"/>
      <c r="M620" s="518"/>
      <c r="N620" s="518"/>
      <c r="O620" s="518"/>
      <c r="P620" s="518"/>
      <c r="Q620" s="518" t="s">
        <v>2205</v>
      </c>
      <c r="R620" s="518"/>
      <c r="S620" s="518"/>
      <c r="T620" s="518"/>
      <c r="U620" s="518"/>
      <c r="V620" s="518"/>
      <c r="W620" s="607" t="s">
        <v>1230</v>
      </c>
      <c r="X620" s="607" t="s">
        <v>436</v>
      </c>
      <c r="Y620" s="677" t="str">
        <f>Y617</f>
        <v xml:space="preserve"> </v>
      </c>
      <c r="Z620" s="677" t="str">
        <f>Z617</f>
        <v xml:space="preserve"> </v>
      </c>
    </row>
    <row r="621" spans="1:26" ht="24" customHeight="1">
      <c r="A621" s="526" t="str">
        <f>A620</f>
        <v>97124</v>
      </c>
      <c r="B621" s="551" t="s">
        <v>315</v>
      </c>
      <c r="C621" s="678" t="s">
        <v>1740</v>
      </c>
      <c r="D621" s="698" t="s">
        <v>1733</v>
      </c>
      <c r="E621" s="678" t="s">
        <v>569</v>
      </c>
      <c r="F621" s="257" t="s">
        <v>490</v>
      </c>
      <c r="G621" s="257" t="s">
        <v>576</v>
      </c>
      <c r="H621" s="257" t="s">
        <v>547</v>
      </c>
      <c r="I621" s="698" t="s">
        <v>139</v>
      </c>
      <c r="J621" s="551"/>
      <c r="K621" s="551"/>
      <c r="L621" s="551"/>
      <c r="M621" s="551"/>
      <c r="N621" s="551"/>
      <c r="O621" s="551"/>
      <c r="P621" s="551"/>
      <c r="Q621" s="551" t="s">
        <v>2205</v>
      </c>
      <c r="R621" s="551"/>
      <c r="S621" s="551"/>
      <c r="T621" s="551"/>
      <c r="U621" s="551"/>
      <c r="V621" s="551"/>
      <c r="W621" s="678" t="s">
        <v>1230</v>
      </c>
      <c r="X621" s="678" t="s">
        <v>1598</v>
      </c>
      <c r="Y621" s="676" t="s">
        <v>1113</v>
      </c>
      <c r="Z621" s="676" t="s">
        <v>1113</v>
      </c>
    </row>
    <row r="622" spans="1:26" ht="24" customHeight="1">
      <c r="A622" s="526" t="str">
        <f>A621</f>
        <v>97124</v>
      </c>
      <c r="B622" s="526" t="str">
        <f t="shared" ref="B622:E623" si="299">B621</f>
        <v>Physical Therapy</v>
      </c>
      <c r="C622" s="601" t="str">
        <f t="shared" si="299"/>
        <v>PT individual
Therapeutic procedure, 1 or more areas, each 15 minutes; massage, including effleurage, petrissage and/or tapotement (stroking, compression, percussion)</v>
      </c>
      <c r="D622" s="604" t="str">
        <f t="shared" si="299"/>
        <v>Each 15 Minutes
DT:
15 min units = 40/day</v>
      </c>
      <c r="E622" s="601" t="str">
        <f t="shared" si="299"/>
        <v>Activities performed by a licensed (by State of Michigan) physical therapist or a physical therapy assistant supervised by a licensed physical therapist</v>
      </c>
      <c r="F622" s="257" t="s">
        <v>490</v>
      </c>
      <c r="G622" s="244" t="s">
        <v>577</v>
      </c>
      <c r="H622" s="244" t="s">
        <v>547</v>
      </c>
      <c r="I622" s="604" t="str">
        <f>I621</f>
        <v>Line
Professional</v>
      </c>
      <c r="J622" s="526"/>
      <c r="K622" s="526"/>
      <c r="L622" s="526"/>
      <c r="M622" s="526"/>
      <c r="N622" s="526"/>
      <c r="O622" s="526"/>
      <c r="P622" s="526"/>
      <c r="Q622" s="526" t="s">
        <v>2205</v>
      </c>
      <c r="R622" s="526"/>
      <c r="S622" s="526"/>
      <c r="T622" s="526"/>
      <c r="U622" s="526"/>
      <c r="V622" s="526"/>
      <c r="W622" s="601" t="str">
        <f>W621</f>
        <v/>
      </c>
      <c r="X622" s="601" t="str">
        <f>X621</f>
        <v xml:space="preserve">When/how to report encounter:
-Face-to-face with qualified provider only
Allocating and reporting costs:
-Cost if staff provide multiple units
</v>
      </c>
      <c r="Y622" s="676" t="str">
        <f>Y621</f>
        <v xml:space="preserve"> </v>
      </c>
      <c r="Z622" s="676" t="str">
        <f>Z621</f>
        <v xml:space="preserve"> </v>
      </c>
    </row>
    <row r="623" spans="1:26" ht="24" customHeight="1">
      <c r="A623" s="526" t="str">
        <f>A622</f>
        <v>97124</v>
      </c>
      <c r="B623" s="526" t="str">
        <f t="shared" si="299"/>
        <v>Physical Therapy</v>
      </c>
      <c r="C623" s="601" t="str">
        <f t="shared" si="299"/>
        <v>PT individual
Therapeutic procedure, 1 or more areas, each 15 minutes; massage, including effleurage, petrissage and/or tapotement (stroking, compression, percussion)</v>
      </c>
      <c r="D623" s="604" t="str">
        <f t="shared" si="299"/>
        <v>Each 15 Minutes
DT:
15 min units = 40/day</v>
      </c>
      <c r="E623" s="601" t="str">
        <f t="shared" si="299"/>
        <v>Activities performed by a licensed (by State of Michigan) physical therapist or a physical therapy assistant supervised by a licensed physical therapist</v>
      </c>
      <c r="F623" s="236" t="s">
        <v>490</v>
      </c>
      <c r="G623" s="244" t="s">
        <v>578</v>
      </c>
      <c r="H623" s="244" t="s">
        <v>547</v>
      </c>
      <c r="I623" s="604" t="str">
        <f>I622</f>
        <v>Line
Professional</v>
      </c>
      <c r="J623" s="526"/>
      <c r="K623" s="526"/>
      <c r="L623" s="526"/>
      <c r="M623" s="526"/>
      <c r="N623" s="526"/>
      <c r="O623" s="526"/>
      <c r="P623" s="526"/>
      <c r="Q623" s="526" t="s">
        <v>2205</v>
      </c>
      <c r="R623" s="526"/>
      <c r="S623" s="526"/>
      <c r="T623" s="526"/>
      <c r="U623" s="526"/>
      <c r="V623" s="526"/>
      <c r="W623" s="601" t="str">
        <f>W622</f>
        <v/>
      </c>
      <c r="X623" s="601" t="str">
        <f>X622</f>
        <v xml:space="preserve">When/how to report encounter:
-Face-to-face with qualified provider only
Allocating and reporting costs:
-Cost if staff provide multiple units
</v>
      </c>
      <c r="Y623" s="676"/>
      <c r="Z623" s="676"/>
    </row>
    <row r="624" spans="1:26" ht="24" customHeight="1" thickBot="1">
      <c r="A624" s="527" t="str">
        <f>A621</f>
        <v>97124</v>
      </c>
      <c r="B624" s="519" t="str">
        <f>B621</f>
        <v>Physical Therapy</v>
      </c>
      <c r="C624" s="608" t="str">
        <f>C621</f>
        <v>PT individual
Therapeutic procedure, 1 or more areas, each 15 minutes; massage, including effleurage, petrissage and/or tapotement (stroking, compression, percussion)</v>
      </c>
      <c r="D624" s="673" t="str">
        <f>D621</f>
        <v>Each 15 Minutes
DT:
15 min units = 40/day</v>
      </c>
      <c r="E624" s="608" t="str">
        <f>E621</f>
        <v>Activities performed by a licensed (by State of Michigan) physical therapist or a physical therapy assistant supervised by a licensed physical therapist</v>
      </c>
      <c r="F624" s="245" t="s">
        <v>565</v>
      </c>
      <c r="G624" s="245" t="s">
        <v>585</v>
      </c>
      <c r="H624" s="245" t="s">
        <v>547</v>
      </c>
      <c r="I624" s="673" t="str">
        <f>I621</f>
        <v>Line
Professional</v>
      </c>
      <c r="J624" s="519"/>
      <c r="K624" s="519"/>
      <c r="L624" s="519"/>
      <c r="M624" s="519"/>
      <c r="N624" s="519"/>
      <c r="O624" s="519"/>
      <c r="P624" s="519"/>
      <c r="Q624" s="519" t="s">
        <v>2205</v>
      </c>
      <c r="R624" s="519"/>
      <c r="S624" s="519"/>
      <c r="T624" s="519"/>
      <c r="U624" s="519"/>
      <c r="V624" s="519"/>
      <c r="W624" s="608" t="s">
        <v>1230</v>
      </c>
      <c r="X624" s="608" t="s">
        <v>449</v>
      </c>
      <c r="Y624" s="731" t="str">
        <f>Y621</f>
        <v xml:space="preserve"> </v>
      </c>
      <c r="Z624" s="731" t="str">
        <f>Z621</f>
        <v xml:space="preserve"> </v>
      </c>
    </row>
    <row r="625" spans="1:26" ht="61.5" customHeight="1" thickBot="1">
      <c r="A625" s="265" t="s">
        <v>1883</v>
      </c>
      <c r="B625" s="234" t="s">
        <v>1711</v>
      </c>
      <c r="C625" s="236" t="s">
        <v>1711</v>
      </c>
      <c r="D625" s="238" t="s">
        <v>1715</v>
      </c>
      <c r="E625" s="236" t="s">
        <v>1712</v>
      </c>
      <c r="F625" s="236" t="s">
        <v>1710</v>
      </c>
      <c r="G625" s="236" t="s">
        <v>587</v>
      </c>
      <c r="H625" s="236" t="s">
        <v>547</v>
      </c>
      <c r="I625" s="238" t="s">
        <v>139</v>
      </c>
      <c r="J625" s="234"/>
      <c r="K625" s="234"/>
      <c r="L625" s="234"/>
      <c r="M625" s="234"/>
      <c r="N625" s="234"/>
      <c r="O625" s="234"/>
      <c r="P625" s="234"/>
      <c r="Q625" s="234" t="s">
        <v>2205</v>
      </c>
      <c r="R625" s="234"/>
      <c r="S625" s="234"/>
      <c r="T625" s="234"/>
      <c r="U625" s="234"/>
      <c r="V625" s="234"/>
      <c r="W625" s="236"/>
      <c r="X625" s="236" t="s">
        <v>1596</v>
      </c>
      <c r="Y625" s="255"/>
      <c r="Z625" s="255"/>
    </row>
    <row r="626" spans="1:26" ht="23.25" customHeight="1">
      <c r="A626" s="576" t="s">
        <v>1884</v>
      </c>
      <c r="B626" s="512" t="s">
        <v>302</v>
      </c>
      <c r="C626" s="567" t="s">
        <v>1677</v>
      </c>
      <c r="D626" s="528" t="s">
        <v>1742</v>
      </c>
      <c r="E626" s="567" t="s">
        <v>1235</v>
      </c>
      <c r="F626" s="246" t="s">
        <v>572</v>
      </c>
      <c r="G626" s="246" t="s">
        <v>594</v>
      </c>
      <c r="H626" s="246" t="s">
        <v>547</v>
      </c>
      <c r="I626" s="528" t="s">
        <v>139</v>
      </c>
      <c r="J626" s="512"/>
      <c r="K626" s="512" t="s">
        <v>2205</v>
      </c>
      <c r="L626" s="512" t="s">
        <v>2205</v>
      </c>
      <c r="M626" s="512"/>
      <c r="N626" s="512"/>
      <c r="O626" s="512" t="s">
        <v>2205</v>
      </c>
      <c r="P626" s="512"/>
      <c r="Q626" s="512"/>
      <c r="R626" s="512"/>
      <c r="S626" s="512"/>
      <c r="T626" s="512"/>
      <c r="U626" s="512"/>
      <c r="V626" s="512"/>
      <c r="W626" s="567" t="s">
        <v>1230</v>
      </c>
      <c r="X626" s="567" t="s">
        <v>1598</v>
      </c>
      <c r="Y626" s="528" t="s">
        <v>1113</v>
      </c>
      <c r="Z626" s="528" t="s">
        <v>1113</v>
      </c>
    </row>
    <row r="627" spans="1:26" ht="23.25" customHeight="1">
      <c r="A627" s="565" t="str">
        <f>A626</f>
        <v>97129</v>
      </c>
      <c r="B627" s="511" t="str">
        <f>B626</f>
        <v>Occupational Therapy</v>
      </c>
      <c r="C627" s="568" t="str">
        <f>C626</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27" s="529" t="str">
        <f>D626</f>
        <v>First 15 Minutes
DT:
15 min units = 40/day</v>
      </c>
      <c r="E627" s="568" t="s">
        <v>568</v>
      </c>
      <c r="F627" s="250" t="s">
        <v>489</v>
      </c>
      <c r="G627" s="250" t="s">
        <v>576</v>
      </c>
      <c r="H627" s="250" t="s">
        <v>547</v>
      </c>
      <c r="I627" s="529" t="str">
        <f>I626</f>
        <v>Line
Professional</v>
      </c>
      <c r="J627" s="511"/>
      <c r="K627" s="511" t="s">
        <v>2205</v>
      </c>
      <c r="L627" s="511" t="s">
        <v>2205</v>
      </c>
      <c r="M627" s="511"/>
      <c r="N627" s="511"/>
      <c r="O627" s="511" t="s">
        <v>2205</v>
      </c>
      <c r="P627" s="511"/>
      <c r="Q627" s="511"/>
      <c r="R627" s="511"/>
      <c r="S627" s="511"/>
      <c r="T627" s="511"/>
      <c r="U627" s="511"/>
      <c r="V627" s="511"/>
      <c r="W627" s="568" t="s">
        <v>1230</v>
      </c>
      <c r="X627" s="568" t="s">
        <v>436</v>
      </c>
      <c r="Y627" s="529" t="str">
        <f>Y626</f>
        <v xml:space="preserve"> </v>
      </c>
      <c r="Z627" s="529" t="str">
        <f>Z626</f>
        <v xml:space="preserve"> </v>
      </c>
    </row>
    <row r="628" spans="1:26" ht="23.25" customHeight="1">
      <c r="A628" s="565" t="str">
        <f t="shared" ref="A628:A633" si="300">A627</f>
        <v>97129</v>
      </c>
      <c r="B628" s="511" t="str">
        <f t="shared" ref="B628:B633" si="301">B627</f>
        <v>Occupational Therapy</v>
      </c>
      <c r="C628" s="568" t="str">
        <f t="shared" ref="C628:C633" si="302">C627</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28" s="529" t="str">
        <f t="shared" ref="D628:D633" si="303">D627</f>
        <v>First 15 Minutes
DT:
15 min units = 40/day</v>
      </c>
      <c r="E628" s="568" t="str">
        <f t="shared" ref="E628:E633" si="304">E627</f>
        <v>Services provided by an occupational therapist currently licensed by the State of Michigan or an occupational therapy assistant supervised by a licensed occupational therapist.</v>
      </c>
      <c r="F628" s="250" t="s">
        <v>489</v>
      </c>
      <c r="G628" s="250" t="s">
        <v>577</v>
      </c>
      <c r="H628" s="250" t="s">
        <v>547</v>
      </c>
      <c r="I628" s="529" t="str">
        <f t="shared" ref="I628:I633" si="305">I627</f>
        <v>Line
Professional</v>
      </c>
      <c r="J628" s="511"/>
      <c r="K628" s="511" t="s">
        <v>2205</v>
      </c>
      <c r="L628" s="511" t="s">
        <v>2205</v>
      </c>
      <c r="M628" s="511"/>
      <c r="N628" s="511"/>
      <c r="O628" s="511" t="s">
        <v>2205</v>
      </c>
      <c r="P628" s="511"/>
      <c r="Q628" s="511"/>
      <c r="R628" s="511"/>
      <c r="S628" s="511"/>
      <c r="T628" s="511"/>
      <c r="U628" s="511"/>
      <c r="V628" s="511"/>
      <c r="W628" s="568" t="str">
        <f t="shared" ref="W628:W633" si="306">W627</f>
        <v/>
      </c>
      <c r="X628" s="568" t="str">
        <f t="shared" ref="X628:X633" si="307">X627</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28" s="529" t="str">
        <f>Y627</f>
        <v xml:space="preserve"> </v>
      </c>
      <c r="Z628" s="529" t="str">
        <f>Z627</f>
        <v xml:space="preserve"> </v>
      </c>
    </row>
    <row r="629" spans="1:26" ht="23.25" customHeight="1">
      <c r="A629" s="565" t="str">
        <f t="shared" si="300"/>
        <v>97129</v>
      </c>
      <c r="B629" s="511" t="str">
        <f t="shared" si="301"/>
        <v>Occupational Therapy</v>
      </c>
      <c r="C629" s="568"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29" s="529" t="str">
        <f t="shared" si="303"/>
        <v>First 15 Minutes
DT:
15 min units = 40/day</v>
      </c>
      <c r="E629" s="568" t="str">
        <f t="shared" si="304"/>
        <v>Services provided by an occupational therapist currently licensed by the State of Michigan or an occupational therapy assistant supervised by a licensed occupational therapist.</v>
      </c>
      <c r="F629" s="250" t="s">
        <v>489</v>
      </c>
      <c r="G629" s="142" t="s">
        <v>578</v>
      </c>
      <c r="H629" s="142" t="s">
        <v>547</v>
      </c>
      <c r="I629" s="529" t="str">
        <f t="shared" si="305"/>
        <v>Line
Professional</v>
      </c>
      <c r="J629" s="511"/>
      <c r="K629" s="511" t="s">
        <v>2205</v>
      </c>
      <c r="L629" s="511" t="s">
        <v>2205</v>
      </c>
      <c r="M629" s="511"/>
      <c r="N629" s="511"/>
      <c r="O629" s="511" t="s">
        <v>2205</v>
      </c>
      <c r="P629" s="511"/>
      <c r="Q629" s="511"/>
      <c r="R629" s="511"/>
      <c r="S629" s="511"/>
      <c r="T629" s="511"/>
      <c r="U629" s="511"/>
      <c r="V629" s="511"/>
      <c r="W629" s="568" t="str">
        <f t="shared" si="306"/>
        <v/>
      </c>
      <c r="X629" s="568"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29" s="529"/>
      <c r="Z629" s="529"/>
    </row>
    <row r="630" spans="1:26" ht="23.25" customHeight="1">
      <c r="A630" s="565" t="str">
        <f>A628</f>
        <v>97129</v>
      </c>
      <c r="B630" s="511" t="str">
        <f>B628</f>
        <v>Occupational Therapy</v>
      </c>
      <c r="C630" s="568" t="str">
        <f>C628</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0" s="529" t="str">
        <f>D628</f>
        <v>First 15 Minutes
DT:
15 min units = 40/day</v>
      </c>
      <c r="E630" s="568" t="str">
        <f>E628</f>
        <v>Services provided by an occupational therapist currently licensed by the State of Michigan or an occupational therapy assistant supervised by a licensed occupational therapist.</v>
      </c>
      <c r="F630" s="250" t="s">
        <v>490</v>
      </c>
      <c r="G630" s="250" t="s">
        <v>576</v>
      </c>
      <c r="H630" s="250" t="s">
        <v>547</v>
      </c>
      <c r="I630" s="529" t="str">
        <f>I628</f>
        <v>Line
Professional</v>
      </c>
      <c r="J630" s="511"/>
      <c r="K630" s="511" t="s">
        <v>2205</v>
      </c>
      <c r="L630" s="511" t="s">
        <v>2205</v>
      </c>
      <c r="M630" s="511"/>
      <c r="N630" s="511"/>
      <c r="O630" s="511" t="s">
        <v>2205</v>
      </c>
      <c r="P630" s="511"/>
      <c r="Q630" s="511"/>
      <c r="R630" s="511"/>
      <c r="S630" s="511"/>
      <c r="T630" s="511"/>
      <c r="U630" s="511"/>
      <c r="V630" s="511"/>
      <c r="W630" s="568" t="str">
        <f>W628</f>
        <v/>
      </c>
      <c r="X630" s="568" t="str">
        <f>X628</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0" s="529" t="str">
        <f>Y628</f>
        <v xml:space="preserve"> </v>
      </c>
      <c r="Z630" s="529" t="str">
        <f>Z628</f>
        <v xml:space="preserve"> </v>
      </c>
    </row>
    <row r="631" spans="1:26" ht="23.25" customHeight="1">
      <c r="A631" s="565" t="str">
        <f t="shared" si="300"/>
        <v>97129</v>
      </c>
      <c r="B631" s="511" t="str">
        <f t="shared" si="301"/>
        <v>Occupational Therapy</v>
      </c>
      <c r="C631" s="568"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1" s="529" t="str">
        <f t="shared" si="303"/>
        <v>First 15 Minutes
DT:
15 min units = 40/day</v>
      </c>
      <c r="E631" s="568" t="str">
        <f t="shared" si="304"/>
        <v>Services provided by an occupational therapist currently licensed by the State of Michigan or an occupational therapy assistant supervised by a licensed occupational therapist.</v>
      </c>
      <c r="F631" s="250" t="s">
        <v>490</v>
      </c>
      <c r="G631" s="250" t="s">
        <v>577</v>
      </c>
      <c r="H631" s="250" t="s">
        <v>547</v>
      </c>
      <c r="I631" s="529" t="str">
        <f t="shared" si="305"/>
        <v>Line
Professional</v>
      </c>
      <c r="J631" s="511"/>
      <c r="K631" s="511" t="s">
        <v>2205</v>
      </c>
      <c r="L631" s="511" t="s">
        <v>2205</v>
      </c>
      <c r="M631" s="511"/>
      <c r="N631" s="511"/>
      <c r="O631" s="511" t="s">
        <v>2205</v>
      </c>
      <c r="P631" s="511"/>
      <c r="Q631" s="511"/>
      <c r="R631" s="511"/>
      <c r="S631" s="511"/>
      <c r="T631" s="511"/>
      <c r="U631" s="511"/>
      <c r="V631" s="511"/>
      <c r="W631" s="568" t="str">
        <f t="shared" si="306"/>
        <v/>
      </c>
      <c r="X631" s="568"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1" s="529" t="str">
        <f>Y630</f>
        <v xml:space="preserve"> </v>
      </c>
      <c r="Z631" s="529" t="str">
        <f>Z630</f>
        <v xml:space="preserve"> </v>
      </c>
    </row>
    <row r="632" spans="1:26" ht="23.25" customHeight="1">
      <c r="A632" s="565" t="str">
        <f t="shared" si="300"/>
        <v>97129</v>
      </c>
      <c r="B632" s="511" t="str">
        <f t="shared" si="301"/>
        <v>Occupational Therapy</v>
      </c>
      <c r="C632" s="568"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2" s="529" t="str">
        <f t="shared" si="303"/>
        <v>First 15 Minutes
DT:
15 min units = 40/day</v>
      </c>
      <c r="E632" s="568" t="str">
        <f t="shared" si="304"/>
        <v>Services provided by an occupational therapist currently licensed by the State of Michigan or an occupational therapy assistant supervised by a licensed occupational therapist.</v>
      </c>
      <c r="F632" s="250" t="s">
        <v>490</v>
      </c>
      <c r="G632" s="142" t="s">
        <v>578</v>
      </c>
      <c r="H632" s="142" t="s">
        <v>547</v>
      </c>
      <c r="I632" s="529" t="str">
        <f t="shared" si="305"/>
        <v>Line
Professional</v>
      </c>
      <c r="J632" s="511"/>
      <c r="K632" s="511" t="s">
        <v>2205</v>
      </c>
      <c r="L632" s="511" t="s">
        <v>2205</v>
      </c>
      <c r="M632" s="511"/>
      <c r="N632" s="511"/>
      <c r="O632" s="511" t="s">
        <v>2205</v>
      </c>
      <c r="P632" s="511"/>
      <c r="Q632" s="511"/>
      <c r="R632" s="511"/>
      <c r="S632" s="511"/>
      <c r="T632" s="511"/>
      <c r="U632" s="511"/>
      <c r="V632" s="511"/>
      <c r="W632" s="568" t="str">
        <f t="shared" si="306"/>
        <v/>
      </c>
      <c r="X632" s="568"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2" s="529"/>
      <c r="Z632" s="529"/>
    </row>
    <row r="633" spans="1:26" ht="23.25" customHeight="1">
      <c r="A633" s="565" t="str">
        <f t="shared" si="300"/>
        <v>97129</v>
      </c>
      <c r="B633" s="511" t="str">
        <f t="shared" si="301"/>
        <v>Occupational Therapy</v>
      </c>
      <c r="C633" s="568" t="str">
        <f t="shared" si="302"/>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3" s="529" t="str">
        <f t="shared" si="303"/>
        <v>First 15 Minutes
DT:
15 min units = 40/day</v>
      </c>
      <c r="E633" s="568" t="str">
        <f t="shared" si="304"/>
        <v>Services provided by an occupational therapist currently licensed by the State of Michigan or an occupational therapy assistant supervised by a licensed occupational therapist.</v>
      </c>
      <c r="F633" s="142" t="s">
        <v>565</v>
      </c>
      <c r="G633" s="142" t="s">
        <v>585</v>
      </c>
      <c r="H633" s="142" t="s">
        <v>547</v>
      </c>
      <c r="I633" s="529" t="str">
        <f t="shared" si="305"/>
        <v>Line
Professional</v>
      </c>
      <c r="J633" s="511"/>
      <c r="K633" s="511" t="s">
        <v>2205</v>
      </c>
      <c r="L633" s="511" t="s">
        <v>2205</v>
      </c>
      <c r="M633" s="511"/>
      <c r="N633" s="511"/>
      <c r="O633" s="511" t="s">
        <v>2205</v>
      </c>
      <c r="P633" s="511"/>
      <c r="Q633" s="511"/>
      <c r="R633" s="511"/>
      <c r="S633" s="511"/>
      <c r="T633" s="511"/>
      <c r="U633" s="511"/>
      <c r="V633" s="511"/>
      <c r="W633" s="568" t="str">
        <f t="shared" si="306"/>
        <v/>
      </c>
      <c r="X633" s="568" t="str">
        <f t="shared" si="3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3" s="529"/>
      <c r="Z633" s="529"/>
    </row>
    <row r="634" spans="1:26" ht="23.25" customHeight="1" thickBot="1">
      <c r="A634" s="565" t="str">
        <f>A631</f>
        <v>97129</v>
      </c>
      <c r="B634" s="511" t="str">
        <f>B631</f>
        <v>Occupational Therapy</v>
      </c>
      <c r="C634" s="568" t="str">
        <f>C631</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34" s="529" t="str">
        <f>D631</f>
        <v>First 15 Minutes
DT:
15 min units = 40/day</v>
      </c>
      <c r="E634" s="568" t="str">
        <f>E631</f>
        <v>Services provided by an occupational therapist currently licensed by the State of Michigan or an occupational therapy assistant supervised by a licensed occupational therapist.</v>
      </c>
      <c r="F634" s="142" t="s">
        <v>593</v>
      </c>
      <c r="G634" s="142" t="s">
        <v>580</v>
      </c>
      <c r="H634" s="142" t="s">
        <v>547</v>
      </c>
      <c r="I634" s="529" t="str">
        <f>I631</f>
        <v>Line
Professional</v>
      </c>
      <c r="J634" s="511"/>
      <c r="K634" s="511" t="s">
        <v>2205</v>
      </c>
      <c r="L634" s="511" t="s">
        <v>2205</v>
      </c>
      <c r="M634" s="511"/>
      <c r="N634" s="511"/>
      <c r="O634" s="511" t="s">
        <v>2205</v>
      </c>
      <c r="P634" s="511"/>
      <c r="Q634" s="511"/>
      <c r="R634" s="511"/>
      <c r="S634" s="511"/>
      <c r="T634" s="511"/>
      <c r="U634" s="511"/>
      <c r="V634" s="511"/>
      <c r="W634" s="568" t="str">
        <f>W631</f>
        <v/>
      </c>
      <c r="X634" s="568" t="str">
        <f>X631</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4" s="529" t="str">
        <f>Y631</f>
        <v xml:space="preserve"> </v>
      </c>
      <c r="Z634" s="529" t="str">
        <f>Z631</f>
        <v xml:space="preserve"> </v>
      </c>
    </row>
    <row r="635" spans="1:26" ht="24" customHeight="1">
      <c r="A635" s="576" t="s">
        <v>1885</v>
      </c>
      <c r="B635" s="512" t="s">
        <v>302</v>
      </c>
      <c r="C635" s="567" t="s">
        <v>1676</v>
      </c>
      <c r="D635" s="528" t="s">
        <v>1743</v>
      </c>
      <c r="E635" s="567" t="s">
        <v>1236</v>
      </c>
      <c r="F635" s="246" t="s">
        <v>572</v>
      </c>
      <c r="G635" s="246" t="s">
        <v>594</v>
      </c>
      <c r="H635" s="246" t="s">
        <v>547</v>
      </c>
      <c r="I635" s="528" t="s">
        <v>139</v>
      </c>
      <c r="J635" s="512"/>
      <c r="K635" s="512" t="s">
        <v>2205</v>
      </c>
      <c r="L635" s="512" t="s">
        <v>2205</v>
      </c>
      <c r="M635" s="512"/>
      <c r="N635" s="512"/>
      <c r="O635" s="512" t="s">
        <v>2205</v>
      </c>
      <c r="P635" s="512"/>
      <c r="Q635" s="512"/>
      <c r="R635" s="512"/>
      <c r="S635" s="512"/>
      <c r="T635" s="512"/>
      <c r="U635" s="512"/>
      <c r="V635" s="512"/>
      <c r="W635" s="567" t="s">
        <v>1230</v>
      </c>
      <c r="X635" s="567" t="s">
        <v>1598</v>
      </c>
      <c r="Y635" s="528" t="s">
        <v>1113</v>
      </c>
      <c r="Z635" s="528" t="s">
        <v>1113</v>
      </c>
    </row>
    <row r="636" spans="1:26" ht="24" customHeight="1">
      <c r="A636" s="565" t="str">
        <f t="shared" ref="A636:A642" si="308">A635</f>
        <v>97130</v>
      </c>
      <c r="B636" s="511" t="str">
        <f>B635</f>
        <v>Occupational Therapy</v>
      </c>
      <c r="C636" s="568" t="str">
        <f>C635</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6" s="529" t="str">
        <f t="shared" ref="D636:D642" si="309">D635</f>
        <v xml:space="preserve">Each additional 15 Minutes
DT:
15 min units= 40/day
</v>
      </c>
      <c r="E636" s="568" t="str">
        <f>E635</f>
        <v>Not specific detail in qualified provider document - under review. 
Suggest services provided by an occupational therapist currently licensed by the State of Michigan or an occupational therapy assistant supervised by a licensed occupational therapist.</v>
      </c>
      <c r="F636" s="250" t="s">
        <v>489</v>
      </c>
      <c r="G636" s="250" t="s">
        <v>576</v>
      </c>
      <c r="H636" s="250" t="s">
        <v>547</v>
      </c>
      <c r="I636" s="529" t="str">
        <f>I635</f>
        <v>Line
Professional</v>
      </c>
      <c r="J636" s="511"/>
      <c r="K636" s="511" t="s">
        <v>2205</v>
      </c>
      <c r="L636" s="511" t="s">
        <v>2205</v>
      </c>
      <c r="M636" s="511"/>
      <c r="N636" s="511"/>
      <c r="O636" s="511" t="s">
        <v>2205</v>
      </c>
      <c r="P636" s="511"/>
      <c r="Q636" s="511"/>
      <c r="R636" s="511"/>
      <c r="S636" s="511"/>
      <c r="T636" s="511"/>
      <c r="U636" s="511"/>
      <c r="V636" s="511"/>
      <c r="W636" s="568" t="str">
        <f>W635</f>
        <v/>
      </c>
      <c r="X636" s="568" t="str">
        <f>X635</f>
        <v xml:space="preserve">When/how to report encounter:
-Face-to-face with qualified provider only
Allocating and reporting costs:
-Cost if staff provide multiple units
</v>
      </c>
      <c r="Y636" s="529" t="str">
        <f>Y635</f>
        <v xml:space="preserve"> </v>
      </c>
      <c r="Z636" s="529" t="str">
        <f>Z635</f>
        <v xml:space="preserve"> </v>
      </c>
    </row>
    <row r="637" spans="1:26" ht="24" customHeight="1">
      <c r="A637" s="565" t="str">
        <f t="shared" si="308"/>
        <v>97130</v>
      </c>
      <c r="B637" s="511" t="str">
        <f>B636</f>
        <v>Occupational Therapy</v>
      </c>
      <c r="C637" s="568" t="str">
        <f>C636</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7" s="529" t="str">
        <f t="shared" si="309"/>
        <v xml:space="preserve">Each additional 15 Minutes
DT:
15 min units= 40/day
</v>
      </c>
      <c r="E637" s="568" t="str">
        <f>E636</f>
        <v>Not specific detail in qualified provider document - under review. 
Suggest services provided by an occupational therapist currently licensed by the State of Michigan or an occupational therapy assistant supervised by a licensed occupational therapist.</v>
      </c>
      <c r="F637" s="250" t="s">
        <v>489</v>
      </c>
      <c r="G637" s="250" t="s">
        <v>577</v>
      </c>
      <c r="H637" s="250" t="s">
        <v>547</v>
      </c>
      <c r="I637" s="529" t="str">
        <f>I636</f>
        <v>Line
Professional</v>
      </c>
      <c r="J637" s="511"/>
      <c r="K637" s="511" t="s">
        <v>2205</v>
      </c>
      <c r="L637" s="511" t="s">
        <v>2205</v>
      </c>
      <c r="M637" s="511"/>
      <c r="N637" s="511"/>
      <c r="O637" s="511" t="s">
        <v>2205</v>
      </c>
      <c r="P637" s="511"/>
      <c r="Q637" s="511"/>
      <c r="R637" s="511"/>
      <c r="S637" s="511"/>
      <c r="T637" s="511"/>
      <c r="U637" s="511"/>
      <c r="V637" s="511"/>
      <c r="W637" s="568" t="str">
        <f>W636</f>
        <v/>
      </c>
      <c r="X637" s="568" t="str">
        <f>X636</f>
        <v xml:space="preserve">When/how to report encounter:
-Face-to-face with qualified provider only
Allocating and reporting costs:
-Cost if staff provide multiple units
</v>
      </c>
      <c r="Y637" s="529"/>
      <c r="Z637" s="529"/>
    </row>
    <row r="638" spans="1:26" ht="24" customHeight="1">
      <c r="A638" s="565" t="str">
        <f>A636</f>
        <v>97130</v>
      </c>
      <c r="B638" s="511" t="str">
        <f>B635</f>
        <v>Occupational Therapy</v>
      </c>
      <c r="C638" s="568" t="str">
        <f>C635</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8" s="529" t="str">
        <f>D636</f>
        <v xml:space="preserve">Each additional 15 Minutes
DT:
15 min units= 40/day
</v>
      </c>
      <c r="E638" s="568" t="s">
        <v>568</v>
      </c>
      <c r="F638" s="250" t="s">
        <v>489</v>
      </c>
      <c r="G638" s="142" t="s">
        <v>578</v>
      </c>
      <c r="H638" s="142" t="s">
        <v>547</v>
      </c>
      <c r="I638" s="529" t="str">
        <f>I635</f>
        <v>Line
Professional</v>
      </c>
      <c r="J638" s="511"/>
      <c r="K638" s="511" t="s">
        <v>2205</v>
      </c>
      <c r="L638" s="511" t="s">
        <v>2205</v>
      </c>
      <c r="M638" s="511"/>
      <c r="N638" s="511"/>
      <c r="O638" s="511" t="s">
        <v>2205</v>
      </c>
      <c r="P638" s="511"/>
      <c r="Q638" s="511"/>
      <c r="R638" s="511"/>
      <c r="S638" s="511"/>
      <c r="T638" s="511"/>
      <c r="U638" s="511"/>
      <c r="V638" s="511"/>
      <c r="W638" s="568" t="s">
        <v>1230</v>
      </c>
      <c r="X638" s="568" t="s">
        <v>436</v>
      </c>
      <c r="Y638" s="529" t="str">
        <f>Y635</f>
        <v xml:space="preserve"> </v>
      </c>
      <c r="Z638" s="529" t="str">
        <f>Z635</f>
        <v xml:space="preserve"> </v>
      </c>
    </row>
    <row r="639" spans="1:26" ht="24" customHeight="1">
      <c r="A639" s="565" t="str">
        <f t="shared" si="308"/>
        <v>97130</v>
      </c>
      <c r="B639" s="511" t="str">
        <f t="shared" ref="B639:C642" si="310">B638</f>
        <v>Occupational Therapy</v>
      </c>
      <c r="C639" s="568"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39" s="529" t="str">
        <f t="shared" si="309"/>
        <v xml:space="preserve">Each additional 15 Minutes
DT:
15 min units= 40/day
</v>
      </c>
      <c r="E639" s="568" t="str">
        <f>E638</f>
        <v>Services provided by an occupational therapist currently licensed by the State of Michigan or an occupational therapy assistant supervised by a licensed occupational therapist.</v>
      </c>
      <c r="F639" s="250" t="s">
        <v>490</v>
      </c>
      <c r="G639" s="250" t="s">
        <v>576</v>
      </c>
      <c r="H639" s="250" t="s">
        <v>547</v>
      </c>
      <c r="I639" s="529" t="str">
        <f>I638</f>
        <v>Line
Professional</v>
      </c>
      <c r="J639" s="511"/>
      <c r="K639" s="511" t="s">
        <v>2205</v>
      </c>
      <c r="L639" s="511" t="s">
        <v>2205</v>
      </c>
      <c r="M639" s="511"/>
      <c r="N639" s="511"/>
      <c r="O639" s="511" t="s">
        <v>2205</v>
      </c>
      <c r="P639" s="511"/>
      <c r="Q639" s="511"/>
      <c r="R639" s="511"/>
      <c r="S639" s="511"/>
      <c r="T639" s="511"/>
      <c r="U639" s="511"/>
      <c r="V639" s="511"/>
      <c r="W639" s="568" t="str">
        <f t="shared" ref="W639:Z640" si="311">W638</f>
        <v/>
      </c>
      <c r="X639" s="568" t="str">
        <f t="shared" si="31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39" s="529" t="str">
        <f t="shared" si="311"/>
        <v xml:space="preserve"> </v>
      </c>
      <c r="Z639" s="529" t="str">
        <f t="shared" si="311"/>
        <v xml:space="preserve"> </v>
      </c>
    </row>
    <row r="640" spans="1:26" ht="24" customHeight="1">
      <c r="A640" s="565" t="str">
        <f t="shared" si="308"/>
        <v>97130</v>
      </c>
      <c r="B640" s="511" t="str">
        <f t="shared" si="310"/>
        <v>Occupational Therapy</v>
      </c>
      <c r="C640" s="568"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0" s="529" t="str">
        <f t="shared" si="309"/>
        <v xml:space="preserve">Each additional 15 Minutes
DT:
15 min units= 40/day
</v>
      </c>
      <c r="E640" s="568" t="str">
        <f>E639</f>
        <v>Services provided by an occupational therapist currently licensed by the State of Michigan or an occupational therapy assistant supervised by a licensed occupational therapist.</v>
      </c>
      <c r="F640" s="250" t="s">
        <v>490</v>
      </c>
      <c r="G640" s="250" t="s">
        <v>577</v>
      </c>
      <c r="H640" s="250" t="s">
        <v>547</v>
      </c>
      <c r="I640" s="529" t="str">
        <f>I639</f>
        <v>Line
Professional</v>
      </c>
      <c r="J640" s="511"/>
      <c r="K640" s="511" t="s">
        <v>2205</v>
      </c>
      <c r="L640" s="511" t="s">
        <v>2205</v>
      </c>
      <c r="M640" s="511"/>
      <c r="N640" s="511"/>
      <c r="O640" s="511" t="s">
        <v>2205</v>
      </c>
      <c r="P640" s="511"/>
      <c r="Q640" s="511"/>
      <c r="R640" s="511"/>
      <c r="S640" s="511"/>
      <c r="T640" s="511"/>
      <c r="U640" s="511"/>
      <c r="V640" s="511"/>
      <c r="W640" s="568" t="str">
        <f t="shared" si="311"/>
        <v/>
      </c>
      <c r="X640" s="568" t="str">
        <f t="shared" si="31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0" s="529" t="str">
        <f t="shared" si="311"/>
        <v xml:space="preserve"> </v>
      </c>
      <c r="Z640" s="529" t="str">
        <f t="shared" si="311"/>
        <v xml:space="preserve"> </v>
      </c>
    </row>
    <row r="641" spans="1:26" ht="24" customHeight="1">
      <c r="A641" s="565" t="str">
        <f t="shared" si="308"/>
        <v>97130</v>
      </c>
      <c r="B641" s="511" t="str">
        <f t="shared" si="310"/>
        <v>Occupational Therapy</v>
      </c>
      <c r="C641" s="568"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1" s="529" t="str">
        <f t="shared" si="309"/>
        <v xml:space="preserve">Each additional 15 Minutes
DT:
15 min units= 40/day
</v>
      </c>
      <c r="E641" s="568" t="str">
        <f>E640</f>
        <v>Services provided by an occupational therapist currently licensed by the State of Michigan or an occupational therapy assistant supervised by a licensed occupational therapist.</v>
      </c>
      <c r="F641" s="250" t="s">
        <v>490</v>
      </c>
      <c r="G641" s="142" t="s">
        <v>578</v>
      </c>
      <c r="H641" s="142" t="s">
        <v>547</v>
      </c>
      <c r="I641" s="529" t="str">
        <f>I640</f>
        <v>Line
Professional</v>
      </c>
      <c r="J641" s="511"/>
      <c r="K641" s="511" t="s">
        <v>2205</v>
      </c>
      <c r="L641" s="511" t="s">
        <v>2205</v>
      </c>
      <c r="M641" s="511"/>
      <c r="N641" s="511"/>
      <c r="O641" s="511" t="s">
        <v>2205</v>
      </c>
      <c r="P641" s="511"/>
      <c r="Q641" s="511"/>
      <c r="R641" s="511"/>
      <c r="S641" s="511"/>
      <c r="T641" s="511"/>
      <c r="U641" s="511"/>
      <c r="V641" s="511"/>
      <c r="W641" s="568" t="str">
        <f>W640</f>
        <v/>
      </c>
      <c r="X641" s="568" t="str">
        <f>X640</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1" s="529"/>
      <c r="Z641" s="529"/>
    </row>
    <row r="642" spans="1:26" ht="24" customHeight="1">
      <c r="A642" s="565" t="str">
        <f t="shared" si="308"/>
        <v>97130</v>
      </c>
      <c r="B642" s="511" t="str">
        <f t="shared" si="310"/>
        <v>Occupational Therapy</v>
      </c>
      <c r="C642" s="568" t="str">
        <f t="shared" si="310"/>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2" s="529" t="str">
        <f t="shared" si="309"/>
        <v xml:space="preserve">Each additional 15 Minutes
DT:
15 min units= 40/day
</v>
      </c>
      <c r="E642" s="568" t="str">
        <f>E641</f>
        <v>Services provided by an occupational therapist currently licensed by the State of Michigan or an occupational therapy assistant supervised by a licensed occupational therapist.</v>
      </c>
      <c r="F642" s="142" t="s">
        <v>565</v>
      </c>
      <c r="G642" s="142" t="s">
        <v>585</v>
      </c>
      <c r="H642" s="142" t="s">
        <v>547</v>
      </c>
      <c r="I642" s="529" t="str">
        <f>I641</f>
        <v>Line
Professional</v>
      </c>
      <c r="J642" s="511"/>
      <c r="K642" s="511" t="s">
        <v>2205</v>
      </c>
      <c r="L642" s="511" t="s">
        <v>2205</v>
      </c>
      <c r="M642" s="511"/>
      <c r="N642" s="511"/>
      <c r="O642" s="511" t="s">
        <v>2205</v>
      </c>
      <c r="P642" s="511"/>
      <c r="Q642" s="511"/>
      <c r="R642" s="511"/>
      <c r="S642" s="511"/>
      <c r="T642" s="511"/>
      <c r="U642" s="511"/>
      <c r="V642" s="511"/>
      <c r="W642" s="568" t="str">
        <f>W641</f>
        <v/>
      </c>
      <c r="X642" s="568" t="str">
        <f>X641</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2" s="529"/>
      <c r="Z642" s="529"/>
    </row>
    <row r="643" spans="1:26" ht="24" customHeight="1" thickBot="1">
      <c r="A643" s="565" t="str">
        <f>A640</f>
        <v>97130</v>
      </c>
      <c r="B643" s="511" t="str">
        <f>B640</f>
        <v>Occupational Therapy</v>
      </c>
      <c r="C643" s="568" t="str">
        <f>C640</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3" s="529" t="str">
        <f>D640</f>
        <v xml:space="preserve">Each additional 15 Minutes
DT:
15 min units= 40/day
</v>
      </c>
      <c r="E643" s="568" t="str">
        <f>E640</f>
        <v>Services provided by an occupational therapist currently licensed by the State of Michigan or an occupational therapy assistant supervised by a licensed occupational therapist.</v>
      </c>
      <c r="F643" s="142" t="s">
        <v>593</v>
      </c>
      <c r="G643" s="142" t="s">
        <v>580</v>
      </c>
      <c r="H643" s="142" t="s">
        <v>547</v>
      </c>
      <c r="I643" s="529" t="str">
        <f>I640</f>
        <v>Line
Professional</v>
      </c>
      <c r="J643" s="511"/>
      <c r="K643" s="511" t="s">
        <v>2205</v>
      </c>
      <c r="L643" s="511" t="s">
        <v>2205</v>
      </c>
      <c r="M643" s="511"/>
      <c r="N643" s="511"/>
      <c r="O643" s="511" t="s">
        <v>2205</v>
      </c>
      <c r="P643" s="511"/>
      <c r="Q643" s="511"/>
      <c r="R643" s="511"/>
      <c r="S643" s="511"/>
      <c r="T643" s="511"/>
      <c r="U643" s="511"/>
      <c r="V643" s="511"/>
      <c r="W643" s="568" t="str">
        <f>W640</f>
        <v/>
      </c>
      <c r="X643" s="568" t="str">
        <f>X640</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Y643" s="529" t="str">
        <f>Y640</f>
        <v xml:space="preserve"> </v>
      </c>
      <c r="Z643" s="529" t="str">
        <f>Z640</f>
        <v xml:space="preserve"> </v>
      </c>
    </row>
    <row r="644" spans="1:26" ht="24" customHeight="1">
      <c r="A644" s="563" t="s">
        <v>1886</v>
      </c>
      <c r="B644" s="533" t="s">
        <v>302</v>
      </c>
      <c r="C644" s="573" t="s">
        <v>1678</v>
      </c>
      <c r="D644" s="570" t="s">
        <v>1729</v>
      </c>
      <c r="E644" s="573" t="s">
        <v>568</v>
      </c>
      <c r="F644" s="246" t="s">
        <v>572</v>
      </c>
      <c r="G644" s="246" t="s">
        <v>594</v>
      </c>
      <c r="H644" s="246" t="s">
        <v>547</v>
      </c>
      <c r="I644" s="570" t="s">
        <v>139</v>
      </c>
      <c r="J644" s="533"/>
      <c r="K644" s="533" t="s">
        <v>2205</v>
      </c>
      <c r="L644" s="533" t="s">
        <v>2205</v>
      </c>
      <c r="M644" s="533"/>
      <c r="N644" s="533"/>
      <c r="O644" s="533" t="s">
        <v>2205</v>
      </c>
      <c r="P644" s="533"/>
      <c r="Q644" s="533"/>
      <c r="R644" s="533"/>
      <c r="S644" s="533"/>
      <c r="T644" s="533"/>
      <c r="U644" s="533"/>
      <c r="V644" s="533"/>
      <c r="W644" s="573" t="s">
        <v>1230</v>
      </c>
      <c r="X644" s="573" t="s">
        <v>1598</v>
      </c>
      <c r="Y644" s="668" t="s">
        <v>1113</v>
      </c>
      <c r="Z644" s="668" t="s">
        <v>1113</v>
      </c>
    </row>
    <row r="645" spans="1:26" ht="24" customHeight="1">
      <c r="A645" s="511" t="str">
        <f t="shared" ref="A645:E646" si="312">A644</f>
        <v>97140</v>
      </c>
      <c r="B645" s="521" t="str">
        <f t="shared" si="312"/>
        <v>Occupational Therapy</v>
      </c>
      <c r="C645" s="627" t="str">
        <f t="shared" si="312"/>
        <v>OT individual
Manual therapy techniques (eg, mobilization/ manipulation, manual lymphatic drainage, manual traction), 1 or more regions, each 15 minutes</v>
      </c>
      <c r="D645" s="628" t="str">
        <f t="shared" si="312"/>
        <v xml:space="preserve">Each 15 Minutes
DT:
15 min units= 40/day
</v>
      </c>
      <c r="E645" s="627" t="str">
        <f t="shared" si="312"/>
        <v>Services provided by an occupational therapist currently licensed by the State of Michigan or an occupational therapy assistant supervised by a licensed occupational therapist.</v>
      </c>
      <c r="F645" s="250" t="s">
        <v>489</v>
      </c>
      <c r="G645" s="142" t="s">
        <v>577</v>
      </c>
      <c r="H645" s="142" t="s">
        <v>547</v>
      </c>
      <c r="I645" s="628" t="str">
        <f>I644</f>
        <v>Line
Professional</v>
      </c>
      <c r="J645" s="521"/>
      <c r="K645" s="521" t="s">
        <v>2205</v>
      </c>
      <c r="L645" s="521" t="s">
        <v>2205</v>
      </c>
      <c r="M645" s="521"/>
      <c r="N645" s="521"/>
      <c r="O645" s="521" t="s">
        <v>2205</v>
      </c>
      <c r="P645" s="521"/>
      <c r="Q645" s="521"/>
      <c r="R645" s="521"/>
      <c r="S645" s="521"/>
      <c r="T645" s="521"/>
      <c r="U645" s="521"/>
      <c r="V645" s="521"/>
      <c r="W645" s="627" t="str">
        <f>W644</f>
        <v/>
      </c>
      <c r="X645" s="627" t="str">
        <f>X644</f>
        <v xml:space="preserve">When/how to report encounter:
-Face-to-face with qualified provider only
Allocating and reporting costs:
-Cost if staff provide multiple units
</v>
      </c>
      <c r="Y645" s="669" t="str">
        <f>Y644</f>
        <v xml:space="preserve"> </v>
      </c>
      <c r="Z645" s="669" t="str">
        <f>Z644</f>
        <v xml:space="preserve"> </v>
      </c>
    </row>
    <row r="646" spans="1:26" ht="24" customHeight="1">
      <c r="A646" s="511" t="str">
        <f t="shared" si="312"/>
        <v>97140</v>
      </c>
      <c r="B646" s="521" t="str">
        <f t="shared" si="312"/>
        <v>Occupational Therapy</v>
      </c>
      <c r="C646" s="627" t="str">
        <f t="shared" si="312"/>
        <v>OT individual
Manual therapy techniques (eg, mobilization/ manipulation, manual lymphatic drainage, manual traction), 1 or more regions, each 15 minutes</v>
      </c>
      <c r="D646" s="628" t="str">
        <f t="shared" si="312"/>
        <v xml:space="preserve">Each 15 Minutes
DT:
15 min units= 40/day
</v>
      </c>
      <c r="E646" s="627" t="str">
        <f t="shared" si="312"/>
        <v>Services provided by an occupational therapist currently licensed by the State of Michigan or an occupational therapy assistant supervised by a licensed occupational therapist.</v>
      </c>
      <c r="F646" s="250" t="s">
        <v>489</v>
      </c>
      <c r="G646" s="142" t="s">
        <v>578</v>
      </c>
      <c r="H646" s="142" t="s">
        <v>547</v>
      </c>
      <c r="I646" s="628" t="str">
        <f>I645</f>
        <v>Line
Professional</v>
      </c>
      <c r="J646" s="521"/>
      <c r="K646" s="521" t="s">
        <v>2205</v>
      </c>
      <c r="L646" s="521" t="s">
        <v>2205</v>
      </c>
      <c r="M646" s="521"/>
      <c r="N646" s="521"/>
      <c r="O646" s="521" t="s">
        <v>2205</v>
      </c>
      <c r="P646" s="521"/>
      <c r="Q646" s="521"/>
      <c r="R646" s="521"/>
      <c r="S646" s="521"/>
      <c r="T646" s="521"/>
      <c r="U646" s="521"/>
      <c r="V646" s="521"/>
      <c r="W646" s="627" t="str">
        <f>W645</f>
        <v/>
      </c>
      <c r="X646" s="627" t="str">
        <f>X645</f>
        <v xml:space="preserve">When/how to report encounter:
-Face-to-face with qualified provider only
Allocating and reporting costs:
-Cost if staff provide multiple units
</v>
      </c>
      <c r="Y646" s="669"/>
      <c r="Z646" s="669"/>
    </row>
    <row r="647" spans="1:26" ht="24" customHeight="1">
      <c r="A647" s="511" t="str">
        <f>A644</f>
        <v>97140</v>
      </c>
      <c r="B647" s="532" t="str">
        <f>B644</f>
        <v>Occupational Therapy</v>
      </c>
      <c r="C647" s="574" t="str">
        <f>C644</f>
        <v>OT individual
Manual therapy techniques (eg, mobilization/ manipulation, manual lymphatic drainage, manual traction), 1 or more regions, each 15 minutes</v>
      </c>
      <c r="D647" s="571" t="str">
        <f>D644</f>
        <v xml:space="preserve">Each 15 Minutes
DT:
15 min units= 40/day
</v>
      </c>
      <c r="E647" s="574" t="str">
        <f>E644</f>
        <v>Services provided by an occupational therapist currently licensed by the State of Michigan or an occupational therapy assistant supervised by a licensed occupational therapist.</v>
      </c>
      <c r="F647" s="250" t="s">
        <v>489</v>
      </c>
      <c r="G647" s="250" t="s">
        <v>576</v>
      </c>
      <c r="H647" s="250" t="s">
        <v>547</v>
      </c>
      <c r="I647" s="571" t="str">
        <f>I644</f>
        <v>Line
Professional</v>
      </c>
      <c r="J647" s="532"/>
      <c r="K647" s="532" t="s">
        <v>2205</v>
      </c>
      <c r="L647" s="532" t="s">
        <v>2205</v>
      </c>
      <c r="M647" s="532"/>
      <c r="N647" s="532"/>
      <c r="O647" s="532" t="s">
        <v>2205</v>
      </c>
      <c r="P647" s="532"/>
      <c r="Q647" s="532"/>
      <c r="R647" s="532"/>
      <c r="S647" s="532"/>
      <c r="T647" s="532"/>
      <c r="U647" s="532"/>
      <c r="V647" s="532"/>
      <c r="W647" s="574" t="s">
        <v>1230</v>
      </c>
      <c r="X647" s="574" t="s">
        <v>436</v>
      </c>
      <c r="Y647" s="681" t="str">
        <f>Y644</f>
        <v xml:space="preserve"> </v>
      </c>
      <c r="Z647" s="681" t="str">
        <f>Z644</f>
        <v xml:space="preserve"> </v>
      </c>
    </row>
    <row r="648" spans="1:26" ht="24" customHeight="1">
      <c r="A648" s="511" t="str">
        <f>A647</f>
        <v>97140</v>
      </c>
      <c r="B648" s="521" t="s">
        <v>315</v>
      </c>
      <c r="C648" s="627" t="s">
        <v>1744</v>
      </c>
      <c r="D648" s="628" t="s">
        <v>1745</v>
      </c>
      <c r="E648" s="627" t="s">
        <v>569</v>
      </c>
      <c r="F648" s="142" t="s">
        <v>490</v>
      </c>
      <c r="G648" s="142" t="s">
        <v>576</v>
      </c>
      <c r="H648" s="142" t="s">
        <v>547</v>
      </c>
      <c r="I648" s="628" t="s">
        <v>139</v>
      </c>
      <c r="J648" s="521"/>
      <c r="K648" s="521" t="s">
        <v>2205</v>
      </c>
      <c r="L648" s="521" t="s">
        <v>2205</v>
      </c>
      <c r="M648" s="521"/>
      <c r="N648" s="521"/>
      <c r="O648" s="521" t="s">
        <v>2205</v>
      </c>
      <c r="P648" s="521"/>
      <c r="Q648" s="521"/>
      <c r="R648" s="521"/>
      <c r="S648" s="521"/>
      <c r="T648" s="521"/>
      <c r="U648" s="521"/>
      <c r="V648" s="521"/>
      <c r="W648" s="627" t="s">
        <v>1230</v>
      </c>
      <c r="X648" s="627" t="s">
        <v>1598</v>
      </c>
      <c r="Y648" s="669" t="s">
        <v>1113</v>
      </c>
      <c r="Z648" s="669" t="s">
        <v>1113</v>
      </c>
    </row>
    <row r="649" spans="1:26" ht="24" customHeight="1">
      <c r="A649" s="511" t="str">
        <f t="shared" ref="A649:E650" si="313">A648</f>
        <v>97140</v>
      </c>
      <c r="B649" s="511" t="str">
        <f t="shared" si="313"/>
        <v>Physical Therapy</v>
      </c>
      <c r="C649" s="568" t="str">
        <f t="shared" si="313"/>
        <v>PT individual
Manual therapy techniques (eg, mobilization/ manipulation, manual lymphatic drainage, manual traction), 1 or more regions, each 15 minutes</v>
      </c>
      <c r="D649" s="529" t="str">
        <f t="shared" si="313"/>
        <v>Each 15 Minutes
DT:
15 min units= 40/day</v>
      </c>
      <c r="E649" s="568" t="str">
        <f t="shared" si="313"/>
        <v>Activities performed by a licensed (by State of Michigan) physical therapist or a physical therapy assistant supervised by a licensed physical therapist</v>
      </c>
      <c r="F649" s="142" t="s">
        <v>490</v>
      </c>
      <c r="G649" s="250" t="s">
        <v>577</v>
      </c>
      <c r="H649" s="250" t="s">
        <v>547</v>
      </c>
      <c r="I649" s="529" t="str">
        <f>I648</f>
        <v>Line
Professional</v>
      </c>
      <c r="J649" s="511"/>
      <c r="K649" s="511" t="s">
        <v>2205</v>
      </c>
      <c r="L649" s="511" t="s">
        <v>2205</v>
      </c>
      <c r="M649" s="511"/>
      <c r="N649" s="511"/>
      <c r="O649" s="511" t="s">
        <v>2205</v>
      </c>
      <c r="P649" s="511"/>
      <c r="Q649" s="511"/>
      <c r="R649" s="511"/>
      <c r="S649" s="511"/>
      <c r="T649" s="511"/>
      <c r="U649" s="511"/>
      <c r="V649" s="511"/>
      <c r="W649" s="568" t="str">
        <f>W648</f>
        <v/>
      </c>
      <c r="X649" s="568" t="str">
        <f>X648</f>
        <v xml:space="preserve">When/how to report encounter:
-Face-to-face with qualified provider only
Allocating and reporting costs:
-Cost if staff provide multiple units
</v>
      </c>
      <c r="Y649" s="669" t="str">
        <f>Y648</f>
        <v xml:space="preserve"> </v>
      </c>
      <c r="Z649" s="669" t="str">
        <f>Z648</f>
        <v xml:space="preserve"> </v>
      </c>
    </row>
    <row r="650" spans="1:26" ht="24" customHeight="1">
      <c r="A650" s="511" t="str">
        <f t="shared" si="313"/>
        <v>97140</v>
      </c>
      <c r="B650" s="511" t="str">
        <f t="shared" si="313"/>
        <v>Physical Therapy</v>
      </c>
      <c r="C650" s="568" t="str">
        <f t="shared" si="313"/>
        <v>PT individual
Manual therapy techniques (eg, mobilization/ manipulation, manual lymphatic drainage, manual traction), 1 or more regions, each 15 minutes</v>
      </c>
      <c r="D650" s="529" t="str">
        <f t="shared" si="313"/>
        <v>Each 15 Minutes
DT:
15 min units= 40/day</v>
      </c>
      <c r="E650" s="568" t="str">
        <f t="shared" si="313"/>
        <v>Activities performed by a licensed (by State of Michigan) physical therapist or a physical therapy assistant supervised by a licensed physical therapist</v>
      </c>
      <c r="F650" s="219" t="s">
        <v>490</v>
      </c>
      <c r="G650" s="250" t="s">
        <v>578</v>
      </c>
      <c r="H650" s="250" t="s">
        <v>547</v>
      </c>
      <c r="I650" s="529" t="str">
        <f>I649</f>
        <v>Line
Professional</v>
      </c>
      <c r="J650" s="511"/>
      <c r="K650" s="511" t="s">
        <v>2205</v>
      </c>
      <c r="L650" s="511" t="s">
        <v>2205</v>
      </c>
      <c r="M650" s="511"/>
      <c r="N650" s="511"/>
      <c r="O650" s="511" t="s">
        <v>2205</v>
      </c>
      <c r="P650" s="511"/>
      <c r="Q650" s="511"/>
      <c r="R650" s="511"/>
      <c r="S650" s="511"/>
      <c r="T650" s="511"/>
      <c r="U650" s="511"/>
      <c r="V650" s="511"/>
      <c r="W650" s="568" t="str">
        <f>W649</f>
        <v/>
      </c>
      <c r="X650" s="568" t="str">
        <f>X649</f>
        <v xml:space="preserve">When/how to report encounter:
-Face-to-face with qualified provider only
Allocating and reporting costs:
-Cost if staff provide multiple units
</v>
      </c>
      <c r="Y650" s="669"/>
      <c r="Z650" s="669"/>
    </row>
    <row r="651" spans="1:26" ht="24" customHeight="1" thickBot="1">
      <c r="A651" s="513" t="str">
        <f>A648</f>
        <v>97140</v>
      </c>
      <c r="B651" s="522" t="str">
        <f>B648</f>
        <v>Physical Therapy</v>
      </c>
      <c r="C651" s="575" t="str">
        <f>C648</f>
        <v>PT individual
Manual therapy techniques (eg, mobilization/ manipulation, manual lymphatic drainage, manual traction), 1 or more regions, each 15 minutes</v>
      </c>
      <c r="D651" s="572" t="str">
        <f>D648</f>
        <v>Each 15 Minutes
DT:
15 min units= 40/day</v>
      </c>
      <c r="E651" s="575" t="str">
        <f>E648</f>
        <v>Activities performed by a licensed (by State of Michigan) physical therapist or a physical therapy assistant supervised by a licensed physical therapist</v>
      </c>
      <c r="F651" s="247" t="s">
        <v>565</v>
      </c>
      <c r="G651" s="247" t="s">
        <v>585</v>
      </c>
      <c r="H651" s="247" t="s">
        <v>547</v>
      </c>
      <c r="I651" s="572" t="str">
        <f>I648</f>
        <v>Line
Professional</v>
      </c>
      <c r="J651" s="522"/>
      <c r="K651" s="522" t="s">
        <v>2205</v>
      </c>
      <c r="L651" s="522" t="s">
        <v>2205</v>
      </c>
      <c r="M651" s="522"/>
      <c r="N651" s="522"/>
      <c r="O651" s="522" t="s">
        <v>2205</v>
      </c>
      <c r="P651" s="522"/>
      <c r="Q651" s="522"/>
      <c r="R651" s="522"/>
      <c r="S651" s="522"/>
      <c r="T651" s="522"/>
      <c r="U651" s="522"/>
      <c r="V651" s="522"/>
      <c r="W651" s="575" t="s">
        <v>1230</v>
      </c>
      <c r="X651" s="575" t="s">
        <v>449</v>
      </c>
      <c r="Y651" s="670" t="str">
        <f>Y648</f>
        <v xml:space="preserve"> </v>
      </c>
      <c r="Z651" s="670" t="str">
        <f>Z648</f>
        <v xml:space="preserve"> </v>
      </c>
    </row>
    <row r="652" spans="1:26" ht="23.25" customHeight="1">
      <c r="A652" s="563" t="s">
        <v>1887</v>
      </c>
      <c r="B652" s="533" t="s">
        <v>302</v>
      </c>
      <c r="C652" s="573" t="s">
        <v>1746</v>
      </c>
      <c r="D652" s="570" t="s">
        <v>448</v>
      </c>
      <c r="E652" s="573" t="s">
        <v>568</v>
      </c>
      <c r="F652" s="246" t="s">
        <v>572</v>
      </c>
      <c r="G652" s="246" t="s">
        <v>594</v>
      </c>
      <c r="H652" s="246" t="s">
        <v>547</v>
      </c>
      <c r="I652" s="570" t="s">
        <v>139</v>
      </c>
      <c r="J652" s="533"/>
      <c r="K652" s="533" t="s">
        <v>2205</v>
      </c>
      <c r="L652" s="533" t="s">
        <v>2205</v>
      </c>
      <c r="M652" s="533"/>
      <c r="N652" s="533"/>
      <c r="O652" s="533" t="s">
        <v>2205</v>
      </c>
      <c r="P652" s="533"/>
      <c r="Q652" s="533"/>
      <c r="R652" s="533"/>
      <c r="S652" s="533"/>
      <c r="T652" s="533"/>
      <c r="U652" s="533"/>
      <c r="V652" s="533"/>
      <c r="W652" s="573" t="s">
        <v>1230</v>
      </c>
      <c r="X652" s="573" t="s">
        <v>1598</v>
      </c>
      <c r="Y652" s="659" t="s">
        <v>2253</v>
      </c>
      <c r="Z652" s="668" t="s">
        <v>1113</v>
      </c>
    </row>
    <row r="653" spans="1:26" ht="23.25" customHeight="1">
      <c r="A653" s="511" t="str">
        <f t="shared" ref="A653:E654" si="314">A652</f>
        <v>97150</v>
      </c>
      <c r="B653" s="521" t="str">
        <f t="shared" si="314"/>
        <v>Occupational Therapy</v>
      </c>
      <c r="C653" s="627" t="str">
        <f t="shared" si="314"/>
        <v>OT group, per session
Therapeutic procedure(s), group (2 or more individuals)</v>
      </c>
      <c r="D653" s="628" t="str">
        <f t="shared" si="314"/>
        <v>Encounter
DT=1/day</v>
      </c>
      <c r="E653" s="627" t="str">
        <f t="shared" si="314"/>
        <v>Services provided by an occupational therapist currently licensed by the State of Michigan or an occupational therapy assistant supervised by a licensed occupational therapist.</v>
      </c>
      <c r="F653" s="250" t="s">
        <v>489</v>
      </c>
      <c r="G653" s="142" t="s">
        <v>577</v>
      </c>
      <c r="H653" s="142" t="s">
        <v>547</v>
      </c>
      <c r="I653" s="628" t="str">
        <f>I652</f>
        <v>Line
Professional</v>
      </c>
      <c r="J653" s="521"/>
      <c r="K653" s="521" t="s">
        <v>2205</v>
      </c>
      <c r="L653" s="521" t="s">
        <v>2205</v>
      </c>
      <c r="M653" s="521"/>
      <c r="N653" s="521"/>
      <c r="O653" s="521" t="s">
        <v>2205</v>
      </c>
      <c r="P653" s="521"/>
      <c r="Q653" s="521"/>
      <c r="R653" s="521"/>
      <c r="S653" s="521"/>
      <c r="T653" s="521"/>
      <c r="U653" s="521"/>
      <c r="V653" s="521"/>
      <c r="W653" s="627" t="str">
        <f>W652</f>
        <v/>
      </c>
      <c r="X653" s="627" t="str">
        <f>X652</f>
        <v xml:space="preserve">When/how to report encounter:
-Face-to-face with qualified provider only
Allocating and reporting costs:
-Cost if staff provide multiple units
</v>
      </c>
      <c r="Y653" s="660" t="str">
        <f>Y652</f>
        <v xml:space="preserve"> UN - Two patients served
UP - Three patients served
UQ - Four patients served
UR - Five patients served
US - Six or more patients served</v>
      </c>
      <c r="Z653" s="669" t="str">
        <f>Z652</f>
        <v xml:space="preserve"> </v>
      </c>
    </row>
    <row r="654" spans="1:26" ht="38.25" customHeight="1">
      <c r="A654" s="511" t="str">
        <f t="shared" si="314"/>
        <v>97150</v>
      </c>
      <c r="B654" s="521" t="str">
        <f t="shared" si="314"/>
        <v>Occupational Therapy</v>
      </c>
      <c r="C654" s="627" t="str">
        <f t="shared" si="314"/>
        <v>OT group, per session
Therapeutic procedure(s), group (2 or more individuals)</v>
      </c>
      <c r="D654" s="628" t="str">
        <f t="shared" si="314"/>
        <v>Encounter
DT=1/day</v>
      </c>
      <c r="E654" s="627" t="str">
        <f t="shared" si="314"/>
        <v>Services provided by an occupational therapist currently licensed by the State of Michigan or an occupational therapy assistant supervised by a licensed occupational therapist.</v>
      </c>
      <c r="F654" s="250" t="s">
        <v>489</v>
      </c>
      <c r="G654" s="142" t="s">
        <v>578</v>
      </c>
      <c r="H654" s="142" t="s">
        <v>547</v>
      </c>
      <c r="I654" s="628" t="str">
        <f>I653</f>
        <v>Line
Professional</v>
      </c>
      <c r="J654" s="521"/>
      <c r="K654" s="521" t="s">
        <v>2205</v>
      </c>
      <c r="L654" s="521" t="s">
        <v>2205</v>
      </c>
      <c r="M654" s="521"/>
      <c r="N654" s="521"/>
      <c r="O654" s="521" t="s">
        <v>2205</v>
      </c>
      <c r="P654" s="521"/>
      <c r="Q654" s="521"/>
      <c r="R654" s="521"/>
      <c r="S654" s="521"/>
      <c r="T654" s="521"/>
      <c r="U654" s="521"/>
      <c r="V654" s="521"/>
      <c r="W654" s="627" t="str">
        <f>W653</f>
        <v/>
      </c>
      <c r="X654" s="627" t="str">
        <f>X653</f>
        <v xml:space="preserve">When/how to report encounter:
-Face-to-face with qualified provider only
Allocating and reporting costs:
-Cost if staff provide multiple units
</v>
      </c>
      <c r="Y654" s="660"/>
      <c r="Z654" s="669"/>
    </row>
    <row r="655" spans="1:26" ht="39.75" customHeight="1">
      <c r="A655" s="511" t="str">
        <f>A652</f>
        <v>97150</v>
      </c>
      <c r="B655" s="532" t="str">
        <f>B652</f>
        <v>Occupational Therapy</v>
      </c>
      <c r="C655" s="574" t="str">
        <f>C652</f>
        <v>OT group, per session
Therapeutic procedure(s), group (2 or more individuals)</v>
      </c>
      <c r="D655" s="571" t="str">
        <f>D652</f>
        <v>Encounter
DT=1/day</v>
      </c>
      <c r="E655" s="574" t="str">
        <f>E652</f>
        <v>Services provided by an occupational therapist currently licensed by the State of Michigan or an occupational therapy assistant supervised by a licensed occupational therapist.</v>
      </c>
      <c r="F655" s="250" t="s">
        <v>489</v>
      </c>
      <c r="G655" s="250" t="s">
        <v>576</v>
      </c>
      <c r="H655" s="250" t="s">
        <v>547</v>
      </c>
      <c r="I655" s="571" t="str">
        <f>I652</f>
        <v>Line
Professional</v>
      </c>
      <c r="J655" s="532"/>
      <c r="K655" s="532" t="s">
        <v>2205</v>
      </c>
      <c r="L655" s="532" t="s">
        <v>2205</v>
      </c>
      <c r="M655" s="532"/>
      <c r="N655" s="532"/>
      <c r="O655" s="532" t="s">
        <v>2205</v>
      </c>
      <c r="P655" s="532"/>
      <c r="Q655" s="532"/>
      <c r="R655" s="532"/>
      <c r="S655" s="532"/>
      <c r="T655" s="532"/>
      <c r="U655" s="532"/>
      <c r="V655" s="532"/>
      <c r="W655" s="574" t="s">
        <v>1230</v>
      </c>
      <c r="X655" s="574" t="s">
        <v>436</v>
      </c>
      <c r="Y655" s="661" t="str">
        <f>Y652</f>
        <v xml:space="preserve"> UN - Two patients served
UP - Three patients served
UQ - Four patients served
UR - Five patients served
US - Six or more patients served</v>
      </c>
      <c r="Z655" s="681" t="str">
        <f>Z652</f>
        <v xml:space="preserve"> </v>
      </c>
    </row>
    <row r="656" spans="1:26" ht="35.25" customHeight="1">
      <c r="A656" s="511" t="str">
        <f>A655</f>
        <v>97150</v>
      </c>
      <c r="B656" s="521" t="s">
        <v>315</v>
      </c>
      <c r="C656" s="627" t="s">
        <v>1747</v>
      </c>
      <c r="D656" s="628" t="s">
        <v>448</v>
      </c>
      <c r="E656" s="627" t="s">
        <v>569</v>
      </c>
      <c r="F656" s="142" t="s">
        <v>490</v>
      </c>
      <c r="G656" s="142" t="s">
        <v>576</v>
      </c>
      <c r="H656" s="142" t="s">
        <v>547</v>
      </c>
      <c r="I656" s="628" t="s">
        <v>139</v>
      </c>
      <c r="J656" s="521"/>
      <c r="K656" s="521" t="s">
        <v>2205</v>
      </c>
      <c r="L656" s="521" t="s">
        <v>2205</v>
      </c>
      <c r="M656" s="521"/>
      <c r="N656" s="521"/>
      <c r="O656" s="521" t="s">
        <v>2205</v>
      </c>
      <c r="P656" s="521"/>
      <c r="Q656" s="521"/>
      <c r="R656" s="521"/>
      <c r="S656" s="521"/>
      <c r="T656" s="521"/>
      <c r="U656" s="521"/>
      <c r="V656" s="521"/>
      <c r="W656" s="627" t="s">
        <v>1230</v>
      </c>
      <c r="X656" s="627" t="s">
        <v>1598</v>
      </c>
      <c r="Y656" s="660" t="s">
        <v>1483</v>
      </c>
      <c r="Z656" s="669" t="s">
        <v>1113</v>
      </c>
    </row>
    <row r="657" spans="1:27" ht="35.25" customHeight="1">
      <c r="A657" s="511" t="str">
        <f t="shared" ref="A657:E658" si="315">A656</f>
        <v>97150</v>
      </c>
      <c r="B657" s="511" t="str">
        <f t="shared" si="315"/>
        <v>Physical Therapy</v>
      </c>
      <c r="C657" s="568" t="str">
        <f t="shared" si="315"/>
        <v>PT group
Therapeutic procedure(s), group (2 or more individuals)</v>
      </c>
      <c r="D657" s="529" t="str">
        <f t="shared" si="315"/>
        <v>Encounter
DT=1/day</v>
      </c>
      <c r="E657" s="568" t="str">
        <f t="shared" si="315"/>
        <v>Activities performed by a licensed (by State of Michigan) physical therapist or a physical therapy assistant supervised by a licensed physical therapist</v>
      </c>
      <c r="F657" s="142" t="s">
        <v>490</v>
      </c>
      <c r="G657" s="250" t="s">
        <v>577</v>
      </c>
      <c r="H657" s="250" t="s">
        <v>547</v>
      </c>
      <c r="I657" s="529" t="str">
        <f>I656</f>
        <v>Line
Professional</v>
      </c>
      <c r="J657" s="511"/>
      <c r="K657" s="511" t="s">
        <v>2205</v>
      </c>
      <c r="L657" s="511" t="s">
        <v>2205</v>
      </c>
      <c r="M657" s="511"/>
      <c r="N657" s="511"/>
      <c r="O657" s="511" t="s">
        <v>2205</v>
      </c>
      <c r="P657" s="511"/>
      <c r="Q657" s="511"/>
      <c r="R657" s="511"/>
      <c r="S657" s="511"/>
      <c r="T657" s="511"/>
      <c r="U657" s="511"/>
      <c r="V657" s="511"/>
      <c r="W657" s="568" t="str">
        <f>W656</f>
        <v/>
      </c>
      <c r="X657" s="568" t="str">
        <f>X656</f>
        <v xml:space="preserve">When/how to report encounter:
-Face-to-face with qualified provider only
Allocating and reporting costs:
-Cost if staff provide multiple units
</v>
      </c>
      <c r="Y657" s="660" t="str">
        <f>Y656</f>
        <v xml:space="preserve">UN - Two patients served
UP - Three patients served
UQ - Four patients served
UR - Five patients served
US - Six or more patients served </v>
      </c>
      <c r="Z657" s="669" t="str">
        <f>Z656</f>
        <v xml:space="preserve"> </v>
      </c>
    </row>
    <row r="658" spans="1:27" ht="35.25" customHeight="1">
      <c r="A658" s="511" t="str">
        <f t="shared" si="315"/>
        <v>97150</v>
      </c>
      <c r="B658" s="511" t="str">
        <f t="shared" si="315"/>
        <v>Physical Therapy</v>
      </c>
      <c r="C658" s="568" t="str">
        <f t="shared" si="315"/>
        <v>PT group
Therapeutic procedure(s), group (2 or more individuals)</v>
      </c>
      <c r="D658" s="529" t="str">
        <f t="shared" si="315"/>
        <v>Encounter
DT=1/day</v>
      </c>
      <c r="E658" s="568" t="str">
        <f t="shared" si="315"/>
        <v>Activities performed by a licensed (by State of Michigan) physical therapist or a physical therapy assistant supervised by a licensed physical therapist</v>
      </c>
      <c r="F658" s="219" t="s">
        <v>490</v>
      </c>
      <c r="G658" s="250" t="s">
        <v>578</v>
      </c>
      <c r="H658" s="250" t="s">
        <v>547</v>
      </c>
      <c r="I658" s="529" t="str">
        <f>I657</f>
        <v>Line
Professional</v>
      </c>
      <c r="J658" s="511"/>
      <c r="K658" s="511" t="s">
        <v>2205</v>
      </c>
      <c r="L658" s="511" t="s">
        <v>2205</v>
      </c>
      <c r="M658" s="511"/>
      <c r="N658" s="511"/>
      <c r="O658" s="511" t="s">
        <v>2205</v>
      </c>
      <c r="P658" s="511"/>
      <c r="Q658" s="511"/>
      <c r="R658" s="511"/>
      <c r="S658" s="511"/>
      <c r="T658" s="511"/>
      <c r="U658" s="511"/>
      <c r="V658" s="511"/>
      <c r="W658" s="568" t="str">
        <f>W657</f>
        <v/>
      </c>
      <c r="X658" s="568" t="str">
        <f>X657</f>
        <v xml:space="preserve">When/how to report encounter:
-Face-to-face with qualified provider only
Allocating and reporting costs:
-Cost if staff provide multiple units
</v>
      </c>
      <c r="Y658" s="660"/>
      <c r="Z658" s="669"/>
    </row>
    <row r="659" spans="1:27" ht="35.25" customHeight="1" thickBot="1">
      <c r="A659" s="513" t="str">
        <f>A656</f>
        <v>97150</v>
      </c>
      <c r="B659" s="522" t="str">
        <f>B656</f>
        <v>Physical Therapy</v>
      </c>
      <c r="C659" s="575" t="str">
        <f>C656</f>
        <v>PT group
Therapeutic procedure(s), group (2 or more individuals)</v>
      </c>
      <c r="D659" s="572" t="str">
        <f>D656</f>
        <v>Encounter
DT=1/day</v>
      </c>
      <c r="E659" s="575" t="str">
        <f>E656</f>
        <v>Activities performed by a licensed (by State of Michigan) physical therapist or a physical therapy assistant supervised by a licensed physical therapist</v>
      </c>
      <c r="F659" s="247" t="s">
        <v>565</v>
      </c>
      <c r="G659" s="247" t="s">
        <v>585</v>
      </c>
      <c r="H659" s="247" t="s">
        <v>547</v>
      </c>
      <c r="I659" s="572" t="str">
        <f>I656</f>
        <v>Line
Professional</v>
      </c>
      <c r="J659" s="522"/>
      <c r="K659" s="522" t="s">
        <v>2205</v>
      </c>
      <c r="L659" s="522" t="s">
        <v>2205</v>
      </c>
      <c r="M659" s="522"/>
      <c r="N659" s="522"/>
      <c r="O659" s="522" t="s">
        <v>2205</v>
      </c>
      <c r="P659" s="522"/>
      <c r="Q659" s="522"/>
      <c r="R659" s="522"/>
      <c r="S659" s="522"/>
      <c r="T659" s="522"/>
      <c r="U659" s="522"/>
      <c r="V659" s="522"/>
      <c r="W659" s="575" t="s">
        <v>1230</v>
      </c>
      <c r="X659" s="575" t="s">
        <v>449</v>
      </c>
      <c r="Y659" s="665" t="str">
        <f>Y656</f>
        <v xml:space="preserve">UN - Two patients served
UP - Three patients served
UQ - Four patients served
UR - Five patients served
US - Six or more patients served </v>
      </c>
      <c r="Z659" s="670" t="str">
        <f>Z656</f>
        <v xml:space="preserve"> </v>
      </c>
    </row>
    <row r="660" spans="1:27" s="19" customFormat="1" ht="58.5" customHeight="1">
      <c r="A660" s="708" t="s">
        <v>2249</v>
      </c>
      <c r="B660" s="545" t="s">
        <v>1476</v>
      </c>
      <c r="C660" s="686" t="s">
        <v>1477</v>
      </c>
      <c r="D660" s="662" t="s">
        <v>1478</v>
      </c>
      <c r="E660" s="686" t="s">
        <v>2443</v>
      </c>
      <c r="F660" s="370" t="s">
        <v>1510</v>
      </c>
      <c r="G660" s="370" t="s">
        <v>577</v>
      </c>
      <c r="H660" s="370" t="s">
        <v>518</v>
      </c>
      <c r="I660" s="662" t="s">
        <v>139</v>
      </c>
      <c r="J660" s="545"/>
      <c r="K660" s="545" t="s">
        <v>2205</v>
      </c>
      <c r="L660" s="545" t="s">
        <v>2205</v>
      </c>
      <c r="M660" s="545"/>
      <c r="N660" s="545"/>
      <c r="O660" s="545" t="s">
        <v>2205</v>
      </c>
      <c r="P660" s="545"/>
      <c r="Q660" s="545"/>
      <c r="R660" s="545"/>
      <c r="S660" s="545"/>
      <c r="T660" s="545"/>
      <c r="U660" s="545"/>
      <c r="V660" s="545"/>
      <c r="W660" s="686"/>
      <c r="X660" s="686" t="s">
        <v>2251</v>
      </c>
      <c r="Y660" s="728" t="s">
        <v>2293</v>
      </c>
      <c r="Z660" s="662" t="s">
        <v>2250</v>
      </c>
    </row>
    <row r="661" spans="1:27" s="19" customFormat="1" ht="58.5" customHeight="1">
      <c r="A661" s="709" t="str">
        <f t="shared" ref="A661:E662" si="316">A660</f>
        <v xml:space="preserve">97151 
</v>
      </c>
      <c r="B661" s="546" t="str">
        <f t="shared" si="316"/>
        <v>Behavioral Identification Assessment</v>
      </c>
      <c r="C661" s="687" t="str">
        <f t="shared" si="316"/>
        <v>Behavior identification assessment by a qualified provider face to face with the individual and caregiver (s); includes interpretation of results and development of the behavioral plan of care.</v>
      </c>
      <c r="D661" s="663" t="str">
        <f t="shared" si="316"/>
        <v xml:space="preserve">Per 15 Minutes </v>
      </c>
      <c r="E661" s="687" t="str">
        <f t="shared" si="316"/>
        <v>LBA, or LABA, or QBHP (until October 1, 2025)</v>
      </c>
      <c r="F661" s="368" t="s">
        <v>2270</v>
      </c>
      <c r="G661" s="368" t="s">
        <v>576</v>
      </c>
      <c r="H661" s="368" t="s">
        <v>518</v>
      </c>
      <c r="I661" s="663" t="str">
        <f>I660</f>
        <v>Line
Professional</v>
      </c>
      <c r="J661" s="546"/>
      <c r="K661" s="546" t="s">
        <v>2205</v>
      </c>
      <c r="L661" s="546" t="s">
        <v>2205</v>
      </c>
      <c r="M661" s="546"/>
      <c r="N661" s="546"/>
      <c r="O661" s="546" t="s">
        <v>2205</v>
      </c>
      <c r="P661" s="546"/>
      <c r="Q661" s="546"/>
      <c r="R661" s="546"/>
      <c r="S661" s="546"/>
      <c r="T661" s="546"/>
      <c r="U661" s="546"/>
      <c r="V661" s="546"/>
      <c r="W661" s="687"/>
      <c r="X661" s="687" t="str">
        <f t="shared" ref="X661:Z662" si="317">X660</f>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
Effective 10/1/24 - no longer available for the non-ABA beneficiaries</v>
      </c>
      <c r="Y661" s="729" t="str">
        <f t="shared" si="317"/>
        <v xml:space="preserve">
</v>
      </c>
      <c r="Z661" s="663" t="str">
        <f t="shared" si="317"/>
        <v xml:space="preserve">U5 - Autism Only
</v>
      </c>
    </row>
    <row r="662" spans="1:27" s="19" customFormat="1" ht="58.5" customHeight="1" thickBot="1">
      <c r="A662" s="710" t="str">
        <f t="shared" si="316"/>
        <v xml:space="preserve">97151 
</v>
      </c>
      <c r="B662" s="547" t="str">
        <f t="shared" si="316"/>
        <v>Behavioral Identification Assessment</v>
      </c>
      <c r="C662" s="707" t="str">
        <f t="shared" si="316"/>
        <v>Behavior identification assessment by a qualified provider face to face with the individual and caregiver (s); includes interpretation of results and development of the behavioral plan of care.</v>
      </c>
      <c r="D662" s="664" t="str">
        <f t="shared" si="316"/>
        <v xml:space="preserve">Per 15 Minutes </v>
      </c>
      <c r="E662" s="707" t="str">
        <f t="shared" si="316"/>
        <v>LBA, or LABA, or QBHP (until October 1, 2025)</v>
      </c>
      <c r="F662" s="434" t="s">
        <v>2290</v>
      </c>
      <c r="G662" s="434" t="s">
        <v>577</v>
      </c>
      <c r="H662" s="434" t="s">
        <v>518</v>
      </c>
      <c r="I662" s="664" t="str">
        <f>I661</f>
        <v>Line
Professional</v>
      </c>
      <c r="J662" s="547"/>
      <c r="K662" s="547" t="s">
        <v>2205</v>
      </c>
      <c r="L662" s="547" t="s">
        <v>2205</v>
      </c>
      <c r="M662" s="547"/>
      <c r="N662" s="547"/>
      <c r="O662" s="547" t="s">
        <v>2205</v>
      </c>
      <c r="P662" s="547"/>
      <c r="Q662" s="547"/>
      <c r="R662" s="547"/>
      <c r="S662" s="547"/>
      <c r="T662" s="547"/>
      <c r="U662" s="547"/>
      <c r="V662" s="547"/>
      <c r="W662" s="707"/>
      <c r="X662" s="707" t="str">
        <f t="shared" si="317"/>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
Effective 10/1/24 - no longer available for the non-ABA beneficiaries</v>
      </c>
      <c r="Y662" s="730" t="str">
        <f t="shared" si="317"/>
        <v xml:space="preserve">
</v>
      </c>
      <c r="Z662" s="664" t="str">
        <f t="shared" si="317"/>
        <v xml:space="preserve">U5 - Autism Only
</v>
      </c>
    </row>
    <row r="663" spans="1:27" s="19" customFormat="1" ht="38.25" customHeight="1">
      <c r="A663" s="740" t="s">
        <v>512</v>
      </c>
      <c r="B663" s="548" t="s">
        <v>112</v>
      </c>
      <c r="C663" s="688" t="s">
        <v>1192</v>
      </c>
      <c r="D663" s="666" t="s">
        <v>103</v>
      </c>
      <c r="E663" s="686" t="s">
        <v>2444</v>
      </c>
      <c r="F663" s="370" t="s">
        <v>1510</v>
      </c>
      <c r="G663" s="370" t="s">
        <v>577</v>
      </c>
      <c r="H663" s="343" t="s">
        <v>517</v>
      </c>
      <c r="I663" s="666" t="s">
        <v>139</v>
      </c>
      <c r="J663" s="548"/>
      <c r="K663" s="548" t="s">
        <v>2205</v>
      </c>
      <c r="L663" s="548"/>
      <c r="M663" s="548"/>
      <c r="N663" s="548"/>
      <c r="O663" s="548" t="s">
        <v>2205</v>
      </c>
      <c r="P663" s="548"/>
      <c r="Q663" s="548"/>
      <c r="R663" s="548"/>
      <c r="S663" s="548"/>
      <c r="T663" s="548"/>
      <c r="U663" s="548"/>
      <c r="V663" s="548"/>
      <c r="W663" s="688" t="s">
        <v>1230</v>
      </c>
      <c r="X663" s="688" t="s">
        <v>2445</v>
      </c>
      <c r="Y663" s="693" t="s">
        <v>1113</v>
      </c>
      <c r="Z663" s="666" t="s">
        <v>510</v>
      </c>
    </row>
    <row r="664" spans="1:27" s="19" customFormat="1" ht="25.5" customHeight="1">
      <c r="A664" s="736" t="str">
        <f t="shared" ref="A664:E666" si="318">A663</f>
        <v>97153</v>
      </c>
      <c r="B664" s="544" t="str">
        <f t="shared" si="318"/>
        <v>ABA Adaptive Behavior Treatment</v>
      </c>
      <c r="C664" s="689" t="str">
        <f t="shared" si="318"/>
        <v xml:space="preserve">Adaptive behavior treatment by protocol administered by technician, face to face with one individual </v>
      </c>
      <c r="D664" s="667" t="str">
        <f t="shared" si="318"/>
        <v>Per 15 Minutes (effective 1/1/19)</v>
      </c>
      <c r="E664" s="687" t="str">
        <f t="shared" si="318"/>
        <v xml:space="preserve">BT, LBA, or LABA, or QBHP (until October 1, 2025) </v>
      </c>
      <c r="F664" s="368" t="s">
        <v>2270</v>
      </c>
      <c r="G664" s="368" t="s">
        <v>576</v>
      </c>
      <c r="H664" s="256" t="s">
        <v>517</v>
      </c>
      <c r="I664" s="667" t="str">
        <f>I663</f>
        <v>Line
Professional</v>
      </c>
      <c r="J664" s="544"/>
      <c r="K664" s="544" t="s">
        <v>2205</v>
      </c>
      <c r="L664" s="544"/>
      <c r="M664" s="544"/>
      <c r="N664" s="544"/>
      <c r="O664" s="544" t="s">
        <v>2205</v>
      </c>
      <c r="P664" s="544"/>
      <c r="Q664" s="544"/>
      <c r="R664" s="544"/>
      <c r="S664" s="544"/>
      <c r="T664" s="544"/>
      <c r="U664" s="544"/>
      <c r="V664" s="544"/>
      <c r="W664" s="689" t="s">
        <v>1230</v>
      </c>
      <c r="X664" s="689" t="s">
        <v>113</v>
      </c>
      <c r="Y664" s="694" t="str">
        <f t="shared" ref="Y664:Z666" si="319">Y663</f>
        <v xml:space="preserve"> </v>
      </c>
      <c r="Z664" s="667" t="str">
        <f t="shared" si="319"/>
        <v>U7 - Self Determination</v>
      </c>
    </row>
    <row r="665" spans="1:27" s="19" customFormat="1" ht="13.2">
      <c r="A665" s="736" t="str">
        <f t="shared" si="318"/>
        <v>97153</v>
      </c>
      <c r="B665" s="544" t="str">
        <f t="shared" si="318"/>
        <v>ABA Adaptive Behavior Treatment</v>
      </c>
      <c r="C665" s="689" t="str">
        <f t="shared" si="318"/>
        <v xml:space="preserve">Adaptive behavior treatment by protocol administered by technician, face to face with one individual </v>
      </c>
      <c r="D665" s="667" t="str">
        <f t="shared" si="318"/>
        <v>Per 15 Minutes (effective 1/1/19)</v>
      </c>
      <c r="E665" s="687" t="str">
        <f t="shared" si="318"/>
        <v xml:space="preserve">BT, LBA, or LABA, or QBHP (until October 1, 2025) </v>
      </c>
      <c r="F665" s="433" t="s">
        <v>2290</v>
      </c>
      <c r="G665" s="433" t="s">
        <v>577</v>
      </c>
      <c r="H665" s="433" t="s">
        <v>517</v>
      </c>
      <c r="I665" s="667" t="str">
        <f>I664</f>
        <v>Line
Professional</v>
      </c>
      <c r="J665" s="544"/>
      <c r="K665" s="544" t="s">
        <v>2205</v>
      </c>
      <c r="L665" s="544"/>
      <c r="M665" s="544"/>
      <c r="N665" s="544"/>
      <c r="O665" s="544" t="s">
        <v>2205</v>
      </c>
      <c r="P665" s="544"/>
      <c r="Q665" s="544"/>
      <c r="R665" s="544"/>
      <c r="S665" s="544"/>
      <c r="T665" s="544"/>
      <c r="U665" s="544"/>
      <c r="V665" s="544"/>
      <c r="W665" s="689" t="s">
        <v>1230</v>
      </c>
      <c r="X665" s="689" t="s">
        <v>113</v>
      </c>
      <c r="Y665" s="694" t="str">
        <f t="shared" si="319"/>
        <v xml:space="preserve"> </v>
      </c>
      <c r="Z665" s="667" t="str">
        <f t="shared" si="319"/>
        <v>U7 - Self Determination</v>
      </c>
    </row>
    <row r="666" spans="1:27" s="19" customFormat="1" ht="27" customHeight="1" thickBot="1">
      <c r="A666" s="741" t="str">
        <f t="shared" si="318"/>
        <v>97153</v>
      </c>
      <c r="B666" s="549" t="str">
        <f t="shared" si="318"/>
        <v>ABA Adaptive Behavior Treatment</v>
      </c>
      <c r="C666" s="716" t="str">
        <f t="shared" si="318"/>
        <v xml:space="preserve">Adaptive behavior treatment by protocol administered by technician, face to face with one individual </v>
      </c>
      <c r="D666" s="674" t="str">
        <f t="shared" si="318"/>
        <v>Per 15 Minutes (effective 1/1/19)</v>
      </c>
      <c r="E666" s="707" t="str">
        <f t="shared" si="318"/>
        <v xml:space="preserve">BT, LBA, or LABA, or QBHP (until October 1, 2025) </v>
      </c>
      <c r="F666" s="371" t="s">
        <v>483</v>
      </c>
      <c r="G666" s="371" t="s">
        <v>587</v>
      </c>
      <c r="H666" s="258" t="s">
        <v>517</v>
      </c>
      <c r="I666" s="674" t="str">
        <f>I665</f>
        <v>Line
Professional</v>
      </c>
      <c r="J666" s="549"/>
      <c r="K666" s="549" t="s">
        <v>2205</v>
      </c>
      <c r="L666" s="549"/>
      <c r="M666" s="549"/>
      <c r="N666" s="549"/>
      <c r="O666" s="549" t="s">
        <v>2205</v>
      </c>
      <c r="P666" s="549"/>
      <c r="Q666" s="549"/>
      <c r="R666" s="549"/>
      <c r="S666" s="549"/>
      <c r="T666" s="549"/>
      <c r="U666" s="549"/>
      <c r="V666" s="549"/>
      <c r="W666" s="716" t="s">
        <v>1230</v>
      </c>
      <c r="X666" s="716" t="s">
        <v>113</v>
      </c>
      <c r="Y666" s="695" t="str">
        <f t="shared" si="319"/>
        <v xml:space="preserve"> </v>
      </c>
      <c r="Z666" s="674" t="str">
        <f t="shared" si="319"/>
        <v>U7 - Self Determination</v>
      </c>
    </row>
    <row r="667" spans="1:27" s="19" customFormat="1" ht="38.25" customHeight="1">
      <c r="A667" s="739" t="s">
        <v>513</v>
      </c>
      <c r="B667" s="692" t="s">
        <v>109</v>
      </c>
      <c r="C667" s="691" t="s">
        <v>1193</v>
      </c>
      <c r="D667" s="721" t="s">
        <v>103</v>
      </c>
      <c r="E667" s="727" t="s">
        <v>2444</v>
      </c>
      <c r="F667" s="370" t="s">
        <v>1510</v>
      </c>
      <c r="G667" s="370" t="s">
        <v>577</v>
      </c>
      <c r="H667" s="259" t="s">
        <v>517</v>
      </c>
      <c r="I667" s="721" t="s">
        <v>139</v>
      </c>
      <c r="J667" s="550"/>
      <c r="K667" s="550" t="s">
        <v>2205</v>
      </c>
      <c r="L667" s="550"/>
      <c r="M667" s="550"/>
      <c r="N667" s="550"/>
      <c r="O667" s="550" t="s">
        <v>2205</v>
      </c>
      <c r="P667" s="550"/>
      <c r="Q667" s="550"/>
      <c r="R667" s="550"/>
      <c r="S667" s="550"/>
      <c r="T667" s="550"/>
      <c r="U667" s="550"/>
      <c r="V667" s="550"/>
      <c r="W667" s="715" t="s">
        <v>1230</v>
      </c>
      <c r="X667" s="715" t="s">
        <v>1767</v>
      </c>
      <c r="Y667" s="694" t="s">
        <v>1482</v>
      </c>
      <c r="Z667" s="694" t="s">
        <v>1473</v>
      </c>
    </row>
    <row r="668" spans="1:27" s="19" customFormat="1" ht="25.5" customHeight="1">
      <c r="A668" s="736" t="str">
        <f t="shared" ref="A668:E670" si="320">A667</f>
        <v>97154</v>
      </c>
      <c r="B668" s="544" t="str">
        <f t="shared" si="320"/>
        <v>ABA Group Adaptive Behavior Treatment</v>
      </c>
      <c r="C668" s="691" t="str">
        <f t="shared" si="320"/>
        <v>Group adaptive behavior treatment by protocol, administered by technician, face-to-face with two or more individuals.
No modifier for aide-level/behavior technician (BT).</v>
      </c>
      <c r="D668" s="667" t="str">
        <f t="shared" si="320"/>
        <v>Per 15 Minutes (effective 1/1/19)</v>
      </c>
      <c r="E668" s="687" t="str">
        <f t="shared" si="320"/>
        <v xml:space="preserve">BT, LBA, or LABA, or QBHP (until October 1, 2025) </v>
      </c>
      <c r="F668" s="368" t="s">
        <v>2270</v>
      </c>
      <c r="G668" s="368" t="s">
        <v>576</v>
      </c>
      <c r="H668" s="256" t="s">
        <v>517</v>
      </c>
      <c r="I668" s="667" t="str">
        <f>I667</f>
        <v>Line
Professional</v>
      </c>
      <c r="J668" s="550"/>
      <c r="K668" s="550" t="s">
        <v>2205</v>
      </c>
      <c r="L668" s="550"/>
      <c r="M668" s="550"/>
      <c r="N668" s="550"/>
      <c r="O668" s="550" t="s">
        <v>2205</v>
      </c>
      <c r="P668" s="550"/>
      <c r="Q668" s="550"/>
      <c r="R668" s="550"/>
      <c r="S668" s="550"/>
      <c r="T668" s="550"/>
      <c r="U668" s="550"/>
      <c r="V668" s="550"/>
      <c r="W668" s="689" t="s">
        <v>1230</v>
      </c>
      <c r="X668" s="689" t="s">
        <v>111</v>
      </c>
      <c r="Y668" s="694" t="str">
        <f t="shared" ref="Y668:Z670" si="321">Y667</f>
        <v xml:space="preserve"> UN - Two patients served
UP - Three patients served
UQ - Four patients served
UR - Five patients served
US - Six patients served</v>
      </c>
      <c r="Z668" s="694" t="str">
        <f t="shared" si="321"/>
        <v xml:space="preserve">U7 - Self Determination
</v>
      </c>
    </row>
    <row r="669" spans="1:27" s="19" customFormat="1" ht="51" customHeight="1">
      <c r="A669" s="736" t="str">
        <f t="shared" si="320"/>
        <v>97154</v>
      </c>
      <c r="B669" s="544" t="str">
        <f t="shared" si="320"/>
        <v>ABA Group Adaptive Behavior Treatment</v>
      </c>
      <c r="C669" s="691" t="str">
        <f t="shared" si="320"/>
        <v>Group adaptive behavior treatment by protocol, administered by technician, face-to-face with two or more individuals.
No modifier for aide-level/behavior technician (BT).</v>
      </c>
      <c r="D669" s="667" t="str">
        <f t="shared" si="320"/>
        <v>Per 15 Minutes (effective 1/1/19)</v>
      </c>
      <c r="E669" s="687" t="str">
        <f t="shared" si="320"/>
        <v xml:space="preserve">BT, LBA, or LABA, or QBHP (until October 1, 2025) </v>
      </c>
      <c r="F669" s="433" t="s">
        <v>2290</v>
      </c>
      <c r="G669" s="433" t="s">
        <v>577</v>
      </c>
      <c r="H669" s="433" t="s">
        <v>517</v>
      </c>
      <c r="I669" s="667" t="str">
        <f>I668</f>
        <v>Line
Professional</v>
      </c>
      <c r="J669" s="550"/>
      <c r="K669" s="550" t="s">
        <v>2205</v>
      </c>
      <c r="L669" s="550"/>
      <c r="M669" s="550"/>
      <c r="N669" s="550"/>
      <c r="O669" s="550" t="s">
        <v>2205</v>
      </c>
      <c r="P669" s="550"/>
      <c r="Q669" s="550"/>
      <c r="R669" s="550"/>
      <c r="S669" s="550"/>
      <c r="T669" s="550"/>
      <c r="U669" s="550"/>
      <c r="V669" s="550"/>
      <c r="W669" s="689" t="s">
        <v>1230</v>
      </c>
      <c r="X669" s="689" t="s">
        <v>111</v>
      </c>
      <c r="Y669" s="694" t="str">
        <f t="shared" si="321"/>
        <v xml:space="preserve"> UN - Two patients served
UP - Three patients served
UQ - Four patients served
UR - Five patients served
US - Six patients served</v>
      </c>
      <c r="Z669" s="694" t="str">
        <f t="shared" si="321"/>
        <v xml:space="preserve">U7 - Self Determination
</v>
      </c>
    </row>
    <row r="670" spans="1:27" s="19" customFormat="1" ht="76.5" customHeight="1" thickBot="1">
      <c r="A670" s="736" t="str">
        <f t="shared" si="320"/>
        <v>97154</v>
      </c>
      <c r="B670" s="544" t="str">
        <f t="shared" si="320"/>
        <v>ABA Group Adaptive Behavior Treatment</v>
      </c>
      <c r="C670" s="691" t="str">
        <f t="shared" si="320"/>
        <v>Group adaptive behavior treatment by protocol, administered by technician, face-to-face with two or more individuals.
No modifier for aide-level/behavior technician (BT).</v>
      </c>
      <c r="D670" s="667" t="str">
        <f t="shared" si="320"/>
        <v>Per 15 Minutes (effective 1/1/19)</v>
      </c>
      <c r="E670" s="687" t="str">
        <f t="shared" si="320"/>
        <v xml:space="preserve">BT, LBA, or LABA, or QBHP (until October 1, 2025) </v>
      </c>
      <c r="F670" s="371" t="s">
        <v>483</v>
      </c>
      <c r="G670" s="371" t="s">
        <v>587</v>
      </c>
      <c r="H670" s="256" t="s">
        <v>517</v>
      </c>
      <c r="I670" s="667" t="str">
        <f>I669</f>
        <v>Line
Professional</v>
      </c>
      <c r="J670" s="550"/>
      <c r="K670" s="550" t="s">
        <v>2205</v>
      </c>
      <c r="L670" s="550"/>
      <c r="M670" s="550"/>
      <c r="N670" s="550"/>
      <c r="O670" s="550" t="s">
        <v>2205</v>
      </c>
      <c r="P670" s="550"/>
      <c r="Q670" s="550"/>
      <c r="R670" s="550"/>
      <c r="S670" s="550"/>
      <c r="T670" s="550"/>
      <c r="U670" s="550"/>
      <c r="V670" s="550"/>
      <c r="W670" s="689" t="s">
        <v>1230</v>
      </c>
      <c r="X670" s="689" t="s">
        <v>111</v>
      </c>
      <c r="Y670" s="694" t="str">
        <f t="shared" si="321"/>
        <v xml:space="preserve"> UN - Two patients served
UP - Three patients served
UQ - Four patients served
UR - Five patients served
US - Six patients served</v>
      </c>
      <c r="Z670" s="694" t="str">
        <f t="shared" si="321"/>
        <v xml:space="preserve">U7 - Self Determination
</v>
      </c>
    </row>
    <row r="671" spans="1:27" s="19" customFormat="1" ht="51" customHeight="1">
      <c r="A671" s="740" t="s">
        <v>514</v>
      </c>
      <c r="B671" s="548" t="s">
        <v>115</v>
      </c>
      <c r="C671" s="690" t="s">
        <v>1194</v>
      </c>
      <c r="D671" s="666" t="s">
        <v>103</v>
      </c>
      <c r="E671" s="686" t="s">
        <v>2442</v>
      </c>
      <c r="F671" s="370" t="s">
        <v>1510</v>
      </c>
      <c r="G671" s="370" t="s">
        <v>577</v>
      </c>
      <c r="H671" s="256" t="s">
        <v>517</v>
      </c>
      <c r="I671" s="666" t="s">
        <v>139</v>
      </c>
      <c r="J671" s="548"/>
      <c r="K671" s="548" t="s">
        <v>2205</v>
      </c>
      <c r="L671" s="548"/>
      <c r="M671" s="548"/>
      <c r="N671" s="548"/>
      <c r="O671" s="548" t="s">
        <v>2205</v>
      </c>
      <c r="P671" s="548"/>
      <c r="Q671" s="548"/>
      <c r="R671" s="548"/>
      <c r="S671" s="548"/>
      <c r="T671" s="548"/>
      <c r="U671" s="548"/>
      <c r="V671" s="548"/>
      <c r="W671" s="688" t="s">
        <v>1230</v>
      </c>
      <c r="X671" s="688" t="s">
        <v>2223</v>
      </c>
      <c r="Y671" s="693" t="s">
        <v>1113</v>
      </c>
      <c r="Z671" s="666"/>
      <c r="AA671" s="20"/>
    </row>
    <row r="672" spans="1:27" s="19" customFormat="1" ht="38.25" customHeight="1">
      <c r="A672" s="736" t="str">
        <f t="shared" ref="A672:E673" si="322">A671</f>
        <v>97155</v>
      </c>
      <c r="B672" s="544" t="str">
        <f t="shared" si="322"/>
        <v>ABA Clinical Observation and Direction of Adaptive Behavior Treatment</v>
      </c>
      <c r="C672" s="691" t="str">
        <f t="shared" si="322"/>
        <v>Clinical observation &amp; direction of adaptive behavior treatment with protocol modification administered by qualified professional, face- to- face with one individual</v>
      </c>
      <c r="D672" s="667" t="str">
        <f t="shared" si="322"/>
        <v>Per 15 Minutes (effective 1/1/19)</v>
      </c>
      <c r="E672" s="687" t="str">
        <f t="shared" si="322"/>
        <v xml:space="preserve">LBA, LABA, or QBHP (until October 1, 2025) </v>
      </c>
      <c r="F672" s="368" t="s">
        <v>2270</v>
      </c>
      <c r="G672" s="368" t="s">
        <v>576</v>
      </c>
      <c r="H672" s="256" t="s">
        <v>517</v>
      </c>
      <c r="I672" s="667" t="str">
        <f>I671</f>
        <v>Line
Professional</v>
      </c>
      <c r="J672" s="544"/>
      <c r="K672" s="544" t="s">
        <v>2205</v>
      </c>
      <c r="L672" s="544"/>
      <c r="M672" s="544"/>
      <c r="N672" s="544"/>
      <c r="O672" s="544" t="s">
        <v>2205</v>
      </c>
      <c r="P672" s="544"/>
      <c r="Q672" s="544"/>
      <c r="R672" s="544"/>
      <c r="S672" s="544"/>
      <c r="T672" s="544"/>
      <c r="U672" s="544"/>
      <c r="V672" s="544"/>
      <c r="W672" s="689" t="s">
        <v>1230</v>
      </c>
      <c r="X672" s="689" t="s">
        <v>1178</v>
      </c>
      <c r="Y672" s="694" t="str">
        <f>Y671</f>
        <v xml:space="preserve"> </v>
      </c>
      <c r="Z672" s="667"/>
      <c r="AA672" s="20"/>
    </row>
    <row r="673" spans="1:27" s="19" customFormat="1" ht="38.25" customHeight="1" thickBot="1">
      <c r="A673" s="736" t="str">
        <f t="shared" si="322"/>
        <v>97155</v>
      </c>
      <c r="B673" s="544" t="str">
        <f t="shared" si="322"/>
        <v>ABA Clinical Observation and Direction of Adaptive Behavior Treatment</v>
      </c>
      <c r="C673" s="691" t="str">
        <f t="shared" si="322"/>
        <v>Clinical observation &amp; direction of adaptive behavior treatment with protocol modification administered by qualified professional, face- to- face with one individual</v>
      </c>
      <c r="D673" s="667" t="str">
        <f t="shared" si="322"/>
        <v>Per 15 Minutes (effective 1/1/19)</v>
      </c>
      <c r="E673" s="687" t="str">
        <f t="shared" si="322"/>
        <v xml:space="preserve">LBA, LABA, or QBHP (until October 1, 2025) </v>
      </c>
      <c r="F673" s="434" t="s">
        <v>2290</v>
      </c>
      <c r="G673" s="434" t="s">
        <v>577</v>
      </c>
      <c r="H673" s="434" t="s">
        <v>517</v>
      </c>
      <c r="I673" s="667" t="str">
        <f>I672</f>
        <v>Line
Professional</v>
      </c>
      <c r="J673" s="544"/>
      <c r="K673" s="544" t="s">
        <v>2205</v>
      </c>
      <c r="L673" s="544"/>
      <c r="M673" s="544"/>
      <c r="N673" s="544"/>
      <c r="O673" s="544" t="s">
        <v>2205</v>
      </c>
      <c r="P673" s="544"/>
      <c r="Q673" s="544"/>
      <c r="R673" s="544"/>
      <c r="S673" s="544"/>
      <c r="T673" s="544"/>
      <c r="U673" s="544"/>
      <c r="V673" s="544"/>
      <c r="W673" s="689" t="s">
        <v>1230</v>
      </c>
      <c r="X673" s="689" t="s">
        <v>1178</v>
      </c>
      <c r="Y673" s="694" t="str">
        <f>Y672</f>
        <v xml:space="preserve"> </v>
      </c>
      <c r="Z673" s="667"/>
      <c r="AA673" s="20"/>
    </row>
    <row r="674" spans="1:27" s="19" customFormat="1" ht="31.5" customHeight="1">
      <c r="A674" s="719">
        <v>97156</v>
      </c>
      <c r="B674" s="548" t="s">
        <v>114</v>
      </c>
      <c r="C674" s="690" t="s">
        <v>1195</v>
      </c>
      <c r="D674" s="666" t="s">
        <v>103</v>
      </c>
      <c r="E674" s="686" t="s">
        <v>2440</v>
      </c>
      <c r="F674" s="370" t="s">
        <v>1510</v>
      </c>
      <c r="G674" s="370" t="s">
        <v>577</v>
      </c>
      <c r="H674" s="259" t="s">
        <v>517</v>
      </c>
      <c r="I674" s="666" t="s">
        <v>139</v>
      </c>
      <c r="J674" s="548"/>
      <c r="K674" s="548" t="s">
        <v>2205</v>
      </c>
      <c r="L674" s="548"/>
      <c r="M674" s="548"/>
      <c r="N674" s="548"/>
      <c r="O674" s="548" t="s">
        <v>2205</v>
      </c>
      <c r="P674" s="548"/>
      <c r="Q674" s="548"/>
      <c r="R674" s="548"/>
      <c r="S674" s="548"/>
      <c r="T674" s="548"/>
      <c r="U674" s="548"/>
      <c r="V674" s="548"/>
      <c r="W674" s="688" t="s">
        <v>1230</v>
      </c>
      <c r="X674" s="688" t="s">
        <v>2195</v>
      </c>
      <c r="Y674" s="693" t="s">
        <v>1113</v>
      </c>
      <c r="Z674" s="662" t="s">
        <v>2252</v>
      </c>
      <c r="AA674" s="20"/>
    </row>
    <row r="675" spans="1:27" s="19" customFormat="1" ht="38.25" customHeight="1">
      <c r="A675" s="720">
        <f t="shared" ref="A675:E676" si="323">A674</f>
        <v>97156</v>
      </c>
      <c r="B675" s="544" t="str">
        <f t="shared" si="323"/>
        <v>ABA Family Behavior Treatment Guidance</v>
      </c>
      <c r="C675" s="691" t="str">
        <f t="shared" si="323"/>
        <v>Family behavior treatment guidance administered by qualified professional.</v>
      </c>
      <c r="D675" s="667" t="str">
        <f t="shared" si="323"/>
        <v>Per 15 Minutes (effective 1/1/19)</v>
      </c>
      <c r="E675" s="687" t="str">
        <f t="shared" si="323"/>
        <v xml:space="preserve">LBA, or LABA, or QBHP (until October 1, 2025) </v>
      </c>
      <c r="F675" s="368" t="s">
        <v>2270</v>
      </c>
      <c r="G675" s="368" t="s">
        <v>576</v>
      </c>
      <c r="H675" s="256" t="s">
        <v>517</v>
      </c>
      <c r="I675" s="667" t="str">
        <f>I674</f>
        <v>Line
Professional</v>
      </c>
      <c r="J675" s="544"/>
      <c r="K675" s="544" t="s">
        <v>2205</v>
      </c>
      <c r="L675" s="544"/>
      <c r="M675" s="544"/>
      <c r="N675" s="544"/>
      <c r="O675" s="544" t="s">
        <v>2205</v>
      </c>
      <c r="P675" s="544"/>
      <c r="Q675" s="544"/>
      <c r="R675" s="544"/>
      <c r="S675" s="544"/>
      <c r="T675" s="544"/>
      <c r="U675" s="544"/>
      <c r="V675" s="544"/>
      <c r="W675" s="689" t="s">
        <v>1230</v>
      </c>
      <c r="X675" s="689" t="s">
        <v>1179</v>
      </c>
      <c r="Y675" s="694" t="str">
        <f>Y674</f>
        <v xml:space="preserve"> </v>
      </c>
      <c r="Z675" s="663"/>
      <c r="AA675" s="20"/>
    </row>
    <row r="676" spans="1:27" s="19" customFormat="1" ht="38.25" customHeight="1" thickBot="1">
      <c r="A676" s="720">
        <f t="shared" si="323"/>
        <v>97156</v>
      </c>
      <c r="B676" s="544" t="str">
        <f t="shared" si="323"/>
        <v>ABA Family Behavior Treatment Guidance</v>
      </c>
      <c r="C676" s="691" t="str">
        <f t="shared" si="323"/>
        <v>Family behavior treatment guidance administered by qualified professional.</v>
      </c>
      <c r="D676" s="667" t="str">
        <f t="shared" si="323"/>
        <v>Per 15 Minutes (effective 1/1/19)</v>
      </c>
      <c r="E676" s="687" t="str">
        <f t="shared" si="323"/>
        <v xml:space="preserve">LBA, or LABA, or QBHP (until October 1, 2025) </v>
      </c>
      <c r="F676" s="434" t="s">
        <v>2290</v>
      </c>
      <c r="G676" s="434" t="s">
        <v>577</v>
      </c>
      <c r="H676" s="434" t="s">
        <v>517</v>
      </c>
      <c r="I676" s="667" t="str">
        <f>I675</f>
        <v>Line
Professional</v>
      </c>
      <c r="J676" s="544"/>
      <c r="K676" s="544" t="s">
        <v>2205</v>
      </c>
      <c r="L676" s="544"/>
      <c r="M676" s="544"/>
      <c r="N676" s="544"/>
      <c r="O676" s="544" t="s">
        <v>2205</v>
      </c>
      <c r="P676" s="544"/>
      <c r="Q676" s="544"/>
      <c r="R676" s="544"/>
      <c r="S676" s="544"/>
      <c r="T676" s="544"/>
      <c r="U676" s="544"/>
      <c r="V676" s="544"/>
      <c r="W676" s="689" t="s">
        <v>1230</v>
      </c>
      <c r="X676" s="689" t="s">
        <v>1179</v>
      </c>
      <c r="Y676" s="694" t="str">
        <f>Y675</f>
        <v xml:space="preserve"> </v>
      </c>
      <c r="Z676" s="663"/>
      <c r="AA676" s="20"/>
    </row>
    <row r="677" spans="1:27" s="19" customFormat="1" ht="51" customHeight="1">
      <c r="A677" s="719" t="s">
        <v>515</v>
      </c>
      <c r="B677" s="548" t="s">
        <v>114</v>
      </c>
      <c r="C677" s="690" t="s">
        <v>1196</v>
      </c>
      <c r="D677" s="666" t="s">
        <v>103</v>
      </c>
      <c r="E677" s="686" t="s">
        <v>2441</v>
      </c>
      <c r="F677" s="370" t="s">
        <v>1510</v>
      </c>
      <c r="G677" s="370" t="s">
        <v>577</v>
      </c>
      <c r="H677" s="259" t="s">
        <v>517</v>
      </c>
      <c r="I677" s="666" t="s">
        <v>139</v>
      </c>
      <c r="J677" s="548"/>
      <c r="K677" s="548" t="s">
        <v>2205</v>
      </c>
      <c r="L677" s="548"/>
      <c r="M677" s="548"/>
      <c r="N677" s="548"/>
      <c r="O677" s="548" t="s">
        <v>2205</v>
      </c>
      <c r="P677" s="548"/>
      <c r="Q677" s="548"/>
      <c r="R677" s="548"/>
      <c r="S677" s="548"/>
      <c r="T677" s="548"/>
      <c r="U677" s="548"/>
      <c r="V677" s="548"/>
      <c r="W677" s="688" t="s">
        <v>1230</v>
      </c>
      <c r="X677" s="688" t="s">
        <v>2063</v>
      </c>
      <c r="Y677" s="693" t="s">
        <v>1484</v>
      </c>
      <c r="Z677" s="666"/>
      <c r="AA677" s="20"/>
    </row>
    <row r="678" spans="1:27" s="19" customFormat="1" ht="38.25" customHeight="1">
      <c r="A678" s="720" t="str">
        <f t="shared" ref="A678:E679" si="324">A677</f>
        <v>97157</v>
      </c>
      <c r="B678" s="544" t="str">
        <f t="shared" si="324"/>
        <v>ABA Family Behavior Treatment Guidance</v>
      </c>
      <c r="C678" s="691" t="str">
        <f t="shared" si="324"/>
        <v>Multiple family behavior treatment guidance administered by qualified professional.</v>
      </c>
      <c r="D678" s="667" t="str">
        <f t="shared" si="324"/>
        <v>Per 15 Minutes (effective 1/1/19)</v>
      </c>
      <c r="E678" s="687" t="str">
        <f t="shared" si="324"/>
        <v xml:space="preserve">LBA, or LABA, or QBHP (until October 1, 2025) </v>
      </c>
      <c r="F678" s="368" t="s">
        <v>2270</v>
      </c>
      <c r="G678" s="368" t="s">
        <v>576</v>
      </c>
      <c r="H678" s="256" t="s">
        <v>517</v>
      </c>
      <c r="I678" s="667" t="str">
        <f>I677</f>
        <v>Line
Professional</v>
      </c>
      <c r="J678" s="544"/>
      <c r="K678" s="544" t="s">
        <v>2205</v>
      </c>
      <c r="L678" s="544"/>
      <c r="M678" s="544"/>
      <c r="N678" s="544"/>
      <c r="O678" s="544" t="s">
        <v>2205</v>
      </c>
      <c r="P678" s="544"/>
      <c r="Q678" s="544"/>
      <c r="R678" s="544"/>
      <c r="S678" s="544"/>
      <c r="T678" s="544"/>
      <c r="U678" s="544"/>
      <c r="V678" s="544"/>
      <c r="W678" s="689" t="s">
        <v>1230</v>
      </c>
      <c r="X678" s="689" t="s">
        <v>1180</v>
      </c>
      <c r="Y678" s="694" t="str">
        <f>Y677</f>
        <v xml:space="preserve"> UN - Two patients served
UP - Three patients served
UQ - Four patients served
UR - Five patients served
US - Six patients served </v>
      </c>
      <c r="Z678" s="667"/>
      <c r="AA678" s="20"/>
    </row>
    <row r="679" spans="1:27" s="19" customFormat="1" ht="38.25" customHeight="1" thickBot="1">
      <c r="A679" s="720" t="str">
        <f t="shared" si="324"/>
        <v>97157</v>
      </c>
      <c r="B679" s="544" t="str">
        <f t="shared" si="324"/>
        <v>ABA Family Behavior Treatment Guidance</v>
      </c>
      <c r="C679" s="691" t="str">
        <f t="shared" si="324"/>
        <v>Multiple family behavior treatment guidance administered by qualified professional.</v>
      </c>
      <c r="D679" s="667" t="str">
        <f t="shared" si="324"/>
        <v>Per 15 Minutes (effective 1/1/19)</v>
      </c>
      <c r="E679" s="687" t="str">
        <f t="shared" si="324"/>
        <v xml:space="preserve">LBA, or LABA, or QBHP (until October 1, 2025) </v>
      </c>
      <c r="F679" s="434" t="s">
        <v>2290</v>
      </c>
      <c r="G679" s="434" t="s">
        <v>577</v>
      </c>
      <c r="H679" s="434" t="s">
        <v>517</v>
      </c>
      <c r="I679" s="667" t="str">
        <f>I678</f>
        <v>Line
Professional</v>
      </c>
      <c r="J679" s="544"/>
      <c r="K679" s="544" t="s">
        <v>2205</v>
      </c>
      <c r="L679" s="544"/>
      <c r="M679" s="544"/>
      <c r="N679" s="544"/>
      <c r="O679" s="544" t="s">
        <v>2205</v>
      </c>
      <c r="P679" s="544"/>
      <c r="Q679" s="544"/>
      <c r="R679" s="544"/>
      <c r="S679" s="544"/>
      <c r="T679" s="544"/>
      <c r="U679" s="544"/>
      <c r="V679" s="544"/>
      <c r="W679" s="689" t="s">
        <v>1230</v>
      </c>
      <c r="X679" s="689" t="s">
        <v>1180</v>
      </c>
      <c r="Y679" s="694" t="str">
        <f>Y678</f>
        <v xml:space="preserve"> UN - Two patients served
UP - Three patients served
UQ - Four patients served
UR - Five patients served
US - Six patients served </v>
      </c>
      <c r="Z679" s="667"/>
      <c r="AA679" s="20"/>
    </row>
    <row r="680" spans="1:27" ht="51" customHeight="1">
      <c r="A680" s="740" t="s">
        <v>516</v>
      </c>
      <c r="B680" s="548" t="s">
        <v>117</v>
      </c>
      <c r="C680" s="690" t="s">
        <v>1197</v>
      </c>
      <c r="D680" s="666" t="s">
        <v>103</v>
      </c>
      <c r="E680" s="686" t="s">
        <v>2440</v>
      </c>
      <c r="F680" s="370" t="s">
        <v>1510</v>
      </c>
      <c r="G680" s="370" t="s">
        <v>577</v>
      </c>
      <c r="H680" s="259" t="s">
        <v>517</v>
      </c>
      <c r="I680" s="666" t="s">
        <v>139</v>
      </c>
      <c r="J680" s="548"/>
      <c r="K680" s="548" t="s">
        <v>2205</v>
      </c>
      <c r="L680" s="548"/>
      <c r="M680" s="548"/>
      <c r="N680" s="548"/>
      <c r="O680" s="548" t="s">
        <v>2205</v>
      </c>
      <c r="P680" s="548"/>
      <c r="Q680" s="548"/>
      <c r="R680" s="548"/>
      <c r="S680" s="548"/>
      <c r="T680" s="548"/>
      <c r="U680" s="548"/>
      <c r="V680" s="548"/>
      <c r="W680" s="688" t="s">
        <v>1230</v>
      </c>
      <c r="X680" s="688" t="s">
        <v>118</v>
      </c>
      <c r="Y680" s="693" t="s">
        <v>1470</v>
      </c>
      <c r="Z680" s="666"/>
    </row>
    <row r="681" spans="1:27" ht="38.25" customHeight="1">
      <c r="A681" s="736" t="str">
        <f t="shared" ref="A681:E682" si="325">A680</f>
        <v>97158</v>
      </c>
      <c r="B681" s="544" t="str">
        <f t="shared" si="325"/>
        <v>ABA Adaptive Behavior Treatment Social Skills Group</v>
      </c>
      <c r="C681" s="691" t="str">
        <f t="shared" si="325"/>
        <v>Adaptive behavior treatment social skills group.</v>
      </c>
      <c r="D681" s="667" t="str">
        <f t="shared" si="325"/>
        <v>Per 15 Minutes (effective 1/1/19)</v>
      </c>
      <c r="E681" s="687" t="str">
        <f t="shared" si="325"/>
        <v xml:space="preserve">LBA, or LABA, or QBHP (until October 1, 2025) </v>
      </c>
      <c r="F681" s="368" t="s">
        <v>2270</v>
      </c>
      <c r="G681" s="368" t="s">
        <v>576</v>
      </c>
      <c r="H681" s="256" t="s">
        <v>517</v>
      </c>
      <c r="I681" s="667" t="str">
        <f>I680</f>
        <v>Line
Professional</v>
      </c>
      <c r="J681" s="544"/>
      <c r="K681" s="544" t="s">
        <v>2205</v>
      </c>
      <c r="L681" s="544"/>
      <c r="M681" s="544"/>
      <c r="N681" s="544"/>
      <c r="O681" s="544" t="s">
        <v>2205</v>
      </c>
      <c r="P681" s="544"/>
      <c r="Q681" s="544"/>
      <c r="R681" s="544"/>
      <c r="S681" s="544"/>
      <c r="T681" s="544"/>
      <c r="U681" s="544"/>
      <c r="V681" s="544"/>
      <c r="W681" s="689" t="s">
        <v>1230</v>
      </c>
      <c r="X681" s="689" t="s">
        <v>118</v>
      </c>
      <c r="Y681" s="694" t="str">
        <f>Y680</f>
        <v xml:space="preserve"> UN - Two patients served
UP - Three patients served
UQ - Four patients served
UR - Five patients served
US - Six or more patients served </v>
      </c>
      <c r="Z681" s="667"/>
    </row>
    <row r="682" spans="1:27" ht="38.25" customHeight="1" thickBot="1">
      <c r="A682" s="736" t="str">
        <f t="shared" si="325"/>
        <v>97158</v>
      </c>
      <c r="B682" s="544" t="str">
        <f t="shared" si="325"/>
        <v>ABA Adaptive Behavior Treatment Social Skills Group</v>
      </c>
      <c r="C682" s="691" t="str">
        <f t="shared" si="325"/>
        <v>Adaptive behavior treatment social skills group.</v>
      </c>
      <c r="D682" s="667" t="str">
        <f t="shared" si="325"/>
        <v>Per 15 Minutes (effective 1/1/19)</v>
      </c>
      <c r="E682" s="687" t="str">
        <f t="shared" si="325"/>
        <v xml:space="preserve">LBA, or LABA, or QBHP (until October 1, 2025) </v>
      </c>
      <c r="F682" s="434" t="s">
        <v>2290</v>
      </c>
      <c r="G682" s="434" t="s">
        <v>577</v>
      </c>
      <c r="H682" s="433" t="s">
        <v>517</v>
      </c>
      <c r="I682" s="667" t="str">
        <f>I681</f>
        <v>Line
Professional</v>
      </c>
      <c r="J682" s="544"/>
      <c r="K682" s="544" t="s">
        <v>2205</v>
      </c>
      <c r="L682" s="544"/>
      <c r="M682" s="544"/>
      <c r="N682" s="544"/>
      <c r="O682" s="544" t="s">
        <v>2205</v>
      </c>
      <c r="P682" s="544"/>
      <c r="Q682" s="544"/>
      <c r="R682" s="544"/>
      <c r="S682" s="544"/>
      <c r="T682" s="544"/>
      <c r="U682" s="544"/>
      <c r="V682" s="544"/>
      <c r="W682" s="689" t="s">
        <v>1230</v>
      </c>
      <c r="X682" s="689" t="s">
        <v>118</v>
      </c>
      <c r="Y682" s="694" t="str">
        <f>Y681</f>
        <v xml:space="preserve"> UN - Two patients served
UP - Three patients served
UQ - Four patients served
UR - Five patients served
US - Six or more patients served </v>
      </c>
      <c r="Z682" s="667"/>
    </row>
    <row r="683" spans="1:27" ht="69" customHeight="1">
      <c r="A683" s="576" t="s">
        <v>1888</v>
      </c>
      <c r="B683" s="512" t="s">
        <v>315</v>
      </c>
      <c r="C683" s="567" t="s">
        <v>1682</v>
      </c>
      <c r="D683" s="528" t="s">
        <v>448</v>
      </c>
      <c r="E683" s="567" t="s">
        <v>570</v>
      </c>
      <c r="F683" s="246" t="s">
        <v>490</v>
      </c>
      <c r="G683" s="246" t="s">
        <v>576</v>
      </c>
      <c r="H683" s="246" t="s">
        <v>547</v>
      </c>
      <c r="I683" s="528" t="s">
        <v>139</v>
      </c>
      <c r="J683" s="512"/>
      <c r="K683" s="512" t="s">
        <v>2205</v>
      </c>
      <c r="L683" s="512" t="s">
        <v>2205</v>
      </c>
      <c r="M683" s="512"/>
      <c r="N683" s="512"/>
      <c r="O683" s="512" t="s">
        <v>2205</v>
      </c>
      <c r="P683" s="512"/>
      <c r="Q683" s="512"/>
      <c r="R683" s="512"/>
      <c r="S683" s="512"/>
      <c r="T683" s="512"/>
      <c r="U683" s="512"/>
      <c r="V683" s="512"/>
      <c r="W683" s="567" t="s">
        <v>1230</v>
      </c>
      <c r="X683" s="567" t="s">
        <v>1598</v>
      </c>
      <c r="Y683" s="505" t="s">
        <v>2496</v>
      </c>
      <c r="Z683" s="528"/>
    </row>
    <row r="684" spans="1:27" ht="69" customHeight="1">
      <c r="A684" s="565">
        <v>97161</v>
      </c>
      <c r="B684" s="511" t="s">
        <v>315</v>
      </c>
      <c r="C684" s="568" t="s">
        <v>316</v>
      </c>
      <c r="D684" s="529" t="s">
        <v>448</v>
      </c>
      <c r="E684" s="568" t="s">
        <v>570</v>
      </c>
      <c r="F684" s="250" t="s">
        <v>490</v>
      </c>
      <c r="G684" s="250" t="s">
        <v>577</v>
      </c>
      <c r="H684" s="250" t="s">
        <v>547</v>
      </c>
      <c r="I684" s="529" t="s">
        <v>139</v>
      </c>
      <c r="J684" s="511"/>
      <c r="K684" s="511" t="s">
        <v>2205</v>
      </c>
      <c r="L684" s="511" t="s">
        <v>2205</v>
      </c>
      <c r="M684" s="511"/>
      <c r="N684" s="511"/>
      <c r="O684" s="511" t="s">
        <v>2205</v>
      </c>
      <c r="P684" s="511"/>
      <c r="Q684" s="511"/>
      <c r="R684" s="511"/>
      <c r="S684" s="511"/>
      <c r="T684" s="511"/>
      <c r="U684" s="511"/>
      <c r="V684" s="511"/>
      <c r="W684" s="568" t="s">
        <v>1230</v>
      </c>
      <c r="X684" s="568" t="s">
        <v>449</v>
      </c>
      <c r="Y684" s="506" t="str">
        <f>Y683</f>
        <v xml:space="preserve">WX - LOCUS Screening
8Y- MichiCANS Comprehensive </v>
      </c>
      <c r="Z684" s="529"/>
    </row>
    <row r="685" spans="1:27" ht="69" customHeight="1" thickBot="1">
      <c r="A685" s="566" t="str">
        <f>A683</f>
        <v>97161</v>
      </c>
      <c r="B685" s="513" t="str">
        <f>B683</f>
        <v>Physical Therapy</v>
      </c>
      <c r="C685" s="569" t="str">
        <f>C683</f>
        <v>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v>
      </c>
      <c r="D685" s="530" t="s">
        <v>448</v>
      </c>
      <c r="E685" s="569" t="s">
        <v>570</v>
      </c>
      <c r="F685" s="220" t="s">
        <v>490</v>
      </c>
      <c r="G685" s="220" t="s">
        <v>578</v>
      </c>
      <c r="H685" s="220" t="s">
        <v>547</v>
      </c>
      <c r="I685" s="530" t="s">
        <v>139</v>
      </c>
      <c r="J685" s="513"/>
      <c r="K685" s="513" t="s">
        <v>2205</v>
      </c>
      <c r="L685" s="513" t="s">
        <v>2205</v>
      </c>
      <c r="M685" s="513"/>
      <c r="N685" s="513"/>
      <c r="O685" s="513" t="s">
        <v>2205</v>
      </c>
      <c r="P685" s="513"/>
      <c r="Q685" s="513"/>
      <c r="R685" s="513"/>
      <c r="S685" s="513"/>
      <c r="T685" s="513"/>
      <c r="U685" s="513"/>
      <c r="V685" s="513"/>
      <c r="W685" s="569" t="s">
        <v>1230</v>
      </c>
      <c r="X685" s="569" t="s">
        <v>449</v>
      </c>
      <c r="Y685" s="507" t="str">
        <f>Y684</f>
        <v xml:space="preserve">WX - LOCUS Screening
8Y- MichiCANS Comprehensive </v>
      </c>
      <c r="Z685" s="530" t="s">
        <v>1113</v>
      </c>
    </row>
    <row r="686" spans="1:27" ht="69" customHeight="1">
      <c r="A686" s="576" t="s">
        <v>1889</v>
      </c>
      <c r="B686" s="512" t="s">
        <v>315</v>
      </c>
      <c r="C686" s="567" t="s">
        <v>1681</v>
      </c>
      <c r="D686" s="528" t="s">
        <v>448</v>
      </c>
      <c r="E686" s="567" t="s">
        <v>570</v>
      </c>
      <c r="F686" s="246" t="s">
        <v>490</v>
      </c>
      <c r="G686" s="246" t="s">
        <v>577</v>
      </c>
      <c r="H686" s="246" t="s">
        <v>547</v>
      </c>
      <c r="I686" s="528" t="s">
        <v>139</v>
      </c>
      <c r="J686" s="512"/>
      <c r="K686" s="512" t="s">
        <v>2205</v>
      </c>
      <c r="L686" s="512" t="s">
        <v>2205</v>
      </c>
      <c r="M686" s="512"/>
      <c r="N686" s="512"/>
      <c r="O686" s="512" t="s">
        <v>2205</v>
      </c>
      <c r="P686" s="512"/>
      <c r="Q686" s="512"/>
      <c r="R686" s="512"/>
      <c r="S686" s="512"/>
      <c r="T686" s="512"/>
      <c r="U686" s="512"/>
      <c r="V686" s="512"/>
      <c r="W686" s="567" t="s">
        <v>1230</v>
      </c>
      <c r="X686" s="567" t="s">
        <v>1598</v>
      </c>
      <c r="Y686" s="505" t="s">
        <v>2495</v>
      </c>
      <c r="Z686" s="528"/>
    </row>
    <row r="687" spans="1:27" ht="69" customHeight="1">
      <c r="A687" s="565">
        <v>97162</v>
      </c>
      <c r="B687" s="511" t="s">
        <v>315</v>
      </c>
      <c r="C687" s="568" t="s">
        <v>316</v>
      </c>
      <c r="D687" s="529" t="s">
        <v>448</v>
      </c>
      <c r="E687" s="568" t="s">
        <v>570</v>
      </c>
      <c r="F687" s="250" t="s">
        <v>490</v>
      </c>
      <c r="G687" s="250" t="s">
        <v>578</v>
      </c>
      <c r="H687" s="250" t="s">
        <v>547</v>
      </c>
      <c r="I687" s="529" t="s">
        <v>139</v>
      </c>
      <c r="J687" s="511"/>
      <c r="K687" s="511" t="s">
        <v>2205</v>
      </c>
      <c r="L687" s="511" t="s">
        <v>2205</v>
      </c>
      <c r="M687" s="511"/>
      <c r="N687" s="511"/>
      <c r="O687" s="511" t="s">
        <v>2205</v>
      </c>
      <c r="P687" s="511"/>
      <c r="Q687" s="511"/>
      <c r="R687" s="511"/>
      <c r="S687" s="511"/>
      <c r="T687" s="511"/>
      <c r="U687" s="511"/>
      <c r="V687" s="511"/>
      <c r="W687" s="568" t="s">
        <v>1230</v>
      </c>
      <c r="X687" s="568" t="s">
        <v>449</v>
      </c>
      <c r="Y687" s="506" t="str">
        <f>Y686</f>
        <v xml:space="preserve">WX - LOCUS Screening
8Y- MichiCANS Comprehensive </v>
      </c>
      <c r="Z687" s="529"/>
    </row>
    <row r="688" spans="1:27" ht="93.75" customHeight="1" thickBot="1">
      <c r="A688" s="566" t="str">
        <f>A686</f>
        <v>97162</v>
      </c>
      <c r="B688" s="513" t="str">
        <f>B686</f>
        <v>Physical Therapy</v>
      </c>
      <c r="C688" s="569" t="str">
        <f>C686</f>
        <v>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v>
      </c>
      <c r="D688" s="530" t="s">
        <v>448</v>
      </c>
      <c r="E688" s="569" t="s">
        <v>570</v>
      </c>
      <c r="F688" s="220" t="s">
        <v>490</v>
      </c>
      <c r="G688" s="220" t="s">
        <v>576</v>
      </c>
      <c r="H688" s="220" t="s">
        <v>547</v>
      </c>
      <c r="I688" s="530" t="s">
        <v>139</v>
      </c>
      <c r="J688" s="513"/>
      <c r="K688" s="513" t="s">
        <v>2205</v>
      </c>
      <c r="L688" s="513" t="s">
        <v>2205</v>
      </c>
      <c r="M688" s="513"/>
      <c r="N688" s="513"/>
      <c r="O688" s="513" t="s">
        <v>2205</v>
      </c>
      <c r="P688" s="513"/>
      <c r="Q688" s="513"/>
      <c r="R688" s="513"/>
      <c r="S688" s="513"/>
      <c r="T688" s="513"/>
      <c r="U688" s="513"/>
      <c r="V688" s="513"/>
      <c r="W688" s="569" t="s">
        <v>1230</v>
      </c>
      <c r="X688" s="569" t="s">
        <v>449</v>
      </c>
      <c r="Y688" s="507" t="str">
        <f>Y687</f>
        <v xml:space="preserve">WX - LOCUS Screening
8Y- MichiCANS Comprehensive </v>
      </c>
      <c r="Z688" s="530" t="s">
        <v>1113</v>
      </c>
    </row>
    <row r="689" spans="1:26" ht="69" customHeight="1">
      <c r="A689" s="576" t="s">
        <v>1890</v>
      </c>
      <c r="B689" s="512" t="s">
        <v>315</v>
      </c>
      <c r="C689" s="567" t="s">
        <v>1680</v>
      </c>
      <c r="D689" s="528" t="s">
        <v>448</v>
      </c>
      <c r="E689" s="567" t="s">
        <v>570</v>
      </c>
      <c r="F689" s="246" t="s">
        <v>490</v>
      </c>
      <c r="G689" s="246" t="s">
        <v>577</v>
      </c>
      <c r="H689" s="246" t="s">
        <v>547</v>
      </c>
      <c r="I689" s="528" t="s">
        <v>139</v>
      </c>
      <c r="J689" s="512"/>
      <c r="K689" s="512" t="s">
        <v>2205</v>
      </c>
      <c r="L689" s="512" t="s">
        <v>2205</v>
      </c>
      <c r="M689" s="512"/>
      <c r="N689" s="512"/>
      <c r="O689" s="512" t="s">
        <v>2205</v>
      </c>
      <c r="P689" s="512"/>
      <c r="Q689" s="512"/>
      <c r="R689" s="512"/>
      <c r="S689" s="512"/>
      <c r="T689" s="512"/>
      <c r="U689" s="512"/>
      <c r="V689" s="512"/>
      <c r="W689" s="567" t="s">
        <v>1230</v>
      </c>
      <c r="X689" s="567" t="s">
        <v>1598</v>
      </c>
      <c r="Y689" s="505" t="s">
        <v>2496</v>
      </c>
      <c r="Z689" s="528"/>
    </row>
    <row r="690" spans="1:26" ht="69" customHeight="1">
      <c r="A690" s="565">
        <v>97163</v>
      </c>
      <c r="B690" s="511" t="s">
        <v>315</v>
      </c>
      <c r="C690" s="568" t="s">
        <v>316</v>
      </c>
      <c r="D690" s="529" t="s">
        <v>448</v>
      </c>
      <c r="E690" s="568" t="s">
        <v>570</v>
      </c>
      <c r="F690" s="250" t="s">
        <v>490</v>
      </c>
      <c r="G690" s="250" t="s">
        <v>578</v>
      </c>
      <c r="H690" s="250" t="s">
        <v>547</v>
      </c>
      <c r="I690" s="529" t="s">
        <v>139</v>
      </c>
      <c r="J690" s="511"/>
      <c r="K690" s="511" t="s">
        <v>2205</v>
      </c>
      <c r="L690" s="511" t="s">
        <v>2205</v>
      </c>
      <c r="M690" s="511"/>
      <c r="N690" s="511"/>
      <c r="O690" s="511" t="s">
        <v>2205</v>
      </c>
      <c r="P690" s="511"/>
      <c r="Q690" s="511"/>
      <c r="R690" s="511"/>
      <c r="S690" s="511"/>
      <c r="T690" s="511"/>
      <c r="U690" s="511"/>
      <c r="V690" s="511"/>
      <c r="W690" s="568" t="s">
        <v>1230</v>
      </c>
      <c r="X690" s="568" t="s">
        <v>449</v>
      </c>
      <c r="Y690" s="506" t="str">
        <f>Y689</f>
        <v xml:space="preserve">WX - LOCUS Screening
8Y- MichiCANS Comprehensive </v>
      </c>
      <c r="Z690" s="529" t="s">
        <v>1113</v>
      </c>
    </row>
    <row r="691" spans="1:26" ht="69" customHeight="1" thickBot="1">
      <c r="A691" s="566" t="str">
        <f>A689</f>
        <v>97163</v>
      </c>
      <c r="B691" s="513" t="s">
        <v>315</v>
      </c>
      <c r="C691" s="569" t="s">
        <v>316</v>
      </c>
      <c r="D691" s="530" t="s">
        <v>448</v>
      </c>
      <c r="E691" s="569" t="s">
        <v>570</v>
      </c>
      <c r="F691" s="220" t="s">
        <v>490</v>
      </c>
      <c r="G691" s="220" t="s">
        <v>576</v>
      </c>
      <c r="H691" s="220" t="s">
        <v>547</v>
      </c>
      <c r="I691" s="530" t="str">
        <f>I689</f>
        <v>Line
Professional</v>
      </c>
      <c r="J691" s="513"/>
      <c r="K691" s="513" t="s">
        <v>2205</v>
      </c>
      <c r="L691" s="513" t="s">
        <v>2205</v>
      </c>
      <c r="M691" s="513"/>
      <c r="N691" s="513"/>
      <c r="O691" s="513" t="s">
        <v>2205</v>
      </c>
      <c r="P691" s="513"/>
      <c r="Q691" s="513"/>
      <c r="R691" s="513"/>
      <c r="S691" s="513"/>
      <c r="T691" s="513"/>
      <c r="U691" s="513"/>
      <c r="V691" s="513"/>
      <c r="W691" s="569" t="s">
        <v>1230</v>
      </c>
      <c r="X691" s="569" t="s">
        <v>449</v>
      </c>
      <c r="Y691" s="507" t="str">
        <f>Y690</f>
        <v xml:space="preserve">WX - LOCUS Screening
8Y- MichiCANS Comprehensive </v>
      </c>
      <c r="Z691" s="530" t="s">
        <v>1113</v>
      </c>
    </row>
    <row r="692" spans="1:26" ht="68.25" customHeight="1">
      <c r="A692" s="576" t="s">
        <v>1891</v>
      </c>
      <c r="B692" s="512" t="s">
        <v>315</v>
      </c>
      <c r="C692" s="567" t="s">
        <v>1748</v>
      </c>
      <c r="D692" s="528" t="s">
        <v>448</v>
      </c>
      <c r="E692" s="567" t="s">
        <v>570</v>
      </c>
      <c r="F692" s="246" t="s">
        <v>490</v>
      </c>
      <c r="G692" s="246" t="s">
        <v>577</v>
      </c>
      <c r="H692" s="246" t="s">
        <v>547</v>
      </c>
      <c r="I692" s="528" t="s">
        <v>139</v>
      </c>
      <c r="J692" s="512"/>
      <c r="K692" s="512" t="s">
        <v>2205</v>
      </c>
      <c r="L692" s="512" t="s">
        <v>2205</v>
      </c>
      <c r="M692" s="512"/>
      <c r="N692" s="512"/>
      <c r="O692" s="512" t="s">
        <v>2205</v>
      </c>
      <c r="P692" s="512"/>
      <c r="Q692" s="512"/>
      <c r="R692" s="512"/>
      <c r="S692" s="512"/>
      <c r="T692" s="512"/>
      <c r="U692" s="512"/>
      <c r="V692" s="512"/>
      <c r="W692" s="567" t="s">
        <v>1230</v>
      </c>
      <c r="X692" s="567" t="s">
        <v>1598</v>
      </c>
      <c r="Y692" s="528" t="s">
        <v>1113</v>
      </c>
      <c r="Z692" s="528" t="s">
        <v>1113</v>
      </c>
    </row>
    <row r="693" spans="1:26" ht="68.25" customHeight="1">
      <c r="A693" s="565">
        <v>97164</v>
      </c>
      <c r="B693" s="511" t="s">
        <v>315</v>
      </c>
      <c r="C693" s="568" t="s">
        <v>316</v>
      </c>
      <c r="D693" s="529" t="s">
        <v>448</v>
      </c>
      <c r="E693" s="568" t="s">
        <v>570</v>
      </c>
      <c r="F693" s="250" t="s">
        <v>490</v>
      </c>
      <c r="G693" s="250" t="s">
        <v>578</v>
      </c>
      <c r="H693" s="250" t="s">
        <v>547</v>
      </c>
      <c r="I693" s="529" t="s">
        <v>139</v>
      </c>
      <c r="J693" s="511"/>
      <c r="K693" s="511" t="s">
        <v>2205</v>
      </c>
      <c r="L693" s="511" t="s">
        <v>2205</v>
      </c>
      <c r="M693" s="511"/>
      <c r="N693" s="511"/>
      <c r="O693" s="511" t="s">
        <v>2205</v>
      </c>
      <c r="P693" s="511"/>
      <c r="Q693" s="511"/>
      <c r="R693" s="511"/>
      <c r="S693" s="511"/>
      <c r="T693" s="511"/>
      <c r="U693" s="511"/>
      <c r="V693" s="511"/>
      <c r="W693" s="568" t="s">
        <v>1230</v>
      </c>
      <c r="X693" s="568" t="s">
        <v>449</v>
      </c>
      <c r="Y693" s="529" t="s">
        <v>1113</v>
      </c>
      <c r="Z693" s="529" t="s">
        <v>1113</v>
      </c>
    </row>
    <row r="694" spans="1:26" ht="68.25" customHeight="1" thickBot="1">
      <c r="A694" s="566" t="str">
        <f>A692</f>
        <v>97164</v>
      </c>
      <c r="B694" s="513" t="str">
        <f>B692</f>
        <v>Physical Therapy</v>
      </c>
      <c r="C694" s="569" t="str">
        <f>C692</f>
        <v>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v>
      </c>
      <c r="D694" s="530" t="s">
        <v>448</v>
      </c>
      <c r="E694" s="569" t="s">
        <v>570</v>
      </c>
      <c r="F694" s="220" t="s">
        <v>490</v>
      </c>
      <c r="G694" s="220" t="s">
        <v>576</v>
      </c>
      <c r="H694" s="220" t="s">
        <v>547</v>
      </c>
      <c r="I694" s="530" t="s">
        <v>139</v>
      </c>
      <c r="J694" s="513"/>
      <c r="K694" s="513" t="s">
        <v>2205</v>
      </c>
      <c r="L694" s="513" t="s">
        <v>2205</v>
      </c>
      <c r="M694" s="513"/>
      <c r="N694" s="513"/>
      <c r="O694" s="513" t="s">
        <v>2205</v>
      </c>
      <c r="P694" s="513"/>
      <c r="Q694" s="513"/>
      <c r="R694" s="513"/>
      <c r="S694" s="513"/>
      <c r="T694" s="513"/>
      <c r="U694" s="513"/>
      <c r="V694" s="513"/>
      <c r="W694" s="569" t="s">
        <v>1230</v>
      </c>
      <c r="X694" s="569" t="s">
        <v>449</v>
      </c>
      <c r="Y694" s="530" t="str">
        <f>Y692</f>
        <v xml:space="preserve"> </v>
      </c>
      <c r="Z694" s="530" t="s">
        <v>1113</v>
      </c>
    </row>
    <row r="695" spans="1:26" ht="89.25" customHeight="1">
      <c r="A695" s="576" t="s">
        <v>1892</v>
      </c>
      <c r="B695" s="512" t="s">
        <v>302</v>
      </c>
      <c r="C695" s="567" t="s">
        <v>1679</v>
      </c>
      <c r="D695" s="528" t="s">
        <v>58</v>
      </c>
      <c r="E695" s="567" t="s">
        <v>571</v>
      </c>
      <c r="F695" s="246" t="s">
        <v>489</v>
      </c>
      <c r="G695" s="246" t="s">
        <v>578</v>
      </c>
      <c r="H695" s="246" t="s">
        <v>547</v>
      </c>
      <c r="I695" s="528" t="s">
        <v>139</v>
      </c>
      <c r="J695" s="512"/>
      <c r="K695" s="512" t="s">
        <v>2205</v>
      </c>
      <c r="L695" s="512" t="s">
        <v>2205</v>
      </c>
      <c r="M695" s="512"/>
      <c r="N695" s="512"/>
      <c r="O695" s="512" t="s">
        <v>2205</v>
      </c>
      <c r="P695" s="512"/>
      <c r="Q695" s="512"/>
      <c r="R695" s="512"/>
      <c r="S695" s="512"/>
      <c r="T695" s="512"/>
      <c r="U695" s="512"/>
      <c r="V695" s="512"/>
      <c r="W695" s="567" t="s">
        <v>1230</v>
      </c>
      <c r="X695" s="567" t="s">
        <v>1598</v>
      </c>
      <c r="Y695" s="505" t="s">
        <v>2496</v>
      </c>
      <c r="Z695" s="528"/>
    </row>
    <row r="696" spans="1:26" ht="89.25" customHeight="1">
      <c r="A696" s="565" t="str">
        <f>A695</f>
        <v>97165</v>
      </c>
      <c r="B696" s="511" t="str">
        <f>B695</f>
        <v>Occupational Therapy</v>
      </c>
      <c r="C696" s="568" t="str">
        <f>C695</f>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696" s="529" t="str">
        <f>D695</f>
        <v>Encounter</v>
      </c>
      <c r="E696" s="568" t="str">
        <f>E695</f>
        <v>Services provided by an occupational therapist currently licensed by the State of Michigan.</v>
      </c>
      <c r="F696" s="250" t="s">
        <v>489</v>
      </c>
      <c r="G696" s="250" t="s">
        <v>577</v>
      </c>
      <c r="H696" s="250" t="s">
        <v>547</v>
      </c>
      <c r="I696" s="529" t="str">
        <f>I695</f>
        <v>Line
Professional</v>
      </c>
      <c r="J696" s="511"/>
      <c r="K696" s="511" t="s">
        <v>2205</v>
      </c>
      <c r="L696" s="511" t="s">
        <v>2205</v>
      </c>
      <c r="M696" s="511"/>
      <c r="N696" s="511"/>
      <c r="O696" s="511" t="s">
        <v>2205</v>
      </c>
      <c r="P696" s="511"/>
      <c r="Q696" s="511"/>
      <c r="R696" s="511"/>
      <c r="S696" s="511"/>
      <c r="T696" s="511"/>
      <c r="U696" s="511"/>
      <c r="V696" s="511"/>
      <c r="W696" s="568" t="str">
        <f t="shared" ref="W696:Y697" si="326">W695</f>
        <v/>
      </c>
      <c r="X696" s="568" t="str">
        <f t="shared" si="326"/>
        <v xml:space="preserve">When/how to report encounter:
-Face-to-face with qualified provider only
Allocating and reporting costs:
-Cost if staff provide multiple units
</v>
      </c>
      <c r="Y696" s="506" t="str">
        <f t="shared" si="326"/>
        <v xml:space="preserve">WX - LOCUS Screening
8Y- MichiCANS Comprehensive </v>
      </c>
      <c r="Z696" s="529"/>
    </row>
    <row r="697" spans="1:26" ht="99.75" customHeight="1" thickBot="1">
      <c r="A697" s="566" t="str">
        <f>A695</f>
        <v>97165</v>
      </c>
      <c r="B697" s="513" t="str">
        <f>B695</f>
        <v>Occupational Therapy</v>
      </c>
      <c r="C697" s="569" t="str">
        <f>C695</f>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697" s="530" t="s">
        <v>58</v>
      </c>
      <c r="E697" s="569" t="s">
        <v>571</v>
      </c>
      <c r="F697" s="220" t="s">
        <v>489</v>
      </c>
      <c r="G697" s="220" t="s">
        <v>576</v>
      </c>
      <c r="H697" s="220" t="s">
        <v>547</v>
      </c>
      <c r="I697" s="530" t="s">
        <v>139</v>
      </c>
      <c r="J697" s="513"/>
      <c r="K697" s="513" t="s">
        <v>2205</v>
      </c>
      <c r="L697" s="513" t="s">
        <v>2205</v>
      </c>
      <c r="M697" s="513"/>
      <c r="N697" s="513"/>
      <c r="O697" s="513" t="s">
        <v>2205</v>
      </c>
      <c r="P697" s="513"/>
      <c r="Q697" s="513"/>
      <c r="R697" s="513"/>
      <c r="S697" s="513"/>
      <c r="T697" s="513"/>
      <c r="U697" s="513"/>
      <c r="V697" s="513"/>
      <c r="W697" s="569" t="s">
        <v>1230</v>
      </c>
      <c r="X697" s="569" t="s">
        <v>436</v>
      </c>
      <c r="Y697" s="507" t="str">
        <f t="shared" si="326"/>
        <v xml:space="preserve">WX - LOCUS Screening
8Y- MichiCANS Comprehensive </v>
      </c>
      <c r="Z697" s="530" t="s">
        <v>1113</v>
      </c>
    </row>
    <row r="698" spans="1:26" ht="97.5" customHeight="1">
      <c r="A698" s="576" t="s">
        <v>1893</v>
      </c>
      <c r="B698" s="512" t="s">
        <v>302</v>
      </c>
      <c r="C698" s="567" t="s">
        <v>1683</v>
      </c>
      <c r="D698" s="528" t="s">
        <v>58</v>
      </c>
      <c r="E698" s="567" t="s">
        <v>571</v>
      </c>
      <c r="F698" s="246" t="s">
        <v>489</v>
      </c>
      <c r="G698" s="246" t="s">
        <v>578</v>
      </c>
      <c r="H698" s="246" t="s">
        <v>547</v>
      </c>
      <c r="I698" s="528" t="s">
        <v>139</v>
      </c>
      <c r="J698" s="512"/>
      <c r="K698" s="512" t="s">
        <v>2205</v>
      </c>
      <c r="L698" s="512" t="s">
        <v>2205</v>
      </c>
      <c r="M698" s="512"/>
      <c r="N698" s="512"/>
      <c r="O698" s="512" t="s">
        <v>2205</v>
      </c>
      <c r="P698" s="512"/>
      <c r="Q698" s="512"/>
      <c r="R698" s="512"/>
      <c r="S698" s="512"/>
      <c r="T698" s="512"/>
      <c r="U698" s="512"/>
      <c r="V698" s="512"/>
      <c r="W698" s="567" t="s">
        <v>1230</v>
      </c>
      <c r="X698" s="567" t="s">
        <v>1598</v>
      </c>
      <c r="Y698" s="505" t="s">
        <v>2496</v>
      </c>
      <c r="Z698" s="618"/>
    </row>
    <row r="699" spans="1:26" ht="97.5" customHeight="1">
      <c r="A699" s="565" t="str">
        <f>A698</f>
        <v>97166</v>
      </c>
      <c r="B699" s="511" t="str">
        <f>B698</f>
        <v>Occupational Therapy</v>
      </c>
      <c r="C699" s="568" t="str">
        <f>C698</f>
        <v>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v>
      </c>
      <c r="D699" s="529" t="str">
        <f>D698</f>
        <v>Encounter</v>
      </c>
      <c r="E699" s="568" t="str">
        <f>E698</f>
        <v>Services provided by an occupational therapist currently licensed by the State of Michigan.</v>
      </c>
      <c r="F699" s="250" t="s">
        <v>489</v>
      </c>
      <c r="G699" s="250" t="s">
        <v>577</v>
      </c>
      <c r="H699" s="250" t="s">
        <v>547</v>
      </c>
      <c r="I699" s="529" t="str">
        <f>I698</f>
        <v>Line
Professional</v>
      </c>
      <c r="J699" s="511"/>
      <c r="K699" s="511" t="s">
        <v>2205</v>
      </c>
      <c r="L699" s="511" t="s">
        <v>2205</v>
      </c>
      <c r="M699" s="511"/>
      <c r="N699" s="511"/>
      <c r="O699" s="511" t="s">
        <v>2205</v>
      </c>
      <c r="P699" s="511"/>
      <c r="Q699" s="511"/>
      <c r="R699" s="511"/>
      <c r="S699" s="511"/>
      <c r="T699" s="511"/>
      <c r="U699" s="511"/>
      <c r="V699" s="511"/>
      <c r="W699" s="568" t="str">
        <f t="shared" ref="W699:Y700" si="327">W698</f>
        <v/>
      </c>
      <c r="X699" s="568" t="str">
        <f t="shared" si="327"/>
        <v xml:space="preserve">When/how to report encounter:
-Face-to-face with qualified provider only
Allocating and reporting costs:
-Cost if staff provide multiple units
</v>
      </c>
      <c r="Y699" s="506" t="str">
        <f t="shared" si="327"/>
        <v xml:space="preserve">WX - LOCUS Screening
8Y- MichiCANS Comprehensive </v>
      </c>
      <c r="Z699" s="529"/>
    </row>
    <row r="700" spans="1:26" ht="103.5" customHeight="1" thickBot="1">
      <c r="A700" s="566">
        <v>97166</v>
      </c>
      <c r="B700" s="513" t="s">
        <v>302</v>
      </c>
      <c r="C700" s="569" t="s">
        <v>303</v>
      </c>
      <c r="D700" s="530" t="s">
        <v>58</v>
      </c>
      <c r="E700" s="569" t="s">
        <v>571</v>
      </c>
      <c r="F700" s="220" t="s">
        <v>489</v>
      </c>
      <c r="G700" s="220" t="s">
        <v>576</v>
      </c>
      <c r="H700" s="220" t="s">
        <v>547</v>
      </c>
      <c r="I700" s="530" t="s">
        <v>139</v>
      </c>
      <c r="J700" s="513"/>
      <c r="K700" s="513" t="s">
        <v>2205</v>
      </c>
      <c r="L700" s="513" t="s">
        <v>2205</v>
      </c>
      <c r="M700" s="513"/>
      <c r="N700" s="513"/>
      <c r="O700" s="513" t="s">
        <v>2205</v>
      </c>
      <c r="P700" s="513"/>
      <c r="Q700" s="513"/>
      <c r="R700" s="513"/>
      <c r="S700" s="513"/>
      <c r="T700" s="513"/>
      <c r="U700" s="513"/>
      <c r="V700" s="513"/>
      <c r="W700" s="569" t="s">
        <v>1230</v>
      </c>
      <c r="X700" s="569" t="s">
        <v>436</v>
      </c>
      <c r="Y700" s="507" t="str">
        <f t="shared" si="327"/>
        <v xml:space="preserve">WX - LOCUS Screening
8Y- MichiCANS Comprehensive </v>
      </c>
      <c r="Z700" s="530" t="s">
        <v>1113</v>
      </c>
    </row>
    <row r="701" spans="1:26" ht="96.75" customHeight="1">
      <c r="A701" s="576" t="s">
        <v>1894</v>
      </c>
      <c r="B701" s="512" t="s">
        <v>302</v>
      </c>
      <c r="C701" s="567" t="s">
        <v>1684</v>
      </c>
      <c r="D701" s="528" t="s">
        <v>58</v>
      </c>
      <c r="E701" s="567" t="s">
        <v>571</v>
      </c>
      <c r="F701" s="246" t="s">
        <v>489</v>
      </c>
      <c r="G701" s="246" t="s">
        <v>578</v>
      </c>
      <c r="H701" s="246" t="s">
        <v>547</v>
      </c>
      <c r="I701" s="528" t="s">
        <v>139</v>
      </c>
      <c r="J701" s="512"/>
      <c r="K701" s="512" t="s">
        <v>2205</v>
      </c>
      <c r="L701" s="512" t="s">
        <v>2205</v>
      </c>
      <c r="M701" s="512"/>
      <c r="N701" s="512"/>
      <c r="O701" s="512" t="s">
        <v>2205</v>
      </c>
      <c r="P701" s="512"/>
      <c r="Q701" s="512"/>
      <c r="R701" s="512"/>
      <c r="S701" s="512"/>
      <c r="T701" s="512"/>
      <c r="U701" s="512"/>
      <c r="V701" s="512"/>
      <c r="W701" s="567" t="s">
        <v>1230</v>
      </c>
      <c r="X701" s="567" t="s">
        <v>1598</v>
      </c>
      <c r="Y701" s="505" t="s">
        <v>2496</v>
      </c>
      <c r="Z701" s="528"/>
    </row>
    <row r="702" spans="1:26" ht="85.5" customHeight="1">
      <c r="A702" s="565" t="str">
        <f>A701</f>
        <v>97167</v>
      </c>
      <c r="B702" s="511" t="str">
        <f>B701</f>
        <v>Occupational Therapy</v>
      </c>
      <c r="C702" s="568" t="str">
        <f>C701</f>
        <v>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v>
      </c>
      <c r="D702" s="529" t="str">
        <f>D701</f>
        <v>Encounter</v>
      </c>
      <c r="E702" s="568" t="str">
        <f>E701</f>
        <v>Services provided by an occupational therapist currently licensed by the State of Michigan.</v>
      </c>
      <c r="F702" s="250" t="s">
        <v>489</v>
      </c>
      <c r="G702" s="250" t="s">
        <v>577</v>
      </c>
      <c r="H702" s="250" t="s">
        <v>547</v>
      </c>
      <c r="I702" s="529" t="str">
        <f>I701</f>
        <v>Line
Professional</v>
      </c>
      <c r="J702" s="511"/>
      <c r="K702" s="511" t="s">
        <v>2205</v>
      </c>
      <c r="L702" s="511" t="s">
        <v>2205</v>
      </c>
      <c r="M702" s="511"/>
      <c r="N702" s="511"/>
      <c r="O702" s="511" t="s">
        <v>2205</v>
      </c>
      <c r="P702" s="511"/>
      <c r="Q702" s="511"/>
      <c r="R702" s="511"/>
      <c r="S702" s="511"/>
      <c r="T702" s="511"/>
      <c r="U702" s="511"/>
      <c r="V702" s="511"/>
      <c r="W702" s="568" t="str">
        <f t="shared" ref="W702:Y703" si="328">W701</f>
        <v/>
      </c>
      <c r="X702" s="568" t="str">
        <f t="shared" si="328"/>
        <v xml:space="preserve">When/how to report encounter:
-Face-to-face with qualified provider only
Allocating and reporting costs:
-Cost if staff provide multiple units
</v>
      </c>
      <c r="Y702" s="506" t="str">
        <f t="shared" si="328"/>
        <v xml:space="preserve">WX - LOCUS Screening
8Y- MichiCANS Comprehensive </v>
      </c>
      <c r="Z702" s="529"/>
    </row>
    <row r="703" spans="1:26" ht="115.5" customHeight="1" thickBot="1">
      <c r="A703" s="566">
        <v>97167</v>
      </c>
      <c r="B703" s="513" t="s">
        <v>302</v>
      </c>
      <c r="C703" s="569" t="s">
        <v>303</v>
      </c>
      <c r="D703" s="530" t="s">
        <v>58</v>
      </c>
      <c r="E703" s="569" t="s">
        <v>571</v>
      </c>
      <c r="F703" s="220" t="s">
        <v>489</v>
      </c>
      <c r="G703" s="220" t="s">
        <v>576</v>
      </c>
      <c r="H703" s="220" t="s">
        <v>547</v>
      </c>
      <c r="I703" s="530" t="s">
        <v>139</v>
      </c>
      <c r="J703" s="513"/>
      <c r="K703" s="513" t="s">
        <v>2205</v>
      </c>
      <c r="L703" s="513" t="s">
        <v>2205</v>
      </c>
      <c r="M703" s="513"/>
      <c r="N703" s="513"/>
      <c r="O703" s="513" t="s">
        <v>2205</v>
      </c>
      <c r="P703" s="513"/>
      <c r="Q703" s="513"/>
      <c r="R703" s="513"/>
      <c r="S703" s="513"/>
      <c r="T703" s="513"/>
      <c r="U703" s="513"/>
      <c r="V703" s="513"/>
      <c r="W703" s="569" t="s">
        <v>1230</v>
      </c>
      <c r="X703" s="569" t="s">
        <v>436</v>
      </c>
      <c r="Y703" s="507" t="str">
        <f t="shared" si="328"/>
        <v xml:space="preserve">WX - LOCUS Screening
8Y- MichiCANS Comprehensive </v>
      </c>
      <c r="Z703" s="530" t="s">
        <v>1113</v>
      </c>
    </row>
    <row r="704" spans="1:26" ht="61.5" customHeight="1">
      <c r="A704" s="576" t="s">
        <v>1895</v>
      </c>
      <c r="B704" s="512" t="s">
        <v>302</v>
      </c>
      <c r="C704" s="567" t="s">
        <v>1685</v>
      </c>
      <c r="D704" s="528" t="s">
        <v>58</v>
      </c>
      <c r="E704" s="567" t="s">
        <v>571</v>
      </c>
      <c r="F704" s="246" t="s">
        <v>489</v>
      </c>
      <c r="G704" s="246" t="s">
        <v>578</v>
      </c>
      <c r="H704" s="246" t="s">
        <v>547</v>
      </c>
      <c r="I704" s="528" t="s">
        <v>139</v>
      </c>
      <c r="J704" s="512"/>
      <c r="K704" s="512" t="s">
        <v>2205</v>
      </c>
      <c r="L704" s="512" t="s">
        <v>2205</v>
      </c>
      <c r="M704" s="512"/>
      <c r="N704" s="512"/>
      <c r="O704" s="512" t="s">
        <v>2205</v>
      </c>
      <c r="P704" s="512"/>
      <c r="Q704" s="512"/>
      <c r="R704" s="512"/>
      <c r="S704" s="512"/>
      <c r="T704" s="512"/>
      <c r="U704" s="512"/>
      <c r="V704" s="512"/>
      <c r="W704" s="567" t="s">
        <v>1230</v>
      </c>
      <c r="X704" s="567" t="s">
        <v>1598</v>
      </c>
      <c r="Y704" s="505" t="s">
        <v>2496</v>
      </c>
      <c r="Z704" s="528"/>
    </row>
    <row r="705" spans="1:27" ht="61.5" customHeight="1">
      <c r="A705" s="565" t="str">
        <f>A704</f>
        <v>97168</v>
      </c>
      <c r="B705" s="511" t="str">
        <f>B704</f>
        <v>Occupational Therapy</v>
      </c>
      <c r="C705" s="568" t="str">
        <f>C704</f>
        <v>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v>
      </c>
      <c r="D705" s="529" t="str">
        <f>D704</f>
        <v>Encounter</v>
      </c>
      <c r="E705" s="568" t="str">
        <f>E704</f>
        <v>Services provided by an occupational therapist currently licensed by the State of Michigan.</v>
      </c>
      <c r="F705" s="250" t="s">
        <v>489</v>
      </c>
      <c r="G705" s="250" t="s">
        <v>577</v>
      </c>
      <c r="H705" s="250" t="s">
        <v>547</v>
      </c>
      <c r="I705" s="529" t="str">
        <f>I704</f>
        <v>Line
Professional</v>
      </c>
      <c r="J705" s="511"/>
      <c r="K705" s="511" t="s">
        <v>2205</v>
      </c>
      <c r="L705" s="511" t="s">
        <v>2205</v>
      </c>
      <c r="M705" s="511"/>
      <c r="N705" s="511"/>
      <c r="O705" s="511" t="s">
        <v>2205</v>
      </c>
      <c r="P705" s="511"/>
      <c r="Q705" s="511"/>
      <c r="R705" s="511"/>
      <c r="S705" s="511"/>
      <c r="T705" s="511"/>
      <c r="U705" s="511"/>
      <c r="V705" s="511"/>
      <c r="W705" s="568" t="str">
        <f t="shared" ref="W705:Y706" si="329">W704</f>
        <v/>
      </c>
      <c r="X705" s="568" t="str">
        <f t="shared" si="329"/>
        <v xml:space="preserve">When/how to report encounter:
-Face-to-face with qualified provider only
Allocating and reporting costs:
-Cost if staff provide multiple units
</v>
      </c>
      <c r="Y705" s="506" t="str">
        <f t="shared" si="329"/>
        <v xml:space="preserve">WX - LOCUS Screening
8Y- MichiCANS Comprehensive </v>
      </c>
      <c r="Z705" s="529"/>
    </row>
    <row r="706" spans="1:27" ht="76.5" customHeight="1" thickBot="1">
      <c r="A706" s="566">
        <v>97168</v>
      </c>
      <c r="B706" s="513" t="s">
        <v>302</v>
      </c>
      <c r="C706" s="569" t="s">
        <v>303</v>
      </c>
      <c r="D706" s="530" t="s">
        <v>58</v>
      </c>
      <c r="E706" s="569" t="s">
        <v>571</v>
      </c>
      <c r="F706" s="220" t="s">
        <v>489</v>
      </c>
      <c r="G706" s="220" t="s">
        <v>576</v>
      </c>
      <c r="H706" s="220" t="s">
        <v>547</v>
      </c>
      <c r="I706" s="530" t="s">
        <v>139</v>
      </c>
      <c r="J706" s="513"/>
      <c r="K706" s="513" t="s">
        <v>2205</v>
      </c>
      <c r="L706" s="513" t="s">
        <v>2205</v>
      </c>
      <c r="M706" s="513"/>
      <c r="N706" s="513"/>
      <c r="O706" s="513" t="s">
        <v>2205</v>
      </c>
      <c r="P706" s="513"/>
      <c r="Q706" s="513"/>
      <c r="R706" s="513"/>
      <c r="S706" s="513"/>
      <c r="T706" s="513"/>
      <c r="U706" s="513"/>
      <c r="V706" s="513"/>
      <c r="W706" s="569" t="s">
        <v>1230</v>
      </c>
      <c r="X706" s="569" t="s">
        <v>436</v>
      </c>
      <c r="Y706" s="507" t="str">
        <f t="shared" si="329"/>
        <v xml:space="preserve">WX - LOCUS Screening
8Y- MichiCANS Comprehensive </v>
      </c>
      <c r="Z706" s="530" t="s">
        <v>1113</v>
      </c>
    </row>
    <row r="707" spans="1:27" ht="22.5" customHeight="1">
      <c r="A707" s="563" t="s">
        <v>1896</v>
      </c>
      <c r="B707" s="512" t="s">
        <v>302</v>
      </c>
      <c r="C707" s="567" t="s">
        <v>1749</v>
      </c>
      <c r="D707" s="528" t="s">
        <v>1750</v>
      </c>
      <c r="E707" s="567" t="s">
        <v>571</v>
      </c>
      <c r="F707" s="246" t="s">
        <v>489</v>
      </c>
      <c r="G707" s="246" t="s">
        <v>576</v>
      </c>
      <c r="H707" s="246" t="s">
        <v>547</v>
      </c>
      <c r="I707" s="528" t="s">
        <v>139</v>
      </c>
      <c r="J707" s="512"/>
      <c r="K707" s="512" t="s">
        <v>2205</v>
      </c>
      <c r="L707" s="512" t="s">
        <v>2205</v>
      </c>
      <c r="M707" s="512"/>
      <c r="N707" s="512"/>
      <c r="O707" s="512" t="s">
        <v>2205</v>
      </c>
      <c r="P707" s="512"/>
      <c r="Q707" s="512"/>
      <c r="R707" s="512"/>
      <c r="S707" s="512"/>
      <c r="T707" s="512"/>
      <c r="U707" s="512"/>
      <c r="V707" s="512"/>
      <c r="W707" s="570"/>
      <c r="X707" s="573" t="s">
        <v>1598</v>
      </c>
      <c r="Y707" s="570" t="s">
        <v>970</v>
      </c>
      <c r="Z707" s="570" t="s">
        <v>1557</v>
      </c>
    </row>
    <row r="708" spans="1:27" ht="22.5" customHeight="1">
      <c r="A708" s="511" t="str">
        <f>A707</f>
        <v>97530</v>
      </c>
      <c r="B708" s="511" t="str">
        <f>B707</f>
        <v>Occupational Therapy</v>
      </c>
      <c r="C708" s="568" t="str">
        <f>C707</f>
        <v>OT individual
Therapeutic activities, direct (one-on-one) patient contact (use of dynamic activities to improve functional performance), each 15 minutes</v>
      </c>
      <c r="D708" s="529" t="str">
        <f>D707</f>
        <v xml:space="preserve">15 Minutes
DT:
15 min units = 40/day
</v>
      </c>
      <c r="E708" s="568" t="str">
        <f>E707</f>
        <v>Services provided by an occupational therapist currently licensed by the State of Michigan.</v>
      </c>
      <c r="F708" s="250" t="s">
        <v>489</v>
      </c>
      <c r="G708" s="250" t="s">
        <v>577</v>
      </c>
      <c r="H708" s="250" t="s">
        <v>547</v>
      </c>
      <c r="I708" s="529" t="str">
        <f>I707</f>
        <v>Line
Professional</v>
      </c>
      <c r="J708" s="511"/>
      <c r="K708" s="511" t="s">
        <v>2205</v>
      </c>
      <c r="L708" s="511" t="s">
        <v>2205</v>
      </c>
      <c r="M708" s="511"/>
      <c r="N708" s="511"/>
      <c r="O708" s="511" t="s">
        <v>2205</v>
      </c>
      <c r="P708" s="511"/>
      <c r="Q708" s="511"/>
      <c r="R708" s="511"/>
      <c r="S708" s="511"/>
      <c r="T708" s="511"/>
      <c r="U708" s="511"/>
      <c r="V708" s="511"/>
      <c r="W708" s="571"/>
      <c r="X708" s="574" t="str">
        <f t="shared" ref="X708:Z710" si="330">X707</f>
        <v xml:space="preserve">When/how to report encounter:
-Face-to-face with qualified provider only
Allocating and reporting costs:
-Cost if staff provide multiple units
</v>
      </c>
      <c r="Y708" s="571" t="str">
        <f t="shared" si="330"/>
        <v>Y4 - SAMHSA approved EBP for Co-occurring disorders</v>
      </c>
      <c r="Z708" s="571" t="str">
        <f t="shared" si="330"/>
        <v>HH - Integrated Mental Health and Substance Abuse</v>
      </c>
    </row>
    <row r="709" spans="1:27" ht="22.5" customHeight="1">
      <c r="A709" s="511" t="str">
        <f t="shared" ref="A709:E710" si="331">A708</f>
        <v>97530</v>
      </c>
      <c r="B709" s="511" t="str">
        <f t="shared" si="331"/>
        <v>Occupational Therapy</v>
      </c>
      <c r="C709" s="568" t="str">
        <f t="shared" si="331"/>
        <v>OT individual
Therapeutic activities, direct (one-on-one) patient contact (use of dynamic activities to improve functional performance), each 15 minutes</v>
      </c>
      <c r="D709" s="529" t="str">
        <f t="shared" si="331"/>
        <v xml:space="preserve">15 Minutes
DT:
15 min units = 40/day
</v>
      </c>
      <c r="E709" s="568" t="str">
        <f t="shared" si="331"/>
        <v>Services provided by an occupational therapist currently licensed by the State of Michigan.</v>
      </c>
      <c r="F709" s="250" t="s">
        <v>489</v>
      </c>
      <c r="G709" s="250" t="s">
        <v>578</v>
      </c>
      <c r="H709" s="250" t="s">
        <v>547</v>
      </c>
      <c r="I709" s="529" t="str">
        <f>I708</f>
        <v>Line
Professional</v>
      </c>
      <c r="J709" s="511"/>
      <c r="K709" s="511" t="s">
        <v>2205</v>
      </c>
      <c r="L709" s="511" t="s">
        <v>2205</v>
      </c>
      <c r="M709" s="511"/>
      <c r="N709" s="511"/>
      <c r="O709" s="511" t="s">
        <v>2205</v>
      </c>
      <c r="P709" s="511"/>
      <c r="Q709" s="511"/>
      <c r="R709" s="511"/>
      <c r="S709" s="511"/>
      <c r="T709" s="511"/>
      <c r="U709" s="511"/>
      <c r="V709" s="511"/>
      <c r="W709" s="571"/>
      <c r="X709" s="574" t="str">
        <f t="shared" si="330"/>
        <v xml:space="preserve">When/how to report encounter:
-Face-to-face with qualified provider only
Allocating and reporting costs:
-Cost if staff provide multiple units
</v>
      </c>
      <c r="Y709" s="571" t="str">
        <f t="shared" si="330"/>
        <v>Y4 - SAMHSA approved EBP for Co-occurring disorders</v>
      </c>
      <c r="Z709" s="571" t="str">
        <f t="shared" si="330"/>
        <v>HH - Integrated Mental Health and Substance Abuse</v>
      </c>
    </row>
    <row r="710" spans="1:27" ht="22.5" customHeight="1" thickBot="1">
      <c r="A710" s="511" t="str">
        <f t="shared" si="331"/>
        <v>97530</v>
      </c>
      <c r="B710" s="513" t="str">
        <f t="shared" si="331"/>
        <v>Occupational Therapy</v>
      </c>
      <c r="C710" s="569" t="str">
        <f t="shared" si="331"/>
        <v>OT individual
Therapeutic activities, direct (one-on-one) patient contact (use of dynamic activities to improve functional performance), each 15 minutes</v>
      </c>
      <c r="D710" s="530" t="str">
        <f t="shared" si="331"/>
        <v xml:space="preserve">15 Minutes
DT:
15 min units = 40/day
</v>
      </c>
      <c r="E710" s="569" t="str">
        <f t="shared" si="331"/>
        <v>Services provided by an occupational therapist currently licensed by the State of Michigan.</v>
      </c>
      <c r="F710" s="247" t="s">
        <v>572</v>
      </c>
      <c r="G710" s="247" t="s">
        <v>594</v>
      </c>
      <c r="H710" s="247" t="s">
        <v>547</v>
      </c>
      <c r="I710" s="530" t="str">
        <f>I709</f>
        <v>Line
Professional</v>
      </c>
      <c r="J710" s="513"/>
      <c r="K710" s="513" t="s">
        <v>2205</v>
      </c>
      <c r="L710" s="513" t="s">
        <v>2205</v>
      </c>
      <c r="M710" s="513"/>
      <c r="N710" s="513"/>
      <c r="O710" s="513" t="s">
        <v>2205</v>
      </c>
      <c r="P710" s="513"/>
      <c r="Q710" s="513"/>
      <c r="R710" s="513"/>
      <c r="S710" s="513"/>
      <c r="T710" s="513"/>
      <c r="U710" s="513"/>
      <c r="V710" s="513"/>
      <c r="W710" s="572"/>
      <c r="X710" s="575" t="str">
        <f t="shared" si="330"/>
        <v xml:space="preserve">When/how to report encounter:
-Face-to-face with qualified provider only
Allocating and reporting costs:
-Cost if staff provide multiple units
</v>
      </c>
      <c r="Y710" s="572" t="str">
        <f t="shared" si="330"/>
        <v>Y4 - SAMHSA approved EBP for Co-occurring disorders</v>
      </c>
      <c r="Z710" s="572" t="str">
        <f t="shared" si="330"/>
        <v>HH - Integrated Mental Health and Substance Abuse</v>
      </c>
    </row>
    <row r="711" spans="1:27" ht="22.5" customHeight="1">
      <c r="A711" s="511">
        <v>97530</v>
      </c>
      <c r="B711" s="512" t="s">
        <v>315</v>
      </c>
      <c r="C711" s="567" t="s">
        <v>1751</v>
      </c>
      <c r="D711" s="528" t="s">
        <v>1750</v>
      </c>
      <c r="E711" s="567" t="s">
        <v>1464</v>
      </c>
      <c r="F711" s="142" t="s">
        <v>490</v>
      </c>
      <c r="G711" s="142" t="s">
        <v>576</v>
      </c>
      <c r="H711" s="142" t="s">
        <v>547</v>
      </c>
      <c r="I711" s="528" t="s">
        <v>139</v>
      </c>
      <c r="J711" s="512"/>
      <c r="K711" s="512" t="s">
        <v>2205</v>
      </c>
      <c r="L711" s="512" t="s">
        <v>2205</v>
      </c>
      <c r="M711" s="512"/>
      <c r="N711" s="512"/>
      <c r="O711" s="512" t="s">
        <v>2205</v>
      </c>
      <c r="P711" s="512"/>
      <c r="Q711" s="512"/>
      <c r="R711" s="512"/>
      <c r="S711" s="512"/>
      <c r="T711" s="512"/>
      <c r="U711" s="512"/>
      <c r="V711" s="512"/>
      <c r="W711" s="627" t="s">
        <v>1230</v>
      </c>
      <c r="X711" s="627" t="s">
        <v>1598</v>
      </c>
      <c r="Y711" s="628" t="s">
        <v>970</v>
      </c>
      <c r="Z711" s="628" t="s">
        <v>1557</v>
      </c>
    </row>
    <row r="712" spans="1:27" ht="22.5" customHeight="1">
      <c r="A712" s="511">
        <f>A711</f>
        <v>97530</v>
      </c>
      <c r="B712" s="511" t="str">
        <f>B711</f>
        <v>Physical Therapy</v>
      </c>
      <c r="C712" s="568" t="str">
        <f>C711</f>
        <v>PT individual
Therapeutic activities, direct (one-on-one) patient contact (use of dynamic activities to improve functional performance), each 15 minutes</v>
      </c>
      <c r="D712" s="529" t="str">
        <f>D711</f>
        <v xml:space="preserve">15 Minutes
DT:
15 min units = 40/day
</v>
      </c>
      <c r="E712" s="568" t="str">
        <f>E711</f>
        <v>Services provided by an physical  therapist currently licensed by the State of Michigan.</v>
      </c>
      <c r="F712" s="250" t="s">
        <v>490</v>
      </c>
      <c r="G712" s="250" t="s">
        <v>577</v>
      </c>
      <c r="H712" s="250" t="s">
        <v>547</v>
      </c>
      <c r="I712" s="529" t="str">
        <f>I711</f>
        <v>Line
Professional</v>
      </c>
      <c r="J712" s="511"/>
      <c r="K712" s="511" t="s">
        <v>2205</v>
      </c>
      <c r="L712" s="511" t="s">
        <v>2205</v>
      </c>
      <c r="M712" s="511"/>
      <c r="N712" s="511"/>
      <c r="O712" s="511" t="s">
        <v>2205</v>
      </c>
      <c r="P712" s="511"/>
      <c r="Q712" s="511"/>
      <c r="R712" s="511"/>
      <c r="S712" s="511"/>
      <c r="T712" s="511"/>
      <c r="U712" s="511"/>
      <c r="V712" s="511"/>
      <c r="W712" s="574" t="str">
        <f>W711</f>
        <v/>
      </c>
      <c r="X712" s="574" t="str">
        <f t="shared" ref="X712:Z714" si="332">X711</f>
        <v xml:space="preserve">When/how to report encounter:
-Face-to-face with qualified provider only
Allocating and reporting costs:
-Cost if staff provide multiple units
</v>
      </c>
      <c r="Y712" s="571" t="str">
        <f t="shared" si="332"/>
        <v>Y4 - SAMHSA approved EBP for Co-occurring disorders</v>
      </c>
      <c r="Z712" s="571" t="str">
        <f t="shared" si="332"/>
        <v>HH - Integrated Mental Health and Substance Abuse</v>
      </c>
    </row>
    <row r="713" spans="1:27" ht="22.5" customHeight="1">
      <c r="A713" s="511">
        <f>A712</f>
        <v>97530</v>
      </c>
      <c r="B713" s="511" t="str">
        <f t="shared" ref="B713:E714" si="333">B712</f>
        <v>Physical Therapy</v>
      </c>
      <c r="C713" s="568" t="str">
        <f t="shared" si="333"/>
        <v>PT individual
Therapeutic activities, direct (one-on-one) patient contact (use of dynamic activities to improve functional performance), each 15 minutes</v>
      </c>
      <c r="D713" s="529" t="str">
        <f t="shared" si="333"/>
        <v xml:space="preserve">15 Minutes
DT:
15 min units = 40/day
</v>
      </c>
      <c r="E713" s="568" t="str">
        <f t="shared" si="333"/>
        <v>Services provided by an physical  therapist currently licensed by the State of Michigan.</v>
      </c>
      <c r="F713" s="250" t="s">
        <v>490</v>
      </c>
      <c r="G713" s="250" t="s">
        <v>578</v>
      </c>
      <c r="H713" s="250" t="s">
        <v>547</v>
      </c>
      <c r="I713" s="529" t="str">
        <f>I712</f>
        <v>Line
Professional</v>
      </c>
      <c r="J713" s="511"/>
      <c r="K713" s="511" t="s">
        <v>2205</v>
      </c>
      <c r="L713" s="511" t="s">
        <v>2205</v>
      </c>
      <c r="M713" s="511"/>
      <c r="N713" s="511"/>
      <c r="O713" s="511" t="s">
        <v>2205</v>
      </c>
      <c r="P713" s="511"/>
      <c r="Q713" s="511"/>
      <c r="R713" s="511"/>
      <c r="S713" s="511"/>
      <c r="T713" s="511"/>
      <c r="U713" s="511"/>
      <c r="V713" s="511"/>
      <c r="W713" s="574" t="str">
        <f>W712</f>
        <v/>
      </c>
      <c r="X713" s="574" t="str">
        <f t="shared" si="332"/>
        <v xml:space="preserve">When/how to report encounter:
-Face-to-face with qualified provider only
Allocating and reporting costs:
-Cost if staff provide multiple units
</v>
      </c>
      <c r="Y713" s="571" t="str">
        <f t="shared" si="332"/>
        <v>Y4 - SAMHSA approved EBP for Co-occurring disorders</v>
      </c>
      <c r="Z713" s="571" t="str">
        <f t="shared" si="332"/>
        <v>HH - Integrated Mental Health and Substance Abuse</v>
      </c>
    </row>
    <row r="714" spans="1:27" ht="22.5" customHeight="1" thickBot="1">
      <c r="A714" s="513">
        <f>A713</f>
        <v>97530</v>
      </c>
      <c r="B714" s="513" t="str">
        <f t="shared" si="333"/>
        <v>Physical Therapy</v>
      </c>
      <c r="C714" s="569" t="str">
        <f t="shared" si="333"/>
        <v>PT individual
Therapeutic activities, direct (one-on-one) patient contact (use of dynamic activities to improve functional performance), each 15 minutes</v>
      </c>
      <c r="D714" s="530" t="str">
        <f t="shared" si="333"/>
        <v xml:space="preserve">15 Minutes
DT:
15 min units = 40/day
</v>
      </c>
      <c r="E714" s="569" t="str">
        <f t="shared" si="333"/>
        <v>Services provided by an physical  therapist currently licensed by the State of Michigan.</v>
      </c>
      <c r="F714" s="247" t="s">
        <v>565</v>
      </c>
      <c r="G714" s="247" t="s">
        <v>585</v>
      </c>
      <c r="H714" s="247" t="s">
        <v>547</v>
      </c>
      <c r="I714" s="530" t="str">
        <f>I713</f>
        <v>Line
Professional</v>
      </c>
      <c r="J714" s="513"/>
      <c r="K714" s="513" t="s">
        <v>2205</v>
      </c>
      <c r="L714" s="513" t="s">
        <v>2205</v>
      </c>
      <c r="M714" s="513"/>
      <c r="N714" s="513"/>
      <c r="O714" s="513" t="s">
        <v>2205</v>
      </c>
      <c r="P714" s="513"/>
      <c r="Q714" s="513"/>
      <c r="R714" s="513"/>
      <c r="S714" s="513"/>
      <c r="T714" s="513"/>
      <c r="U714" s="513"/>
      <c r="V714" s="513"/>
      <c r="W714" s="575" t="s">
        <v>1230</v>
      </c>
      <c r="X714" s="575" t="str">
        <f t="shared" si="332"/>
        <v xml:space="preserve">When/how to report encounter:
-Face-to-face with qualified provider only
Allocating and reporting costs:
-Cost if staff provide multiple units
</v>
      </c>
      <c r="Y714" s="572" t="str">
        <f t="shared" si="332"/>
        <v>Y4 - SAMHSA approved EBP for Co-occurring disorders</v>
      </c>
      <c r="Z714" s="572" t="str">
        <f t="shared" si="332"/>
        <v>HH - Integrated Mental Health and Substance Abuse</v>
      </c>
    </row>
    <row r="715" spans="1:27" s="19" customFormat="1" ht="23.25" customHeight="1">
      <c r="A715" s="540">
        <v>97530</v>
      </c>
      <c r="B715" s="540" t="s">
        <v>302</v>
      </c>
      <c r="C715" s="600" t="s">
        <v>1749</v>
      </c>
      <c r="D715" s="603" t="s">
        <v>1752</v>
      </c>
      <c r="E715" s="600" t="s">
        <v>571</v>
      </c>
      <c r="F715" s="243" t="s">
        <v>489</v>
      </c>
      <c r="G715" s="243" t="s">
        <v>576</v>
      </c>
      <c r="H715" s="243" t="s">
        <v>547</v>
      </c>
      <c r="I715" s="603" t="s">
        <v>139</v>
      </c>
      <c r="J715" s="540"/>
      <c r="K715" s="540"/>
      <c r="L715" s="540"/>
      <c r="M715" s="540"/>
      <c r="N715" s="540"/>
      <c r="O715" s="540"/>
      <c r="P715" s="540"/>
      <c r="Q715" s="540" t="s">
        <v>2205</v>
      </c>
      <c r="R715" s="540"/>
      <c r="S715" s="540"/>
      <c r="T715" s="540"/>
      <c r="U715" s="540"/>
      <c r="V715" s="540"/>
      <c r="W715" s="671"/>
      <c r="X715" s="606" t="s">
        <v>1598</v>
      </c>
      <c r="Y715" s="671" t="s">
        <v>970</v>
      </c>
      <c r="Z715" s="671" t="s">
        <v>1557</v>
      </c>
      <c r="AA715" s="20"/>
    </row>
    <row r="716" spans="1:27" s="19" customFormat="1" ht="23.25" customHeight="1">
      <c r="A716" s="526">
        <f>A715</f>
        <v>97530</v>
      </c>
      <c r="B716" s="526" t="str">
        <f>B715</f>
        <v>Occupational Therapy</v>
      </c>
      <c r="C716" s="713" t="str">
        <f>C715</f>
        <v>OT individual
Therapeutic activities, direct (one-on-one) patient contact (use of dynamic activities to improve functional performance), each 15 minutes</v>
      </c>
      <c r="D716" s="604" t="str">
        <f>D715</f>
        <v>15 Minutes
DT:
15 min units = 40/day</v>
      </c>
      <c r="E716" s="601" t="str">
        <f>E715</f>
        <v>Services provided by an occupational therapist currently licensed by the State of Michigan.</v>
      </c>
      <c r="F716" s="244" t="s">
        <v>489</v>
      </c>
      <c r="G716" s="244" t="s">
        <v>577</v>
      </c>
      <c r="H716" s="244" t="s">
        <v>547</v>
      </c>
      <c r="I716" s="604" t="str">
        <f>I715</f>
        <v>Line
Professional</v>
      </c>
      <c r="J716" s="526"/>
      <c r="K716" s="526"/>
      <c r="L716" s="526"/>
      <c r="M716" s="526"/>
      <c r="N716" s="526"/>
      <c r="O716" s="526"/>
      <c r="P716" s="526"/>
      <c r="Q716" s="526" t="s">
        <v>2205</v>
      </c>
      <c r="R716" s="526"/>
      <c r="S716" s="526"/>
      <c r="T716" s="526"/>
      <c r="U716" s="526"/>
      <c r="V716" s="526"/>
      <c r="W716" s="672"/>
      <c r="X716" s="607" t="str">
        <f t="shared" ref="X716:Z718" si="334">X715</f>
        <v xml:space="preserve">When/how to report encounter:
-Face-to-face with qualified provider only
Allocating and reporting costs:
-Cost if staff provide multiple units
</v>
      </c>
      <c r="Y716" s="672" t="str">
        <f t="shared" si="334"/>
        <v>Y4 - SAMHSA approved EBP for Co-occurring disorders</v>
      </c>
      <c r="Z716" s="672" t="str">
        <f t="shared" si="334"/>
        <v>HH - Integrated Mental Health and Substance Abuse</v>
      </c>
      <c r="AA716" s="20"/>
    </row>
    <row r="717" spans="1:27" s="19" customFormat="1" ht="23.25" customHeight="1">
      <c r="A717" s="526">
        <f>A716</f>
        <v>97530</v>
      </c>
      <c r="B717" s="526" t="str">
        <f t="shared" ref="B717:E718" si="335">B716</f>
        <v>Occupational Therapy</v>
      </c>
      <c r="C717" s="713" t="str">
        <f t="shared" si="335"/>
        <v>OT individual
Therapeutic activities, direct (one-on-one) patient contact (use of dynamic activities to improve functional performance), each 15 minutes</v>
      </c>
      <c r="D717" s="604" t="str">
        <f t="shared" si="335"/>
        <v>15 Minutes
DT:
15 min units = 40/day</v>
      </c>
      <c r="E717" s="601" t="str">
        <f t="shared" si="335"/>
        <v>Services provided by an occupational therapist currently licensed by the State of Michigan.</v>
      </c>
      <c r="F717" s="244" t="s">
        <v>489</v>
      </c>
      <c r="G717" s="244" t="s">
        <v>578</v>
      </c>
      <c r="H717" s="244" t="s">
        <v>547</v>
      </c>
      <c r="I717" s="604" t="str">
        <f>I716</f>
        <v>Line
Professional</v>
      </c>
      <c r="J717" s="526"/>
      <c r="K717" s="526"/>
      <c r="L717" s="526"/>
      <c r="M717" s="526"/>
      <c r="N717" s="526"/>
      <c r="O717" s="526"/>
      <c r="P717" s="526"/>
      <c r="Q717" s="526" t="s">
        <v>2205</v>
      </c>
      <c r="R717" s="526"/>
      <c r="S717" s="526"/>
      <c r="T717" s="526"/>
      <c r="U717" s="526"/>
      <c r="V717" s="526"/>
      <c r="W717" s="672"/>
      <c r="X717" s="607" t="str">
        <f t="shared" si="334"/>
        <v xml:space="preserve">When/how to report encounter:
-Face-to-face with qualified provider only
Allocating and reporting costs:
-Cost if staff provide multiple units
</v>
      </c>
      <c r="Y717" s="672" t="str">
        <f t="shared" si="334"/>
        <v>Y4 - SAMHSA approved EBP for Co-occurring disorders</v>
      </c>
      <c r="Z717" s="672" t="str">
        <f t="shared" si="334"/>
        <v>HH - Integrated Mental Health and Substance Abuse</v>
      </c>
      <c r="AA717" s="20"/>
    </row>
    <row r="718" spans="1:27" ht="23.25" customHeight="1" thickBot="1">
      <c r="A718" s="526">
        <f>A717</f>
        <v>97530</v>
      </c>
      <c r="B718" s="527" t="str">
        <f t="shared" si="335"/>
        <v>Occupational Therapy</v>
      </c>
      <c r="C718" s="714" t="str">
        <f t="shared" si="335"/>
        <v>OT individual
Therapeutic activities, direct (one-on-one) patient contact (use of dynamic activities to improve functional performance), each 15 minutes</v>
      </c>
      <c r="D718" s="605" t="str">
        <f t="shared" si="335"/>
        <v>15 Minutes
DT:
15 min units = 40/day</v>
      </c>
      <c r="E718" s="602" t="str">
        <f t="shared" si="335"/>
        <v>Services provided by an occupational therapist currently licensed by the State of Michigan.</v>
      </c>
      <c r="F718" s="245" t="s">
        <v>572</v>
      </c>
      <c r="G718" s="245" t="s">
        <v>594</v>
      </c>
      <c r="H718" s="245" t="s">
        <v>547</v>
      </c>
      <c r="I718" s="605" t="str">
        <f>I717</f>
        <v>Line
Professional</v>
      </c>
      <c r="J718" s="527"/>
      <c r="K718" s="527"/>
      <c r="L718" s="527"/>
      <c r="M718" s="527"/>
      <c r="N718" s="527"/>
      <c r="O718" s="527"/>
      <c r="P718" s="527"/>
      <c r="Q718" s="527" t="s">
        <v>2205</v>
      </c>
      <c r="R718" s="527"/>
      <c r="S718" s="527"/>
      <c r="T718" s="527"/>
      <c r="U718" s="527"/>
      <c r="V718" s="527"/>
      <c r="W718" s="673"/>
      <c r="X718" s="608" t="str">
        <f t="shared" si="334"/>
        <v xml:space="preserve">When/how to report encounter:
-Face-to-face with qualified provider only
Allocating and reporting costs:
-Cost if staff provide multiple units
</v>
      </c>
      <c r="Y718" s="673" t="str">
        <f t="shared" si="334"/>
        <v>Y4 - SAMHSA approved EBP for Co-occurring disorders</v>
      </c>
      <c r="Z718" s="673" t="str">
        <f t="shared" si="334"/>
        <v>HH - Integrated Mental Health and Substance Abuse</v>
      </c>
    </row>
    <row r="719" spans="1:27" ht="23.25" customHeight="1">
      <c r="A719" s="526">
        <v>97530</v>
      </c>
      <c r="B719" s="540" t="s">
        <v>315</v>
      </c>
      <c r="C719" s="600" t="s">
        <v>1751</v>
      </c>
      <c r="D719" s="603" t="s">
        <v>1750</v>
      </c>
      <c r="E719" s="600" t="s">
        <v>1464</v>
      </c>
      <c r="F719" s="257" t="s">
        <v>490</v>
      </c>
      <c r="G719" s="257" t="s">
        <v>576</v>
      </c>
      <c r="H719" s="257" t="s">
        <v>547</v>
      </c>
      <c r="I719" s="603" t="s">
        <v>139</v>
      </c>
      <c r="J719" s="540"/>
      <c r="K719" s="540"/>
      <c r="L719" s="540"/>
      <c r="M719" s="540"/>
      <c r="N719" s="540"/>
      <c r="O719" s="540"/>
      <c r="P719" s="540"/>
      <c r="Q719" s="540" t="s">
        <v>2205</v>
      </c>
      <c r="R719" s="540"/>
      <c r="S719" s="540"/>
      <c r="T719" s="540"/>
      <c r="U719" s="540"/>
      <c r="V719" s="540"/>
      <c r="W719" s="678" t="s">
        <v>1230</v>
      </c>
      <c r="X719" s="678" t="s">
        <v>1598</v>
      </c>
      <c r="Y719" s="698" t="s">
        <v>970</v>
      </c>
      <c r="Z719" s="698" t="s">
        <v>1557</v>
      </c>
    </row>
    <row r="720" spans="1:27" ht="23.25" customHeight="1">
      <c r="A720" s="526">
        <f t="shared" ref="A720:E722" si="336">A719</f>
        <v>97530</v>
      </c>
      <c r="B720" s="526" t="str">
        <f t="shared" si="336"/>
        <v>Physical Therapy</v>
      </c>
      <c r="C720" s="601" t="str">
        <f t="shared" si="336"/>
        <v>PT individual
Therapeutic activities, direct (one-on-one) patient contact (use of dynamic activities to improve functional performance), each 15 minutes</v>
      </c>
      <c r="D720" s="604" t="str">
        <f t="shared" si="336"/>
        <v xml:space="preserve">15 Minutes
DT:
15 min units = 40/day
</v>
      </c>
      <c r="E720" s="601" t="str">
        <f t="shared" si="336"/>
        <v>Services provided by an physical  therapist currently licensed by the State of Michigan.</v>
      </c>
      <c r="F720" s="244" t="s">
        <v>490</v>
      </c>
      <c r="G720" s="244" t="s">
        <v>577</v>
      </c>
      <c r="H720" s="244" t="s">
        <v>547</v>
      </c>
      <c r="I720" s="604" t="str">
        <f>I719</f>
        <v>Line
Professional</v>
      </c>
      <c r="J720" s="526"/>
      <c r="K720" s="526"/>
      <c r="L720" s="526"/>
      <c r="M720" s="526"/>
      <c r="N720" s="526"/>
      <c r="O720" s="526"/>
      <c r="P720" s="526"/>
      <c r="Q720" s="526" t="s">
        <v>2205</v>
      </c>
      <c r="R720" s="526"/>
      <c r="S720" s="526"/>
      <c r="T720" s="526"/>
      <c r="U720" s="526"/>
      <c r="V720" s="526"/>
      <c r="W720" s="607" t="str">
        <f>W719</f>
        <v/>
      </c>
      <c r="X720" s="607" t="str">
        <f t="shared" ref="X720:Z722" si="337">X719</f>
        <v xml:space="preserve">When/how to report encounter:
-Face-to-face with qualified provider only
Allocating and reporting costs:
-Cost if staff provide multiple units
</v>
      </c>
      <c r="Y720" s="672" t="str">
        <f t="shared" si="337"/>
        <v>Y4 - SAMHSA approved EBP for Co-occurring disorders</v>
      </c>
      <c r="Z720" s="672" t="str">
        <f t="shared" si="337"/>
        <v>HH - Integrated Mental Health and Substance Abuse</v>
      </c>
    </row>
    <row r="721" spans="1:26" ht="23.25" customHeight="1">
      <c r="A721" s="526">
        <f t="shared" si="336"/>
        <v>97530</v>
      </c>
      <c r="B721" s="526" t="str">
        <f t="shared" si="336"/>
        <v>Physical Therapy</v>
      </c>
      <c r="C721" s="601" t="str">
        <f t="shared" si="336"/>
        <v>PT individual
Therapeutic activities, direct (one-on-one) patient contact (use of dynamic activities to improve functional performance), each 15 minutes</v>
      </c>
      <c r="D721" s="604" t="str">
        <f t="shared" si="336"/>
        <v xml:space="preserve">15 Minutes
DT:
15 min units = 40/day
</v>
      </c>
      <c r="E721" s="601" t="str">
        <f t="shared" si="336"/>
        <v>Services provided by an physical  therapist currently licensed by the State of Michigan.</v>
      </c>
      <c r="F721" s="244" t="s">
        <v>490</v>
      </c>
      <c r="G721" s="244" t="s">
        <v>578</v>
      </c>
      <c r="H721" s="244" t="s">
        <v>547</v>
      </c>
      <c r="I721" s="604" t="str">
        <f>I720</f>
        <v>Line
Professional</v>
      </c>
      <c r="J721" s="526"/>
      <c r="K721" s="526"/>
      <c r="L721" s="526"/>
      <c r="M721" s="526"/>
      <c r="N721" s="526"/>
      <c r="O721" s="526"/>
      <c r="P721" s="526"/>
      <c r="Q721" s="526" t="s">
        <v>2205</v>
      </c>
      <c r="R721" s="526"/>
      <c r="S721" s="526"/>
      <c r="T721" s="526"/>
      <c r="U721" s="526"/>
      <c r="V721" s="526"/>
      <c r="W721" s="607" t="str">
        <f>W720</f>
        <v/>
      </c>
      <c r="X721" s="607" t="str">
        <f t="shared" si="337"/>
        <v xml:space="preserve">When/how to report encounter:
-Face-to-face with qualified provider only
Allocating and reporting costs:
-Cost if staff provide multiple units
</v>
      </c>
      <c r="Y721" s="672" t="str">
        <f t="shared" si="337"/>
        <v>Y4 - SAMHSA approved EBP for Co-occurring disorders</v>
      </c>
      <c r="Z721" s="672" t="str">
        <f t="shared" si="337"/>
        <v>HH - Integrated Mental Health and Substance Abuse</v>
      </c>
    </row>
    <row r="722" spans="1:26" ht="23.25" customHeight="1" thickBot="1">
      <c r="A722" s="527">
        <f t="shared" si="336"/>
        <v>97530</v>
      </c>
      <c r="B722" s="527" t="str">
        <f t="shared" si="336"/>
        <v>Physical Therapy</v>
      </c>
      <c r="C722" s="602" t="str">
        <f t="shared" si="336"/>
        <v>PT individual
Therapeutic activities, direct (one-on-one) patient contact (use of dynamic activities to improve functional performance), each 15 minutes</v>
      </c>
      <c r="D722" s="605" t="str">
        <f t="shared" si="336"/>
        <v xml:space="preserve">15 Minutes
DT:
15 min units = 40/day
</v>
      </c>
      <c r="E722" s="602" t="str">
        <f t="shared" si="336"/>
        <v>Services provided by an physical  therapist currently licensed by the State of Michigan.</v>
      </c>
      <c r="F722" s="245" t="s">
        <v>565</v>
      </c>
      <c r="G722" s="245" t="s">
        <v>585</v>
      </c>
      <c r="H722" s="245" t="s">
        <v>547</v>
      </c>
      <c r="I722" s="605" t="str">
        <f>I721</f>
        <v>Line
Professional</v>
      </c>
      <c r="J722" s="527"/>
      <c r="K722" s="527"/>
      <c r="L722" s="527"/>
      <c r="M722" s="527"/>
      <c r="N722" s="527"/>
      <c r="O722" s="527"/>
      <c r="P722" s="527"/>
      <c r="Q722" s="527" t="s">
        <v>2205</v>
      </c>
      <c r="R722" s="527"/>
      <c r="S722" s="527"/>
      <c r="T722" s="527"/>
      <c r="U722" s="527"/>
      <c r="V722" s="527"/>
      <c r="W722" s="608" t="s">
        <v>1230</v>
      </c>
      <c r="X722" s="608" t="str">
        <f t="shared" si="337"/>
        <v xml:space="preserve">When/how to report encounter:
-Face-to-face with qualified provider only
Allocating and reporting costs:
-Cost if staff provide multiple units
</v>
      </c>
      <c r="Y722" s="673" t="str">
        <f t="shared" si="337"/>
        <v>Y4 - SAMHSA approved EBP for Co-occurring disorders</v>
      </c>
      <c r="Z722" s="673" t="str">
        <f t="shared" si="337"/>
        <v>HH - Integrated Mental Health and Substance Abuse</v>
      </c>
    </row>
    <row r="723" spans="1:26" ht="24" customHeight="1">
      <c r="A723" s="717" t="s">
        <v>1897</v>
      </c>
      <c r="B723" s="533" t="s">
        <v>302</v>
      </c>
      <c r="C723" s="573" t="s">
        <v>1753</v>
      </c>
      <c r="D723" s="570" t="s">
        <v>1754</v>
      </c>
      <c r="E723" s="573" t="s">
        <v>568</v>
      </c>
      <c r="F723" s="246" t="s">
        <v>572</v>
      </c>
      <c r="G723" s="246" t="s">
        <v>594</v>
      </c>
      <c r="H723" s="246" t="s">
        <v>547</v>
      </c>
      <c r="I723" s="570" t="s">
        <v>139</v>
      </c>
      <c r="J723" s="533"/>
      <c r="K723" s="533" t="s">
        <v>2205</v>
      </c>
      <c r="L723" s="533" t="s">
        <v>2205</v>
      </c>
      <c r="M723" s="533"/>
      <c r="N723" s="533"/>
      <c r="O723" s="533" t="s">
        <v>2205</v>
      </c>
      <c r="P723" s="533"/>
      <c r="Q723" s="533"/>
      <c r="R723" s="533"/>
      <c r="S723" s="533"/>
      <c r="T723" s="533"/>
      <c r="U723" s="533"/>
      <c r="V723" s="533"/>
      <c r="W723" s="570" t="s">
        <v>1230</v>
      </c>
      <c r="X723" s="573" t="s">
        <v>1598</v>
      </c>
      <c r="Y723" s="668" t="s">
        <v>1113</v>
      </c>
      <c r="Z723" s="668" t="s">
        <v>1113</v>
      </c>
    </row>
    <row r="724" spans="1:26" ht="24" customHeight="1">
      <c r="A724" s="565" t="str">
        <f>A723</f>
        <v>97533</v>
      </c>
      <c r="B724" s="511" t="str">
        <f>B723</f>
        <v>Occupational Therapy</v>
      </c>
      <c r="C724" s="568" t="str">
        <f>C723</f>
        <v>OT individual
Sensory integrative techniques to enhance sensory processing and promote adaptive responses to environmental demands, direct (one-on-one) patient contact, each 15 minutes</v>
      </c>
      <c r="D724" s="529" t="str">
        <f>D723</f>
        <v xml:space="preserve">15 Minutes
DT:
15 min units= 40/day
</v>
      </c>
      <c r="E724" s="568" t="str">
        <f>E723</f>
        <v>Services provided by an occupational therapist currently licensed by the State of Michigan or an occupational therapy assistant supervised by a licensed occupational therapist.</v>
      </c>
      <c r="F724" s="250" t="s">
        <v>489</v>
      </c>
      <c r="G724" s="250" t="s">
        <v>578</v>
      </c>
      <c r="H724" s="250" t="s">
        <v>547</v>
      </c>
      <c r="I724" s="529" t="str">
        <f>I723</f>
        <v>Line
Professional</v>
      </c>
      <c r="J724" s="511"/>
      <c r="K724" s="511" t="s">
        <v>2205</v>
      </c>
      <c r="L724" s="511" t="s">
        <v>2205</v>
      </c>
      <c r="M724" s="511"/>
      <c r="N724" s="511"/>
      <c r="O724" s="511" t="s">
        <v>2205</v>
      </c>
      <c r="P724" s="511"/>
      <c r="Q724" s="511"/>
      <c r="R724" s="511"/>
      <c r="S724" s="511"/>
      <c r="T724" s="511"/>
      <c r="U724" s="511"/>
      <c r="V724" s="511"/>
      <c r="W724" s="529" t="str">
        <f>W723</f>
        <v/>
      </c>
      <c r="X724" s="568" t="str">
        <f>X723</f>
        <v xml:space="preserve">When/how to report encounter:
-Face-to-face with qualified provider only
Allocating and reporting costs:
-Cost if staff provide multiple units
</v>
      </c>
      <c r="Y724" s="669"/>
      <c r="Z724" s="669"/>
    </row>
    <row r="725" spans="1:26" ht="24" customHeight="1">
      <c r="A725" s="565" t="str">
        <f>A723</f>
        <v>97533</v>
      </c>
      <c r="B725" s="511" t="str">
        <f>B723</f>
        <v>Occupational Therapy</v>
      </c>
      <c r="C725" s="568" t="str">
        <f>C723</f>
        <v>OT individual
Sensory integrative techniques to enhance sensory processing and promote adaptive responses to environmental demands, direct (one-on-one) patient contact, each 15 minutes</v>
      </c>
      <c r="D725" s="529" t="str">
        <f>D723</f>
        <v xml:space="preserve">15 Minutes
DT:
15 min units= 40/day
</v>
      </c>
      <c r="E725" s="568" t="str">
        <f>E723</f>
        <v>Services provided by an occupational therapist currently licensed by the State of Michigan or an occupational therapy assistant supervised by a licensed occupational therapist.</v>
      </c>
      <c r="F725" s="219" t="s">
        <v>489</v>
      </c>
      <c r="G725" s="219" t="s">
        <v>577</v>
      </c>
      <c r="H725" s="219" t="s">
        <v>547</v>
      </c>
      <c r="I725" s="529" t="str">
        <f>I723</f>
        <v>Line
Professional</v>
      </c>
      <c r="J725" s="511"/>
      <c r="K725" s="511" t="s">
        <v>2205</v>
      </c>
      <c r="L725" s="511" t="s">
        <v>2205</v>
      </c>
      <c r="M725" s="511"/>
      <c r="N725" s="511"/>
      <c r="O725" s="511" t="s">
        <v>2205</v>
      </c>
      <c r="P725" s="511"/>
      <c r="Q725" s="511"/>
      <c r="R725" s="511"/>
      <c r="S725" s="511"/>
      <c r="T725" s="511"/>
      <c r="U725" s="511"/>
      <c r="V725" s="511"/>
      <c r="W725" s="529" t="str">
        <f>W723</f>
        <v/>
      </c>
      <c r="X725" s="568" t="str">
        <f>X723</f>
        <v xml:space="preserve">When/how to report encounter:
-Face-to-face with qualified provider only
Allocating and reporting costs:
-Cost if staff provide multiple units
</v>
      </c>
      <c r="Y725" s="669" t="str">
        <f>Y723</f>
        <v xml:space="preserve"> </v>
      </c>
      <c r="Z725" s="669" t="str">
        <f>Z723</f>
        <v xml:space="preserve"> </v>
      </c>
    </row>
    <row r="726" spans="1:26" ht="24" customHeight="1" thickBot="1">
      <c r="A726" s="718" t="str">
        <f>A723</f>
        <v>97533</v>
      </c>
      <c r="B726" s="522" t="str">
        <f>B723</f>
        <v>Occupational Therapy</v>
      </c>
      <c r="C726" s="575" t="str">
        <f>C723</f>
        <v>OT individual
Sensory integrative techniques to enhance sensory processing and promote adaptive responses to environmental demands, direct (one-on-one) patient contact, each 15 minutes</v>
      </c>
      <c r="D726" s="572" t="str">
        <f>D723</f>
        <v xml:space="preserve">15 Minutes
DT:
15 min units= 40/day
</v>
      </c>
      <c r="E726" s="575" t="str">
        <f>E723</f>
        <v>Services provided by an occupational therapist currently licensed by the State of Michigan or an occupational therapy assistant supervised by a licensed occupational therapist.</v>
      </c>
      <c r="F726" s="247" t="s">
        <v>489</v>
      </c>
      <c r="G726" s="247" t="s">
        <v>576</v>
      </c>
      <c r="H726" s="247" t="s">
        <v>547</v>
      </c>
      <c r="I726" s="572" t="str">
        <f>I723</f>
        <v>Line
Professional</v>
      </c>
      <c r="J726" s="522"/>
      <c r="K726" s="522" t="s">
        <v>2205</v>
      </c>
      <c r="L726" s="522" t="s">
        <v>2205</v>
      </c>
      <c r="M726" s="522"/>
      <c r="N726" s="522"/>
      <c r="O726" s="522" t="s">
        <v>2205</v>
      </c>
      <c r="P726" s="522"/>
      <c r="Q726" s="522"/>
      <c r="R726" s="522"/>
      <c r="S726" s="522"/>
      <c r="T726" s="522"/>
      <c r="U726" s="522"/>
      <c r="V726" s="522"/>
      <c r="W726" s="572" t="s">
        <v>1230</v>
      </c>
      <c r="X726" s="575" t="s">
        <v>436</v>
      </c>
      <c r="Y726" s="670" t="str">
        <f>Y723</f>
        <v xml:space="preserve"> </v>
      </c>
      <c r="Z726" s="670" t="str">
        <f>Z723</f>
        <v xml:space="preserve"> </v>
      </c>
    </row>
    <row r="727" spans="1:26" ht="28.5" customHeight="1">
      <c r="A727" s="717" t="s">
        <v>1898</v>
      </c>
      <c r="B727" s="533" t="s">
        <v>302</v>
      </c>
      <c r="C727" s="573" t="s">
        <v>1755</v>
      </c>
      <c r="D727" s="570" t="s">
        <v>1754</v>
      </c>
      <c r="E727" s="573" t="s">
        <v>2149</v>
      </c>
      <c r="F727" s="246" t="s">
        <v>572</v>
      </c>
      <c r="G727" s="246" t="s">
        <v>594</v>
      </c>
      <c r="H727" s="246" t="s">
        <v>547</v>
      </c>
      <c r="I727" s="570" t="s">
        <v>139</v>
      </c>
      <c r="J727" s="533"/>
      <c r="K727" s="533" t="s">
        <v>2205</v>
      </c>
      <c r="L727" s="533" t="s">
        <v>2205</v>
      </c>
      <c r="M727" s="533"/>
      <c r="N727" s="533"/>
      <c r="O727" s="533" t="s">
        <v>2205</v>
      </c>
      <c r="P727" s="533"/>
      <c r="Q727" s="533"/>
      <c r="R727" s="533"/>
      <c r="S727" s="533"/>
      <c r="T727" s="533"/>
      <c r="U727" s="533"/>
      <c r="V727" s="533"/>
      <c r="W727" s="573" t="s">
        <v>1230</v>
      </c>
      <c r="X727" s="573" t="s">
        <v>1598</v>
      </c>
      <c r="Y727" s="668" t="s">
        <v>1113</v>
      </c>
      <c r="Z727" s="668" t="s">
        <v>1113</v>
      </c>
    </row>
    <row r="728" spans="1:26" ht="28.5" customHeight="1">
      <c r="A728" s="565" t="str">
        <f>A727</f>
        <v>97535</v>
      </c>
      <c r="B728" s="511" t="str">
        <f>B727</f>
        <v>Occupational Therapy</v>
      </c>
      <c r="C728" s="568" t="str">
        <f>C727</f>
        <v>OT individual
Self-care/home management training (eg, activities of daily living (ADL) and compensatory training, meal preparation, safety procedures, and instructions in use of assistive technology devices/adaptive equipment) direct one-on-one contact, each 15 minutes</v>
      </c>
      <c r="D728" s="529" t="str">
        <f>D727</f>
        <v xml:space="preserve">15 Minutes
DT:
15 min units= 40/day
</v>
      </c>
      <c r="E728" s="568" t="str">
        <f>E727</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28" s="250" t="s">
        <v>489</v>
      </c>
      <c r="G728" s="250" t="s">
        <v>578</v>
      </c>
      <c r="H728" s="250" t="s">
        <v>547</v>
      </c>
      <c r="I728" s="529" t="str">
        <f>I727</f>
        <v>Line
Professional</v>
      </c>
      <c r="J728" s="511"/>
      <c r="K728" s="511" t="s">
        <v>2205</v>
      </c>
      <c r="L728" s="511" t="s">
        <v>2205</v>
      </c>
      <c r="M728" s="511"/>
      <c r="N728" s="511"/>
      <c r="O728" s="511" t="s">
        <v>2205</v>
      </c>
      <c r="P728" s="511"/>
      <c r="Q728" s="511"/>
      <c r="R728" s="511"/>
      <c r="S728" s="511"/>
      <c r="T728" s="511"/>
      <c r="U728" s="511"/>
      <c r="V728" s="511"/>
      <c r="W728" s="568" t="str">
        <f>W727</f>
        <v/>
      </c>
      <c r="X728" s="568" t="str">
        <f>X727</f>
        <v xml:space="preserve">When/how to report encounter:
-Face-to-face with qualified provider only
Allocating and reporting costs:
-Cost if staff provide multiple units
</v>
      </c>
      <c r="Y728" s="669"/>
      <c r="Z728" s="669"/>
    </row>
    <row r="729" spans="1:26" ht="28.5" customHeight="1">
      <c r="A729" s="565" t="str">
        <f>A727</f>
        <v>97535</v>
      </c>
      <c r="B729" s="511" t="str">
        <f>B727</f>
        <v>Occupational Therapy</v>
      </c>
      <c r="C729" s="568" t="str">
        <f>C727</f>
        <v>OT individual
Self-care/home management training (eg, activities of daily living (ADL) and compensatory training, meal preparation, safety procedures, and instructions in use of assistive technology devices/adaptive equipment) direct one-on-one contact, each 15 minutes</v>
      </c>
      <c r="D729" s="529" t="str">
        <f>D727</f>
        <v xml:space="preserve">15 Minutes
DT:
15 min units= 40/day
</v>
      </c>
      <c r="E729" s="568" t="str">
        <f>E727</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29" s="219" t="s">
        <v>489</v>
      </c>
      <c r="G729" s="219" t="s">
        <v>577</v>
      </c>
      <c r="H729" s="219" t="s">
        <v>547</v>
      </c>
      <c r="I729" s="529" t="str">
        <f>I727</f>
        <v>Line
Professional</v>
      </c>
      <c r="J729" s="511"/>
      <c r="K729" s="511" t="s">
        <v>2205</v>
      </c>
      <c r="L729" s="511" t="s">
        <v>2205</v>
      </c>
      <c r="M729" s="511"/>
      <c r="N729" s="511"/>
      <c r="O729" s="511" t="s">
        <v>2205</v>
      </c>
      <c r="P729" s="511"/>
      <c r="Q729" s="511"/>
      <c r="R729" s="511"/>
      <c r="S729" s="511"/>
      <c r="T729" s="511"/>
      <c r="U729" s="511"/>
      <c r="V729" s="511"/>
      <c r="W729" s="568" t="str">
        <f>W727</f>
        <v/>
      </c>
      <c r="X729" s="568" t="str">
        <f>X727</f>
        <v xml:space="preserve">When/how to report encounter:
-Face-to-face with qualified provider only
Allocating and reporting costs:
-Cost if staff provide multiple units
</v>
      </c>
      <c r="Y729" s="669" t="str">
        <f>Y727</f>
        <v xml:space="preserve"> </v>
      </c>
      <c r="Z729" s="669" t="str">
        <f>Z727</f>
        <v xml:space="preserve"> </v>
      </c>
    </row>
    <row r="730" spans="1:26" ht="28.5" customHeight="1" thickBot="1">
      <c r="A730" s="718" t="str">
        <f>A727</f>
        <v>97535</v>
      </c>
      <c r="B730" s="522" t="str">
        <f>B727</f>
        <v>Occupational Therapy</v>
      </c>
      <c r="C730" s="575" t="str">
        <f>C727</f>
        <v>OT individual
Self-care/home management training (eg, activities of daily living (ADL) and compensatory training, meal preparation, safety procedures, and instructions in use of assistive technology devices/adaptive equipment) direct one-on-one contact, each 15 minutes</v>
      </c>
      <c r="D730" s="572" t="str">
        <f>D727</f>
        <v xml:space="preserve">15 Minutes
DT:
15 min units= 40/day
</v>
      </c>
      <c r="E730" s="575" t="str">
        <f>E727</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30" s="247" t="s">
        <v>489</v>
      </c>
      <c r="G730" s="247" t="s">
        <v>576</v>
      </c>
      <c r="H730" s="247" t="s">
        <v>547</v>
      </c>
      <c r="I730" s="572" t="str">
        <f>I727</f>
        <v>Line
Professional</v>
      </c>
      <c r="J730" s="522"/>
      <c r="K730" s="522" t="s">
        <v>2205</v>
      </c>
      <c r="L730" s="522" t="s">
        <v>2205</v>
      </c>
      <c r="M730" s="522"/>
      <c r="N730" s="522"/>
      <c r="O730" s="522" t="s">
        <v>2205</v>
      </c>
      <c r="P730" s="522"/>
      <c r="Q730" s="522"/>
      <c r="R730" s="522"/>
      <c r="S730" s="522"/>
      <c r="T730" s="522"/>
      <c r="U730" s="522"/>
      <c r="V730" s="522"/>
      <c r="W730" s="575" t="s">
        <v>1230</v>
      </c>
      <c r="X730" s="575" t="s">
        <v>436</v>
      </c>
      <c r="Y730" s="670" t="str">
        <f>Y727</f>
        <v xml:space="preserve"> </v>
      </c>
      <c r="Z730" s="670" t="str">
        <f>Z727</f>
        <v xml:space="preserve"> </v>
      </c>
    </row>
    <row r="731" spans="1:26" ht="32.25" customHeight="1">
      <c r="A731" s="717" t="s">
        <v>1899</v>
      </c>
      <c r="B731" s="533" t="s">
        <v>302</v>
      </c>
      <c r="C731" s="573" t="s">
        <v>1756</v>
      </c>
      <c r="D731" s="570" t="s">
        <v>1754</v>
      </c>
      <c r="E731" s="573" t="s">
        <v>568</v>
      </c>
      <c r="F731" s="246" t="s">
        <v>572</v>
      </c>
      <c r="G731" s="246" t="s">
        <v>594</v>
      </c>
      <c r="H731" s="246" t="s">
        <v>547</v>
      </c>
      <c r="I731" s="570" t="s">
        <v>139</v>
      </c>
      <c r="J731" s="533"/>
      <c r="K731" s="533" t="s">
        <v>2205</v>
      </c>
      <c r="L731" s="533" t="s">
        <v>2205</v>
      </c>
      <c r="M731" s="533"/>
      <c r="N731" s="533"/>
      <c r="O731" s="533" t="s">
        <v>2205</v>
      </c>
      <c r="P731" s="533"/>
      <c r="Q731" s="533"/>
      <c r="R731" s="533"/>
      <c r="S731" s="533"/>
      <c r="T731" s="533"/>
      <c r="U731" s="533"/>
      <c r="V731" s="533"/>
      <c r="W731" s="573" t="s">
        <v>1230</v>
      </c>
      <c r="X731" s="573" t="s">
        <v>1598</v>
      </c>
      <c r="Y731" s="668" t="s">
        <v>1113</v>
      </c>
      <c r="Z731" s="668" t="s">
        <v>1113</v>
      </c>
    </row>
    <row r="732" spans="1:26" ht="32.25" customHeight="1">
      <c r="A732" s="565" t="str">
        <f>A731</f>
        <v>97537</v>
      </c>
      <c r="B732" s="511" t="str">
        <f>B731</f>
        <v>Occupational Therapy</v>
      </c>
      <c r="C732" s="568" t="str">
        <f>C731</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732" s="529" t="str">
        <f>D731</f>
        <v xml:space="preserve">15 Minutes
DT:
15 min units= 40/day
</v>
      </c>
      <c r="E732" s="568" t="str">
        <f>E731</f>
        <v>Services provided by an occupational therapist currently licensed by the State of Michigan or an occupational therapy assistant supervised by a licensed occupational therapist.</v>
      </c>
      <c r="F732" s="250" t="s">
        <v>489</v>
      </c>
      <c r="G732" s="250" t="s">
        <v>578</v>
      </c>
      <c r="H732" s="250" t="s">
        <v>547</v>
      </c>
      <c r="I732" s="529" t="str">
        <f>I731</f>
        <v>Line
Professional</v>
      </c>
      <c r="J732" s="511"/>
      <c r="K732" s="511" t="s">
        <v>2205</v>
      </c>
      <c r="L732" s="511" t="s">
        <v>2205</v>
      </c>
      <c r="M732" s="511"/>
      <c r="N732" s="511"/>
      <c r="O732" s="511" t="s">
        <v>2205</v>
      </c>
      <c r="P732" s="511"/>
      <c r="Q732" s="511"/>
      <c r="R732" s="511"/>
      <c r="S732" s="511"/>
      <c r="T732" s="511"/>
      <c r="U732" s="511"/>
      <c r="V732" s="511"/>
      <c r="W732" s="568" t="str">
        <f>W731</f>
        <v/>
      </c>
      <c r="X732" s="568" t="str">
        <f>X731</f>
        <v xml:space="preserve">When/how to report encounter:
-Face-to-face with qualified provider only
Allocating and reporting costs:
-Cost if staff provide multiple units
</v>
      </c>
      <c r="Y732" s="669"/>
      <c r="Z732" s="669"/>
    </row>
    <row r="733" spans="1:26" ht="32.25" customHeight="1">
      <c r="A733" s="565" t="str">
        <f>A731</f>
        <v>97537</v>
      </c>
      <c r="B733" s="511" t="str">
        <f>B731</f>
        <v>Occupational Therapy</v>
      </c>
      <c r="C733" s="568" t="str">
        <f>C731</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733" s="529" t="str">
        <f>D731</f>
        <v xml:space="preserve">15 Minutes
DT:
15 min units= 40/day
</v>
      </c>
      <c r="E733" s="568" t="str">
        <f>E731</f>
        <v>Services provided by an occupational therapist currently licensed by the State of Michigan or an occupational therapy assistant supervised by a licensed occupational therapist.</v>
      </c>
      <c r="F733" s="219" t="s">
        <v>489</v>
      </c>
      <c r="G733" s="219" t="s">
        <v>577</v>
      </c>
      <c r="H733" s="219" t="s">
        <v>547</v>
      </c>
      <c r="I733" s="529" t="str">
        <f>I731</f>
        <v>Line
Professional</v>
      </c>
      <c r="J733" s="511"/>
      <c r="K733" s="511" t="s">
        <v>2205</v>
      </c>
      <c r="L733" s="511" t="s">
        <v>2205</v>
      </c>
      <c r="M733" s="511"/>
      <c r="N733" s="511"/>
      <c r="O733" s="511" t="s">
        <v>2205</v>
      </c>
      <c r="P733" s="511"/>
      <c r="Q733" s="511"/>
      <c r="R733" s="511"/>
      <c r="S733" s="511"/>
      <c r="T733" s="511"/>
      <c r="U733" s="511"/>
      <c r="V733" s="511"/>
      <c r="W733" s="568" t="str">
        <f>W731</f>
        <v/>
      </c>
      <c r="X733" s="568" t="str">
        <f>X731</f>
        <v xml:space="preserve">When/how to report encounter:
-Face-to-face with qualified provider only
Allocating and reporting costs:
-Cost if staff provide multiple units
</v>
      </c>
      <c r="Y733" s="669" t="str">
        <f>Y731</f>
        <v xml:space="preserve"> </v>
      </c>
      <c r="Z733" s="669" t="str">
        <f>Z731</f>
        <v xml:space="preserve"> </v>
      </c>
    </row>
    <row r="734" spans="1:26" ht="32.25" customHeight="1" thickBot="1">
      <c r="A734" s="718" t="str">
        <f>A731</f>
        <v>97537</v>
      </c>
      <c r="B734" s="522" t="str">
        <f>B731</f>
        <v>Occupational Therapy</v>
      </c>
      <c r="C734" s="575" t="str">
        <f>C731</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734" s="572" t="str">
        <f>D731</f>
        <v xml:space="preserve">15 Minutes
DT:
15 min units= 40/day
</v>
      </c>
      <c r="E734" s="575" t="str">
        <f>E731</f>
        <v>Services provided by an occupational therapist currently licensed by the State of Michigan or an occupational therapy assistant supervised by a licensed occupational therapist.</v>
      </c>
      <c r="F734" s="247" t="s">
        <v>489</v>
      </c>
      <c r="G734" s="247" t="s">
        <v>576</v>
      </c>
      <c r="H734" s="247" t="s">
        <v>547</v>
      </c>
      <c r="I734" s="572" t="str">
        <f>I731</f>
        <v>Line
Professional</v>
      </c>
      <c r="J734" s="522"/>
      <c r="K734" s="522" t="s">
        <v>2205</v>
      </c>
      <c r="L734" s="522" t="s">
        <v>2205</v>
      </c>
      <c r="M734" s="522"/>
      <c r="N734" s="522"/>
      <c r="O734" s="522" t="s">
        <v>2205</v>
      </c>
      <c r="P734" s="522"/>
      <c r="Q734" s="522"/>
      <c r="R734" s="522"/>
      <c r="S734" s="522"/>
      <c r="T734" s="522"/>
      <c r="U734" s="522"/>
      <c r="V734" s="522"/>
      <c r="W734" s="575" t="s">
        <v>1230</v>
      </c>
      <c r="X734" s="575" t="s">
        <v>436</v>
      </c>
      <c r="Y734" s="670" t="str">
        <f>Y731</f>
        <v xml:space="preserve"> </v>
      </c>
      <c r="Z734" s="670" t="str">
        <f>Z731</f>
        <v xml:space="preserve"> </v>
      </c>
    </row>
    <row r="735" spans="1:26" ht="24" customHeight="1">
      <c r="A735" s="717" t="s">
        <v>1900</v>
      </c>
      <c r="B735" s="533" t="s">
        <v>302</v>
      </c>
      <c r="C735" s="573" t="s">
        <v>1757</v>
      </c>
      <c r="D735" s="570" t="s">
        <v>1754</v>
      </c>
      <c r="E735" s="573" t="s">
        <v>568</v>
      </c>
      <c r="F735" s="246" t="s">
        <v>572</v>
      </c>
      <c r="G735" s="246" t="s">
        <v>594</v>
      </c>
      <c r="H735" s="246" t="s">
        <v>547</v>
      </c>
      <c r="I735" s="570" t="s">
        <v>139</v>
      </c>
      <c r="J735" s="533"/>
      <c r="K735" s="533" t="s">
        <v>2205</v>
      </c>
      <c r="L735" s="533" t="s">
        <v>2205</v>
      </c>
      <c r="M735" s="533"/>
      <c r="N735" s="533"/>
      <c r="O735" s="533" t="s">
        <v>2205</v>
      </c>
      <c r="P735" s="533"/>
      <c r="Q735" s="533"/>
      <c r="R735" s="533"/>
      <c r="S735" s="533"/>
      <c r="T735" s="533"/>
      <c r="U735" s="533"/>
      <c r="V735" s="533"/>
      <c r="W735" s="573" t="s">
        <v>1230</v>
      </c>
      <c r="X735" s="573" t="s">
        <v>1598</v>
      </c>
      <c r="Y735" s="668" t="s">
        <v>1113</v>
      </c>
      <c r="Z735" s="668" t="s">
        <v>1113</v>
      </c>
    </row>
    <row r="736" spans="1:26" ht="24" customHeight="1">
      <c r="A736" s="565" t="str">
        <f>A735</f>
        <v>97542</v>
      </c>
      <c r="B736" s="511" t="str">
        <f>B735</f>
        <v>Occupational Therapy</v>
      </c>
      <c r="C736" s="568" t="str">
        <f>C735</f>
        <v xml:space="preserve">OT individual
Wheelchair management (eg, assessment, fitting, training), each 15 minutes
</v>
      </c>
      <c r="D736" s="529" t="str">
        <f>D735</f>
        <v xml:space="preserve">15 Minutes
DT:
15 min units= 40/day
</v>
      </c>
      <c r="E736" s="568" t="str">
        <f>E735</f>
        <v>Services provided by an occupational therapist currently licensed by the State of Michigan or an occupational therapy assistant supervised by a licensed occupational therapist.</v>
      </c>
      <c r="F736" s="250" t="s">
        <v>489</v>
      </c>
      <c r="G736" s="250" t="s">
        <v>578</v>
      </c>
      <c r="H736" s="250" t="s">
        <v>547</v>
      </c>
      <c r="I736" s="529" t="str">
        <f>I735</f>
        <v>Line
Professional</v>
      </c>
      <c r="J736" s="511"/>
      <c r="K736" s="511" t="s">
        <v>2205</v>
      </c>
      <c r="L736" s="511" t="s">
        <v>2205</v>
      </c>
      <c r="M736" s="511"/>
      <c r="N736" s="511"/>
      <c r="O736" s="511" t="s">
        <v>2205</v>
      </c>
      <c r="P736" s="511"/>
      <c r="Q736" s="511"/>
      <c r="R736" s="511"/>
      <c r="S736" s="511"/>
      <c r="T736" s="511"/>
      <c r="U736" s="511"/>
      <c r="V736" s="511"/>
      <c r="W736" s="568" t="str">
        <f>W735</f>
        <v/>
      </c>
      <c r="X736" s="568" t="str">
        <f>X735</f>
        <v xml:space="preserve">When/how to report encounter:
-Face-to-face with qualified provider only
Allocating and reporting costs:
-Cost if staff provide multiple units
</v>
      </c>
      <c r="Y736" s="669"/>
      <c r="Z736" s="669"/>
    </row>
    <row r="737" spans="1:26" ht="24" customHeight="1">
      <c r="A737" s="565" t="str">
        <f>A735</f>
        <v>97542</v>
      </c>
      <c r="B737" s="511" t="str">
        <f>B735</f>
        <v>Occupational Therapy</v>
      </c>
      <c r="C737" s="568" t="str">
        <f>C735</f>
        <v xml:space="preserve">OT individual
Wheelchair management (eg, assessment, fitting, training), each 15 minutes
</v>
      </c>
      <c r="D737" s="529" t="str">
        <f>D735</f>
        <v xml:space="preserve">15 Minutes
DT:
15 min units= 40/day
</v>
      </c>
      <c r="E737" s="568" t="str">
        <f>E735</f>
        <v>Services provided by an occupational therapist currently licensed by the State of Michigan or an occupational therapy assistant supervised by a licensed occupational therapist.</v>
      </c>
      <c r="F737" s="219" t="s">
        <v>489</v>
      </c>
      <c r="G737" s="219" t="s">
        <v>577</v>
      </c>
      <c r="H737" s="219" t="s">
        <v>547</v>
      </c>
      <c r="I737" s="529" t="str">
        <f>I735</f>
        <v>Line
Professional</v>
      </c>
      <c r="J737" s="511"/>
      <c r="K737" s="511" t="s">
        <v>2205</v>
      </c>
      <c r="L737" s="511" t="s">
        <v>2205</v>
      </c>
      <c r="M737" s="511"/>
      <c r="N737" s="511"/>
      <c r="O737" s="511" t="s">
        <v>2205</v>
      </c>
      <c r="P737" s="511"/>
      <c r="Q737" s="511"/>
      <c r="R737" s="511"/>
      <c r="S737" s="511"/>
      <c r="T737" s="511"/>
      <c r="U737" s="511"/>
      <c r="V737" s="511"/>
      <c r="W737" s="568" t="str">
        <f>W735</f>
        <v/>
      </c>
      <c r="X737" s="568" t="str">
        <f>X735</f>
        <v xml:space="preserve">When/how to report encounter:
-Face-to-face with qualified provider only
Allocating and reporting costs:
-Cost if staff provide multiple units
</v>
      </c>
      <c r="Y737" s="669" t="str">
        <f>Y735</f>
        <v xml:space="preserve"> </v>
      </c>
      <c r="Z737" s="669" t="str">
        <f>Z735</f>
        <v xml:space="preserve"> </v>
      </c>
    </row>
    <row r="738" spans="1:26" ht="24" customHeight="1" thickBot="1">
      <c r="A738" s="718" t="str">
        <f>A735</f>
        <v>97542</v>
      </c>
      <c r="B738" s="522" t="str">
        <f>B735</f>
        <v>Occupational Therapy</v>
      </c>
      <c r="C738" s="575" t="str">
        <f>C735</f>
        <v xml:space="preserve">OT individual
Wheelchair management (eg, assessment, fitting, training), each 15 minutes
</v>
      </c>
      <c r="D738" s="572" t="str">
        <f>D735</f>
        <v xml:space="preserve">15 Minutes
DT:
15 min units= 40/day
</v>
      </c>
      <c r="E738" s="575" t="str">
        <f>E735</f>
        <v>Services provided by an occupational therapist currently licensed by the State of Michigan or an occupational therapy assistant supervised by a licensed occupational therapist.</v>
      </c>
      <c r="F738" s="247" t="s">
        <v>489</v>
      </c>
      <c r="G738" s="247" t="s">
        <v>576</v>
      </c>
      <c r="H738" s="247" t="s">
        <v>547</v>
      </c>
      <c r="I738" s="572" t="str">
        <f>I735</f>
        <v>Line
Professional</v>
      </c>
      <c r="J738" s="522"/>
      <c r="K738" s="522" t="s">
        <v>2205</v>
      </c>
      <c r="L738" s="522" t="s">
        <v>2205</v>
      </c>
      <c r="M738" s="522"/>
      <c r="N738" s="522"/>
      <c r="O738" s="522" t="s">
        <v>2205</v>
      </c>
      <c r="P738" s="522"/>
      <c r="Q738" s="522"/>
      <c r="R738" s="522"/>
      <c r="S738" s="522"/>
      <c r="T738" s="522"/>
      <c r="U738" s="522"/>
      <c r="V738" s="522"/>
      <c r="W738" s="575" t="s">
        <v>1230</v>
      </c>
      <c r="X738" s="575" t="s">
        <v>436</v>
      </c>
      <c r="Y738" s="670" t="str">
        <f>Y735</f>
        <v xml:space="preserve"> </v>
      </c>
      <c r="Z738" s="670" t="str">
        <f>Z735</f>
        <v xml:space="preserve"> </v>
      </c>
    </row>
    <row r="739" spans="1:26" ht="24" customHeight="1">
      <c r="A739" s="563">
        <v>97550</v>
      </c>
      <c r="B739" s="512" t="s">
        <v>302</v>
      </c>
      <c r="C739" s="567" t="s">
        <v>2199</v>
      </c>
      <c r="D739" s="528" t="s">
        <v>2197</v>
      </c>
      <c r="E739" s="567" t="s">
        <v>2198</v>
      </c>
      <c r="F739" s="246" t="s">
        <v>572</v>
      </c>
      <c r="G739" s="246" t="s">
        <v>594</v>
      </c>
      <c r="H739" s="246" t="s">
        <v>547</v>
      </c>
      <c r="I739" s="528" t="s">
        <v>139</v>
      </c>
      <c r="J739" s="533"/>
      <c r="K739" s="533" t="s">
        <v>2205</v>
      </c>
      <c r="L739" s="533" t="s">
        <v>2205</v>
      </c>
      <c r="M739" s="533"/>
      <c r="N739" s="533"/>
      <c r="O739" s="533" t="s">
        <v>2205</v>
      </c>
      <c r="P739" s="533"/>
      <c r="Q739" s="533"/>
      <c r="R739" s="533"/>
      <c r="S739" s="533"/>
      <c r="T739" s="533"/>
      <c r="U739" s="533"/>
      <c r="V739" s="533"/>
      <c r="W739" s="570"/>
      <c r="X739" s="573"/>
      <c r="Y739" s="570"/>
      <c r="Z739" s="570"/>
    </row>
    <row r="740" spans="1:26" ht="24" customHeight="1">
      <c r="A740" s="511">
        <v>97550</v>
      </c>
      <c r="B740" s="511" t="s">
        <v>302</v>
      </c>
      <c r="C740" s="568" t="s">
        <v>2199</v>
      </c>
      <c r="D740" s="529" t="s">
        <v>2197</v>
      </c>
      <c r="E740" s="568" t="s">
        <v>2198</v>
      </c>
      <c r="F740" s="250" t="s">
        <v>489</v>
      </c>
      <c r="G740" s="250" t="s">
        <v>578</v>
      </c>
      <c r="H740" s="250" t="s">
        <v>547</v>
      </c>
      <c r="I740" s="529" t="s">
        <v>139</v>
      </c>
      <c r="J740" s="511"/>
      <c r="K740" s="511" t="s">
        <v>2205</v>
      </c>
      <c r="L740" s="511" t="s">
        <v>2205</v>
      </c>
      <c r="M740" s="511"/>
      <c r="N740" s="511"/>
      <c r="O740" s="511" t="s">
        <v>2205</v>
      </c>
      <c r="P740" s="511"/>
      <c r="Q740" s="511"/>
      <c r="R740" s="511"/>
      <c r="S740" s="511"/>
      <c r="T740" s="511"/>
      <c r="U740" s="511"/>
      <c r="V740" s="511"/>
      <c r="W740" s="571"/>
      <c r="X740" s="574"/>
      <c r="Y740" s="571"/>
      <c r="Z740" s="571"/>
    </row>
    <row r="741" spans="1:26" ht="24" customHeight="1">
      <c r="A741" s="511">
        <v>97550</v>
      </c>
      <c r="B741" s="511" t="s">
        <v>302</v>
      </c>
      <c r="C741" s="568" t="s">
        <v>2199</v>
      </c>
      <c r="D741" s="529" t="s">
        <v>2197</v>
      </c>
      <c r="E741" s="568" t="s">
        <v>2198</v>
      </c>
      <c r="F741" s="250" t="s">
        <v>489</v>
      </c>
      <c r="G741" s="250" t="s">
        <v>577</v>
      </c>
      <c r="H741" s="250" t="s">
        <v>547</v>
      </c>
      <c r="I741" s="529" t="s">
        <v>139</v>
      </c>
      <c r="J741" s="511"/>
      <c r="K741" s="511" t="s">
        <v>2205</v>
      </c>
      <c r="L741" s="511" t="s">
        <v>2205</v>
      </c>
      <c r="M741" s="511"/>
      <c r="N741" s="511"/>
      <c r="O741" s="511" t="s">
        <v>2205</v>
      </c>
      <c r="P741" s="511"/>
      <c r="Q741" s="511"/>
      <c r="R741" s="511"/>
      <c r="S741" s="511"/>
      <c r="T741" s="511"/>
      <c r="U741" s="511"/>
      <c r="V741" s="511"/>
      <c r="W741" s="571"/>
      <c r="X741" s="574"/>
      <c r="Y741" s="571"/>
      <c r="Z741" s="571"/>
    </row>
    <row r="742" spans="1:26" ht="24" customHeight="1" thickBot="1">
      <c r="A742" s="511">
        <v>97550</v>
      </c>
      <c r="B742" s="513" t="s">
        <v>302</v>
      </c>
      <c r="C742" s="569" t="s">
        <v>2199</v>
      </c>
      <c r="D742" s="530" t="s">
        <v>2197</v>
      </c>
      <c r="E742" s="569" t="s">
        <v>2198</v>
      </c>
      <c r="F742" s="247" t="s">
        <v>489</v>
      </c>
      <c r="G742" s="247" t="s">
        <v>576</v>
      </c>
      <c r="H742" s="247" t="s">
        <v>547</v>
      </c>
      <c r="I742" s="530" t="s">
        <v>139</v>
      </c>
      <c r="J742" s="522"/>
      <c r="K742" s="522" t="s">
        <v>2205</v>
      </c>
      <c r="L742" s="522" t="s">
        <v>2205</v>
      </c>
      <c r="M742" s="522"/>
      <c r="N742" s="522"/>
      <c r="O742" s="522" t="s">
        <v>2205</v>
      </c>
      <c r="P742" s="522"/>
      <c r="Q742" s="522"/>
      <c r="R742" s="522"/>
      <c r="S742" s="522"/>
      <c r="T742" s="522"/>
      <c r="U742" s="522"/>
      <c r="V742" s="522"/>
      <c r="W742" s="572"/>
      <c r="X742" s="575"/>
      <c r="Y742" s="572"/>
      <c r="Z742" s="572"/>
    </row>
    <row r="743" spans="1:26" ht="24" customHeight="1">
      <c r="A743" s="511"/>
      <c r="B743" s="502" t="s">
        <v>2298</v>
      </c>
      <c r="C743" s="582" t="s">
        <v>2199</v>
      </c>
      <c r="D743" s="505" t="s">
        <v>2197</v>
      </c>
      <c r="E743" s="582" t="s">
        <v>2198</v>
      </c>
      <c r="F743" s="363" t="s">
        <v>506</v>
      </c>
      <c r="G743" s="364" t="s">
        <v>583</v>
      </c>
      <c r="H743" s="363" t="s">
        <v>547</v>
      </c>
      <c r="I743" s="505" t="s">
        <v>139</v>
      </c>
      <c r="J743" s="502"/>
      <c r="K743" s="502" t="s">
        <v>2205</v>
      </c>
      <c r="L743" s="502" t="s">
        <v>2205</v>
      </c>
      <c r="M743" s="502"/>
      <c r="N743" s="502"/>
      <c r="O743" s="502" t="s">
        <v>2205</v>
      </c>
      <c r="P743" s="502"/>
      <c r="Q743" s="502"/>
      <c r="R743" s="502"/>
      <c r="S743" s="502"/>
      <c r="T743" s="502"/>
      <c r="U743" s="502"/>
      <c r="V743" s="502"/>
      <c r="W743" s="505"/>
      <c r="X743" s="582" t="s">
        <v>2307</v>
      </c>
      <c r="Y743" s="505"/>
      <c r="Z743" s="505"/>
    </row>
    <row r="744" spans="1:26" ht="24" customHeight="1">
      <c r="A744" s="511"/>
      <c r="B744" s="503" t="str">
        <f t="shared" ref="B744:C746" si="338">B743</f>
        <v>Speech Therapy</v>
      </c>
      <c r="C744" s="583" t="str">
        <f t="shared" si="338"/>
        <v>Caregiver Training</v>
      </c>
      <c r="D744" s="506" t="s">
        <v>2197</v>
      </c>
      <c r="E744" s="583" t="s">
        <v>2198</v>
      </c>
      <c r="F744" s="357" t="s">
        <v>593</v>
      </c>
      <c r="G744" s="364" t="s">
        <v>576</v>
      </c>
      <c r="H744" s="357" t="s">
        <v>547</v>
      </c>
      <c r="I744" s="506" t="s">
        <v>139</v>
      </c>
      <c r="J744" s="503"/>
      <c r="K744" s="503"/>
      <c r="L744" s="503"/>
      <c r="M744" s="503"/>
      <c r="N744" s="503"/>
      <c r="O744" s="503"/>
      <c r="P744" s="503"/>
      <c r="Q744" s="503"/>
      <c r="R744" s="503"/>
      <c r="S744" s="503"/>
      <c r="T744" s="503"/>
      <c r="U744" s="503"/>
      <c r="V744" s="503"/>
      <c r="W744" s="506"/>
      <c r="X744" s="583"/>
      <c r="Y744" s="506"/>
      <c r="Z744" s="506"/>
    </row>
    <row r="745" spans="1:26" ht="24" customHeight="1">
      <c r="A745" s="511"/>
      <c r="B745" s="503" t="str">
        <f t="shared" si="338"/>
        <v>Speech Therapy</v>
      </c>
      <c r="C745" s="583" t="str">
        <f t="shared" si="338"/>
        <v>Caregiver Training</v>
      </c>
      <c r="D745" s="506" t="s">
        <v>2197</v>
      </c>
      <c r="E745" s="583" t="s">
        <v>2198</v>
      </c>
      <c r="F745" s="357" t="s">
        <v>593</v>
      </c>
      <c r="G745" s="357" t="s">
        <v>600</v>
      </c>
      <c r="H745" s="389" t="s">
        <v>547</v>
      </c>
      <c r="I745" s="506" t="s">
        <v>139</v>
      </c>
      <c r="J745" s="503"/>
      <c r="K745" s="503"/>
      <c r="L745" s="503"/>
      <c r="M745" s="503"/>
      <c r="N745" s="503"/>
      <c r="O745" s="503"/>
      <c r="P745" s="503"/>
      <c r="Q745" s="503"/>
      <c r="R745" s="503"/>
      <c r="S745" s="503"/>
      <c r="T745" s="503"/>
      <c r="U745" s="503"/>
      <c r="V745" s="503"/>
      <c r="W745" s="506"/>
      <c r="X745" s="583"/>
      <c r="Y745" s="506"/>
      <c r="Z745" s="506"/>
    </row>
    <row r="746" spans="1:26" ht="24" customHeight="1" thickBot="1">
      <c r="A746" s="511"/>
      <c r="B746" s="504" t="str">
        <f t="shared" si="338"/>
        <v>Speech Therapy</v>
      </c>
      <c r="C746" s="584" t="str">
        <f t="shared" si="338"/>
        <v>Caregiver Training</v>
      </c>
      <c r="D746" s="507" t="s">
        <v>2197</v>
      </c>
      <c r="E746" s="584" t="s">
        <v>2198</v>
      </c>
      <c r="F746" s="367" t="s">
        <v>492</v>
      </c>
      <c r="G746" s="367" t="s">
        <v>578</v>
      </c>
      <c r="H746" s="367" t="s">
        <v>547</v>
      </c>
      <c r="I746" s="507" t="s">
        <v>139</v>
      </c>
      <c r="J746" s="504"/>
      <c r="K746" s="504"/>
      <c r="L746" s="504"/>
      <c r="M746" s="504"/>
      <c r="N746" s="504"/>
      <c r="O746" s="504"/>
      <c r="P746" s="504"/>
      <c r="Q746" s="504"/>
      <c r="R746" s="504"/>
      <c r="S746" s="504"/>
      <c r="T746" s="504"/>
      <c r="U746" s="504"/>
      <c r="V746" s="504"/>
      <c r="W746" s="507"/>
      <c r="X746" s="584"/>
      <c r="Y746" s="507"/>
      <c r="Z746" s="507"/>
    </row>
    <row r="747" spans="1:26" ht="24" customHeight="1">
      <c r="A747" s="511">
        <v>97550</v>
      </c>
      <c r="B747" s="512" t="s">
        <v>315</v>
      </c>
      <c r="C747" s="567" t="s">
        <v>2199</v>
      </c>
      <c r="D747" s="528" t="s">
        <v>2197</v>
      </c>
      <c r="E747" s="567" t="s">
        <v>2198</v>
      </c>
      <c r="F747" s="142" t="s">
        <v>490</v>
      </c>
      <c r="G747" s="142" t="s">
        <v>576</v>
      </c>
      <c r="H747" s="142" t="s">
        <v>547</v>
      </c>
      <c r="I747" s="528" t="s">
        <v>139</v>
      </c>
      <c r="J747" s="533"/>
      <c r="K747" s="533" t="s">
        <v>2205</v>
      </c>
      <c r="L747" s="533" t="s">
        <v>2205</v>
      </c>
      <c r="M747" s="533"/>
      <c r="N747" s="533"/>
      <c r="O747" s="533" t="s">
        <v>2205</v>
      </c>
      <c r="P747" s="533"/>
      <c r="Q747" s="533"/>
      <c r="R747" s="533"/>
      <c r="S747" s="533"/>
      <c r="T747" s="533"/>
      <c r="U747" s="533"/>
      <c r="V747" s="533"/>
      <c r="W747" s="627"/>
      <c r="X747" s="627"/>
      <c r="Y747" s="628"/>
      <c r="Z747" s="628"/>
    </row>
    <row r="748" spans="1:26" ht="24" customHeight="1">
      <c r="A748" s="511">
        <v>97550</v>
      </c>
      <c r="B748" s="511" t="s">
        <v>315</v>
      </c>
      <c r="C748" s="568" t="s">
        <v>2199</v>
      </c>
      <c r="D748" s="529" t="s">
        <v>2197</v>
      </c>
      <c r="E748" s="568" t="s">
        <v>2198</v>
      </c>
      <c r="F748" s="250" t="s">
        <v>490</v>
      </c>
      <c r="G748" s="250" t="s">
        <v>577</v>
      </c>
      <c r="H748" s="250" t="s">
        <v>547</v>
      </c>
      <c r="I748" s="529" t="s">
        <v>139</v>
      </c>
      <c r="J748" s="511"/>
      <c r="K748" s="511" t="s">
        <v>2205</v>
      </c>
      <c r="L748" s="511" t="s">
        <v>2205</v>
      </c>
      <c r="M748" s="511"/>
      <c r="N748" s="511"/>
      <c r="O748" s="511" t="s">
        <v>2205</v>
      </c>
      <c r="P748" s="511"/>
      <c r="Q748" s="511"/>
      <c r="R748" s="511"/>
      <c r="S748" s="511"/>
      <c r="T748" s="511"/>
      <c r="U748" s="511"/>
      <c r="V748" s="511"/>
      <c r="W748" s="574"/>
      <c r="X748" s="574"/>
      <c r="Y748" s="571"/>
      <c r="Z748" s="571"/>
    </row>
    <row r="749" spans="1:26" ht="24" customHeight="1">
      <c r="A749" s="511">
        <v>97550</v>
      </c>
      <c r="B749" s="511" t="s">
        <v>315</v>
      </c>
      <c r="C749" s="568" t="s">
        <v>2199</v>
      </c>
      <c r="D749" s="529" t="s">
        <v>2197</v>
      </c>
      <c r="E749" s="568" t="s">
        <v>2198</v>
      </c>
      <c r="F749" s="250" t="s">
        <v>490</v>
      </c>
      <c r="G749" s="250" t="s">
        <v>578</v>
      </c>
      <c r="H749" s="250" t="s">
        <v>547</v>
      </c>
      <c r="I749" s="529" t="s">
        <v>139</v>
      </c>
      <c r="J749" s="511"/>
      <c r="K749" s="511" t="s">
        <v>2205</v>
      </c>
      <c r="L749" s="511" t="s">
        <v>2205</v>
      </c>
      <c r="M749" s="511"/>
      <c r="N749" s="511"/>
      <c r="O749" s="511" t="s">
        <v>2205</v>
      </c>
      <c r="P749" s="511"/>
      <c r="Q749" s="511"/>
      <c r="R749" s="511"/>
      <c r="S749" s="511"/>
      <c r="T749" s="511"/>
      <c r="U749" s="511"/>
      <c r="V749" s="511"/>
      <c r="W749" s="574"/>
      <c r="X749" s="574"/>
      <c r="Y749" s="571"/>
      <c r="Z749" s="571"/>
    </row>
    <row r="750" spans="1:26" ht="24" customHeight="1" thickBot="1">
      <c r="A750" s="513">
        <v>97550</v>
      </c>
      <c r="B750" s="513" t="s">
        <v>315</v>
      </c>
      <c r="C750" s="569" t="s">
        <v>2199</v>
      </c>
      <c r="D750" s="530" t="s">
        <v>2197</v>
      </c>
      <c r="E750" s="569" t="s">
        <v>2198</v>
      </c>
      <c r="F750" s="247" t="s">
        <v>565</v>
      </c>
      <c r="G750" s="247" t="s">
        <v>585</v>
      </c>
      <c r="H750" s="247" t="s">
        <v>547</v>
      </c>
      <c r="I750" s="530" t="s">
        <v>139</v>
      </c>
      <c r="J750" s="522"/>
      <c r="K750" s="522" t="s">
        <v>2205</v>
      </c>
      <c r="L750" s="522" t="s">
        <v>2205</v>
      </c>
      <c r="M750" s="522"/>
      <c r="N750" s="522"/>
      <c r="O750" s="522" t="s">
        <v>2205</v>
      </c>
      <c r="P750" s="522"/>
      <c r="Q750" s="522"/>
      <c r="R750" s="522"/>
      <c r="S750" s="522"/>
      <c r="T750" s="522"/>
      <c r="U750" s="522"/>
      <c r="V750" s="522"/>
      <c r="W750" s="575"/>
      <c r="X750" s="575"/>
      <c r="Y750" s="572"/>
      <c r="Z750" s="572"/>
    </row>
    <row r="751" spans="1:26" ht="32.4" customHeight="1">
      <c r="A751" s="563">
        <v>97551</v>
      </c>
      <c r="B751" s="512" t="s">
        <v>302</v>
      </c>
      <c r="C751" s="567" t="s">
        <v>2199</v>
      </c>
      <c r="D751" s="528" t="s">
        <v>1494</v>
      </c>
      <c r="E751" s="567" t="s">
        <v>2200</v>
      </c>
      <c r="F751" s="246" t="s">
        <v>572</v>
      </c>
      <c r="G751" s="246" t="s">
        <v>594</v>
      </c>
      <c r="H751" s="246" t="s">
        <v>547</v>
      </c>
      <c r="I751" s="528" t="s">
        <v>139</v>
      </c>
      <c r="J751" s="533"/>
      <c r="K751" s="533" t="s">
        <v>2205</v>
      </c>
      <c r="L751" s="533" t="s">
        <v>2205</v>
      </c>
      <c r="M751" s="533"/>
      <c r="N751" s="533"/>
      <c r="O751" s="533" t="s">
        <v>2205</v>
      </c>
      <c r="P751" s="533"/>
      <c r="Q751" s="533"/>
      <c r="R751" s="533"/>
      <c r="S751" s="533"/>
      <c r="T751" s="533"/>
      <c r="U751" s="533"/>
      <c r="V751" s="533"/>
      <c r="W751" s="570"/>
      <c r="X751" s="573"/>
      <c r="Y751" s="570"/>
      <c r="Z751" s="570"/>
    </row>
    <row r="752" spans="1:26" ht="32.4" customHeight="1">
      <c r="A752" s="511">
        <v>97551</v>
      </c>
      <c r="B752" s="511" t="s">
        <v>302</v>
      </c>
      <c r="C752" s="568" t="s">
        <v>2199</v>
      </c>
      <c r="D752" s="529" t="s">
        <v>1494</v>
      </c>
      <c r="E752" s="568" t="s">
        <v>2200</v>
      </c>
      <c r="F752" s="250" t="s">
        <v>489</v>
      </c>
      <c r="G752" s="250" t="s">
        <v>578</v>
      </c>
      <c r="H752" s="250" t="s">
        <v>547</v>
      </c>
      <c r="I752" s="529" t="s">
        <v>139</v>
      </c>
      <c r="J752" s="511"/>
      <c r="K752" s="511" t="s">
        <v>2205</v>
      </c>
      <c r="L752" s="511" t="s">
        <v>2205</v>
      </c>
      <c r="M752" s="511"/>
      <c r="N752" s="511"/>
      <c r="O752" s="511" t="s">
        <v>2205</v>
      </c>
      <c r="P752" s="511"/>
      <c r="Q752" s="511"/>
      <c r="R752" s="511"/>
      <c r="S752" s="511"/>
      <c r="T752" s="511"/>
      <c r="U752" s="511"/>
      <c r="V752" s="511"/>
      <c r="W752" s="571"/>
      <c r="X752" s="574"/>
      <c r="Y752" s="571"/>
      <c r="Z752" s="571"/>
    </row>
    <row r="753" spans="1:26" ht="32.4" customHeight="1">
      <c r="A753" s="511">
        <v>97551</v>
      </c>
      <c r="B753" s="511" t="s">
        <v>302</v>
      </c>
      <c r="C753" s="568" t="s">
        <v>2199</v>
      </c>
      <c r="D753" s="529" t="s">
        <v>1494</v>
      </c>
      <c r="E753" s="568" t="s">
        <v>2200</v>
      </c>
      <c r="F753" s="250" t="s">
        <v>489</v>
      </c>
      <c r="G753" s="250" t="s">
        <v>577</v>
      </c>
      <c r="H753" s="250" t="s">
        <v>547</v>
      </c>
      <c r="I753" s="529" t="s">
        <v>139</v>
      </c>
      <c r="J753" s="511"/>
      <c r="K753" s="511" t="s">
        <v>2205</v>
      </c>
      <c r="L753" s="511" t="s">
        <v>2205</v>
      </c>
      <c r="M753" s="511"/>
      <c r="N753" s="511"/>
      <c r="O753" s="511" t="s">
        <v>2205</v>
      </c>
      <c r="P753" s="511"/>
      <c r="Q753" s="511"/>
      <c r="R753" s="511"/>
      <c r="S753" s="511"/>
      <c r="T753" s="511"/>
      <c r="U753" s="511"/>
      <c r="V753" s="511"/>
      <c r="W753" s="571"/>
      <c r="X753" s="574"/>
      <c r="Y753" s="571"/>
      <c r="Z753" s="571"/>
    </row>
    <row r="754" spans="1:26" ht="32.4" customHeight="1" thickBot="1">
      <c r="A754" s="511">
        <v>97551</v>
      </c>
      <c r="B754" s="513" t="s">
        <v>302</v>
      </c>
      <c r="C754" s="569" t="s">
        <v>2199</v>
      </c>
      <c r="D754" s="530" t="s">
        <v>1494</v>
      </c>
      <c r="E754" s="569" t="s">
        <v>2200</v>
      </c>
      <c r="F754" s="247" t="s">
        <v>489</v>
      </c>
      <c r="G754" s="247" t="s">
        <v>576</v>
      </c>
      <c r="H754" s="247" t="s">
        <v>547</v>
      </c>
      <c r="I754" s="530" t="s">
        <v>139</v>
      </c>
      <c r="J754" s="522"/>
      <c r="K754" s="522" t="s">
        <v>2205</v>
      </c>
      <c r="L754" s="522" t="s">
        <v>2205</v>
      </c>
      <c r="M754" s="522"/>
      <c r="N754" s="522"/>
      <c r="O754" s="522" t="s">
        <v>2205</v>
      </c>
      <c r="P754" s="522"/>
      <c r="Q754" s="522"/>
      <c r="R754" s="522"/>
      <c r="S754" s="522"/>
      <c r="T754" s="522"/>
      <c r="U754" s="522"/>
      <c r="V754" s="522"/>
      <c r="W754" s="572"/>
      <c r="X754" s="575"/>
      <c r="Y754" s="572"/>
      <c r="Z754" s="572"/>
    </row>
    <row r="755" spans="1:26" ht="32.4" customHeight="1">
      <c r="A755" s="511"/>
      <c r="B755" s="502" t="s">
        <v>2298</v>
      </c>
      <c r="C755" s="582" t="s">
        <v>2199</v>
      </c>
      <c r="D755" s="505" t="s">
        <v>1494</v>
      </c>
      <c r="E755" s="582" t="s">
        <v>2200</v>
      </c>
      <c r="F755" s="363" t="s">
        <v>506</v>
      </c>
      <c r="G755" s="364" t="s">
        <v>583</v>
      </c>
      <c r="H755" s="363" t="s">
        <v>547</v>
      </c>
      <c r="I755" s="505" t="s">
        <v>139</v>
      </c>
      <c r="J755" s="502"/>
      <c r="K755" s="502" t="s">
        <v>2205</v>
      </c>
      <c r="L755" s="502" t="s">
        <v>2205</v>
      </c>
      <c r="M755" s="502"/>
      <c r="N755" s="502"/>
      <c r="O755" s="502" t="s">
        <v>2205</v>
      </c>
      <c r="P755" s="502"/>
      <c r="Q755" s="502"/>
      <c r="R755" s="502"/>
      <c r="S755" s="502"/>
      <c r="T755" s="502"/>
      <c r="U755" s="502"/>
      <c r="V755" s="502"/>
      <c r="W755" s="505"/>
      <c r="X755" s="582" t="s">
        <v>2307</v>
      </c>
      <c r="Y755" s="505"/>
      <c r="Z755" s="505"/>
    </row>
    <row r="756" spans="1:26" ht="32.4" customHeight="1">
      <c r="A756" s="511"/>
      <c r="B756" s="503" t="str">
        <f>B755</f>
        <v>Speech Therapy</v>
      </c>
      <c r="C756" s="583" t="s">
        <v>2199</v>
      </c>
      <c r="D756" s="506" t="s">
        <v>1494</v>
      </c>
      <c r="E756" s="583" t="s">
        <v>2200</v>
      </c>
      <c r="F756" s="357" t="s">
        <v>593</v>
      </c>
      <c r="G756" s="364" t="s">
        <v>576</v>
      </c>
      <c r="H756" s="357" t="s">
        <v>547</v>
      </c>
      <c r="I756" s="506" t="s">
        <v>139</v>
      </c>
      <c r="J756" s="503"/>
      <c r="K756" s="503"/>
      <c r="L756" s="503"/>
      <c r="M756" s="503"/>
      <c r="N756" s="503"/>
      <c r="O756" s="503"/>
      <c r="P756" s="503"/>
      <c r="Q756" s="503"/>
      <c r="R756" s="503"/>
      <c r="S756" s="503"/>
      <c r="T756" s="503"/>
      <c r="U756" s="503"/>
      <c r="V756" s="503"/>
      <c r="W756" s="506"/>
      <c r="X756" s="583"/>
      <c r="Y756" s="506"/>
      <c r="Z756" s="506"/>
    </row>
    <row r="757" spans="1:26" ht="32.4" customHeight="1">
      <c r="A757" s="511"/>
      <c r="B757" s="503" t="str">
        <f>B756</f>
        <v>Speech Therapy</v>
      </c>
      <c r="C757" s="583" t="s">
        <v>2199</v>
      </c>
      <c r="D757" s="506" t="s">
        <v>1494</v>
      </c>
      <c r="E757" s="583" t="s">
        <v>2200</v>
      </c>
      <c r="F757" s="357" t="s">
        <v>593</v>
      </c>
      <c r="G757" s="357" t="s">
        <v>600</v>
      </c>
      <c r="H757" s="389" t="s">
        <v>547</v>
      </c>
      <c r="I757" s="506" t="s">
        <v>139</v>
      </c>
      <c r="J757" s="503"/>
      <c r="K757" s="503"/>
      <c r="L757" s="503"/>
      <c r="M757" s="503"/>
      <c r="N757" s="503"/>
      <c r="O757" s="503"/>
      <c r="P757" s="503"/>
      <c r="Q757" s="503"/>
      <c r="R757" s="503"/>
      <c r="S757" s="503"/>
      <c r="T757" s="503"/>
      <c r="U757" s="503"/>
      <c r="V757" s="503"/>
      <c r="W757" s="506"/>
      <c r="X757" s="583"/>
      <c r="Y757" s="506"/>
      <c r="Z757" s="506"/>
    </row>
    <row r="758" spans="1:26" ht="32.4" customHeight="1" thickBot="1">
      <c r="A758" s="511"/>
      <c r="B758" s="504" t="str">
        <f>B757</f>
        <v>Speech Therapy</v>
      </c>
      <c r="C758" s="584" t="s">
        <v>2199</v>
      </c>
      <c r="D758" s="507" t="s">
        <v>1494</v>
      </c>
      <c r="E758" s="584" t="s">
        <v>2200</v>
      </c>
      <c r="F758" s="367" t="s">
        <v>492</v>
      </c>
      <c r="G758" s="367" t="s">
        <v>578</v>
      </c>
      <c r="H758" s="367" t="s">
        <v>547</v>
      </c>
      <c r="I758" s="507" t="s">
        <v>139</v>
      </c>
      <c r="J758" s="504"/>
      <c r="K758" s="504"/>
      <c r="L758" s="504"/>
      <c r="M758" s="504"/>
      <c r="N758" s="504"/>
      <c r="O758" s="504"/>
      <c r="P758" s="504"/>
      <c r="Q758" s="504"/>
      <c r="R758" s="504"/>
      <c r="S758" s="504"/>
      <c r="T758" s="504"/>
      <c r="U758" s="504"/>
      <c r="V758" s="504"/>
      <c r="W758" s="507"/>
      <c r="X758" s="584"/>
      <c r="Y758" s="507"/>
      <c r="Z758" s="507"/>
    </row>
    <row r="759" spans="1:26" ht="39.6" customHeight="1">
      <c r="A759" s="511">
        <v>97551</v>
      </c>
      <c r="B759" s="512" t="s">
        <v>315</v>
      </c>
      <c r="C759" s="567" t="s">
        <v>2199</v>
      </c>
      <c r="D759" s="528" t="s">
        <v>1494</v>
      </c>
      <c r="E759" s="567" t="s">
        <v>2200</v>
      </c>
      <c r="F759" s="142" t="s">
        <v>490</v>
      </c>
      <c r="G759" s="142" t="s">
        <v>576</v>
      </c>
      <c r="H759" s="142" t="s">
        <v>547</v>
      </c>
      <c r="I759" s="528" t="s">
        <v>139</v>
      </c>
      <c r="J759" s="533"/>
      <c r="K759" s="533" t="s">
        <v>2205</v>
      </c>
      <c r="L759" s="533" t="s">
        <v>2205</v>
      </c>
      <c r="M759" s="533"/>
      <c r="N759" s="533"/>
      <c r="O759" s="533" t="s">
        <v>2205</v>
      </c>
      <c r="P759" s="533"/>
      <c r="Q759" s="533"/>
      <c r="R759" s="533"/>
      <c r="S759" s="533"/>
      <c r="T759" s="533"/>
      <c r="U759" s="533"/>
      <c r="V759" s="533"/>
      <c r="W759" s="627"/>
      <c r="X759" s="627"/>
      <c r="Y759" s="628"/>
      <c r="Z759" s="628"/>
    </row>
    <row r="760" spans="1:26" ht="39.6" customHeight="1">
      <c r="A760" s="511">
        <v>97551</v>
      </c>
      <c r="B760" s="511" t="s">
        <v>315</v>
      </c>
      <c r="C760" s="568" t="s">
        <v>2199</v>
      </c>
      <c r="D760" s="529" t="s">
        <v>1494</v>
      </c>
      <c r="E760" s="568" t="s">
        <v>2200</v>
      </c>
      <c r="F760" s="250" t="s">
        <v>490</v>
      </c>
      <c r="G760" s="250" t="s">
        <v>577</v>
      </c>
      <c r="H760" s="250" t="s">
        <v>547</v>
      </c>
      <c r="I760" s="529" t="s">
        <v>139</v>
      </c>
      <c r="J760" s="511"/>
      <c r="K760" s="511" t="s">
        <v>2205</v>
      </c>
      <c r="L760" s="511" t="s">
        <v>2205</v>
      </c>
      <c r="M760" s="511"/>
      <c r="N760" s="511"/>
      <c r="O760" s="511" t="s">
        <v>2205</v>
      </c>
      <c r="P760" s="511"/>
      <c r="Q760" s="511"/>
      <c r="R760" s="511"/>
      <c r="S760" s="511"/>
      <c r="T760" s="511"/>
      <c r="U760" s="511"/>
      <c r="V760" s="511"/>
      <c r="W760" s="574"/>
      <c r="X760" s="574"/>
      <c r="Y760" s="571"/>
      <c r="Z760" s="571"/>
    </row>
    <row r="761" spans="1:26" ht="39.6" customHeight="1">
      <c r="A761" s="511">
        <v>97551</v>
      </c>
      <c r="B761" s="511" t="s">
        <v>315</v>
      </c>
      <c r="C761" s="568" t="s">
        <v>2199</v>
      </c>
      <c r="D761" s="529" t="s">
        <v>1494</v>
      </c>
      <c r="E761" s="568" t="s">
        <v>2200</v>
      </c>
      <c r="F761" s="250" t="s">
        <v>490</v>
      </c>
      <c r="G761" s="250" t="s">
        <v>578</v>
      </c>
      <c r="H761" s="250" t="s">
        <v>547</v>
      </c>
      <c r="I761" s="529" t="s">
        <v>139</v>
      </c>
      <c r="J761" s="511"/>
      <c r="K761" s="511" t="s">
        <v>2205</v>
      </c>
      <c r="L761" s="511" t="s">
        <v>2205</v>
      </c>
      <c r="M761" s="511"/>
      <c r="N761" s="511"/>
      <c r="O761" s="511" t="s">
        <v>2205</v>
      </c>
      <c r="P761" s="511"/>
      <c r="Q761" s="511"/>
      <c r="R761" s="511"/>
      <c r="S761" s="511"/>
      <c r="T761" s="511"/>
      <c r="U761" s="511"/>
      <c r="V761" s="511"/>
      <c r="W761" s="574"/>
      <c r="X761" s="574"/>
      <c r="Y761" s="571"/>
      <c r="Z761" s="571"/>
    </row>
    <row r="762" spans="1:26" ht="39.6" customHeight="1" thickBot="1">
      <c r="A762" s="513">
        <v>97551</v>
      </c>
      <c r="B762" s="513" t="s">
        <v>315</v>
      </c>
      <c r="C762" s="569" t="s">
        <v>2199</v>
      </c>
      <c r="D762" s="530" t="s">
        <v>1494</v>
      </c>
      <c r="E762" s="569" t="s">
        <v>2200</v>
      </c>
      <c r="F762" s="247" t="s">
        <v>565</v>
      </c>
      <c r="G762" s="247" t="s">
        <v>585</v>
      </c>
      <c r="H762" s="247" t="s">
        <v>547</v>
      </c>
      <c r="I762" s="530" t="s">
        <v>139</v>
      </c>
      <c r="J762" s="522"/>
      <c r="K762" s="522" t="s">
        <v>2205</v>
      </c>
      <c r="L762" s="522" t="s">
        <v>2205</v>
      </c>
      <c r="M762" s="522"/>
      <c r="N762" s="522"/>
      <c r="O762" s="522" t="s">
        <v>2205</v>
      </c>
      <c r="P762" s="522"/>
      <c r="Q762" s="522"/>
      <c r="R762" s="522"/>
      <c r="S762" s="522"/>
      <c r="T762" s="522"/>
      <c r="U762" s="522"/>
      <c r="V762" s="522"/>
      <c r="W762" s="575"/>
      <c r="X762" s="575"/>
      <c r="Y762" s="572"/>
      <c r="Z762" s="572"/>
    </row>
    <row r="763" spans="1:26" ht="24" customHeight="1">
      <c r="A763" s="717" t="s">
        <v>1901</v>
      </c>
      <c r="B763" s="533" t="s">
        <v>302</v>
      </c>
      <c r="C763" s="573" t="s">
        <v>1758</v>
      </c>
      <c r="D763" s="570" t="s">
        <v>1754</v>
      </c>
      <c r="E763" s="573" t="s">
        <v>568</v>
      </c>
      <c r="F763" s="246" t="s">
        <v>572</v>
      </c>
      <c r="G763" s="246" t="s">
        <v>594</v>
      </c>
      <c r="H763" s="246" t="s">
        <v>547</v>
      </c>
      <c r="I763" s="570" t="s">
        <v>139</v>
      </c>
      <c r="J763" s="533"/>
      <c r="K763" s="533" t="s">
        <v>2205</v>
      </c>
      <c r="L763" s="533" t="s">
        <v>2205</v>
      </c>
      <c r="M763" s="533"/>
      <c r="N763" s="533"/>
      <c r="O763" s="533" t="s">
        <v>2205</v>
      </c>
      <c r="P763" s="533"/>
      <c r="Q763" s="533"/>
      <c r="R763" s="533"/>
      <c r="S763" s="533"/>
      <c r="T763" s="533"/>
      <c r="U763" s="533"/>
      <c r="V763" s="533"/>
      <c r="W763" s="573" t="s">
        <v>1230</v>
      </c>
      <c r="X763" s="573" t="s">
        <v>1598</v>
      </c>
      <c r="Y763" s="668" t="s">
        <v>1113</v>
      </c>
      <c r="Z763" s="668" t="s">
        <v>1113</v>
      </c>
    </row>
    <row r="764" spans="1:26" ht="24" customHeight="1">
      <c r="A764" s="565" t="str">
        <f>A763</f>
        <v>97750</v>
      </c>
      <c r="B764" s="511" t="str">
        <f>B763</f>
        <v>Occupational Therapy</v>
      </c>
      <c r="C764" s="568" t="str">
        <f>C763</f>
        <v xml:space="preserve">OT individual
Physical performance test or measurement (eg, musculoskeletal, functional capacity), with written report, each 15 minutes
</v>
      </c>
      <c r="D764" s="529" t="str">
        <f>D763</f>
        <v xml:space="preserve">15 Minutes
DT:
15 min units= 40/day
</v>
      </c>
      <c r="E764" s="568" t="str">
        <f>E763</f>
        <v>Services provided by an occupational therapist currently licensed by the State of Michigan or an occupational therapy assistant supervised by a licensed occupational therapist.</v>
      </c>
      <c r="F764" s="250" t="s">
        <v>489</v>
      </c>
      <c r="G764" s="250" t="s">
        <v>578</v>
      </c>
      <c r="H764" s="250" t="s">
        <v>547</v>
      </c>
      <c r="I764" s="529" t="str">
        <f>I763</f>
        <v>Line
Professional</v>
      </c>
      <c r="J764" s="511"/>
      <c r="K764" s="511" t="s">
        <v>2205</v>
      </c>
      <c r="L764" s="511" t="s">
        <v>2205</v>
      </c>
      <c r="M764" s="511"/>
      <c r="N764" s="511"/>
      <c r="O764" s="511" t="s">
        <v>2205</v>
      </c>
      <c r="P764" s="511"/>
      <c r="Q764" s="511"/>
      <c r="R764" s="511"/>
      <c r="S764" s="511"/>
      <c r="T764" s="511"/>
      <c r="U764" s="511"/>
      <c r="V764" s="511"/>
      <c r="W764" s="568" t="str">
        <f>W763</f>
        <v/>
      </c>
      <c r="X764" s="568" t="str">
        <f>X763</f>
        <v xml:space="preserve">When/how to report encounter:
-Face-to-face with qualified provider only
Allocating and reporting costs:
-Cost if staff provide multiple units
</v>
      </c>
      <c r="Y764" s="669"/>
      <c r="Z764" s="669"/>
    </row>
    <row r="765" spans="1:26" ht="24" customHeight="1">
      <c r="A765" s="565" t="str">
        <f>A763</f>
        <v>97750</v>
      </c>
      <c r="B765" s="511" t="str">
        <f>B763</f>
        <v>Occupational Therapy</v>
      </c>
      <c r="C765" s="568" t="str">
        <f>C763</f>
        <v xml:space="preserve">OT individual
Physical performance test or measurement (eg, musculoskeletal, functional capacity), with written report, each 15 minutes
</v>
      </c>
      <c r="D765" s="529" t="str">
        <f>D763</f>
        <v xml:space="preserve">15 Minutes
DT:
15 min units= 40/day
</v>
      </c>
      <c r="E765" s="568" t="str">
        <f>E763</f>
        <v>Services provided by an occupational therapist currently licensed by the State of Michigan or an occupational therapy assistant supervised by a licensed occupational therapist.</v>
      </c>
      <c r="F765" s="219" t="s">
        <v>489</v>
      </c>
      <c r="G765" s="219" t="s">
        <v>577</v>
      </c>
      <c r="H765" s="219" t="s">
        <v>547</v>
      </c>
      <c r="I765" s="529" t="str">
        <f>I763</f>
        <v>Line
Professional</v>
      </c>
      <c r="J765" s="511"/>
      <c r="K765" s="511" t="s">
        <v>2205</v>
      </c>
      <c r="L765" s="511" t="s">
        <v>2205</v>
      </c>
      <c r="M765" s="511"/>
      <c r="N765" s="511"/>
      <c r="O765" s="511" t="s">
        <v>2205</v>
      </c>
      <c r="P765" s="511"/>
      <c r="Q765" s="511"/>
      <c r="R765" s="511"/>
      <c r="S765" s="511"/>
      <c r="T765" s="511"/>
      <c r="U765" s="511"/>
      <c r="V765" s="511"/>
      <c r="W765" s="568" t="str">
        <f>W763</f>
        <v/>
      </c>
      <c r="X765" s="568" t="str">
        <f>X763</f>
        <v xml:space="preserve">When/how to report encounter:
-Face-to-face with qualified provider only
Allocating and reporting costs:
-Cost if staff provide multiple units
</v>
      </c>
      <c r="Y765" s="669" t="str">
        <f>Y763</f>
        <v xml:space="preserve"> </v>
      </c>
      <c r="Z765" s="669" t="str">
        <f>Z763</f>
        <v xml:space="preserve"> </v>
      </c>
    </row>
    <row r="766" spans="1:26" ht="24" customHeight="1" thickBot="1">
      <c r="A766" s="718" t="str">
        <f>A763</f>
        <v>97750</v>
      </c>
      <c r="B766" s="522" t="str">
        <f>B763</f>
        <v>Occupational Therapy</v>
      </c>
      <c r="C766" s="575" t="str">
        <f>C763</f>
        <v xml:space="preserve">OT individual
Physical performance test or measurement (eg, musculoskeletal, functional capacity), with written report, each 15 minutes
</v>
      </c>
      <c r="D766" s="572" t="str">
        <f>D763</f>
        <v xml:space="preserve">15 Minutes
DT:
15 min units= 40/day
</v>
      </c>
      <c r="E766" s="575" t="str">
        <f>E763</f>
        <v>Services provided by an occupational therapist currently licensed by the State of Michigan or an occupational therapy assistant supervised by a licensed occupational therapist.</v>
      </c>
      <c r="F766" s="247" t="s">
        <v>489</v>
      </c>
      <c r="G766" s="247" t="s">
        <v>576</v>
      </c>
      <c r="H766" s="247" t="s">
        <v>547</v>
      </c>
      <c r="I766" s="572" t="str">
        <f>I763</f>
        <v>Line
Professional</v>
      </c>
      <c r="J766" s="522"/>
      <c r="K766" s="522" t="s">
        <v>2205</v>
      </c>
      <c r="L766" s="522" t="s">
        <v>2205</v>
      </c>
      <c r="M766" s="522"/>
      <c r="N766" s="522"/>
      <c r="O766" s="522" t="s">
        <v>2205</v>
      </c>
      <c r="P766" s="522"/>
      <c r="Q766" s="522"/>
      <c r="R766" s="522"/>
      <c r="S766" s="522"/>
      <c r="T766" s="522"/>
      <c r="U766" s="522"/>
      <c r="V766" s="522"/>
      <c r="W766" s="575" t="s">
        <v>1230</v>
      </c>
      <c r="X766" s="575" t="s">
        <v>436</v>
      </c>
      <c r="Y766" s="670" t="str">
        <f>Y763</f>
        <v xml:space="preserve"> </v>
      </c>
      <c r="Z766" s="670" t="str">
        <f>Z763</f>
        <v xml:space="preserve"> </v>
      </c>
    </row>
    <row r="767" spans="1:26" ht="29.25" customHeight="1">
      <c r="A767" s="717" t="s">
        <v>1902</v>
      </c>
      <c r="B767" s="533" t="s">
        <v>302</v>
      </c>
      <c r="C767" s="573" t="s">
        <v>1759</v>
      </c>
      <c r="D767" s="570" t="s">
        <v>1754</v>
      </c>
      <c r="E767" s="573" t="s">
        <v>568</v>
      </c>
      <c r="F767" s="246" t="s">
        <v>572</v>
      </c>
      <c r="G767" s="246" t="s">
        <v>594</v>
      </c>
      <c r="H767" s="246" t="s">
        <v>547</v>
      </c>
      <c r="I767" s="570" t="s">
        <v>139</v>
      </c>
      <c r="J767" s="533"/>
      <c r="K767" s="533" t="s">
        <v>2205</v>
      </c>
      <c r="L767" s="533" t="s">
        <v>2205</v>
      </c>
      <c r="M767" s="533"/>
      <c r="N767" s="533"/>
      <c r="O767" s="533" t="s">
        <v>2205</v>
      </c>
      <c r="P767" s="533"/>
      <c r="Q767" s="533"/>
      <c r="R767" s="533"/>
      <c r="S767" s="533"/>
      <c r="T767" s="533"/>
      <c r="U767" s="533"/>
      <c r="V767" s="533"/>
      <c r="W767" s="573" t="s">
        <v>1230</v>
      </c>
      <c r="X767" s="573" t="s">
        <v>1598</v>
      </c>
      <c r="Y767" s="668" t="s">
        <v>1113</v>
      </c>
      <c r="Z767" s="668" t="s">
        <v>1113</v>
      </c>
    </row>
    <row r="768" spans="1:26" ht="29.25" customHeight="1">
      <c r="A768" s="565" t="str">
        <f>A767</f>
        <v>97755</v>
      </c>
      <c r="B768" s="511" t="str">
        <f>B767</f>
        <v>Occupational Therapy</v>
      </c>
      <c r="C768" s="568" t="str">
        <f>C767</f>
        <v>OT individual
Assistive technology assessment (eg, to restore, augment or compensate for existing function, optimize functional tasks and/or maximize environmental accessibility), direct one-on-one contact, with written report, each 15 minutes</v>
      </c>
      <c r="D768" s="529" t="str">
        <f>D767</f>
        <v xml:space="preserve">15 Minutes
DT:
15 min units= 40/day
</v>
      </c>
      <c r="E768" s="568" t="str">
        <f>E767</f>
        <v>Services provided by an occupational therapist currently licensed by the State of Michigan or an occupational therapy assistant supervised by a licensed occupational therapist.</v>
      </c>
      <c r="F768" s="250" t="s">
        <v>489</v>
      </c>
      <c r="G768" s="250" t="s">
        <v>578</v>
      </c>
      <c r="H768" s="250" t="s">
        <v>547</v>
      </c>
      <c r="I768" s="529" t="str">
        <f>I767</f>
        <v>Line
Professional</v>
      </c>
      <c r="J768" s="511"/>
      <c r="K768" s="511" t="s">
        <v>2205</v>
      </c>
      <c r="L768" s="511" t="s">
        <v>2205</v>
      </c>
      <c r="M768" s="511"/>
      <c r="N768" s="511"/>
      <c r="O768" s="511" t="s">
        <v>2205</v>
      </c>
      <c r="P768" s="511"/>
      <c r="Q768" s="511"/>
      <c r="R768" s="511"/>
      <c r="S768" s="511"/>
      <c r="T768" s="511"/>
      <c r="U768" s="511"/>
      <c r="V768" s="511"/>
      <c r="W768" s="568" t="str">
        <f>W767</f>
        <v/>
      </c>
      <c r="X768" s="568" t="str">
        <f>X767</f>
        <v xml:space="preserve">When/how to report encounter:
-Face-to-face with qualified provider only
Allocating and reporting costs:
-Cost if staff provide multiple units
</v>
      </c>
      <c r="Y768" s="669"/>
      <c r="Z768" s="669"/>
    </row>
    <row r="769" spans="1:26" ht="29.25" customHeight="1">
      <c r="A769" s="565" t="str">
        <f>A767</f>
        <v>97755</v>
      </c>
      <c r="B769" s="511" t="str">
        <f>B767</f>
        <v>Occupational Therapy</v>
      </c>
      <c r="C769" s="568" t="str">
        <f>C767</f>
        <v>OT individual
Assistive technology assessment (eg, to restore, augment or compensate for existing function, optimize functional tasks and/or maximize environmental accessibility), direct one-on-one contact, with written report, each 15 minutes</v>
      </c>
      <c r="D769" s="529" t="str">
        <f>D767</f>
        <v xml:space="preserve">15 Minutes
DT:
15 min units= 40/day
</v>
      </c>
      <c r="E769" s="568" t="str">
        <f>E767</f>
        <v>Services provided by an occupational therapist currently licensed by the State of Michigan or an occupational therapy assistant supervised by a licensed occupational therapist.</v>
      </c>
      <c r="F769" s="219" t="s">
        <v>489</v>
      </c>
      <c r="G769" s="219" t="s">
        <v>577</v>
      </c>
      <c r="H769" s="219" t="s">
        <v>547</v>
      </c>
      <c r="I769" s="529" t="str">
        <f>I767</f>
        <v>Line
Professional</v>
      </c>
      <c r="J769" s="511"/>
      <c r="K769" s="511" t="s">
        <v>2205</v>
      </c>
      <c r="L769" s="511" t="s">
        <v>2205</v>
      </c>
      <c r="M769" s="511"/>
      <c r="N769" s="511"/>
      <c r="O769" s="511" t="s">
        <v>2205</v>
      </c>
      <c r="P769" s="511"/>
      <c r="Q769" s="511"/>
      <c r="R769" s="511"/>
      <c r="S769" s="511"/>
      <c r="T769" s="511"/>
      <c r="U769" s="511"/>
      <c r="V769" s="511"/>
      <c r="W769" s="568" t="str">
        <f>W767</f>
        <v/>
      </c>
      <c r="X769" s="568" t="str">
        <f>X767</f>
        <v xml:space="preserve">When/how to report encounter:
-Face-to-face with qualified provider only
Allocating and reporting costs:
-Cost if staff provide multiple units
</v>
      </c>
      <c r="Y769" s="669" t="str">
        <f>Y767</f>
        <v xml:space="preserve"> </v>
      </c>
      <c r="Z769" s="669" t="str">
        <f>Z767</f>
        <v xml:space="preserve"> </v>
      </c>
    </row>
    <row r="770" spans="1:26" ht="29.25" customHeight="1" thickBot="1">
      <c r="A770" s="718" t="str">
        <f>A767</f>
        <v>97755</v>
      </c>
      <c r="B770" s="522" t="str">
        <f>B767</f>
        <v>Occupational Therapy</v>
      </c>
      <c r="C770" s="575" t="str">
        <f>C767</f>
        <v>OT individual
Assistive technology assessment (eg, to restore, augment or compensate for existing function, optimize functional tasks and/or maximize environmental accessibility), direct one-on-one contact, with written report, each 15 minutes</v>
      </c>
      <c r="D770" s="572" t="str">
        <f>D767</f>
        <v xml:space="preserve">15 Minutes
DT:
15 min units= 40/day
</v>
      </c>
      <c r="E770" s="575" t="str">
        <f>E767</f>
        <v>Services provided by an occupational therapist currently licensed by the State of Michigan or an occupational therapy assistant supervised by a licensed occupational therapist.</v>
      </c>
      <c r="F770" s="247" t="s">
        <v>489</v>
      </c>
      <c r="G770" s="247" t="s">
        <v>576</v>
      </c>
      <c r="H770" s="247" t="s">
        <v>547</v>
      </c>
      <c r="I770" s="572" t="str">
        <f>I767</f>
        <v>Line
Professional</v>
      </c>
      <c r="J770" s="522"/>
      <c r="K770" s="522" t="s">
        <v>2205</v>
      </c>
      <c r="L770" s="522" t="s">
        <v>2205</v>
      </c>
      <c r="M770" s="522"/>
      <c r="N770" s="522"/>
      <c r="O770" s="522" t="s">
        <v>2205</v>
      </c>
      <c r="P770" s="522"/>
      <c r="Q770" s="522"/>
      <c r="R770" s="522"/>
      <c r="S770" s="522"/>
      <c r="T770" s="522"/>
      <c r="U770" s="522"/>
      <c r="V770" s="522"/>
      <c r="W770" s="575" t="s">
        <v>1230</v>
      </c>
      <c r="X770" s="575" t="s">
        <v>436</v>
      </c>
      <c r="Y770" s="670" t="str">
        <f>Y767</f>
        <v xml:space="preserve"> </v>
      </c>
      <c r="Z770" s="670" t="str">
        <f>Z767</f>
        <v xml:space="preserve"> </v>
      </c>
    </row>
    <row r="771" spans="1:26" ht="30" customHeight="1">
      <c r="A771" s="717" t="s">
        <v>1903</v>
      </c>
      <c r="B771" s="533" t="s">
        <v>302</v>
      </c>
      <c r="C771" s="573" t="s">
        <v>1760</v>
      </c>
      <c r="D771" s="570" t="s">
        <v>1754</v>
      </c>
      <c r="E771" s="573" t="s">
        <v>568</v>
      </c>
      <c r="F771" s="246" t="s">
        <v>572</v>
      </c>
      <c r="G771" s="246" t="s">
        <v>594</v>
      </c>
      <c r="H771" s="246" t="s">
        <v>547</v>
      </c>
      <c r="I771" s="570" t="s">
        <v>139</v>
      </c>
      <c r="J771" s="533"/>
      <c r="K771" s="533" t="s">
        <v>2205</v>
      </c>
      <c r="L771" s="533" t="s">
        <v>2205</v>
      </c>
      <c r="M771" s="533"/>
      <c r="N771" s="533"/>
      <c r="O771" s="533" t="s">
        <v>2205</v>
      </c>
      <c r="P771" s="533"/>
      <c r="Q771" s="533"/>
      <c r="R771" s="533"/>
      <c r="S771" s="533"/>
      <c r="T771" s="533"/>
      <c r="U771" s="533"/>
      <c r="V771" s="533"/>
      <c r="W771" s="573" t="s">
        <v>1230</v>
      </c>
      <c r="X771" s="573" t="s">
        <v>1598</v>
      </c>
      <c r="Y771" s="668" t="s">
        <v>1113</v>
      </c>
      <c r="Z771" s="668" t="s">
        <v>1113</v>
      </c>
    </row>
    <row r="772" spans="1:26" ht="30" customHeight="1">
      <c r="A772" s="565" t="str">
        <f>A771</f>
        <v>97760</v>
      </c>
      <c r="B772" s="511" t="str">
        <f>B771</f>
        <v>Occupational Therapy</v>
      </c>
      <c r="C772" s="568" t="str">
        <f>C771</f>
        <v>OT individual
Orthotic(s) management and training (including assessment and fitting when not otherwise reported), upper extremity(ies), lower extremity(ies) and/or trunk, initial orthotic(s) encounter, each 15 minutes</v>
      </c>
      <c r="D772" s="529" t="str">
        <f>D771</f>
        <v xml:space="preserve">15 Minutes
DT:
15 min units= 40/day
</v>
      </c>
      <c r="E772" s="568" t="str">
        <f>E771</f>
        <v>Services provided by an occupational therapist currently licensed by the State of Michigan or an occupational therapy assistant supervised by a licensed occupational therapist.</v>
      </c>
      <c r="F772" s="250" t="s">
        <v>489</v>
      </c>
      <c r="G772" s="250" t="s">
        <v>578</v>
      </c>
      <c r="H772" s="250" t="s">
        <v>547</v>
      </c>
      <c r="I772" s="529" t="str">
        <f>I771</f>
        <v>Line
Professional</v>
      </c>
      <c r="J772" s="511"/>
      <c r="K772" s="511" t="s">
        <v>2205</v>
      </c>
      <c r="L772" s="511" t="s">
        <v>2205</v>
      </c>
      <c r="M772" s="511"/>
      <c r="N772" s="511"/>
      <c r="O772" s="511" t="s">
        <v>2205</v>
      </c>
      <c r="P772" s="511"/>
      <c r="Q772" s="511"/>
      <c r="R772" s="511"/>
      <c r="S772" s="511"/>
      <c r="T772" s="511"/>
      <c r="U772" s="511"/>
      <c r="V772" s="511"/>
      <c r="W772" s="568" t="str">
        <f>W771</f>
        <v/>
      </c>
      <c r="X772" s="568" t="str">
        <f>X771</f>
        <v xml:space="preserve">When/how to report encounter:
-Face-to-face with qualified provider only
Allocating and reporting costs:
-Cost if staff provide multiple units
</v>
      </c>
      <c r="Y772" s="669"/>
      <c r="Z772" s="669"/>
    </row>
    <row r="773" spans="1:26" ht="30" customHeight="1">
      <c r="A773" s="565" t="str">
        <f>A771</f>
        <v>97760</v>
      </c>
      <c r="B773" s="511" t="str">
        <f>B771</f>
        <v>Occupational Therapy</v>
      </c>
      <c r="C773" s="568" t="str">
        <f>C771</f>
        <v>OT individual
Orthotic(s) management and training (including assessment and fitting when not otherwise reported), upper extremity(ies), lower extremity(ies) and/or trunk, initial orthotic(s) encounter, each 15 minutes</v>
      </c>
      <c r="D773" s="529" t="str">
        <f>D771</f>
        <v xml:space="preserve">15 Minutes
DT:
15 min units= 40/day
</v>
      </c>
      <c r="E773" s="568" t="str">
        <f>E771</f>
        <v>Services provided by an occupational therapist currently licensed by the State of Michigan or an occupational therapy assistant supervised by a licensed occupational therapist.</v>
      </c>
      <c r="F773" s="219" t="s">
        <v>489</v>
      </c>
      <c r="G773" s="219" t="s">
        <v>577</v>
      </c>
      <c r="H773" s="219" t="s">
        <v>547</v>
      </c>
      <c r="I773" s="529" t="str">
        <f>I771</f>
        <v>Line
Professional</v>
      </c>
      <c r="J773" s="511"/>
      <c r="K773" s="511" t="s">
        <v>2205</v>
      </c>
      <c r="L773" s="511" t="s">
        <v>2205</v>
      </c>
      <c r="M773" s="511"/>
      <c r="N773" s="511"/>
      <c r="O773" s="511" t="s">
        <v>2205</v>
      </c>
      <c r="P773" s="511"/>
      <c r="Q773" s="511"/>
      <c r="R773" s="511"/>
      <c r="S773" s="511"/>
      <c r="T773" s="511"/>
      <c r="U773" s="511"/>
      <c r="V773" s="511"/>
      <c r="W773" s="568" t="str">
        <f>W771</f>
        <v/>
      </c>
      <c r="X773" s="568" t="str">
        <f>X771</f>
        <v xml:space="preserve">When/how to report encounter:
-Face-to-face with qualified provider only
Allocating and reporting costs:
-Cost if staff provide multiple units
</v>
      </c>
      <c r="Y773" s="669" t="str">
        <f>Y771</f>
        <v xml:space="preserve"> </v>
      </c>
      <c r="Z773" s="669" t="str">
        <f>Z771</f>
        <v xml:space="preserve"> </v>
      </c>
    </row>
    <row r="774" spans="1:26" ht="30" customHeight="1" thickBot="1">
      <c r="A774" s="718" t="str">
        <f>A771</f>
        <v>97760</v>
      </c>
      <c r="B774" s="522" t="str">
        <f>B771</f>
        <v>Occupational Therapy</v>
      </c>
      <c r="C774" s="575" t="str">
        <f>C771</f>
        <v>OT individual
Orthotic(s) management and training (including assessment and fitting when not otherwise reported), upper extremity(ies), lower extremity(ies) and/or trunk, initial orthotic(s) encounter, each 15 minutes</v>
      </c>
      <c r="D774" s="572" t="str">
        <f>D771</f>
        <v xml:space="preserve">15 Minutes
DT:
15 min units= 40/day
</v>
      </c>
      <c r="E774" s="575" t="str">
        <f>E771</f>
        <v>Services provided by an occupational therapist currently licensed by the State of Michigan or an occupational therapy assistant supervised by a licensed occupational therapist.</v>
      </c>
      <c r="F774" s="247" t="s">
        <v>489</v>
      </c>
      <c r="G774" s="247" t="s">
        <v>576</v>
      </c>
      <c r="H774" s="247" t="s">
        <v>547</v>
      </c>
      <c r="I774" s="572" t="str">
        <f>I771</f>
        <v>Line
Professional</v>
      </c>
      <c r="J774" s="522"/>
      <c r="K774" s="522" t="s">
        <v>2205</v>
      </c>
      <c r="L774" s="522" t="s">
        <v>2205</v>
      </c>
      <c r="M774" s="522"/>
      <c r="N774" s="522"/>
      <c r="O774" s="522" t="s">
        <v>2205</v>
      </c>
      <c r="P774" s="522"/>
      <c r="Q774" s="522"/>
      <c r="R774" s="522"/>
      <c r="S774" s="522"/>
      <c r="T774" s="522"/>
      <c r="U774" s="522"/>
      <c r="V774" s="522"/>
      <c r="W774" s="575" t="s">
        <v>1230</v>
      </c>
      <c r="X774" s="575" t="s">
        <v>436</v>
      </c>
      <c r="Y774" s="670" t="str">
        <f>Y771</f>
        <v xml:space="preserve"> </v>
      </c>
      <c r="Z774" s="670" t="str">
        <f>Z771</f>
        <v xml:space="preserve"> </v>
      </c>
    </row>
    <row r="775" spans="1:26">
      <c r="A775" s="732" t="s">
        <v>1904</v>
      </c>
      <c r="B775" s="517" t="s">
        <v>1504</v>
      </c>
      <c r="C775" s="606" t="s">
        <v>1505</v>
      </c>
      <c r="D775" s="671" t="s">
        <v>3</v>
      </c>
      <c r="E775" s="606" t="s">
        <v>623</v>
      </c>
      <c r="F775" s="243" t="s">
        <v>572</v>
      </c>
      <c r="G775" s="243" t="s">
        <v>594</v>
      </c>
      <c r="H775" s="243" t="s">
        <v>547</v>
      </c>
      <c r="I775" s="671" t="s">
        <v>139</v>
      </c>
      <c r="J775" s="517"/>
      <c r="K775" s="517"/>
      <c r="L775" s="517"/>
      <c r="M775" s="517"/>
      <c r="N775" s="517"/>
      <c r="O775" s="517"/>
      <c r="P775" s="517"/>
      <c r="Q775" s="517" t="s">
        <v>2205</v>
      </c>
      <c r="R775" s="517"/>
      <c r="S775" s="517"/>
      <c r="T775" s="517"/>
      <c r="U775" s="517"/>
      <c r="V775" s="517"/>
      <c r="W775" s="517"/>
      <c r="X775" s="606" t="s">
        <v>1506</v>
      </c>
      <c r="Y775" s="603"/>
      <c r="Z775" s="683"/>
    </row>
    <row r="776" spans="1:26">
      <c r="A776" s="733" t="str">
        <f t="shared" ref="A776:D780" si="339">A775</f>
        <v>97761</v>
      </c>
      <c r="B776" s="518" t="str">
        <f t="shared" si="339"/>
        <v>Prosthetic Training 1st Enc</v>
      </c>
      <c r="C776" s="607" t="str">
        <f t="shared" si="339"/>
        <v>Prosthetic(s) training, upper and/or lower extremity(ies), initial prosthetic(s) encounter, each 15 minutes</v>
      </c>
      <c r="D776" s="672" t="str">
        <f t="shared" si="339"/>
        <v>15 Minutes</v>
      </c>
      <c r="E776" s="607" t="str">
        <f>E775</f>
        <v>N/A</v>
      </c>
      <c r="F776" s="244" t="s">
        <v>489</v>
      </c>
      <c r="G776" s="244" t="s">
        <v>577</v>
      </c>
      <c r="H776" s="244" t="s">
        <v>547</v>
      </c>
      <c r="I776" s="672" t="str">
        <f>I775</f>
        <v>Line
Professional</v>
      </c>
      <c r="J776" s="518"/>
      <c r="K776" s="518"/>
      <c r="L776" s="518"/>
      <c r="M776" s="518"/>
      <c r="N776" s="518"/>
      <c r="O776" s="518"/>
      <c r="P776" s="518"/>
      <c r="Q776" s="518" t="s">
        <v>2205</v>
      </c>
      <c r="R776" s="518"/>
      <c r="S776" s="518"/>
      <c r="T776" s="518"/>
      <c r="U776" s="518"/>
      <c r="V776" s="518"/>
      <c r="W776" s="518"/>
      <c r="X776" s="607" t="str">
        <f>X775</f>
        <v>8 Sessions Per Month for Combined OT &amp; PT Procedures</v>
      </c>
      <c r="Y776" s="604"/>
      <c r="Z776" s="684"/>
    </row>
    <row r="777" spans="1:26">
      <c r="A777" s="733" t="str">
        <f t="shared" si="339"/>
        <v>97761</v>
      </c>
      <c r="B777" s="518" t="str">
        <f t="shared" si="339"/>
        <v>Prosthetic Training 1st Enc</v>
      </c>
      <c r="C777" s="607" t="str">
        <f t="shared" si="339"/>
        <v>Prosthetic(s) training, upper and/or lower extremity(ies), initial prosthetic(s) encounter, each 15 minutes</v>
      </c>
      <c r="D777" s="672" t="str">
        <f t="shared" si="339"/>
        <v>15 Minutes</v>
      </c>
      <c r="E777" s="607" t="str">
        <f>E776</f>
        <v>N/A</v>
      </c>
      <c r="F777" s="244" t="s">
        <v>489</v>
      </c>
      <c r="G777" s="244" t="s">
        <v>576</v>
      </c>
      <c r="H777" s="244" t="s">
        <v>547</v>
      </c>
      <c r="I777" s="672" t="str">
        <f>I776</f>
        <v>Line
Professional</v>
      </c>
      <c r="J777" s="518"/>
      <c r="K777" s="518"/>
      <c r="L777" s="518"/>
      <c r="M777" s="518"/>
      <c r="N777" s="518"/>
      <c r="O777" s="518"/>
      <c r="P777" s="518"/>
      <c r="Q777" s="518" t="s">
        <v>2205</v>
      </c>
      <c r="R777" s="518"/>
      <c r="S777" s="518"/>
      <c r="T777" s="518"/>
      <c r="U777" s="518"/>
      <c r="V777" s="518"/>
      <c r="W777" s="518"/>
      <c r="X777" s="607" t="str">
        <f>X776</f>
        <v>8 Sessions Per Month for Combined OT &amp; PT Procedures</v>
      </c>
      <c r="Y777" s="604"/>
      <c r="Z777" s="684"/>
    </row>
    <row r="778" spans="1:26">
      <c r="A778" s="733" t="str">
        <f t="shared" si="339"/>
        <v>97761</v>
      </c>
      <c r="B778" s="518" t="str">
        <f t="shared" si="339"/>
        <v>Prosthetic Training 1st Enc</v>
      </c>
      <c r="C778" s="607" t="str">
        <f t="shared" si="339"/>
        <v>Prosthetic(s) training, upper and/or lower extremity(ies), initial prosthetic(s) encounter, each 15 minutes</v>
      </c>
      <c r="D778" s="672" t="str">
        <f t="shared" si="339"/>
        <v>15 Minutes</v>
      </c>
      <c r="E778" s="607" t="str">
        <f>E777</f>
        <v>N/A</v>
      </c>
      <c r="F778" s="244" t="s">
        <v>490</v>
      </c>
      <c r="G778" s="244" t="s">
        <v>576</v>
      </c>
      <c r="H778" s="244" t="s">
        <v>547</v>
      </c>
      <c r="I778" s="672" t="str">
        <f>I777</f>
        <v>Line
Professional</v>
      </c>
      <c r="J778" s="518"/>
      <c r="K778" s="518"/>
      <c r="L778" s="518"/>
      <c r="M778" s="518"/>
      <c r="N778" s="518"/>
      <c r="O778" s="518"/>
      <c r="P778" s="518"/>
      <c r="Q778" s="518" t="s">
        <v>2205</v>
      </c>
      <c r="R778" s="518"/>
      <c r="S778" s="518"/>
      <c r="T778" s="518"/>
      <c r="U778" s="518"/>
      <c r="V778" s="518"/>
      <c r="W778" s="518"/>
      <c r="X778" s="607" t="str">
        <f>X777</f>
        <v>8 Sessions Per Month for Combined OT &amp; PT Procedures</v>
      </c>
      <c r="Y778" s="604"/>
      <c r="Z778" s="684"/>
    </row>
    <row r="779" spans="1:26">
      <c r="A779" s="733" t="str">
        <f t="shared" si="339"/>
        <v>97761</v>
      </c>
      <c r="B779" s="518" t="str">
        <f t="shared" si="339"/>
        <v>Prosthetic Training 1st Enc</v>
      </c>
      <c r="C779" s="607" t="str">
        <f t="shared" si="339"/>
        <v>Prosthetic(s) training, upper and/or lower extremity(ies), initial prosthetic(s) encounter, each 15 minutes</v>
      </c>
      <c r="D779" s="672" t="str">
        <f t="shared" si="339"/>
        <v>15 Minutes</v>
      </c>
      <c r="E779" s="607" t="str">
        <f>E778</f>
        <v>N/A</v>
      </c>
      <c r="F779" s="244" t="s">
        <v>490</v>
      </c>
      <c r="G779" s="244" t="s">
        <v>577</v>
      </c>
      <c r="H779" s="244" t="s">
        <v>547</v>
      </c>
      <c r="I779" s="672" t="str">
        <f>I778</f>
        <v>Line
Professional</v>
      </c>
      <c r="J779" s="518"/>
      <c r="K779" s="518"/>
      <c r="L779" s="518"/>
      <c r="M779" s="518"/>
      <c r="N779" s="518"/>
      <c r="O779" s="518"/>
      <c r="P779" s="518"/>
      <c r="Q779" s="518" t="s">
        <v>2205</v>
      </c>
      <c r="R779" s="518"/>
      <c r="S779" s="518"/>
      <c r="T779" s="518"/>
      <c r="U779" s="518"/>
      <c r="V779" s="518"/>
      <c r="W779" s="518"/>
      <c r="X779" s="607" t="str">
        <f>X778</f>
        <v>8 Sessions Per Month for Combined OT &amp; PT Procedures</v>
      </c>
      <c r="Y779" s="604"/>
      <c r="Z779" s="684"/>
    </row>
    <row r="780" spans="1:26" ht="15" thickBot="1">
      <c r="A780" s="734" t="str">
        <f t="shared" si="339"/>
        <v>97761</v>
      </c>
      <c r="B780" s="519" t="str">
        <f t="shared" si="339"/>
        <v>Prosthetic Training 1st Enc</v>
      </c>
      <c r="C780" s="608" t="str">
        <f t="shared" si="339"/>
        <v>Prosthetic(s) training, upper and/or lower extremity(ies), initial prosthetic(s) encounter, each 15 minutes</v>
      </c>
      <c r="D780" s="673" t="str">
        <f t="shared" si="339"/>
        <v>15 Minutes</v>
      </c>
      <c r="E780" s="608" t="str">
        <f>E779</f>
        <v>N/A</v>
      </c>
      <c r="F780" s="245" t="s">
        <v>490</v>
      </c>
      <c r="G780" s="245" t="s">
        <v>578</v>
      </c>
      <c r="H780" s="245" t="s">
        <v>547</v>
      </c>
      <c r="I780" s="673" t="str">
        <f>I779</f>
        <v>Line
Professional</v>
      </c>
      <c r="J780" s="519"/>
      <c r="K780" s="519"/>
      <c r="L780" s="519"/>
      <c r="M780" s="519"/>
      <c r="N780" s="519"/>
      <c r="O780" s="519"/>
      <c r="P780" s="519"/>
      <c r="Q780" s="519" t="s">
        <v>2205</v>
      </c>
      <c r="R780" s="519"/>
      <c r="S780" s="519"/>
      <c r="T780" s="519"/>
      <c r="U780" s="519"/>
      <c r="V780" s="519"/>
      <c r="W780" s="519"/>
      <c r="X780" s="608" t="str">
        <f>X779</f>
        <v>8 Sessions Per Month for Combined OT &amp; PT Procedures</v>
      </c>
      <c r="Y780" s="605"/>
      <c r="Z780" s="685"/>
    </row>
    <row r="781" spans="1:26" ht="24" customHeight="1">
      <c r="A781" s="717" t="s">
        <v>1905</v>
      </c>
      <c r="B781" s="533" t="s">
        <v>302</v>
      </c>
      <c r="C781" s="573" t="s">
        <v>1761</v>
      </c>
      <c r="D781" s="570" t="s">
        <v>1754</v>
      </c>
      <c r="E781" s="573" t="s">
        <v>568</v>
      </c>
      <c r="F781" s="246" t="s">
        <v>572</v>
      </c>
      <c r="G781" s="246" t="s">
        <v>594</v>
      </c>
      <c r="H781" s="246" t="s">
        <v>547</v>
      </c>
      <c r="I781" s="570" t="s">
        <v>139</v>
      </c>
      <c r="J781" s="533"/>
      <c r="K781" s="533" t="s">
        <v>2205</v>
      </c>
      <c r="L781" s="533" t="s">
        <v>2205</v>
      </c>
      <c r="M781" s="533"/>
      <c r="N781" s="533"/>
      <c r="O781" s="533" t="s">
        <v>2205</v>
      </c>
      <c r="P781" s="533"/>
      <c r="Q781" s="533"/>
      <c r="R781" s="533"/>
      <c r="S781" s="533"/>
      <c r="T781" s="533"/>
      <c r="U781" s="533"/>
      <c r="V781" s="533"/>
      <c r="W781" s="573" t="s">
        <v>1230</v>
      </c>
      <c r="X781" s="573" t="s">
        <v>1598</v>
      </c>
      <c r="Y781" s="668" t="s">
        <v>1113</v>
      </c>
      <c r="Z781" s="668" t="s">
        <v>1113</v>
      </c>
    </row>
    <row r="782" spans="1:26" ht="24" customHeight="1">
      <c r="A782" s="565" t="str">
        <f>A781</f>
        <v>97763</v>
      </c>
      <c r="B782" s="511" t="str">
        <f>B781</f>
        <v>Occupational Therapy</v>
      </c>
      <c r="C782" s="568" t="str">
        <f>C781</f>
        <v>OT individual
Orthotic(s)/prosthetic(s) management and/or training, upper extremity(ies), lower extremity(ies), and/or trunk, subsequent orthotic(s)/prosthetic(s) encounter, each 15 minutes</v>
      </c>
      <c r="D782" s="529" t="str">
        <f>D781</f>
        <v xml:space="preserve">15 Minutes
DT:
15 min units= 40/day
</v>
      </c>
      <c r="E782" s="568" t="str">
        <f>E781</f>
        <v>Services provided by an occupational therapist currently licensed by the State of Michigan or an occupational therapy assistant supervised by a licensed occupational therapist.</v>
      </c>
      <c r="F782" s="250" t="s">
        <v>489</v>
      </c>
      <c r="G782" s="250" t="s">
        <v>578</v>
      </c>
      <c r="H782" s="250" t="s">
        <v>547</v>
      </c>
      <c r="I782" s="529" t="str">
        <f>I781</f>
        <v>Line
Professional</v>
      </c>
      <c r="J782" s="511"/>
      <c r="K782" s="511" t="s">
        <v>2205</v>
      </c>
      <c r="L782" s="511" t="s">
        <v>2205</v>
      </c>
      <c r="M782" s="511"/>
      <c r="N782" s="511"/>
      <c r="O782" s="511" t="s">
        <v>2205</v>
      </c>
      <c r="P782" s="511"/>
      <c r="Q782" s="511"/>
      <c r="R782" s="511"/>
      <c r="S782" s="511"/>
      <c r="T782" s="511"/>
      <c r="U782" s="511"/>
      <c r="V782" s="511"/>
      <c r="W782" s="568" t="str">
        <f>W781</f>
        <v/>
      </c>
      <c r="X782" s="568" t="str">
        <f>X781</f>
        <v xml:space="preserve">When/how to report encounter:
-Face-to-face with qualified provider only
Allocating and reporting costs:
-Cost if staff provide multiple units
</v>
      </c>
      <c r="Y782" s="669"/>
      <c r="Z782" s="669"/>
    </row>
    <row r="783" spans="1:26" ht="24" customHeight="1">
      <c r="A783" s="565" t="str">
        <f>A781</f>
        <v>97763</v>
      </c>
      <c r="B783" s="511" t="str">
        <f>B781</f>
        <v>Occupational Therapy</v>
      </c>
      <c r="C783" s="568" t="str">
        <f>C781</f>
        <v>OT individual
Orthotic(s)/prosthetic(s) management and/or training, upper extremity(ies), lower extremity(ies), and/or trunk, subsequent orthotic(s)/prosthetic(s) encounter, each 15 minutes</v>
      </c>
      <c r="D783" s="529" t="str">
        <f>D781</f>
        <v xml:space="preserve">15 Minutes
DT:
15 min units= 40/day
</v>
      </c>
      <c r="E783" s="568" t="str">
        <f>E781</f>
        <v>Services provided by an occupational therapist currently licensed by the State of Michigan or an occupational therapy assistant supervised by a licensed occupational therapist.</v>
      </c>
      <c r="F783" s="219" t="s">
        <v>489</v>
      </c>
      <c r="G783" s="219" t="s">
        <v>577</v>
      </c>
      <c r="H783" s="219" t="s">
        <v>547</v>
      </c>
      <c r="I783" s="529" t="str">
        <f>I781</f>
        <v>Line
Professional</v>
      </c>
      <c r="J783" s="511"/>
      <c r="K783" s="511" t="s">
        <v>2205</v>
      </c>
      <c r="L783" s="511" t="s">
        <v>2205</v>
      </c>
      <c r="M783" s="511"/>
      <c r="N783" s="511"/>
      <c r="O783" s="511" t="s">
        <v>2205</v>
      </c>
      <c r="P783" s="511"/>
      <c r="Q783" s="511"/>
      <c r="R783" s="511"/>
      <c r="S783" s="511"/>
      <c r="T783" s="511"/>
      <c r="U783" s="511"/>
      <c r="V783" s="511"/>
      <c r="W783" s="568" t="str">
        <f>W781</f>
        <v/>
      </c>
      <c r="X783" s="568" t="str">
        <f>X781</f>
        <v xml:space="preserve">When/how to report encounter:
-Face-to-face with qualified provider only
Allocating and reporting costs:
-Cost if staff provide multiple units
</v>
      </c>
      <c r="Y783" s="669" t="str">
        <f>Y781</f>
        <v xml:space="preserve"> </v>
      </c>
      <c r="Z783" s="669" t="str">
        <f>Z781</f>
        <v xml:space="preserve"> </v>
      </c>
    </row>
    <row r="784" spans="1:26" ht="24" customHeight="1" thickBot="1">
      <c r="A784" s="718" t="str">
        <f>A781</f>
        <v>97763</v>
      </c>
      <c r="B784" s="522" t="str">
        <f>B781</f>
        <v>Occupational Therapy</v>
      </c>
      <c r="C784" s="575" t="str">
        <f>C781</f>
        <v>OT individual
Orthotic(s)/prosthetic(s) management and/or training, upper extremity(ies), lower extremity(ies), and/or trunk, subsequent orthotic(s)/prosthetic(s) encounter, each 15 minutes</v>
      </c>
      <c r="D784" s="572" t="str">
        <f>D781</f>
        <v xml:space="preserve">15 Minutes
DT:
15 min units= 40/day
</v>
      </c>
      <c r="E784" s="575" t="str">
        <f>E781</f>
        <v>Services provided by an occupational therapist currently licensed by the State of Michigan or an occupational therapy assistant supervised by a licensed occupational therapist.</v>
      </c>
      <c r="F784" s="247" t="s">
        <v>489</v>
      </c>
      <c r="G784" s="247" t="s">
        <v>576</v>
      </c>
      <c r="H784" s="247" t="s">
        <v>547</v>
      </c>
      <c r="I784" s="572" t="str">
        <f>I781</f>
        <v>Line
Professional</v>
      </c>
      <c r="J784" s="522"/>
      <c r="K784" s="522" t="s">
        <v>2205</v>
      </c>
      <c r="L784" s="522" t="s">
        <v>2205</v>
      </c>
      <c r="M784" s="522"/>
      <c r="N784" s="522"/>
      <c r="O784" s="522" t="s">
        <v>2205</v>
      </c>
      <c r="P784" s="522"/>
      <c r="Q784" s="522"/>
      <c r="R784" s="522"/>
      <c r="S784" s="522"/>
      <c r="T784" s="522"/>
      <c r="U784" s="522"/>
      <c r="V784" s="522"/>
      <c r="W784" s="575" t="s">
        <v>1230</v>
      </c>
      <c r="X784" s="575" t="s">
        <v>436</v>
      </c>
      <c r="Y784" s="670" t="str">
        <f>Y781</f>
        <v xml:space="preserve"> </v>
      </c>
      <c r="Z784" s="670" t="str">
        <f>Z781</f>
        <v xml:space="preserve"> </v>
      </c>
    </row>
    <row r="785" spans="1:26" ht="23.25" customHeight="1">
      <c r="A785" s="576" t="s">
        <v>1906</v>
      </c>
      <c r="B785" s="533" t="s">
        <v>123</v>
      </c>
      <c r="C785" s="573" t="s">
        <v>1615</v>
      </c>
      <c r="D785" s="570" t="s">
        <v>1616</v>
      </c>
      <c r="E785" s="573" t="s">
        <v>1439</v>
      </c>
      <c r="F785" s="246" t="s">
        <v>1437</v>
      </c>
      <c r="G785" s="246" t="s">
        <v>1440</v>
      </c>
      <c r="H785" s="246" t="s">
        <v>1240</v>
      </c>
      <c r="I785" s="570" t="s">
        <v>139</v>
      </c>
      <c r="J785" s="533"/>
      <c r="K785" s="533" t="s">
        <v>2205</v>
      </c>
      <c r="L785" s="533" t="s">
        <v>2205</v>
      </c>
      <c r="M785" s="533"/>
      <c r="N785" s="533"/>
      <c r="O785" s="533" t="s">
        <v>2205</v>
      </c>
      <c r="P785" s="533"/>
      <c r="Q785" s="533"/>
      <c r="R785" s="533"/>
      <c r="S785" s="533"/>
      <c r="T785" s="533"/>
      <c r="U785" s="533"/>
      <c r="V785" s="533"/>
      <c r="W785" s="573" t="s">
        <v>1230</v>
      </c>
      <c r="X785" s="573" t="s">
        <v>1599</v>
      </c>
      <c r="Y785" s="659" t="s">
        <v>2497</v>
      </c>
      <c r="Z785" s="668"/>
    </row>
    <row r="786" spans="1:26" ht="23.25" customHeight="1">
      <c r="A786" s="565">
        <v>97802</v>
      </c>
      <c r="B786" s="521" t="s">
        <v>123</v>
      </c>
      <c r="C786" s="627" t="s">
        <v>238</v>
      </c>
      <c r="D786" s="628" t="s">
        <v>239</v>
      </c>
      <c r="E786" s="627" t="s">
        <v>1439</v>
      </c>
      <c r="F786" s="250" t="s">
        <v>1438</v>
      </c>
      <c r="G786" s="250" t="s">
        <v>576</v>
      </c>
      <c r="H786" s="250" t="s">
        <v>1240</v>
      </c>
      <c r="I786" s="628" t="s">
        <v>139</v>
      </c>
      <c r="J786" s="521"/>
      <c r="K786" s="521" t="s">
        <v>2205</v>
      </c>
      <c r="L786" s="521" t="s">
        <v>2205</v>
      </c>
      <c r="M786" s="521"/>
      <c r="N786" s="521"/>
      <c r="O786" s="521" t="s">
        <v>2205</v>
      </c>
      <c r="P786" s="521"/>
      <c r="Q786" s="521"/>
      <c r="R786" s="521"/>
      <c r="S786" s="521"/>
      <c r="T786" s="521"/>
      <c r="U786" s="521"/>
      <c r="V786" s="521"/>
      <c r="W786" s="627" t="s">
        <v>1230</v>
      </c>
      <c r="X786" s="627" t="s">
        <v>1487</v>
      </c>
      <c r="Y786" s="660" t="s">
        <v>1395</v>
      </c>
      <c r="Z786" s="669"/>
    </row>
    <row r="787" spans="1:26" ht="23.25" customHeight="1">
      <c r="A787" s="565">
        <f t="shared" ref="A787:E788" si="340">A786</f>
        <v>97802</v>
      </c>
      <c r="B787" s="521" t="str">
        <f t="shared" si="340"/>
        <v>Assessments
Health Psychiatric
Evaluation Psychological
testing Other assessments, tests</v>
      </c>
      <c r="C787" s="627" t="str">
        <f t="shared" si="340"/>
        <v>Nutrition assessments</v>
      </c>
      <c r="D787" s="628" t="str">
        <f t="shared" si="340"/>
        <v>DT: 97802=40/day</v>
      </c>
      <c r="E787" s="627" t="str">
        <f t="shared" si="340"/>
        <v>Dietician or Nutritionist (operating within scope of practice)</v>
      </c>
      <c r="F787" s="250" t="s">
        <v>1438</v>
      </c>
      <c r="G787" s="250" t="s">
        <v>577</v>
      </c>
      <c r="H787" s="250" t="str">
        <f>H786</f>
        <v>Psychiatric Services - Med Clinic</v>
      </c>
      <c r="I787" s="628" t="str">
        <f>I786</f>
        <v>Line
Professional</v>
      </c>
      <c r="J787" s="521"/>
      <c r="K787" s="521" t="s">
        <v>2205</v>
      </c>
      <c r="L787" s="521" t="s">
        <v>2205</v>
      </c>
      <c r="M787" s="521"/>
      <c r="N787" s="521"/>
      <c r="O787" s="521" t="s">
        <v>2205</v>
      </c>
      <c r="P787" s="521"/>
      <c r="Q787" s="521"/>
      <c r="R787" s="521"/>
      <c r="S787" s="521"/>
      <c r="T787" s="521"/>
      <c r="U787" s="521"/>
      <c r="V787" s="521"/>
      <c r="W787" s="627" t="str">
        <f>W786</f>
        <v/>
      </c>
      <c r="X787" s="627" t="str">
        <f>X786</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Y787" s="660" t="str">
        <f>Y786</f>
        <v xml:space="preserve"> WX - LOCUS Assessment</v>
      </c>
      <c r="Z787" s="669"/>
    </row>
    <row r="788" spans="1:26" ht="23.25" customHeight="1">
      <c r="A788" s="565">
        <f t="shared" si="340"/>
        <v>97802</v>
      </c>
      <c r="B788" s="532" t="str">
        <f t="shared" si="340"/>
        <v>Assessments
Health Psychiatric
Evaluation Psychological
testing Other assessments, tests</v>
      </c>
      <c r="C788" s="574" t="str">
        <f t="shared" si="340"/>
        <v>Nutrition assessments</v>
      </c>
      <c r="D788" s="571" t="str">
        <f t="shared" si="340"/>
        <v>DT: 97802=40/day</v>
      </c>
      <c r="E788" s="574" t="str">
        <f t="shared" si="340"/>
        <v>Dietician or Nutritionist (operating within scope of practice)</v>
      </c>
      <c r="F788" s="250" t="s">
        <v>1438</v>
      </c>
      <c r="G788" s="250" t="s">
        <v>578</v>
      </c>
      <c r="H788" s="250" t="s">
        <v>1240</v>
      </c>
      <c r="I788" s="571" t="str">
        <f>I785</f>
        <v>Line
Professional</v>
      </c>
      <c r="J788" s="532"/>
      <c r="K788" s="532" t="s">
        <v>2205</v>
      </c>
      <c r="L788" s="532" t="s">
        <v>2205</v>
      </c>
      <c r="M788" s="532"/>
      <c r="N788" s="532"/>
      <c r="O788" s="532" t="s">
        <v>2205</v>
      </c>
      <c r="P788" s="532"/>
      <c r="Q788" s="532"/>
      <c r="R788" s="532"/>
      <c r="S788" s="532"/>
      <c r="T788" s="532"/>
      <c r="U788" s="532"/>
      <c r="V788" s="532"/>
      <c r="W788" s="574" t="s">
        <v>1230</v>
      </c>
      <c r="X788" s="574" t="s">
        <v>573</v>
      </c>
      <c r="Y788" s="661" t="str">
        <f>Y785</f>
        <v xml:space="preserve"> WX - LOCUS Screening
8Y- MichiCANS Comprehensive </v>
      </c>
      <c r="Z788" s="681">
        <f>Z785</f>
        <v>0</v>
      </c>
    </row>
    <row r="789" spans="1:26" ht="23.25" customHeight="1">
      <c r="A789" s="565">
        <f>A788</f>
        <v>97802</v>
      </c>
      <c r="B789" s="531" t="s">
        <v>285</v>
      </c>
      <c r="C789" s="682" t="s">
        <v>1617</v>
      </c>
      <c r="D789" s="679" t="s">
        <v>1618</v>
      </c>
      <c r="E789" s="682" t="s">
        <v>2156</v>
      </c>
      <c r="F789" s="142" t="s">
        <v>1437</v>
      </c>
      <c r="G789" s="142" t="s">
        <v>1440</v>
      </c>
      <c r="H789" s="142" t="s">
        <v>1240</v>
      </c>
      <c r="I789" s="679" t="s">
        <v>139</v>
      </c>
      <c r="J789" s="531"/>
      <c r="K789" s="531" t="s">
        <v>2205</v>
      </c>
      <c r="L789" s="531" t="s">
        <v>2205</v>
      </c>
      <c r="M789" s="531"/>
      <c r="N789" s="531"/>
      <c r="O789" s="531" t="s">
        <v>2205</v>
      </c>
      <c r="P789" s="531"/>
      <c r="Q789" s="531"/>
      <c r="R789" s="531"/>
      <c r="S789" s="531"/>
      <c r="T789" s="531"/>
      <c r="U789" s="531"/>
      <c r="V789" s="531"/>
      <c r="W789" s="682" t="s">
        <v>1230</v>
      </c>
      <c r="X789" s="682" t="s">
        <v>1601</v>
      </c>
      <c r="Y789" s="752"/>
      <c r="Z789" s="679" t="s">
        <v>1113</v>
      </c>
    </row>
    <row r="790" spans="1:26" ht="23.25" customHeight="1">
      <c r="A790" s="565">
        <f>A789</f>
        <v>97802</v>
      </c>
      <c r="B790" s="511" t="str">
        <f t="shared" ref="B790:E793" si="341">B789</f>
        <v>Health Services</v>
      </c>
      <c r="C790" s="568" t="str">
        <f t="shared" si="341"/>
        <v>Medical nutrition therapy;  initial assessment and intervention, individual, face-to-face with the patient</v>
      </c>
      <c r="D790" s="529" t="str">
        <f t="shared" si="341"/>
        <v xml:space="preserve">
Each 15 Minutes
DT:
97802=40/day</v>
      </c>
      <c r="E790" s="568" t="str">
        <f t="shared" si="341"/>
        <v>Registered nurse, nurse practitioner, Clinical Nurse Specialist, dietician, or Licensed Physician’s Assistant according to their scope of practice.</v>
      </c>
      <c r="F790" s="250" t="s">
        <v>488</v>
      </c>
      <c r="G790" s="250" t="s">
        <v>576</v>
      </c>
      <c r="H790" s="250" t="s">
        <v>1240</v>
      </c>
      <c r="I790" s="529" t="str">
        <f>I789</f>
        <v>Line
Professional</v>
      </c>
      <c r="J790" s="511"/>
      <c r="K790" s="511" t="s">
        <v>2205</v>
      </c>
      <c r="L790" s="511" t="s">
        <v>2205</v>
      </c>
      <c r="M790" s="511"/>
      <c r="N790" s="511"/>
      <c r="O790" s="511" t="s">
        <v>2205</v>
      </c>
      <c r="P790" s="511"/>
      <c r="Q790" s="511"/>
      <c r="R790" s="511"/>
      <c r="S790" s="511"/>
      <c r="T790" s="511"/>
      <c r="U790" s="511"/>
      <c r="V790" s="511"/>
      <c r="W790" s="568" t="s">
        <v>1230</v>
      </c>
      <c r="X790" s="568" t="s">
        <v>424</v>
      </c>
      <c r="Y790" s="529">
        <f t="shared" ref="Y790:Z793" si="342">Y789</f>
        <v>0</v>
      </c>
      <c r="Z790" s="529" t="str">
        <f t="shared" si="342"/>
        <v xml:space="preserve"> </v>
      </c>
    </row>
    <row r="791" spans="1:26" ht="23.25" customHeight="1">
      <c r="A791" s="565">
        <f>A790</f>
        <v>97802</v>
      </c>
      <c r="B791" s="511" t="str">
        <f t="shared" si="341"/>
        <v>Health Services</v>
      </c>
      <c r="C791" s="568" t="str">
        <f t="shared" si="341"/>
        <v>Medical nutrition therapy;  initial assessment and intervention, individual, face-to-face with the patient</v>
      </c>
      <c r="D791" s="529" t="str">
        <f t="shared" si="341"/>
        <v xml:space="preserve">
Each 15 Minutes
DT:
97802=40/day</v>
      </c>
      <c r="E791" s="568" t="str">
        <f t="shared" si="341"/>
        <v>Registered nurse, nurse practitioner, Clinical Nurse Specialist, dietician, or Licensed Physician’s Assistant according to their scope of practice.</v>
      </c>
      <c r="F791" s="142" t="s">
        <v>2155</v>
      </c>
      <c r="G791" s="142" t="s">
        <v>586</v>
      </c>
      <c r="H791" s="142" t="s">
        <v>1240</v>
      </c>
      <c r="I791" s="529" t="str">
        <f>I790</f>
        <v>Line
Professional</v>
      </c>
      <c r="J791" s="511"/>
      <c r="K791" s="511" t="s">
        <v>2205</v>
      </c>
      <c r="L791" s="511" t="s">
        <v>2205</v>
      </c>
      <c r="M791" s="511"/>
      <c r="N791" s="511"/>
      <c r="O791" s="511" t="s">
        <v>2205</v>
      </c>
      <c r="P791" s="511"/>
      <c r="Q791" s="511"/>
      <c r="R791" s="511"/>
      <c r="S791" s="511"/>
      <c r="T791" s="511"/>
      <c r="U791" s="511"/>
      <c r="V791" s="511"/>
      <c r="W791" s="568" t="str">
        <f t="shared" ref="W791:X793" si="343">W790</f>
        <v/>
      </c>
      <c r="X791" s="568" t="str">
        <f t="shared" si="343"/>
        <v>When/how to report encounter:
-Face-to-face with beneficiary
Allocating and reporting costs:
-Cost of indirect activity
-Cost if staff provide multiple services</v>
      </c>
      <c r="Y791" s="529">
        <f t="shared" si="342"/>
        <v>0</v>
      </c>
      <c r="Z791" s="529" t="str">
        <f t="shared" si="342"/>
        <v xml:space="preserve"> </v>
      </c>
    </row>
    <row r="792" spans="1:26" ht="23.25" customHeight="1">
      <c r="A792" s="565">
        <f>A791</f>
        <v>97802</v>
      </c>
      <c r="B792" s="511" t="str">
        <f t="shared" si="341"/>
        <v>Health Services</v>
      </c>
      <c r="C792" s="568" t="str">
        <f t="shared" si="341"/>
        <v>Medical nutrition therapy;  initial assessment and intervention, individual, face-to-face with the patient</v>
      </c>
      <c r="D792" s="529" t="str">
        <f t="shared" si="341"/>
        <v xml:space="preserve">
Each 15 Minutes
DT:
97802=40/day</v>
      </c>
      <c r="E792" s="568" t="str">
        <f t="shared" si="341"/>
        <v>Registered nurse, nurse practitioner, Clinical Nurse Specialist, dietician, or Licensed Physician’s Assistant according to their scope of practice.</v>
      </c>
      <c r="F792" s="142" t="s">
        <v>497</v>
      </c>
      <c r="G792" s="142" t="s">
        <v>586</v>
      </c>
      <c r="H792" s="142" t="s">
        <v>1240</v>
      </c>
      <c r="I792" s="529" t="str">
        <f>I791</f>
        <v>Line
Professional</v>
      </c>
      <c r="J792" s="511"/>
      <c r="K792" s="511" t="s">
        <v>2205</v>
      </c>
      <c r="L792" s="511" t="s">
        <v>2205</v>
      </c>
      <c r="M792" s="511"/>
      <c r="N792" s="511"/>
      <c r="O792" s="511" t="s">
        <v>2205</v>
      </c>
      <c r="P792" s="511"/>
      <c r="Q792" s="511"/>
      <c r="R792" s="511"/>
      <c r="S792" s="511"/>
      <c r="T792" s="511"/>
      <c r="U792" s="511"/>
      <c r="V792" s="511"/>
      <c r="W792" s="568" t="str">
        <f t="shared" si="343"/>
        <v/>
      </c>
      <c r="X792" s="568" t="str">
        <f t="shared" si="343"/>
        <v>When/how to report encounter:
-Face-to-face with beneficiary
Allocating and reporting costs:
-Cost of indirect activity
-Cost if staff provide multiple services</v>
      </c>
      <c r="Y792" s="529">
        <f t="shared" si="342"/>
        <v>0</v>
      </c>
      <c r="Z792" s="529" t="str">
        <f t="shared" si="342"/>
        <v xml:space="preserve"> </v>
      </c>
    </row>
    <row r="793" spans="1:26" ht="23.25" customHeight="1">
      <c r="A793" s="565">
        <f>A792</f>
        <v>97802</v>
      </c>
      <c r="B793" s="511" t="str">
        <f t="shared" si="341"/>
        <v>Health Services</v>
      </c>
      <c r="C793" s="568" t="str">
        <f t="shared" si="341"/>
        <v>Medical nutrition therapy;  initial assessment and intervention, individual, face-to-face with the patient</v>
      </c>
      <c r="D793" s="529" t="str">
        <f t="shared" si="341"/>
        <v xml:space="preserve">
Each 15 Minutes
DT:
97802=40/day</v>
      </c>
      <c r="E793" s="568" t="str">
        <f t="shared" si="341"/>
        <v>Registered nurse, nurse practitioner, Clinical Nurse Specialist, dietician, or Licensed Physician’s Assistant according to their scope of practice.</v>
      </c>
      <c r="F793" s="254" t="s">
        <v>496</v>
      </c>
      <c r="G793" s="254" t="s">
        <v>586</v>
      </c>
      <c r="H793" s="219" t="s">
        <v>1240</v>
      </c>
      <c r="I793" s="529" t="str">
        <f>I792</f>
        <v>Line
Professional</v>
      </c>
      <c r="J793" s="511"/>
      <c r="K793" s="511" t="s">
        <v>2205</v>
      </c>
      <c r="L793" s="511" t="s">
        <v>2205</v>
      </c>
      <c r="M793" s="511"/>
      <c r="N793" s="511"/>
      <c r="O793" s="511" t="s">
        <v>2205</v>
      </c>
      <c r="P793" s="511"/>
      <c r="Q793" s="511"/>
      <c r="R793" s="511"/>
      <c r="S793" s="511"/>
      <c r="T793" s="511"/>
      <c r="U793" s="511"/>
      <c r="V793" s="511"/>
      <c r="W793" s="568" t="str">
        <f t="shared" si="343"/>
        <v/>
      </c>
      <c r="X793" s="568" t="str">
        <f t="shared" si="343"/>
        <v>When/how to report encounter:
-Face-to-face with beneficiary
Allocating and reporting costs:
-Cost of indirect activity
-Cost if staff provide multiple services</v>
      </c>
      <c r="Y793" s="529">
        <f t="shared" si="342"/>
        <v>0</v>
      </c>
      <c r="Z793" s="529" t="str">
        <f t="shared" si="342"/>
        <v xml:space="preserve"> </v>
      </c>
    </row>
    <row r="794" spans="1:26" ht="23.25" customHeight="1" thickBot="1">
      <c r="A794" s="566">
        <f>A792</f>
        <v>97802</v>
      </c>
      <c r="B794" s="513" t="str">
        <f>B792</f>
        <v>Health Services</v>
      </c>
      <c r="C794" s="569" t="str">
        <f>C792</f>
        <v>Medical nutrition therapy;  initial assessment and intervention, individual, face-to-face with the patient</v>
      </c>
      <c r="D794" s="530" t="str">
        <f>D792</f>
        <v xml:space="preserve">
Each 15 Minutes
DT:
97802=40/day</v>
      </c>
      <c r="E794" s="569" t="str">
        <f>E792</f>
        <v>Registered nurse, nurse practitioner, Clinical Nurse Specialist, dietician, or Licensed Physician’s Assistant according to their scope of practice.</v>
      </c>
      <c r="F794" s="247" t="s">
        <v>511</v>
      </c>
      <c r="G794" s="247" t="s">
        <v>579</v>
      </c>
      <c r="H794" s="247" t="s">
        <v>1240</v>
      </c>
      <c r="I794" s="530" t="str">
        <f>I792</f>
        <v>Line
Professional</v>
      </c>
      <c r="J794" s="513"/>
      <c r="K794" s="513" t="s">
        <v>2205</v>
      </c>
      <c r="L794" s="513" t="s">
        <v>2205</v>
      </c>
      <c r="M794" s="513"/>
      <c r="N794" s="513"/>
      <c r="O794" s="513" t="s">
        <v>2205</v>
      </c>
      <c r="P794" s="513"/>
      <c r="Q794" s="513"/>
      <c r="R794" s="513"/>
      <c r="S794" s="513"/>
      <c r="T794" s="513"/>
      <c r="U794" s="513"/>
      <c r="V794" s="513"/>
      <c r="W794" s="569" t="str">
        <f>W792</f>
        <v/>
      </c>
      <c r="X794" s="569" t="str">
        <f>X792</f>
        <v>When/how to report encounter:
-Face-to-face with beneficiary
Allocating and reporting costs:
-Cost of indirect activity
-Cost if staff provide multiple services</v>
      </c>
      <c r="Y794" s="530">
        <f>Y792</f>
        <v>0</v>
      </c>
      <c r="Z794" s="530" t="str">
        <f>Z792</f>
        <v xml:space="preserve"> </v>
      </c>
    </row>
    <row r="795" spans="1:26" ht="24" customHeight="1">
      <c r="A795" s="576" t="s">
        <v>1907</v>
      </c>
      <c r="B795" s="533" t="s">
        <v>123</v>
      </c>
      <c r="C795" s="573" t="s">
        <v>1664</v>
      </c>
      <c r="D795" s="570" t="s">
        <v>1619</v>
      </c>
      <c r="E795" s="573" t="s">
        <v>1441</v>
      </c>
      <c r="F795" s="246" t="s">
        <v>1437</v>
      </c>
      <c r="G795" s="246" t="s">
        <v>1440</v>
      </c>
      <c r="H795" s="246" t="s">
        <v>1240</v>
      </c>
      <c r="I795" s="570" t="s">
        <v>139</v>
      </c>
      <c r="J795" s="533"/>
      <c r="K795" s="533" t="s">
        <v>2205</v>
      </c>
      <c r="L795" s="533" t="s">
        <v>2205</v>
      </c>
      <c r="M795" s="533"/>
      <c r="N795" s="533"/>
      <c r="O795" s="533" t="s">
        <v>2205</v>
      </c>
      <c r="P795" s="533"/>
      <c r="Q795" s="533"/>
      <c r="R795" s="533"/>
      <c r="S795" s="533"/>
      <c r="T795" s="533"/>
      <c r="U795" s="533"/>
      <c r="V795" s="533"/>
      <c r="W795" s="573" t="s">
        <v>1230</v>
      </c>
      <c r="X795" s="573" t="s">
        <v>1600</v>
      </c>
      <c r="Y795" s="659" t="s">
        <v>2493</v>
      </c>
      <c r="Z795" s="680" t="s">
        <v>1113</v>
      </c>
    </row>
    <row r="796" spans="1:26" ht="24" customHeight="1">
      <c r="A796" s="565">
        <v>97803</v>
      </c>
      <c r="B796" s="521" t="s">
        <v>123</v>
      </c>
      <c r="C796" s="627" t="s">
        <v>238</v>
      </c>
      <c r="D796" s="628" t="s">
        <v>422</v>
      </c>
      <c r="E796" s="627" t="s">
        <v>1441</v>
      </c>
      <c r="F796" s="250" t="s">
        <v>1438</v>
      </c>
      <c r="G796" s="250" t="s">
        <v>576</v>
      </c>
      <c r="H796" s="250" t="s">
        <v>1240</v>
      </c>
      <c r="I796" s="628" t="s">
        <v>139</v>
      </c>
      <c r="J796" s="521"/>
      <c r="K796" s="521" t="s">
        <v>2205</v>
      </c>
      <c r="L796" s="521" t="s">
        <v>2205</v>
      </c>
      <c r="M796" s="521"/>
      <c r="N796" s="521"/>
      <c r="O796" s="521" t="s">
        <v>2205</v>
      </c>
      <c r="P796" s="521"/>
      <c r="Q796" s="521"/>
      <c r="R796" s="521"/>
      <c r="S796" s="521"/>
      <c r="T796" s="521"/>
      <c r="U796" s="521"/>
      <c r="V796" s="521"/>
      <c r="W796" s="627" t="s">
        <v>1230</v>
      </c>
      <c r="X796" s="627" t="s">
        <v>1487</v>
      </c>
      <c r="Y796" s="660" t="str">
        <f>Y795</f>
        <v>WX - LOCUS Screening
8Y- MichiCANS Comprehensive</v>
      </c>
      <c r="Z796" s="669" t="s">
        <v>1113</v>
      </c>
    </row>
    <row r="797" spans="1:26" ht="24" customHeight="1">
      <c r="A797" s="565">
        <f>A796</f>
        <v>97803</v>
      </c>
      <c r="B797" s="521" t="str">
        <f>B796</f>
        <v>Assessments
Health Psychiatric
Evaluation Psychological
testing Other assessments, tests</v>
      </c>
      <c r="C797" s="627" t="str">
        <f>C796</f>
        <v>Nutrition assessments</v>
      </c>
      <c r="D797" s="628" t="str">
        <f>D796</f>
        <v>Refer to code descriptions – some are per 15 minutes, some per encounter
DT:
97803=40/day</v>
      </c>
      <c r="E797" s="627" t="str">
        <f>E796</f>
        <v>Dietician or nutritionist (operating within scope of practice)</v>
      </c>
      <c r="F797" s="250" t="s">
        <v>1438</v>
      </c>
      <c r="G797" s="250" t="s">
        <v>577</v>
      </c>
      <c r="H797" s="250" t="str">
        <f>H796</f>
        <v>Psychiatric Services - Med Clinic</v>
      </c>
      <c r="I797" s="628" t="str">
        <f>I796</f>
        <v>Line
Professional</v>
      </c>
      <c r="J797" s="521"/>
      <c r="K797" s="521" t="s">
        <v>2205</v>
      </c>
      <c r="L797" s="521" t="s">
        <v>2205</v>
      </c>
      <c r="M797" s="521"/>
      <c r="N797" s="521"/>
      <c r="O797" s="521" t="s">
        <v>2205</v>
      </c>
      <c r="P797" s="521"/>
      <c r="Q797" s="521"/>
      <c r="R797" s="521"/>
      <c r="S797" s="521"/>
      <c r="T797" s="521"/>
      <c r="U797" s="521"/>
      <c r="V797" s="521"/>
      <c r="W797" s="627" t="str">
        <f>W796</f>
        <v/>
      </c>
      <c r="X797" s="627" t="str">
        <f>X796</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Y797" s="660" t="str">
        <f>Y796</f>
        <v>WX - LOCUS Screening
8Y- MichiCANS Comprehensive</v>
      </c>
      <c r="Z797" s="669"/>
    </row>
    <row r="798" spans="1:26" ht="24" customHeight="1">
      <c r="A798" s="565" t="str">
        <f>A795</f>
        <v>97803</v>
      </c>
      <c r="B798" s="532" t="str">
        <f>B795</f>
        <v>Assessments
Health Psychiatric
Evaluation Psychological
testing Other assessments, tests</v>
      </c>
      <c r="C798" s="574" t="str">
        <f>C795</f>
        <v>Medical nutrition therapy; re-assessment and intervention, individual, face-to-face with the patient</v>
      </c>
      <c r="D798" s="571" t="s">
        <v>422</v>
      </c>
      <c r="E798" s="574" t="str">
        <f>E795</f>
        <v>Dietician or nutritionist (operating within scope of practice)</v>
      </c>
      <c r="F798" s="250" t="s">
        <v>1438</v>
      </c>
      <c r="G798" s="250" t="s">
        <v>578</v>
      </c>
      <c r="H798" s="250" t="s">
        <v>1240</v>
      </c>
      <c r="I798" s="571" t="str">
        <f>I795</f>
        <v>Line
Professional</v>
      </c>
      <c r="J798" s="532"/>
      <c r="K798" s="532" t="s">
        <v>2205</v>
      </c>
      <c r="L798" s="532" t="s">
        <v>2205</v>
      </c>
      <c r="M798" s="532"/>
      <c r="N798" s="532"/>
      <c r="O798" s="532" t="s">
        <v>2205</v>
      </c>
      <c r="P798" s="532"/>
      <c r="Q798" s="532"/>
      <c r="R798" s="532"/>
      <c r="S798" s="532"/>
      <c r="T798" s="532"/>
      <c r="U798" s="532"/>
      <c r="V798" s="532"/>
      <c r="W798" s="574" t="s">
        <v>1230</v>
      </c>
      <c r="X798" s="574" t="s">
        <v>573</v>
      </c>
      <c r="Y798" s="661" t="str">
        <f>Y796</f>
        <v>WX - LOCUS Screening
8Y- MichiCANS Comprehensive</v>
      </c>
      <c r="Z798" s="681" t="str">
        <f>Z795</f>
        <v xml:space="preserve"> </v>
      </c>
    </row>
    <row r="799" spans="1:26" ht="24" customHeight="1">
      <c r="A799" s="565" t="str">
        <f>A798</f>
        <v>97803</v>
      </c>
      <c r="B799" s="531" t="s">
        <v>285</v>
      </c>
      <c r="C799" s="682" t="s">
        <v>1664</v>
      </c>
      <c r="D799" s="679" t="s">
        <v>1619</v>
      </c>
      <c r="E799" s="682" t="s">
        <v>2156</v>
      </c>
      <c r="F799" s="142" t="s">
        <v>1437</v>
      </c>
      <c r="G799" s="142" t="s">
        <v>1440</v>
      </c>
      <c r="H799" s="142" t="s">
        <v>1240</v>
      </c>
      <c r="I799" s="679" t="s">
        <v>139</v>
      </c>
      <c r="J799" s="531"/>
      <c r="K799" s="531" t="s">
        <v>2205</v>
      </c>
      <c r="L799" s="531" t="s">
        <v>2205</v>
      </c>
      <c r="M799" s="531"/>
      <c r="N799" s="531"/>
      <c r="O799" s="531" t="s">
        <v>2205</v>
      </c>
      <c r="P799" s="531"/>
      <c r="Q799" s="531"/>
      <c r="R799" s="531"/>
      <c r="S799" s="531"/>
      <c r="T799" s="531"/>
      <c r="U799" s="531"/>
      <c r="V799" s="531"/>
      <c r="W799" s="682" t="s">
        <v>1230</v>
      </c>
      <c r="X799" s="682" t="s">
        <v>1601</v>
      </c>
      <c r="Y799" s="679" t="s">
        <v>1113</v>
      </c>
      <c r="Z799" s="679" t="s">
        <v>1113</v>
      </c>
    </row>
    <row r="800" spans="1:26" ht="24" customHeight="1">
      <c r="A800" s="565" t="str">
        <f>A799</f>
        <v>97803</v>
      </c>
      <c r="B800" s="511" t="str">
        <f t="shared" ref="B800:E803" si="344">B799</f>
        <v>Health Services</v>
      </c>
      <c r="C800" s="568" t="str">
        <f t="shared" si="344"/>
        <v>Medical nutrition therapy; re-assessment and intervention, individual, face-to-face with the patient</v>
      </c>
      <c r="D800" s="529" t="str">
        <f t="shared" si="344"/>
        <v>Each 15 Minutes
DT:
97803=40/day</v>
      </c>
      <c r="E800" s="568" t="str">
        <f t="shared" si="344"/>
        <v>Registered nurse, nurse practitioner, Clinical Nurse Specialist, dietician, or Licensed Physician’s Assistant according to their scope of practice.</v>
      </c>
      <c r="F800" s="250" t="s">
        <v>488</v>
      </c>
      <c r="G800" s="250" t="s">
        <v>576</v>
      </c>
      <c r="H800" s="250" t="s">
        <v>1240</v>
      </c>
      <c r="I800" s="529" t="str">
        <f>I799</f>
        <v>Line
Professional</v>
      </c>
      <c r="J800" s="511"/>
      <c r="K800" s="511" t="s">
        <v>2205</v>
      </c>
      <c r="L800" s="511" t="s">
        <v>2205</v>
      </c>
      <c r="M800" s="511"/>
      <c r="N800" s="511"/>
      <c r="O800" s="511" t="s">
        <v>2205</v>
      </c>
      <c r="P800" s="511"/>
      <c r="Q800" s="511"/>
      <c r="R800" s="511"/>
      <c r="S800" s="511"/>
      <c r="T800" s="511"/>
      <c r="U800" s="511"/>
      <c r="V800" s="511"/>
      <c r="W800" s="568" t="s">
        <v>1230</v>
      </c>
      <c r="X800" s="568" t="s">
        <v>424</v>
      </c>
      <c r="Y800" s="529" t="str">
        <f t="shared" ref="Y800:Z803" si="345">Y799</f>
        <v xml:space="preserve"> </v>
      </c>
      <c r="Z800" s="529" t="str">
        <f t="shared" si="345"/>
        <v xml:space="preserve"> </v>
      </c>
    </row>
    <row r="801" spans="1:27" ht="24" customHeight="1">
      <c r="A801" s="565" t="str">
        <f>A800</f>
        <v>97803</v>
      </c>
      <c r="B801" s="511" t="str">
        <f t="shared" si="344"/>
        <v>Health Services</v>
      </c>
      <c r="C801" s="568" t="str">
        <f t="shared" si="344"/>
        <v>Medical nutrition therapy; re-assessment and intervention, individual, face-to-face with the patient</v>
      </c>
      <c r="D801" s="529" t="str">
        <f t="shared" si="344"/>
        <v>Each 15 Minutes
DT:
97803=40/day</v>
      </c>
      <c r="E801" s="568" t="str">
        <f t="shared" si="344"/>
        <v>Registered nurse, nurse practitioner, Clinical Nurse Specialist, dietician, or Licensed Physician’s Assistant according to their scope of practice.</v>
      </c>
      <c r="F801" s="142" t="s">
        <v>2155</v>
      </c>
      <c r="G801" s="142" t="s">
        <v>586</v>
      </c>
      <c r="H801" s="142" t="s">
        <v>1240</v>
      </c>
      <c r="I801" s="529" t="str">
        <f>I800</f>
        <v>Line
Professional</v>
      </c>
      <c r="J801" s="511"/>
      <c r="K801" s="511" t="s">
        <v>2205</v>
      </c>
      <c r="L801" s="511" t="s">
        <v>2205</v>
      </c>
      <c r="M801" s="511"/>
      <c r="N801" s="511"/>
      <c r="O801" s="511" t="s">
        <v>2205</v>
      </c>
      <c r="P801" s="511"/>
      <c r="Q801" s="511"/>
      <c r="R801" s="511"/>
      <c r="S801" s="511"/>
      <c r="T801" s="511"/>
      <c r="U801" s="511"/>
      <c r="V801" s="511"/>
      <c r="W801" s="568" t="str">
        <f t="shared" ref="W801:X803" si="346">W800</f>
        <v/>
      </c>
      <c r="X801" s="568" t="str">
        <f t="shared" si="346"/>
        <v>When/how to report encounter:
-Face-to-face with beneficiary
Allocating and reporting costs:
-Cost of indirect activity
-Cost if staff provide multiple services</v>
      </c>
      <c r="Y801" s="529" t="str">
        <f t="shared" si="345"/>
        <v xml:space="preserve"> </v>
      </c>
      <c r="Z801" s="529" t="str">
        <f t="shared" si="345"/>
        <v xml:space="preserve"> </v>
      </c>
    </row>
    <row r="802" spans="1:27" ht="24" customHeight="1">
      <c r="A802" s="565" t="str">
        <f>A801</f>
        <v>97803</v>
      </c>
      <c r="B802" s="511" t="str">
        <f t="shared" si="344"/>
        <v>Health Services</v>
      </c>
      <c r="C802" s="568" t="str">
        <f t="shared" si="344"/>
        <v>Medical nutrition therapy; re-assessment and intervention, individual, face-to-face with the patient</v>
      </c>
      <c r="D802" s="529" t="str">
        <f t="shared" si="344"/>
        <v>Each 15 Minutes
DT:
97803=40/day</v>
      </c>
      <c r="E802" s="568" t="str">
        <f t="shared" si="344"/>
        <v>Registered nurse, nurse practitioner, Clinical Nurse Specialist, dietician, or Licensed Physician’s Assistant according to their scope of practice.</v>
      </c>
      <c r="F802" s="142" t="s">
        <v>497</v>
      </c>
      <c r="G802" s="142" t="s">
        <v>586</v>
      </c>
      <c r="H802" s="142" t="s">
        <v>1240</v>
      </c>
      <c r="I802" s="529" t="str">
        <f>I801</f>
        <v>Line
Professional</v>
      </c>
      <c r="J802" s="511"/>
      <c r="K802" s="511" t="s">
        <v>2205</v>
      </c>
      <c r="L802" s="511" t="s">
        <v>2205</v>
      </c>
      <c r="M802" s="511"/>
      <c r="N802" s="511"/>
      <c r="O802" s="511" t="s">
        <v>2205</v>
      </c>
      <c r="P802" s="511"/>
      <c r="Q802" s="511"/>
      <c r="R802" s="511"/>
      <c r="S802" s="511"/>
      <c r="T802" s="511"/>
      <c r="U802" s="511"/>
      <c r="V802" s="511"/>
      <c r="W802" s="568" t="str">
        <f t="shared" si="346"/>
        <v/>
      </c>
      <c r="X802" s="568" t="str">
        <f t="shared" si="346"/>
        <v>When/how to report encounter:
-Face-to-face with beneficiary
Allocating and reporting costs:
-Cost of indirect activity
-Cost if staff provide multiple services</v>
      </c>
      <c r="Y802" s="529" t="str">
        <f t="shared" si="345"/>
        <v xml:space="preserve"> </v>
      </c>
      <c r="Z802" s="529" t="str">
        <f t="shared" si="345"/>
        <v xml:space="preserve"> </v>
      </c>
    </row>
    <row r="803" spans="1:27" ht="24" customHeight="1">
      <c r="A803" s="565" t="str">
        <f>A802</f>
        <v>97803</v>
      </c>
      <c r="B803" s="511" t="str">
        <f t="shared" si="344"/>
        <v>Health Services</v>
      </c>
      <c r="C803" s="568" t="str">
        <f t="shared" si="344"/>
        <v>Medical nutrition therapy; re-assessment and intervention, individual, face-to-face with the patient</v>
      </c>
      <c r="D803" s="529" t="str">
        <f t="shared" si="344"/>
        <v>Each 15 Minutes
DT:
97803=40/day</v>
      </c>
      <c r="E803" s="568" t="str">
        <f t="shared" si="344"/>
        <v>Registered nurse, nurse practitioner, Clinical Nurse Specialist, dietician, or Licensed Physician’s Assistant according to their scope of practice.</v>
      </c>
      <c r="F803" s="254" t="s">
        <v>496</v>
      </c>
      <c r="G803" s="254" t="s">
        <v>586</v>
      </c>
      <c r="H803" s="219" t="s">
        <v>1240</v>
      </c>
      <c r="I803" s="529" t="str">
        <f>I802</f>
        <v>Line
Professional</v>
      </c>
      <c r="J803" s="511"/>
      <c r="K803" s="511" t="s">
        <v>2205</v>
      </c>
      <c r="L803" s="511" t="s">
        <v>2205</v>
      </c>
      <c r="M803" s="511"/>
      <c r="N803" s="511"/>
      <c r="O803" s="511" t="s">
        <v>2205</v>
      </c>
      <c r="P803" s="511"/>
      <c r="Q803" s="511"/>
      <c r="R803" s="511"/>
      <c r="S803" s="511"/>
      <c r="T803" s="511"/>
      <c r="U803" s="511"/>
      <c r="V803" s="511"/>
      <c r="W803" s="568" t="str">
        <f t="shared" si="346"/>
        <v/>
      </c>
      <c r="X803" s="568" t="str">
        <f t="shared" si="346"/>
        <v>When/how to report encounter:
-Face-to-face with beneficiary
Allocating and reporting costs:
-Cost of indirect activity
-Cost if staff provide multiple services</v>
      </c>
      <c r="Y803" s="529" t="str">
        <f t="shared" si="345"/>
        <v xml:space="preserve"> </v>
      </c>
      <c r="Z803" s="529" t="str">
        <f t="shared" si="345"/>
        <v xml:space="preserve"> </v>
      </c>
    </row>
    <row r="804" spans="1:27" ht="24" customHeight="1" thickBot="1">
      <c r="A804" s="566" t="str">
        <f>A802</f>
        <v>97803</v>
      </c>
      <c r="B804" s="513" t="str">
        <f>B802</f>
        <v>Health Services</v>
      </c>
      <c r="C804" s="569" t="str">
        <f>C802</f>
        <v>Medical nutrition therapy; re-assessment and intervention, individual, face-to-face with the patient</v>
      </c>
      <c r="D804" s="530" t="str">
        <f>D802</f>
        <v>Each 15 Minutes
DT:
97803=40/day</v>
      </c>
      <c r="E804" s="569" t="str">
        <f>E802</f>
        <v>Registered nurse, nurse practitioner, Clinical Nurse Specialist, dietician, or Licensed Physician’s Assistant according to their scope of practice.</v>
      </c>
      <c r="F804" s="247" t="s">
        <v>511</v>
      </c>
      <c r="G804" s="247" t="s">
        <v>579</v>
      </c>
      <c r="H804" s="247" t="s">
        <v>1240</v>
      </c>
      <c r="I804" s="530" t="str">
        <f>I802</f>
        <v>Line
Professional</v>
      </c>
      <c r="J804" s="513"/>
      <c r="K804" s="513" t="s">
        <v>2205</v>
      </c>
      <c r="L804" s="513" t="s">
        <v>2205</v>
      </c>
      <c r="M804" s="513"/>
      <c r="N804" s="513"/>
      <c r="O804" s="513" t="s">
        <v>2205</v>
      </c>
      <c r="P804" s="513"/>
      <c r="Q804" s="513"/>
      <c r="R804" s="513"/>
      <c r="S804" s="513"/>
      <c r="T804" s="513"/>
      <c r="U804" s="513"/>
      <c r="V804" s="513"/>
      <c r="W804" s="569" t="str">
        <f>W802</f>
        <v/>
      </c>
      <c r="X804" s="569" t="str">
        <f>X802</f>
        <v>When/how to report encounter:
-Face-to-face with beneficiary
Allocating and reporting costs:
-Cost of indirect activity
-Cost if staff provide multiple services</v>
      </c>
      <c r="Y804" s="530" t="str">
        <f>Y802</f>
        <v xml:space="preserve"> </v>
      </c>
      <c r="Z804" s="530" t="str">
        <f>Z802</f>
        <v xml:space="preserve"> </v>
      </c>
    </row>
    <row r="805" spans="1:27" s="23" customFormat="1" ht="33.75" customHeight="1">
      <c r="A805" s="576" t="s">
        <v>1908</v>
      </c>
      <c r="B805" s="512" t="s">
        <v>285</v>
      </c>
      <c r="C805" s="567" t="s">
        <v>1620</v>
      </c>
      <c r="D805" s="528" t="s">
        <v>1621</v>
      </c>
      <c r="E805" s="567" t="s">
        <v>2156</v>
      </c>
      <c r="F805" s="142" t="s">
        <v>1437</v>
      </c>
      <c r="G805" s="142" t="s">
        <v>1440</v>
      </c>
      <c r="H805" s="142" t="s">
        <v>1240</v>
      </c>
      <c r="I805" s="528" t="s">
        <v>139</v>
      </c>
      <c r="J805" s="512"/>
      <c r="K805" s="512" t="s">
        <v>2205</v>
      </c>
      <c r="L805" s="512" t="s">
        <v>2205</v>
      </c>
      <c r="M805" s="512"/>
      <c r="N805" s="512"/>
      <c r="O805" s="512" t="s">
        <v>2205</v>
      </c>
      <c r="P805" s="512"/>
      <c r="Q805" s="512"/>
      <c r="R805" s="512"/>
      <c r="S805" s="512"/>
      <c r="T805" s="512"/>
      <c r="U805" s="512"/>
      <c r="V805" s="512"/>
      <c r="W805" s="567" t="s">
        <v>1230</v>
      </c>
      <c r="X805" s="567" t="s">
        <v>1601</v>
      </c>
      <c r="Y805" s="528" t="s">
        <v>828</v>
      </c>
      <c r="Z805" s="528" t="s">
        <v>1113</v>
      </c>
      <c r="AA805" s="20"/>
    </row>
    <row r="806" spans="1:27" s="23" customFormat="1" ht="33.75" customHeight="1">
      <c r="A806" s="565" t="str">
        <f t="shared" ref="A806:E808" si="347">A805</f>
        <v>97804</v>
      </c>
      <c r="B806" s="511" t="str">
        <f t="shared" si="347"/>
        <v>Health Services</v>
      </c>
      <c r="C806" s="568" t="str">
        <f t="shared" si="347"/>
        <v>Medical nutrition therapy,  group (2 or more individuals</v>
      </c>
      <c r="D806" s="529" t="str">
        <f t="shared" si="347"/>
        <v>Each 30 Minutes 20/day</v>
      </c>
      <c r="E806" s="568" t="str">
        <f t="shared" si="347"/>
        <v>Registered nurse, nurse practitioner, Clinical Nurse Specialist, dietician, or Licensed Physician’s Assistant according to their scope of practice.</v>
      </c>
      <c r="F806" s="250" t="s">
        <v>2155</v>
      </c>
      <c r="G806" s="250" t="s">
        <v>586</v>
      </c>
      <c r="H806" s="250" t="s">
        <v>1240</v>
      </c>
      <c r="I806" s="529" t="str">
        <f>I805</f>
        <v>Line
Professional</v>
      </c>
      <c r="J806" s="511"/>
      <c r="K806" s="511" t="s">
        <v>2205</v>
      </c>
      <c r="L806" s="511" t="s">
        <v>2205</v>
      </c>
      <c r="M806" s="511"/>
      <c r="N806" s="511"/>
      <c r="O806" s="511" t="s">
        <v>2205</v>
      </c>
      <c r="P806" s="511"/>
      <c r="Q806" s="511"/>
      <c r="R806" s="511"/>
      <c r="S806" s="511"/>
      <c r="T806" s="511"/>
      <c r="U806" s="511"/>
      <c r="V806" s="511"/>
      <c r="W806" s="568" t="str">
        <f t="shared" ref="W806:Z809" si="348">W805</f>
        <v/>
      </c>
      <c r="X806" s="568" t="str">
        <f t="shared" si="348"/>
        <v>When/how to report encounter:
-Face-to-face with beneficiary
Allocating and reporting costs:
-Cost if staff provide multiple services</v>
      </c>
      <c r="Y806" s="529" t="str">
        <f t="shared" si="348"/>
        <v>UN - Two patients served
UP - Three patients served
UQ - Four patients served
UR - Five patients served
US - Six or more patients served</v>
      </c>
      <c r="Z806" s="529" t="str">
        <f t="shared" si="348"/>
        <v xml:space="preserve"> </v>
      </c>
      <c r="AA806" s="20"/>
    </row>
    <row r="807" spans="1:27" ht="33.75" customHeight="1">
      <c r="A807" s="565" t="str">
        <f t="shared" si="347"/>
        <v>97804</v>
      </c>
      <c r="B807" s="511" t="str">
        <f t="shared" si="347"/>
        <v>Health Services</v>
      </c>
      <c r="C807" s="568" t="str">
        <f t="shared" si="347"/>
        <v>Medical nutrition therapy,  group (2 or more individuals</v>
      </c>
      <c r="D807" s="529" t="str">
        <f t="shared" si="347"/>
        <v>Each 30 Minutes 20/day</v>
      </c>
      <c r="E807" s="568" t="str">
        <f t="shared" si="347"/>
        <v>Registered nurse, nurse practitioner, Clinical Nurse Specialist, dietician, or Licensed Physician’s Assistant according to their scope of practice.</v>
      </c>
      <c r="F807" s="250" t="s">
        <v>497</v>
      </c>
      <c r="G807" s="250" t="s">
        <v>586</v>
      </c>
      <c r="H807" s="250" t="s">
        <v>1240</v>
      </c>
      <c r="I807" s="529" t="str">
        <f>I806</f>
        <v>Line
Professional</v>
      </c>
      <c r="J807" s="511"/>
      <c r="K807" s="511" t="s">
        <v>2205</v>
      </c>
      <c r="L807" s="511" t="s">
        <v>2205</v>
      </c>
      <c r="M807" s="511"/>
      <c r="N807" s="511"/>
      <c r="O807" s="511" t="s">
        <v>2205</v>
      </c>
      <c r="P807" s="511"/>
      <c r="Q807" s="511"/>
      <c r="R807" s="511"/>
      <c r="S807" s="511"/>
      <c r="T807" s="511"/>
      <c r="U807" s="511"/>
      <c r="V807" s="511"/>
      <c r="W807" s="568" t="str">
        <f t="shared" si="348"/>
        <v/>
      </c>
      <c r="X807" s="568" t="str">
        <f t="shared" si="348"/>
        <v>When/how to report encounter:
-Face-to-face with beneficiary
Allocating and reporting costs:
-Cost if staff provide multiple services</v>
      </c>
      <c r="Y807" s="529" t="str">
        <f t="shared" si="348"/>
        <v>UN - Two patients served
UP - Three patients served
UQ - Four patients served
UR - Five patients served
US - Six or more patients served</v>
      </c>
      <c r="Z807" s="529" t="str">
        <f t="shared" si="348"/>
        <v xml:space="preserve"> </v>
      </c>
    </row>
    <row r="808" spans="1:27" ht="33.75" customHeight="1">
      <c r="A808" s="565" t="str">
        <f t="shared" si="347"/>
        <v>97804</v>
      </c>
      <c r="B808" s="511" t="str">
        <f t="shared" si="347"/>
        <v>Health Services</v>
      </c>
      <c r="C808" s="568" t="str">
        <f t="shared" si="347"/>
        <v>Medical nutrition therapy,  group (2 or more individuals</v>
      </c>
      <c r="D808" s="529" t="str">
        <f t="shared" si="347"/>
        <v>Each 30 Minutes 20/day</v>
      </c>
      <c r="E808" s="568" t="str">
        <f t="shared" si="347"/>
        <v>Registered nurse, nurse practitioner, Clinical Nurse Specialist, dietician, or Licensed Physician’s Assistant according to their scope of practice.</v>
      </c>
      <c r="F808" s="250" t="s">
        <v>496</v>
      </c>
      <c r="G808" s="250" t="s">
        <v>586</v>
      </c>
      <c r="H808" s="250" t="s">
        <v>1240</v>
      </c>
      <c r="I808" s="529" t="str">
        <f>I807</f>
        <v>Line
Professional</v>
      </c>
      <c r="J808" s="511"/>
      <c r="K808" s="511" t="s">
        <v>2205</v>
      </c>
      <c r="L808" s="511" t="s">
        <v>2205</v>
      </c>
      <c r="M808" s="511"/>
      <c r="N808" s="511"/>
      <c r="O808" s="511" t="s">
        <v>2205</v>
      </c>
      <c r="P808" s="511"/>
      <c r="Q808" s="511"/>
      <c r="R808" s="511"/>
      <c r="S808" s="511"/>
      <c r="T808" s="511"/>
      <c r="U808" s="511"/>
      <c r="V808" s="511"/>
      <c r="W808" s="568" t="str">
        <f t="shared" si="348"/>
        <v/>
      </c>
      <c r="X808" s="568" t="str">
        <f t="shared" si="348"/>
        <v>When/how to report encounter:
-Face-to-face with beneficiary
Allocating and reporting costs:
-Cost if staff provide multiple services</v>
      </c>
      <c r="Y808" s="529" t="str">
        <f t="shared" si="348"/>
        <v>UN - Two patients served
UP - Three patients served
UQ - Four patients served
UR - Five patients served
US - Six or more patients served</v>
      </c>
      <c r="Z808" s="529" t="str">
        <f t="shared" si="348"/>
        <v xml:space="preserve"> </v>
      </c>
    </row>
    <row r="809" spans="1:27" ht="33.75" customHeight="1" thickBot="1">
      <c r="A809" s="566" t="str">
        <f>A807</f>
        <v>97804</v>
      </c>
      <c r="B809" s="513" t="str">
        <f>B807</f>
        <v>Health Services</v>
      </c>
      <c r="C809" s="569" t="str">
        <f>C807</f>
        <v>Medical nutrition therapy,  group (2 or more individuals</v>
      </c>
      <c r="D809" s="530" t="str">
        <f>D807</f>
        <v>Each 30 Minutes 20/day</v>
      </c>
      <c r="E809" s="569" t="str">
        <f>E807</f>
        <v>Registered nurse, nurse practitioner, Clinical Nurse Specialist, dietician, or Licensed Physician’s Assistant according to their scope of practice.</v>
      </c>
      <c r="F809" s="220" t="s">
        <v>511</v>
      </c>
      <c r="G809" s="220" t="s">
        <v>579</v>
      </c>
      <c r="H809" s="220" t="s">
        <v>1240</v>
      </c>
      <c r="I809" s="530" t="str">
        <f>I807</f>
        <v>Line
Professional</v>
      </c>
      <c r="J809" s="513"/>
      <c r="K809" s="513" t="s">
        <v>2205</v>
      </c>
      <c r="L809" s="513" t="s">
        <v>2205</v>
      </c>
      <c r="M809" s="513"/>
      <c r="N809" s="513"/>
      <c r="O809" s="513" t="s">
        <v>2205</v>
      </c>
      <c r="P809" s="513"/>
      <c r="Q809" s="513"/>
      <c r="R809" s="513"/>
      <c r="S809" s="513"/>
      <c r="T809" s="513"/>
      <c r="U809" s="513"/>
      <c r="V809" s="513"/>
      <c r="W809" s="569" t="str">
        <f t="shared" si="348"/>
        <v/>
      </c>
      <c r="X809" s="569" t="str">
        <f t="shared" si="348"/>
        <v>When/how to report encounter:
-Face-to-face with beneficiary
Allocating and reporting costs:
-Cost if staff provide multiple services</v>
      </c>
      <c r="Y809" s="530" t="str">
        <f t="shared" si="348"/>
        <v>UN - Two patients served
UP - Three patients served
UQ - Four patients served
UR - Five patients served
US - Six or more patients served</v>
      </c>
      <c r="Z809" s="530" t="str">
        <f t="shared" si="348"/>
        <v xml:space="preserve"> </v>
      </c>
    </row>
    <row r="810" spans="1:27" ht="36" customHeight="1">
      <c r="A810" s="657" t="s">
        <v>1909</v>
      </c>
      <c r="B810" s="509" t="s">
        <v>839</v>
      </c>
      <c r="C810" s="558" t="s">
        <v>837</v>
      </c>
      <c r="D810" s="561" t="s">
        <v>2201</v>
      </c>
      <c r="E810" s="630" t="s">
        <v>840</v>
      </c>
      <c r="F810" s="249" t="s">
        <v>477</v>
      </c>
      <c r="G810" s="249" t="s">
        <v>575</v>
      </c>
      <c r="H810" s="249" t="s">
        <v>518</v>
      </c>
      <c r="I810" s="631" t="s">
        <v>139</v>
      </c>
      <c r="J810" s="520" t="s">
        <v>2205</v>
      </c>
      <c r="K810" s="520"/>
      <c r="L810" s="520"/>
      <c r="M810" s="520"/>
      <c r="N810" s="520" t="s">
        <v>2205</v>
      </c>
      <c r="O810" s="520"/>
      <c r="P810" s="520"/>
      <c r="Q810" s="520"/>
      <c r="R810" s="520"/>
      <c r="S810" s="520"/>
      <c r="T810" s="520"/>
      <c r="U810" s="520"/>
      <c r="V810" s="520"/>
      <c r="W810" s="630" t="s">
        <v>1230</v>
      </c>
      <c r="X810" s="630" t="s">
        <v>841</v>
      </c>
      <c r="Y810" s="631" t="s">
        <v>1113</v>
      </c>
      <c r="Z810" s="631" t="s">
        <v>1699</v>
      </c>
    </row>
    <row r="811" spans="1:27" ht="36.75" customHeight="1">
      <c r="A811" s="555" t="str">
        <f t="shared" ref="A811:E813" si="349">A810</f>
        <v>97810</v>
      </c>
      <c r="B811" s="509" t="str">
        <f t="shared" si="349"/>
        <v>Substance Use Disorder: Acupuncture</v>
      </c>
      <c r="C811" s="558" t="str">
        <f t="shared" si="349"/>
        <v>Acupuncture, 1 or more needles, initial 15 minutes</v>
      </c>
      <c r="D811" s="561" t="str">
        <f t="shared" si="349"/>
        <v xml:space="preserve">First 15 Minutes
DT: 1/day
</v>
      </c>
      <c r="E811" s="592" t="str">
        <f t="shared" si="349"/>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1" s="241" t="s">
        <v>842</v>
      </c>
      <c r="G811" s="241" t="s">
        <v>576</v>
      </c>
      <c r="H811" s="249" t="s">
        <v>518</v>
      </c>
      <c r="I811" s="595" t="str">
        <f>I810</f>
        <v>Line
Professional</v>
      </c>
      <c r="J811" s="515" t="s">
        <v>2205</v>
      </c>
      <c r="K811" s="515"/>
      <c r="L811" s="515"/>
      <c r="M811" s="515"/>
      <c r="N811" s="515" t="s">
        <v>2205</v>
      </c>
      <c r="O811" s="515"/>
      <c r="P811" s="515"/>
      <c r="Q811" s="515"/>
      <c r="R811" s="515"/>
      <c r="S811" s="515"/>
      <c r="T811" s="515"/>
      <c r="U811" s="515"/>
      <c r="V811" s="515"/>
      <c r="W811" s="592" t="s">
        <v>1230</v>
      </c>
      <c r="X811" s="592" t="str">
        <f t="shared" ref="X811:Z813" si="350">X810</f>
        <v>Adjunct and not covered service, but can be reported. 
The supervising physician needs not be 
trained in acupuncture nor be present when the procedure is performed.</v>
      </c>
      <c r="Y811" s="595" t="str">
        <f t="shared" si="350"/>
        <v xml:space="preserve"> </v>
      </c>
      <c r="Z811" s="595" t="str">
        <f t="shared" si="350"/>
        <v xml:space="preserve">
HD - Pregnant/Parenting Women's Program</v>
      </c>
    </row>
    <row r="812" spans="1:27" ht="36.75" customHeight="1">
      <c r="A812" s="555" t="str">
        <f t="shared" si="349"/>
        <v>97810</v>
      </c>
      <c r="B812" s="509" t="str">
        <f t="shared" si="349"/>
        <v>Substance Use Disorder: Acupuncture</v>
      </c>
      <c r="C812" s="558" t="str">
        <f t="shared" si="349"/>
        <v>Acupuncture, 1 or more needles, initial 15 minutes</v>
      </c>
      <c r="D812" s="561" t="str">
        <f t="shared" si="349"/>
        <v xml:space="preserve">First 15 Minutes
DT: 1/day
</v>
      </c>
      <c r="E812" s="658" t="str">
        <f t="shared" si="349"/>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2" s="253" t="s">
        <v>842</v>
      </c>
      <c r="G812" s="253" t="s">
        <v>577</v>
      </c>
      <c r="H812" s="249" t="s">
        <v>518</v>
      </c>
      <c r="I812" s="655" t="str">
        <f>I811</f>
        <v>Line
Professional</v>
      </c>
      <c r="J812" s="534" t="s">
        <v>2205</v>
      </c>
      <c r="K812" s="534"/>
      <c r="L812" s="534"/>
      <c r="M812" s="534"/>
      <c r="N812" s="534" t="s">
        <v>2205</v>
      </c>
      <c r="O812" s="534"/>
      <c r="P812" s="534"/>
      <c r="Q812" s="534"/>
      <c r="R812" s="534"/>
      <c r="S812" s="534"/>
      <c r="T812" s="534"/>
      <c r="U812" s="534"/>
      <c r="V812" s="534"/>
      <c r="W812" s="658" t="s">
        <v>1230</v>
      </c>
      <c r="X812" s="658" t="str">
        <f t="shared" si="350"/>
        <v>Adjunct and not covered service, but can be reported. 
The supervising physician needs not be 
trained in acupuncture nor be present when the procedure is performed.</v>
      </c>
      <c r="Y812" s="655" t="str">
        <f t="shared" si="350"/>
        <v xml:space="preserve"> </v>
      </c>
      <c r="Z812" s="655" t="str">
        <f t="shared" si="350"/>
        <v xml:space="preserve">
HD - Pregnant/Parenting Women's Program</v>
      </c>
    </row>
    <row r="813" spans="1:27" ht="36.75" customHeight="1">
      <c r="A813" s="555" t="str">
        <f t="shared" si="349"/>
        <v>97810</v>
      </c>
      <c r="B813" s="509" t="str">
        <f t="shared" si="349"/>
        <v>Substance Use Disorder: Acupuncture</v>
      </c>
      <c r="C813" s="558" t="str">
        <f t="shared" si="349"/>
        <v>Acupuncture, 1 or more needles, initial 15 minutes</v>
      </c>
      <c r="D813" s="561" t="str">
        <f t="shared" si="349"/>
        <v xml:space="preserve">First 15 Minutes
DT: 1/day
</v>
      </c>
      <c r="E813" s="658" t="str">
        <f t="shared" si="349"/>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3" s="253" t="s">
        <v>842</v>
      </c>
      <c r="G813" s="253" t="s">
        <v>578</v>
      </c>
      <c r="H813" s="249" t="s">
        <v>518</v>
      </c>
      <c r="I813" s="655" t="str">
        <f>I812</f>
        <v>Line
Professional</v>
      </c>
      <c r="J813" s="534" t="s">
        <v>2205</v>
      </c>
      <c r="K813" s="534"/>
      <c r="L813" s="534"/>
      <c r="M813" s="534"/>
      <c r="N813" s="534" t="s">
        <v>2205</v>
      </c>
      <c r="O813" s="534"/>
      <c r="P813" s="534"/>
      <c r="Q813" s="534"/>
      <c r="R813" s="534"/>
      <c r="S813" s="534"/>
      <c r="T813" s="534"/>
      <c r="U813" s="534"/>
      <c r="V813" s="534"/>
      <c r="W813" s="658" t="s">
        <v>1230</v>
      </c>
      <c r="X813" s="658" t="str">
        <f t="shared" si="350"/>
        <v>Adjunct and not covered service, but can be reported. 
The supervising physician needs not be 
trained in acupuncture nor be present when the procedure is performed.</v>
      </c>
      <c r="Y813" s="655" t="str">
        <f t="shared" si="350"/>
        <v xml:space="preserve"> </v>
      </c>
      <c r="Z813" s="655" t="str">
        <f t="shared" si="350"/>
        <v xml:space="preserve">
HD - Pregnant/Parenting Women's Program</v>
      </c>
    </row>
    <row r="814" spans="1:27" ht="26.25" customHeight="1" thickBot="1">
      <c r="A814" s="556" t="str">
        <f>A811</f>
        <v>97810</v>
      </c>
      <c r="B814" s="510" t="str">
        <f>B811</f>
        <v>Substance Use Disorder: Acupuncture</v>
      </c>
      <c r="C814" s="559" t="str">
        <f>C811</f>
        <v>Acupuncture, 1 or more needles, initial 15 minutes</v>
      </c>
      <c r="D814" s="562" t="str">
        <f>D811</f>
        <v xml:space="preserve">First 15 Minutes
DT: 1/day
</v>
      </c>
      <c r="E814" s="593" t="str">
        <f>E811</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4" s="242" t="s">
        <v>995</v>
      </c>
      <c r="G814" s="242" t="s">
        <v>583</v>
      </c>
      <c r="H814" s="225" t="s">
        <v>518</v>
      </c>
      <c r="I814" s="596" t="str">
        <f>I811</f>
        <v>Line
Professional</v>
      </c>
      <c r="J814" s="516" t="s">
        <v>2205</v>
      </c>
      <c r="K814" s="516"/>
      <c r="L814" s="516"/>
      <c r="M814" s="516"/>
      <c r="N814" s="516" t="s">
        <v>2205</v>
      </c>
      <c r="O814" s="516"/>
      <c r="P814" s="516"/>
      <c r="Q814" s="516"/>
      <c r="R814" s="516"/>
      <c r="S814" s="516"/>
      <c r="T814" s="516"/>
      <c r="U814" s="516"/>
      <c r="V814" s="516"/>
      <c r="W814" s="593" t="s">
        <v>1230</v>
      </c>
      <c r="X814" s="593" t="str">
        <f>X813</f>
        <v>Adjunct and not covered service, but can be reported. 
The supervising physician needs not be 
trained in acupuncture nor be present when the procedure is performed.</v>
      </c>
      <c r="Y814" s="596" t="str">
        <f>Y811</f>
        <v xml:space="preserve"> </v>
      </c>
      <c r="Z814" s="596" t="str">
        <f>Z811</f>
        <v xml:space="preserve">
HD - Pregnant/Parenting Women's Program</v>
      </c>
    </row>
    <row r="815" spans="1:27" s="23" customFormat="1" ht="39.75" customHeight="1">
      <c r="A815" s="657" t="s">
        <v>1910</v>
      </c>
      <c r="B815" s="509" t="s">
        <v>839</v>
      </c>
      <c r="C815" s="558" t="s">
        <v>838</v>
      </c>
      <c r="D815" s="561" t="s">
        <v>2202</v>
      </c>
      <c r="E815" s="630" t="s">
        <v>840</v>
      </c>
      <c r="F815" s="249" t="s">
        <v>477</v>
      </c>
      <c r="G815" s="249" t="s">
        <v>575</v>
      </c>
      <c r="H815" s="249" t="s">
        <v>518</v>
      </c>
      <c r="I815" s="631" t="s">
        <v>139</v>
      </c>
      <c r="J815" s="520" t="s">
        <v>2205</v>
      </c>
      <c r="K815" s="520"/>
      <c r="L815" s="520"/>
      <c r="M815" s="520"/>
      <c r="N815" s="520" t="s">
        <v>2205</v>
      </c>
      <c r="O815" s="520"/>
      <c r="P815" s="520"/>
      <c r="Q815" s="520"/>
      <c r="R815" s="520"/>
      <c r="S815" s="520"/>
      <c r="T815" s="520"/>
      <c r="U815" s="520"/>
      <c r="V815" s="520"/>
      <c r="W815" s="630" t="s">
        <v>1230</v>
      </c>
      <c r="X815" s="630" t="s">
        <v>841</v>
      </c>
      <c r="Y815" s="631" t="s">
        <v>1113</v>
      </c>
      <c r="Z815" s="631" t="s">
        <v>1699</v>
      </c>
      <c r="AA815" s="20"/>
    </row>
    <row r="816" spans="1:27" s="23" customFormat="1" ht="39.6">
      <c r="A816" s="555">
        <v>97811</v>
      </c>
      <c r="B816" s="509" t="s">
        <v>839</v>
      </c>
      <c r="C816" s="558" t="s">
        <v>838</v>
      </c>
      <c r="D816" s="561" t="s">
        <v>58</v>
      </c>
      <c r="E816" s="592" t="s">
        <v>840</v>
      </c>
      <c r="F816" s="241" t="s">
        <v>842</v>
      </c>
      <c r="G816" s="241" t="s">
        <v>577</v>
      </c>
      <c r="H816" s="249" t="s">
        <v>518</v>
      </c>
      <c r="I816" s="595" t="s">
        <v>139</v>
      </c>
      <c r="J816" s="515" t="s">
        <v>2205</v>
      </c>
      <c r="K816" s="515"/>
      <c r="L816" s="515"/>
      <c r="M816" s="515"/>
      <c r="N816" s="515" t="s">
        <v>2205</v>
      </c>
      <c r="O816" s="515"/>
      <c r="P816" s="515"/>
      <c r="Q816" s="515"/>
      <c r="R816" s="515"/>
      <c r="S816" s="515"/>
      <c r="T816" s="515"/>
      <c r="U816" s="515"/>
      <c r="V816" s="515"/>
      <c r="W816" s="592" t="s">
        <v>1230</v>
      </c>
      <c r="X816" s="592" t="str">
        <f>X815</f>
        <v>Adjunct and not covered service, but can be reported. 
The supervising physician needs not be 
trained in acupuncture nor be present when the procedure is performed.</v>
      </c>
      <c r="Y816" s="595" t="s">
        <v>1113</v>
      </c>
      <c r="Z816" s="595" t="s">
        <v>588</v>
      </c>
      <c r="AA816" s="20"/>
    </row>
    <row r="817" spans="1:27" s="23" customFormat="1" ht="39.6">
      <c r="A817" s="555">
        <v>97811</v>
      </c>
      <c r="B817" s="509" t="s">
        <v>839</v>
      </c>
      <c r="C817" s="558" t="s">
        <v>838</v>
      </c>
      <c r="D817" s="561" t="s">
        <v>58</v>
      </c>
      <c r="E817" s="658" t="s">
        <v>840</v>
      </c>
      <c r="F817" s="253" t="s">
        <v>842</v>
      </c>
      <c r="G817" s="253" t="s">
        <v>578</v>
      </c>
      <c r="H817" s="249" t="s">
        <v>518</v>
      </c>
      <c r="I817" s="655" t="s">
        <v>139</v>
      </c>
      <c r="J817" s="534" t="s">
        <v>2205</v>
      </c>
      <c r="K817" s="534"/>
      <c r="L817" s="534"/>
      <c r="M817" s="534"/>
      <c r="N817" s="534" t="s">
        <v>2205</v>
      </c>
      <c r="O817" s="534"/>
      <c r="P817" s="534"/>
      <c r="Q817" s="534"/>
      <c r="R817" s="534"/>
      <c r="S817" s="534"/>
      <c r="T817" s="534"/>
      <c r="U817" s="534"/>
      <c r="V817" s="534"/>
      <c r="W817" s="658" t="s">
        <v>1230</v>
      </c>
      <c r="X817" s="658" t="str">
        <f>X816</f>
        <v>Adjunct and not covered service, but can be reported. 
The supervising physician needs not be 
trained in acupuncture nor be present when the procedure is performed.</v>
      </c>
      <c r="Y817" s="655" t="s">
        <v>1113</v>
      </c>
      <c r="Z817" s="655" t="s">
        <v>588</v>
      </c>
      <c r="AA817" s="20"/>
    </row>
    <row r="818" spans="1:27" s="23" customFormat="1" ht="38.25" customHeight="1">
      <c r="A818" s="555" t="str">
        <f>A815</f>
        <v>97811</v>
      </c>
      <c r="B818" s="509" t="str">
        <f>B815</f>
        <v>Substance Use Disorder: Acupuncture</v>
      </c>
      <c r="C818" s="558" t="str">
        <f>C815</f>
        <v>97811 - Acupuncture, 1 or more needles, each additional 15 minutes.</v>
      </c>
      <c r="D818" s="561" t="str">
        <f>D815</f>
        <v>Each Additional 15 minutes
DT: 16/day</v>
      </c>
      <c r="E818" s="658" t="str">
        <f>E815</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8" s="253" t="s">
        <v>842</v>
      </c>
      <c r="G818" s="253" t="s">
        <v>576</v>
      </c>
      <c r="H818" s="249" t="s">
        <v>518</v>
      </c>
      <c r="I818" s="655" t="str">
        <f>I815</f>
        <v>Line
Professional</v>
      </c>
      <c r="J818" s="534" t="s">
        <v>2205</v>
      </c>
      <c r="K818" s="534"/>
      <c r="L818" s="534"/>
      <c r="M818" s="534"/>
      <c r="N818" s="534" t="s">
        <v>2205</v>
      </c>
      <c r="O818" s="534"/>
      <c r="P818" s="534"/>
      <c r="Q818" s="534"/>
      <c r="R818" s="534"/>
      <c r="S818" s="534"/>
      <c r="T818" s="534"/>
      <c r="U818" s="534"/>
      <c r="V818" s="534"/>
      <c r="W818" s="658" t="s">
        <v>1230</v>
      </c>
      <c r="X818" s="658" t="str">
        <f>X817</f>
        <v>Adjunct and not covered service, but can be reported. 
The supervising physician needs not be 
trained in acupuncture nor be present when the procedure is performed.</v>
      </c>
      <c r="Y818" s="655" t="str">
        <f>Y815</f>
        <v xml:space="preserve"> </v>
      </c>
      <c r="Z818" s="655" t="str">
        <f>Z815</f>
        <v xml:space="preserve">
HD - Pregnant/Parenting Women's Program</v>
      </c>
      <c r="AA818" s="20"/>
    </row>
    <row r="819" spans="1:27" s="23" customFormat="1" ht="44.25" customHeight="1" thickBot="1">
      <c r="A819" s="556" t="str">
        <f>A818</f>
        <v>97811</v>
      </c>
      <c r="B819" s="510" t="str">
        <f>B818</f>
        <v>Substance Use Disorder: Acupuncture</v>
      </c>
      <c r="C819" s="559" t="str">
        <f>C818</f>
        <v>97811 - Acupuncture, 1 or more needles, each additional 15 minutes.</v>
      </c>
      <c r="D819" s="562" t="str">
        <f>D818</f>
        <v>Each Additional 15 minutes
DT: 16/day</v>
      </c>
      <c r="E819" s="593" t="str">
        <f>E818</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19" s="242" t="s">
        <v>995</v>
      </c>
      <c r="G819" s="242" t="s">
        <v>583</v>
      </c>
      <c r="H819" s="225" t="s">
        <v>518</v>
      </c>
      <c r="I819" s="596" t="str">
        <f>I818</f>
        <v>Line
Professional</v>
      </c>
      <c r="J819" s="516" t="s">
        <v>2205</v>
      </c>
      <c r="K819" s="516"/>
      <c r="L819" s="516"/>
      <c r="M819" s="516"/>
      <c r="N819" s="516" t="s">
        <v>2205</v>
      </c>
      <c r="O819" s="516"/>
      <c r="P819" s="516"/>
      <c r="Q819" s="516"/>
      <c r="R819" s="516"/>
      <c r="S819" s="516"/>
      <c r="T819" s="516"/>
      <c r="U819" s="516"/>
      <c r="V819" s="516"/>
      <c r="W819" s="593" t="s">
        <v>1230</v>
      </c>
      <c r="X819" s="593" t="str">
        <f>X818</f>
        <v>Adjunct and not covered service, but can be reported. 
The supervising physician needs not be 
trained in acupuncture nor be present when the procedure is performed.</v>
      </c>
      <c r="Y819" s="596" t="str">
        <f>Y818</f>
        <v xml:space="preserve"> </v>
      </c>
      <c r="Z819" s="596" t="str">
        <f>Z818</f>
        <v xml:space="preserve">
HD - Pregnant/Parenting Women's Program</v>
      </c>
      <c r="AA819" s="20"/>
    </row>
    <row r="820" spans="1:27" s="377" customFormat="1" ht="44.25" customHeight="1" thickBot="1">
      <c r="A820" s="372">
        <v>98960</v>
      </c>
      <c r="B820" s="373" t="s">
        <v>2265</v>
      </c>
      <c r="C820" s="374" t="s">
        <v>2266</v>
      </c>
      <c r="D820" s="375" t="s">
        <v>2269</v>
      </c>
      <c r="E820" s="374"/>
      <c r="F820" s="374" t="s">
        <v>2265</v>
      </c>
      <c r="G820" s="374" t="s">
        <v>2265</v>
      </c>
      <c r="H820" s="374" t="s">
        <v>518</v>
      </c>
      <c r="I820" s="375" t="s">
        <v>139</v>
      </c>
      <c r="J820" s="373"/>
      <c r="K820" s="373"/>
      <c r="L820" s="373" t="s">
        <v>2205</v>
      </c>
      <c r="M820" s="373"/>
      <c r="N820" s="373"/>
      <c r="O820" s="373" t="s">
        <v>2205</v>
      </c>
      <c r="P820" s="373"/>
      <c r="Q820" s="373"/>
      <c r="R820" s="373"/>
      <c r="S820" s="373"/>
      <c r="T820" s="373"/>
      <c r="U820" s="373"/>
      <c r="V820" s="373"/>
      <c r="W820" s="374"/>
      <c r="X820" s="374" t="s">
        <v>2291</v>
      </c>
      <c r="Y820" s="375"/>
      <c r="Z820" s="375"/>
      <c r="AA820" s="376"/>
    </row>
    <row r="821" spans="1:27" s="377" customFormat="1" ht="44.25" customHeight="1" thickBot="1">
      <c r="A821" s="386">
        <v>98960</v>
      </c>
      <c r="B821" s="381" t="s">
        <v>2265</v>
      </c>
      <c r="C821" s="382" t="s">
        <v>2266</v>
      </c>
      <c r="D821" s="387" t="s">
        <v>2269</v>
      </c>
      <c r="E821" s="382"/>
      <c r="F821" s="382" t="s">
        <v>2265</v>
      </c>
      <c r="G821" s="382" t="s">
        <v>2265</v>
      </c>
      <c r="H821" s="382" t="s">
        <v>518</v>
      </c>
      <c r="I821" s="387" t="s">
        <v>139</v>
      </c>
      <c r="J821" s="381"/>
      <c r="K821" s="381"/>
      <c r="L821" s="381" t="s">
        <v>2205</v>
      </c>
      <c r="M821" s="381"/>
      <c r="N821" s="381"/>
      <c r="O821" s="381" t="s">
        <v>2205</v>
      </c>
      <c r="P821" s="381"/>
      <c r="Q821" s="381"/>
      <c r="R821" s="381"/>
      <c r="S821" s="381"/>
      <c r="T821" s="381"/>
      <c r="U821" s="381"/>
      <c r="V821" s="381"/>
      <c r="W821" s="382"/>
      <c r="X821" s="382" t="s">
        <v>2291</v>
      </c>
      <c r="Y821" s="387"/>
      <c r="Z821" s="387"/>
      <c r="AA821" s="376"/>
    </row>
    <row r="822" spans="1:27" s="377" customFormat="1" ht="44.25" customHeight="1" thickBot="1">
      <c r="A822" s="372">
        <v>98961</v>
      </c>
      <c r="B822" s="373" t="s">
        <v>2265</v>
      </c>
      <c r="C822" s="374" t="s">
        <v>2267</v>
      </c>
      <c r="D822" s="375" t="s">
        <v>2269</v>
      </c>
      <c r="E822" s="374"/>
      <c r="F822" s="374" t="s">
        <v>2265</v>
      </c>
      <c r="G822" s="374" t="s">
        <v>2265</v>
      </c>
      <c r="H822" s="374" t="s">
        <v>518</v>
      </c>
      <c r="I822" s="375" t="s">
        <v>139</v>
      </c>
      <c r="J822" s="373"/>
      <c r="K822" s="373"/>
      <c r="L822" s="373" t="s">
        <v>2205</v>
      </c>
      <c r="M822" s="373"/>
      <c r="N822" s="373"/>
      <c r="O822" s="373" t="s">
        <v>2205</v>
      </c>
      <c r="P822" s="373"/>
      <c r="Q822" s="373"/>
      <c r="R822" s="373"/>
      <c r="S822" s="373"/>
      <c r="T822" s="373"/>
      <c r="U822" s="373"/>
      <c r="V822" s="373"/>
      <c r="W822" s="374"/>
      <c r="X822" s="374" t="s">
        <v>2291</v>
      </c>
      <c r="Y822" s="375"/>
      <c r="Z822" s="375"/>
      <c r="AA822" s="376"/>
    </row>
    <row r="823" spans="1:27" s="377" customFormat="1" ht="44.25" customHeight="1" thickBot="1">
      <c r="A823" s="386">
        <v>98961</v>
      </c>
      <c r="B823" s="381" t="s">
        <v>2265</v>
      </c>
      <c r="C823" s="382" t="s">
        <v>2267</v>
      </c>
      <c r="D823" s="387" t="s">
        <v>2269</v>
      </c>
      <c r="E823" s="382"/>
      <c r="F823" s="382" t="s">
        <v>2265</v>
      </c>
      <c r="G823" s="382" t="s">
        <v>2265</v>
      </c>
      <c r="H823" s="382" t="s">
        <v>518</v>
      </c>
      <c r="I823" s="387" t="s">
        <v>139</v>
      </c>
      <c r="J823" s="381"/>
      <c r="K823" s="381"/>
      <c r="L823" s="381" t="s">
        <v>2205</v>
      </c>
      <c r="M823" s="381"/>
      <c r="N823" s="381"/>
      <c r="O823" s="381" t="s">
        <v>2205</v>
      </c>
      <c r="P823" s="381"/>
      <c r="Q823" s="381"/>
      <c r="R823" s="381"/>
      <c r="S823" s="381"/>
      <c r="T823" s="381"/>
      <c r="U823" s="381"/>
      <c r="V823" s="381"/>
      <c r="W823" s="382"/>
      <c r="X823" s="382" t="s">
        <v>2291</v>
      </c>
      <c r="Y823" s="387"/>
      <c r="Z823" s="387"/>
      <c r="AA823" s="376"/>
    </row>
    <row r="824" spans="1:27" s="377" customFormat="1" ht="44.25" customHeight="1" thickBot="1">
      <c r="A824" s="372">
        <v>98962</v>
      </c>
      <c r="B824" s="373" t="s">
        <v>2265</v>
      </c>
      <c r="C824" s="374" t="s">
        <v>2268</v>
      </c>
      <c r="D824" s="375" t="s">
        <v>2269</v>
      </c>
      <c r="E824" s="374"/>
      <c r="F824" s="374" t="s">
        <v>2265</v>
      </c>
      <c r="G824" s="374" t="s">
        <v>2265</v>
      </c>
      <c r="H824" s="374" t="s">
        <v>518</v>
      </c>
      <c r="I824" s="375" t="s">
        <v>139</v>
      </c>
      <c r="J824" s="373"/>
      <c r="K824" s="373"/>
      <c r="L824" s="373" t="s">
        <v>2205</v>
      </c>
      <c r="M824" s="373"/>
      <c r="N824" s="373"/>
      <c r="O824" s="373" t="s">
        <v>2205</v>
      </c>
      <c r="P824" s="373"/>
      <c r="Q824" s="373"/>
      <c r="R824" s="373"/>
      <c r="S824" s="373"/>
      <c r="T824" s="373"/>
      <c r="U824" s="373"/>
      <c r="V824" s="373"/>
      <c r="W824" s="374"/>
      <c r="X824" s="374" t="s">
        <v>2291</v>
      </c>
      <c r="Y824" s="375"/>
      <c r="Z824" s="375"/>
      <c r="AA824" s="376"/>
    </row>
    <row r="825" spans="1:27" s="377" customFormat="1" ht="44.25" customHeight="1" thickBot="1">
      <c r="A825" s="386">
        <v>98962</v>
      </c>
      <c r="B825" s="381" t="s">
        <v>2265</v>
      </c>
      <c r="C825" s="382" t="s">
        <v>2268</v>
      </c>
      <c r="D825" s="387" t="s">
        <v>2269</v>
      </c>
      <c r="E825" s="382"/>
      <c r="F825" s="382" t="s">
        <v>2265</v>
      </c>
      <c r="G825" s="382" t="s">
        <v>2265</v>
      </c>
      <c r="H825" s="382" t="s">
        <v>518</v>
      </c>
      <c r="I825" s="387" t="s">
        <v>139</v>
      </c>
      <c r="J825" s="381"/>
      <c r="K825" s="381"/>
      <c r="L825" s="381" t="s">
        <v>2205</v>
      </c>
      <c r="M825" s="381"/>
      <c r="N825" s="381"/>
      <c r="O825" s="381" t="s">
        <v>2205</v>
      </c>
      <c r="P825" s="381"/>
      <c r="Q825" s="381"/>
      <c r="R825" s="381"/>
      <c r="S825" s="381"/>
      <c r="T825" s="381"/>
      <c r="U825" s="381"/>
      <c r="V825" s="381"/>
      <c r="W825" s="382"/>
      <c r="X825" s="382" t="s">
        <v>2291</v>
      </c>
      <c r="Y825" s="387"/>
      <c r="Z825" s="387"/>
      <c r="AA825" s="376"/>
    </row>
    <row r="826" spans="1:27" s="23" customFormat="1" ht="27.75" customHeight="1">
      <c r="A826" s="563" t="s">
        <v>1911</v>
      </c>
      <c r="B826" s="512" t="s">
        <v>1539</v>
      </c>
      <c r="C826" s="567" t="s">
        <v>1540</v>
      </c>
      <c r="D826" s="528" t="s">
        <v>58</v>
      </c>
      <c r="E826" s="567" t="s">
        <v>2179</v>
      </c>
      <c r="F826" s="246" t="s">
        <v>126</v>
      </c>
      <c r="G826" s="246" t="s">
        <v>581</v>
      </c>
      <c r="H826" s="246" t="s">
        <v>518</v>
      </c>
      <c r="I826" s="528" t="s">
        <v>139</v>
      </c>
      <c r="J826" s="512"/>
      <c r="K826" s="512" t="s">
        <v>2205</v>
      </c>
      <c r="L826" s="512" t="s">
        <v>2205</v>
      </c>
      <c r="M826" s="512"/>
      <c r="N826" s="512"/>
      <c r="O826" s="512" t="s">
        <v>2205</v>
      </c>
      <c r="P826" s="512"/>
      <c r="Q826" s="512"/>
      <c r="R826" s="512"/>
      <c r="S826" s="512"/>
      <c r="T826" s="512"/>
      <c r="U826" s="512"/>
      <c r="V826" s="512"/>
      <c r="W826" s="528"/>
      <c r="X826" s="567" t="s">
        <v>1602</v>
      </c>
      <c r="Y826" s="528"/>
      <c r="Z826" s="528"/>
      <c r="AA826" s="20"/>
    </row>
    <row r="827" spans="1:27" s="23" customFormat="1" ht="27.75" customHeight="1">
      <c r="A827" s="511" t="str">
        <f t="shared" ref="A827:E830" si="351">A826</f>
        <v>98966</v>
      </c>
      <c r="B827" s="511" t="str">
        <f t="shared" si="351"/>
        <v>Telephone Assessment and Management Service</v>
      </c>
      <c r="C827" s="568"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27" s="529" t="str">
        <f t="shared" si="351"/>
        <v>Encounter</v>
      </c>
      <c r="E827" s="568" t="str">
        <f t="shared" si="351"/>
        <v>Psychologist, Master’s Social Worker, Licensed Professional Counselor, or Marriage and Family Therapist</v>
      </c>
      <c r="F827" s="142" t="s">
        <v>126</v>
      </c>
      <c r="G827" s="142" t="s">
        <v>578</v>
      </c>
      <c r="H827" s="142" t="s">
        <v>518</v>
      </c>
      <c r="I827" s="529" t="str">
        <f>I826</f>
        <v>Line
Professional</v>
      </c>
      <c r="J827" s="511"/>
      <c r="K827" s="511" t="s">
        <v>2205</v>
      </c>
      <c r="L827" s="511" t="s">
        <v>2205</v>
      </c>
      <c r="M827" s="511"/>
      <c r="N827" s="511"/>
      <c r="O827" s="511" t="s">
        <v>2205</v>
      </c>
      <c r="P827" s="511"/>
      <c r="Q827" s="511"/>
      <c r="R827" s="511"/>
      <c r="S827" s="511"/>
      <c r="T827" s="511"/>
      <c r="U827" s="511"/>
      <c r="V827" s="511"/>
      <c r="W827" s="529"/>
      <c r="X827" s="568"/>
      <c r="Y827" s="529"/>
      <c r="Z827" s="529"/>
      <c r="AA827" s="20"/>
    </row>
    <row r="828" spans="1:27" s="23" customFormat="1" ht="27.75" customHeight="1">
      <c r="A828" s="511" t="str">
        <f t="shared" si="351"/>
        <v>98966</v>
      </c>
      <c r="B828" s="511" t="str">
        <f t="shared" si="351"/>
        <v>Telephone Assessment and Management Service</v>
      </c>
      <c r="C828" s="568"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28" s="529" t="str">
        <f t="shared" si="351"/>
        <v>Encounter</v>
      </c>
      <c r="E828" s="568" t="str">
        <f t="shared" si="351"/>
        <v>Psychologist, Master’s Social Worker, Licensed Professional Counselor, or Marriage and Family Therapist</v>
      </c>
      <c r="F828" s="250" t="s">
        <v>2166</v>
      </c>
      <c r="G828" s="250" t="s">
        <v>580</v>
      </c>
      <c r="H828" s="250" t="s">
        <v>518</v>
      </c>
      <c r="I828" s="529" t="str">
        <f>I827</f>
        <v>Line
Professional</v>
      </c>
      <c r="J828" s="511"/>
      <c r="K828" s="511" t="s">
        <v>2205</v>
      </c>
      <c r="L828" s="511" t="s">
        <v>2205</v>
      </c>
      <c r="M828" s="511"/>
      <c r="N828" s="511"/>
      <c r="O828" s="511" t="s">
        <v>2205</v>
      </c>
      <c r="P828" s="511"/>
      <c r="Q828" s="511"/>
      <c r="R828" s="511"/>
      <c r="S828" s="511"/>
      <c r="T828" s="511"/>
      <c r="U828" s="511"/>
      <c r="V828" s="511"/>
      <c r="W828" s="529"/>
      <c r="X828" s="568"/>
      <c r="Y828" s="529"/>
      <c r="Z828" s="529"/>
      <c r="AA828" s="20"/>
    </row>
    <row r="829" spans="1:27" s="23" customFormat="1" ht="27.75" customHeight="1">
      <c r="A829" s="511" t="str">
        <f t="shared" si="351"/>
        <v>98966</v>
      </c>
      <c r="B829" s="511" t="str">
        <f t="shared" si="351"/>
        <v>Telephone Assessment and Management Service</v>
      </c>
      <c r="C829" s="568"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29" s="529" t="str">
        <f t="shared" si="351"/>
        <v>Encounter</v>
      </c>
      <c r="E829" s="568" t="str">
        <f t="shared" si="351"/>
        <v>Psychologist, Master’s Social Worker, Licensed Professional Counselor, or Marriage and Family Therapist</v>
      </c>
      <c r="F829" s="250" t="s">
        <v>2168</v>
      </c>
      <c r="G829" s="250" t="s">
        <v>580</v>
      </c>
      <c r="H829" s="250" t="s">
        <v>518</v>
      </c>
      <c r="I829" s="529" t="str">
        <f>I828</f>
        <v>Line
Professional</v>
      </c>
      <c r="J829" s="511"/>
      <c r="K829" s="511" t="s">
        <v>2205</v>
      </c>
      <c r="L829" s="511" t="s">
        <v>2205</v>
      </c>
      <c r="M829" s="511"/>
      <c r="N829" s="511"/>
      <c r="O829" s="511" t="s">
        <v>2205</v>
      </c>
      <c r="P829" s="511"/>
      <c r="Q829" s="511"/>
      <c r="R829" s="511"/>
      <c r="S829" s="511"/>
      <c r="T829" s="511"/>
      <c r="U829" s="511"/>
      <c r="V829" s="511"/>
      <c r="W829" s="529"/>
      <c r="X829" s="568"/>
      <c r="Y829" s="529"/>
      <c r="Z829" s="529"/>
      <c r="AA829" s="20"/>
    </row>
    <row r="830" spans="1:27" s="23" customFormat="1" ht="27.75" customHeight="1" thickBot="1">
      <c r="A830" s="513" t="str">
        <f t="shared" si="351"/>
        <v>98966</v>
      </c>
      <c r="B830" s="513" t="str">
        <f t="shared" si="351"/>
        <v>Telephone Assessment and Management Service</v>
      </c>
      <c r="C830" s="569" t="str">
        <f t="shared" si="35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30" s="530" t="str">
        <f t="shared" si="351"/>
        <v>Encounter</v>
      </c>
      <c r="E830" s="569" t="str">
        <f t="shared" si="351"/>
        <v>Psychologist, Master’s Social Worker, Licensed Professional Counselor, or Marriage and Family Therapist</v>
      </c>
      <c r="F830" s="220" t="s">
        <v>2177</v>
      </c>
      <c r="G830" s="220" t="s">
        <v>577</v>
      </c>
      <c r="H830" s="220" t="s">
        <v>518</v>
      </c>
      <c r="I830" s="530" t="str">
        <f>I829</f>
        <v>Line
Professional</v>
      </c>
      <c r="J830" s="513"/>
      <c r="K830" s="513" t="s">
        <v>2205</v>
      </c>
      <c r="L830" s="513" t="s">
        <v>2205</v>
      </c>
      <c r="M830" s="513"/>
      <c r="N830" s="513"/>
      <c r="O830" s="513" t="s">
        <v>2205</v>
      </c>
      <c r="P830" s="513"/>
      <c r="Q830" s="513"/>
      <c r="R830" s="513"/>
      <c r="S830" s="513"/>
      <c r="T830" s="513"/>
      <c r="U830" s="513"/>
      <c r="V830" s="513"/>
      <c r="W830" s="530"/>
      <c r="X830" s="569"/>
      <c r="Y830" s="530"/>
      <c r="Z830" s="530"/>
      <c r="AA830" s="20"/>
    </row>
    <row r="831" spans="1:27" s="23" customFormat="1" ht="27.75" customHeight="1">
      <c r="A831" s="563" t="s">
        <v>1912</v>
      </c>
      <c r="B831" s="512" t="s">
        <v>1539</v>
      </c>
      <c r="C831" s="567" t="s">
        <v>1541</v>
      </c>
      <c r="D831" s="528" t="s">
        <v>58</v>
      </c>
      <c r="E831" s="567" t="s">
        <v>2179</v>
      </c>
      <c r="F831" s="246" t="s">
        <v>126</v>
      </c>
      <c r="G831" s="246" t="s">
        <v>581</v>
      </c>
      <c r="H831" s="246" t="s">
        <v>518</v>
      </c>
      <c r="I831" s="528" t="s">
        <v>139</v>
      </c>
      <c r="J831" s="512"/>
      <c r="K831" s="512" t="s">
        <v>2205</v>
      </c>
      <c r="L831" s="512" t="s">
        <v>2205</v>
      </c>
      <c r="M831" s="512"/>
      <c r="N831" s="512"/>
      <c r="O831" s="512" t="s">
        <v>2205</v>
      </c>
      <c r="P831" s="512"/>
      <c r="Q831" s="512"/>
      <c r="R831" s="512"/>
      <c r="S831" s="512"/>
      <c r="T831" s="512"/>
      <c r="U831" s="512"/>
      <c r="V831" s="512"/>
      <c r="W831" s="528"/>
      <c r="X831" s="567" t="s">
        <v>1602</v>
      </c>
      <c r="Y831" s="528"/>
      <c r="Z831" s="528"/>
      <c r="AA831" s="20"/>
    </row>
    <row r="832" spans="1:27" s="23" customFormat="1" ht="27.75" customHeight="1">
      <c r="A832" s="511" t="str">
        <f t="shared" ref="A832:E835" si="352">A831</f>
        <v>98967</v>
      </c>
      <c r="B832" s="511" t="str">
        <f t="shared" si="352"/>
        <v>Telephone Assessment and Management Service</v>
      </c>
      <c r="C832" s="568"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2" s="529" t="str">
        <f t="shared" si="352"/>
        <v>Encounter</v>
      </c>
      <c r="E832" s="568" t="str">
        <f t="shared" si="352"/>
        <v>Psychologist, Master’s Social Worker, Licensed Professional Counselor, or Marriage and Family Therapist</v>
      </c>
      <c r="F832" s="142" t="s">
        <v>126</v>
      </c>
      <c r="G832" s="142" t="s">
        <v>578</v>
      </c>
      <c r="H832" s="142" t="s">
        <v>518</v>
      </c>
      <c r="I832" s="529" t="str">
        <f>I831</f>
        <v>Line
Professional</v>
      </c>
      <c r="J832" s="511"/>
      <c r="K832" s="511" t="s">
        <v>2205</v>
      </c>
      <c r="L832" s="511" t="s">
        <v>2205</v>
      </c>
      <c r="M832" s="511"/>
      <c r="N832" s="511"/>
      <c r="O832" s="511" t="s">
        <v>2205</v>
      </c>
      <c r="P832" s="511"/>
      <c r="Q832" s="511"/>
      <c r="R832" s="511"/>
      <c r="S832" s="511"/>
      <c r="T832" s="511"/>
      <c r="U832" s="511"/>
      <c r="V832" s="511"/>
      <c r="W832" s="529"/>
      <c r="X832" s="568"/>
      <c r="Y832" s="529"/>
      <c r="Z832" s="529"/>
      <c r="AA832" s="20"/>
    </row>
    <row r="833" spans="1:27" s="23" customFormat="1" ht="27.75" customHeight="1">
      <c r="A833" s="511" t="str">
        <f t="shared" si="352"/>
        <v>98967</v>
      </c>
      <c r="B833" s="511" t="str">
        <f t="shared" si="352"/>
        <v>Telephone Assessment and Management Service</v>
      </c>
      <c r="C833" s="568"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3" s="529" t="str">
        <f t="shared" si="352"/>
        <v>Encounter</v>
      </c>
      <c r="E833" s="568" t="str">
        <f t="shared" si="352"/>
        <v>Psychologist, Master’s Social Worker, Licensed Professional Counselor, or Marriage and Family Therapist</v>
      </c>
      <c r="F833" s="250" t="s">
        <v>2166</v>
      </c>
      <c r="G833" s="250" t="s">
        <v>580</v>
      </c>
      <c r="H833" s="250" t="s">
        <v>518</v>
      </c>
      <c r="I833" s="529" t="str">
        <f>I832</f>
        <v>Line
Professional</v>
      </c>
      <c r="J833" s="511"/>
      <c r="K833" s="511" t="s">
        <v>2205</v>
      </c>
      <c r="L833" s="511" t="s">
        <v>2205</v>
      </c>
      <c r="M833" s="511"/>
      <c r="N833" s="511"/>
      <c r="O833" s="511" t="s">
        <v>2205</v>
      </c>
      <c r="P833" s="511"/>
      <c r="Q833" s="511"/>
      <c r="R833" s="511"/>
      <c r="S833" s="511"/>
      <c r="T833" s="511"/>
      <c r="U833" s="511"/>
      <c r="V833" s="511"/>
      <c r="W833" s="529"/>
      <c r="X833" s="568"/>
      <c r="Y833" s="529"/>
      <c r="Z833" s="529"/>
      <c r="AA833" s="20"/>
    </row>
    <row r="834" spans="1:27" s="23" customFormat="1" ht="27.75" customHeight="1">
      <c r="A834" s="511" t="str">
        <f t="shared" si="352"/>
        <v>98967</v>
      </c>
      <c r="B834" s="511" t="str">
        <f t="shared" si="352"/>
        <v>Telephone Assessment and Management Service</v>
      </c>
      <c r="C834" s="568"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4" s="529" t="str">
        <f t="shared" si="352"/>
        <v>Encounter</v>
      </c>
      <c r="E834" s="568" t="str">
        <f t="shared" si="352"/>
        <v>Psychologist, Master’s Social Worker, Licensed Professional Counselor, or Marriage and Family Therapist</v>
      </c>
      <c r="F834" s="250" t="s">
        <v>2168</v>
      </c>
      <c r="G834" s="250" t="s">
        <v>580</v>
      </c>
      <c r="H834" s="250" t="s">
        <v>518</v>
      </c>
      <c r="I834" s="529" t="str">
        <f>I833</f>
        <v>Line
Professional</v>
      </c>
      <c r="J834" s="511"/>
      <c r="K834" s="511" t="s">
        <v>2205</v>
      </c>
      <c r="L834" s="511" t="s">
        <v>2205</v>
      </c>
      <c r="M834" s="511"/>
      <c r="N834" s="511"/>
      <c r="O834" s="511" t="s">
        <v>2205</v>
      </c>
      <c r="P834" s="511"/>
      <c r="Q834" s="511"/>
      <c r="R834" s="511"/>
      <c r="S834" s="511"/>
      <c r="T834" s="511"/>
      <c r="U834" s="511"/>
      <c r="V834" s="511"/>
      <c r="W834" s="529"/>
      <c r="X834" s="568"/>
      <c r="Y834" s="529"/>
      <c r="Z834" s="529"/>
      <c r="AA834" s="20"/>
    </row>
    <row r="835" spans="1:27" s="23" customFormat="1" ht="27.75" customHeight="1" thickBot="1">
      <c r="A835" s="513" t="str">
        <f t="shared" si="352"/>
        <v>98967</v>
      </c>
      <c r="B835" s="513" t="str">
        <f t="shared" si="352"/>
        <v>Telephone Assessment and Management Service</v>
      </c>
      <c r="C835" s="569" t="str">
        <f t="shared" si="352"/>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35" s="530" t="str">
        <f t="shared" si="352"/>
        <v>Encounter</v>
      </c>
      <c r="E835" s="569" t="str">
        <f t="shared" si="352"/>
        <v>Psychologist, Master’s Social Worker, Licensed Professional Counselor, or Marriage and Family Therapist</v>
      </c>
      <c r="F835" s="220" t="s">
        <v>2177</v>
      </c>
      <c r="G835" s="220" t="s">
        <v>577</v>
      </c>
      <c r="H835" s="220" t="s">
        <v>518</v>
      </c>
      <c r="I835" s="530" t="str">
        <f>I834</f>
        <v>Line
Professional</v>
      </c>
      <c r="J835" s="513"/>
      <c r="K835" s="513" t="s">
        <v>2205</v>
      </c>
      <c r="L835" s="513" t="s">
        <v>2205</v>
      </c>
      <c r="M835" s="513"/>
      <c r="N835" s="513"/>
      <c r="O835" s="513" t="s">
        <v>2205</v>
      </c>
      <c r="P835" s="513"/>
      <c r="Q835" s="513"/>
      <c r="R835" s="513"/>
      <c r="S835" s="513"/>
      <c r="T835" s="513"/>
      <c r="U835" s="513"/>
      <c r="V835" s="513"/>
      <c r="W835" s="530"/>
      <c r="X835" s="569"/>
      <c r="Y835" s="530"/>
      <c r="Z835" s="530"/>
      <c r="AA835" s="20"/>
    </row>
    <row r="836" spans="1:27" s="23" customFormat="1" ht="27" customHeight="1">
      <c r="A836" s="563" t="s">
        <v>1913</v>
      </c>
      <c r="B836" s="512" t="s">
        <v>1539</v>
      </c>
      <c r="C836" s="567" t="s">
        <v>1542</v>
      </c>
      <c r="D836" s="528" t="s">
        <v>58</v>
      </c>
      <c r="E836" s="567" t="s">
        <v>2179</v>
      </c>
      <c r="F836" s="246" t="s">
        <v>126</v>
      </c>
      <c r="G836" s="246" t="s">
        <v>581</v>
      </c>
      <c r="H836" s="246" t="s">
        <v>518</v>
      </c>
      <c r="I836" s="528" t="s">
        <v>139</v>
      </c>
      <c r="J836" s="512"/>
      <c r="K836" s="512" t="s">
        <v>2205</v>
      </c>
      <c r="L836" s="512" t="s">
        <v>2205</v>
      </c>
      <c r="M836" s="512"/>
      <c r="N836" s="512"/>
      <c r="O836" s="512" t="s">
        <v>2205</v>
      </c>
      <c r="P836" s="512"/>
      <c r="Q836" s="512"/>
      <c r="R836" s="512"/>
      <c r="S836" s="512"/>
      <c r="T836" s="512"/>
      <c r="U836" s="512"/>
      <c r="V836" s="512"/>
      <c r="W836" s="528"/>
      <c r="X836" s="567" t="s">
        <v>1602</v>
      </c>
      <c r="Y836" s="528"/>
      <c r="Z836" s="528"/>
      <c r="AA836" s="20"/>
    </row>
    <row r="837" spans="1:27" s="23" customFormat="1" ht="27" customHeight="1">
      <c r="A837" s="511" t="str">
        <f t="shared" ref="A837:E840" si="353">A836</f>
        <v>98968</v>
      </c>
      <c r="B837" s="511" t="str">
        <f t="shared" si="353"/>
        <v>Telephone Assessment and Management Service</v>
      </c>
      <c r="C837" s="568"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37" s="529" t="str">
        <f t="shared" si="353"/>
        <v>Encounter</v>
      </c>
      <c r="E837" s="568" t="str">
        <f t="shared" si="353"/>
        <v>Psychologist, Master’s Social Worker, Licensed Professional Counselor, or Marriage and Family Therapist</v>
      </c>
      <c r="F837" s="142" t="s">
        <v>126</v>
      </c>
      <c r="G837" s="142" t="s">
        <v>578</v>
      </c>
      <c r="H837" s="142" t="s">
        <v>518</v>
      </c>
      <c r="I837" s="529" t="str">
        <f>I836</f>
        <v>Line
Professional</v>
      </c>
      <c r="J837" s="511"/>
      <c r="K837" s="511" t="s">
        <v>2205</v>
      </c>
      <c r="L837" s="511" t="s">
        <v>2205</v>
      </c>
      <c r="M837" s="511"/>
      <c r="N837" s="511"/>
      <c r="O837" s="511" t="s">
        <v>2205</v>
      </c>
      <c r="P837" s="511"/>
      <c r="Q837" s="511"/>
      <c r="R837" s="511"/>
      <c r="S837" s="511"/>
      <c r="T837" s="511"/>
      <c r="U837" s="511"/>
      <c r="V837" s="511"/>
      <c r="W837" s="529"/>
      <c r="X837" s="568"/>
      <c r="Y837" s="529"/>
      <c r="Z837" s="529"/>
      <c r="AA837" s="20"/>
    </row>
    <row r="838" spans="1:27" s="23" customFormat="1" ht="27" customHeight="1">
      <c r="A838" s="511" t="str">
        <f t="shared" si="353"/>
        <v>98968</v>
      </c>
      <c r="B838" s="511" t="str">
        <f t="shared" si="353"/>
        <v>Telephone Assessment and Management Service</v>
      </c>
      <c r="C838" s="568"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38" s="529" t="str">
        <f t="shared" si="353"/>
        <v>Encounter</v>
      </c>
      <c r="E838" s="568" t="str">
        <f t="shared" si="353"/>
        <v>Psychologist, Master’s Social Worker, Licensed Professional Counselor, or Marriage and Family Therapist</v>
      </c>
      <c r="F838" s="250" t="s">
        <v>2166</v>
      </c>
      <c r="G838" s="250" t="s">
        <v>580</v>
      </c>
      <c r="H838" s="250" t="s">
        <v>518</v>
      </c>
      <c r="I838" s="529" t="str">
        <f>I837</f>
        <v>Line
Professional</v>
      </c>
      <c r="J838" s="511"/>
      <c r="K838" s="511" t="s">
        <v>2205</v>
      </c>
      <c r="L838" s="511" t="s">
        <v>2205</v>
      </c>
      <c r="M838" s="511"/>
      <c r="N838" s="511"/>
      <c r="O838" s="511" t="s">
        <v>2205</v>
      </c>
      <c r="P838" s="511"/>
      <c r="Q838" s="511"/>
      <c r="R838" s="511"/>
      <c r="S838" s="511"/>
      <c r="T838" s="511"/>
      <c r="U838" s="511"/>
      <c r="V838" s="511"/>
      <c r="W838" s="529"/>
      <c r="X838" s="568"/>
      <c r="Y838" s="529"/>
      <c r="Z838" s="529"/>
      <c r="AA838" s="20"/>
    </row>
    <row r="839" spans="1:27" s="23" customFormat="1" ht="27" customHeight="1">
      <c r="A839" s="511" t="str">
        <f t="shared" si="353"/>
        <v>98968</v>
      </c>
      <c r="B839" s="511" t="str">
        <f t="shared" si="353"/>
        <v>Telephone Assessment and Management Service</v>
      </c>
      <c r="C839" s="568"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39" s="529" t="str">
        <f t="shared" si="353"/>
        <v>Encounter</v>
      </c>
      <c r="E839" s="568" t="str">
        <f t="shared" si="353"/>
        <v>Psychologist, Master’s Social Worker, Licensed Professional Counselor, or Marriage and Family Therapist</v>
      </c>
      <c r="F839" s="250" t="s">
        <v>2168</v>
      </c>
      <c r="G839" s="250" t="s">
        <v>580</v>
      </c>
      <c r="H839" s="250" t="s">
        <v>518</v>
      </c>
      <c r="I839" s="529" t="str">
        <f>I838</f>
        <v>Line
Professional</v>
      </c>
      <c r="J839" s="511"/>
      <c r="K839" s="511" t="s">
        <v>2205</v>
      </c>
      <c r="L839" s="511" t="s">
        <v>2205</v>
      </c>
      <c r="M839" s="511"/>
      <c r="N839" s="511"/>
      <c r="O839" s="511" t="s">
        <v>2205</v>
      </c>
      <c r="P839" s="511"/>
      <c r="Q839" s="511"/>
      <c r="R839" s="511"/>
      <c r="S839" s="511"/>
      <c r="T839" s="511"/>
      <c r="U839" s="511"/>
      <c r="V839" s="511"/>
      <c r="W839" s="529"/>
      <c r="X839" s="568"/>
      <c r="Y839" s="529"/>
      <c r="Z839" s="529"/>
      <c r="AA839" s="20"/>
    </row>
    <row r="840" spans="1:27" s="23" customFormat="1" ht="27" customHeight="1" thickBot="1">
      <c r="A840" s="513" t="str">
        <f t="shared" si="353"/>
        <v>98968</v>
      </c>
      <c r="B840" s="513" t="str">
        <f t="shared" si="353"/>
        <v>Telephone Assessment and Management Service</v>
      </c>
      <c r="C840" s="569" t="str">
        <f t="shared" si="35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40" s="530" t="str">
        <f t="shared" si="353"/>
        <v>Encounter</v>
      </c>
      <c r="E840" s="569" t="str">
        <f t="shared" si="353"/>
        <v>Psychologist, Master’s Social Worker, Licensed Professional Counselor, or Marriage and Family Therapist</v>
      </c>
      <c r="F840" s="220" t="s">
        <v>2177</v>
      </c>
      <c r="G840" s="220" t="s">
        <v>577</v>
      </c>
      <c r="H840" s="220" t="s">
        <v>518</v>
      </c>
      <c r="I840" s="530" t="str">
        <f>I839</f>
        <v>Line
Professional</v>
      </c>
      <c r="J840" s="513"/>
      <c r="K840" s="513" t="s">
        <v>2205</v>
      </c>
      <c r="L840" s="513" t="s">
        <v>2205</v>
      </c>
      <c r="M840" s="513"/>
      <c r="N840" s="513"/>
      <c r="O840" s="513" t="s">
        <v>2205</v>
      </c>
      <c r="P840" s="513"/>
      <c r="Q840" s="513"/>
      <c r="R840" s="513"/>
      <c r="S840" s="513"/>
      <c r="T840" s="513"/>
      <c r="U840" s="513"/>
      <c r="V840" s="513"/>
      <c r="W840" s="530"/>
      <c r="X840" s="569"/>
      <c r="Y840" s="530"/>
      <c r="Z840" s="530"/>
      <c r="AA840" s="20"/>
    </row>
    <row r="841" spans="1:27" s="23" customFormat="1" ht="24" customHeight="1">
      <c r="A841" s="563" t="s">
        <v>1914</v>
      </c>
      <c r="B841" s="512" t="s">
        <v>1444</v>
      </c>
      <c r="C841" s="567" t="s">
        <v>1445</v>
      </c>
      <c r="D841" s="528" t="s">
        <v>826</v>
      </c>
      <c r="E841" s="567" t="s">
        <v>2157</v>
      </c>
      <c r="F841" s="246" t="s">
        <v>137</v>
      </c>
      <c r="G841" s="246" t="s">
        <v>584</v>
      </c>
      <c r="H841" s="246" t="s">
        <v>1240</v>
      </c>
      <c r="I841" s="528" t="s">
        <v>139</v>
      </c>
      <c r="J841" s="512"/>
      <c r="K841" s="512" t="s">
        <v>2205</v>
      </c>
      <c r="L841" s="512" t="s">
        <v>2205</v>
      </c>
      <c r="M841" s="512"/>
      <c r="N841" s="512"/>
      <c r="O841" s="512" t="s">
        <v>2205</v>
      </c>
      <c r="P841" s="512"/>
      <c r="Q841" s="512"/>
      <c r="R841" s="512"/>
      <c r="S841" s="512"/>
      <c r="T841" s="512"/>
      <c r="U841" s="512"/>
      <c r="V841" s="512"/>
      <c r="W841" s="528" t="s">
        <v>1229</v>
      </c>
      <c r="X841" s="567" t="s">
        <v>1603</v>
      </c>
      <c r="Y841" s="528" t="s">
        <v>970</v>
      </c>
      <c r="Z841" s="528" t="s">
        <v>2046</v>
      </c>
      <c r="AA841" s="20"/>
    </row>
    <row r="842" spans="1:27" s="23" customFormat="1" ht="24" customHeight="1">
      <c r="A842" s="511" t="str">
        <f>A841</f>
        <v>99202</v>
      </c>
      <c r="B842" s="511" t="str">
        <f t="shared" ref="B842:D845" si="354">B841</f>
        <v>Evaluation and Management of New Patient</v>
      </c>
      <c r="C842" s="568"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2" s="529" t="str">
        <f t="shared" si="354"/>
        <v>Encounter: 15-29 Minutes
DT: 2/day</v>
      </c>
      <c r="E842" s="568" t="str">
        <f>E841</f>
        <v>Physician (MD or DO), Licensed Physician’s Assistant, Clinical Nurse Specialist, or nurse practitioner under their scope of practice and under the supervision and delegation of a physician</v>
      </c>
      <c r="F842" s="142" t="s">
        <v>477</v>
      </c>
      <c r="G842" s="142" t="s">
        <v>575</v>
      </c>
      <c r="H842" s="142" t="s">
        <v>1240</v>
      </c>
      <c r="I842" s="529" t="str">
        <f>I841</f>
        <v>Line
Professional</v>
      </c>
      <c r="J842" s="511"/>
      <c r="K842" s="511" t="s">
        <v>2205</v>
      </c>
      <c r="L842" s="511" t="s">
        <v>2205</v>
      </c>
      <c r="M842" s="511"/>
      <c r="N842" s="511"/>
      <c r="O842" s="511" t="s">
        <v>2205</v>
      </c>
      <c r="P842" s="511"/>
      <c r="Q842" s="511"/>
      <c r="R842" s="511"/>
      <c r="S842" s="511"/>
      <c r="T842" s="511"/>
      <c r="U842" s="511"/>
      <c r="V842" s="511"/>
      <c r="W842" s="529" t="str">
        <f t="shared" ref="W842:X845" si="355">W841</f>
        <v>CCBHC Reporting Service</v>
      </c>
      <c r="X842" s="568" t="str">
        <f t="shared" si="355"/>
        <v xml:space="preserve">Allocating and reporting costs:
-Cost if staff provide multiple units
-Spreading costs over the various types of services
-Cost and productivity assumptions
</v>
      </c>
      <c r="Y842" s="529" t="str">
        <f t="shared" ref="Y842:Z845" si="356">Y841</f>
        <v>Y4 - SAMHSA approved EBP for Co-occurring disorders</v>
      </c>
      <c r="Z842" s="529" t="str">
        <f t="shared" si="356"/>
        <v xml:space="preserve">HH - Integrated Mental Health and Substance Abuse
QJ - Service/items provided to a prisoner or patient in state or local custody
</v>
      </c>
      <c r="AA842" s="20"/>
    </row>
    <row r="843" spans="1:27" ht="24" customHeight="1">
      <c r="A843" s="511" t="str">
        <f>A842</f>
        <v>99202</v>
      </c>
      <c r="B843" s="511" t="str">
        <f t="shared" si="354"/>
        <v>Evaluation and Management of New Patient</v>
      </c>
      <c r="C843" s="568"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3" s="529" t="str">
        <f t="shared" si="354"/>
        <v>Encounter: 15-29 Minutes
DT: 2/day</v>
      </c>
      <c r="E843" s="568" t="str">
        <f>E842</f>
        <v>Physician (MD or DO), Licensed Physician’s Assistant, Clinical Nurse Specialist, or nurse practitioner under their scope of practice and under the supervision and delegation of a physician</v>
      </c>
      <c r="F843" s="250" t="s">
        <v>2155</v>
      </c>
      <c r="G843" s="250" t="s">
        <v>586</v>
      </c>
      <c r="H843" s="250" t="s">
        <v>1240</v>
      </c>
      <c r="I843" s="529" t="str">
        <f>I842</f>
        <v>Line
Professional</v>
      </c>
      <c r="J843" s="511"/>
      <c r="K843" s="511" t="s">
        <v>2205</v>
      </c>
      <c r="L843" s="511" t="s">
        <v>2205</v>
      </c>
      <c r="M843" s="511"/>
      <c r="N843" s="511"/>
      <c r="O843" s="511" t="s">
        <v>2205</v>
      </c>
      <c r="P843" s="511"/>
      <c r="Q843" s="511"/>
      <c r="R843" s="511"/>
      <c r="S843" s="511"/>
      <c r="T843" s="511"/>
      <c r="U843" s="511"/>
      <c r="V843" s="511"/>
      <c r="W843" s="529" t="str">
        <f t="shared" si="355"/>
        <v>CCBHC Reporting Service</v>
      </c>
      <c r="X843" s="568" t="str">
        <f t="shared" si="355"/>
        <v xml:space="preserve">Allocating and reporting costs:
-Cost if staff provide multiple units
-Spreading costs over the various types of services
-Cost and productivity assumptions
</v>
      </c>
      <c r="Y843" s="529" t="str">
        <f t="shared" si="356"/>
        <v>Y4 - SAMHSA approved EBP for Co-occurring disorders</v>
      </c>
      <c r="Z843" s="529" t="str">
        <f t="shared" si="356"/>
        <v xml:space="preserve">HH - Integrated Mental Health and Substance Abuse
QJ - Service/items provided to a prisoner or patient in state or local custody
</v>
      </c>
    </row>
    <row r="844" spans="1:27" ht="24" customHeight="1">
      <c r="A844" s="511" t="str">
        <f>A843</f>
        <v>99202</v>
      </c>
      <c r="B844" s="511" t="str">
        <f t="shared" si="354"/>
        <v>Evaluation and Management of New Patient</v>
      </c>
      <c r="C844" s="568"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4" s="529" t="str">
        <f t="shared" si="354"/>
        <v>Encounter: 15-29 Minutes
DT: 2/day</v>
      </c>
      <c r="E844" s="568" t="str">
        <f>E843</f>
        <v>Physician (MD or DO), Licensed Physician’s Assistant, Clinical Nurse Specialist, or nurse practitioner under their scope of practice and under the supervision and delegation of a physician</v>
      </c>
      <c r="F844" s="250" t="s">
        <v>497</v>
      </c>
      <c r="G844" s="250" t="s">
        <v>586</v>
      </c>
      <c r="H844" s="250" t="s">
        <v>1240</v>
      </c>
      <c r="I844" s="529" t="str">
        <f>I843</f>
        <v>Line
Professional</v>
      </c>
      <c r="J844" s="511"/>
      <c r="K844" s="511" t="s">
        <v>2205</v>
      </c>
      <c r="L844" s="511" t="s">
        <v>2205</v>
      </c>
      <c r="M844" s="511"/>
      <c r="N844" s="511"/>
      <c r="O844" s="511" t="s">
        <v>2205</v>
      </c>
      <c r="P844" s="511"/>
      <c r="Q844" s="511"/>
      <c r="R844" s="511"/>
      <c r="S844" s="511"/>
      <c r="T844" s="511"/>
      <c r="U844" s="511"/>
      <c r="V844" s="511"/>
      <c r="W844" s="529" t="str">
        <f t="shared" si="355"/>
        <v>CCBHC Reporting Service</v>
      </c>
      <c r="X844" s="568" t="str">
        <f t="shared" si="355"/>
        <v xml:space="preserve">Allocating and reporting costs:
-Cost if staff provide multiple units
-Spreading costs over the various types of services
-Cost and productivity assumptions
</v>
      </c>
      <c r="Y844" s="529" t="str">
        <f t="shared" si="356"/>
        <v>Y4 - SAMHSA approved EBP for Co-occurring disorders</v>
      </c>
      <c r="Z844" s="529" t="str">
        <f t="shared" si="356"/>
        <v xml:space="preserve">HH - Integrated Mental Health and Substance Abuse
QJ - Service/items provided to a prisoner or patient in state or local custody
</v>
      </c>
    </row>
    <row r="845" spans="1:27" ht="24" customHeight="1" thickBot="1">
      <c r="A845" s="513" t="str">
        <f>A844</f>
        <v>99202</v>
      </c>
      <c r="B845" s="513" t="str">
        <f t="shared" si="354"/>
        <v>Evaluation and Management of New Patient</v>
      </c>
      <c r="C845" s="569" t="str">
        <f t="shared" si="35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5" s="530" t="str">
        <f t="shared" si="354"/>
        <v>Encounter: 15-29 Minutes
DT: 2/day</v>
      </c>
      <c r="E845" s="569" t="str">
        <f>E844</f>
        <v>Physician (MD or DO), Licensed Physician’s Assistant, Clinical Nurse Specialist, or nurse practitioner under their scope of practice and under the supervision and delegation of a physician</v>
      </c>
      <c r="F845" s="220" t="s">
        <v>496</v>
      </c>
      <c r="G845" s="220" t="s">
        <v>586</v>
      </c>
      <c r="H845" s="220" t="s">
        <v>1240</v>
      </c>
      <c r="I845" s="530" t="str">
        <f>I844</f>
        <v>Line
Professional</v>
      </c>
      <c r="J845" s="513"/>
      <c r="K845" s="513" t="s">
        <v>2205</v>
      </c>
      <c r="L845" s="513" t="s">
        <v>2205</v>
      </c>
      <c r="M845" s="513"/>
      <c r="N845" s="513"/>
      <c r="O845" s="513" t="s">
        <v>2205</v>
      </c>
      <c r="P845" s="513"/>
      <c r="Q845" s="513"/>
      <c r="R845" s="513"/>
      <c r="S845" s="513"/>
      <c r="T845" s="513"/>
      <c r="U845" s="513"/>
      <c r="V845" s="513"/>
      <c r="W845" s="530" t="str">
        <f t="shared" si="355"/>
        <v>CCBHC Reporting Service</v>
      </c>
      <c r="X845" s="569" t="str">
        <f t="shared" si="355"/>
        <v xml:space="preserve">Allocating and reporting costs:
-Cost if staff provide multiple units
-Spreading costs over the various types of services
-Cost and productivity assumptions
</v>
      </c>
      <c r="Y845" s="530" t="str">
        <f t="shared" si="356"/>
        <v>Y4 - SAMHSA approved EBP for Co-occurring disorders</v>
      </c>
      <c r="Z845" s="530" t="str">
        <f t="shared" si="356"/>
        <v xml:space="preserve">HH - Integrated Mental Health and Substance Abuse
QJ - Service/items provided to a prisoner or patient in state or local custody
</v>
      </c>
    </row>
    <row r="846" spans="1:27" ht="39" customHeight="1">
      <c r="A846" s="654" t="s">
        <v>1914</v>
      </c>
      <c r="B846" s="508" t="s">
        <v>1444</v>
      </c>
      <c r="C846" s="557" t="s">
        <v>1445</v>
      </c>
      <c r="D846" s="560" t="s">
        <v>826</v>
      </c>
      <c r="E846" s="557" t="s">
        <v>2158</v>
      </c>
      <c r="F846" s="240" t="s">
        <v>124</v>
      </c>
      <c r="G846" s="240" t="s">
        <v>574</v>
      </c>
      <c r="H846" s="240" t="s">
        <v>1240</v>
      </c>
      <c r="I846" s="560" t="s">
        <v>139</v>
      </c>
      <c r="J846" s="508" t="s">
        <v>2205</v>
      </c>
      <c r="K846" s="508"/>
      <c r="L846" s="508" t="s">
        <v>2205</v>
      </c>
      <c r="M846" s="508"/>
      <c r="N846" s="508" t="s">
        <v>2205</v>
      </c>
      <c r="O846" s="508"/>
      <c r="P846" s="508" t="s">
        <v>2205</v>
      </c>
      <c r="Q846" s="508"/>
      <c r="R846" s="508"/>
      <c r="S846" s="508"/>
      <c r="T846" s="508"/>
      <c r="U846" s="508"/>
      <c r="V846" s="508"/>
      <c r="W846" s="560" t="s">
        <v>1229</v>
      </c>
      <c r="X846" s="557" t="s">
        <v>1599</v>
      </c>
      <c r="Y846" s="560" t="s">
        <v>970</v>
      </c>
      <c r="Z846" s="560" t="s">
        <v>2047</v>
      </c>
    </row>
    <row r="847" spans="1:27" ht="33" customHeight="1">
      <c r="A847" s="509" t="str">
        <f>A846</f>
        <v>99202</v>
      </c>
      <c r="B847" s="509" t="str">
        <f t="shared" ref="B847:D850" si="357">B846</f>
        <v>Evaluation and Management of New Patient</v>
      </c>
      <c r="C847" s="558"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7" s="561" t="str">
        <f t="shared" si="357"/>
        <v>Encounter: 15-29 Minutes
DT: 2/day</v>
      </c>
      <c r="E847" s="558" t="str">
        <f>E846</f>
        <v>Physician (MD or DO), Licensed Physician’s Assistant, nurse practitioner, or Clinical Nurse Specialist under their scope of practice and under the supervision and delegation of a physician.</v>
      </c>
      <c r="F847" s="249" t="s">
        <v>477</v>
      </c>
      <c r="G847" s="241" t="s">
        <v>575</v>
      </c>
      <c r="H847" s="241" t="s">
        <v>1240</v>
      </c>
      <c r="I847" s="561" t="str">
        <f>I846</f>
        <v>Line
Professional</v>
      </c>
      <c r="J847" s="509" t="s">
        <v>2205</v>
      </c>
      <c r="K847" s="509"/>
      <c r="L847" s="509" t="s">
        <v>2205</v>
      </c>
      <c r="M847" s="509"/>
      <c r="N847" s="509" t="s">
        <v>2205</v>
      </c>
      <c r="O847" s="509"/>
      <c r="P847" s="509" t="s">
        <v>2205</v>
      </c>
      <c r="Q847" s="509"/>
      <c r="R847" s="509"/>
      <c r="S847" s="509"/>
      <c r="T847" s="509"/>
      <c r="U847" s="509"/>
      <c r="V847" s="509"/>
      <c r="W847" s="561" t="str">
        <f>W846</f>
        <v>CCBHC Reporting Service</v>
      </c>
      <c r="X847" s="558" t="str">
        <f>X846</f>
        <v xml:space="preserve">Allocating and reporting costs:
-Cost if staff provide multiple units
-Spreading costs over the various types of services
-Cost and productivity assumptions
</v>
      </c>
      <c r="Y847" s="561" t="str">
        <f>Y846</f>
        <v>Y4 - SAMHSA approved EBP for Co-occurring disorders</v>
      </c>
      <c r="Z847" s="561" t="str">
        <f>Z846</f>
        <v xml:space="preserve">
HD - Pregnant/Parenting Women's Program
HH - Integrated Mental Health and Substance Abuse
QJ - Service/items provided to a prisoner or patient in state or local custody
</v>
      </c>
    </row>
    <row r="848" spans="1:27" s="23" customFormat="1" ht="60" customHeight="1">
      <c r="A848" s="509" t="str">
        <f>A847</f>
        <v>99202</v>
      </c>
      <c r="B848" s="509" t="str">
        <f t="shared" si="357"/>
        <v>Evaluation and Management of New Patient</v>
      </c>
      <c r="C848" s="558"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8" s="561" t="str">
        <f t="shared" si="357"/>
        <v>Encounter: 15-29 Minutes
DT: 2/day</v>
      </c>
      <c r="E848" s="558" t="str">
        <f>E847</f>
        <v>Physician (MD or DO), Licensed Physician’s Assistant, nurse practitioner, or Clinical Nurse Specialist under their scope of practice and under the supervision and delegation of a physician.</v>
      </c>
      <c r="F848" s="249" t="s">
        <v>2155</v>
      </c>
      <c r="G848" s="241" t="s">
        <v>586</v>
      </c>
      <c r="H848" s="241" t="s">
        <v>1240</v>
      </c>
      <c r="I848" s="561" t="str">
        <f>I847</f>
        <v>Line
Professional</v>
      </c>
      <c r="J848" s="509" t="s">
        <v>2205</v>
      </c>
      <c r="K848" s="509"/>
      <c r="L848" s="509" t="s">
        <v>2205</v>
      </c>
      <c r="M848" s="509"/>
      <c r="N848" s="509" t="s">
        <v>2205</v>
      </c>
      <c r="O848" s="509"/>
      <c r="P848" s="509" t="s">
        <v>2205</v>
      </c>
      <c r="Q848" s="509"/>
      <c r="R848" s="509"/>
      <c r="S848" s="509"/>
      <c r="T848" s="509"/>
      <c r="U848" s="509"/>
      <c r="V848" s="509"/>
      <c r="W848" s="561" t="str">
        <f t="shared" ref="W848:Y850" si="358">W847</f>
        <v>CCBHC Reporting Service</v>
      </c>
      <c r="X848" s="558" t="str">
        <f t="shared" si="358"/>
        <v xml:space="preserve">Allocating and reporting costs:
-Cost if staff provide multiple units
-Spreading costs over the various types of services
-Cost and productivity assumptions
</v>
      </c>
      <c r="Y848" s="561" t="str">
        <f t="shared" si="358"/>
        <v>Y4 - SAMHSA approved EBP for Co-occurring disorders</v>
      </c>
      <c r="Z848" s="561" t="str">
        <f>Z847</f>
        <v xml:space="preserve">
HD - Pregnant/Parenting Women's Program
HH - Integrated Mental Health and Substance Abuse
QJ - Service/items provided to a prisoner or patient in state or local custody
</v>
      </c>
      <c r="AA848" s="20"/>
    </row>
    <row r="849" spans="1:27" s="23" customFormat="1" ht="48.75" customHeight="1">
      <c r="A849" s="509" t="str">
        <f>A848</f>
        <v>99202</v>
      </c>
      <c r="B849" s="509" t="str">
        <f t="shared" si="357"/>
        <v>Evaluation and Management of New Patient</v>
      </c>
      <c r="C849" s="558"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49" s="561" t="str">
        <f t="shared" si="357"/>
        <v>Encounter: 15-29 Minutes
DT: 2/day</v>
      </c>
      <c r="E849" s="558" t="str">
        <f>E848</f>
        <v>Physician (MD or DO), Licensed Physician’s Assistant, nurse practitioner, or Clinical Nurse Specialist under their scope of practice and under the supervision and delegation of a physician.</v>
      </c>
      <c r="F849" s="249" t="s">
        <v>497</v>
      </c>
      <c r="G849" s="241" t="s">
        <v>586</v>
      </c>
      <c r="H849" s="241" t="s">
        <v>1240</v>
      </c>
      <c r="I849" s="561" t="str">
        <f>I848</f>
        <v>Line
Professional</v>
      </c>
      <c r="J849" s="509" t="s">
        <v>2205</v>
      </c>
      <c r="K849" s="509"/>
      <c r="L849" s="509" t="s">
        <v>2205</v>
      </c>
      <c r="M849" s="509"/>
      <c r="N849" s="509" t="s">
        <v>2205</v>
      </c>
      <c r="O849" s="509"/>
      <c r="P849" s="509" t="s">
        <v>2205</v>
      </c>
      <c r="Q849" s="509"/>
      <c r="R849" s="509"/>
      <c r="S849" s="509"/>
      <c r="T849" s="509"/>
      <c r="U849" s="509"/>
      <c r="V849" s="509"/>
      <c r="W849" s="561" t="str">
        <f t="shared" si="358"/>
        <v>CCBHC Reporting Service</v>
      </c>
      <c r="X849" s="558" t="str">
        <f t="shared" si="358"/>
        <v xml:space="preserve">Allocating and reporting costs:
-Cost if staff provide multiple units
-Spreading costs over the various types of services
-Cost and productivity assumptions
</v>
      </c>
      <c r="Y849" s="561" t="str">
        <f t="shared" si="358"/>
        <v>Y4 - SAMHSA approved EBP for Co-occurring disorders</v>
      </c>
      <c r="Z849" s="561" t="str">
        <f>Z848</f>
        <v xml:space="preserve">
HD - Pregnant/Parenting Women's Program
HH - Integrated Mental Health and Substance Abuse
QJ - Service/items provided to a prisoner or patient in state or local custody
</v>
      </c>
      <c r="AA849" s="20"/>
    </row>
    <row r="850" spans="1:27" s="23" customFormat="1" ht="54" customHeight="1" thickBot="1">
      <c r="A850" s="510" t="str">
        <f>A849</f>
        <v>99202</v>
      </c>
      <c r="B850" s="510" t="str">
        <f t="shared" si="357"/>
        <v>Evaluation and Management of New Patient</v>
      </c>
      <c r="C850" s="559" t="str">
        <f t="shared" si="357"/>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50" s="562" t="str">
        <f t="shared" si="357"/>
        <v>Encounter: 15-29 Minutes
DT: 2/day</v>
      </c>
      <c r="E850" s="559" t="str">
        <f>E849</f>
        <v>Physician (MD or DO), Licensed Physician’s Assistant, nurse practitioner, or Clinical Nurse Specialist under their scope of practice and under the supervision and delegation of a physician.</v>
      </c>
      <c r="F850" s="242" t="s">
        <v>496</v>
      </c>
      <c r="G850" s="225" t="s">
        <v>586</v>
      </c>
      <c r="H850" s="225" t="s">
        <v>1240</v>
      </c>
      <c r="I850" s="562" t="str">
        <f>I849</f>
        <v>Line
Professional</v>
      </c>
      <c r="J850" s="510" t="s">
        <v>2205</v>
      </c>
      <c r="K850" s="510"/>
      <c r="L850" s="510" t="s">
        <v>2205</v>
      </c>
      <c r="M850" s="510"/>
      <c r="N850" s="510" t="s">
        <v>2205</v>
      </c>
      <c r="O850" s="510"/>
      <c r="P850" s="510" t="s">
        <v>2205</v>
      </c>
      <c r="Q850" s="510"/>
      <c r="R850" s="510"/>
      <c r="S850" s="510"/>
      <c r="T850" s="510"/>
      <c r="U850" s="510"/>
      <c r="V850" s="510"/>
      <c r="W850" s="562" t="str">
        <f t="shared" si="358"/>
        <v>CCBHC Reporting Service</v>
      </c>
      <c r="X850" s="559" t="str">
        <f t="shared" si="358"/>
        <v xml:space="preserve">Allocating and reporting costs:
-Cost if staff provide multiple units
-Spreading costs over the various types of services
-Cost and productivity assumptions
</v>
      </c>
      <c r="Y850" s="562" t="str">
        <f t="shared" si="358"/>
        <v>Y4 - SAMHSA approved EBP for Co-occurring disorders</v>
      </c>
      <c r="Z850" s="562" t="str">
        <f>Z849</f>
        <v xml:space="preserve">
HD - Pregnant/Parenting Women's Program
HH - Integrated Mental Health and Substance Abuse
QJ - Service/items provided to a prisoner or patient in state or local custody
</v>
      </c>
      <c r="AA850" s="20"/>
    </row>
    <row r="851" spans="1:27" s="23" customFormat="1" ht="23.25" customHeight="1">
      <c r="A851" s="563" t="s">
        <v>1915</v>
      </c>
      <c r="B851" s="512" t="s">
        <v>1444</v>
      </c>
      <c r="C851" s="567" t="s">
        <v>1446</v>
      </c>
      <c r="D851" s="528" t="s">
        <v>825</v>
      </c>
      <c r="E851" s="567" t="s">
        <v>2157</v>
      </c>
      <c r="F851" s="246" t="s">
        <v>137</v>
      </c>
      <c r="G851" s="246" t="s">
        <v>584</v>
      </c>
      <c r="H851" s="246" t="s">
        <v>1240</v>
      </c>
      <c r="I851" s="528" t="s">
        <v>139</v>
      </c>
      <c r="J851" s="512"/>
      <c r="K851" s="512" t="s">
        <v>2205</v>
      </c>
      <c r="L851" s="512" t="s">
        <v>2205</v>
      </c>
      <c r="M851" s="512"/>
      <c r="N851" s="512"/>
      <c r="O851" s="512" t="s">
        <v>2205</v>
      </c>
      <c r="P851" s="512"/>
      <c r="Q851" s="512"/>
      <c r="R851" s="512"/>
      <c r="S851" s="512"/>
      <c r="T851" s="512"/>
      <c r="U851" s="512"/>
      <c r="V851" s="512"/>
      <c r="W851" s="528" t="s">
        <v>1229</v>
      </c>
      <c r="X851" s="567" t="s">
        <v>1603</v>
      </c>
      <c r="Y851" s="528" t="s">
        <v>970</v>
      </c>
      <c r="Z851" s="528" t="s">
        <v>2048</v>
      </c>
      <c r="AA851" s="20"/>
    </row>
    <row r="852" spans="1:27" s="23" customFormat="1" ht="23.25" customHeight="1">
      <c r="A852" s="511" t="str">
        <f>A851</f>
        <v>99203</v>
      </c>
      <c r="B852" s="511" t="str">
        <f t="shared" ref="B852:D855" si="359">B851</f>
        <v>Evaluation and Management of New Patient</v>
      </c>
      <c r="C852" s="568"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2" s="529" t="str">
        <f t="shared" si="359"/>
        <v>Encounter: 30-44 Minutes
DT: 2/day</v>
      </c>
      <c r="E852" s="568" t="str">
        <f>E851</f>
        <v>Physician (MD or DO), Licensed Physician’s Assistant, Clinical Nurse Specialist, or nurse practitioner under their scope of practice and under the supervision and delegation of a physician</v>
      </c>
      <c r="F852" s="142" t="s">
        <v>477</v>
      </c>
      <c r="G852" s="142" t="s">
        <v>575</v>
      </c>
      <c r="H852" s="142" t="s">
        <v>1240</v>
      </c>
      <c r="I852" s="529" t="str">
        <f>I851</f>
        <v>Line
Professional</v>
      </c>
      <c r="J852" s="511"/>
      <c r="K852" s="511" t="s">
        <v>2205</v>
      </c>
      <c r="L852" s="511" t="s">
        <v>2205</v>
      </c>
      <c r="M852" s="511"/>
      <c r="N852" s="511"/>
      <c r="O852" s="511" t="s">
        <v>2205</v>
      </c>
      <c r="P852" s="511"/>
      <c r="Q852" s="511"/>
      <c r="R852" s="511"/>
      <c r="S852" s="511"/>
      <c r="T852" s="511"/>
      <c r="U852" s="511"/>
      <c r="V852" s="511"/>
      <c r="W852" s="529" t="str">
        <f t="shared" ref="W852:X855" si="360">W851</f>
        <v>CCBHC Reporting Service</v>
      </c>
      <c r="X852" s="568" t="str">
        <f t="shared" si="360"/>
        <v xml:space="preserve">Allocating and reporting costs:
-Cost if staff provide multiple units
-Spreading costs over the various types of services
-Cost and productivity assumptions
</v>
      </c>
      <c r="Y852" s="529" t="str">
        <f t="shared" ref="Y852:Z855" si="361">Y851</f>
        <v>Y4 - SAMHSA approved EBP for Co-occurring disorders</v>
      </c>
      <c r="Z852" s="529" t="str">
        <f t="shared" si="361"/>
        <v>HH - Integrated Mental Health and Substance Abuse
QJ - Service/items provided to a prisoner or patient in state or local custody</v>
      </c>
      <c r="AA852" s="20"/>
    </row>
    <row r="853" spans="1:27" ht="23.25" customHeight="1">
      <c r="A853" s="511" t="str">
        <f>A852</f>
        <v>99203</v>
      </c>
      <c r="B853" s="511" t="str">
        <f t="shared" si="359"/>
        <v>Evaluation and Management of New Patient</v>
      </c>
      <c r="C853" s="568"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3" s="529" t="str">
        <f t="shared" si="359"/>
        <v>Encounter: 30-44 Minutes
DT: 2/day</v>
      </c>
      <c r="E853" s="568" t="str">
        <f>E852</f>
        <v>Physician (MD or DO), Licensed Physician’s Assistant, Clinical Nurse Specialist, or nurse practitioner under their scope of practice and under the supervision and delegation of a physician</v>
      </c>
      <c r="F853" s="250" t="s">
        <v>2155</v>
      </c>
      <c r="G853" s="250" t="s">
        <v>586</v>
      </c>
      <c r="H853" s="250" t="s">
        <v>1240</v>
      </c>
      <c r="I853" s="529" t="str">
        <f>I852</f>
        <v>Line
Professional</v>
      </c>
      <c r="J853" s="511"/>
      <c r="K853" s="511" t="s">
        <v>2205</v>
      </c>
      <c r="L853" s="511" t="s">
        <v>2205</v>
      </c>
      <c r="M853" s="511"/>
      <c r="N853" s="511"/>
      <c r="O853" s="511" t="s">
        <v>2205</v>
      </c>
      <c r="P853" s="511"/>
      <c r="Q853" s="511"/>
      <c r="R853" s="511"/>
      <c r="S853" s="511"/>
      <c r="T853" s="511"/>
      <c r="U853" s="511"/>
      <c r="V853" s="511"/>
      <c r="W853" s="529" t="str">
        <f t="shared" si="360"/>
        <v>CCBHC Reporting Service</v>
      </c>
      <c r="X853" s="568" t="str">
        <f t="shared" si="360"/>
        <v xml:space="preserve">Allocating and reporting costs:
-Cost if staff provide multiple units
-Spreading costs over the various types of services
-Cost and productivity assumptions
</v>
      </c>
      <c r="Y853" s="529" t="str">
        <f t="shared" si="361"/>
        <v>Y4 - SAMHSA approved EBP for Co-occurring disorders</v>
      </c>
      <c r="Z853" s="529" t="str">
        <f t="shared" si="361"/>
        <v>HH - Integrated Mental Health and Substance Abuse
QJ - Service/items provided to a prisoner or patient in state or local custody</v>
      </c>
    </row>
    <row r="854" spans="1:27" ht="23.25" customHeight="1">
      <c r="A854" s="511" t="str">
        <f>A853</f>
        <v>99203</v>
      </c>
      <c r="B854" s="511" t="str">
        <f t="shared" si="359"/>
        <v>Evaluation and Management of New Patient</v>
      </c>
      <c r="C854" s="568"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4" s="529" t="str">
        <f t="shared" si="359"/>
        <v>Encounter: 30-44 Minutes
DT: 2/day</v>
      </c>
      <c r="E854" s="568" t="str">
        <f>E853</f>
        <v>Physician (MD or DO), Licensed Physician’s Assistant, Clinical Nurse Specialist, or nurse practitioner under their scope of practice and under the supervision and delegation of a physician</v>
      </c>
      <c r="F854" s="250" t="s">
        <v>497</v>
      </c>
      <c r="G854" s="250" t="s">
        <v>586</v>
      </c>
      <c r="H854" s="250" t="s">
        <v>1240</v>
      </c>
      <c r="I854" s="529" t="str">
        <f>I853</f>
        <v>Line
Professional</v>
      </c>
      <c r="J854" s="511"/>
      <c r="K854" s="511" t="s">
        <v>2205</v>
      </c>
      <c r="L854" s="511" t="s">
        <v>2205</v>
      </c>
      <c r="M854" s="511"/>
      <c r="N854" s="511"/>
      <c r="O854" s="511" t="s">
        <v>2205</v>
      </c>
      <c r="P854" s="511"/>
      <c r="Q854" s="511"/>
      <c r="R854" s="511"/>
      <c r="S854" s="511"/>
      <c r="T854" s="511"/>
      <c r="U854" s="511"/>
      <c r="V854" s="511"/>
      <c r="W854" s="529" t="str">
        <f t="shared" si="360"/>
        <v>CCBHC Reporting Service</v>
      </c>
      <c r="X854" s="568" t="str">
        <f t="shared" si="360"/>
        <v xml:space="preserve">Allocating and reporting costs:
-Cost if staff provide multiple units
-Spreading costs over the various types of services
-Cost and productivity assumptions
</v>
      </c>
      <c r="Y854" s="529" t="str">
        <f t="shared" si="361"/>
        <v>Y4 - SAMHSA approved EBP for Co-occurring disorders</v>
      </c>
      <c r="Z854" s="529" t="str">
        <f t="shared" si="361"/>
        <v>HH - Integrated Mental Health and Substance Abuse
QJ - Service/items provided to a prisoner or patient in state or local custody</v>
      </c>
    </row>
    <row r="855" spans="1:27" ht="23.25" customHeight="1" thickBot="1">
      <c r="A855" s="513" t="str">
        <f>A854</f>
        <v>99203</v>
      </c>
      <c r="B855" s="513" t="str">
        <f t="shared" si="359"/>
        <v>Evaluation and Management of New Patient</v>
      </c>
      <c r="C855" s="569" t="str">
        <f t="shared" si="3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5" s="530" t="str">
        <f t="shared" si="359"/>
        <v>Encounter: 30-44 Minutes
DT: 2/day</v>
      </c>
      <c r="E855" s="569" t="str">
        <f>E854</f>
        <v>Physician (MD or DO), Licensed Physician’s Assistant, Clinical Nurse Specialist, or nurse practitioner under their scope of practice and under the supervision and delegation of a physician</v>
      </c>
      <c r="F855" s="220" t="s">
        <v>496</v>
      </c>
      <c r="G855" s="220" t="s">
        <v>586</v>
      </c>
      <c r="H855" s="220" t="s">
        <v>1240</v>
      </c>
      <c r="I855" s="530" t="str">
        <f>I854</f>
        <v>Line
Professional</v>
      </c>
      <c r="J855" s="513"/>
      <c r="K855" s="513" t="s">
        <v>2205</v>
      </c>
      <c r="L855" s="513" t="s">
        <v>2205</v>
      </c>
      <c r="M855" s="513"/>
      <c r="N855" s="513"/>
      <c r="O855" s="513" t="s">
        <v>2205</v>
      </c>
      <c r="P855" s="513"/>
      <c r="Q855" s="513"/>
      <c r="R855" s="513"/>
      <c r="S855" s="513"/>
      <c r="T855" s="513"/>
      <c r="U855" s="513"/>
      <c r="V855" s="513"/>
      <c r="W855" s="530" t="str">
        <f t="shared" si="360"/>
        <v>CCBHC Reporting Service</v>
      </c>
      <c r="X855" s="569" t="str">
        <f t="shared" si="360"/>
        <v xml:space="preserve">Allocating and reporting costs:
-Cost if staff provide multiple units
-Spreading costs over the various types of services
-Cost and productivity assumptions
</v>
      </c>
      <c r="Y855" s="530" t="str">
        <f t="shared" si="361"/>
        <v>Y4 - SAMHSA approved EBP for Co-occurring disorders</v>
      </c>
      <c r="Z855" s="530" t="str">
        <f t="shared" si="361"/>
        <v>HH - Integrated Mental Health and Substance Abuse
QJ - Service/items provided to a prisoner or patient in state or local custody</v>
      </c>
    </row>
    <row r="856" spans="1:27" ht="31.2" customHeight="1">
      <c r="A856" s="656" t="s">
        <v>1915</v>
      </c>
      <c r="B856" s="514" t="s">
        <v>1444</v>
      </c>
      <c r="C856" s="591" t="s">
        <v>1446</v>
      </c>
      <c r="D856" s="594" t="s">
        <v>825</v>
      </c>
      <c r="E856" s="591" t="s">
        <v>2157</v>
      </c>
      <c r="F856" s="240" t="s">
        <v>124</v>
      </c>
      <c r="G856" s="240" t="s">
        <v>574</v>
      </c>
      <c r="H856" s="240" t="s">
        <v>1240</v>
      </c>
      <c r="I856" s="594" t="s">
        <v>139</v>
      </c>
      <c r="J856" s="514" t="s">
        <v>2205</v>
      </c>
      <c r="K856" s="514"/>
      <c r="L856" s="514" t="s">
        <v>2205</v>
      </c>
      <c r="M856" s="514"/>
      <c r="N856" s="514" t="s">
        <v>2205</v>
      </c>
      <c r="O856" s="514"/>
      <c r="P856" s="514" t="s">
        <v>2205</v>
      </c>
      <c r="Q856" s="514"/>
      <c r="R856" s="514"/>
      <c r="S856" s="514"/>
      <c r="T856" s="514"/>
      <c r="U856" s="514"/>
      <c r="V856" s="514"/>
      <c r="W856" s="560" t="s">
        <v>1229</v>
      </c>
      <c r="X856" s="557" t="s">
        <v>1603</v>
      </c>
      <c r="Y856" s="560" t="s">
        <v>970</v>
      </c>
      <c r="Z856" s="560" t="s">
        <v>2049</v>
      </c>
    </row>
    <row r="857" spans="1:27" ht="31.2" customHeight="1">
      <c r="A857" s="515" t="str">
        <f t="shared" ref="A857:B860" si="362">A856</f>
        <v>99203</v>
      </c>
      <c r="B857" s="515" t="str">
        <f>B856</f>
        <v>Evaluation and Management of New Patient</v>
      </c>
      <c r="C857" s="592" t="str">
        <f>C856</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7" s="595" t="str">
        <f>D856</f>
        <v>Encounter: 30-44 Minutes
DT: 2/day</v>
      </c>
      <c r="E857" s="592" t="str">
        <f>E856</f>
        <v>Physician (MD or DO), Licensed Physician’s Assistant, Clinical Nurse Specialist, or nurse practitioner under their scope of practice and under the supervision and delegation of a physician</v>
      </c>
      <c r="F857" s="249" t="s">
        <v>477</v>
      </c>
      <c r="G857" s="241" t="s">
        <v>575</v>
      </c>
      <c r="H857" s="241" t="s">
        <v>1240</v>
      </c>
      <c r="I857" s="595" t="str">
        <f>I856</f>
        <v>Line
Professional</v>
      </c>
      <c r="J857" s="515" t="s">
        <v>2205</v>
      </c>
      <c r="K857" s="515"/>
      <c r="L857" s="515" t="s">
        <v>2205</v>
      </c>
      <c r="M857" s="515"/>
      <c r="N857" s="515" t="s">
        <v>2205</v>
      </c>
      <c r="O857" s="515"/>
      <c r="P857" s="515" t="s">
        <v>2205</v>
      </c>
      <c r="Q857" s="515"/>
      <c r="R857" s="515"/>
      <c r="S857" s="515"/>
      <c r="T857" s="515"/>
      <c r="U857" s="515"/>
      <c r="V857" s="515"/>
      <c r="W857" s="561" t="str">
        <f>W856</f>
        <v>CCBHC Reporting Service</v>
      </c>
      <c r="X857" s="558" t="str">
        <f>X856</f>
        <v xml:space="preserve">Allocating and reporting costs:
-Cost if staff provide multiple units
-Spreading costs over the various types of services
-Cost and productivity assumptions
</v>
      </c>
      <c r="Y857" s="561" t="str">
        <f>Y856</f>
        <v>Y4 - SAMHSA approved EBP for Co-occurring disorders</v>
      </c>
      <c r="Z857" s="561" t="str">
        <f>Z856</f>
        <v xml:space="preserve">
HD - Pregnant/Parenting Women's Program
HH - Integrated Mental Health and Substance Abuse
QJ - Service/items provided to a prisoner or patient in state or local custody
</v>
      </c>
    </row>
    <row r="858" spans="1:27" s="23" customFormat="1" ht="31.2" customHeight="1">
      <c r="A858" s="515" t="str">
        <f t="shared" si="362"/>
        <v>99203</v>
      </c>
      <c r="B858" s="515" t="str">
        <f t="shared" si="362"/>
        <v>Evaluation and Management of New Patient</v>
      </c>
      <c r="C858" s="592" t="str">
        <f t="shared" ref="C858:D860" si="363">C857</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8" s="595" t="str">
        <f t="shared" si="363"/>
        <v>Encounter: 30-44 Minutes
DT: 2/day</v>
      </c>
      <c r="E858" s="592" t="str">
        <f>E857</f>
        <v>Physician (MD or DO), Licensed Physician’s Assistant, Clinical Nurse Specialist, or nurse practitioner under their scope of practice and under the supervision and delegation of a physician</v>
      </c>
      <c r="F858" s="249" t="s">
        <v>2155</v>
      </c>
      <c r="G858" s="241" t="s">
        <v>586</v>
      </c>
      <c r="H858" s="241" t="s">
        <v>1240</v>
      </c>
      <c r="I858" s="595" t="str">
        <f>I857</f>
        <v>Line
Professional</v>
      </c>
      <c r="J858" s="515" t="s">
        <v>2205</v>
      </c>
      <c r="K858" s="515"/>
      <c r="L858" s="515" t="s">
        <v>2205</v>
      </c>
      <c r="M858" s="515"/>
      <c r="N858" s="515" t="s">
        <v>2205</v>
      </c>
      <c r="O858" s="515"/>
      <c r="P858" s="515" t="s">
        <v>2205</v>
      </c>
      <c r="Q858" s="515"/>
      <c r="R858" s="515"/>
      <c r="S858" s="515"/>
      <c r="T858" s="515"/>
      <c r="U858" s="515"/>
      <c r="V858" s="515"/>
      <c r="W858" s="561" t="str">
        <f t="shared" ref="W858:X860" si="364">W857</f>
        <v>CCBHC Reporting Service</v>
      </c>
      <c r="X858" s="558" t="str">
        <f t="shared" si="364"/>
        <v xml:space="preserve">Allocating and reporting costs:
-Cost if staff provide multiple units
-Spreading costs over the various types of services
-Cost and productivity assumptions
</v>
      </c>
      <c r="Y858" s="561" t="str">
        <f t="shared" ref="Y858:Z860" si="365">Y857</f>
        <v>Y4 - SAMHSA approved EBP for Co-occurring disorders</v>
      </c>
      <c r="Z858" s="561" t="str">
        <f t="shared" si="365"/>
        <v xml:space="preserve">
HD - Pregnant/Parenting Women's Program
HH - Integrated Mental Health and Substance Abuse
QJ - Service/items provided to a prisoner or patient in state or local custody
</v>
      </c>
      <c r="AA858" s="20"/>
    </row>
    <row r="859" spans="1:27" s="23" customFormat="1" ht="31.2" customHeight="1">
      <c r="A859" s="515" t="str">
        <f t="shared" si="362"/>
        <v>99203</v>
      </c>
      <c r="B859" s="515" t="str">
        <f t="shared" si="362"/>
        <v>Evaluation and Management of New Patient</v>
      </c>
      <c r="C859" s="592" t="str">
        <f t="shared" si="363"/>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59" s="595" t="str">
        <f t="shared" si="363"/>
        <v>Encounter: 30-44 Minutes
DT: 2/day</v>
      </c>
      <c r="E859" s="592" t="str">
        <f>E858</f>
        <v>Physician (MD or DO), Licensed Physician’s Assistant, Clinical Nurse Specialist, or nurse practitioner under their scope of practice and under the supervision and delegation of a physician</v>
      </c>
      <c r="F859" s="249" t="s">
        <v>497</v>
      </c>
      <c r="G859" s="241" t="s">
        <v>586</v>
      </c>
      <c r="H859" s="241" t="s">
        <v>1240</v>
      </c>
      <c r="I859" s="595" t="str">
        <f>I858</f>
        <v>Line
Professional</v>
      </c>
      <c r="J859" s="515" t="s">
        <v>2205</v>
      </c>
      <c r="K859" s="515"/>
      <c r="L859" s="515" t="s">
        <v>2205</v>
      </c>
      <c r="M859" s="515"/>
      <c r="N859" s="515" t="s">
        <v>2205</v>
      </c>
      <c r="O859" s="515"/>
      <c r="P859" s="515" t="s">
        <v>2205</v>
      </c>
      <c r="Q859" s="515"/>
      <c r="R859" s="515"/>
      <c r="S859" s="515"/>
      <c r="T859" s="515"/>
      <c r="U859" s="515"/>
      <c r="V859" s="515"/>
      <c r="W859" s="561" t="str">
        <f t="shared" si="364"/>
        <v>CCBHC Reporting Service</v>
      </c>
      <c r="X859" s="558" t="str">
        <f t="shared" si="364"/>
        <v xml:space="preserve">Allocating and reporting costs:
-Cost if staff provide multiple units
-Spreading costs over the various types of services
-Cost and productivity assumptions
</v>
      </c>
      <c r="Y859" s="561" t="str">
        <f t="shared" si="365"/>
        <v>Y4 - SAMHSA approved EBP for Co-occurring disorders</v>
      </c>
      <c r="Z859" s="561" t="str">
        <f t="shared" si="365"/>
        <v xml:space="preserve">
HD - Pregnant/Parenting Women's Program
HH - Integrated Mental Health and Substance Abuse
QJ - Service/items provided to a prisoner or patient in state or local custody
</v>
      </c>
      <c r="AA859" s="20"/>
    </row>
    <row r="860" spans="1:27" s="23" customFormat="1" ht="31.2" customHeight="1" thickBot="1">
      <c r="A860" s="516" t="str">
        <f t="shared" si="362"/>
        <v>99203</v>
      </c>
      <c r="B860" s="516" t="str">
        <f t="shared" si="362"/>
        <v>Evaluation and Management of New Patient</v>
      </c>
      <c r="C860" s="593" t="str">
        <f t="shared" si="363"/>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60" s="596" t="str">
        <f t="shared" si="363"/>
        <v>Encounter: 30-44 Minutes
DT: 2/day</v>
      </c>
      <c r="E860" s="593" t="str">
        <f>E859</f>
        <v>Physician (MD or DO), Licensed Physician’s Assistant, Clinical Nurse Specialist, or nurse practitioner under their scope of practice and under the supervision and delegation of a physician</v>
      </c>
      <c r="F860" s="242" t="s">
        <v>496</v>
      </c>
      <c r="G860" s="242" t="s">
        <v>586</v>
      </c>
      <c r="H860" s="182" t="s">
        <v>1240</v>
      </c>
      <c r="I860" s="596" t="str">
        <f>I859</f>
        <v>Line
Professional</v>
      </c>
      <c r="J860" s="516" t="s">
        <v>2205</v>
      </c>
      <c r="K860" s="516"/>
      <c r="L860" s="516" t="s">
        <v>2205</v>
      </c>
      <c r="M860" s="516"/>
      <c r="N860" s="516" t="s">
        <v>2205</v>
      </c>
      <c r="O860" s="516"/>
      <c r="P860" s="516" t="s">
        <v>2205</v>
      </c>
      <c r="Q860" s="516"/>
      <c r="R860" s="516"/>
      <c r="S860" s="516"/>
      <c r="T860" s="516"/>
      <c r="U860" s="516"/>
      <c r="V860" s="516"/>
      <c r="W860" s="562" t="str">
        <f t="shared" si="364"/>
        <v>CCBHC Reporting Service</v>
      </c>
      <c r="X860" s="559" t="str">
        <f t="shared" si="364"/>
        <v xml:space="preserve">Allocating and reporting costs:
-Cost if staff provide multiple units
-Spreading costs over the various types of services
-Cost and productivity assumptions
</v>
      </c>
      <c r="Y860" s="562" t="str">
        <f t="shared" si="365"/>
        <v>Y4 - SAMHSA approved EBP for Co-occurring disorders</v>
      </c>
      <c r="Z860" s="562" t="str">
        <f t="shared" si="365"/>
        <v xml:space="preserve">
HD - Pregnant/Parenting Women's Program
HH - Integrated Mental Health and Substance Abuse
QJ - Service/items provided to a prisoner or patient in state or local custody
</v>
      </c>
      <c r="AA860" s="20"/>
    </row>
    <row r="861" spans="1:27" s="23" customFormat="1" ht="23.25" customHeight="1">
      <c r="A861" s="563" t="s">
        <v>1916</v>
      </c>
      <c r="B861" s="512" t="s">
        <v>1444</v>
      </c>
      <c r="C861" s="567" t="s">
        <v>1447</v>
      </c>
      <c r="D861" s="528" t="s">
        <v>824</v>
      </c>
      <c r="E861" s="567" t="s">
        <v>2157</v>
      </c>
      <c r="F861" s="246" t="s">
        <v>137</v>
      </c>
      <c r="G861" s="246" t="s">
        <v>584</v>
      </c>
      <c r="H861" s="246" t="s">
        <v>1240</v>
      </c>
      <c r="I861" s="528" t="s">
        <v>139</v>
      </c>
      <c r="J861" s="512"/>
      <c r="K861" s="512" t="s">
        <v>2205</v>
      </c>
      <c r="L861" s="512" t="s">
        <v>2205</v>
      </c>
      <c r="M861" s="512"/>
      <c r="N861" s="512"/>
      <c r="O861" s="512" t="s">
        <v>2205</v>
      </c>
      <c r="P861" s="512"/>
      <c r="Q861" s="512"/>
      <c r="R861" s="512"/>
      <c r="S861" s="512"/>
      <c r="T861" s="512"/>
      <c r="U861" s="512"/>
      <c r="V861" s="512"/>
      <c r="W861" s="528" t="s">
        <v>1229</v>
      </c>
      <c r="X861" s="567" t="s">
        <v>1603</v>
      </c>
      <c r="Y861" s="528" t="s">
        <v>970</v>
      </c>
      <c r="Z861" s="528" t="s">
        <v>2048</v>
      </c>
      <c r="AA861" s="20"/>
    </row>
    <row r="862" spans="1:27" s="23" customFormat="1" ht="23.25" customHeight="1">
      <c r="A862" s="511" t="str">
        <f t="shared" ref="A862:C865" si="366">A861</f>
        <v>99204</v>
      </c>
      <c r="B862" s="511" t="str">
        <f>B861</f>
        <v>Evaluation and Management of New Patient</v>
      </c>
      <c r="C862" s="568" t="str">
        <f>C861</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2" s="529" t="str">
        <f>D861</f>
        <v>Encounter: 45-59 Minutes
DT: 2/day</v>
      </c>
      <c r="E862" s="568" t="str">
        <f>E861</f>
        <v>Physician (MD or DO), Licensed Physician’s Assistant, Clinical Nurse Specialist, or nurse practitioner under their scope of practice and under the supervision and delegation of a physician</v>
      </c>
      <c r="F862" s="142" t="s">
        <v>477</v>
      </c>
      <c r="G862" s="142" t="s">
        <v>575</v>
      </c>
      <c r="H862" s="142" t="s">
        <v>1240</v>
      </c>
      <c r="I862" s="529" t="str">
        <f>I861</f>
        <v>Line
Professional</v>
      </c>
      <c r="J862" s="511"/>
      <c r="K862" s="511" t="s">
        <v>2205</v>
      </c>
      <c r="L862" s="511" t="s">
        <v>2205</v>
      </c>
      <c r="M862" s="511"/>
      <c r="N862" s="511"/>
      <c r="O862" s="511" t="s">
        <v>2205</v>
      </c>
      <c r="P862" s="511"/>
      <c r="Q862" s="511"/>
      <c r="R862" s="511"/>
      <c r="S862" s="511"/>
      <c r="T862" s="511"/>
      <c r="U862" s="511"/>
      <c r="V862" s="511"/>
      <c r="W862" s="529" t="str">
        <f t="shared" ref="W862:X865" si="367">W861</f>
        <v>CCBHC Reporting Service</v>
      </c>
      <c r="X862" s="568" t="str">
        <f t="shared" si="367"/>
        <v xml:space="preserve">Allocating and reporting costs:
-Cost if staff provide multiple units
-Spreading costs over the various types of services
-Cost and productivity assumptions
</v>
      </c>
      <c r="Y862" s="529" t="str">
        <f t="shared" ref="Y862:Z865" si="368">Y861</f>
        <v>Y4 - SAMHSA approved EBP for Co-occurring disorders</v>
      </c>
      <c r="Z862" s="529" t="str">
        <f t="shared" si="368"/>
        <v>HH - Integrated Mental Health and Substance Abuse
QJ - Service/items provided to a prisoner or patient in state or local custody</v>
      </c>
      <c r="AA862" s="20"/>
    </row>
    <row r="863" spans="1:27" ht="23.25" customHeight="1">
      <c r="A863" s="511" t="str">
        <f t="shared" si="366"/>
        <v>99204</v>
      </c>
      <c r="B863" s="511" t="str">
        <f t="shared" si="366"/>
        <v>Evaluation and Management of New Patient</v>
      </c>
      <c r="C863" s="568" t="str">
        <f t="shared" si="366"/>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3" s="529" t="str">
        <f t="shared" ref="D863:E865" si="369">D862</f>
        <v>Encounter: 45-59 Minutes
DT: 2/day</v>
      </c>
      <c r="E863" s="568" t="str">
        <f t="shared" si="369"/>
        <v>Physician (MD or DO), Licensed Physician’s Assistant, Clinical Nurse Specialist, or nurse practitioner under their scope of practice and under the supervision and delegation of a physician</v>
      </c>
      <c r="F863" s="250" t="s">
        <v>2155</v>
      </c>
      <c r="G863" s="250" t="s">
        <v>586</v>
      </c>
      <c r="H863" s="250" t="s">
        <v>1240</v>
      </c>
      <c r="I863" s="529" t="str">
        <f>I862</f>
        <v>Line
Professional</v>
      </c>
      <c r="J863" s="511"/>
      <c r="K863" s="511" t="s">
        <v>2205</v>
      </c>
      <c r="L863" s="511" t="s">
        <v>2205</v>
      </c>
      <c r="M863" s="511"/>
      <c r="N863" s="511"/>
      <c r="O863" s="511" t="s">
        <v>2205</v>
      </c>
      <c r="P863" s="511"/>
      <c r="Q863" s="511"/>
      <c r="R863" s="511"/>
      <c r="S863" s="511"/>
      <c r="T863" s="511"/>
      <c r="U863" s="511"/>
      <c r="V863" s="511"/>
      <c r="W863" s="529" t="str">
        <f t="shared" si="367"/>
        <v>CCBHC Reporting Service</v>
      </c>
      <c r="X863" s="568" t="str">
        <f t="shared" si="367"/>
        <v xml:space="preserve">Allocating and reporting costs:
-Cost if staff provide multiple units
-Spreading costs over the various types of services
-Cost and productivity assumptions
</v>
      </c>
      <c r="Y863" s="529" t="str">
        <f t="shared" si="368"/>
        <v>Y4 - SAMHSA approved EBP for Co-occurring disorders</v>
      </c>
      <c r="Z863" s="529" t="str">
        <f t="shared" si="368"/>
        <v>HH - Integrated Mental Health and Substance Abuse
QJ - Service/items provided to a prisoner or patient in state or local custody</v>
      </c>
    </row>
    <row r="864" spans="1:27" ht="23.25" customHeight="1">
      <c r="A864" s="511" t="str">
        <f t="shared" si="366"/>
        <v>99204</v>
      </c>
      <c r="B864" s="511" t="str">
        <f t="shared" si="366"/>
        <v>Evaluation and Management of New Patient</v>
      </c>
      <c r="C864" s="568" t="str">
        <f t="shared" si="366"/>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4" s="529" t="str">
        <f t="shared" si="369"/>
        <v>Encounter: 45-59 Minutes
DT: 2/day</v>
      </c>
      <c r="E864" s="568" t="str">
        <f t="shared" si="369"/>
        <v>Physician (MD or DO), Licensed Physician’s Assistant, Clinical Nurse Specialist, or nurse practitioner under their scope of practice and under the supervision and delegation of a physician</v>
      </c>
      <c r="F864" s="250" t="s">
        <v>497</v>
      </c>
      <c r="G864" s="250" t="s">
        <v>586</v>
      </c>
      <c r="H864" s="250" t="s">
        <v>1240</v>
      </c>
      <c r="I864" s="529" t="str">
        <f>I863</f>
        <v>Line
Professional</v>
      </c>
      <c r="J864" s="511"/>
      <c r="K864" s="511" t="s">
        <v>2205</v>
      </c>
      <c r="L864" s="511" t="s">
        <v>2205</v>
      </c>
      <c r="M864" s="511"/>
      <c r="N864" s="511"/>
      <c r="O864" s="511" t="s">
        <v>2205</v>
      </c>
      <c r="P864" s="511"/>
      <c r="Q864" s="511"/>
      <c r="R864" s="511"/>
      <c r="S864" s="511"/>
      <c r="T864" s="511"/>
      <c r="U864" s="511"/>
      <c r="V864" s="511"/>
      <c r="W864" s="529" t="str">
        <f t="shared" si="367"/>
        <v>CCBHC Reporting Service</v>
      </c>
      <c r="X864" s="568" t="str">
        <f t="shared" si="367"/>
        <v xml:space="preserve">Allocating and reporting costs:
-Cost if staff provide multiple units
-Spreading costs over the various types of services
-Cost and productivity assumptions
</v>
      </c>
      <c r="Y864" s="529" t="str">
        <f t="shared" si="368"/>
        <v>Y4 - SAMHSA approved EBP for Co-occurring disorders</v>
      </c>
      <c r="Z864" s="529" t="str">
        <f t="shared" si="368"/>
        <v>HH - Integrated Mental Health and Substance Abuse
QJ - Service/items provided to a prisoner or patient in state or local custody</v>
      </c>
    </row>
    <row r="865" spans="1:27" ht="23.25" customHeight="1" thickBot="1">
      <c r="A865" s="513" t="str">
        <f t="shared" si="366"/>
        <v>99204</v>
      </c>
      <c r="B865" s="513" t="str">
        <f t="shared" si="366"/>
        <v>Evaluation and Management of New Patient</v>
      </c>
      <c r="C865" s="569" t="str">
        <f t="shared" si="366"/>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5" s="530" t="str">
        <f t="shared" si="369"/>
        <v>Encounter: 45-59 Minutes
DT: 2/day</v>
      </c>
      <c r="E865" s="569" t="str">
        <f t="shared" si="369"/>
        <v>Physician (MD or DO), Licensed Physician’s Assistant, Clinical Nurse Specialist, or nurse practitioner under their scope of practice and under the supervision and delegation of a physician</v>
      </c>
      <c r="F865" s="220" t="s">
        <v>496</v>
      </c>
      <c r="G865" s="220" t="s">
        <v>586</v>
      </c>
      <c r="H865" s="220" t="s">
        <v>1240</v>
      </c>
      <c r="I865" s="530" t="str">
        <f>I864</f>
        <v>Line
Professional</v>
      </c>
      <c r="J865" s="513"/>
      <c r="K865" s="513" t="s">
        <v>2205</v>
      </c>
      <c r="L865" s="513" t="s">
        <v>2205</v>
      </c>
      <c r="M865" s="513"/>
      <c r="N865" s="513"/>
      <c r="O865" s="513" t="s">
        <v>2205</v>
      </c>
      <c r="P865" s="513"/>
      <c r="Q865" s="513"/>
      <c r="R865" s="513"/>
      <c r="S865" s="513"/>
      <c r="T865" s="513"/>
      <c r="U865" s="513"/>
      <c r="V865" s="513"/>
      <c r="W865" s="530" t="str">
        <f t="shared" si="367"/>
        <v>CCBHC Reporting Service</v>
      </c>
      <c r="X865" s="569" t="str">
        <f t="shared" si="367"/>
        <v xml:space="preserve">Allocating and reporting costs:
-Cost if staff provide multiple units
-Spreading costs over the various types of services
-Cost and productivity assumptions
</v>
      </c>
      <c r="Y865" s="530" t="str">
        <f t="shared" si="368"/>
        <v>Y4 - SAMHSA approved EBP for Co-occurring disorders</v>
      </c>
      <c r="Z865" s="530" t="str">
        <f t="shared" si="368"/>
        <v>HH - Integrated Mental Health and Substance Abuse
QJ - Service/items provided to a prisoner or patient in state or local custody</v>
      </c>
    </row>
    <row r="866" spans="1:27" ht="24" customHeight="1">
      <c r="A866" s="656" t="s">
        <v>1916</v>
      </c>
      <c r="B866" s="514" t="s">
        <v>1444</v>
      </c>
      <c r="C866" s="591" t="s">
        <v>1447</v>
      </c>
      <c r="D866" s="594" t="s">
        <v>1448</v>
      </c>
      <c r="E866" s="591" t="s">
        <v>2157</v>
      </c>
      <c r="F866" s="240" t="s">
        <v>124</v>
      </c>
      <c r="G866" s="240" t="s">
        <v>574</v>
      </c>
      <c r="H866" s="240" t="s">
        <v>1240</v>
      </c>
      <c r="I866" s="594" t="s">
        <v>139</v>
      </c>
      <c r="J866" s="514" t="s">
        <v>2205</v>
      </c>
      <c r="K866" s="514"/>
      <c r="L866" s="514" t="s">
        <v>2205</v>
      </c>
      <c r="M866" s="514"/>
      <c r="N866" s="514" t="s">
        <v>2205</v>
      </c>
      <c r="O866" s="514"/>
      <c r="P866" s="514" t="s">
        <v>2205</v>
      </c>
      <c r="Q866" s="514"/>
      <c r="R866" s="514"/>
      <c r="S866" s="514"/>
      <c r="T866" s="514"/>
      <c r="U866" s="514"/>
      <c r="V866" s="514"/>
      <c r="W866" s="560" t="s">
        <v>1229</v>
      </c>
      <c r="X866" s="557" t="s">
        <v>1603</v>
      </c>
      <c r="Y866" s="560" t="s">
        <v>970</v>
      </c>
      <c r="Z866" s="560" t="s">
        <v>2051</v>
      </c>
    </row>
    <row r="867" spans="1:27" ht="24" customHeight="1">
      <c r="A867" s="515" t="str">
        <f t="shared" ref="A867:D870" si="370">A866</f>
        <v>99204</v>
      </c>
      <c r="B867" s="515" t="str">
        <f>B866</f>
        <v>Evaluation and Management of New Patient</v>
      </c>
      <c r="C867" s="592" t="str">
        <f>C866</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7" s="595" t="str">
        <f>D866</f>
        <v>Encounter:  45-59 minutes
DT: 2/day</v>
      </c>
      <c r="E867" s="592" t="str">
        <f>E866</f>
        <v>Physician (MD or DO), Licensed Physician’s Assistant, Clinical Nurse Specialist, or nurse practitioner under their scope of practice and under the supervision and delegation of a physician</v>
      </c>
      <c r="F867" s="249" t="s">
        <v>477</v>
      </c>
      <c r="G867" s="241" t="s">
        <v>575</v>
      </c>
      <c r="H867" s="241" t="s">
        <v>1240</v>
      </c>
      <c r="I867" s="595" t="str">
        <f>I866</f>
        <v>Line
Professional</v>
      </c>
      <c r="J867" s="515" t="s">
        <v>2205</v>
      </c>
      <c r="K867" s="515"/>
      <c r="L867" s="515" t="s">
        <v>2205</v>
      </c>
      <c r="M867" s="515"/>
      <c r="N867" s="515" t="s">
        <v>2205</v>
      </c>
      <c r="O867" s="515"/>
      <c r="P867" s="515" t="s">
        <v>2205</v>
      </c>
      <c r="Q867" s="515"/>
      <c r="R867" s="515"/>
      <c r="S867" s="515"/>
      <c r="T867" s="515"/>
      <c r="U867" s="515"/>
      <c r="V867" s="515"/>
      <c r="W867" s="561" t="str">
        <f>W866</f>
        <v>CCBHC Reporting Service</v>
      </c>
      <c r="X867" s="558" t="str">
        <f>X866</f>
        <v xml:space="preserve">Allocating and reporting costs:
-Cost if staff provide multiple units
-Spreading costs over the various types of services
-Cost and productivity assumptions
</v>
      </c>
      <c r="Y867" s="561" t="str">
        <f>Y866</f>
        <v>Y4 - SAMHSA approved EBP for Co-occurring disorders</v>
      </c>
      <c r="Z867" s="561" t="str">
        <f>Z866</f>
        <v xml:space="preserve">
HH - Integrated Mental Health and Substance Abuse
QJ - Service/items provided to a prisoner or patient in state or local custody
</v>
      </c>
    </row>
    <row r="868" spans="1:27" s="23" customFormat="1" ht="24" customHeight="1">
      <c r="A868" s="515" t="str">
        <f t="shared" si="370"/>
        <v>99204</v>
      </c>
      <c r="B868" s="515" t="str">
        <f t="shared" si="370"/>
        <v>Evaluation and Management of New Patient</v>
      </c>
      <c r="C868" s="592" t="str">
        <f t="shared" si="37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8" s="595" t="str">
        <f>D867</f>
        <v>Encounter:  45-59 minutes
DT: 2/day</v>
      </c>
      <c r="E868" s="592" t="str">
        <f>E867</f>
        <v>Physician (MD or DO), Licensed Physician’s Assistant, Clinical Nurse Specialist, or nurse practitioner under their scope of practice and under the supervision and delegation of a physician</v>
      </c>
      <c r="F868" s="249" t="s">
        <v>2155</v>
      </c>
      <c r="G868" s="241" t="s">
        <v>586</v>
      </c>
      <c r="H868" s="241" t="s">
        <v>1240</v>
      </c>
      <c r="I868" s="595" t="str">
        <f>I867</f>
        <v>Line
Professional</v>
      </c>
      <c r="J868" s="515" t="s">
        <v>2205</v>
      </c>
      <c r="K868" s="515"/>
      <c r="L868" s="515" t="s">
        <v>2205</v>
      </c>
      <c r="M868" s="515"/>
      <c r="N868" s="515" t="s">
        <v>2205</v>
      </c>
      <c r="O868" s="515"/>
      <c r="P868" s="515" t="s">
        <v>2205</v>
      </c>
      <c r="Q868" s="515"/>
      <c r="R868" s="515"/>
      <c r="S868" s="515"/>
      <c r="T868" s="515"/>
      <c r="U868" s="515"/>
      <c r="V868" s="515"/>
      <c r="W868" s="561" t="str">
        <f t="shared" ref="W868:X870" si="371">W867</f>
        <v>CCBHC Reporting Service</v>
      </c>
      <c r="X868" s="558" t="str">
        <f t="shared" si="371"/>
        <v xml:space="preserve">Allocating and reporting costs:
-Cost if staff provide multiple units
-Spreading costs over the various types of services
-Cost and productivity assumptions
</v>
      </c>
      <c r="Y868" s="561" t="str">
        <f t="shared" ref="Y868:Z870" si="372">Y867</f>
        <v>Y4 - SAMHSA approved EBP for Co-occurring disorders</v>
      </c>
      <c r="Z868" s="561" t="str">
        <f t="shared" si="372"/>
        <v xml:space="preserve">
HH - Integrated Mental Health and Substance Abuse
QJ - Service/items provided to a prisoner or patient in state or local custody
</v>
      </c>
      <c r="AA868" s="20"/>
    </row>
    <row r="869" spans="1:27" s="23" customFormat="1" ht="24" customHeight="1">
      <c r="A869" s="515" t="str">
        <f t="shared" si="370"/>
        <v>99204</v>
      </c>
      <c r="B869" s="515" t="str">
        <f t="shared" si="370"/>
        <v>Evaluation and Management of New Patient</v>
      </c>
      <c r="C869" s="592" t="str">
        <f t="shared" si="37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69" s="595" t="str">
        <f t="shared" si="370"/>
        <v>Encounter:  45-59 minutes
DT: 2/day</v>
      </c>
      <c r="E869" s="592" t="str">
        <f>E868</f>
        <v>Physician (MD or DO), Licensed Physician’s Assistant, Clinical Nurse Specialist, or nurse practitioner under their scope of practice and under the supervision and delegation of a physician</v>
      </c>
      <c r="F869" s="249" t="s">
        <v>497</v>
      </c>
      <c r="G869" s="241" t="s">
        <v>586</v>
      </c>
      <c r="H869" s="241" t="s">
        <v>1240</v>
      </c>
      <c r="I869" s="595" t="str">
        <f>I868</f>
        <v>Line
Professional</v>
      </c>
      <c r="J869" s="515" t="s">
        <v>2205</v>
      </c>
      <c r="K869" s="515"/>
      <c r="L869" s="515" t="s">
        <v>2205</v>
      </c>
      <c r="M869" s="515"/>
      <c r="N869" s="515" t="s">
        <v>2205</v>
      </c>
      <c r="O869" s="515"/>
      <c r="P869" s="515" t="s">
        <v>2205</v>
      </c>
      <c r="Q869" s="515"/>
      <c r="R869" s="515"/>
      <c r="S869" s="515"/>
      <c r="T869" s="515"/>
      <c r="U869" s="515"/>
      <c r="V869" s="515"/>
      <c r="W869" s="561" t="str">
        <f t="shared" si="371"/>
        <v>CCBHC Reporting Service</v>
      </c>
      <c r="X869" s="558" t="str">
        <f t="shared" si="371"/>
        <v xml:space="preserve">Allocating and reporting costs:
-Cost if staff provide multiple units
-Spreading costs over the various types of services
-Cost and productivity assumptions
</v>
      </c>
      <c r="Y869" s="561" t="str">
        <f t="shared" si="372"/>
        <v>Y4 - SAMHSA approved EBP for Co-occurring disorders</v>
      </c>
      <c r="Z869" s="561" t="str">
        <f t="shared" si="372"/>
        <v xml:space="preserve">
HH - Integrated Mental Health and Substance Abuse
QJ - Service/items provided to a prisoner or patient in state or local custody
</v>
      </c>
      <c r="AA869" s="20"/>
    </row>
    <row r="870" spans="1:27" s="23" customFormat="1" ht="24" customHeight="1" thickBot="1">
      <c r="A870" s="516" t="str">
        <f t="shared" si="370"/>
        <v>99204</v>
      </c>
      <c r="B870" s="516" t="str">
        <f t="shared" si="370"/>
        <v>Evaluation and Management of New Patient</v>
      </c>
      <c r="C870" s="593" t="str">
        <f t="shared" si="37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870" s="596" t="str">
        <f t="shared" si="370"/>
        <v>Encounter:  45-59 minutes
DT: 2/day</v>
      </c>
      <c r="E870" s="593" t="str">
        <f>E869</f>
        <v>Physician (MD or DO), Licensed Physician’s Assistant, Clinical Nurse Specialist, or nurse practitioner under their scope of practice and under the supervision and delegation of a physician</v>
      </c>
      <c r="F870" s="242" t="s">
        <v>496</v>
      </c>
      <c r="G870" s="242" t="s">
        <v>586</v>
      </c>
      <c r="H870" s="242" t="s">
        <v>1240</v>
      </c>
      <c r="I870" s="596" t="str">
        <f>I869</f>
        <v>Line
Professional</v>
      </c>
      <c r="J870" s="516" t="s">
        <v>2205</v>
      </c>
      <c r="K870" s="516"/>
      <c r="L870" s="516" t="s">
        <v>2205</v>
      </c>
      <c r="M870" s="516"/>
      <c r="N870" s="516" t="s">
        <v>2205</v>
      </c>
      <c r="O870" s="516"/>
      <c r="P870" s="516" t="s">
        <v>2205</v>
      </c>
      <c r="Q870" s="516"/>
      <c r="R870" s="516"/>
      <c r="S870" s="516"/>
      <c r="T870" s="516"/>
      <c r="U870" s="516"/>
      <c r="V870" s="516"/>
      <c r="W870" s="562" t="str">
        <f t="shared" si="371"/>
        <v>CCBHC Reporting Service</v>
      </c>
      <c r="X870" s="559" t="str">
        <f t="shared" si="371"/>
        <v xml:space="preserve">Allocating and reporting costs:
-Cost if staff provide multiple units
-Spreading costs over the various types of services
-Cost and productivity assumptions
</v>
      </c>
      <c r="Y870" s="562" t="str">
        <f t="shared" si="372"/>
        <v>Y4 - SAMHSA approved EBP for Co-occurring disorders</v>
      </c>
      <c r="Z870" s="562" t="str">
        <f t="shared" si="372"/>
        <v xml:space="preserve">
HH - Integrated Mental Health and Substance Abuse
QJ - Service/items provided to a prisoner or patient in state or local custody
</v>
      </c>
      <c r="AA870" s="20"/>
    </row>
    <row r="871" spans="1:27" s="23" customFormat="1" ht="24" customHeight="1">
      <c r="A871" s="563" t="s">
        <v>1917</v>
      </c>
      <c r="B871" s="512" t="s">
        <v>1444</v>
      </c>
      <c r="C871" s="567" t="s">
        <v>1449</v>
      </c>
      <c r="D871" s="528" t="s">
        <v>823</v>
      </c>
      <c r="E871" s="567" t="s">
        <v>2157</v>
      </c>
      <c r="F871" s="246" t="s">
        <v>137</v>
      </c>
      <c r="G871" s="246" t="s">
        <v>584</v>
      </c>
      <c r="H871" s="246" t="s">
        <v>1240</v>
      </c>
      <c r="I871" s="528" t="s">
        <v>139</v>
      </c>
      <c r="J871" s="512"/>
      <c r="K871" s="512" t="s">
        <v>2205</v>
      </c>
      <c r="L871" s="512" t="s">
        <v>2205</v>
      </c>
      <c r="M871" s="512"/>
      <c r="N871" s="512"/>
      <c r="O871" s="512" t="s">
        <v>2205</v>
      </c>
      <c r="P871" s="512"/>
      <c r="Q871" s="512"/>
      <c r="R871" s="512"/>
      <c r="S871" s="512"/>
      <c r="T871" s="512"/>
      <c r="U871" s="512"/>
      <c r="V871" s="512"/>
      <c r="W871" s="528" t="s">
        <v>1229</v>
      </c>
      <c r="X871" s="567" t="s">
        <v>1603</v>
      </c>
      <c r="Y871" s="528" t="s">
        <v>970</v>
      </c>
      <c r="Z871" s="528" t="s">
        <v>2046</v>
      </c>
      <c r="AA871" s="20"/>
    </row>
    <row r="872" spans="1:27" s="23" customFormat="1" ht="24" customHeight="1">
      <c r="A872" s="511" t="str">
        <f t="shared" ref="A872:E875" si="373">A871</f>
        <v>99205</v>
      </c>
      <c r="B872" s="511" t="str">
        <f t="shared" si="373"/>
        <v>Evaluation and Management of New Patient</v>
      </c>
      <c r="C872" s="568"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2" s="529" t="str">
        <f t="shared" si="373"/>
        <v>Encounter: 60-74 Minutes
DT: 2/day</v>
      </c>
      <c r="E872" s="568" t="str">
        <f t="shared" si="373"/>
        <v>Physician (MD or DO), Licensed Physician’s Assistant, Clinical Nurse Specialist, or nurse practitioner under their scope of practice and under the supervision and delegation of a physician</v>
      </c>
      <c r="F872" s="142" t="s">
        <v>477</v>
      </c>
      <c r="G872" s="142" t="s">
        <v>575</v>
      </c>
      <c r="H872" s="142" t="s">
        <v>1240</v>
      </c>
      <c r="I872" s="529" t="str">
        <f>I871</f>
        <v>Line
Professional</v>
      </c>
      <c r="J872" s="511"/>
      <c r="K872" s="511" t="s">
        <v>2205</v>
      </c>
      <c r="L872" s="511" t="s">
        <v>2205</v>
      </c>
      <c r="M872" s="511"/>
      <c r="N872" s="511"/>
      <c r="O872" s="511" t="s">
        <v>2205</v>
      </c>
      <c r="P872" s="511"/>
      <c r="Q872" s="511"/>
      <c r="R872" s="511"/>
      <c r="S872" s="511"/>
      <c r="T872" s="511"/>
      <c r="U872" s="511"/>
      <c r="V872" s="511"/>
      <c r="W872" s="529" t="str">
        <f t="shared" ref="W872:X875" si="374">W871</f>
        <v>CCBHC Reporting Service</v>
      </c>
      <c r="X872" s="568" t="str">
        <f t="shared" si="374"/>
        <v xml:space="preserve">Allocating and reporting costs:
-Cost if staff provide multiple units
-Spreading costs over the various types of services
-Cost and productivity assumptions
</v>
      </c>
      <c r="Y872" s="529" t="str">
        <f t="shared" ref="Y872:Z875" si="375">Y871</f>
        <v>Y4 - SAMHSA approved EBP for Co-occurring disorders</v>
      </c>
      <c r="Z872" s="529" t="str">
        <f t="shared" si="375"/>
        <v xml:space="preserve">HH - Integrated Mental Health and Substance Abuse
QJ - Service/items provided to a prisoner or patient in state or local custody
</v>
      </c>
      <c r="AA872" s="20"/>
    </row>
    <row r="873" spans="1:27" ht="24" customHeight="1">
      <c r="A873" s="511" t="str">
        <f t="shared" si="373"/>
        <v>99205</v>
      </c>
      <c r="B873" s="511" t="str">
        <f t="shared" si="373"/>
        <v>Evaluation and Management of New Patient</v>
      </c>
      <c r="C873" s="568"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3" s="529" t="str">
        <f t="shared" si="373"/>
        <v>Encounter: 60-74 Minutes
DT: 2/day</v>
      </c>
      <c r="E873" s="568" t="str">
        <f t="shared" si="373"/>
        <v>Physician (MD or DO), Licensed Physician’s Assistant, Clinical Nurse Specialist, or nurse practitioner under their scope of practice and under the supervision and delegation of a physician</v>
      </c>
      <c r="F873" s="250" t="s">
        <v>2155</v>
      </c>
      <c r="G873" s="250" t="s">
        <v>586</v>
      </c>
      <c r="H873" s="250" t="s">
        <v>1240</v>
      </c>
      <c r="I873" s="529" t="str">
        <f>I872</f>
        <v>Line
Professional</v>
      </c>
      <c r="J873" s="511"/>
      <c r="K873" s="511" t="s">
        <v>2205</v>
      </c>
      <c r="L873" s="511" t="s">
        <v>2205</v>
      </c>
      <c r="M873" s="511"/>
      <c r="N873" s="511"/>
      <c r="O873" s="511" t="s">
        <v>2205</v>
      </c>
      <c r="P873" s="511"/>
      <c r="Q873" s="511"/>
      <c r="R873" s="511"/>
      <c r="S873" s="511"/>
      <c r="T873" s="511"/>
      <c r="U873" s="511"/>
      <c r="V873" s="511"/>
      <c r="W873" s="529" t="str">
        <f t="shared" si="374"/>
        <v>CCBHC Reporting Service</v>
      </c>
      <c r="X873" s="568" t="str">
        <f t="shared" si="374"/>
        <v xml:space="preserve">Allocating and reporting costs:
-Cost if staff provide multiple units
-Spreading costs over the various types of services
-Cost and productivity assumptions
</v>
      </c>
      <c r="Y873" s="529" t="str">
        <f t="shared" si="375"/>
        <v>Y4 - SAMHSA approved EBP for Co-occurring disorders</v>
      </c>
      <c r="Z873" s="529" t="str">
        <f t="shared" si="375"/>
        <v xml:space="preserve">HH - Integrated Mental Health and Substance Abuse
QJ - Service/items provided to a prisoner or patient in state or local custody
</v>
      </c>
    </row>
    <row r="874" spans="1:27" ht="24" customHeight="1">
      <c r="A874" s="511" t="str">
        <f t="shared" si="373"/>
        <v>99205</v>
      </c>
      <c r="B874" s="511" t="str">
        <f t="shared" si="373"/>
        <v>Evaluation and Management of New Patient</v>
      </c>
      <c r="C874" s="568"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4" s="529" t="str">
        <f t="shared" si="373"/>
        <v>Encounter: 60-74 Minutes
DT: 2/day</v>
      </c>
      <c r="E874" s="568" t="str">
        <f t="shared" si="373"/>
        <v>Physician (MD or DO), Licensed Physician’s Assistant, Clinical Nurse Specialist, or nurse practitioner under their scope of practice and under the supervision and delegation of a physician</v>
      </c>
      <c r="F874" s="250" t="s">
        <v>497</v>
      </c>
      <c r="G874" s="250" t="s">
        <v>586</v>
      </c>
      <c r="H874" s="250" t="s">
        <v>1240</v>
      </c>
      <c r="I874" s="529" t="str">
        <f>I873</f>
        <v>Line
Professional</v>
      </c>
      <c r="J874" s="511"/>
      <c r="K874" s="511" t="s">
        <v>2205</v>
      </c>
      <c r="L874" s="511" t="s">
        <v>2205</v>
      </c>
      <c r="M874" s="511"/>
      <c r="N874" s="511"/>
      <c r="O874" s="511" t="s">
        <v>2205</v>
      </c>
      <c r="P874" s="511"/>
      <c r="Q874" s="511"/>
      <c r="R874" s="511"/>
      <c r="S874" s="511"/>
      <c r="T874" s="511"/>
      <c r="U874" s="511"/>
      <c r="V874" s="511"/>
      <c r="W874" s="529" t="str">
        <f t="shared" si="374"/>
        <v>CCBHC Reporting Service</v>
      </c>
      <c r="X874" s="568" t="str">
        <f t="shared" si="374"/>
        <v xml:space="preserve">Allocating and reporting costs:
-Cost if staff provide multiple units
-Spreading costs over the various types of services
-Cost and productivity assumptions
</v>
      </c>
      <c r="Y874" s="529" t="str">
        <f t="shared" si="375"/>
        <v>Y4 - SAMHSA approved EBP for Co-occurring disorders</v>
      </c>
      <c r="Z874" s="529" t="str">
        <f t="shared" si="375"/>
        <v xml:space="preserve">HH - Integrated Mental Health and Substance Abuse
QJ - Service/items provided to a prisoner or patient in state or local custody
</v>
      </c>
    </row>
    <row r="875" spans="1:27" ht="24" customHeight="1" thickBot="1">
      <c r="A875" s="513" t="str">
        <f t="shared" si="373"/>
        <v>99205</v>
      </c>
      <c r="B875" s="513" t="str">
        <f t="shared" si="373"/>
        <v>Evaluation and Management of New Patient</v>
      </c>
      <c r="C875" s="569" t="str">
        <f t="shared" si="373"/>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5" s="530" t="str">
        <f t="shared" si="373"/>
        <v>Encounter: 60-74 Minutes
DT: 2/day</v>
      </c>
      <c r="E875" s="569" t="str">
        <f t="shared" si="373"/>
        <v>Physician (MD or DO), Licensed Physician’s Assistant, Clinical Nurse Specialist, or nurse practitioner under their scope of practice and under the supervision and delegation of a physician</v>
      </c>
      <c r="F875" s="220" t="s">
        <v>496</v>
      </c>
      <c r="G875" s="220" t="s">
        <v>586</v>
      </c>
      <c r="H875" s="220" t="s">
        <v>1240</v>
      </c>
      <c r="I875" s="530" t="str">
        <f>I874</f>
        <v>Line
Professional</v>
      </c>
      <c r="J875" s="513"/>
      <c r="K875" s="513" t="s">
        <v>2205</v>
      </c>
      <c r="L875" s="513" t="s">
        <v>2205</v>
      </c>
      <c r="M875" s="513"/>
      <c r="N875" s="513"/>
      <c r="O875" s="513" t="s">
        <v>2205</v>
      </c>
      <c r="P875" s="513"/>
      <c r="Q875" s="513"/>
      <c r="R875" s="513"/>
      <c r="S875" s="513"/>
      <c r="T875" s="513"/>
      <c r="U875" s="513"/>
      <c r="V875" s="513"/>
      <c r="W875" s="530" t="str">
        <f t="shared" si="374"/>
        <v>CCBHC Reporting Service</v>
      </c>
      <c r="X875" s="569" t="str">
        <f t="shared" si="374"/>
        <v xml:space="preserve">Allocating and reporting costs:
-Cost if staff provide multiple units
-Spreading costs over the various types of services
-Cost and productivity assumptions
</v>
      </c>
      <c r="Y875" s="530" t="str">
        <f t="shared" si="375"/>
        <v>Y4 - SAMHSA approved EBP for Co-occurring disorders</v>
      </c>
      <c r="Z875" s="530" t="str">
        <f t="shared" si="375"/>
        <v xml:space="preserve">HH - Integrated Mental Health and Substance Abuse
QJ - Service/items provided to a prisoner or patient in state or local custody
</v>
      </c>
    </row>
    <row r="876" spans="1:27" ht="33" customHeight="1">
      <c r="A876" s="656" t="s">
        <v>1917</v>
      </c>
      <c r="B876" s="514" t="s">
        <v>1444</v>
      </c>
      <c r="C876" s="591" t="s">
        <v>1449</v>
      </c>
      <c r="D876" s="594" t="s">
        <v>1450</v>
      </c>
      <c r="E876" s="591" t="s">
        <v>2157</v>
      </c>
      <c r="F876" s="240" t="s">
        <v>124</v>
      </c>
      <c r="G876" s="240" t="s">
        <v>574</v>
      </c>
      <c r="H876" s="240" t="s">
        <v>1240</v>
      </c>
      <c r="I876" s="594" t="s">
        <v>139</v>
      </c>
      <c r="J876" s="514" t="s">
        <v>2205</v>
      </c>
      <c r="K876" s="514"/>
      <c r="L876" s="514" t="s">
        <v>2205</v>
      </c>
      <c r="M876" s="514"/>
      <c r="N876" s="514" t="s">
        <v>2205</v>
      </c>
      <c r="O876" s="514"/>
      <c r="P876" s="514" t="s">
        <v>2205</v>
      </c>
      <c r="Q876" s="514"/>
      <c r="R876" s="514"/>
      <c r="S876" s="514"/>
      <c r="T876" s="514"/>
      <c r="U876" s="514"/>
      <c r="V876" s="514"/>
      <c r="W876" s="560" t="s">
        <v>1229</v>
      </c>
      <c r="X876" s="557" t="s">
        <v>1603</v>
      </c>
      <c r="Y876" s="560" t="s">
        <v>970</v>
      </c>
      <c r="Z876" s="560" t="s">
        <v>2047</v>
      </c>
    </row>
    <row r="877" spans="1:27" ht="33" customHeight="1">
      <c r="A877" s="515" t="str">
        <f t="shared" ref="A877:D880" si="376">A876</f>
        <v>99205</v>
      </c>
      <c r="B877" s="515" t="str">
        <f>B876</f>
        <v>Evaluation and Management of New Patient</v>
      </c>
      <c r="C877" s="592" t="str">
        <f>C876</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7" s="595" t="str">
        <f>D876</f>
        <v>Encounter: 60-74 minutes
DT: 2/day</v>
      </c>
      <c r="E877" s="592" t="str">
        <f>E876</f>
        <v>Physician (MD or DO), Licensed Physician’s Assistant, Clinical Nurse Specialist, or nurse practitioner under their scope of practice and under the supervision and delegation of a physician</v>
      </c>
      <c r="F877" s="249" t="s">
        <v>477</v>
      </c>
      <c r="G877" s="241" t="s">
        <v>575</v>
      </c>
      <c r="H877" s="241" t="s">
        <v>1240</v>
      </c>
      <c r="I877" s="595" t="str">
        <f>I876</f>
        <v>Line
Professional</v>
      </c>
      <c r="J877" s="515" t="s">
        <v>2205</v>
      </c>
      <c r="K877" s="515"/>
      <c r="L877" s="515" t="s">
        <v>2205</v>
      </c>
      <c r="M877" s="515"/>
      <c r="N877" s="515" t="s">
        <v>2205</v>
      </c>
      <c r="O877" s="515"/>
      <c r="P877" s="515" t="s">
        <v>2205</v>
      </c>
      <c r="Q877" s="515"/>
      <c r="R877" s="515"/>
      <c r="S877" s="515"/>
      <c r="T877" s="515"/>
      <c r="U877" s="515"/>
      <c r="V877" s="515"/>
      <c r="W877" s="561" t="str">
        <f>W876</f>
        <v>CCBHC Reporting Service</v>
      </c>
      <c r="X877" s="558" t="str">
        <f>X876</f>
        <v xml:space="preserve">Allocating and reporting costs:
-Cost if staff provide multiple units
-Spreading costs over the various types of services
-Cost and productivity assumptions
</v>
      </c>
      <c r="Y877" s="561" t="str">
        <f>Y876</f>
        <v>Y4 - SAMHSA approved EBP for Co-occurring disorders</v>
      </c>
      <c r="Z877" s="561" t="str">
        <f>Z876</f>
        <v xml:space="preserve">
HD - Pregnant/Parenting Women's Program
HH - Integrated Mental Health and Substance Abuse
QJ - Service/items provided to a prisoner or patient in state or local custody
</v>
      </c>
    </row>
    <row r="878" spans="1:27" ht="33" customHeight="1">
      <c r="A878" s="515" t="str">
        <f t="shared" si="376"/>
        <v>99205</v>
      </c>
      <c r="B878" s="515" t="str">
        <f t="shared" si="376"/>
        <v>Evaluation and Management of New Patient</v>
      </c>
      <c r="C878" s="592" t="str">
        <f t="shared" si="376"/>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8" s="595" t="str">
        <f t="shared" si="376"/>
        <v>Encounter: 60-74 minutes
DT: 2/day</v>
      </c>
      <c r="E878" s="592" t="str">
        <f>E877</f>
        <v>Physician (MD or DO), Licensed Physician’s Assistant, Clinical Nurse Specialist, or nurse practitioner under their scope of practice and under the supervision and delegation of a physician</v>
      </c>
      <c r="F878" s="249" t="s">
        <v>2155</v>
      </c>
      <c r="G878" s="241" t="s">
        <v>586</v>
      </c>
      <c r="H878" s="241" t="s">
        <v>1240</v>
      </c>
      <c r="I878" s="595" t="str">
        <f>I877</f>
        <v>Line
Professional</v>
      </c>
      <c r="J878" s="515" t="s">
        <v>2205</v>
      </c>
      <c r="K878" s="515"/>
      <c r="L878" s="515" t="s">
        <v>2205</v>
      </c>
      <c r="M878" s="515"/>
      <c r="N878" s="515" t="s">
        <v>2205</v>
      </c>
      <c r="O878" s="515"/>
      <c r="P878" s="515" t="s">
        <v>2205</v>
      </c>
      <c r="Q878" s="515"/>
      <c r="R878" s="515"/>
      <c r="S878" s="515"/>
      <c r="T878" s="515"/>
      <c r="U878" s="515"/>
      <c r="V878" s="515"/>
      <c r="W878" s="561" t="str">
        <f t="shared" ref="W878:X880" si="377">W877</f>
        <v>CCBHC Reporting Service</v>
      </c>
      <c r="X878" s="558" t="str">
        <f t="shared" si="377"/>
        <v xml:space="preserve">Allocating and reporting costs:
-Cost if staff provide multiple units
-Spreading costs over the various types of services
-Cost and productivity assumptions
</v>
      </c>
      <c r="Y878" s="561" t="str">
        <f t="shared" ref="Y878:Z880" si="378">Y877</f>
        <v>Y4 - SAMHSA approved EBP for Co-occurring disorders</v>
      </c>
      <c r="Z878" s="561" t="str">
        <f t="shared" si="378"/>
        <v xml:space="preserve">
HD - Pregnant/Parenting Women's Program
HH - Integrated Mental Health and Substance Abuse
QJ - Service/items provided to a prisoner or patient in state or local custody
</v>
      </c>
    </row>
    <row r="879" spans="1:27" ht="33" customHeight="1">
      <c r="A879" s="515" t="str">
        <f t="shared" si="376"/>
        <v>99205</v>
      </c>
      <c r="B879" s="515" t="str">
        <f t="shared" si="376"/>
        <v>Evaluation and Management of New Patient</v>
      </c>
      <c r="C879" s="592" t="str">
        <f t="shared" si="376"/>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79" s="595" t="str">
        <f t="shared" si="376"/>
        <v>Encounter: 60-74 minutes
DT: 2/day</v>
      </c>
      <c r="E879" s="592" t="str">
        <f>E878</f>
        <v>Physician (MD or DO), Licensed Physician’s Assistant, Clinical Nurse Specialist, or nurse practitioner under their scope of practice and under the supervision and delegation of a physician</v>
      </c>
      <c r="F879" s="249" t="s">
        <v>497</v>
      </c>
      <c r="G879" s="241" t="s">
        <v>586</v>
      </c>
      <c r="H879" s="241" t="s">
        <v>1240</v>
      </c>
      <c r="I879" s="595" t="str">
        <f>I878</f>
        <v>Line
Professional</v>
      </c>
      <c r="J879" s="515" t="s">
        <v>2205</v>
      </c>
      <c r="K879" s="515"/>
      <c r="L879" s="515" t="s">
        <v>2205</v>
      </c>
      <c r="M879" s="515"/>
      <c r="N879" s="515" t="s">
        <v>2205</v>
      </c>
      <c r="O879" s="515"/>
      <c r="P879" s="515" t="s">
        <v>2205</v>
      </c>
      <c r="Q879" s="515"/>
      <c r="R879" s="515"/>
      <c r="S879" s="515"/>
      <c r="T879" s="515"/>
      <c r="U879" s="515"/>
      <c r="V879" s="515"/>
      <c r="W879" s="561" t="str">
        <f t="shared" si="377"/>
        <v>CCBHC Reporting Service</v>
      </c>
      <c r="X879" s="558" t="str">
        <f t="shared" si="377"/>
        <v xml:space="preserve">Allocating and reporting costs:
-Cost if staff provide multiple units
-Spreading costs over the various types of services
-Cost and productivity assumptions
</v>
      </c>
      <c r="Y879" s="561" t="str">
        <f t="shared" si="378"/>
        <v>Y4 - SAMHSA approved EBP for Co-occurring disorders</v>
      </c>
      <c r="Z879" s="561" t="str">
        <f t="shared" si="378"/>
        <v xml:space="preserve">
HD - Pregnant/Parenting Women's Program
HH - Integrated Mental Health and Substance Abuse
QJ - Service/items provided to a prisoner or patient in state or local custody
</v>
      </c>
    </row>
    <row r="880" spans="1:27" s="23" customFormat="1" ht="33" customHeight="1" thickBot="1">
      <c r="A880" s="516" t="str">
        <f t="shared" si="376"/>
        <v>99205</v>
      </c>
      <c r="B880" s="516" t="str">
        <f t="shared" si="376"/>
        <v>Evaluation and Management of New Patient</v>
      </c>
      <c r="C880" s="593" t="str">
        <f t="shared" si="376"/>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880" s="596" t="str">
        <f t="shared" si="376"/>
        <v>Encounter: 60-74 minutes
DT: 2/day</v>
      </c>
      <c r="E880" s="593" t="str">
        <f>E879</f>
        <v>Physician (MD or DO), Licensed Physician’s Assistant, Clinical Nurse Specialist, or nurse practitioner under their scope of practice and under the supervision and delegation of a physician</v>
      </c>
      <c r="F880" s="242" t="s">
        <v>496</v>
      </c>
      <c r="G880" s="242" t="s">
        <v>586</v>
      </c>
      <c r="H880" s="242" t="s">
        <v>1240</v>
      </c>
      <c r="I880" s="596" t="str">
        <f>I879</f>
        <v>Line
Professional</v>
      </c>
      <c r="J880" s="516" t="s">
        <v>2205</v>
      </c>
      <c r="K880" s="516"/>
      <c r="L880" s="516" t="s">
        <v>2205</v>
      </c>
      <c r="M880" s="516"/>
      <c r="N880" s="516" t="s">
        <v>2205</v>
      </c>
      <c r="O880" s="516"/>
      <c r="P880" s="516" t="s">
        <v>2205</v>
      </c>
      <c r="Q880" s="516"/>
      <c r="R880" s="516"/>
      <c r="S880" s="516"/>
      <c r="T880" s="516"/>
      <c r="U880" s="516"/>
      <c r="V880" s="516"/>
      <c r="W880" s="562" t="str">
        <f t="shared" si="377"/>
        <v>CCBHC Reporting Service</v>
      </c>
      <c r="X880" s="559" t="str">
        <f t="shared" si="377"/>
        <v xml:space="preserve">Allocating and reporting costs:
-Cost if staff provide multiple units
-Spreading costs over the various types of services
-Cost and productivity assumptions
</v>
      </c>
      <c r="Y880" s="562" t="str">
        <f t="shared" si="378"/>
        <v>Y4 - SAMHSA approved EBP for Co-occurring disorders</v>
      </c>
      <c r="Z880" s="562" t="str">
        <f t="shared" si="378"/>
        <v xml:space="preserve">
HD - Pregnant/Parenting Women's Program
HH - Integrated Mental Health and Substance Abuse
QJ - Service/items provided to a prisoner or patient in state or local custody
</v>
      </c>
      <c r="AA880" s="20"/>
    </row>
    <row r="881" spans="1:27" s="23" customFormat="1" ht="24" customHeight="1">
      <c r="A881" s="563" t="s">
        <v>1918</v>
      </c>
      <c r="B881" s="512" t="s">
        <v>1451</v>
      </c>
      <c r="C881" s="567" t="s">
        <v>1452</v>
      </c>
      <c r="D881" s="528" t="s">
        <v>822</v>
      </c>
      <c r="E881" s="567" t="s">
        <v>2150</v>
      </c>
      <c r="F881" s="246" t="s">
        <v>137</v>
      </c>
      <c r="G881" s="246" t="s">
        <v>584</v>
      </c>
      <c r="H881" s="246" t="s">
        <v>1240</v>
      </c>
      <c r="I881" s="528" t="s">
        <v>139</v>
      </c>
      <c r="J881" s="512"/>
      <c r="K881" s="512" t="s">
        <v>2205</v>
      </c>
      <c r="L881" s="512" t="s">
        <v>2205</v>
      </c>
      <c r="M881" s="512"/>
      <c r="N881" s="512"/>
      <c r="O881" s="512" t="s">
        <v>2205</v>
      </c>
      <c r="P881" s="512"/>
      <c r="Q881" s="512"/>
      <c r="R881" s="512"/>
      <c r="S881" s="512"/>
      <c r="T881" s="512"/>
      <c r="U881" s="512"/>
      <c r="V881" s="512"/>
      <c r="W881" s="528" t="s">
        <v>1229</v>
      </c>
      <c r="X881" s="567" t="s">
        <v>1603</v>
      </c>
      <c r="Y881" s="528" t="s">
        <v>970</v>
      </c>
      <c r="Z881" s="528" t="s">
        <v>2048</v>
      </c>
      <c r="AA881" s="20"/>
    </row>
    <row r="882" spans="1:27" s="23" customFormat="1" ht="24" customHeight="1">
      <c r="A882" s="511" t="str">
        <f t="shared" ref="A882:D887" si="379">A881</f>
        <v>99211</v>
      </c>
      <c r="B882" s="511" t="str">
        <f>B881</f>
        <v>Evaluation and Management of Established Patient</v>
      </c>
      <c r="C882" s="568" t="str">
        <f>C881</f>
        <v>Office or other outpatient visit for the evaluation and management of an established patient, that may not require the presence of a physician or other qualified health care professional. Usually, the presenting problem(s) are minimal.</v>
      </c>
      <c r="D882" s="529" t="str">
        <f>D881</f>
        <v>Encounter
DT: 2/day</v>
      </c>
      <c r="E882" s="568" t="str">
        <f t="shared" ref="E882:E887" si="380">E881</f>
        <v>Physician (MD or DO), licensed physician's assistant, nurse practitioner, Clinical Nurse Specialist, registered nurse, or a licensed practical nurse assisting a physician</v>
      </c>
      <c r="F882" s="142" t="s">
        <v>477</v>
      </c>
      <c r="G882" s="142" t="s">
        <v>575</v>
      </c>
      <c r="H882" s="142" t="s">
        <v>1240</v>
      </c>
      <c r="I882" s="529" t="str">
        <f t="shared" ref="I882:I887" si="381">I881</f>
        <v>Line
Professional</v>
      </c>
      <c r="J882" s="511"/>
      <c r="K882" s="511" t="s">
        <v>2205</v>
      </c>
      <c r="L882" s="511" t="s">
        <v>2205</v>
      </c>
      <c r="M882" s="511"/>
      <c r="N882" s="511"/>
      <c r="O882" s="511" t="s">
        <v>2205</v>
      </c>
      <c r="P882" s="511"/>
      <c r="Q882" s="511"/>
      <c r="R882" s="511"/>
      <c r="S882" s="511"/>
      <c r="T882" s="511"/>
      <c r="U882" s="511"/>
      <c r="V882" s="511"/>
      <c r="W882" s="529" t="str">
        <f t="shared" ref="W882:X887" si="382">W881</f>
        <v>CCBHC Reporting Service</v>
      </c>
      <c r="X882" s="568" t="str">
        <f t="shared" si="382"/>
        <v xml:space="preserve">Allocating and reporting costs:
-Cost if staff provide multiple units
-Spreading costs over the various types of services
-Cost and productivity assumptions
</v>
      </c>
      <c r="Y882" s="529" t="str">
        <f t="shared" ref="Y882:Y887" si="383">Y881</f>
        <v>Y4 - SAMHSA approved EBP for Co-occurring disorders</v>
      </c>
      <c r="Z882" s="529" t="str">
        <f t="shared" ref="Z882:Z887" si="384">Z881</f>
        <v>HH - Integrated Mental Health and Substance Abuse
QJ - Service/items provided to a prisoner or patient in state or local custody</v>
      </c>
      <c r="AA882" s="20"/>
    </row>
    <row r="883" spans="1:27" s="23" customFormat="1" ht="24" customHeight="1">
      <c r="A883" s="511" t="str">
        <f t="shared" si="379"/>
        <v>99211</v>
      </c>
      <c r="B883" s="511" t="str">
        <f t="shared" si="379"/>
        <v>Evaluation and Management of Established Patient</v>
      </c>
      <c r="C883" s="568" t="str">
        <f t="shared" si="379"/>
        <v>Office or other outpatient visit for the evaluation and management of an established patient, that may not require the presence of a physician or other qualified health care professional. Usually, the presenting problem(s) are minimal.</v>
      </c>
      <c r="D883" s="529" t="str">
        <f t="shared" si="379"/>
        <v>Encounter
DT: 2/day</v>
      </c>
      <c r="E883" s="568" t="str">
        <f t="shared" si="380"/>
        <v>Physician (MD or DO), licensed physician's assistant, nurse practitioner, Clinical Nurse Specialist, registered nurse, or a licensed practical nurse assisting a physician</v>
      </c>
      <c r="F883" s="250" t="s">
        <v>2155</v>
      </c>
      <c r="G883" s="250" t="s">
        <v>586</v>
      </c>
      <c r="H883" s="250" t="s">
        <v>1240</v>
      </c>
      <c r="I883" s="529" t="str">
        <f t="shared" si="381"/>
        <v>Line
Professional</v>
      </c>
      <c r="J883" s="511"/>
      <c r="K883" s="511" t="s">
        <v>2205</v>
      </c>
      <c r="L883" s="511" t="s">
        <v>2205</v>
      </c>
      <c r="M883" s="511"/>
      <c r="N883" s="511"/>
      <c r="O883" s="511" t="s">
        <v>2205</v>
      </c>
      <c r="P883" s="511"/>
      <c r="Q883" s="511"/>
      <c r="R883" s="511"/>
      <c r="S883" s="511"/>
      <c r="T883" s="511"/>
      <c r="U883" s="511"/>
      <c r="V883" s="511"/>
      <c r="W883" s="529" t="str">
        <f t="shared" si="382"/>
        <v>CCBHC Reporting Service</v>
      </c>
      <c r="X883" s="568" t="str">
        <f t="shared" si="382"/>
        <v xml:space="preserve">Allocating and reporting costs:
-Cost if staff provide multiple units
-Spreading costs over the various types of services
-Cost and productivity assumptions
</v>
      </c>
      <c r="Y883" s="529" t="str">
        <f t="shared" si="383"/>
        <v>Y4 - SAMHSA approved EBP for Co-occurring disorders</v>
      </c>
      <c r="Z883" s="529" t="str">
        <f t="shared" si="384"/>
        <v>HH - Integrated Mental Health and Substance Abuse
QJ - Service/items provided to a prisoner or patient in state or local custody</v>
      </c>
      <c r="AA883" s="20"/>
    </row>
    <row r="884" spans="1:27" s="23" customFormat="1" ht="24" customHeight="1">
      <c r="A884" s="511" t="str">
        <f t="shared" si="379"/>
        <v>99211</v>
      </c>
      <c r="B884" s="511" t="str">
        <f t="shared" si="379"/>
        <v>Evaluation and Management of Established Patient</v>
      </c>
      <c r="C884" s="568" t="str">
        <f t="shared" si="379"/>
        <v>Office or other outpatient visit for the evaluation and management of an established patient, that may not require the presence of a physician or other qualified health care professional. Usually, the presenting problem(s) are minimal.</v>
      </c>
      <c r="D884" s="529" t="str">
        <f t="shared" si="379"/>
        <v>Encounter
DT: 2/day</v>
      </c>
      <c r="E884" s="568" t="str">
        <f t="shared" si="380"/>
        <v>Physician (MD or DO), licensed physician's assistant, nurse practitioner, Clinical Nurse Specialist, registered nurse, or a licensed practical nurse assisting a physician</v>
      </c>
      <c r="F884" s="250" t="s">
        <v>497</v>
      </c>
      <c r="G884" s="250" t="s">
        <v>586</v>
      </c>
      <c r="H884" s="250" t="s">
        <v>1240</v>
      </c>
      <c r="I884" s="529" t="str">
        <f t="shared" si="381"/>
        <v>Line
Professional</v>
      </c>
      <c r="J884" s="511"/>
      <c r="K884" s="511" t="s">
        <v>2205</v>
      </c>
      <c r="L884" s="511" t="s">
        <v>2205</v>
      </c>
      <c r="M884" s="511"/>
      <c r="N884" s="511"/>
      <c r="O884" s="511" t="s">
        <v>2205</v>
      </c>
      <c r="P884" s="511"/>
      <c r="Q884" s="511"/>
      <c r="R884" s="511"/>
      <c r="S884" s="511"/>
      <c r="T884" s="511"/>
      <c r="U884" s="511"/>
      <c r="V884" s="511"/>
      <c r="W884" s="529" t="str">
        <f t="shared" si="382"/>
        <v>CCBHC Reporting Service</v>
      </c>
      <c r="X884" s="568" t="str">
        <f t="shared" si="382"/>
        <v xml:space="preserve">Allocating and reporting costs:
-Cost if staff provide multiple units
-Spreading costs over the various types of services
-Cost and productivity assumptions
</v>
      </c>
      <c r="Y884" s="529" t="str">
        <f t="shared" si="383"/>
        <v>Y4 - SAMHSA approved EBP for Co-occurring disorders</v>
      </c>
      <c r="Z884" s="529" t="str">
        <f t="shared" si="384"/>
        <v>HH - Integrated Mental Health and Substance Abuse
QJ - Service/items provided to a prisoner or patient in state or local custody</v>
      </c>
      <c r="AA884" s="20"/>
    </row>
    <row r="885" spans="1:27" s="23" customFormat="1" ht="24" customHeight="1">
      <c r="A885" s="511" t="str">
        <f t="shared" si="379"/>
        <v>99211</v>
      </c>
      <c r="B885" s="511" t="str">
        <f t="shared" si="379"/>
        <v>Evaluation and Management of Established Patient</v>
      </c>
      <c r="C885" s="568" t="str">
        <f t="shared" si="379"/>
        <v>Office or other outpatient visit for the evaluation and management of an established patient, that may not require the presence of a physician or other qualified health care professional. Usually, the presenting problem(s) are minimal.</v>
      </c>
      <c r="D885" s="529" t="str">
        <f t="shared" si="379"/>
        <v>Encounter
DT: 2/day</v>
      </c>
      <c r="E885" s="568" t="str">
        <f t="shared" si="380"/>
        <v>Physician (MD or DO), licensed physician's assistant, nurse practitioner, Clinical Nurse Specialist, registered nurse, or a licensed practical nurse assisting a physician</v>
      </c>
      <c r="F885" s="250" t="s">
        <v>496</v>
      </c>
      <c r="G885" s="250" t="s">
        <v>586</v>
      </c>
      <c r="H885" s="250" t="s">
        <v>1240</v>
      </c>
      <c r="I885" s="529" t="str">
        <f t="shared" si="381"/>
        <v>Line
Professional</v>
      </c>
      <c r="J885" s="511"/>
      <c r="K885" s="511" t="s">
        <v>2205</v>
      </c>
      <c r="L885" s="511" t="s">
        <v>2205</v>
      </c>
      <c r="M885" s="511"/>
      <c r="N885" s="511"/>
      <c r="O885" s="511" t="s">
        <v>2205</v>
      </c>
      <c r="P885" s="511"/>
      <c r="Q885" s="511"/>
      <c r="R885" s="511"/>
      <c r="S885" s="511"/>
      <c r="T885" s="511"/>
      <c r="U885" s="511"/>
      <c r="V885" s="511"/>
      <c r="W885" s="529" t="str">
        <f t="shared" si="382"/>
        <v>CCBHC Reporting Service</v>
      </c>
      <c r="X885" s="568" t="str">
        <f t="shared" si="382"/>
        <v xml:space="preserve">Allocating and reporting costs:
-Cost if staff provide multiple units
-Spreading costs over the various types of services
-Cost and productivity assumptions
</v>
      </c>
      <c r="Y885" s="529" t="str">
        <f t="shared" si="383"/>
        <v>Y4 - SAMHSA approved EBP for Co-occurring disorders</v>
      </c>
      <c r="Z885" s="529" t="str">
        <f t="shared" si="384"/>
        <v>HH - Integrated Mental Health and Substance Abuse
QJ - Service/items provided to a prisoner or patient in state or local custody</v>
      </c>
      <c r="AA885" s="20"/>
    </row>
    <row r="886" spans="1:27" s="23" customFormat="1" ht="24" customHeight="1">
      <c r="A886" s="511" t="str">
        <f t="shared" si="379"/>
        <v>99211</v>
      </c>
      <c r="B886" s="511" t="str">
        <f t="shared" si="379"/>
        <v>Evaluation and Management of Established Patient</v>
      </c>
      <c r="C886" s="568" t="str">
        <f t="shared" si="379"/>
        <v>Office or other outpatient visit for the evaluation and management of an established patient, that may not require the presence of a physician or other qualified health care professional. Usually, the presenting problem(s) are minimal.</v>
      </c>
      <c r="D886" s="529" t="str">
        <f t="shared" si="379"/>
        <v>Encounter
DT: 2/day</v>
      </c>
      <c r="E886" s="568" t="str">
        <f t="shared" si="380"/>
        <v>Physician (MD or DO), licensed physician's assistant, nurse practitioner, Clinical Nurse Specialist, registered nurse, or a licensed practical nurse assisting a physician</v>
      </c>
      <c r="F886" s="250" t="s">
        <v>511</v>
      </c>
      <c r="G886" s="250" t="s">
        <v>579</v>
      </c>
      <c r="H886" s="250" t="s">
        <v>1240</v>
      </c>
      <c r="I886" s="529" t="str">
        <f t="shared" si="381"/>
        <v>Line
Professional</v>
      </c>
      <c r="J886" s="511"/>
      <c r="K886" s="511" t="s">
        <v>2205</v>
      </c>
      <c r="L886" s="511" t="s">
        <v>2205</v>
      </c>
      <c r="M886" s="511"/>
      <c r="N886" s="511"/>
      <c r="O886" s="511" t="s">
        <v>2205</v>
      </c>
      <c r="P886" s="511"/>
      <c r="Q886" s="511"/>
      <c r="R886" s="511"/>
      <c r="S886" s="511"/>
      <c r="T886" s="511"/>
      <c r="U886" s="511"/>
      <c r="V886" s="511"/>
      <c r="W886" s="529" t="str">
        <f t="shared" si="382"/>
        <v>CCBHC Reporting Service</v>
      </c>
      <c r="X886" s="568" t="str">
        <f t="shared" si="382"/>
        <v xml:space="preserve">Allocating and reporting costs:
-Cost if staff provide multiple units
-Spreading costs over the various types of services
-Cost and productivity assumptions
</v>
      </c>
      <c r="Y886" s="529" t="str">
        <f t="shared" si="383"/>
        <v>Y4 - SAMHSA approved EBP for Co-occurring disorders</v>
      </c>
      <c r="Z886" s="529" t="str">
        <f t="shared" si="384"/>
        <v>HH - Integrated Mental Health and Substance Abuse
QJ - Service/items provided to a prisoner or patient in state or local custody</v>
      </c>
      <c r="AA886" s="20"/>
    </row>
    <row r="887" spans="1:27" ht="24" customHeight="1" thickBot="1">
      <c r="A887" s="513" t="str">
        <f t="shared" si="379"/>
        <v>99211</v>
      </c>
      <c r="B887" s="513" t="str">
        <f t="shared" si="379"/>
        <v>Evaluation and Management of Established Patient</v>
      </c>
      <c r="C887" s="569" t="str">
        <f t="shared" si="379"/>
        <v>Office or other outpatient visit for the evaluation and management of an established patient, that may not require the presence of a physician or other qualified health care professional. Usually, the presenting problem(s) are minimal.</v>
      </c>
      <c r="D887" s="530" t="str">
        <f t="shared" si="379"/>
        <v>Encounter
DT: 2/day</v>
      </c>
      <c r="E887" s="569" t="str">
        <f t="shared" si="380"/>
        <v>Physician (MD or DO), licensed physician's assistant, nurse practitioner, Clinical Nurse Specialist, registered nurse, or a licensed practical nurse assisting a physician</v>
      </c>
      <c r="F887" s="247" t="s">
        <v>607</v>
      </c>
      <c r="G887" s="247" t="s">
        <v>582</v>
      </c>
      <c r="H887" s="247" t="s">
        <v>1240</v>
      </c>
      <c r="I887" s="530" t="str">
        <f t="shared" si="381"/>
        <v>Line
Professional</v>
      </c>
      <c r="J887" s="513"/>
      <c r="K887" s="513" t="s">
        <v>2205</v>
      </c>
      <c r="L887" s="513" t="s">
        <v>2205</v>
      </c>
      <c r="M887" s="513"/>
      <c r="N887" s="513"/>
      <c r="O887" s="513" t="s">
        <v>2205</v>
      </c>
      <c r="P887" s="513"/>
      <c r="Q887" s="513"/>
      <c r="R887" s="513"/>
      <c r="S887" s="513"/>
      <c r="T887" s="513"/>
      <c r="U887" s="513"/>
      <c r="V887" s="513"/>
      <c r="W887" s="530" t="str">
        <f t="shared" si="382"/>
        <v>CCBHC Reporting Service</v>
      </c>
      <c r="X887" s="569" t="str">
        <f t="shared" si="382"/>
        <v xml:space="preserve">Allocating and reporting costs:
-Cost if staff provide multiple units
-Spreading costs over the various types of services
-Cost and productivity assumptions
</v>
      </c>
      <c r="Y887" s="530" t="str">
        <f t="shared" si="383"/>
        <v>Y4 - SAMHSA approved EBP for Co-occurring disorders</v>
      </c>
      <c r="Z887" s="530" t="str">
        <f t="shared" si="384"/>
        <v>HH - Integrated Mental Health and Substance Abuse
QJ - Service/items provided to a prisoner or patient in state or local custody</v>
      </c>
    </row>
    <row r="888" spans="1:27" ht="24" customHeight="1">
      <c r="A888" s="656" t="s">
        <v>1918</v>
      </c>
      <c r="B888" s="514" t="s">
        <v>1451</v>
      </c>
      <c r="C888" s="591" t="s">
        <v>1452</v>
      </c>
      <c r="D888" s="594" t="s">
        <v>1455</v>
      </c>
      <c r="E888" s="591" t="s">
        <v>2157</v>
      </c>
      <c r="F888" s="240" t="s">
        <v>124</v>
      </c>
      <c r="G888" s="240" t="s">
        <v>574</v>
      </c>
      <c r="H888" s="240" t="s">
        <v>1240</v>
      </c>
      <c r="I888" s="594" t="s">
        <v>139</v>
      </c>
      <c r="J888" s="514" t="s">
        <v>2205</v>
      </c>
      <c r="K888" s="514"/>
      <c r="L888" s="514" t="s">
        <v>2205</v>
      </c>
      <c r="M888" s="514"/>
      <c r="N888" s="514" t="s">
        <v>2205</v>
      </c>
      <c r="O888" s="514"/>
      <c r="P888" s="514" t="s">
        <v>2205</v>
      </c>
      <c r="Q888" s="514"/>
      <c r="R888" s="514"/>
      <c r="S888" s="514"/>
      <c r="T888" s="514"/>
      <c r="U888" s="514"/>
      <c r="V888" s="514"/>
      <c r="W888" s="560" t="s">
        <v>1229</v>
      </c>
      <c r="X888" s="557" t="s">
        <v>1603</v>
      </c>
      <c r="Y888" s="560" t="s">
        <v>970</v>
      </c>
      <c r="Z888" s="560" t="s">
        <v>2052</v>
      </c>
    </row>
    <row r="889" spans="1:27" ht="24" customHeight="1">
      <c r="A889" s="515" t="str">
        <f t="shared" ref="A889:D894" si="385">A888</f>
        <v>99211</v>
      </c>
      <c r="B889" s="515" t="str">
        <f>B888</f>
        <v>Evaluation and Management of Established Patient</v>
      </c>
      <c r="C889" s="592" t="str">
        <f>C888</f>
        <v>Office or other outpatient visit for the evaluation and management of an established patient, that may not require the presence of a physician or other qualified health care professional. Usually, the presenting problem(s) are minimal.</v>
      </c>
      <c r="D889" s="595" t="str">
        <f>D888</f>
        <v>Encounter 
(No Time)</v>
      </c>
      <c r="E889" s="592" t="str">
        <f t="shared" ref="E889:E894" si="386">E888</f>
        <v>Physician (MD or DO), Licensed Physician’s Assistant, Clinical Nurse Specialist, or nurse practitioner under their scope of practice and under the supervision and delegation of a physician</v>
      </c>
      <c r="F889" s="249" t="s">
        <v>477</v>
      </c>
      <c r="G889" s="241" t="s">
        <v>575</v>
      </c>
      <c r="H889" s="241" t="s">
        <v>1240</v>
      </c>
      <c r="I889" s="595" t="str">
        <f t="shared" ref="I889:I894" si="387">I888</f>
        <v>Line
Professional</v>
      </c>
      <c r="J889" s="515" t="s">
        <v>2205</v>
      </c>
      <c r="K889" s="515"/>
      <c r="L889" s="515" t="s">
        <v>2205</v>
      </c>
      <c r="M889" s="515"/>
      <c r="N889" s="515" t="s">
        <v>2205</v>
      </c>
      <c r="O889" s="515"/>
      <c r="P889" s="515" t="s">
        <v>2205</v>
      </c>
      <c r="Q889" s="515"/>
      <c r="R889" s="515"/>
      <c r="S889" s="515"/>
      <c r="T889" s="515"/>
      <c r="U889" s="515"/>
      <c r="V889" s="515"/>
      <c r="W889" s="561" t="str">
        <f>W888</f>
        <v>CCBHC Reporting Service</v>
      </c>
      <c r="X889" s="558" t="str">
        <f>X888</f>
        <v xml:space="preserve">Allocating and reporting costs:
-Cost if staff provide multiple units
-Spreading costs over the various types of services
-Cost and productivity assumptions
</v>
      </c>
      <c r="Y889" s="561" t="str">
        <f t="shared" ref="Y889:Y894" si="388">Y888</f>
        <v>Y4 - SAMHSA approved EBP for Co-occurring disorders</v>
      </c>
      <c r="Z889" s="561" t="str">
        <f t="shared" ref="Z889:Z894" si="389">Z888</f>
        <v>HD - Pregnant/Parenting Women's Program
HH - Integrated Mental Health and Substance Abuse
QJ - Service/items provided to a prisoner or patient in state or local custody</v>
      </c>
    </row>
    <row r="890" spans="1:27" ht="24" customHeight="1">
      <c r="A890" s="515" t="str">
        <f t="shared" si="385"/>
        <v>99211</v>
      </c>
      <c r="B890" s="515" t="str">
        <f t="shared" si="385"/>
        <v>Evaluation and Management of Established Patient</v>
      </c>
      <c r="C890" s="592" t="str">
        <f t="shared" si="385"/>
        <v>Office or other outpatient visit for the evaluation and management of an established patient, that may not require the presence of a physician or other qualified health care professional. Usually, the presenting problem(s) are minimal.</v>
      </c>
      <c r="D890" s="595" t="str">
        <f t="shared" si="385"/>
        <v>Encounter 
(No Time)</v>
      </c>
      <c r="E890" s="592" t="str">
        <f t="shared" si="386"/>
        <v>Physician (MD or DO), Licensed Physician’s Assistant, Clinical Nurse Specialist, or nurse practitioner under their scope of practice and under the supervision and delegation of a physician</v>
      </c>
      <c r="F890" s="249" t="s">
        <v>511</v>
      </c>
      <c r="G890" s="241" t="s">
        <v>579</v>
      </c>
      <c r="H890" s="241" t="s">
        <v>1240</v>
      </c>
      <c r="I890" s="595" t="str">
        <f t="shared" si="387"/>
        <v>Line
Professional</v>
      </c>
      <c r="J890" s="515" t="s">
        <v>2205</v>
      </c>
      <c r="K890" s="515"/>
      <c r="L890" s="515" t="s">
        <v>2205</v>
      </c>
      <c r="M890" s="515"/>
      <c r="N890" s="515" t="s">
        <v>2205</v>
      </c>
      <c r="O890" s="515"/>
      <c r="P890" s="515" t="s">
        <v>2205</v>
      </c>
      <c r="Q890" s="515"/>
      <c r="R890" s="515"/>
      <c r="S890" s="515"/>
      <c r="T890" s="515"/>
      <c r="U890" s="515"/>
      <c r="V890" s="515"/>
      <c r="W890" s="561" t="str">
        <f t="shared" ref="W890:X894" si="390">W889</f>
        <v>CCBHC Reporting Service</v>
      </c>
      <c r="X890" s="558" t="str">
        <f t="shared" si="390"/>
        <v xml:space="preserve">Allocating and reporting costs:
-Cost if staff provide multiple units
-Spreading costs over the various types of services
-Cost and productivity assumptions
</v>
      </c>
      <c r="Y890" s="561" t="str">
        <f t="shared" si="388"/>
        <v>Y4 - SAMHSA approved EBP for Co-occurring disorders</v>
      </c>
      <c r="Z890" s="561" t="str">
        <f t="shared" si="389"/>
        <v>HD - Pregnant/Parenting Women's Program
HH - Integrated Mental Health and Substance Abuse
QJ - Service/items provided to a prisoner or patient in state or local custody</v>
      </c>
    </row>
    <row r="891" spans="1:27" ht="24" customHeight="1">
      <c r="A891" s="515" t="str">
        <f t="shared" si="385"/>
        <v>99211</v>
      </c>
      <c r="B891" s="515" t="str">
        <f t="shared" si="385"/>
        <v>Evaluation and Management of Established Patient</v>
      </c>
      <c r="C891" s="592" t="str">
        <f t="shared" si="385"/>
        <v>Office or other outpatient visit for the evaluation and management of an established patient, that may not require the presence of a physician or other qualified health care professional. Usually, the presenting problem(s) are minimal.</v>
      </c>
      <c r="D891" s="595" t="str">
        <f t="shared" si="385"/>
        <v>Encounter 
(No Time)</v>
      </c>
      <c r="E891" s="592" t="str">
        <f t="shared" si="386"/>
        <v>Physician (MD or DO), Licensed Physician’s Assistant, Clinical Nurse Specialist, or nurse practitioner under their scope of practice and under the supervision and delegation of a physician</v>
      </c>
      <c r="F891" s="249" t="s">
        <v>607</v>
      </c>
      <c r="G891" s="241" t="s">
        <v>582</v>
      </c>
      <c r="H891" s="241" t="s">
        <v>1240</v>
      </c>
      <c r="I891" s="595" t="str">
        <f t="shared" si="387"/>
        <v>Line
Professional</v>
      </c>
      <c r="J891" s="515" t="s">
        <v>2205</v>
      </c>
      <c r="K891" s="515"/>
      <c r="L891" s="515" t="s">
        <v>2205</v>
      </c>
      <c r="M891" s="515"/>
      <c r="N891" s="515" t="s">
        <v>2205</v>
      </c>
      <c r="O891" s="515"/>
      <c r="P891" s="515" t="s">
        <v>2205</v>
      </c>
      <c r="Q891" s="515"/>
      <c r="R891" s="515"/>
      <c r="S891" s="515"/>
      <c r="T891" s="515"/>
      <c r="U891" s="515"/>
      <c r="V891" s="515"/>
      <c r="W891" s="561" t="str">
        <f t="shared" si="390"/>
        <v>CCBHC Reporting Service</v>
      </c>
      <c r="X891" s="558" t="str">
        <f t="shared" si="390"/>
        <v xml:space="preserve">Allocating and reporting costs:
-Cost if staff provide multiple units
-Spreading costs over the various types of services
-Cost and productivity assumptions
</v>
      </c>
      <c r="Y891" s="561" t="str">
        <f t="shared" si="388"/>
        <v>Y4 - SAMHSA approved EBP for Co-occurring disorders</v>
      </c>
      <c r="Z891" s="561" t="str">
        <f t="shared" si="389"/>
        <v>HD - Pregnant/Parenting Women's Program
HH - Integrated Mental Health and Substance Abuse
QJ - Service/items provided to a prisoner or patient in state or local custody</v>
      </c>
    </row>
    <row r="892" spans="1:27" s="23" customFormat="1" ht="24" customHeight="1">
      <c r="A892" s="515" t="str">
        <f t="shared" si="385"/>
        <v>99211</v>
      </c>
      <c r="B892" s="515" t="str">
        <f t="shared" si="385"/>
        <v>Evaluation and Management of Established Patient</v>
      </c>
      <c r="C892" s="592" t="str">
        <f t="shared" si="385"/>
        <v>Office or other outpatient visit for the evaluation and management of an established patient, that may not require the presence of a physician or other qualified health care professional. Usually, the presenting problem(s) are minimal.</v>
      </c>
      <c r="D892" s="595" t="str">
        <f t="shared" si="385"/>
        <v>Encounter 
(No Time)</v>
      </c>
      <c r="E892" s="592" t="str">
        <f t="shared" si="386"/>
        <v>Physician (MD or DO), Licensed Physician’s Assistant, Clinical Nurse Specialist, or nurse practitioner under their scope of practice and under the supervision and delegation of a physician</v>
      </c>
      <c r="F892" s="249" t="s">
        <v>2155</v>
      </c>
      <c r="G892" s="241" t="s">
        <v>586</v>
      </c>
      <c r="H892" s="241" t="s">
        <v>1240</v>
      </c>
      <c r="I892" s="595" t="str">
        <f t="shared" si="387"/>
        <v>Line
Professional</v>
      </c>
      <c r="J892" s="515" t="s">
        <v>2205</v>
      </c>
      <c r="K892" s="515"/>
      <c r="L892" s="515" t="s">
        <v>2205</v>
      </c>
      <c r="M892" s="515"/>
      <c r="N892" s="515" t="s">
        <v>2205</v>
      </c>
      <c r="O892" s="515"/>
      <c r="P892" s="515" t="s">
        <v>2205</v>
      </c>
      <c r="Q892" s="515"/>
      <c r="R892" s="515"/>
      <c r="S892" s="515"/>
      <c r="T892" s="515"/>
      <c r="U892" s="515"/>
      <c r="V892" s="515"/>
      <c r="W892" s="561" t="str">
        <f t="shared" si="390"/>
        <v>CCBHC Reporting Service</v>
      </c>
      <c r="X892" s="558" t="str">
        <f t="shared" si="390"/>
        <v xml:space="preserve">Allocating and reporting costs:
-Cost if staff provide multiple units
-Spreading costs over the various types of services
-Cost and productivity assumptions
</v>
      </c>
      <c r="Y892" s="561" t="str">
        <f t="shared" si="388"/>
        <v>Y4 - SAMHSA approved EBP for Co-occurring disorders</v>
      </c>
      <c r="Z892" s="561" t="str">
        <f t="shared" si="389"/>
        <v>HD - Pregnant/Parenting Women's Program
HH - Integrated Mental Health and Substance Abuse
QJ - Service/items provided to a prisoner or patient in state or local custody</v>
      </c>
      <c r="AA892" s="20"/>
    </row>
    <row r="893" spans="1:27" s="23" customFormat="1" ht="24" customHeight="1">
      <c r="A893" s="515" t="str">
        <f t="shared" si="385"/>
        <v>99211</v>
      </c>
      <c r="B893" s="515" t="str">
        <f t="shared" si="385"/>
        <v>Evaluation and Management of Established Patient</v>
      </c>
      <c r="C893" s="592" t="str">
        <f t="shared" si="385"/>
        <v>Office or other outpatient visit for the evaluation and management of an established patient, that may not require the presence of a physician or other qualified health care professional. Usually, the presenting problem(s) are minimal.</v>
      </c>
      <c r="D893" s="595" t="str">
        <f t="shared" si="385"/>
        <v>Encounter 
(No Time)</v>
      </c>
      <c r="E893" s="592" t="str">
        <f t="shared" si="386"/>
        <v>Physician (MD or DO), Licensed Physician’s Assistant, Clinical Nurse Specialist, or nurse practitioner under their scope of practice and under the supervision and delegation of a physician</v>
      </c>
      <c r="F893" s="249" t="s">
        <v>497</v>
      </c>
      <c r="G893" s="241" t="s">
        <v>586</v>
      </c>
      <c r="H893" s="241" t="s">
        <v>1240</v>
      </c>
      <c r="I893" s="595" t="str">
        <f t="shared" si="387"/>
        <v>Line
Professional</v>
      </c>
      <c r="J893" s="515" t="s">
        <v>2205</v>
      </c>
      <c r="K893" s="515"/>
      <c r="L893" s="515" t="s">
        <v>2205</v>
      </c>
      <c r="M893" s="515"/>
      <c r="N893" s="515" t="s">
        <v>2205</v>
      </c>
      <c r="O893" s="515"/>
      <c r="P893" s="515" t="s">
        <v>2205</v>
      </c>
      <c r="Q893" s="515"/>
      <c r="R893" s="515"/>
      <c r="S893" s="515"/>
      <c r="T893" s="515"/>
      <c r="U893" s="515"/>
      <c r="V893" s="515"/>
      <c r="W893" s="561" t="str">
        <f t="shared" si="390"/>
        <v>CCBHC Reporting Service</v>
      </c>
      <c r="X893" s="558" t="str">
        <f t="shared" si="390"/>
        <v xml:space="preserve">Allocating and reporting costs:
-Cost if staff provide multiple units
-Spreading costs over the various types of services
-Cost and productivity assumptions
</v>
      </c>
      <c r="Y893" s="561" t="str">
        <f t="shared" si="388"/>
        <v>Y4 - SAMHSA approved EBP for Co-occurring disorders</v>
      </c>
      <c r="Z893" s="561" t="str">
        <f t="shared" si="389"/>
        <v>HD - Pregnant/Parenting Women's Program
HH - Integrated Mental Health and Substance Abuse
QJ - Service/items provided to a prisoner or patient in state or local custody</v>
      </c>
      <c r="AA893" s="20"/>
    </row>
    <row r="894" spans="1:27" s="23" customFormat="1" ht="24" customHeight="1" thickBot="1">
      <c r="A894" s="516" t="str">
        <f t="shared" si="385"/>
        <v>99211</v>
      </c>
      <c r="B894" s="516" t="str">
        <f t="shared" si="385"/>
        <v>Evaluation and Management of Established Patient</v>
      </c>
      <c r="C894" s="593" t="str">
        <f t="shared" si="385"/>
        <v>Office or other outpatient visit for the evaluation and management of an established patient, that may not require the presence of a physician or other qualified health care professional. Usually, the presenting problem(s) are minimal.</v>
      </c>
      <c r="D894" s="596" t="str">
        <f t="shared" si="385"/>
        <v>Encounter 
(No Time)</v>
      </c>
      <c r="E894" s="593" t="str">
        <f t="shared" si="386"/>
        <v>Physician (MD or DO), Licensed Physician’s Assistant, Clinical Nurse Specialist, or nurse practitioner under their scope of practice and under the supervision and delegation of a physician</v>
      </c>
      <c r="F894" s="242" t="s">
        <v>496</v>
      </c>
      <c r="G894" s="242" t="s">
        <v>586</v>
      </c>
      <c r="H894" s="242" t="s">
        <v>1240</v>
      </c>
      <c r="I894" s="596" t="str">
        <f t="shared" si="387"/>
        <v>Line
Professional</v>
      </c>
      <c r="J894" s="516" t="s">
        <v>2205</v>
      </c>
      <c r="K894" s="516"/>
      <c r="L894" s="516" t="s">
        <v>2205</v>
      </c>
      <c r="M894" s="516"/>
      <c r="N894" s="516" t="s">
        <v>2205</v>
      </c>
      <c r="O894" s="516"/>
      <c r="P894" s="516" t="s">
        <v>2205</v>
      </c>
      <c r="Q894" s="516"/>
      <c r="R894" s="516"/>
      <c r="S894" s="516"/>
      <c r="T894" s="516"/>
      <c r="U894" s="516"/>
      <c r="V894" s="516"/>
      <c r="W894" s="562" t="str">
        <f t="shared" si="390"/>
        <v>CCBHC Reporting Service</v>
      </c>
      <c r="X894" s="559" t="str">
        <f t="shared" si="390"/>
        <v xml:space="preserve">Allocating and reporting costs:
-Cost if staff provide multiple units
-Spreading costs over the various types of services
-Cost and productivity assumptions
</v>
      </c>
      <c r="Y894" s="562" t="str">
        <f t="shared" si="388"/>
        <v>Y4 - SAMHSA approved EBP for Co-occurring disorders</v>
      </c>
      <c r="Z894" s="562" t="str">
        <f t="shared" si="389"/>
        <v>HD - Pregnant/Parenting Women's Program
HH - Integrated Mental Health and Substance Abuse
QJ - Service/items provided to a prisoner or patient in state or local custody</v>
      </c>
      <c r="AA894" s="20"/>
    </row>
    <row r="895" spans="1:27" s="23" customFormat="1" ht="24" customHeight="1">
      <c r="A895" s="563" t="s">
        <v>1919</v>
      </c>
      <c r="B895" s="512" t="s">
        <v>1451</v>
      </c>
      <c r="C895" s="567" t="s">
        <v>1453</v>
      </c>
      <c r="D895" s="528" t="s">
        <v>821</v>
      </c>
      <c r="E895" s="567" t="s">
        <v>2150</v>
      </c>
      <c r="F895" s="246" t="s">
        <v>137</v>
      </c>
      <c r="G895" s="246" t="s">
        <v>584</v>
      </c>
      <c r="H895" s="246" t="s">
        <v>1240</v>
      </c>
      <c r="I895" s="528" t="s">
        <v>139</v>
      </c>
      <c r="J895" s="512"/>
      <c r="K895" s="512" t="s">
        <v>2205</v>
      </c>
      <c r="L895" s="512" t="s">
        <v>2205</v>
      </c>
      <c r="M895" s="512"/>
      <c r="N895" s="512"/>
      <c r="O895" s="512" t="s">
        <v>2205</v>
      </c>
      <c r="P895" s="512"/>
      <c r="Q895" s="512"/>
      <c r="R895" s="512"/>
      <c r="S895" s="512"/>
      <c r="T895" s="512"/>
      <c r="U895" s="512"/>
      <c r="V895" s="512"/>
      <c r="W895" s="528" t="s">
        <v>1229</v>
      </c>
      <c r="X895" s="567" t="s">
        <v>1603</v>
      </c>
      <c r="Y895" s="528" t="s">
        <v>970</v>
      </c>
      <c r="Z895" s="528" t="s">
        <v>2046</v>
      </c>
      <c r="AA895" s="20"/>
    </row>
    <row r="896" spans="1:27" s="23" customFormat="1" ht="24" customHeight="1">
      <c r="A896" s="511" t="str">
        <f t="shared" ref="A896:C899" si="391">A895</f>
        <v>99212</v>
      </c>
      <c r="B896" s="511" t="str">
        <f>B895</f>
        <v>Evaluation and Management of Established Patient</v>
      </c>
      <c r="C896" s="568" t="str">
        <f>C895</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6" s="529" t="str">
        <f>D895</f>
        <v>Encounter: 10-19 Minutes
DT: 2/day</v>
      </c>
      <c r="E896" s="568" t="str">
        <f>E895</f>
        <v>Physician (MD or DO), licensed physician's assistant, nurse practitioner, Clinical Nurse Specialist, registered nurse, or a licensed practical nurse assisting a physician</v>
      </c>
      <c r="F896" s="142" t="s">
        <v>477</v>
      </c>
      <c r="G896" s="142" t="s">
        <v>575</v>
      </c>
      <c r="H896" s="142" t="s">
        <v>1240</v>
      </c>
      <c r="I896" s="529" t="str">
        <f>I895</f>
        <v>Line
Professional</v>
      </c>
      <c r="J896" s="511"/>
      <c r="K896" s="511" t="s">
        <v>2205</v>
      </c>
      <c r="L896" s="511" t="s">
        <v>2205</v>
      </c>
      <c r="M896" s="511"/>
      <c r="N896" s="511"/>
      <c r="O896" s="511" t="s">
        <v>2205</v>
      </c>
      <c r="P896" s="511"/>
      <c r="Q896" s="511"/>
      <c r="R896" s="511"/>
      <c r="S896" s="511"/>
      <c r="T896" s="511"/>
      <c r="U896" s="511"/>
      <c r="V896" s="511"/>
      <c r="W896" s="529" t="str">
        <f t="shared" ref="W896:X899" si="392">W895</f>
        <v>CCBHC Reporting Service</v>
      </c>
      <c r="X896" s="568" t="str">
        <f t="shared" si="392"/>
        <v xml:space="preserve">Allocating and reporting costs:
-Cost if staff provide multiple units
-Spreading costs over the various types of services
-Cost and productivity assumptions
</v>
      </c>
      <c r="Y896" s="529" t="str">
        <f t="shared" ref="Y896:Z899" si="393">Y895</f>
        <v>Y4 - SAMHSA approved EBP for Co-occurring disorders</v>
      </c>
      <c r="Z896" s="529" t="str">
        <f t="shared" si="393"/>
        <v xml:space="preserve">HH - Integrated Mental Health and Substance Abuse
QJ - Service/items provided to a prisoner or patient in state or local custody
</v>
      </c>
      <c r="AA896" s="20"/>
    </row>
    <row r="897" spans="1:27" ht="24" customHeight="1">
      <c r="A897" s="511" t="str">
        <f t="shared" si="391"/>
        <v>99212</v>
      </c>
      <c r="B897" s="511" t="str">
        <f t="shared" si="391"/>
        <v>Evaluation and Management of Established Patient</v>
      </c>
      <c r="C897" s="568" t="str">
        <f t="shared" si="391"/>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7" s="529" t="str">
        <f t="shared" ref="D897:E899" si="394">D896</f>
        <v>Encounter: 10-19 Minutes
DT: 2/day</v>
      </c>
      <c r="E897" s="568" t="str">
        <f t="shared" si="394"/>
        <v>Physician (MD or DO), licensed physician's assistant, nurse practitioner, Clinical Nurse Specialist, registered nurse, or a licensed practical nurse assisting a physician</v>
      </c>
      <c r="F897" s="250" t="s">
        <v>2155</v>
      </c>
      <c r="G897" s="250" t="s">
        <v>586</v>
      </c>
      <c r="H897" s="250" t="s">
        <v>1240</v>
      </c>
      <c r="I897" s="529" t="str">
        <f>I896</f>
        <v>Line
Professional</v>
      </c>
      <c r="J897" s="511"/>
      <c r="K897" s="511" t="s">
        <v>2205</v>
      </c>
      <c r="L897" s="511" t="s">
        <v>2205</v>
      </c>
      <c r="M897" s="511"/>
      <c r="N897" s="511"/>
      <c r="O897" s="511" t="s">
        <v>2205</v>
      </c>
      <c r="P897" s="511"/>
      <c r="Q897" s="511"/>
      <c r="R897" s="511"/>
      <c r="S897" s="511"/>
      <c r="T897" s="511"/>
      <c r="U897" s="511"/>
      <c r="V897" s="511"/>
      <c r="W897" s="529" t="str">
        <f t="shared" si="392"/>
        <v>CCBHC Reporting Service</v>
      </c>
      <c r="X897" s="568" t="str">
        <f t="shared" si="392"/>
        <v xml:space="preserve">Allocating and reporting costs:
-Cost if staff provide multiple units
-Spreading costs over the various types of services
-Cost and productivity assumptions
</v>
      </c>
      <c r="Y897" s="529" t="str">
        <f t="shared" si="393"/>
        <v>Y4 - SAMHSA approved EBP for Co-occurring disorders</v>
      </c>
      <c r="Z897" s="529" t="str">
        <f t="shared" si="393"/>
        <v xml:space="preserve">HH - Integrated Mental Health and Substance Abuse
QJ - Service/items provided to a prisoner or patient in state or local custody
</v>
      </c>
    </row>
    <row r="898" spans="1:27" ht="24" customHeight="1">
      <c r="A898" s="511" t="str">
        <f t="shared" si="391"/>
        <v>99212</v>
      </c>
      <c r="B898" s="511" t="str">
        <f t="shared" si="391"/>
        <v>Evaluation and Management of Established Patient</v>
      </c>
      <c r="C898" s="568" t="str">
        <f t="shared" si="391"/>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8" s="529" t="str">
        <f t="shared" si="394"/>
        <v>Encounter: 10-19 Minutes
DT: 2/day</v>
      </c>
      <c r="E898" s="568" t="str">
        <f t="shared" si="394"/>
        <v>Physician (MD or DO), licensed physician's assistant, nurse practitioner, Clinical Nurse Specialist, registered nurse, or a licensed practical nurse assisting a physician</v>
      </c>
      <c r="F898" s="250" t="s">
        <v>497</v>
      </c>
      <c r="G898" s="250" t="s">
        <v>586</v>
      </c>
      <c r="H898" s="250" t="s">
        <v>1240</v>
      </c>
      <c r="I898" s="529" t="str">
        <f>I897</f>
        <v>Line
Professional</v>
      </c>
      <c r="J898" s="511"/>
      <c r="K898" s="511" t="s">
        <v>2205</v>
      </c>
      <c r="L898" s="511" t="s">
        <v>2205</v>
      </c>
      <c r="M898" s="511"/>
      <c r="N898" s="511"/>
      <c r="O898" s="511" t="s">
        <v>2205</v>
      </c>
      <c r="P898" s="511"/>
      <c r="Q898" s="511"/>
      <c r="R898" s="511"/>
      <c r="S898" s="511"/>
      <c r="T898" s="511"/>
      <c r="U898" s="511"/>
      <c r="V898" s="511"/>
      <c r="W898" s="529" t="str">
        <f t="shared" si="392"/>
        <v>CCBHC Reporting Service</v>
      </c>
      <c r="X898" s="568" t="str">
        <f t="shared" si="392"/>
        <v xml:space="preserve">Allocating and reporting costs:
-Cost if staff provide multiple units
-Spreading costs over the various types of services
-Cost and productivity assumptions
</v>
      </c>
      <c r="Y898" s="529" t="str">
        <f t="shared" si="393"/>
        <v>Y4 - SAMHSA approved EBP for Co-occurring disorders</v>
      </c>
      <c r="Z898" s="529" t="str">
        <f t="shared" si="393"/>
        <v xml:space="preserve">HH - Integrated Mental Health and Substance Abuse
QJ - Service/items provided to a prisoner or patient in state or local custody
</v>
      </c>
    </row>
    <row r="899" spans="1:27" ht="24" customHeight="1" thickBot="1">
      <c r="A899" s="513" t="str">
        <f t="shared" si="391"/>
        <v>99212</v>
      </c>
      <c r="B899" s="513" t="str">
        <f t="shared" si="391"/>
        <v>Evaluation and Management of Established Patient</v>
      </c>
      <c r="C899" s="569" t="str">
        <f t="shared" si="391"/>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899" s="530" t="str">
        <f t="shared" si="394"/>
        <v>Encounter: 10-19 Minutes
DT: 2/day</v>
      </c>
      <c r="E899" s="569" t="str">
        <f t="shared" si="394"/>
        <v>Physician (MD or DO), licensed physician's assistant, nurse practitioner, Clinical Nurse Specialist, registered nurse, or a licensed practical nurse assisting a physician</v>
      </c>
      <c r="F899" s="247" t="s">
        <v>496</v>
      </c>
      <c r="G899" s="247" t="s">
        <v>586</v>
      </c>
      <c r="H899" s="247" t="s">
        <v>1240</v>
      </c>
      <c r="I899" s="530" t="str">
        <f>I898</f>
        <v>Line
Professional</v>
      </c>
      <c r="J899" s="513"/>
      <c r="K899" s="513" t="s">
        <v>2205</v>
      </c>
      <c r="L899" s="513" t="s">
        <v>2205</v>
      </c>
      <c r="M899" s="513"/>
      <c r="N899" s="513"/>
      <c r="O899" s="513" t="s">
        <v>2205</v>
      </c>
      <c r="P899" s="513"/>
      <c r="Q899" s="513"/>
      <c r="R899" s="513"/>
      <c r="S899" s="513"/>
      <c r="T899" s="513"/>
      <c r="U899" s="513"/>
      <c r="V899" s="513"/>
      <c r="W899" s="530" t="str">
        <f t="shared" si="392"/>
        <v>CCBHC Reporting Service</v>
      </c>
      <c r="X899" s="569" t="str">
        <f t="shared" si="392"/>
        <v xml:space="preserve">Allocating and reporting costs:
-Cost if staff provide multiple units
-Spreading costs over the various types of services
-Cost and productivity assumptions
</v>
      </c>
      <c r="Y899" s="530" t="str">
        <f t="shared" si="393"/>
        <v>Y4 - SAMHSA approved EBP for Co-occurring disorders</v>
      </c>
      <c r="Z899" s="530" t="str">
        <f t="shared" si="393"/>
        <v xml:space="preserve">HH - Integrated Mental Health and Substance Abuse
QJ - Service/items provided to a prisoner or patient in state or local custody
</v>
      </c>
    </row>
    <row r="900" spans="1:27" ht="33.6" customHeight="1">
      <c r="A900" s="656" t="s">
        <v>1919</v>
      </c>
      <c r="B900" s="514" t="s">
        <v>1451</v>
      </c>
      <c r="C900" s="591" t="s">
        <v>1453</v>
      </c>
      <c r="D900" s="594" t="s">
        <v>1454</v>
      </c>
      <c r="E900" s="591" t="s">
        <v>2157</v>
      </c>
      <c r="F900" s="240" t="s">
        <v>124</v>
      </c>
      <c r="G900" s="240" t="s">
        <v>574</v>
      </c>
      <c r="H900" s="240" t="s">
        <v>1240</v>
      </c>
      <c r="I900" s="594" t="s">
        <v>139</v>
      </c>
      <c r="J900" s="514" t="s">
        <v>2205</v>
      </c>
      <c r="K900" s="514"/>
      <c r="L900" s="514" t="s">
        <v>2205</v>
      </c>
      <c r="M900" s="514"/>
      <c r="N900" s="514" t="s">
        <v>2205</v>
      </c>
      <c r="O900" s="514"/>
      <c r="P900" s="514" t="s">
        <v>2205</v>
      </c>
      <c r="Q900" s="514"/>
      <c r="R900" s="514"/>
      <c r="S900" s="514"/>
      <c r="T900" s="514"/>
      <c r="U900" s="514"/>
      <c r="V900" s="514"/>
      <c r="W900" s="560" t="s">
        <v>1229</v>
      </c>
      <c r="X900" s="557" t="s">
        <v>1603</v>
      </c>
      <c r="Y900" s="560" t="s">
        <v>970</v>
      </c>
      <c r="Z900" s="560" t="s">
        <v>2053</v>
      </c>
    </row>
    <row r="901" spans="1:27" ht="33.6" customHeight="1">
      <c r="A901" s="515" t="str">
        <f t="shared" ref="A901:C904" si="395">A900</f>
        <v>99212</v>
      </c>
      <c r="B901" s="515" t="str">
        <f>B900</f>
        <v>Evaluation and Management of Established Patient</v>
      </c>
      <c r="C901" s="592" t="str">
        <f>C900</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1" s="595" t="str">
        <f>D900</f>
        <v xml:space="preserve">Encounter: 10-19 Minutes
</v>
      </c>
      <c r="E901" s="592" t="str">
        <f>E900</f>
        <v>Physician (MD or DO), Licensed Physician’s Assistant, Clinical Nurse Specialist, or nurse practitioner under their scope of practice and under the supervision and delegation of a physician</v>
      </c>
      <c r="F901" s="249" t="s">
        <v>477</v>
      </c>
      <c r="G901" s="241" t="s">
        <v>575</v>
      </c>
      <c r="H901" s="241" t="s">
        <v>1240</v>
      </c>
      <c r="I901" s="595" t="str">
        <f>I900</f>
        <v>Line
Professional</v>
      </c>
      <c r="J901" s="515" t="s">
        <v>2205</v>
      </c>
      <c r="K901" s="515"/>
      <c r="L901" s="515" t="s">
        <v>2205</v>
      </c>
      <c r="M901" s="515"/>
      <c r="N901" s="515" t="s">
        <v>2205</v>
      </c>
      <c r="O901" s="515"/>
      <c r="P901" s="515" t="s">
        <v>2205</v>
      </c>
      <c r="Q901" s="515"/>
      <c r="R901" s="515"/>
      <c r="S901" s="515"/>
      <c r="T901" s="515"/>
      <c r="U901" s="515"/>
      <c r="V901" s="515"/>
      <c r="W901" s="561" t="str">
        <f>W900</f>
        <v>CCBHC Reporting Service</v>
      </c>
      <c r="X901" s="558" t="str">
        <f>X900</f>
        <v xml:space="preserve">Allocating and reporting costs:
-Cost if staff provide multiple units
-Spreading costs over the various types of services
-Cost and productivity assumptions
</v>
      </c>
      <c r="Y901" s="561" t="str">
        <f>Y900</f>
        <v>Y4 - SAMHSA approved EBP for Co-occurring disorders</v>
      </c>
      <c r="Z901" s="561" t="str">
        <f>Z900</f>
        <v xml:space="preserve">HD - Pregnant/Parenting Women's Program
HH - Integrated Mental Health and Substance Abuse
QJ - Service/items provided to a prisoner or patient in state or local custody
</v>
      </c>
    </row>
    <row r="902" spans="1:27" s="23" customFormat="1" ht="33.6" customHeight="1">
      <c r="A902" s="515" t="str">
        <f t="shared" si="395"/>
        <v>99212</v>
      </c>
      <c r="B902" s="515" t="str">
        <f t="shared" si="395"/>
        <v>Evaluation and Management of Established Patient</v>
      </c>
      <c r="C902" s="592" t="str">
        <f t="shared" si="39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2" s="595" t="str">
        <f t="shared" ref="D902:E904" si="396">D901</f>
        <v xml:space="preserve">Encounter: 10-19 Minutes
</v>
      </c>
      <c r="E902" s="592" t="str">
        <f t="shared" si="396"/>
        <v>Physician (MD or DO), Licensed Physician’s Assistant, Clinical Nurse Specialist, or nurse practitioner under their scope of practice and under the supervision and delegation of a physician</v>
      </c>
      <c r="F902" s="249" t="s">
        <v>2155</v>
      </c>
      <c r="G902" s="241" t="s">
        <v>586</v>
      </c>
      <c r="H902" s="241" t="s">
        <v>1240</v>
      </c>
      <c r="I902" s="595" t="str">
        <f>I901</f>
        <v>Line
Professional</v>
      </c>
      <c r="J902" s="515" t="s">
        <v>2205</v>
      </c>
      <c r="K902" s="515"/>
      <c r="L902" s="515" t="s">
        <v>2205</v>
      </c>
      <c r="M902" s="515"/>
      <c r="N902" s="515" t="s">
        <v>2205</v>
      </c>
      <c r="O902" s="515"/>
      <c r="P902" s="515" t="s">
        <v>2205</v>
      </c>
      <c r="Q902" s="515"/>
      <c r="R902" s="515"/>
      <c r="S902" s="515"/>
      <c r="T902" s="515"/>
      <c r="U902" s="515"/>
      <c r="V902" s="515"/>
      <c r="W902" s="561" t="str">
        <f t="shared" ref="W902:X904" si="397">W901</f>
        <v>CCBHC Reporting Service</v>
      </c>
      <c r="X902" s="558" t="str">
        <f t="shared" si="397"/>
        <v xml:space="preserve">Allocating and reporting costs:
-Cost if staff provide multiple units
-Spreading costs over the various types of services
-Cost and productivity assumptions
</v>
      </c>
      <c r="Y902" s="561" t="str">
        <f t="shared" ref="Y902:Z904" si="398">Y901</f>
        <v>Y4 - SAMHSA approved EBP for Co-occurring disorders</v>
      </c>
      <c r="Z902" s="561" t="str">
        <f t="shared" si="398"/>
        <v xml:space="preserve">HD - Pregnant/Parenting Women's Program
HH - Integrated Mental Health and Substance Abuse
QJ - Service/items provided to a prisoner or patient in state or local custody
</v>
      </c>
      <c r="AA902" s="20"/>
    </row>
    <row r="903" spans="1:27" s="23" customFormat="1" ht="33.6" customHeight="1">
      <c r="A903" s="515" t="str">
        <f t="shared" si="395"/>
        <v>99212</v>
      </c>
      <c r="B903" s="515" t="str">
        <f t="shared" si="395"/>
        <v>Evaluation and Management of Established Patient</v>
      </c>
      <c r="C903" s="592" t="str">
        <f t="shared" si="39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3" s="595" t="str">
        <f t="shared" si="396"/>
        <v xml:space="preserve">Encounter: 10-19 Minutes
</v>
      </c>
      <c r="E903" s="592" t="str">
        <f t="shared" si="396"/>
        <v>Physician (MD or DO), Licensed Physician’s Assistant, Clinical Nurse Specialist, or nurse practitioner under their scope of practice and under the supervision and delegation of a physician</v>
      </c>
      <c r="F903" s="249" t="s">
        <v>497</v>
      </c>
      <c r="G903" s="241" t="s">
        <v>586</v>
      </c>
      <c r="H903" s="241" t="s">
        <v>1240</v>
      </c>
      <c r="I903" s="595" t="str">
        <f>I902</f>
        <v>Line
Professional</v>
      </c>
      <c r="J903" s="515" t="s">
        <v>2205</v>
      </c>
      <c r="K903" s="515"/>
      <c r="L903" s="515" t="s">
        <v>2205</v>
      </c>
      <c r="M903" s="515"/>
      <c r="N903" s="515" t="s">
        <v>2205</v>
      </c>
      <c r="O903" s="515"/>
      <c r="P903" s="515" t="s">
        <v>2205</v>
      </c>
      <c r="Q903" s="515"/>
      <c r="R903" s="515"/>
      <c r="S903" s="515"/>
      <c r="T903" s="515"/>
      <c r="U903" s="515"/>
      <c r="V903" s="515"/>
      <c r="W903" s="561" t="str">
        <f t="shared" si="397"/>
        <v>CCBHC Reporting Service</v>
      </c>
      <c r="X903" s="558" t="str">
        <f t="shared" si="397"/>
        <v xml:space="preserve">Allocating and reporting costs:
-Cost if staff provide multiple units
-Spreading costs over the various types of services
-Cost and productivity assumptions
</v>
      </c>
      <c r="Y903" s="561" t="str">
        <f t="shared" si="398"/>
        <v>Y4 - SAMHSA approved EBP for Co-occurring disorders</v>
      </c>
      <c r="Z903" s="561" t="str">
        <f t="shared" si="398"/>
        <v xml:space="preserve">HD - Pregnant/Parenting Women's Program
HH - Integrated Mental Health and Substance Abuse
QJ - Service/items provided to a prisoner or patient in state or local custody
</v>
      </c>
      <c r="AA903" s="20"/>
    </row>
    <row r="904" spans="1:27" s="23" customFormat="1" ht="33.6" customHeight="1" thickBot="1">
      <c r="A904" s="516" t="str">
        <f t="shared" si="395"/>
        <v>99212</v>
      </c>
      <c r="B904" s="516" t="str">
        <f t="shared" si="395"/>
        <v>Evaluation and Management of Established Patient</v>
      </c>
      <c r="C904" s="593" t="str">
        <f t="shared" si="39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04" s="596" t="str">
        <f t="shared" si="396"/>
        <v xml:space="preserve">Encounter: 10-19 Minutes
</v>
      </c>
      <c r="E904" s="593" t="str">
        <f t="shared" si="396"/>
        <v>Physician (MD or DO), Licensed Physician’s Assistant, Clinical Nurse Specialist, or nurse practitioner under their scope of practice and under the supervision and delegation of a physician</v>
      </c>
      <c r="F904" s="242" t="s">
        <v>496</v>
      </c>
      <c r="G904" s="242" t="s">
        <v>586</v>
      </c>
      <c r="H904" s="242" t="s">
        <v>1240</v>
      </c>
      <c r="I904" s="596" t="str">
        <f>I903</f>
        <v>Line
Professional</v>
      </c>
      <c r="J904" s="516" t="s">
        <v>2205</v>
      </c>
      <c r="K904" s="516"/>
      <c r="L904" s="516" t="s">
        <v>2205</v>
      </c>
      <c r="M904" s="516"/>
      <c r="N904" s="516" t="s">
        <v>2205</v>
      </c>
      <c r="O904" s="516"/>
      <c r="P904" s="516" t="s">
        <v>2205</v>
      </c>
      <c r="Q904" s="516"/>
      <c r="R904" s="516"/>
      <c r="S904" s="516"/>
      <c r="T904" s="516"/>
      <c r="U904" s="516"/>
      <c r="V904" s="516"/>
      <c r="W904" s="562" t="str">
        <f t="shared" si="397"/>
        <v>CCBHC Reporting Service</v>
      </c>
      <c r="X904" s="559" t="str">
        <f t="shared" si="397"/>
        <v xml:space="preserve">Allocating and reporting costs:
-Cost if staff provide multiple units
-Spreading costs over the various types of services
-Cost and productivity assumptions
</v>
      </c>
      <c r="Y904" s="562" t="str">
        <f t="shared" si="398"/>
        <v>Y4 - SAMHSA approved EBP for Co-occurring disorders</v>
      </c>
      <c r="Z904" s="562" t="str">
        <f t="shared" si="398"/>
        <v xml:space="preserve">HD - Pregnant/Parenting Women's Program
HH - Integrated Mental Health and Substance Abuse
QJ - Service/items provided to a prisoner or patient in state or local custody
</v>
      </c>
      <c r="AA904" s="20"/>
    </row>
    <row r="905" spans="1:27" s="23" customFormat="1" ht="24" customHeight="1">
      <c r="A905" s="563" t="s">
        <v>1920</v>
      </c>
      <c r="B905" s="512" t="s">
        <v>1451</v>
      </c>
      <c r="C905" s="567" t="s">
        <v>1456</v>
      </c>
      <c r="D905" s="528" t="s">
        <v>820</v>
      </c>
      <c r="E905" s="567" t="s">
        <v>2150</v>
      </c>
      <c r="F905" s="246" t="s">
        <v>137</v>
      </c>
      <c r="G905" s="246" t="s">
        <v>584</v>
      </c>
      <c r="H905" s="246" t="s">
        <v>1240</v>
      </c>
      <c r="I905" s="528" t="s">
        <v>139</v>
      </c>
      <c r="J905" s="512"/>
      <c r="K905" s="512" t="s">
        <v>2205</v>
      </c>
      <c r="L905" s="512" t="s">
        <v>2205</v>
      </c>
      <c r="M905" s="512"/>
      <c r="N905" s="512"/>
      <c r="O905" s="512" t="s">
        <v>2205</v>
      </c>
      <c r="P905" s="512"/>
      <c r="Q905" s="512"/>
      <c r="R905" s="512"/>
      <c r="S905" s="512"/>
      <c r="T905" s="512"/>
      <c r="U905" s="512"/>
      <c r="V905" s="512"/>
      <c r="W905" s="528" t="s">
        <v>1229</v>
      </c>
      <c r="X905" s="567" t="s">
        <v>1603</v>
      </c>
      <c r="Y905" s="528" t="s">
        <v>970</v>
      </c>
      <c r="Z905" s="528" t="s">
        <v>2050</v>
      </c>
      <c r="AA905" s="20"/>
    </row>
    <row r="906" spans="1:27" s="23" customFormat="1" ht="24" customHeight="1">
      <c r="A906" s="511" t="str">
        <f t="shared" ref="A906:B909" si="399">A905</f>
        <v>99213</v>
      </c>
      <c r="B906" s="511" t="str">
        <f>B905</f>
        <v>Evaluation and Management of Established Patient</v>
      </c>
      <c r="C906" s="568" t="str">
        <f>C905</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6" s="529" t="str">
        <f>D905</f>
        <v>Encounter: 20-29 Minutes
DT: 2/day</v>
      </c>
      <c r="E906" s="568" t="str">
        <f>E905</f>
        <v>Physician (MD or DO), licensed physician's assistant, nurse practitioner, Clinical Nurse Specialist, registered nurse, or a licensed practical nurse assisting a physician</v>
      </c>
      <c r="F906" s="142" t="s">
        <v>477</v>
      </c>
      <c r="G906" s="142" t="s">
        <v>575</v>
      </c>
      <c r="H906" s="142" t="s">
        <v>1240</v>
      </c>
      <c r="I906" s="529" t="str">
        <f>I905</f>
        <v>Line
Professional</v>
      </c>
      <c r="J906" s="511"/>
      <c r="K906" s="511" t="s">
        <v>2205</v>
      </c>
      <c r="L906" s="511" t="s">
        <v>2205</v>
      </c>
      <c r="M906" s="511"/>
      <c r="N906" s="511"/>
      <c r="O906" s="511" t="s">
        <v>2205</v>
      </c>
      <c r="P906" s="511"/>
      <c r="Q906" s="511"/>
      <c r="R906" s="511"/>
      <c r="S906" s="511"/>
      <c r="T906" s="511"/>
      <c r="U906" s="511"/>
      <c r="V906" s="511"/>
      <c r="W906" s="529" t="str">
        <f t="shared" ref="W906:X909" si="400">W905</f>
        <v>CCBHC Reporting Service</v>
      </c>
      <c r="X906" s="568" t="str">
        <f t="shared" si="400"/>
        <v xml:space="preserve">Allocating and reporting costs:
-Cost if staff provide multiple units
-Spreading costs over the various types of services
-Cost and productivity assumptions
</v>
      </c>
      <c r="Y906" s="529" t="str">
        <f t="shared" ref="Y906:Z909" si="401">Y905</f>
        <v>Y4 - SAMHSA approved EBP for Co-occurring disorders</v>
      </c>
      <c r="Z906" s="529" t="str">
        <f t="shared" si="401"/>
        <v xml:space="preserve">HH - Integrated Mental Health and Substance Abuse
QJ - Service/items provided to a prisoner or patient in state or local custody
</v>
      </c>
      <c r="AA906" s="20"/>
    </row>
    <row r="907" spans="1:27" ht="24" customHeight="1">
      <c r="A907" s="511" t="str">
        <f t="shared" si="399"/>
        <v>99213</v>
      </c>
      <c r="B907" s="511" t="str">
        <f t="shared" si="399"/>
        <v>Evaluation and Management of Established Patient</v>
      </c>
      <c r="C907" s="568" t="str">
        <f t="shared" ref="C907:E909" si="402">C906</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7" s="529" t="str">
        <f t="shared" si="402"/>
        <v>Encounter: 20-29 Minutes
DT: 2/day</v>
      </c>
      <c r="E907" s="568" t="str">
        <f t="shared" si="402"/>
        <v>Physician (MD or DO), licensed physician's assistant, nurse practitioner, Clinical Nurse Specialist, registered nurse, or a licensed practical nurse assisting a physician</v>
      </c>
      <c r="F907" s="250" t="s">
        <v>2155</v>
      </c>
      <c r="G907" s="250" t="s">
        <v>586</v>
      </c>
      <c r="H907" s="250" t="s">
        <v>1240</v>
      </c>
      <c r="I907" s="529" t="str">
        <f>I906</f>
        <v>Line
Professional</v>
      </c>
      <c r="J907" s="511"/>
      <c r="K907" s="511" t="s">
        <v>2205</v>
      </c>
      <c r="L907" s="511" t="s">
        <v>2205</v>
      </c>
      <c r="M907" s="511"/>
      <c r="N907" s="511"/>
      <c r="O907" s="511" t="s">
        <v>2205</v>
      </c>
      <c r="P907" s="511"/>
      <c r="Q907" s="511"/>
      <c r="R907" s="511"/>
      <c r="S907" s="511"/>
      <c r="T907" s="511"/>
      <c r="U907" s="511"/>
      <c r="V907" s="511"/>
      <c r="W907" s="529" t="str">
        <f t="shared" si="400"/>
        <v>CCBHC Reporting Service</v>
      </c>
      <c r="X907" s="568" t="str">
        <f t="shared" si="400"/>
        <v xml:space="preserve">Allocating and reporting costs:
-Cost if staff provide multiple units
-Spreading costs over the various types of services
-Cost and productivity assumptions
</v>
      </c>
      <c r="Y907" s="529" t="str">
        <f t="shared" si="401"/>
        <v>Y4 - SAMHSA approved EBP for Co-occurring disorders</v>
      </c>
      <c r="Z907" s="529" t="str">
        <f t="shared" si="401"/>
        <v xml:space="preserve">HH - Integrated Mental Health and Substance Abuse
QJ - Service/items provided to a prisoner or patient in state or local custody
</v>
      </c>
    </row>
    <row r="908" spans="1:27" ht="24" customHeight="1">
      <c r="A908" s="511" t="str">
        <f t="shared" si="399"/>
        <v>99213</v>
      </c>
      <c r="B908" s="511" t="str">
        <f t="shared" si="399"/>
        <v>Evaluation and Management of Established Patient</v>
      </c>
      <c r="C908" s="568" t="str">
        <f t="shared" si="402"/>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8" s="529" t="str">
        <f t="shared" si="402"/>
        <v>Encounter: 20-29 Minutes
DT: 2/day</v>
      </c>
      <c r="E908" s="568" t="str">
        <f t="shared" si="402"/>
        <v>Physician (MD or DO), licensed physician's assistant, nurse practitioner, Clinical Nurse Specialist, registered nurse, or a licensed practical nurse assisting a physician</v>
      </c>
      <c r="F908" s="250" t="s">
        <v>497</v>
      </c>
      <c r="G908" s="250" t="s">
        <v>586</v>
      </c>
      <c r="H908" s="250" t="s">
        <v>1240</v>
      </c>
      <c r="I908" s="529" t="str">
        <f>I907</f>
        <v>Line
Professional</v>
      </c>
      <c r="J908" s="511"/>
      <c r="K908" s="511" t="s">
        <v>2205</v>
      </c>
      <c r="L908" s="511" t="s">
        <v>2205</v>
      </c>
      <c r="M908" s="511"/>
      <c r="N908" s="511"/>
      <c r="O908" s="511" t="s">
        <v>2205</v>
      </c>
      <c r="P908" s="511"/>
      <c r="Q908" s="511"/>
      <c r="R908" s="511"/>
      <c r="S908" s="511"/>
      <c r="T908" s="511"/>
      <c r="U908" s="511"/>
      <c r="V908" s="511"/>
      <c r="W908" s="529" t="str">
        <f t="shared" si="400"/>
        <v>CCBHC Reporting Service</v>
      </c>
      <c r="X908" s="568" t="str">
        <f t="shared" si="400"/>
        <v xml:space="preserve">Allocating and reporting costs:
-Cost if staff provide multiple units
-Spreading costs over the various types of services
-Cost and productivity assumptions
</v>
      </c>
      <c r="Y908" s="529" t="str">
        <f t="shared" si="401"/>
        <v>Y4 - SAMHSA approved EBP for Co-occurring disorders</v>
      </c>
      <c r="Z908" s="529" t="str">
        <f t="shared" si="401"/>
        <v xml:space="preserve">HH - Integrated Mental Health and Substance Abuse
QJ - Service/items provided to a prisoner or patient in state or local custody
</v>
      </c>
    </row>
    <row r="909" spans="1:27" ht="24" customHeight="1" thickBot="1">
      <c r="A909" s="513" t="str">
        <f t="shared" si="399"/>
        <v>99213</v>
      </c>
      <c r="B909" s="513" t="str">
        <f t="shared" si="399"/>
        <v>Evaluation and Management of Established Patient</v>
      </c>
      <c r="C909" s="569" t="str">
        <f t="shared" si="402"/>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09" s="530" t="str">
        <f t="shared" si="402"/>
        <v>Encounter: 20-29 Minutes
DT: 2/day</v>
      </c>
      <c r="E909" s="569" t="str">
        <f t="shared" si="402"/>
        <v>Physician (MD or DO), licensed physician's assistant, nurse practitioner, Clinical Nurse Specialist, registered nurse, or a licensed practical nurse assisting a physician</v>
      </c>
      <c r="F909" s="247" t="s">
        <v>496</v>
      </c>
      <c r="G909" s="247" t="s">
        <v>586</v>
      </c>
      <c r="H909" s="247" t="s">
        <v>1240</v>
      </c>
      <c r="I909" s="530" t="str">
        <f>I908</f>
        <v>Line
Professional</v>
      </c>
      <c r="J909" s="513"/>
      <c r="K909" s="513" t="s">
        <v>2205</v>
      </c>
      <c r="L909" s="513" t="s">
        <v>2205</v>
      </c>
      <c r="M909" s="513"/>
      <c r="N909" s="513"/>
      <c r="O909" s="513" t="s">
        <v>2205</v>
      </c>
      <c r="P909" s="513"/>
      <c r="Q909" s="513"/>
      <c r="R909" s="513"/>
      <c r="S909" s="513"/>
      <c r="T909" s="513"/>
      <c r="U909" s="513"/>
      <c r="V909" s="513"/>
      <c r="W909" s="530" t="str">
        <f t="shared" si="400"/>
        <v>CCBHC Reporting Service</v>
      </c>
      <c r="X909" s="569" t="str">
        <f t="shared" si="400"/>
        <v xml:space="preserve">Allocating and reporting costs:
-Cost if staff provide multiple units
-Spreading costs over the various types of services
-Cost and productivity assumptions
</v>
      </c>
      <c r="Y909" s="530" t="str">
        <f t="shared" si="401"/>
        <v>Y4 - SAMHSA approved EBP for Co-occurring disorders</v>
      </c>
      <c r="Z909" s="530" t="str">
        <f t="shared" si="401"/>
        <v xml:space="preserve">HH - Integrated Mental Health and Substance Abuse
QJ - Service/items provided to a prisoner or patient in state or local custody
</v>
      </c>
    </row>
    <row r="910" spans="1:27" ht="33" customHeight="1">
      <c r="A910" s="656" t="s">
        <v>1920</v>
      </c>
      <c r="B910" s="514" t="s">
        <v>1451</v>
      </c>
      <c r="C910" s="591" t="s">
        <v>1456</v>
      </c>
      <c r="D910" s="594" t="s">
        <v>820</v>
      </c>
      <c r="E910" s="591" t="s">
        <v>2157</v>
      </c>
      <c r="F910" s="240" t="s">
        <v>124</v>
      </c>
      <c r="G910" s="240" t="s">
        <v>574</v>
      </c>
      <c r="H910" s="240" t="s">
        <v>1240</v>
      </c>
      <c r="I910" s="594" t="s">
        <v>139</v>
      </c>
      <c r="J910" s="514" t="s">
        <v>2205</v>
      </c>
      <c r="K910" s="514"/>
      <c r="L910" s="514" t="s">
        <v>2205</v>
      </c>
      <c r="M910" s="514"/>
      <c r="N910" s="514" t="s">
        <v>2205</v>
      </c>
      <c r="O910" s="514"/>
      <c r="P910" s="514" t="s">
        <v>2205</v>
      </c>
      <c r="Q910" s="514"/>
      <c r="R910" s="514"/>
      <c r="S910" s="514"/>
      <c r="T910" s="514"/>
      <c r="U910" s="514"/>
      <c r="V910" s="514"/>
      <c r="W910" s="560" t="s">
        <v>1229</v>
      </c>
      <c r="X910" s="557" t="s">
        <v>1603</v>
      </c>
      <c r="Y910" s="560" t="s">
        <v>970</v>
      </c>
      <c r="Z910" s="560" t="s">
        <v>2054</v>
      </c>
    </row>
    <row r="911" spans="1:27" ht="33" customHeight="1">
      <c r="A911" s="515" t="str">
        <f t="shared" ref="A911:D914" si="403">A910</f>
        <v>99213</v>
      </c>
      <c r="B911" s="515" t="str">
        <f>B910</f>
        <v>Evaluation and Management of Established Patient</v>
      </c>
      <c r="C911" s="592" t="str">
        <f>C910</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1" s="595" t="str">
        <f>D910</f>
        <v>Encounter: 20-29 Minutes
DT: 2/day</v>
      </c>
      <c r="E911" s="592" t="str">
        <f>E910</f>
        <v>Physician (MD or DO), Licensed Physician’s Assistant, Clinical Nurse Specialist, or nurse practitioner under their scope of practice and under the supervision and delegation of a physician</v>
      </c>
      <c r="F911" s="249" t="s">
        <v>477</v>
      </c>
      <c r="G911" s="241" t="s">
        <v>575</v>
      </c>
      <c r="H911" s="241" t="s">
        <v>1240</v>
      </c>
      <c r="I911" s="595" t="str">
        <f>I910</f>
        <v>Line
Professional</v>
      </c>
      <c r="J911" s="515" t="s">
        <v>2205</v>
      </c>
      <c r="K911" s="515"/>
      <c r="L911" s="515" t="s">
        <v>2205</v>
      </c>
      <c r="M911" s="515"/>
      <c r="N911" s="515" t="s">
        <v>2205</v>
      </c>
      <c r="O911" s="515"/>
      <c r="P911" s="515" t="s">
        <v>2205</v>
      </c>
      <c r="Q911" s="515"/>
      <c r="R911" s="515"/>
      <c r="S911" s="515"/>
      <c r="T911" s="515"/>
      <c r="U911" s="515"/>
      <c r="V911" s="515"/>
      <c r="W911" s="561" t="str">
        <f>W910</f>
        <v>CCBHC Reporting Service</v>
      </c>
      <c r="X911" s="558" t="str">
        <f>X910</f>
        <v xml:space="preserve">Allocating and reporting costs:
-Cost if staff provide multiple units
-Spreading costs over the various types of services
-Cost and productivity assumptions
</v>
      </c>
      <c r="Y911" s="561" t="str">
        <f>Y910</f>
        <v>Y4 - SAMHSA approved EBP for Co-occurring disorders</v>
      </c>
      <c r="Z911" s="561" t="str">
        <f>Z910</f>
        <v xml:space="preserve">HD - Pregnant/Parenting Women's Program
HH - Integrated Mental Health and Substance Abuse
QJ - Service/items provided to a prisoner or patient in state or local custody
</v>
      </c>
    </row>
    <row r="912" spans="1:27" s="23" customFormat="1" ht="33" customHeight="1">
      <c r="A912" s="515" t="str">
        <f t="shared" si="403"/>
        <v>99213</v>
      </c>
      <c r="B912" s="515" t="str">
        <f t="shared" si="403"/>
        <v>Evaluation and Management of Established Patient</v>
      </c>
      <c r="C912" s="592" t="str">
        <f t="shared" si="403"/>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2" s="595" t="str">
        <f t="shared" si="403"/>
        <v>Encounter: 20-29 Minutes
DT: 2/day</v>
      </c>
      <c r="E912" s="592" t="str">
        <f>E911</f>
        <v>Physician (MD or DO), Licensed Physician’s Assistant, Clinical Nurse Specialist, or nurse practitioner under their scope of practice and under the supervision and delegation of a physician</v>
      </c>
      <c r="F912" s="249" t="s">
        <v>2155</v>
      </c>
      <c r="G912" s="241" t="s">
        <v>586</v>
      </c>
      <c r="H912" s="241" t="s">
        <v>1240</v>
      </c>
      <c r="I912" s="595" t="str">
        <f>I911</f>
        <v>Line
Professional</v>
      </c>
      <c r="J912" s="515" t="s">
        <v>2205</v>
      </c>
      <c r="K912" s="515"/>
      <c r="L912" s="515" t="s">
        <v>2205</v>
      </c>
      <c r="M912" s="515"/>
      <c r="N912" s="515" t="s">
        <v>2205</v>
      </c>
      <c r="O912" s="515"/>
      <c r="P912" s="515" t="s">
        <v>2205</v>
      </c>
      <c r="Q912" s="515"/>
      <c r="R912" s="515"/>
      <c r="S912" s="515"/>
      <c r="T912" s="515"/>
      <c r="U912" s="515"/>
      <c r="V912" s="515"/>
      <c r="W912" s="561" t="str">
        <f t="shared" ref="W912:X914" si="404">W911</f>
        <v>CCBHC Reporting Service</v>
      </c>
      <c r="X912" s="558" t="str">
        <f t="shared" si="404"/>
        <v xml:space="preserve">Allocating and reporting costs:
-Cost if staff provide multiple units
-Spreading costs over the various types of services
-Cost and productivity assumptions
</v>
      </c>
      <c r="Y912" s="561" t="str">
        <f t="shared" ref="Y912:Z914" si="405">Y911</f>
        <v>Y4 - SAMHSA approved EBP for Co-occurring disorders</v>
      </c>
      <c r="Z912" s="561" t="str">
        <f t="shared" si="405"/>
        <v xml:space="preserve">HD - Pregnant/Parenting Women's Program
HH - Integrated Mental Health and Substance Abuse
QJ - Service/items provided to a prisoner or patient in state or local custody
</v>
      </c>
      <c r="AA912" s="20"/>
    </row>
    <row r="913" spans="1:27" s="23" customFormat="1" ht="33" customHeight="1">
      <c r="A913" s="515" t="str">
        <f t="shared" si="403"/>
        <v>99213</v>
      </c>
      <c r="B913" s="515" t="str">
        <f t="shared" si="403"/>
        <v>Evaluation and Management of Established Patient</v>
      </c>
      <c r="C913" s="592" t="str">
        <f t="shared" si="403"/>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3" s="595" t="str">
        <f t="shared" si="403"/>
        <v>Encounter: 20-29 Minutes
DT: 2/day</v>
      </c>
      <c r="E913" s="592" t="str">
        <f>E912</f>
        <v>Physician (MD or DO), Licensed Physician’s Assistant, Clinical Nurse Specialist, or nurse practitioner under their scope of practice and under the supervision and delegation of a physician</v>
      </c>
      <c r="F913" s="249" t="s">
        <v>497</v>
      </c>
      <c r="G913" s="241" t="s">
        <v>586</v>
      </c>
      <c r="H913" s="241" t="s">
        <v>1240</v>
      </c>
      <c r="I913" s="595" t="str">
        <f>I912</f>
        <v>Line
Professional</v>
      </c>
      <c r="J913" s="515" t="s">
        <v>2205</v>
      </c>
      <c r="K913" s="515"/>
      <c r="L913" s="515" t="s">
        <v>2205</v>
      </c>
      <c r="M913" s="515"/>
      <c r="N913" s="515" t="s">
        <v>2205</v>
      </c>
      <c r="O913" s="515"/>
      <c r="P913" s="515" t="s">
        <v>2205</v>
      </c>
      <c r="Q913" s="515"/>
      <c r="R913" s="515"/>
      <c r="S913" s="515"/>
      <c r="T913" s="515"/>
      <c r="U913" s="515"/>
      <c r="V913" s="515"/>
      <c r="W913" s="561" t="str">
        <f t="shared" si="404"/>
        <v>CCBHC Reporting Service</v>
      </c>
      <c r="X913" s="558" t="str">
        <f t="shared" si="404"/>
        <v xml:space="preserve">Allocating and reporting costs:
-Cost if staff provide multiple units
-Spreading costs over the various types of services
-Cost and productivity assumptions
</v>
      </c>
      <c r="Y913" s="561" t="str">
        <f t="shared" si="405"/>
        <v>Y4 - SAMHSA approved EBP for Co-occurring disorders</v>
      </c>
      <c r="Z913" s="561" t="str">
        <f t="shared" si="405"/>
        <v xml:space="preserve">HD - Pregnant/Parenting Women's Program
HH - Integrated Mental Health and Substance Abuse
QJ - Service/items provided to a prisoner or patient in state or local custody
</v>
      </c>
      <c r="AA913" s="20"/>
    </row>
    <row r="914" spans="1:27" s="23" customFormat="1" ht="33" customHeight="1" thickBot="1">
      <c r="A914" s="516" t="str">
        <f t="shared" si="403"/>
        <v>99213</v>
      </c>
      <c r="B914" s="516" t="str">
        <f t="shared" si="403"/>
        <v>Evaluation and Management of Established Patient</v>
      </c>
      <c r="C914" s="593" t="str">
        <f t="shared" si="403"/>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14" s="596" t="str">
        <f t="shared" si="403"/>
        <v>Encounter: 20-29 Minutes
DT: 2/day</v>
      </c>
      <c r="E914" s="593" t="str">
        <f>E913</f>
        <v>Physician (MD or DO), Licensed Physician’s Assistant, Clinical Nurse Specialist, or nurse practitioner under their scope of practice and under the supervision and delegation of a physician</v>
      </c>
      <c r="F914" s="242" t="s">
        <v>496</v>
      </c>
      <c r="G914" s="242" t="s">
        <v>586</v>
      </c>
      <c r="H914" s="242" t="s">
        <v>1240</v>
      </c>
      <c r="I914" s="596" t="str">
        <f>I913</f>
        <v>Line
Professional</v>
      </c>
      <c r="J914" s="516" t="s">
        <v>2205</v>
      </c>
      <c r="K914" s="516"/>
      <c r="L914" s="516" t="s">
        <v>2205</v>
      </c>
      <c r="M914" s="516"/>
      <c r="N914" s="516" t="s">
        <v>2205</v>
      </c>
      <c r="O914" s="516"/>
      <c r="P914" s="516" t="s">
        <v>2205</v>
      </c>
      <c r="Q914" s="516"/>
      <c r="R914" s="516"/>
      <c r="S914" s="516"/>
      <c r="T914" s="516"/>
      <c r="U914" s="516"/>
      <c r="V914" s="516"/>
      <c r="W914" s="562" t="str">
        <f t="shared" si="404"/>
        <v>CCBHC Reporting Service</v>
      </c>
      <c r="X914" s="559" t="str">
        <f t="shared" si="404"/>
        <v xml:space="preserve">Allocating and reporting costs:
-Cost if staff provide multiple units
-Spreading costs over the various types of services
-Cost and productivity assumptions
</v>
      </c>
      <c r="Y914" s="562" t="str">
        <f t="shared" si="405"/>
        <v>Y4 - SAMHSA approved EBP for Co-occurring disorders</v>
      </c>
      <c r="Z914" s="562" t="str">
        <f t="shared" si="405"/>
        <v xml:space="preserve">HD - Pregnant/Parenting Women's Program
HH - Integrated Mental Health and Substance Abuse
QJ - Service/items provided to a prisoner or patient in state or local custody
</v>
      </c>
      <c r="AA914" s="20"/>
    </row>
    <row r="915" spans="1:27" s="23" customFormat="1" ht="24" customHeight="1">
      <c r="A915" s="563" t="s">
        <v>1921</v>
      </c>
      <c r="B915" s="512" t="s">
        <v>1451</v>
      </c>
      <c r="C915" s="567" t="s">
        <v>1457</v>
      </c>
      <c r="D915" s="528" t="s">
        <v>819</v>
      </c>
      <c r="E915" s="567" t="s">
        <v>2150</v>
      </c>
      <c r="F915" s="246" t="s">
        <v>137</v>
      </c>
      <c r="G915" s="246" t="s">
        <v>584</v>
      </c>
      <c r="H915" s="246" t="s">
        <v>1240</v>
      </c>
      <c r="I915" s="528" t="s">
        <v>139</v>
      </c>
      <c r="J915" s="512"/>
      <c r="K915" s="512" t="s">
        <v>2205</v>
      </c>
      <c r="L915" s="512" t="s">
        <v>2205</v>
      </c>
      <c r="M915" s="512"/>
      <c r="N915" s="512"/>
      <c r="O915" s="512" t="s">
        <v>2205</v>
      </c>
      <c r="P915" s="512"/>
      <c r="Q915" s="512"/>
      <c r="R915" s="512"/>
      <c r="S915" s="512"/>
      <c r="T915" s="512"/>
      <c r="U915" s="512"/>
      <c r="V915" s="512"/>
      <c r="W915" s="528" t="s">
        <v>1229</v>
      </c>
      <c r="X915" s="567" t="s">
        <v>1603</v>
      </c>
      <c r="Y915" s="528" t="s">
        <v>970</v>
      </c>
      <c r="Z915" s="528" t="s">
        <v>2048</v>
      </c>
      <c r="AA915" s="20"/>
    </row>
    <row r="916" spans="1:27" s="23" customFormat="1" ht="24" customHeight="1">
      <c r="A916" s="511" t="str">
        <f t="shared" ref="A916:C919" si="406">A915</f>
        <v>99214</v>
      </c>
      <c r="B916" s="511" t="str">
        <f>B915</f>
        <v>Evaluation and Management of Established Patient</v>
      </c>
      <c r="C916" s="568" t="str">
        <f>C915</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6" s="529" t="str">
        <f>D915</f>
        <v>Encounter: 30-39 Minutes
DT: 2/day</v>
      </c>
      <c r="E916" s="568" t="str">
        <f>E915</f>
        <v>Physician (MD or DO), licensed physician's assistant, nurse practitioner, Clinical Nurse Specialist, registered nurse, or a licensed practical nurse assisting a physician</v>
      </c>
      <c r="F916" s="142" t="s">
        <v>477</v>
      </c>
      <c r="G916" s="142" t="s">
        <v>575</v>
      </c>
      <c r="H916" s="142" t="s">
        <v>1240</v>
      </c>
      <c r="I916" s="529" t="str">
        <f>I915</f>
        <v>Line
Professional</v>
      </c>
      <c r="J916" s="511"/>
      <c r="K916" s="511" t="s">
        <v>2205</v>
      </c>
      <c r="L916" s="511" t="s">
        <v>2205</v>
      </c>
      <c r="M916" s="511"/>
      <c r="N916" s="511"/>
      <c r="O916" s="511" t="s">
        <v>2205</v>
      </c>
      <c r="P916" s="511"/>
      <c r="Q916" s="511"/>
      <c r="R916" s="511"/>
      <c r="S916" s="511"/>
      <c r="T916" s="511"/>
      <c r="U916" s="511"/>
      <c r="V916" s="511"/>
      <c r="W916" s="529" t="str">
        <f t="shared" ref="W916:X919" si="407">W915</f>
        <v>CCBHC Reporting Service</v>
      </c>
      <c r="X916" s="568" t="str">
        <f t="shared" si="407"/>
        <v xml:space="preserve">Allocating and reporting costs:
-Cost if staff provide multiple units
-Spreading costs over the various types of services
-Cost and productivity assumptions
</v>
      </c>
      <c r="Y916" s="529" t="str">
        <f t="shared" ref="Y916:Z919" si="408">Y915</f>
        <v>Y4 - SAMHSA approved EBP for Co-occurring disorders</v>
      </c>
      <c r="Z916" s="529" t="str">
        <f t="shared" si="408"/>
        <v>HH - Integrated Mental Health and Substance Abuse
QJ - Service/items provided to a prisoner or patient in state or local custody</v>
      </c>
      <c r="AA916" s="20"/>
    </row>
    <row r="917" spans="1:27" ht="24" customHeight="1">
      <c r="A917" s="511" t="str">
        <f t="shared" si="406"/>
        <v>99214</v>
      </c>
      <c r="B917" s="511" t="str">
        <f t="shared" si="406"/>
        <v>Evaluation and Management of Established Patient</v>
      </c>
      <c r="C917" s="568" t="str">
        <f t="shared" si="406"/>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7" s="529" t="str">
        <f t="shared" ref="D917:E919" si="409">D916</f>
        <v>Encounter: 30-39 Minutes
DT: 2/day</v>
      </c>
      <c r="E917" s="568" t="str">
        <f t="shared" si="409"/>
        <v>Physician (MD or DO), licensed physician's assistant, nurse practitioner, Clinical Nurse Specialist, registered nurse, or a licensed practical nurse assisting a physician</v>
      </c>
      <c r="F917" s="250" t="s">
        <v>2155</v>
      </c>
      <c r="G917" s="250" t="s">
        <v>586</v>
      </c>
      <c r="H917" s="250" t="s">
        <v>1240</v>
      </c>
      <c r="I917" s="529" t="str">
        <f>I916</f>
        <v>Line
Professional</v>
      </c>
      <c r="J917" s="511"/>
      <c r="K917" s="511" t="s">
        <v>2205</v>
      </c>
      <c r="L917" s="511" t="s">
        <v>2205</v>
      </c>
      <c r="M917" s="511"/>
      <c r="N917" s="511"/>
      <c r="O917" s="511" t="s">
        <v>2205</v>
      </c>
      <c r="P917" s="511"/>
      <c r="Q917" s="511"/>
      <c r="R917" s="511"/>
      <c r="S917" s="511"/>
      <c r="T917" s="511"/>
      <c r="U917" s="511"/>
      <c r="V917" s="511"/>
      <c r="W917" s="529" t="str">
        <f t="shared" si="407"/>
        <v>CCBHC Reporting Service</v>
      </c>
      <c r="X917" s="568" t="str">
        <f t="shared" si="407"/>
        <v xml:space="preserve">Allocating and reporting costs:
-Cost if staff provide multiple units
-Spreading costs over the various types of services
-Cost and productivity assumptions
</v>
      </c>
      <c r="Y917" s="529" t="str">
        <f t="shared" si="408"/>
        <v>Y4 - SAMHSA approved EBP for Co-occurring disorders</v>
      </c>
      <c r="Z917" s="529" t="str">
        <f t="shared" si="408"/>
        <v>HH - Integrated Mental Health and Substance Abuse
QJ - Service/items provided to a prisoner or patient in state or local custody</v>
      </c>
    </row>
    <row r="918" spans="1:27" ht="24" customHeight="1">
      <c r="A918" s="511" t="str">
        <f t="shared" si="406"/>
        <v>99214</v>
      </c>
      <c r="B918" s="511" t="str">
        <f t="shared" si="406"/>
        <v>Evaluation and Management of Established Patient</v>
      </c>
      <c r="C918" s="568" t="str">
        <f t="shared" si="406"/>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8" s="529" t="str">
        <f t="shared" si="409"/>
        <v>Encounter: 30-39 Minutes
DT: 2/day</v>
      </c>
      <c r="E918" s="568" t="str">
        <f t="shared" si="409"/>
        <v>Physician (MD or DO), licensed physician's assistant, nurse practitioner, Clinical Nurse Specialist, registered nurse, or a licensed practical nurse assisting a physician</v>
      </c>
      <c r="F918" s="250" t="s">
        <v>497</v>
      </c>
      <c r="G918" s="250" t="s">
        <v>586</v>
      </c>
      <c r="H918" s="250" t="s">
        <v>1240</v>
      </c>
      <c r="I918" s="529" t="str">
        <f>I917</f>
        <v>Line
Professional</v>
      </c>
      <c r="J918" s="511"/>
      <c r="K918" s="511" t="s">
        <v>2205</v>
      </c>
      <c r="L918" s="511" t="s">
        <v>2205</v>
      </c>
      <c r="M918" s="511"/>
      <c r="N918" s="511"/>
      <c r="O918" s="511" t="s">
        <v>2205</v>
      </c>
      <c r="P918" s="511"/>
      <c r="Q918" s="511"/>
      <c r="R918" s="511"/>
      <c r="S918" s="511"/>
      <c r="T918" s="511"/>
      <c r="U918" s="511"/>
      <c r="V918" s="511"/>
      <c r="W918" s="529" t="str">
        <f t="shared" si="407"/>
        <v>CCBHC Reporting Service</v>
      </c>
      <c r="X918" s="568" t="str">
        <f t="shared" si="407"/>
        <v xml:space="preserve">Allocating and reporting costs:
-Cost if staff provide multiple units
-Spreading costs over the various types of services
-Cost and productivity assumptions
</v>
      </c>
      <c r="Y918" s="529" t="str">
        <f t="shared" si="408"/>
        <v>Y4 - SAMHSA approved EBP for Co-occurring disorders</v>
      </c>
      <c r="Z918" s="529" t="str">
        <f t="shared" si="408"/>
        <v>HH - Integrated Mental Health and Substance Abuse
QJ - Service/items provided to a prisoner or patient in state or local custody</v>
      </c>
    </row>
    <row r="919" spans="1:27" ht="24" customHeight="1" thickBot="1">
      <c r="A919" s="513" t="str">
        <f t="shared" si="406"/>
        <v>99214</v>
      </c>
      <c r="B919" s="513" t="str">
        <f t="shared" si="406"/>
        <v>Evaluation and Management of Established Patient</v>
      </c>
      <c r="C919" s="569" t="str">
        <f t="shared" si="406"/>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19" s="530" t="str">
        <f t="shared" si="409"/>
        <v>Encounter: 30-39 Minutes
DT: 2/day</v>
      </c>
      <c r="E919" s="569" t="str">
        <f t="shared" si="409"/>
        <v>Physician (MD or DO), licensed physician's assistant, nurse practitioner, Clinical Nurse Specialist, registered nurse, or a licensed practical nurse assisting a physician</v>
      </c>
      <c r="F919" s="247" t="s">
        <v>496</v>
      </c>
      <c r="G919" s="247" t="s">
        <v>586</v>
      </c>
      <c r="H919" s="247" t="s">
        <v>1240</v>
      </c>
      <c r="I919" s="530" t="str">
        <f>I918</f>
        <v>Line
Professional</v>
      </c>
      <c r="J919" s="513"/>
      <c r="K919" s="513" t="s">
        <v>2205</v>
      </c>
      <c r="L919" s="513" t="s">
        <v>2205</v>
      </c>
      <c r="M919" s="513"/>
      <c r="N919" s="513"/>
      <c r="O919" s="513" t="s">
        <v>2205</v>
      </c>
      <c r="P919" s="513"/>
      <c r="Q919" s="513"/>
      <c r="R919" s="513"/>
      <c r="S919" s="513"/>
      <c r="T919" s="513"/>
      <c r="U919" s="513"/>
      <c r="V919" s="513"/>
      <c r="W919" s="530" t="str">
        <f t="shared" si="407"/>
        <v>CCBHC Reporting Service</v>
      </c>
      <c r="X919" s="569" t="str">
        <f t="shared" si="407"/>
        <v xml:space="preserve">Allocating and reporting costs:
-Cost if staff provide multiple units
-Spreading costs over the various types of services
-Cost and productivity assumptions
</v>
      </c>
      <c r="Y919" s="530" t="str">
        <f t="shared" si="408"/>
        <v>Y4 - SAMHSA approved EBP for Co-occurring disorders</v>
      </c>
      <c r="Z919" s="530" t="str">
        <f t="shared" si="408"/>
        <v>HH - Integrated Mental Health and Substance Abuse
QJ - Service/items provided to a prisoner or patient in state or local custody</v>
      </c>
    </row>
    <row r="920" spans="1:27" ht="28.95" customHeight="1">
      <c r="A920" s="656" t="s">
        <v>1921</v>
      </c>
      <c r="B920" s="514" t="s">
        <v>1451</v>
      </c>
      <c r="C920" s="591" t="s">
        <v>1457</v>
      </c>
      <c r="D920" s="594" t="s">
        <v>1458</v>
      </c>
      <c r="E920" s="591" t="s">
        <v>2157</v>
      </c>
      <c r="F920" s="240" t="s">
        <v>124</v>
      </c>
      <c r="G920" s="240" t="s">
        <v>574</v>
      </c>
      <c r="H920" s="240" t="s">
        <v>1240</v>
      </c>
      <c r="I920" s="594" t="s">
        <v>139</v>
      </c>
      <c r="J920" s="514" t="s">
        <v>2205</v>
      </c>
      <c r="K920" s="514"/>
      <c r="L920" s="514" t="s">
        <v>2205</v>
      </c>
      <c r="M920" s="514"/>
      <c r="N920" s="514" t="s">
        <v>2205</v>
      </c>
      <c r="O920" s="514"/>
      <c r="P920" s="514" t="s">
        <v>2205</v>
      </c>
      <c r="Q920" s="514"/>
      <c r="R920" s="514"/>
      <c r="S920" s="514"/>
      <c r="T920" s="514"/>
      <c r="U920" s="514"/>
      <c r="V920" s="514"/>
      <c r="W920" s="560" t="s">
        <v>1229</v>
      </c>
      <c r="X920" s="557" t="s">
        <v>1603</v>
      </c>
      <c r="Y920" s="560" t="s">
        <v>970</v>
      </c>
      <c r="Z920" s="560" t="s">
        <v>2053</v>
      </c>
    </row>
    <row r="921" spans="1:27" ht="28.95" customHeight="1">
      <c r="A921" s="515" t="str">
        <f t="shared" ref="A921:D924" si="410">A920</f>
        <v>99214</v>
      </c>
      <c r="B921" s="515" t="str">
        <f>B920</f>
        <v>Evaluation and Management of Established Patient</v>
      </c>
      <c r="C921" s="592" t="str">
        <f>C920</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1" s="595" t="str">
        <f>D920</f>
        <v>Encounter: 30-39 minutes</v>
      </c>
      <c r="E921" s="592" t="str">
        <f>E920</f>
        <v>Physician (MD or DO), Licensed Physician’s Assistant, Clinical Nurse Specialist, or nurse practitioner under their scope of practice and under the supervision and delegation of a physician</v>
      </c>
      <c r="F921" s="249" t="s">
        <v>477</v>
      </c>
      <c r="G921" s="241" t="s">
        <v>575</v>
      </c>
      <c r="H921" s="241" t="s">
        <v>1240</v>
      </c>
      <c r="I921" s="595" t="str">
        <f>I920</f>
        <v>Line
Professional</v>
      </c>
      <c r="J921" s="515" t="s">
        <v>2205</v>
      </c>
      <c r="K921" s="515"/>
      <c r="L921" s="515" t="s">
        <v>2205</v>
      </c>
      <c r="M921" s="515"/>
      <c r="N921" s="515" t="s">
        <v>2205</v>
      </c>
      <c r="O921" s="515"/>
      <c r="P921" s="515" t="s">
        <v>2205</v>
      </c>
      <c r="Q921" s="515"/>
      <c r="R921" s="515"/>
      <c r="S921" s="515"/>
      <c r="T921" s="515"/>
      <c r="U921" s="515"/>
      <c r="V921" s="515"/>
      <c r="W921" s="561" t="str">
        <f>W920</f>
        <v>CCBHC Reporting Service</v>
      </c>
      <c r="X921" s="558" t="str">
        <f>X920</f>
        <v xml:space="preserve">Allocating and reporting costs:
-Cost if staff provide multiple units
-Spreading costs over the various types of services
-Cost and productivity assumptions
</v>
      </c>
      <c r="Y921" s="561" t="str">
        <f>Y920</f>
        <v>Y4 - SAMHSA approved EBP for Co-occurring disorders</v>
      </c>
      <c r="Z921" s="561" t="str">
        <f>Z920</f>
        <v xml:space="preserve">HD - Pregnant/Parenting Women's Program
HH - Integrated Mental Health and Substance Abuse
QJ - Service/items provided to a prisoner or patient in state or local custody
</v>
      </c>
    </row>
    <row r="922" spans="1:27" ht="28.95" customHeight="1">
      <c r="A922" s="515" t="str">
        <f t="shared" si="410"/>
        <v>99214</v>
      </c>
      <c r="B922" s="515" t="str">
        <f t="shared" si="410"/>
        <v>Evaluation and Management of Established Patient</v>
      </c>
      <c r="C922" s="592" t="str">
        <f t="shared" si="41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2" s="595" t="str">
        <f t="shared" si="410"/>
        <v>Encounter: 30-39 minutes</v>
      </c>
      <c r="E922" s="592" t="str">
        <f>E921</f>
        <v>Physician (MD or DO), Licensed Physician’s Assistant, Clinical Nurse Specialist, or nurse practitioner under their scope of practice and under the supervision and delegation of a physician</v>
      </c>
      <c r="F922" s="249" t="s">
        <v>2155</v>
      </c>
      <c r="G922" s="241" t="s">
        <v>586</v>
      </c>
      <c r="H922" s="241" t="s">
        <v>1240</v>
      </c>
      <c r="I922" s="595" t="str">
        <f>I921</f>
        <v>Line
Professional</v>
      </c>
      <c r="J922" s="515" t="s">
        <v>2205</v>
      </c>
      <c r="K922" s="515"/>
      <c r="L922" s="515" t="s">
        <v>2205</v>
      </c>
      <c r="M922" s="515"/>
      <c r="N922" s="515" t="s">
        <v>2205</v>
      </c>
      <c r="O922" s="515"/>
      <c r="P922" s="515" t="s">
        <v>2205</v>
      </c>
      <c r="Q922" s="515"/>
      <c r="R922" s="515"/>
      <c r="S922" s="515"/>
      <c r="T922" s="515"/>
      <c r="U922" s="515"/>
      <c r="V922" s="515"/>
      <c r="W922" s="561" t="str">
        <f t="shared" ref="W922:X924" si="411">W921</f>
        <v>CCBHC Reporting Service</v>
      </c>
      <c r="X922" s="558" t="str">
        <f t="shared" si="411"/>
        <v xml:space="preserve">Allocating and reporting costs:
-Cost if staff provide multiple units
-Spreading costs over the various types of services
-Cost and productivity assumptions
</v>
      </c>
      <c r="Y922" s="561" t="str">
        <f t="shared" ref="Y922:Z924" si="412">Y921</f>
        <v>Y4 - SAMHSA approved EBP for Co-occurring disorders</v>
      </c>
      <c r="Z922" s="561" t="str">
        <f t="shared" si="412"/>
        <v xml:space="preserve">HD - Pregnant/Parenting Women's Program
HH - Integrated Mental Health and Substance Abuse
QJ - Service/items provided to a prisoner or patient in state or local custody
</v>
      </c>
    </row>
    <row r="923" spans="1:27" ht="28.95" customHeight="1">
      <c r="A923" s="515" t="str">
        <f t="shared" si="410"/>
        <v>99214</v>
      </c>
      <c r="B923" s="515" t="str">
        <f t="shared" si="410"/>
        <v>Evaluation and Management of Established Patient</v>
      </c>
      <c r="C923" s="592" t="str">
        <f t="shared" si="41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3" s="595" t="str">
        <f t="shared" si="410"/>
        <v>Encounter: 30-39 minutes</v>
      </c>
      <c r="E923" s="592" t="str">
        <f>E922</f>
        <v>Physician (MD or DO), Licensed Physician’s Assistant, Clinical Nurse Specialist, or nurse practitioner under their scope of practice and under the supervision and delegation of a physician</v>
      </c>
      <c r="F923" s="249" t="s">
        <v>497</v>
      </c>
      <c r="G923" s="241" t="s">
        <v>586</v>
      </c>
      <c r="H923" s="241" t="s">
        <v>1240</v>
      </c>
      <c r="I923" s="595" t="str">
        <f>I922</f>
        <v>Line
Professional</v>
      </c>
      <c r="J923" s="515" t="s">
        <v>2205</v>
      </c>
      <c r="K923" s="515"/>
      <c r="L923" s="515" t="s">
        <v>2205</v>
      </c>
      <c r="M923" s="515"/>
      <c r="N923" s="515" t="s">
        <v>2205</v>
      </c>
      <c r="O923" s="515"/>
      <c r="P923" s="515" t="s">
        <v>2205</v>
      </c>
      <c r="Q923" s="515"/>
      <c r="R923" s="515"/>
      <c r="S923" s="515"/>
      <c r="T923" s="515"/>
      <c r="U923" s="515"/>
      <c r="V923" s="515"/>
      <c r="W923" s="561" t="str">
        <f t="shared" si="411"/>
        <v>CCBHC Reporting Service</v>
      </c>
      <c r="X923" s="558" t="str">
        <f t="shared" si="411"/>
        <v xml:space="preserve">Allocating and reporting costs:
-Cost if staff provide multiple units
-Spreading costs over the various types of services
-Cost and productivity assumptions
</v>
      </c>
      <c r="Y923" s="561" t="str">
        <f t="shared" si="412"/>
        <v>Y4 - SAMHSA approved EBP for Co-occurring disorders</v>
      </c>
      <c r="Z923" s="561" t="str">
        <f t="shared" si="412"/>
        <v xml:space="preserve">HD - Pregnant/Parenting Women's Program
HH - Integrated Mental Health and Substance Abuse
QJ - Service/items provided to a prisoner or patient in state or local custody
</v>
      </c>
    </row>
    <row r="924" spans="1:27" s="23" customFormat="1" ht="28.95" customHeight="1" thickBot="1">
      <c r="A924" s="516" t="str">
        <f t="shared" si="410"/>
        <v>99214</v>
      </c>
      <c r="B924" s="516" t="str">
        <f t="shared" si="410"/>
        <v>Evaluation and Management of Established Patient</v>
      </c>
      <c r="C924" s="593" t="str">
        <f t="shared" si="41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24" s="596" t="str">
        <f t="shared" si="410"/>
        <v>Encounter: 30-39 minutes</v>
      </c>
      <c r="E924" s="593" t="str">
        <f>E923</f>
        <v>Physician (MD or DO), Licensed Physician’s Assistant, Clinical Nurse Specialist, or nurse practitioner under their scope of practice and under the supervision and delegation of a physician</v>
      </c>
      <c r="F924" s="242" t="s">
        <v>496</v>
      </c>
      <c r="G924" s="242" t="s">
        <v>586</v>
      </c>
      <c r="H924" s="242" t="s">
        <v>1240</v>
      </c>
      <c r="I924" s="596" t="str">
        <f>I923</f>
        <v>Line
Professional</v>
      </c>
      <c r="J924" s="516" t="s">
        <v>2205</v>
      </c>
      <c r="K924" s="516"/>
      <c r="L924" s="516" t="s">
        <v>2205</v>
      </c>
      <c r="M924" s="516"/>
      <c r="N924" s="516" t="s">
        <v>2205</v>
      </c>
      <c r="O924" s="516"/>
      <c r="P924" s="516" t="s">
        <v>2205</v>
      </c>
      <c r="Q924" s="516"/>
      <c r="R924" s="516"/>
      <c r="S924" s="516"/>
      <c r="T924" s="516"/>
      <c r="U924" s="516"/>
      <c r="V924" s="516"/>
      <c r="W924" s="562" t="str">
        <f t="shared" si="411"/>
        <v>CCBHC Reporting Service</v>
      </c>
      <c r="X924" s="559" t="str">
        <f t="shared" si="411"/>
        <v xml:space="preserve">Allocating and reporting costs:
-Cost if staff provide multiple units
-Spreading costs over the various types of services
-Cost and productivity assumptions
</v>
      </c>
      <c r="Y924" s="562" t="str">
        <f t="shared" si="412"/>
        <v>Y4 - SAMHSA approved EBP for Co-occurring disorders</v>
      </c>
      <c r="Z924" s="562" t="str">
        <f t="shared" si="412"/>
        <v xml:space="preserve">HD - Pregnant/Parenting Women's Program
HH - Integrated Mental Health and Substance Abuse
QJ - Service/items provided to a prisoner or patient in state or local custody
</v>
      </c>
      <c r="AA924" s="20"/>
    </row>
    <row r="925" spans="1:27" s="23" customFormat="1" ht="24" customHeight="1">
      <c r="A925" s="563" t="s">
        <v>1922</v>
      </c>
      <c r="B925" s="512" t="s">
        <v>1451</v>
      </c>
      <c r="C925" s="567" t="s">
        <v>1459</v>
      </c>
      <c r="D925" s="528" t="s">
        <v>818</v>
      </c>
      <c r="E925" s="567" t="s">
        <v>2150</v>
      </c>
      <c r="F925" s="183" t="s">
        <v>137</v>
      </c>
      <c r="G925" s="246" t="s">
        <v>584</v>
      </c>
      <c r="H925" s="246" t="s">
        <v>1240</v>
      </c>
      <c r="I925" s="528" t="s">
        <v>139</v>
      </c>
      <c r="J925" s="512"/>
      <c r="K925" s="512" t="s">
        <v>2205</v>
      </c>
      <c r="L925" s="512" t="s">
        <v>2205</v>
      </c>
      <c r="M925" s="512"/>
      <c r="N925" s="512"/>
      <c r="O925" s="512" t="s">
        <v>2205</v>
      </c>
      <c r="P925" s="512"/>
      <c r="Q925" s="512"/>
      <c r="R925" s="512"/>
      <c r="S925" s="512"/>
      <c r="T925" s="512"/>
      <c r="U925" s="512"/>
      <c r="V925" s="512"/>
      <c r="W925" s="528" t="s">
        <v>1229</v>
      </c>
      <c r="X925" s="567" t="s">
        <v>1603</v>
      </c>
      <c r="Y925" s="528" t="s">
        <v>970</v>
      </c>
      <c r="Z925" s="528" t="s">
        <v>2050</v>
      </c>
      <c r="AA925" s="20"/>
    </row>
    <row r="926" spans="1:27" s="23" customFormat="1" ht="24" customHeight="1">
      <c r="A926" s="511" t="str">
        <f t="shared" ref="A926:C929" si="413">A925</f>
        <v>99215</v>
      </c>
      <c r="B926" s="511" t="str">
        <f>B925</f>
        <v>Evaluation and Management of Established Patient</v>
      </c>
      <c r="C926" s="568" t="str">
        <f>C925</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6" s="529" t="str">
        <f>D925</f>
        <v>Encounter: 40-54 Minutes
DT: 2/day</v>
      </c>
      <c r="E926" s="568" t="str">
        <f>E925</f>
        <v>Physician (MD or DO), licensed physician's assistant, nurse practitioner, Clinical Nurse Specialist, registered nurse, or a licensed practical nurse assisting a physician</v>
      </c>
      <c r="F926" s="184" t="s">
        <v>477</v>
      </c>
      <c r="G926" s="142" t="s">
        <v>575</v>
      </c>
      <c r="H926" s="142" t="s">
        <v>1240</v>
      </c>
      <c r="I926" s="529" t="str">
        <f>I925</f>
        <v>Line
Professional</v>
      </c>
      <c r="J926" s="511"/>
      <c r="K926" s="511" t="s">
        <v>2205</v>
      </c>
      <c r="L926" s="511" t="s">
        <v>2205</v>
      </c>
      <c r="M926" s="511"/>
      <c r="N926" s="511"/>
      <c r="O926" s="511" t="s">
        <v>2205</v>
      </c>
      <c r="P926" s="511"/>
      <c r="Q926" s="511"/>
      <c r="R926" s="511"/>
      <c r="S926" s="511"/>
      <c r="T926" s="511"/>
      <c r="U926" s="511"/>
      <c r="V926" s="511"/>
      <c r="W926" s="529" t="str">
        <f t="shared" ref="W926:X929" si="414">W925</f>
        <v>CCBHC Reporting Service</v>
      </c>
      <c r="X926" s="568" t="str">
        <f t="shared" si="414"/>
        <v xml:space="preserve">Allocating and reporting costs:
-Cost if staff provide multiple units
-Spreading costs over the various types of services
-Cost and productivity assumptions
</v>
      </c>
      <c r="Y926" s="529" t="str">
        <f t="shared" ref="Y926:Z929" si="415">Y925</f>
        <v>Y4 - SAMHSA approved EBP for Co-occurring disorders</v>
      </c>
      <c r="Z926" s="529" t="str">
        <f t="shared" si="415"/>
        <v xml:space="preserve">HH - Integrated Mental Health and Substance Abuse
QJ - Service/items provided to a prisoner or patient in state or local custody
</v>
      </c>
      <c r="AA926" s="20"/>
    </row>
    <row r="927" spans="1:27" s="23" customFormat="1" ht="24" customHeight="1">
      <c r="A927" s="511" t="str">
        <f t="shared" si="413"/>
        <v>99215</v>
      </c>
      <c r="B927" s="511" t="str">
        <f t="shared" si="413"/>
        <v>Evaluation and Management of Established Patient</v>
      </c>
      <c r="C927" s="568" t="str">
        <f t="shared" si="413"/>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7" s="529" t="str">
        <f t="shared" ref="D927:E929" si="416">D926</f>
        <v>Encounter: 40-54 Minutes
DT: 2/day</v>
      </c>
      <c r="E927" s="568" t="str">
        <f t="shared" si="416"/>
        <v>Physician (MD or DO), licensed physician's assistant, nurse practitioner, Clinical Nurse Specialist, registered nurse, or a licensed practical nurse assisting a physician</v>
      </c>
      <c r="F927" s="185" t="s">
        <v>2155</v>
      </c>
      <c r="G927" s="250" t="s">
        <v>586</v>
      </c>
      <c r="H927" s="250" t="s">
        <v>1240</v>
      </c>
      <c r="I927" s="529" t="str">
        <f>I926</f>
        <v>Line
Professional</v>
      </c>
      <c r="J927" s="511"/>
      <c r="K927" s="511" t="s">
        <v>2205</v>
      </c>
      <c r="L927" s="511" t="s">
        <v>2205</v>
      </c>
      <c r="M927" s="511"/>
      <c r="N927" s="511"/>
      <c r="O927" s="511" t="s">
        <v>2205</v>
      </c>
      <c r="P927" s="511"/>
      <c r="Q927" s="511"/>
      <c r="R927" s="511"/>
      <c r="S927" s="511"/>
      <c r="T927" s="511"/>
      <c r="U927" s="511"/>
      <c r="V927" s="511"/>
      <c r="W927" s="529" t="str">
        <f t="shared" si="414"/>
        <v>CCBHC Reporting Service</v>
      </c>
      <c r="X927" s="568" t="str">
        <f t="shared" si="414"/>
        <v xml:space="preserve">Allocating and reporting costs:
-Cost if staff provide multiple units
-Spreading costs over the various types of services
-Cost and productivity assumptions
</v>
      </c>
      <c r="Y927" s="529" t="str">
        <f t="shared" si="415"/>
        <v>Y4 - SAMHSA approved EBP for Co-occurring disorders</v>
      </c>
      <c r="Z927" s="529" t="str">
        <f t="shared" si="415"/>
        <v xml:space="preserve">HH - Integrated Mental Health and Substance Abuse
QJ - Service/items provided to a prisoner or patient in state or local custody
</v>
      </c>
      <c r="AA927" s="20"/>
    </row>
    <row r="928" spans="1:27" s="23" customFormat="1" ht="24" customHeight="1">
      <c r="A928" s="511" t="str">
        <f t="shared" si="413"/>
        <v>99215</v>
      </c>
      <c r="B928" s="511" t="str">
        <f t="shared" si="413"/>
        <v>Evaluation and Management of Established Patient</v>
      </c>
      <c r="C928" s="568" t="str">
        <f t="shared" si="413"/>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8" s="529" t="str">
        <f t="shared" si="416"/>
        <v>Encounter: 40-54 Minutes
DT: 2/day</v>
      </c>
      <c r="E928" s="568" t="str">
        <f t="shared" si="416"/>
        <v>Physician (MD or DO), licensed physician's assistant, nurse practitioner, Clinical Nurse Specialist, registered nurse, or a licensed practical nurse assisting a physician</v>
      </c>
      <c r="F928" s="250" t="s">
        <v>497</v>
      </c>
      <c r="G928" s="250" t="s">
        <v>586</v>
      </c>
      <c r="H928" s="250" t="s">
        <v>1240</v>
      </c>
      <c r="I928" s="529" t="str">
        <f>I927</f>
        <v>Line
Professional</v>
      </c>
      <c r="J928" s="511"/>
      <c r="K928" s="511" t="s">
        <v>2205</v>
      </c>
      <c r="L928" s="511" t="s">
        <v>2205</v>
      </c>
      <c r="M928" s="511"/>
      <c r="N928" s="511"/>
      <c r="O928" s="511" t="s">
        <v>2205</v>
      </c>
      <c r="P928" s="511"/>
      <c r="Q928" s="511"/>
      <c r="R928" s="511"/>
      <c r="S928" s="511"/>
      <c r="T928" s="511"/>
      <c r="U928" s="511"/>
      <c r="V928" s="511"/>
      <c r="W928" s="529" t="str">
        <f t="shared" si="414"/>
        <v>CCBHC Reporting Service</v>
      </c>
      <c r="X928" s="568" t="str">
        <f t="shared" si="414"/>
        <v xml:space="preserve">Allocating and reporting costs:
-Cost if staff provide multiple units
-Spreading costs over the various types of services
-Cost and productivity assumptions
</v>
      </c>
      <c r="Y928" s="529" t="str">
        <f t="shared" si="415"/>
        <v>Y4 - SAMHSA approved EBP for Co-occurring disorders</v>
      </c>
      <c r="Z928" s="529" t="str">
        <f t="shared" si="415"/>
        <v xml:space="preserve">HH - Integrated Mental Health and Substance Abuse
QJ - Service/items provided to a prisoner or patient in state or local custody
</v>
      </c>
      <c r="AA928" s="20"/>
    </row>
    <row r="929" spans="1:26" ht="24" customHeight="1" thickBot="1">
      <c r="A929" s="511" t="str">
        <f t="shared" si="413"/>
        <v>99215</v>
      </c>
      <c r="B929" s="511" t="str">
        <f t="shared" si="413"/>
        <v>Evaluation and Management of Established Patient</v>
      </c>
      <c r="C929" s="568" t="str">
        <f t="shared" si="413"/>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29" s="529" t="str">
        <f t="shared" si="416"/>
        <v>Encounter: 40-54 Minutes
DT: 2/day</v>
      </c>
      <c r="E929" s="568" t="str">
        <f t="shared" si="416"/>
        <v>Physician (MD or DO), licensed physician's assistant, nurse practitioner, Clinical Nurse Specialist, registered nurse, or a licensed practical nurse assisting a physician</v>
      </c>
      <c r="F929" s="185" t="s">
        <v>496</v>
      </c>
      <c r="G929" s="250" t="s">
        <v>586</v>
      </c>
      <c r="H929" s="250" t="s">
        <v>1240</v>
      </c>
      <c r="I929" s="529" t="str">
        <f>I928</f>
        <v>Line
Professional</v>
      </c>
      <c r="J929" s="511"/>
      <c r="K929" s="511" t="s">
        <v>2205</v>
      </c>
      <c r="L929" s="511" t="s">
        <v>2205</v>
      </c>
      <c r="M929" s="511"/>
      <c r="N929" s="511"/>
      <c r="O929" s="511" t="s">
        <v>2205</v>
      </c>
      <c r="P929" s="511"/>
      <c r="Q929" s="511"/>
      <c r="R929" s="511"/>
      <c r="S929" s="511"/>
      <c r="T929" s="511"/>
      <c r="U929" s="511"/>
      <c r="V929" s="511"/>
      <c r="W929" s="529" t="str">
        <f t="shared" si="414"/>
        <v>CCBHC Reporting Service</v>
      </c>
      <c r="X929" s="569" t="str">
        <f t="shared" si="414"/>
        <v xml:space="preserve">Allocating and reporting costs:
-Cost if staff provide multiple units
-Spreading costs over the various types of services
-Cost and productivity assumptions
</v>
      </c>
      <c r="Y929" s="529" t="str">
        <f t="shared" si="415"/>
        <v>Y4 - SAMHSA approved EBP for Co-occurring disorders</v>
      </c>
      <c r="Z929" s="529" t="str">
        <f t="shared" si="415"/>
        <v xml:space="preserve">HH - Integrated Mental Health and Substance Abuse
QJ - Service/items provided to a prisoner or patient in state or local custody
</v>
      </c>
    </row>
    <row r="930" spans="1:26" ht="27" customHeight="1">
      <c r="A930" s="654" t="s">
        <v>1922</v>
      </c>
      <c r="B930" s="508" t="s">
        <v>1451</v>
      </c>
      <c r="C930" s="557" t="s">
        <v>1459</v>
      </c>
      <c r="D930" s="560" t="s">
        <v>1460</v>
      </c>
      <c r="E930" s="557" t="s">
        <v>2157</v>
      </c>
      <c r="F930" s="240" t="s">
        <v>137</v>
      </c>
      <c r="G930" s="240" t="s">
        <v>584</v>
      </c>
      <c r="H930" s="240" t="s">
        <v>1240</v>
      </c>
      <c r="I930" s="594" t="s">
        <v>139</v>
      </c>
      <c r="J930" s="514" t="s">
        <v>2205</v>
      </c>
      <c r="K930" s="514"/>
      <c r="L930" s="514" t="s">
        <v>2205</v>
      </c>
      <c r="M930" s="514"/>
      <c r="N930" s="514" t="s">
        <v>2205</v>
      </c>
      <c r="O930" s="514"/>
      <c r="P930" s="514" t="s">
        <v>2205</v>
      </c>
      <c r="Q930" s="514"/>
      <c r="R930" s="514"/>
      <c r="S930" s="514"/>
      <c r="T930" s="514"/>
      <c r="U930" s="514"/>
      <c r="V930" s="514"/>
      <c r="W930" s="560" t="s">
        <v>1229</v>
      </c>
      <c r="X930" s="557" t="s">
        <v>1603</v>
      </c>
      <c r="Y930" s="560" t="s">
        <v>970</v>
      </c>
      <c r="Z930" s="560" t="s">
        <v>2053</v>
      </c>
    </row>
    <row r="931" spans="1:26" ht="27" customHeight="1">
      <c r="A931" s="509" t="str">
        <f t="shared" ref="A931:D934" si="417">A930</f>
        <v>99215</v>
      </c>
      <c r="B931" s="509" t="str">
        <f>B930</f>
        <v>Evaluation and Management of Established Patient</v>
      </c>
      <c r="C931" s="558" t="str">
        <f>C930</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1" s="561" t="str">
        <f>D930</f>
        <v>Encounter: 40-54 minutes</v>
      </c>
      <c r="E931" s="558" t="str">
        <f>E930</f>
        <v>Physician (MD or DO), Licensed Physician’s Assistant, Clinical Nurse Specialist, or nurse practitioner under their scope of practice and under the supervision and delegation of a physician</v>
      </c>
      <c r="F931" s="249" t="s">
        <v>477</v>
      </c>
      <c r="G931" s="241" t="s">
        <v>575</v>
      </c>
      <c r="H931" s="241" t="s">
        <v>1240</v>
      </c>
      <c r="I931" s="595" t="str">
        <f>I930</f>
        <v>Line
Professional</v>
      </c>
      <c r="J931" s="515" t="s">
        <v>2205</v>
      </c>
      <c r="K931" s="515"/>
      <c r="L931" s="515" t="s">
        <v>2205</v>
      </c>
      <c r="M931" s="515"/>
      <c r="N931" s="515" t="s">
        <v>2205</v>
      </c>
      <c r="O931" s="515"/>
      <c r="P931" s="515" t="s">
        <v>2205</v>
      </c>
      <c r="Q931" s="515"/>
      <c r="R931" s="515"/>
      <c r="S931" s="515"/>
      <c r="T931" s="515"/>
      <c r="U931" s="515"/>
      <c r="V931" s="515"/>
      <c r="W931" s="561" t="s">
        <v>1229</v>
      </c>
      <c r="X931" s="558" t="str">
        <f t="shared" ref="X931:Z934" si="418">X930</f>
        <v xml:space="preserve">Allocating and reporting costs:
-Cost if staff provide multiple units
-Spreading costs over the various types of services
-Cost and productivity assumptions
</v>
      </c>
      <c r="Y931" s="561" t="str">
        <f t="shared" si="418"/>
        <v>Y4 - SAMHSA approved EBP for Co-occurring disorders</v>
      </c>
      <c r="Z931" s="561" t="str">
        <f t="shared" si="418"/>
        <v xml:space="preserve">HD - Pregnant/Parenting Women's Program
HH - Integrated Mental Health and Substance Abuse
QJ - Service/items provided to a prisoner or patient in state or local custody
</v>
      </c>
    </row>
    <row r="932" spans="1:26" ht="27" customHeight="1">
      <c r="A932" s="509" t="str">
        <f t="shared" si="417"/>
        <v>99215</v>
      </c>
      <c r="B932" s="509" t="str">
        <f t="shared" si="417"/>
        <v>Evaluation and Management of Established Patient</v>
      </c>
      <c r="C932" s="558" t="str">
        <f t="shared" si="41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2" s="561" t="str">
        <f t="shared" si="417"/>
        <v>Encounter: 40-54 minutes</v>
      </c>
      <c r="E932" s="558" t="str">
        <f>E931</f>
        <v>Physician (MD or DO), Licensed Physician’s Assistant, Clinical Nurse Specialist, or nurse practitioner under their scope of practice and under the supervision and delegation of a physician</v>
      </c>
      <c r="F932" s="249" t="s">
        <v>2155</v>
      </c>
      <c r="G932" s="241" t="s">
        <v>586</v>
      </c>
      <c r="H932" s="241" t="s">
        <v>1240</v>
      </c>
      <c r="I932" s="595" t="str">
        <f>I931</f>
        <v>Line
Professional</v>
      </c>
      <c r="J932" s="515" t="s">
        <v>2205</v>
      </c>
      <c r="K932" s="515"/>
      <c r="L932" s="515" t="s">
        <v>2205</v>
      </c>
      <c r="M932" s="515"/>
      <c r="N932" s="515" t="s">
        <v>2205</v>
      </c>
      <c r="O932" s="515"/>
      <c r="P932" s="515" t="s">
        <v>2205</v>
      </c>
      <c r="Q932" s="515"/>
      <c r="R932" s="515"/>
      <c r="S932" s="515"/>
      <c r="T932" s="515"/>
      <c r="U932" s="515"/>
      <c r="V932" s="515"/>
      <c r="W932" s="561" t="s">
        <v>1229</v>
      </c>
      <c r="X932" s="558" t="str">
        <f t="shared" si="418"/>
        <v xml:space="preserve">Allocating and reporting costs:
-Cost if staff provide multiple units
-Spreading costs over the various types of services
-Cost and productivity assumptions
</v>
      </c>
      <c r="Y932" s="561" t="str">
        <f t="shared" si="418"/>
        <v>Y4 - SAMHSA approved EBP for Co-occurring disorders</v>
      </c>
      <c r="Z932" s="561" t="str">
        <f t="shared" si="418"/>
        <v xml:space="preserve">HD - Pregnant/Parenting Women's Program
HH - Integrated Mental Health and Substance Abuse
QJ - Service/items provided to a prisoner or patient in state or local custody
</v>
      </c>
    </row>
    <row r="933" spans="1:26" ht="27" customHeight="1">
      <c r="A933" s="509" t="str">
        <f t="shared" si="417"/>
        <v>99215</v>
      </c>
      <c r="B933" s="509" t="str">
        <f t="shared" si="417"/>
        <v>Evaluation and Management of Established Patient</v>
      </c>
      <c r="C933" s="558" t="str">
        <f t="shared" si="41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3" s="561" t="str">
        <f t="shared" si="417"/>
        <v>Encounter: 40-54 minutes</v>
      </c>
      <c r="E933" s="558" t="str">
        <f>E932</f>
        <v>Physician (MD or DO), Licensed Physician’s Assistant, Clinical Nurse Specialist, or nurse practitioner under their scope of practice and under the supervision and delegation of a physician</v>
      </c>
      <c r="F933" s="249" t="s">
        <v>497</v>
      </c>
      <c r="G933" s="241" t="s">
        <v>586</v>
      </c>
      <c r="H933" s="241" t="s">
        <v>1240</v>
      </c>
      <c r="I933" s="595" t="str">
        <f>I932</f>
        <v>Line
Professional</v>
      </c>
      <c r="J933" s="515" t="s">
        <v>2205</v>
      </c>
      <c r="K933" s="515"/>
      <c r="L933" s="515" t="s">
        <v>2205</v>
      </c>
      <c r="M933" s="515"/>
      <c r="N933" s="515" t="s">
        <v>2205</v>
      </c>
      <c r="O933" s="515"/>
      <c r="P933" s="515" t="s">
        <v>2205</v>
      </c>
      <c r="Q933" s="515"/>
      <c r="R933" s="515"/>
      <c r="S933" s="515"/>
      <c r="T933" s="515"/>
      <c r="U933" s="515"/>
      <c r="V933" s="515"/>
      <c r="W933" s="561" t="s">
        <v>1229</v>
      </c>
      <c r="X933" s="558" t="str">
        <f t="shared" si="418"/>
        <v xml:space="preserve">Allocating and reporting costs:
-Cost if staff provide multiple units
-Spreading costs over the various types of services
-Cost and productivity assumptions
</v>
      </c>
      <c r="Y933" s="561" t="str">
        <f t="shared" si="418"/>
        <v>Y4 - SAMHSA approved EBP for Co-occurring disorders</v>
      </c>
      <c r="Z933" s="561" t="str">
        <f t="shared" si="418"/>
        <v xml:space="preserve">HD - Pregnant/Parenting Women's Program
HH - Integrated Mental Health and Substance Abuse
QJ - Service/items provided to a prisoner or patient in state or local custody
</v>
      </c>
    </row>
    <row r="934" spans="1:26" ht="27" customHeight="1" thickBot="1">
      <c r="A934" s="510" t="str">
        <f t="shared" si="417"/>
        <v>99215</v>
      </c>
      <c r="B934" s="510" t="str">
        <f t="shared" si="417"/>
        <v>Evaluation and Management of Established Patient</v>
      </c>
      <c r="C934" s="559" t="str">
        <f t="shared" si="41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34" s="562" t="str">
        <f t="shared" si="417"/>
        <v>Encounter: 40-54 minutes</v>
      </c>
      <c r="E934" s="559" t="str">
        <f>E933</f>
        <v>Physician (MD or DO), Licensed Physician’s Assistant, Clinical Nurse Specialist, or nurse practitioner under their scope of practice and under the supervision and delegation of a physician</v>
      </c>
      <c r="F934" s="241" t="s">
        <v>496</v>
      </c>
      <c r="G934" s="253" t="s">
        <v>586</v>
      </c>
      <c r="H934" s="253" t="s">
        <v>1240</v>
      </c>
      <c r="I934" s="655" t="str">
        <f>I933</f>
        <v>Line
Professional</v>
      </c>
      <c r="J934" s="534" t="s">
        <v>2205</v>
      </c>
      <c r="K934" s="534"/>
      <c r="L934" s="534" t="s">
        <v>2205</v>
      </c>
      <c r="M934" s="534"/>
      <c r="N934" s="534" t="s">
        <v>2205</v>
      </c>
      <c r="O934" s="534"/>
      <c r="P934" s="534" t="s">
        <v>2205</v>
      </c>
      <c r="Q934" s="534"/>
      <c r="R934" s="534"/>
      <c r="S934" s="534"/>
      <c r="T934" s="534"/>
      <c r="U934" s="534"/>
      <c r="V934" s="534"/>
      <c r="W934" s="561" t="s">
        <v>1229</v>
      </c>
      <c r="X934" s="559" t="str">
        <f t="shared" si="418"/>
        <v xml:space="preserve">Allocating and reporting costs:
-Cost if staff provide multiple units
-Spreading costs over the various types of services
-Cost and productivity assumptions
</v>
      </c>
      <c r="Y934" s="561" t="str">
        <f t="shared" si="418"/>
        <v>Y4 - SAMHSA approved EBP for Co-occurring disorders</v>
      </c>
      <c r="Z934" s="561" t="str">
        <f t="shared" si="418"/>
        <v xml:space="preserve">HD - Pregnant/Parenting Women's Program
HH - Integrated Mental Health and Substance Abuse
QJ - Service/items provided to a prisoner or patient in state or local custody
</v>
      </c>
    </row>
    <row r="935" spans="1:26" ht="42.75" customHeight="1">
      <c r="A935" s="576" t="s">
        <v>1923</v>
      </c>
      <c r="B935" s="512" t="s">
        <v>123</v>
      </c>
      <c r="C935" s="567" t="s">
        <v>1622</v>
      </c>
      <c r="D935" s="528" t="s">
        <v>58</v>
      </c>
      <c r="E935" s="567" t="s">
        <v>1113</v>
      </c>
      <c r="F935" s="246" t="s">
        <v>137</v>
      </c>
      <c r="G935" s="246" t="s">
        <v>584</v>
      </c>
      <c r="H935" s="246" t="s">
        <v>1240</v>
      </c>
      <c r="I935" s="528" t="s">
        <v>139</v>
      </c>
      <c r="J935" s="512"/>
      <c r="K935" s="512" t="s">
        <v>2205</v>
      </c>
      <c r="L935" s="512" t="s">
        <v>2205</v>
      </c>
      <c r="M935" s="512"/>
      <c r="N935" s="512"/>
      <c r="O935" s="512" t="s">
        <v>2205</v>
      </c>
      <c r="P935" s="512"/>
      <c r="Q935" s="512"/>
      <c r="R935" s="512"/>
      <c r="S935" s="512"/>
      <c r="T935" s="512"/>
      <c r="U935" s="512"/>
      <c r="V935" s="512"/>
      <c r="W935" s="567" t="s">
        <v>1230</v>
      </c>
      <c r="X935" s="567" t="s">
        <v>644</v>
      </c>
      <c r="Y935" s="528" t="s">
        <v>1113</v>
      </c>
      <c r="Z935" s="528" t="s">
        <v>1113</v>
      </c>
    </row>
    <row r="936" spans="1:26" ht="42.75" customHeight="1">
      <c r="A936" s="564" t="str">
        <f t="shared" ref="A936:D939" si="419">A935</f>
        <v>99221</v>
      </c>
      <c r="B936" s="511" t="str">
        <f t="shared" si="419"/>
        <v>Assessments
Health Psychiatric
Evaluation Psychological
testing Other assessments, tests</v>
      </c>
      <c r="C936" s="568"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6" s="529" t="str">
        <f t="shared" si="419"/>
        <v>Encounter</v>
      </c>
      <c r="E936" s="568" t="s">
        <v>1113</v>
      </c>
      <c r="F936" s="142" t="s">
        <v>477</v>
      </c>
      <c r="G936" s="142" t="s">
        <v>575</v>
      </c>
      <c r="H936" s="250" t="s">
        <v>1240</v>
      </c>
      <c r="I936" s="529" t="str">
        <f>I935</f>
        <v>Line
Professional</v>
      </c>
      <c r="J936" s="511"/>
      <c r="K936" s="511" t="s">
        <v>2205</v>
      </c>
      <c r="L936" s="511" t="s">
        <v>2205</v>
      </c>
      <c r="M936" s="511"/>
      <c r="N936" s="511"/>
      <c r="O936" s="511" t="s">
        <v>2205</v>
      </c>
      <c r="P936" s="511"/>
      <c r="Q936" s="511"/>
      <c r="R936" s="511"/>
      <c r="S936" s="511"/>
      <c r="T936" s="511"/>
      <c r="U936" s="511"/>
      <c r="V936" s="511"/>
      <c r="W936" s="568" t="s">
        <v>1230</v>
      </c>
      <c r="X936" s="568" t="str">
        <f t="shared" ref="X936:Z939" si="420">X935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6" s="529" t="str">
        <f t="shared" si="420"/>
        <v xml:space="preserve"> </v>
      </c>
      <c r="Z936" s="529" t="str">
        <f t="shared" si="420"/>
        <v xml:space="preserve"> </v>
      </c>
    </row>
    <row r="937" spans="1:26" ht="42.75" customHeight="1">
      <c r="A937" s="564" t="str">
        <f t="shared" si="419"/>
        <v>99221</v>
      </c>
      <c r="B937" s="511" t="str">
        <f t="shared" si="419"/>
        <v>Assessments
Health Psychiatric
Evaluation Psychological
testing Other assessments, tests</v>
      </c>
      <c r="C937" s="568"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7" s="529" t="str">
        <f t="shared" si="419"/>
        <v>Encounter</v>
      </c>
      <c r="E937" s="568" t="s">
        <v>1113</v>
      </c>
      <c r="F937" s="250" t="s">
        <v>2155</v>
      </c>
      <c r="G937" s="250" t="s">
        <v>586</v>
      </c>
      <c r="H937" s="250" t="s">
        <v>1240</v>
      </c>
      <c r="I937" s="529" t="str">
        <f>I936</f>
        <v>Line
Professional</v>
      </c>
      <c r="J937" s="511"/>
      <c r="K937" s="511" t="s">
        <v>2205</v>
      </c>
      <c r="L937" s="511" t="s">
        <v>2205</v>
      </c>
      <c r="M937" s="511"/>
      <c r="N937" s="511"/>
      <c r="O937" s="511" t="s">
        <v>2205</v>
      </c>
      <c r="P937" s="511"/>
      <c r="Q937" s="511"/>
      <c r="R937" s="511"/>
      <c r="S937" s="511"/>
      <c r="T937" s="511"/>
      <c r="U937" s="511"/>
      <c r="V937" s="511"/>
      <c r="W937" s="568" t="s">
        <v>1230</v>
      </c>
      <c r="X937" s="568" t="str">
        <f t="shared" si="42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7" s="529" t="str">
        <f t="shared" si="420"/>
        <v xml:space="preserve"> </v>
      </c>
      <c r="Z937" s="529" t="str">
        <f t="shared" si="420"/>
        <v xml:space="preserve"> </v>
      </c>
    </row>
    <row r="938" spans="1:26" ht="42.75" customHeight="1">
      <c r="A938" s="564" t="str">
        <f t="shared" si="419"/>
        <v>99221</v>
      </c>
      <c r="B938" s="511" t="str">
        <f t="shared" si="419"/>
        <v>Assessments
Health Psychiatric
Evaluation Psychological
testing Other assessments, tests</v>
      </c>
      <c r="C938" s="568"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8" s="529" t="str">
        <f t="shared" si="419"/>
        <v>Encounter</v>
      </c>
      <c r="E938" s="568" t="s">
        <v>1113</v>
      </c>
      <c r="F938" s="250" t="s">
        <v>497</v>
      </c>
      <c r="G938" s="250" t="s">
        <v>586</v>
      </c>
      <c r="H938" s="250" t="s">
        <v>1240</v>
      </c>
      <c r="I938" s="529" t="str">
        <f>I937</f>
        <v>Line
Professional</v>
      </c>
      <c r="J938" s="511"/>
      <c r="K938" s="511" t="s">
        <v>2205</v>
      </c>
      <c r="L938" s="511" t="s">
        <v>2205</v>
      </c>
      <c r="M938" s="511"/>
      <c r="N938" s="511"/>
      <c r="O938" s="511" t="s">
        <v>2205</v>
      </c>
      <c r="P938" s="511"/>
      <c r="Q938" s="511"/>
      <c r="R938" s="511"/>
      <c r="S938" s="511"/>
      <c r="T938" s="511"/>
      <c r="U938" s="511"/>
      <c r="V938" s="511"/>
      <c r="W938" s="568" t="s">
        <v>1230</v>
      </c>
      <c r="X938" s="568" t="str">
        <f t="shared" si="42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8" s="529" t="str">
        <f t="shared" si="420"/>
        <v xml:space="preserve"> </v>
      </c>
      <c r="Z938" s="529" t="str">
        <f t="shared" si="420"/>
        <v xml:space="preserve"> </v>
      </c>
    </row>
    <row r="939" spans="1:26" ht="42.75" customHeight="1" thickBot="1">
      <c r="A939" s="622" t="str">
        <f t="shared" si="419"/>
        <v>99221</v>
      </c>
      <c r="B939" s="513" t="str">
        <f t="shared" si="419"/>
        <v>Assessments
Health Psychiatric
Evaluation Psychological
testing Other assessments, tests</v>
      </c>
      <c r="C939" s="569" t="str">
        <f t="shared" si="419"/>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39" s="530" t="str">
        <f t="shared" si="419"/>
        <v>Encounter</v>
      </c>
      <c r="E939" s="569" t="s">
        <v>1113</v>
      </c>
      <c r="F939" s="247" t="s">
        <v>496</v>
      </c>
      <c r="G939" s="247" t="s">
        <v>586</v>
      </c>
      <c r="H939" s="247" t="s">
        <v>1240</v>
      </c>
      <c r="I939" s="530" t="str">
        <f>I938</f>
        <v>Line
Professional</v>
      </c>
      <c r="J939" s="513"/>
      <c r="K939" s="513" t="s">
        <v>2205</v>
      </c>
      <c r="L939" s="513" t="s">
        <v>2205</v>
      </c>
      <c r="M939" s="513"/>
      <c r="N939" s="513"/>
      <c r="O939" s="513" t="s">
        <v>2205</v>
      </c>
      <c r="P939" s="513"/>
      <c r="Q939" s="513"/>
      <c r="R939" s="513"/>
      <c r="S939" s="513"/>
      <c r="T939" s="513"/>
      <c r="U939" s="513"/>
      <c r="V939" s="513"/>
      <c r="W939" s="569" t="s">
        <v>1230</v>
      </c>
      <c r="X939" s="569" t="str">
        <f t="shared" si="42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39" s="530" t="str">
        <f t="shared" si="420"/>
        <v xml:space="preserve"> </v>
      </c>
      <c r="Z939" s="530" t="str">
        <f t="shared" si="420"/>
        <v xml:space="preserve"> </v>
      </c>
    </row>
    <row r="940" spans="1:26" ht="42.75" customHeight="1">
      <c r="A940" s="576" t="s">
        <v>1924</v>
      </c>
      <c r="B940" s="512" t="s">
        <v>123</v>
      </c>
      <c r="C940" s="567" t="s">
        <v>1623</v>
      </c>
      <c r="D940" s="528" t="s">
        <v>58</v>
      </c>
      <c r="E940" s="567" t="s">
        <v>1113</v>
      </c>
      <c r="F940" s="246" t="s">
        <v>137</v>
      </c>
      <c r="G940" s="246" t="s">
        <v>584</v>
      </c>
      <c r="H940" s="246" t="s">
        <v>1240</v>
      </c>
      <c r="I940" s="528" t="s">
        <v>139</v>
      </c>
      <c r="J940" s="512"/>
      <c r="K940" s="512" t="s">
        <v>2205</v>
      </c>
      <c r="L940" s="512" t="s">
        <v>2205</v>
      </c>
      <c r="M940" s="512"/>
      <c r="N940" s="512"/>
      <c r="O940" s="512" t="s">
        <v>2205</v>
      </c>
      <c r="P940" s="512"/>
      <c r="Q940" s="512"/>
      <c r="R940" s="512"/>
      <c r="S940" s="512"/>
      <c r="T940" s="512"/>
      <c r="U940" s="512"/>
      <c r="V940" s="512"/>
      <c r="W940" s="567" t="s">
        <v>1230</v>
      </c>
      <c r="X940" s="567" t="s">
        <v>644</v>
      </c>
      <c r="Y940" s="528" t="s">
        <v>1113</v>
      </c>
      <c r="Z940" s="528" t="s">
        <v>1113</v>
      </c>
    </row>
    <row r="941" spans="1:26" ht="42.75" customHeight="1">
      <c r="A941" s="564" t="str">
        <f t="shared" ref="A941:D944" si="421">A940</f>
        <v>99222</v>
      </c>
      <c r="B941" s="511" t="str">
        <f t="shared" si="421"/>
        <v>Assessments
Health Psychiatric
Evaluation Psychological
testing Other assessments, tests</v>
      </c>
      <c r="C941" s="568"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1" s="529" t="str">
        <f t="shared" si="421"/>
        <v>Encounter</v>
      </c>
      <c r="E941" s="568" t="s">
        <v>1113</v>
      </c>
      <c r="F941" s="142" t="s">
        <v>477</v>
      </c>
      <c r="G941" s="142" t="s">
        <v>575</v>
      </c>
      <c r="H941" s="250" t="s">
        <v>1240</v>
      </c>
      <c r="I941" s="529" t="str">
        <f>I940</f>
        <v>Line
Professional</v>
      </c>
      <c r="J941" s="511"/>
      <c r="K941" s="511" t="s">
        <v>2205</v>
      </c>
      <c r="L941" s="511" t="s">
        <v>2205</v>
      </c>
      <c r="M941" s="511"/>
      <c r="N941" s="511"/>
      <c r="O941" s="511" t="s">
        <v>2205</v>
      </c>
      <c r="P941" s="511"/>
      <c r="Q941" s="511"/>
      <c r="R941" s="511"/>
      <c r="S941" s="511"/>
      <c r="T941" s="511"/>
      <c r="U941" s="511"/>
      <c r="V941" s="511"/>
      <c r="W941" s="568" t="s">
        <v>1230</v>
      </c>
      <c r="X941" s="568" t="str">
        <f t="shared" ref="X941:Z944" si="422">X940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1" s="529" t="str">
        <f t="shared" si="422"/>
        <v xml:space="preserve"> </v>
      </c>
      <c r="Z941" s="529" t="str">
        <f t="shared" si="422"/>
        <v xml:space="preserve"> </v>
      </c>
    </row>
    <row r="942" spans="1:26" ht="42.75" customHeight="1">
      <c r="A942" s="564" t="str">
        <f t="shared" si="421"/>
        <v>99222</v>
      </c>
      <c r="B942" s="511" t="str">
        <f t="shared" si="421"/>
        <v>Assessments
Health Psychiatric
Evaluation Psychological
testing Other assessments, tests</v>
      </c>
      <c r="C942" s="568"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2" s="529" t="str">
        <f t="shared" si="421"/>
        <v>Encounter</v>
      </c>
      <c r="E942" s="568" t="s">
        <v>1113</v>
      </c>
      <c r="F942" s="250" t="s">
        <v>2155</v>
      </c>
      <c r="G942" s="250" t="s">
        <v>586</v>
      </c>
      <c r="H942" s="250" t="s">
        <v>1240</v>
      </c>
      <c r="I942" s="529" t="str">
        <f>I941</f>
        <v>Line
Professional</v>
      </c>
      <c r="J942" s="511"/>
      <c r="K942" s="511" t="s">
        <v>2205</v>
      </c>
      <c r="L942" s="511" t="s">
        <v>2205</v>
      </c>
      <c r="M942" s="511"/>
      <c r="N942" s="511"/>
      <c r="O942" s="511" t="s">
        <v>2205</v>
      </c>
      <c r="P942" s="511"/>
      <c r="Q942" s="511"/>
      <c r="R942" s="511"/>
      <c r="S942" s="511"/>
      <c r="T942" s="511"/>
      <c r="U942" s="511"/>
      <c r="V942" s="511"/>
      <c r="W942" s="568" t="s">
        <v>1230</v>
      </c>
      <c r="X942" s="568" t="str">
        <f t="shared" si="42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2" s="529" t="str">
        <f t="shared" si="422"/>
        <v xml:space="preserve"> </v>
      </c>
      <c r="Z942" s="529" t="str">
        <f t="shared" si="422"/>
        <v xml:space="preserve"> </v>
      </c>
    </row>
    <row r="943" spans="1:26" ht="42.75" customHeight="1">
      <c r="A943" s="564" t="str">
        <f t="shared" si="421"/>
        <v>99222</v>
      </c>
      <c r="B943" s="511" t="str">
        <f t="shared" si="421"/>
        <v>Assessments
Health Psychiatric
Evaluation Psychological
testing Other assessments, tests</v>
      </c>
      <c r="C943" s="568"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3" s="529" t="str">
        <f t="shared" si="421"/>
        <v>Encounter</v>
      </c>
      <c r="E943" s="568" t="s">
        <v>1113</v>
      </c>
      <c r="F943" s="250" t="s">
        <v>497</v>
      </c>
      <c r="G943" s="250" t="s">
        <v>586</v>
      </c>
      <c r="H943" s="250" t="s">
        <v>1240</v>
      </c>
      <c r="I943" s="529" t="str">
        <f>I942</f>
        <v>Line
Professional</v>
      </c>
      <c r="J943" s="511"/>
      <c r="K943" s="511" t="s">
        <v>2205</v>
      </c>
      <c r="L943" s="511" t="s">
        <v>2205</v>
      </c>
      <c r="M943" s="511"/>
      <c r="N943" s="511"/>
      <c r="O943" s="511" t="s">
        <v>2205</v>
      </c>
      <c r="P943" s="511"/>
      <c r="Q943" s="511"/>
      <c r="R943" s="511"/>
      <c r="S943" s="511"/>
      <c r="T943" s="511"/>
      <c r="U943" s="511"/>
      <c r="V943" s="511"/>
      <c r="W943" s="568" t="s">
        <v>1230</v>
      </c>
      <c r="X943" s="568" t="str">
        <f t="shared" si="42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3" s="529" t="str">
        <f t="shared" si="422"/>
        <v xml:space="preserve"> </v>
      </c>
      <c r="Z943" s="529" t="str">
        <f t="shared" si="422"/>
        <v xml:space="preserve"> </v>
      </c>
    </row>
    <row r="944" spans="1:26" ht="42.75" customHeight="1" thickBot="1">
      <c r="A944" s="622" t="str">
        <f t="shared" si="421"/>
        <v>99222</v>
      </c>
      <c r="B944" s="513" t="str">
        <f t="shared" si="421"/>
        <v>Assessments
Health Psychiatric
Evaluation Psychological
testing Other assessments, tests</v>
      </c>
      <c r="C944" s="569" t="str">
        <f t="shared" si="421"/>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44" s="530" t="str">
        <f t="shared" si="421"/>
        <v>Encounter</v>
      </c>
      <c r="E944" s="569" t="s">
        <v>1113</v>
      </c>
      <c r="F944" s="247" t="s">
        <v>496</v>
      </c>
      <c r="G944" s="247" t="s">
        <v>586</v>
      </c>
      <c r="H944" s="247" t="s">
        <v>1240</v>
      </c>
      <c r="I944" s="530" t="str">
        <f>I943</f>
        <v>Line
Professional</v>
      </c>
      <c r="J944" s="513"/>
      <c r="K944" s="513" t="s">
        <v>2205</v>
      </c>
      <c r="L944" s="513" t="s">
        <v>2205</v>
      </c>
      <c r="M944" s="513"/>
      <c r="N944" s="513"/>
      <c r="O944" s="513" t="s">
        <v>2205</v>
      </c>
      <c r="P944" s="513"/>
      <c r="Q944" s="513"/>
      <c r="R944" s="513"/>
      <c r="S944" s="513"/>
      <c r="T944" s="513"/>
      <c r="U944" s="513"/>
      <c r="V944" s="513"/>
      <c r="W944" s="569" t="s">
        <v>1230</v>
      </c>
      <c r="X944" s="569" t="str">
        <f t="shared" si="42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4" s="530" t="str">
        <f t="shared" si="422"/>
        <v xml:space="preserve"> </v>
      </c>
      <c r="Z944" s="530" t="str">
        <f t="shared" si="422"/>
        <v xml:space="preserve"> </v>
      </c>
    </row>
    <row r="945" spans="1:26" ht="42.75" customHeight="1">
      <c r="A945" s="576" t="s">
        <v>1925</v>
      </c>
      <c r="B945" s="512" t="s">
        <v>123</v>
      </c>
      <c r="C945" s="567" t="s">
        <v>1624</v>
      </c>
      <c r="D945" s="528" t="s">
        <v>58</v>
      </c>
      <c r="E945" s="567" t="s">
        <v>1113</v>
      </c>
      <c r="F945" s="246" t="s">
        <v>137</v>
      </c>
      <c r="G945" s="246" t="s">
        <v>584</v>
      </c>
      <c r="H945" s="246" t="s">
        <v>1240</v>
      </c>
      <c r="I945" s="528" t="s">
        <v>139</v>
      </c>
      <c r="J945" s="512"/>
      <c r="K945" s="512" t="s">
        <v>2205</v>
      </c>
      <c r="L945" s="512" t="s">
        <v>2205</v>
      </c>
      <c r="M945" s="512"/>
      <c r="N945" s="512"/>
      <c r="O945" s="512" t="s">
        <v>2205</v>
      </c>
      <c r="P945" s="512"/>
      <c r="Q945" s="512"/>
      <c r="R945" s="512"/>
      <c r="S945" s="512"/>
      <c r="T945" s="512"/>
      <c r="U945" s="512"/>
      <c r="V945" s="512"/>
      <c r="W945" s="567" t="s">
        <v>1230</v>
      </c>
      <c r="X945" s="567" t="s">
        <v>644</v>
      </c>
      <c r="Y945" s="528" t="s">
        <v>970</v>
      </c>
      <c r="Z945" s="528" t="s">
        <v>1557</v>
      </c>
    </row>
    <row r="946" spans="1:26" ht="42.75" customHeight="1">
      <c r="A946" s="564" t="str">
        <f t="shared" ref="A946:D949" si="423">A945</f>
        <v>99223</v>
      </c>
      <c r="B946" s="511" t="str">
        <f t="shared" si="423"/>
        <v>Assessments
Health Psychiatric
Evaluation Psychological
testing Other assessments, tests</v>
      </c>
      <c r="C946" s="568"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6" s="529" t="str">
        <f t="shared" si="423"/>
        <v>Encounter</v>
      </c>
      <c r="E946" s="568" t="s">
        <v>1113</v>
      </c>
      <c r="F946" s="142" t="s">
        <v>477</v>
      </c>
      <c r="G946" s="142" t="s">
        <v>575</v>
      </c>
      <c r="H946" s="250" t="s">
        <v>1240</v>
      </c>
      <c r="I946" s="529" t="str">
        <f>I945</f>
        <v>Line
Professional</v>
      </c>
      <c r="J946" s="511"/>
      <c r="K946" s="511" t="s">
        <v>2205</v>
      </c>
      <c r="L946" s="511" t="s">
        <v>2205</v>
      </c>
      <c r="M946" s="511"/>
      <c r="N946" s="511"/>
      <c r="O946" s="511" t="s">
        <v>2205</v>
      </c>
      <c r="P946" s="511"/>
      <c r="Q946" s="511"/>
      <c r="R946" s="511"/>
      <c r="S946" s="511"/>
      <c r="T946" s="511"/>
      <c r="U946" s="511"/>
      <c r="V946" s="511"/>
      <c r="W946" s="568" t="s">
        <v>1230</v>
      </c>
      <c r="X946" s="568" t="str">
        <f t="shared" ref="X946:Z949" si="424">X945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6" s="529" t="str">
        <f t="shared" si="424"/>
        <v>Y4 - SAMHSA approved EBP for Co-occurring disorders</v>
      </c>
      <c r="Z946" s="529" t="str">
        <f t="shared" si="424"/>
        <v>HH - Integrated Mental Health and Substance Abuse</v>
      </c>
    </row>
    <row r="947" spans="1:26" ht="42.75" customHeight="1">
      <c r="A947" s="564" t="str">
        <f t="shared" si="423"/>
        <v>99223</v>
      </c>
      <c r="B947" s="511" t="str">
        <f t="shared" si="423"/>
        <v>Assessments
Health Psychiatric
Evaluation Psychological
testing Other assessments, tests</v>
      </c>
      <c r="C947" s="568"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7" s="529" t="str">
        <f t="shared" si="423"/>
        <v>Encounter</v>
      </c>
      <c r="E947" s="568" t="s">
        <v>1113</v>
      </c>
      <c r="F947" s="250" t="s">
        <v>2155</v>
      </c>
      <c r="G947" s="250" t="s">
        <v>586</v>
      </c>
      <c r="H947" s="250" t="s">
        <v>1240</v>
      </c>
      <c r="I947" s="529" t="str">
        <f>I946</f>
        <v>Line
Professional</v>
      </c>
      <c r="J947" s="511"/>
      <c r="K947" s="511" t="s">
        <v>2205</v>
      </c>
      <c r="L947" s="511" t="s">
        <v>2205</v>
      </c>
      <c r="M947" s="511"/>
      <c r="N947" s="511"/>
      <c r="O947" s="511" t="s">
        <v>2205</v>
      </c>
      <c r="P947" s="511"/>
      <c r="Q947" s="511"/>
      <c r="R947" s="511"/>
      <c r="S947" s="511"/>
      <c r="T947" s="511"/>
      <c r="U947" s="511"/>
      <c r="V947" s="511"/>
      <c r="W947" s="568" t="s">
        <v>1230</v>
      </c>
      <c r="X947" s="568" t="str">
        <f t="shared" si="42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7" s="529" t="str">
        <f t="shared" si="424"/>
        <v>Y4 - SAMHSA approved EBP for Co-occurring disorders</v>
      </c>
      <c r="Z947" s="529" t="str">
        <f t="shared" si="424"/>
        <v>HH - Integrated Mental Health and Substance Abuse</v>
      </c>
    </row>
    <row r="948" spans="1:26" ht="42.75" customHeight="1">
      <c r="A948" s="564" t="str">
        <f t="shared" si="423"/>
        <v>99223</v>
      </c>
      <c r="B948" s="511" t="str">
        <f t="shared" si="423"/>
        <v>Assessments
Health Psychiatric
Evaluation Psychological
testing Other assessments, tests</v>
      </c>
      <c r="C948" s="568"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8" s="529" t="str">
        <f t="shared" si="423"/>
        <v>Encounter</v>
      </c>
      <c r="E948" s="568" t="s">
        <v>1113</v>
      </c>
      <c r="F948" s="250" t="s">
        <v>497</v>
      </c>
      <c r="G948" s="250" t="s">
        <v>586</v>
      </c>
      <c r="H948" s="250" t="s">
        <v>1240</v>
      </c>
      <c r="I948" s="529" t="str">
        <f>I947</f>
        <v>Line
Professional</v>
      </c>
      <c r="J948" s="511"/>
      <c r="K948" s="511" t="s">
        <v>2205</v>
      </c>
      <c r="L948" s="511" t="s">
        <v>2205</v>
      </c>
      <c r="M948" s="511"/>
      <c r="N948" s="511"/>
      <c r="O948" s="511" t="s">
        <v>2205</v>
      </c>
      <c r="P948" s="511"/>
      <c r="Q948" s="511"/>
      <c r="R948" s="511"/>
      <c r="S948" s="511"/>
      <c r="T948" s="511"/>
      <c r="U948" s="511"/>
      <c r="V948" s="511"/>
      <c r="W948" s="568" t="s">
        <v>1230</v>
      </c>
      <c r="X948" s="568" t="str">
        <f t="shared" si="42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8" s="529" t="str">
        <f t="shared" si="424"/>
        <v>Y4 - SAMHSA approved EBP for Co-occurring disorders</v>
      </c>
      <c r="Z948" s="529" t="str">
        <f t="shared" si="424"/>
        <v>HH - Integrated Mental Health and Substance Abuse</v>
      </c>
    </row>
    <row r="949" spans="1:26" ht="42.75" customHeight="1" thickBot="1">
      <c r="A949" s="622" t="str">
        <f t="shared" si="423"/>
        <v>99223</v>
      </c>
      <c r="B949" s="513" t="str">
        <f t="shared" si="423"/>
        <v>Assessments
Health Psychiatric
Evaluation Psychological
testing Other assessments, tests</v>
      </c>
      <c r="C949" s="569" t="str">
        <f t="shared" si="42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49" s="530" t="str">
        <f t="shared" si="423"/>
        <v>Encounter</v>
      </c>
      <c r="E949" s="569" t="s">
        <v>1113</v>
      </c>
      <c r="F949" s="247" t="s">
        <v>496</v>
      </c>
      <c r="G949" s="247" t="s">
        <v>586</v>
      </c>
      <c r="H949" s="247" t="s">
        <v>1240</v>
      </c>
      <c r="I949" s="530" t="str">
        <f>I948</f>
        <v>Line
Professional</v>
      </c>
      <c r="J949" s="513"/>
      <c r="K949" s="513" t="s">
        <v>2205</v>
      </c>
      <c r="L949" s="513" t="s">
        <v>2205</v>
      </c>
      <c r="M949" s="513"/>
      <c r="N949" s="513"/>
      <c r="O949" s="513" t="s">
        <v>2205</v>
      </c>
      <c r="P949" s="513"/>
      <c r="Q949" s="513"/>
      <c r="R949" s="513"/>
      <c r="S949" s="513"/>
      <c r="T949" s="513"/>
      <c r="U949" s="513"/>
      <c r="V949" s="513"/>
      <c r="W949" s="569" t="s">
        <v>1230</v>
      </c>
      <c r="X949" s="569" t="str">
        <f t="shared" si="42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49" s="530" t="str">
        <f t="shared" si="424"/>
        <v>Y4 - SAMHSA approved EBP for Co-occurring disorders</v>
      </c>
      <c r="Z949" s="530" t="str">
        <f t="shared" si="424"/>
        <v>HH - Integrated Mental Health and Substance Abuse</v>
      </c>
    </row>
    <row r="950" spans="1:26" ht="42.75" customHeight="1">
      <c r="A950" s="576" t="s">
        <v>1926</v>
      </c>
      <c r="B950" s="512" t="s">
        <v>123</v>
      </c>
      <c r="C950" s="567" t="s">
        <v>1625</v>
      </c>
      <c r="D950" s="528" t="s">
        <v>58</v>
      </c>
      <c r="E950" s="567" t="s">
        <v>1113</v>
      </c>
      <c r="F950" s="246" t="s">
        <v>137</v>
      </c>
      <c r="G950" s="246" t="s">
        <v>584</v>
      </c>
      <c r="H950" s="246" t="s">
        <v>1240</v>
      </c>
      <c r="I950" s="528" t="s">
        <v>139</v>
      </c>
      <c r="J950" s="512"/>
      <c r="K950" s="512" t="s">
        <v>2205</v>
      </c>
      <c r="L950" s="512" t="s">
        <v>2205</v>
      </c>
      <c r="M950" s="512"/>
      <c r="N950" s="512"/>
      <c r="O950" s="512" t="s">
        <v>2205</v>
      </c>
      <c r="P950" s="512"/>
      <c r="Q950" s="512"/>
      <c r="R950" s="512"/>
      <c r="S950" s="512"/>
      <c r="T950" s="512"/>
      <c r="U950" s="512"/>
      <c r="V950" s="512"/>
      <c r="W950" s="567" t="s">
        <v>1230</v>
      </c>
      <c r="X950" s="567" t="s">
        <v>644</v>
      </c>
      <c r="Y950" s="528" t="s">
        <v>1113</v>
      </c>
      <c r="Z950" s="528" t="s">
        <v>1113</v>
      </c>
    </row>
    <row r="951" spans="1:26" ht="42.75" customHeight="1">
      <c r="A951" s="564" t="str">
        <f t="shared" ref="A951:D954" si="425">A950</f>
        <v>99224</v>
      </c>
      <c r="B951" s="511" t="str">
        <f t="shared" si="425"/>
        <v>Assessments
Health Psychiatric
Evaluation Psychological
testing Other assessments, tests</v>
      </c>
      <c r="C951" s="568"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1" s="529" t="str">
        <f t="shared" si="425"/>
        <v>Encounter</v>
      </c>
      <c r="E951" s="568" t="s">
        <v>1113</v>
      </c>
      <c r="F951" s="142" t="s">
        <v>477</v>
      </c>
      <c r="G951" s="142" t="s">
        <v>575</v>
      </c>
      <c r="H951" s="250" t="s">
        <v>1240</v>
      </c>
      <c r="I951" s="529" t="str">
        <f>I950</f>
        <v>Line
Professional</v>
      </c>
      <c r="J951" s="511"/>
      <c r="K951" s="511" t="s">
        <v>2205</v>
      </c>
      <c r="L951" s="511" t="s">
        <v>2205</v>
      </c>
      <c r="M951" s="511"/>
      <c r="N951" s="511"/>
      <c r="O951" s="511" t="s">
        <v>2205</v>
      </c>
      <c r="P951" s="511"/>
      <c r="Q951" s="511"/>
      <c r="R951" s="511"/>
      <c r="S951" s="511"/>
      <c r="T951" s="511"/>
      <c r="U951" s="511"/>
      <c r="V951" s="511"/>
      <c r="W951" s="568" t="s">
        <v>1230</v>
      </c>
      <c r="X951" s="568" t="str">
        <f t="shared" ref="X951:Z954" si="426">X950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1" s="529" t="str">
        <f t="shared" si="426"/>
        <v xml:space="preserve"> </v>
      </c>
      <c r="Z951" s="529" t="str">
        <f t="shared" si="426"/>
        <v xml:space="preserve"> </v>
      </c>
    </row>
    <row r="952" spans="1:26" ht="42.75" customHeight="1">
      <c r="A952" s="564" t="str">
        <f t="shared" si="425"/>
        <v>99224</v>
      </c>
      <c r="B952" s="511" t="str">
        <f t="shared" si="425"/>
        <v>Assessments
Health Psychiatric
Evaluation Psychological
testing Other assessments, tests</v>
      </c>
      <c r="C952" s="568"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2" s="529" t="str">
        <f t="shared" si="425"/>
        <v>Encounter</v>
      </c>
      <c r="E952" s="568" t="s">
        <v>1113</v>
      </c>
      <c r="F952" s="250" t="s">
        <v>2155</v>
      </c>
      <c r="G952" s="250" t="s">
        <v>586</v>
      </c>
      <c r="H952" s="250" t="s">
        <v>1240</v>
      </c>
      <c r="I952" s="529" t="str">
        <f>I951</f>
        <v>Line
Professional</v>
      </c>
      <c r="J952" s="511"/>
      <c r="K952" s="511" t="s">
        <v>2205</v>
      </c>
      <c r="L952" s="511" t="s">
        <v>2205</v>
      </c>
      <c r="M952" s="511"/>
      <c r="N952" s="511"/>
      <c r="O952" s="511" t="s">
        <v>2205</v>
      </c>
      <c r="P952" s="511"/>
      <c r="Q952" s="511"/>
      <c r="R952" s="511"/>
      <c r="S952" s="511"/>
      <c r="T952" s="511"/>
      <c r="U952" s="511"/>
      <c r="V952" s="511"/>
      <c r="W952" s="568" t="s">
        <v>1230</v>
      </c>
      <c r="X952" s="568" t="str">
        <f t="shared" si="42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2" s="529" t="str">
        <f t="shared" si="426"/>
        <v xml:space="preserve"> </v>
      </c>
      <c r="Z952" s="529" t="str">
        <f t="shared" si="426"/>
        <v xml:space="preserve"> </v>
      </c>
    </row>
    <row r="953" spans="1:26" ht="42.75" customHeight="1">
      <c r="A953" s="564" t="str">
        <f t="shared" si="425"/>
        <v>99224</v>
      </c>
      <c r="B953" s="511" t="str">
        <f t="shared" si="425"/>
        <v>Assessments
Health Psychiatric
Evaluation Psychological
testing Other assessments, tests</v>
      </c>
      <c r="C953" s="568"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3" s="529" t="str">
        <f t="shared" si="425"/>
        <v>Encounter</v>
      </c>
      <c r="E953" s="568" t="s">
        <v>1113</v>
      </c>
      <c r="F953" s="250" t="s">
        <v>497</v>
      </c>
      <c r="G953" s="250" t="s">
        <v>586</v>
      </c>
      <c r="H953" s="250" t="s">
        <v>1240</v>
      </c>
      <c r="I953" s="529" t="str">
        <f>I952</f>
        <v>Line
Professional</v>
      </c>
      <c r="J953" s="511"/>
      <c r="K953" s="511" t="s">
        <v>2205</v>
      </c>
      <c r="L953" s="511" t="s">
        <v>2205</v>
      </c>
      <c r="M953" s="511"/>
      <c r="N953" s="511"/>
      <c r="O953" s="511" t="s">
        <v>2205</v>
      </c>
      <c r="P953" s="511"/>
      <c r="Q953" s="511"/>
      <c r="R953" s="511"/>
      <c r="S953" s="511"/>
      <c r="T953" s="511"/>
      <c r="U953" s="511"/>
      <c r="V953" s="511"/>
      <c r="W953" s="568" t="s">
        <v>1230</v>
      </c>
      <c r="X953" s="568" t="str">
        <f t="shared" si="42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3" s="529" t="str">
        <f t="shared" si="426"/>
        <v xml:space="preserve"> </v>
      </c>
      <c r="Z953" s="529" t="str">
        <f t="shared" si="426"/>
        <v xml:space="preserve"> </v>
      </c>
    </row>
    <row r="954" spans="1:26" ht="42.75" customHeight="1" thickBot="1">
      <c r="A954" s="622" t="str">
        <f t="shared" si="425"/>
        <v>99224</v>
      </c>
      <c r="B954" s="513" t="str">
        <f t="shared" si="425"/>
        <v>Assessments
Health Psychiatric
Evaluation Psychological
testing Other assessments, tests</v>
      </c>
      <c r="C954" s="569" t="str">
        <f t="shared" si="425"/>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54" s="530" t="str">
        <f t="shared" si="425"/>
        <v>Encounter</v>
      </c>
      <c r="E954" s="569" t="s">
        <v>1113</v>
      </c>
      <c r="F954" s="247" t="s">
        <v>496</v>
      </c>
      <c r="G954" s="247" t="s">
        <v>586</v>
      </c>
      <c r="H954" s="247" t="s">
        <v>1240</v>
      </c>
      <c r="I954" s="530" t="str">
        <f>I953</f>
        <v>Line
Professional</v>
      </c>
      <c r="J954" s="513"/>
      <c r="K954" s="513" t="s">
        <v>2205</v>
      </c>
      <c r="L954" s="513" t="s">
        <v>2205</v>
      </c>
      <c r="M954" s="513"/>
      <c r="N954" s="513"/>
      <c r="O954" s="513" t="s">
        <v>2205</v>
      </c>
      <c r="P954" s="513"/>
      <c r="Q954" s="513"/>
      <c r="R954" s="513"/>
      <c r="S954" s="513"/>
      <c r="T954" s="513"/>
      <c r="U954" s="513"/>
      <c r="V954" s="513"/>
      <c r="W954" s="569" t="s">
        <v>1230</v>
      </c>
      <c r="X954" s="569" t="str">
        <f t="shared" si="42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4" s="530" t="str">
        <f t="shared" si="426"/>
        <v xml:space="preserve"> </v>
      </c>
      <c r="Z954" s="530" t="str">
        <f t="shared" si="426"/>
        <v xml:space="preserve"> </v>
      </c>
    </row>
    <row r="955" spans="1:26" ht="42.75" customHeight="1">
      <c r="A955" s="576" t="s">
        <v>1927</v>
      </c>
      <c r="B955" s="512" t="s">
        <v>123</v>
      </c>
      <c r="C955" s="567" t="s">
        <v>1626</v>
      </c>
      <c r="D955" s="528" t="s">
        <v>58</v>
      </c>
      <c r="E955" s="567" t="s">
        <v>1113</v>
      </c>
      <c r="F955" s="246" t="s">
        <v>137</v>
      </c>
      <c r="G955" s="246" t="s">
        <v>584</v>
      </c>
      <c r="H955" s="246" t="s">
        <v>1240</v>
      </c>
      <c r="I955" s="528" t="s">
        <v>139</v>
      </c>
      <c r="J955" s="512"/>
      <c r="K955" s="512" t="s">
        <v>2205</v>
      </c>
      <c r="L955" s="512" t="s">
        <v>2205</v>
      </c>
      <c r="M955" s="512"/>
      <c r="N955" s="512"/>
      <c r="O955" s="512" t="s">
        <v>2205</v>
      </c>
      <c r="P955" s="512"/>
      <c r="Q955" s="512"/>
      <c r="R955" s="512"/>
      <c r="S955" s="512"/>
      <c r="T955" s="512"/>
      <c r="U955" s="512"/>
      <c r="V955" s="512"/>
      <c r="W955" s="567" t="s">
        <v>1230</v>
      </c>
      <c r="X955" s="567" t="s">
        <v>644</v>
      </c>
      <c r="Y955" s="528" t="s">
        <v>1113</v>
      </c>
      <c r="Z955" s="528" t="s">
        <v>1113</v>
      </c>
    </row>
    <row r="956" spans="1:26" ht="42.75" customHeight="1">
      <c r="A956" s="564" t="str">
        <f t="shared" ref="A956:D959" si="427">A955</f>
        <v>99225</v>
      </c>
      <c r="B956" s="511" t="str">
        <f t="shared" si="427"/>
        <v>Assessments
Health Psychiatric
Evaluation Psychological
testing Other assessments, tests</v>
      </c>
      <c r="C956" s="568"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6" s="529" t="str">
        <f t="shared" si="427"/>
        <v>Encounter</v>
      </c>
      <c r="E956" s="568" t="s">
        <v>1113</v>
      </c>
      <c r="F956" s="142" t="s">
        <v>477</v>
      </c>
      <c r="G956" s="142" t="s">
        <v>575</v>
      </c>
      <c r="H956" s="250" t="s">
        <v>1240</v>
      </c>
      <c r="I956" s="529" t="str">
        <f>I955</f>
        <v>Line
Professional</v>
      </c>
      <c r="J956" s="511"/>
      <c r="K956" s="511" t="s">
        <v>2205</v>
      </c>
      <c r="L956" s="511" t="s">
        <v>2205</v>
      </c>
      <c r="M956" s="511"/>
      <c r="N956" s="511"/>
      <c r="O956" s="511" t="s">
        <v>2205</v>
      </c>
      <c r="P956" s="511"/>
      <c r="Q956" s="511"/>
      <c r="R956" s="511"/>
      <c r="S956" s="511"/>
      <c r="T956" s="511"/>
      <c r="U956" s="511"/>
      <c r="V956" s="511"/>
      <c r="W956" s="568" t="s">
        <v>1230</v>
      </c>
      <c r="X956" s="568" t="str">
        <f t="shared" ref="X956:Z959" si="428">X955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6" s="529" t="str">
        <f t="shared" si="428"/>
        <v xml:space="preserve"> </v>
      </c>
      <c r="Z956" s="529" t="str">
        <f t="shared" si="428"/>
        <v xml:space="preserve"> </v>
      </c>
    </row>
    <row r="957" spans="1:26" ht="42.75" customHeight="1">
      <c r="A957" s="564" t="str">
        <f t="shared" si="427"/>
        <v>99225</v>
      </c>
      <c r="B957" s="511" t="str">
        <f t="shared" si="427"/>
        <v>Assessments
Health Psychiatric
Evaluation Psychological
testing Other assessments, tests</v>
      </c>
      <c r="C957" s="568"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7" s="529" t="str">
        <f t="shared" si="427"/>
        <v>Encounter</v>
      </c>
      <c r="E957" s="568" t="s">
        <v>1113</v>
      </c>
      <c r="F957" s="250" t="s">
        <v>2155</v>
      </c>
      <c r="G957" s="250" t="s">
        <v>586</v>
      </c>
      <c r="H957" s="250" t="s">
        <v>1240</v>
      </c>
      <c r="I957" s="529" t="str">
        <f>I956</f>
        <v>Line
Professional</v>
      </c>
      <c r="J957" s="511"/>
      <c r="K957" s="511" t="s">
        <v>2205</v>
      </c>
      <c r="L957" s="511" t="s">
        <v>2205</v>
      </c>
      <c r="M957" s="511"/>
      <c r="N957" s="511"/>
      <c r="O957" s="511" t="s">
        <v>2205</v>
      </c>
      <c r="P957" s="511"/>
      <c r="Q957" s="511"/>
      <c r="R957" s="511"/>
      <c r="S957" s="511"/>
      <c r="T957" s="511"/>
      <c r="U957" s="511"/>
      <c r="V957" s="511"/>
      <c r="W957" s="568" t="s">
        <v>1230</v>
      </c>
      <c r="X957" s="568" t="str">
        <f t="shared" si="42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7" s="529" t="str">
        <f t="shared" si="428"/>
        <v xml:space="preserve"> </v>
      </c>
      <c r="Z957" s="529" t="str">
        <f t="shared" si="428"/>
        <v xml:space="preserve"> </v>
      </c>
    </row>
    <row r="958" spans="1:26" ht="42.75" customHeight="1">
      <c r="A958" s="564" t="str">
        <f t="shared" si="427"/>
        <v>99225</v>
      </c>
      <c r="B958" s="511" t="str">
        <f t="shared" si="427"/>
        <v>Assessments
Health Psychiatric
Evaluation Psychological
testing Other assessments, tests</v>
      </c>
      <c r="C958" s="568"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8" s="529" t="str">
        <f t="shared" si="427"/>
        <v>Encounter</v>
      </c>
      <c r="E958" s="568" t="s">
        <v>1113</v>
      </c>
      <c r="F958" s="250" t="s">
        <v>497</v>
      </c>
      <c r="G958" s="250" t="s">
        <v>586</v>
      </c>
      <c r="H958" s="250" t="s">
        <v>1240</v>
      </c>
      <c r="I958" s="529" t="str">
        <f>I957</f>
        <v>Line
Professional</v>
      </c>
      <c r="J958" s="511"/>
      <c r="K958" s="511" t="s">
        <v>2205</v>
      </c>
      <c r="L958" s="511" t="s">
        <v>2205</v>
      </c>
      <c r="M958" s="511"/>
      <c r="N958" s="511"/>
      <c r="O958" s="511" t="s">
        <v>2205</v>
      </c>
      <c r="P958" s="511"/>
      <c r="Q958" s="511"/>
      <c r="R958" s="511"/>
      <c r="S958" s="511"/>
      <c r="T958" s="511"/>
      <c r="U958" s="511"/>
      <c r="V958" s="511"/>
      <c r="W958" s="568" t="s">
        <v>1230</v>
      </c>
      <c r="X958" s="568" t="str">
        <f t="shared" si="42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8" s="529" t="str">
        <f t="shared" si="428"/>
        <v xml:space="preserve"> </v>
      </c>
      <c r="Z958" s="529" t="str">
        <f t="shared" si="428"/>
        <v xml:space="preserve"> </v>
      </c>
    </row>
    <row r="959" spans="1:26" ht="42.75" customHeight="1" thickBot="1">
      <c r="A959" s="622" t="str">
        <f t="shared" si="427"/>
        <v>99225</v>
      </c>
      <c r="B959" s="513" t="str">
        <f t="shared" si="427"/>
        <v>Assessments
Health Psychiatric
Evaluation Psychological
testing Other assessments, tests</v>
      </c>
      <c r="C959" s="569" t="str">
        <f t="shared" si="427"/>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59" s="530" t="str">
        <f t="shared" si="427"/>
        <v>Encounter</v>
      </c>
      <c r="E959" s="569" t="s">
        <v>1113</v>
      </c>
      <c r="F959" s="220" t="s">
        <v>496</v>
      </c>
      <c r="G959" s="220" t="s">
        <v>586</v>
      </c>
      <c r="H959" s="220" t="s">
        <v>1240</v>
      </c>
      <c r="I959" s="530" t="str">
        <f>I958</f>
        <v>Line
Professional</v>
      </c>
      <c r="J959" s="513"/>
      <c r="K959" s="513" t="s">
        <v>2205</v>
      </c>
      <c r="L959" s="513" t="s">
        <v>2205</v>
      </c>
      <c r="M959" s="513"/>
      <c r="N959" s="513"/>
      <c r="O959" s="513" t="s">
        <v>2205</v>
      </c>
      <c r="P959" s="513"/>
      <c r="Q959" s="513"/>
      <c r="R959" s="513"/>
      <c r="S959" s="513"/>
      <c r="T959" s="513"/>
      <c r="U959" s="513"/>
      <c r="V959" s="513"/>
      <c r="W959" s="569" t="s">
        <v>1230</v>
      </c>
      <c r="X959" s="569" t="str">
        <f t="shared" si="42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59" s="530" t="str">
        <f t="shared" si="428"/>
        <v xml:space="preserve"> </v>
      </c>
      <c r="Z959" s="530" t="str">
        <f t="shared" si="428"/>
        <v xml:space="preserve"> </v>
      </c>
    </row>
    <row r="960" spans="1:26" ht="42.75" customHeight="1">
      <c r="A960" s="576" t="s">
        <v>1928</v>
      </c>
      <c r="B960" s="512" t="s">
        <v>123</v>
      </c>
      <c r="C960" s="567" t="s">
        <v>1627</v>
      </c>
      <c r="D960" s="528" t="s">
        <v>58</v>
      </c>
      <c r="E960" s="567" t="s">
        <v>1113</v>
      </c>
      <c r="F960" s="246" t="s">
        <v>137</v>
      </c>
      <c r="G960" s="246" t="s">
        <v>584</v>
      </c>
      <c r="H960" s="246" t="s">
        <v>1240</v>
      </c>
      <c r="I960" s="528" t="s">
        <v>139</v>
      </c>
      <c r="J960" s="512"/>
      <c r="K960" s="512" t="s">
        <v>2205</v>
      </c>
      <c r="L960" s="512" t="s">
        <v>2205</v>
      </c>
      <c r="M960" s="512"/>
      <c r="N960" s="512"/>
      <c r="O960" s="512" t="s">
        <v>2205</v>
      </c>
      <c r="P960" s="512"/>
      <c r="Q960" s="512"/>
      <c r="R960" s="512"/>
      <c r="S960" s="512"/>
      <c r="T960" s="512"/>
      <c r="U960" s="512"/>
      <c r="V960" s="512"/>
      <c r="W960" s="567" t="s">
        <v>1230</v>
      </c>
      <c r="X960" s="567" t="s">
        <v>644</v>
      </c>
      <c r="Y960" s="528" t="s">
        <v>1113</v>
      </c>
      <c r="Z960" s="528" t="s">
        <v>1113</v>
      </c>
    </row>
    <row r="961" spans="1:26" ht="42.75" customHeight="1">
      <c r="A961" s="564" t="str">
        <f t="shared" ref="A961:D964" si="429">A960</f>
        <v>99226</v>
      </c>
      <c r="B961" s="511" t="str">
        <f t="shared" si="429"/>
        <v>Assessments
Health Psychiatric
Evaluation Psychological
testing Other assessments, tests</v>
      </c>
      <c r="C961" s="568"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1" s="529" t="str">
        <f t="shared" si="429"/>
        <v>Encounter</v>
      </c>
      <c r="E961" s="568" t="s">
        <v>1113</v>
      </c>
      <c r="F961" s="142" t="s">
        <v>477</v>
      </c>
      <c r="G961" s="142" t="s">
        <v>575</v>
      </c>
      <c r="H961" s="250" t="s">
        <v>1240</v>
      </c>
      <c r="I961" s="529" t="str">
        <f>I960</f>
        <v>Line
Professional</v>
      </c>
      <c r="J961" s="511"/>
      <c r="K961" s="511" t="s">
        <v>2205</v>
      </c>
      <c r="L961" s="511" t="s">
        <v>2205</v>
      </c>
      <c r="M961" s="511"/>
      <c r="N961" s="511"/>
      <c r="O961" s="511" t="s">
        <v>2205</v>
      </c>
      <c r="P961" s="511"/>
      <c r="Q961" s="511"/>
      <c r="R961" s="511"/>
      <c r="S961" s="511"/>
      <c r="T961" s="511"/>
      <c r="U961" s="511"/>
      <c r="V961" s="511"/>
      <c r="W961" s="568" t="s">
        <v>1230</v>
      </c>
      <c r="X961" s="568" t="str">
        <f t="shared" ref="X961:Z964" si="430">X960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1" s="529" t="str">
        <f t="shared" si="430"/>
        <v xml:space="preserve"> </v>
      </c>
      <c r="Z961" s="529" t="str">
        <f t="shared" si="430"/>
        <v xml:space="preserve"> </v>
      </c>
    </row>
    <row r="962" spans="1:26" ht="42.75" customHeight="1">
      <c r="A962" s="564" t="str">
        <f t="shared" si="429"/>
        <v>99226</v>
      </c>
      <c r="B962" s="511" t="str">
        <f t="shared" si="429"/>
        <v>Assessments
Health Psychiatric
Evaluation Psychological
testing Other assessments, tests</v>
      </c>
      <c r="C962" s="568"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2" s="529" t="str">
        <f t="shared" si="429"/>
        <v>Encounter</v>
      </c>
      <c r="E962" s="568" t="s">
        <v>1113</v>
      </c>
      <c r="F962" s="250" t="s">
        <v>2155</v>
      </c>
      <c r="G962" s="250" t="s">
        <v>586</v>
      </c>
      <c r="H962" s="250" t="s">
        <v>1240</v>
      </c>
      <c r="I962" s="529" t="str">
        <f>I961</f>
        <v>Line
Professional</v>
      </c>
      <c r="J962" s="511"/>
      <c r="K962" s="511" t="s">
        <v>2205</v>
      </c>
      <c r="L962" s="511" t="s">
        <v>2205</v>
      </c>
      <c r="M962" s="511"/>
      <c r="N962" s="511"/>
      <c r="O962" s="511" t="s">
        <v>2205</v>
      </c>
      <c r="P962" s="511"/>
      <c r="Q962" s="511"/>
      <c r="R962" s="511"/>
      <c r="S962" s="511"/>
      <c r="T962" s="511"/>
      <c r="U962" s="511"/>
      <c r="V962" s="511"/>
      <c r="W962" s="568" t="s">
        <v>1230</v>
      </c>
      <c r="X962" s="568" t="str">
        <f t="shared" si="43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2" s="529" t="str">
        <f t="shared" si="430"/>
        <v xml:space="preserve"> </v>
      </c>
      <c r="Z962" s="529" t="str">
        <f t="shared" si="430"/>
        <v xml:space="preserve"> </v>
      </c>
    </row>
    <row r="963" spans="1:26" ht="42.75" customHeight="1">
      <c r="A963" s="564" t="str">
        <f t="shared" si="429"/>
        <v>99226</v>
      </c>
      <c r="B963" s="511" t="str">
        <f t="shared" si="429"/>
        <v>Assessments
Health Psychiatric
Evaluation Psychological
testing Other assessments, tests</v>
      </c>
      <c r="C963" s="568"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3" s="529" t="str">
        <f t="shared" si="429"/>
        <v>Encounter</v>
      </c>
      <c r="E963" s="568" t="s">
        <v>1113</v>
      </c>
      <c r="F963" s="250" t="s">
        <v>497</v>
      </c>
      <c r="G963" s="250" t="s">
        <v>586</v>
      </c>
      <c r="H963" s="250" t="s">
        <v>1240</v>
      </c>
      <c r="I963" s="529" t="str">
        <f>I962</f>
        <v>Line
Professional</v>
      </c>
      <c r="J963" s="511"/>
      <c r="K963" s="511" t="s">
        <v>2205</v>
      </c>
      <c r="L963" s="511" t="s">
        <v>2205</v>
      </c>
      <c r="M963" s="511"/>
      <c r="N963" s="511"/>
      <c r="O963" s="511" t="s">
        <v>2205</v>
      </c>
      <c r="P963" s="511"/>
      <c r="Q963" s="511"/>
      <c r="R963" s="511"/>
      <c r="S963" s="511"/>
      <c r="T963" s="511"/>
      <c r="U963" s="511"/>
      <c r="V963" s="511"/>
      <c r="W963" s="568" t="s">
        <v>1230</v>
      </c>
      <c r="X963" s="568" t="str">
        <f t="shared" si="43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3" s="529" t="str">
        <f t="shared" si="430"/>
        <v xml:space="preserve"> </v>
      </c>
      <c r="Z963" s="529" t="str">
        <f t="shared" si="430"/>
        <v xml:space="preserve"> </v>
      </c>
    </row>
    <row r="964" spans="1:26" ht="42.75" customHeight="1" thickBot="1">
      <c r="A964" s="622" t="str">
        <f t="shared" si="429"/>
        <v>99226</v>
      </c>
      <c r="B964" s="513" t="str">
        <f t="shared" si="429"/>
        <v>Assessments
Health Psychiatric
Evaluation Psychological
testing Other assessments, tests</v>
      </c>
      <c r="C964" s="569" t="str">
        <f t="shared" si="429"/>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64" s="530" t="str">
        <f t="shared" si="429"/>
        <v>Encounter</v>
      </c>
      <c r="E964" s="569" t="s">
        <v>1113</v>
      </c>
      <c r="F964" s="220" t="s">
        <v>496</v>
      </c>
      <c r="G964" s="220" t="s">
        <v>586</v>
      </c>
      <c r="H964" s="220" t="s">
        <v>1240</v>
      </c>
      <c r="I964" s="530" t="str">
        <f>I963</f>
        <v>Line
Professional</v>
      </c>
      <c r="J964" s="513"/>
      <c r="K964" s="513" t="s">
        <v>2205</v>
      </c>
      <c r="L964" s="513" t="s">
        <v>2205</v>
      </c>
      <c r="M964" s="513"/>
      <c r="N964" s="513"/>
      <c r="O964" s="513" t="s">
        <v>2205</v>
      </c>
      <c r="P964" s="513"/>
      <c r="Q964" s="513"/>
      <c r="R964" s="513"/>
      <c r="S964" s="513"/>
      <c r="T964" s="513"/>
      <c r="U964" s="513"/>
      <c r="V964" s="513"/>
      <c r="W964" s="569" t="s">
        <v>1230</v>
      </c>
      <c r="X964" s="569" t="str">
        <f t="shared" si="43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4" s="530" t="str">
        <f t="shared" si="430"/>
        <v xml:space="preserve"> </v>
      </c>
      <c r="Z964" s="530" t="str">
        <f t="shared" si="430"/>
        <v xml:space="preserve"> </v>
      </c>
    </row>
    <row r="965" spans="1:26" ht="42.75" customHeight="1">
      <c r="A965" s="576" t="s">
        <v>1929</v>
      </c>
      <c r="B965" s="512" t="s">
        <v>123</v>
      </c>
      <c r="C965" s="567" t="s">
        <v>1628</v>
      </c>
      <c r="D965" s="528" t="s">
        <v>58</v>
      </c>
      <c r="E965" s="567" t="s">
        <v>1113</v>
      </c>
      <c r="F965" s="246" t="s">
        <v>137</v>
      </c>
      <c r="G965" s="246" t="s">
        <v>584</v>
      </c>
      <c r="H965" s="246" t="s">
        <v>1240</v>
      </c>
      <c r="I965" s="528" t="s">
        <v>139</v>
      </c>
      <c r="J965" s="512"/>
      <c r="K965" s="512" t="s">
        <v>2205</v>
      </c>
      <c r="L965" s="512" t="s">
        <v>2205</v>
      </c>
      <c r="M965" s="512"/>
      <c r="N965" s="512"/>
      <c r="O965" s="512" t="s">
        <v>2205</v>
      </c>
      <c r="P965" s="512"/>
      <c r="Q965" s="512"/>
      <c r="R965" s="512"/>
      <c r="S965" s="512"/>
      <c r="T965" s="512"/>
      <c r="U965" s="512"/>
      <c r="V965" s="512"/>
      <c r="W965" s="567" t="s">
        <v>1230</v>
      </c>
      <c r="X965" s="567" t="s">
        <v>644</v>
      </c>
      <c r="Y965" s="528" t="s">
        <v>970</v>
      </c>
      <c r="Z965" s="528" t="s">
        <v>1559</v>
      </c>
    </row>
    <row r="966" spans="1:26" ht="42.75" customHeight="1">
      <c r="A966" s="564" t="str">
        <f t="shared" ref="A966:D969" si="431">A965</f>
        <v>99231</v>
      </c>
      <c r="B966" s="511" t="str">
        <f t="shared" si="431"/>
        <v>Assessments
Health Psychiatric
Evaluation Psychological
testing Other assessments, tests</v>
      </c>
      <c r="C966" s="568"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6" s="529" t="str">
        <f t="shared" si="431"/>
        <v>Encounter</v>
      </c>
      <c r="E966" s="568" t="s">
        <v>1113</v>
      </c>
      <c r="F966" s="142" t="s">
        <v>477</v>
      </c>
      <c r="G966" s="142" t="s">
        <v>575</v>
      </c>
      <c r="H966" s="250" t="s">
        <v>1240</v>
      </c>
      <c r="I966" s="529" t="str">
        <f>I965</f>
        <v>Line
Professional</v>
      </c>
      <c r="J966" s="511"/>
      <c r="K966" s="511" t="s">
        <v>2205</v>
      </c>
      <c r="L966" s="511" t="s">
        <v>2205</v>
      </c>
      <c r="M966" s="511"/>
      <c r="N966" s="511"/>
      <c r="O966" s="511" t="s">
        <v>2205</v>
      </c>
      <c r="P966" s="511"/>
      <c r="Q966" s="511"/>
      <c r="R966" s="511"/>
      <c r="S966" s="511"/>
      <c r="T966" s="511"/>
      <c r="U966" s="511"/>
      <c r="V966" s="511"/>
      <c r="W966" s="568" t="s">
        <v>1230</v>
      </c>
      <c r="X966" s="568" t="str">
        <f t="shared" ref="X966:Z969" si="432">X965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6" s="529" t="str">
        <f t="shared" si="432"/>
        <v>Y4 - SAMHSA approved EBP for Co-occurring disorders</v>
      </c>
      <c r="Z966" s="529" t="str">
        <f t="shared" si="432"/>
        <v xml:space="preserve">HH - Integrated Mental Health and Substance Abuse
</v>
      </c>
    </row>
    <row r="967" spans="1:26" ht="42.75" customHeight="1">
      <c r="A967" s="564" t="str">
        <f t="shared" si="431"/>
        <v>99231</v>
      </c>
      <c r="B967" s="511" t="str">
        <f t="shared" si="431"/>
        <v>Assessments
Health Psychiatric
Evaluation Psychological
testing Other assessments, tests</v>
      </c>
      <c r="C967" s="568"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7" s="529" t="str">
        <f t="shared" si="431"/>
        <v>Encounter</v>
      </c>
      <c r="E967" s="568" t="s">
        <v>1113</v>
      </c>
      <c r="F967" s="250" t="s">
        <v>2155</v>
      </c>
      <c r="G967" s="250" t="s">
        <v>586</v>
      </c>
      <c r="H967" s="250" t="s">
        <v>1240</v>
      </c>
      <c r="I967" s="529" t="str">
        <f>I966</f>
        <v>Line
Professional</v>
      </c>
      <c r="J967" s="511"/>
      <c r="K967" s="511" t="s">
        <v>2205</v>
      </c>
      <c r="L967" s="511" t="s">
        <v>2205</v>
      </c>
      <c r="M967" s="511"/>
      <c r="N967" s="511"/>
      <c r="O967" s="511" t="s">
        <v>2205</v>
      </c>
      <c r="P967" s="511"/>
      <c r="Q967" s="511"/>
      <c r="R967" s="511"/>
      <c r="S967" s="511"/>
      <c r="T967" s="511"/>
      <c r="U967" s="511"/>
      <c r="V967" s="511"/>
      <c r="W967" s="568" t="s">
        <v>1230</v>
      </c>
      <c r="X967" s="568" t="str">
        <f t="shared" si="43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7" s="529" t="str">
        <f t="shared" si="432"/>
        <v>Y4 - SAMHSA approved EBP for Co-occurring disorders</v>
      </c>
      <c r="Z967" s="529" t="str">
        <f t="shared" si="432"/>
        <v xml:space="preserve">HH - Integrated Mental Health and Substance Abuse
</v>
      </c>
    </row>
    <row r="968" spans="1:26" ht="42.75" customHeight="1">
      <c r="A968" s="564" t="str">
        <f t="shared" si="431"/>
        <v>99231</v>
      </c>
      <c r="B968" s="511" t="str">
        <f t="shared" si="431"/>
        <v>Assessments
Health Psychiatric
Evaluation Psychological
testing Other assessments, tests</v>
      </c>
      <c r="C968" s="568"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8" s="529" t="str">
        <f t="shared" si="431"/>
        <v>Encounter</v>
      </c>
      <c r="E968" s="568" t="s">
        <v>1113</v>
      </c>
      <c r="F968" s="250" t="s">
        <v>497</v>
      </c>
      <c r="G968" s="250" t="s">
        <v>586</v>
      </c>
      <c r="H968" s="250" t="s">
        <v>1240</v>
      </c>
      <c r="I968" s="529" t="str">
        <f>I967</f>
        <v>Line
Professional</v>
      </c>
      <c r="J968" s="511"/>
      <c r="K968" s="511" t="s">
        <v>2205</v>
      </c>
      <c r="L968" s="511" t="s">
        <v>2205</v>
      </c>
      <c r="M968" s="511"/>
      <c r="N968" s="511"/>
      <c r="O968" s="511" t="s">
        <v>2205</v>
      </c>
      <c r="P968" s="511"/>
      <c r="Q968" s="511"/>
      <c r="R968" s="511"/>
      <c r="S968" s="511"/>
      <c r="T968" s="511"/>
      <c r="U968" s="511"/>
      <c r="V968" s="511"/>
      <c r="W968" s="568" t="s">
        <v>1230</v>
      </c>
      <c r="X968" s="568" t="str">
        <f t="shared" si="43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8" s="529" t="str">
        <f t="shared" si="432"/>
        <v>Y4 - SAMHSA approved EBP for Co-occurring disorders</v>
      </c>
      <c r="Z968" s="529" t="str">
        <f t="shared" si="432"/>
        <v xml:space="preserve">HH - Integrated Mental Health and Substance Abuse
</v>
      </c>
    </row>
    <row r="969" spans="1:26" ht="42.75" customHeight="1" thickBot="1">
      <c r="A969" s="622" t="str">
        <f t="shared" si="431"/>
        <v>99231</v>
      </c>
      <c r="B969" s="513" t="str">
        <f t="shared" si="431"/>
        <v>Assessments
Health Psychiatric
Evaluation Psychological
testing Other assessments, tests</v>
      </c>
      <c r="C969" s="569" t="str">
        <f t="shared" si="431"/>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69" s="530" t="str">
        <f t="shared" si="431"/>
        <v>Encounter</v>
      </c>
      <c r="E969" s="569" t="s">
        <v>1113</v>
      </c>
      <c r="F969" s="220" t="s">
        <v>496</v>
      </c>
      <c r="G969" s="220" t="s">
        <v>586</v>
      </c>
      <c r="H969" s="220" t="s">
        <v>1240</v>
      </c>
      <c r="I969" s="530" t="str">
        <f>I968</f>
        <v>Line
Professional</v>
      </c>
      <c r="J969" s="513"/>
      <c r="K969" s="513" t="s">
        <v>2205</v>
      </c>
      <c r="L969" s="513" t="s">
        <v>2205</v>
      </c>
      <c r="M969" s="513"/>
      <c r="N969" s="513"/>
      <c r="O969" s="513" t="s">
        <v>2205</v>
      </c>
      <c r="P969" s="513"/>
      <c r="Q969" s="513"/>
      <c r="R969" s="513"/>
      <c r="S969" s="513"/>
      <c r="T969" s="513"/>
      <c r="U969" s="513"/>
      <c r="V969" s="513"/>
      <c r="W969" s="569" t="s">
        <v>1230</v>
      </c>
      <c r="X969" s="569" t="str">
        <f t="shared" si="432"/>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69" s="530" t="str">
        <f t="shared" si="432"/>
        <v>Y4 - SAMHSA approved EBP for Co-occurring disorders</v>
      </c>
      <c r="Z969" s="530" t="str">
        <f t="shared" si="432"/>
        <v xml:space="preserve">HH - Integrated Mental Health and Substance Abuse
</v>
      </c>
    </row>
    <row r="970" spans="1:26" ht="42.75" customHeight="1">
      <c r="A970" s="576" t="s">
        <v>1930</v>
      </c>
      <c r="B970" s="512" t="s">
        <v>123</v>
      </c>
      <c r="C970" s="567" t="s">
        <v>1629</v>
      </c>
      <c r="D970" s="528" t="s">
        <v>58</v>
      </c>
      <c r="E970" s="567" t="s">
        <v>1113</v>
      </c>
      <c r="F970" s="246" t="s">
        <v>137</v>
      </c>
      <c r="G970" s="246" t="s">
        <v>584</v>
      </c>
      <c r="H970" s="246" t="s">
        <v>1240</v>
      </c>
      <c r="I970" s="528" t="s">
        <v>139</v>
      </c>
      <c r="J970" s="512"/>
      <c r="K970" s="512" t="s">
        <v>2205</v>
      </c>
      <c r="L970" s="512" t="s">
        <v>2205</v>
      </c>
      <c r="M970" s="512"/>
      <c r="N970" s="512"/>
      <c r="O970" s="512" t="s">
        <v>2205</v>
      </c>
      <c r="P970" s="512"/>
      <c r="Q970" s="512"/>
      <c r="R970" s="512"/>
      <c r="S970" s="512"/>
      <c r="T970" s="512"/>
      <c r="U970" s="512"/>
      <c r="V970" s="512"/>
      <c r="W970" s="567" t="s">
        <v>1230</v>
      </c>
      <c r="X970" s="567" t="s">
        <v>644</v>
      </c>
      <c r="Y970" s="528" t="s">
        <v>970</v>
      </c>
      <c r="Z970" s="528" t="s">
        <v>1558</v>
      </c>
    </row>
    <row r="971" spans="1:26" ht="42.75" customHeight="1">
      <c r="A971" s="564" t="str">
        <f t="shared" ref="A971:D974" si="433">A970</f>
        <v>99232</v>
      </c>
      <c r="B971" s="511" t="str">
        <f t="shared" si="433"/>
        <v>Assessments
Health Psychiatric
Evaluation Psychological
testing Other assessments, tests</v>
      </c>
      <c r="C971" s="568"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1" s="529" t="str">
        <f t="shared" si="433"/>
        <v>Encounter</v>
      </c>
      <c r="E971" s="568" t="s">
        <v>1113</v>
      </c>
      <c r="F971" s="142" t="s">
        <v>477</v>
      </c>
      <c r="G971" s="142" t="s">
        <v>575</v>
      </c>
      <c r="H971" s="250" t="s">
        <v>1240</v>
      </c>
      <c r="I971" s="529" t="str">
        <f>I970</f>
        <v>Line
Professional</v>
      </c>
      <c r="J971" s="511"/>
      <c r="K971" s="511" t="s">
        <v>2205</v>
      </c>
      <c r="L971" s="511" t="s">
        <v>2205</v>
      </c>
      <c r="M971" s="511"/>
      <c r="N971" s="511"/>
      <c r="O971" s="511" t="s">
        <v>2205</v>
      </c>
      <c r="P971" s="511"/>
      <c r="Q971" s="511"/>
      <c r="R971" s="511"/>
      <c r="S971" s="511"/>
      <c r="T971" s="511"/>
      <c r="U971" s="511"/>
      <c r="V971" s="511"/>
      <c r="W971" s="568" t="s">
        <v>1230</v>
      </c>
      <c r="X971" s="568" t="str">
        <f t="shared" ref="X971:Z974" si="434">X970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1" s="529" t="str">
        <f t="shared" si="434"/>
        <v>Y4 - SAMHSA approved EBP for Co-occurring disorders</v>
      </c>
      <c r="Z971" s="529" t="str">
        <f t="shared" si="434"/>
        <v xml:space="preserve">HH - Integrated Mental Health and Substance Abuse
</v>
      </c>
    </row>
    <row r="972" spans="1:26" ht="42.75" customHeight="1">
      <c r="A972" s="564" t="str">
        <f t="shared" si="433"/>
        <v>99232</v>
      </c>
      <c r="B972" s="511" t="str">
        <f t="shared" si="433"/>
        <v>Assessments
Health Psychiatric
Evaluation Psychological
testing Other assessments, tests</v>
      </c>
      <c r="C972" s="568"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2" s="529" t="str">
        <f t="shared" si="433"/>
        <v>Encounter</v>
      </c>
      <c r="E972" s="568" t="s">
        <v>1113</v>
      </c>
      <c r="F972" s="250" t="s">
        <v>2155</v>
      </c>
      <c r="G972" s="250" t="s">
        <v>586</v>
      </c>
      <c r="H972" s="250" t="s">
        <v>1240</v>
      </c>
      <c r="I972" s="529" t="str">
        <f>I971</f>
        <v>Line
Professional</v>
      </c>
      <c r="J972" s="511"/>
      <c r="K972" s="511" t="s">
        <v>2205</v>
      </c>
      <c r="L972" s="511" t="s">
        <v>2205</v>
      </c>
      <c r="M972" s="511"/>
      <c r="N972" s="511"/>
      <c r="O972" s="511" t="s">
        <v>2205</v>
      </c>
      <c r="P972" s="511"/>
      <c r="Q972" s="511"/>
      <c r="R972" s="511"/>
      <c r="S972" s="511"/>
      <c r="T972" s="511"/>
      <c r="U972" s="511"/>
      <c r="V972" s="511"/>
      <c r="W972" s="568" t="s">
        <v>1230</v>
      </c>
      <c r="X972" s="568" t="str">
        <f t="shared" si="43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2" s="529" t="str">
        <f t="shared" si="434"/>
        <v>Y4 - SAMHSA approved EBP for Co-occurring disorders</v>
      </c>
      <c r="Z972" s="529" t="str">
        <f t="shared" si="434"/>
        <v xml:space="preserve">HH - Integrated Mental Health and Substance Abuse
</v>
      </c>
    </row>
    <row r="973" spans="1:26" ht="42.75" customHeight="1">
      <c r="A973" s="564" t="str">
        <f t="shared" si="433"/>
        <v>99232</v>
      </c>
      <c r="B973" s="511" t="str">
        <f t="shared" si="433"/>
        <v>Assessments
Health Psychiatric
Evaluation Psychological
testing Other assessments, tests</v>
      </c>
      <c r="C973" s="568"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3" s="529" t="str">
        <f t="shared" si="433"/>
        <v>Encounter</v>
      </c>
      <c r="E973" s="568" t="s">
        <v>1113</v>
      </c>
      <c r="F973" s="250" t="s">
        <v>497</v>
      </c>
      <c r="G973" s="250" t="s">
        <v>586</v>
      </c>
      <c r="H973" s="250" t="s">
        <v>1240</v>
      </c>
      <c r="I973" s="529" t="str">
        <f>I972</f>
        <v>Line
Professional</v>
      </c>
      <c r="J973" s="511"/>
      <c r="K973" s="511" t="s">
        <v>2205</v>
      </c>
      <c r="L973" s="511" t="s">
        <v>2205</v>
      </c>
      <c r="M973" s="511"/>
      <c r="N973" s="511"/>
      <c r="O973" s="511" t="s">
        <v>2205</v>
      </c>
      <c r="P973" s="511"/>
      <c r="Q973" s="511"/>
      <c r="R973" s="511"/>
      <c r="S973" s="511"/>
      <c r="T973" s="511"/>
      <c r="U973" s="511"/>
      <c r="V973" s="511"/>
      <c r="W973" s="568" t="s">
        <v>1230</v>
      </c>
      <c r="X973" s="568" t="str">
        <f t="shared" si="43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3" s="529" t="str">
        <f t="shared" si="434"/>
        <v>Y4 - SAMHSA approved EBP for Co-occurring disorders</v>
      </c>
      <c r="Z973" s="529" t="str">
        <f t="shared" si="434"/>
        <v xml:space="preserve">HH - Integrated Mental Health and Substance Abuse
</v>
      </c>
    </row>
    <row r="974" spans="1:26" ht="42.75" customHeight="1" thickBot="1">
      <c r="A974" s="622" t="str">
        <f t="shared" si="433"/>
        <v>99232</v>
      </c>
      <c r="B974" s="513" t="str">
        <f t="shared" si="433"/>
        <v>Assessments
Health Psychiatric
Evaluation Psychological
testing Other assessments, tests</v>
      </c>
      <c r="C974" s="569" t="str">
        <f t="shared" si="433"/>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974" s="530" t="str">
        <f t="shared" si="433"/>
        <v>Encounter</v>
      </c>
      <c r="E974" s="569" t="s">
        <v>1113</v>
      </c>
      <c r="F974" s="220" t="s">
        <v>496</v>
      </c>
      <c r="G974" s="220" t="s">
        <v>586</v>
      </c>
      <c r="H974" s="220" t="s">
        <v>1240</v>
      </c>
      <c r="I974" s="530" t="str">
        <f>I973</f>
        <v>Line
Professional</v>
      </c>
      <c r="J974" s="513"/>
      <c r="K974" s="513" t="s">
        <v>2205</v>
      </c>
      <c r="L974" s="513" t="s">
        <v>2205</v>
      </c>
      <c r="M974" s="513"/>
      <c r="N974" s="513"/>
      <c r="O974" s="513" t="s">
        <v>2205</v>
      </c>
      <c r="P974" s="513"/>
      <c r="Q974" s="513"/>
      <c r="R974" s="513"/>
      <c r="S974" s="513"/>
      <c r="T974" s="513"/>
      <c r="U974" s="513"/>
      <c r="V974" s="513"/>
      <c r="W974" s="569" t="s">
        <v>1230</v>
      </c>
      <c r="X974" s="569" t="str">
        <f t="shared" si="434"/>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4" s="530" t="str">
        <f t="shared" si="434"/>
        <v>Y4 - SAMHSA approved EBP for Co-occurring disorders</v>
      </c>
      <c r="Z974" s="530" t="str">
        <f t="shared" si="434"/>
        <v xml:space="preserve">HH - Integrated Mental Health and Substance Abuse
</v>
      </c>
    </row>
    <row r="975" spans="1:26" ht="42.75" customHeight="1">
      <c r="A975" s="576" t="s">
        <v>1931</v>
      </c>
      <c r="B975" s="512" t="s">
        <v>123</v>
      </c>
      <c r="C975" s="567" t="s">
        <v>1630</v>
      </c>
      <c r="D975" s="528" t="s">
        <v>58</v>
      </c>
      <c r="E975" s="567" t="s">
        <v>1113</v>
      </c>
      <c r="F975" s="246" t="s">
        <v>137</v>
      </c>
      <c r="G975" s="246" t="s">
        <v>584</v>
      </c>
      <c r="H975" s="246" t="s">
        <v>1240</v>
      </c>
      <c r="I975" s="528" t="s">
        <v>139</v>
      </c>
      <c r="J975" s="512"/>
      <c r="K975" s="512" t="s">
        <v>2205</v>
      </c>
      <c r="L975" s="512" t="s">
        <v>2205</v>
      </c>
      <c r="M975" s="512"/>
      <c r="N975" s="512"/>
      <c r="O975" s="512" t="s">
        <v>2205</v>
      </c>
      <c r="P975" s="512"/>
      <c r="Q975" s="512"/>
      <c r="R975" s="512"/>
      <c r="S975" s="512"/>
      <c r="T975" s="512"/>
      <c r="U975" s="512"/>
      <c r="V975" s="512"/>
      <c r="W975" s="567" t="s">
        <v>1230</v>
      </c>
      <c r="X975" s="567" t="s">
        <v>644</v>
      </c>
      <c r="Y975" s="528" t="s">
        <v>970</v>
      </c>
      <c r="Z975" s="528" t="s">
        <v>1558</v>
      </c>
    </row>
    <row r="976" spans="1:26" ht="42.75" customHeight="1">
      <c r="A976" s="564" t="str">
        <f t="shared" ref="A976:D979" si="435">A975</f>
        <v>99233</v>
      </c>
      <c r="B976" s="511" t="str">
        <f t="shared" si="435"/>
        <v>Assessments
Health Psychiatric
Evaluation Psychological
testing Other assessments, tests</v>
      </c>
      <c r="C976" s="568"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6" s="529" t="str">
        <f t="shared" si="435"/>
        <v>Encounter</v>
      </c>
      <c r="E976" s="568" t="s">
        <v>1113</v>
      </c>
      <c r="F976" s="142" t="s">
        <v>477</v>
      </c>
      <c r="G976" s="142" t="s">
        <v>575</v>
      </c>
      <c r="H976" s="250" t="s">
        <v>1240</v>
      </c>
      <c r="I976" s="529" t="str">
        <f>I975</f>
        <v>Line
Professional</v>
      </c>
      <c r="J976" s="511"/>
      <c r="K976" s="511" t="s">
        <v>2205</v>
      </c>
      <c r="L976" s="511" t="s">
        <v>2205</v>
      </c>
      <c r="M976" s="511"/>
      <c r="N976" s="511"/>
      <c r="O976" s="511" t="s">
        <v>2205</v>
      </c>
      <c r="P976" s="511"/>
      <c r="Q976" s="511"/>
      <c r="R976" s="511"/>
      <c r="S976" s="511"/>
      <c r="T976" s="511"/>
      <c r="U976" s="511"/>
      <c r="V976" s="511"/>
      <c r="W976" s="568" t="s">
        <v>1230</v>
      </c>
      <c r="X976" s="568" t="str">
        <f t="shared" ref="X976:Z979" si="436">X975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6" s="529" t="str">
        <f t="shared" si="436"/>
        <v>Y4 - SAMHSA approved EBP for Co-occurring disorders</v>
      </c>
      <c r="Z976" s="529" t="str">
        <f t="shared" si="436"/>
        <v xml:space="preserve">HH - Integrated Mental Health and Substance Abuse
</v>
      </c>
    </row>
    <row r="977" spans="1:26" ht="42.75" customHeight="1">
      <c r="A977" s="564" t="str">
        <f t="shared" si="435"/>
        <v>99233</v>
      </c>
      <c r="B977" s="511" t="str">
        <f t="shared" si="435"/>
        <v>Assessments
Health Psychiatric
Evaluation Psychological
testing Other assessments, tests</v>
      </c>
      <c r="C977" s="568"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7" s="529" t="str">
        <f t="shared" si="435"/>
        <v>Encounter</v>
      </c>
      <c r="E977" s="568" t="s">
        <v>1113</v>
      </c>
      <c r="F977" s="250" t="s">
        <v>2155</v>
      </c>
      <c r="G977" s="250" t="s">
        <v>586</v>
      </c>
      <c r="H977" s="250" t="s">
        <v>1240</v>
      </c>
      <c r="I977" s="529" t="str">
        <f>I976</f>
        <v>Line
Professional</v>
      </c>
      <c r="J977" s="511"/>
      <c r="K977" s="511" t="s">
        <v>2205</v>
      </c>
      <c r="L977" s="511" t="s">
        <v>2205</v>
      </c>
      <c r="M977" s="511"/>
      <c r="N977" s="511"/>
      <c r="O977" s="511" t="s">
        <v>2205</v>
      </c>
      <c r="P977" s="511"/>
      <c r="Q977" s="511"/>
      <c r="R977" s="511"/>
      <c r="S977" s="511"/>
      <c r="T977" s="511"/>
      <c r="U977" s="511"/>
      <c r="V977" s="511"/>
      <c r="W977" s="568" t="s">
        <v>1230</v>
      </c>
      <c r="X977" s="568" t="str">
        <f t="shared" si="43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7" s="529" t="str">
        <f t="shared" si="436"/>
        <v>Y4 - SAMHSA approved EBP for Co-occurring disorders</v>
      </c>
      <c r="Z977" s="529" t="str">
        <f t="shared" si="436"/>
        <v xml:space="preserve">HH - Integrated Mental Health and Substance Abuse
</v>
      </c>
    </row>
    <row r="978" spans="1:26" ht="42.75" customHeight="1">
      <c r="A978" s="564" t="str">
        <f t="shared" si="435"/>
        <v>99233</v>
      </c>
      <c r="B978" s="511" t="str">
        <f t="shared" si="435"/>
        <v>Assessments
Health Psychiatric
Evaluation Psychological
testing Other assessments, tests</v>
      </c>
      <c r="C978" s="568"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8" s="529" t="str">
        <f t="shared" si="435"/>
        <v>Encounter</v>
      </c>
      <c r="E978" s="568" t="s">
        <v>1113</v>
      </c>
      <c r="F978" s="250" t="s">
        <v>497</v>
      </c>
      <c r="G978" s="250" t="s">
        <v>586</v>
      </c>
      <c r="H978" s="250" t="s">
        <v>1240</v>
      </c>
      <c r="I978" s="529" t="str">
        <f>I977</f>
        <v>Line
Professional</v>
      </c>
      <c r="J978" s="511"/>
      <c r="K978" s="511" t="s">
        <v>2205</v>
      </c>
      <c r="L978" s="511" t="s">
        <v>2205</v>
      </c>
      <c r="M978" s="511"/>
      <c r="N978" s="511"/>
      <c r="O978" s="511" t="s">
        <v>2205</v>
      </c>
      <c r="P978" s="511"/>
      <c r="Q978" s="511"/>
      <c r="R978" s="511"/>
      <c r="S978" s="511"/>
      <c r="T978" s="511"/>
      <c r="U978" s="511"/>
      <c r="V978" s="511"/>
      <c r="W978" s="568" t="s">
        <v>1230</v>
      </c>
      <c r="X978" s="568" t="str">
        <f t="shared" si="43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8" s="529" t="str">
        <f t="shared" si="436"/>
        <v>Y4 - SAMHSA approved EBP for Co-occurring disorders</v>
      </c>
      <c r="Z978" s="529" t="str">
        <f t="shared" si="436"/>
        <v xml:space="preserve">HH - Integrated Mental Health and Substance Abuse
</v>
      </c>
    </row>
    <row r="979" spans="1:26" ht="42.75" customHeight="1" thickBot="1">
      <c r="A979" s="622" t="str">
        <f t="shared" si="435"/>
        <v>99233</v>
      </c>
      <c r="B979" s="513" t="str">
        <f t="shared" si="435"/>
        <v>Assessments
Health Psychiatric
Evaluation Psychological
testing Other assessments, tests</v>
      </c>
      <c r="C979" s="569" t="str">
        <f t="shared" si="435"/>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979" s="530" t="str">
        <f t="shared" si="435"/>
        <v>Encounter</v>
      </c>
      <c r="E979" s="569" t="s">
        <v>1113</v>
      </c>
      <c r="F979" s="220" t="s">
        <v>496</v>
      </c>
      <c r="G979" s="220" t="s">
        <v>586</v>
      </c>
      <c r="H979" s="220" t="s">
        <v>1240</v>
      </c>
      <c r="I979" s="530" t="str">
        <f>I978</f>
        <v>Line
Professional</v>
      </c>
      <c r="J979" s="513"/>
      <c r="K979" s="513" t="s">
        <v>2205</v>
      </c>
      <c r="L979" s="513" t="s">
        <v>2205</v>
      </c>
      <c r="M979" s="513"/>
      <c r="N979" s="513"/>
      <c r="O979" s="513" t="s">
        <v>2205</v>
      </c>
      <c r="P979" s="513"/>
      <c r="Q979" s="513"/>
      <c r="R979" s="513"/>
      <c r="S979" s="513"/>
      <c r="T979" s="513"/>
      <c r="U979" s="513"/>
      <c r="V979" s="513"/>
      <c r="W979" s="569" t="s">
        <v>1230</v>
      </c>
      <c r="X979" s="569" t="str">
        <f t="shared" si="43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79" s="530" t="str">
        <f t="shared" si="436"/>
        <v>Y4 - SAMHSA approved EBP for Co-occurring disorders</v>
      </c>
      <c r="Z979" s="530" t="str">
        <f t="shared" si="436"/>
        <v xml:space="preserve">HH - Integrated Mental Health and Substance Abuse
</v>
      </c>
    </row>
    <row r="980" spans="1:26" ht="39.75" customHeight="1">
      <c r="A980" s="576" t="s">
        <v>1932</v>
      </c>
      <c r="B980" s="512" t="s">
        <v>384</v>
      </c>
      <c r="C980" s="567" t="s">
        <v>2042</v>
      </c>
      <c r="D980" s="528" t="s">
        <v>58</v>
      </c>
      <c r="E980" s="567" t="s">
        <v>1113</v>
      </c>
      <c r="F980" s="246" t="s">
        <v>137</v>
      </c>
      <c r="G980" s="246" t="s">
        <v>584</v>
      </c>
      <c r="H980" s="246" t="s">
        <v>549</v>
      </c>
      <c r="I980" s="528" t="s">
        <v>139</v>
      </c>
      <c r="J980" s="512"/>
      <c r="K980" s="512" t="s">
        <v>2205</v>
      </c>
      <c r="L980" s="512" t="s">
        <v>2205</v>
      </c>
      <c r="M980" s="512"/>
      <c r="N980" s="512"/>
      <c r="O980" s="512" t="s">
        <v>2205</v>
      </c>
      <c r="P980" s="512"/>
      <c r="Q980" s="512"/>
      <c r="R980" s="512"/>
      <c r="S980" s="512"/>
      <c r="T980" s="512"/>
      <c r="U980" s="512"/>
      <c r="V980" s="512"/>
      <c r="W980" s="567" t="s">
        <v>1230</v>
      </c>
      <c r="X980" s="567" t="s">
        <v>1378</v>
      </c>
      <c r="Y980" s="528" t="s">
        <v>1113</v>
      </c>
      <c r="Z980" s="528" t="s">
        <v>1113</v>
      </c>
    </row>
    <row r="981" spans="1:26" ht="39.75" customHeight="1">
      <c r="A981" s="565" t="str">
        <f t="shared" ref="A981:D984" si="437">A980</f>
        <v>99238</v>
      </c>
      <c r="B981" s="511" t="str">
        <f t="shared" si="437"/>
        <v>Community Psychiatric Inpatient</v>
      </c>
      <c r="C981" s="568" t="str">
        <f t="shared" si="437"/>
        <v>Hospital Discharge Day Management, 30 Minutes or Less</v>
      </c>
      <c r="D981" s="529" t="str">
        <f t="shared" si="437"/>
        <v>Encounter</v>
      </c>
      <c r="E981" s="568" t="s">
        <v>1113</v>
      </c>
      <c r="F981" s="142" t="s">
        <v>477</v>
      </c>
      <c r="G981" s="142" t="s">
        <v>575</v>
      </c>
      <c r="H981" s="142" t="s">
        <v>549</v>
      </c>
      <c r="I981" s="529" t="str">
        <f>I980</f>
        <v>Line
Professional</v>
      </c>
      <c r="J981" s="511"/>
      <c r="K981" s="511" t="s">
        <v>2205</v>
      </c>
      <c r="L981" s="511" t="s">
        <v>2205</v>
      </c>
      <c r="M981" s="511"/>
      <c r="N981" s="511"/>
      <c r="O981" s="511" t="s">
        <v>2205</v>
      </c>
      <c r="P981" s="511"/>
      <c r="Q981" s="511"/>
      <c r="R981" s="511"/>
      <c r="S981" s="511"/>
      <c r="T981" s="511"/>
      <c r="U981" s="511"/>
      <c r="V981" s="511"/>
      <c r="W981" s="568" t="s">
        <v>1230</v>
      </c>
      <c r="X981" s="568" t="str">
        <f t="shared" ref="X981:Z984" si="438">X980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1" s="529" t="str">
        <f t="shared" si="438"/>
        <v xml:space="preserve"> </v>
      </c>
      <c r="Z981" s="529" t="str">
        <f t="shared" si="438"/>
        <v xml:space="preserve"> </v>
      </c>
    </row>
    <row r="982" spans="1:26" ht="39.75" customHeight="1">
      <c r="A982" s="565" t="str">
        <f t="shared" si="437"/>
        <v>99238</v>
      </c>
      <c r="B982" s="511" t="str">
        <f t="shared" si="437"/>
        <v>Community Psychiatric Inpatient</v>
      </c>
      <c r="C982" s="568" t="str">
        <f t="shared" si="437"/>
        <v>Hospital Discharge Day Management, 30 Minutes or Less</v>
      </c>
      <c r="D982" s="529" t="str">
        <f t="shared" si="437"/>
        <v>Encounter</v>
      </c>
      <c r="E982" s="568" t="s">
        <v>1113</v>
      </c>
      <c r="F982" s="250" t="s">
        <v>2155</v>
      </c>
      <c r="G982" s="250" t="s">
        <v>586</v>
      </c>
      <c r="H982" s="250" t="s">
        <v>549</v>
      </c>
      <c r="I982" s="529" t="str">
        <f>I981</f>
        <v>Line
Professional</v>
      </c>
      <c r="J982" s="511"/>
      <c r="K982" s="511" t="s">
        <v>2205</v>
      </c>
      <c r="L982" s="511" t="s">
        <v>2205</v>
      </c>
      <c r="M982" s="511"/>
      <c r="N982" s="511"/>
      <c r="O982" s="511" t="s">
        <v>2205</v>
      </c>
      <c r="P982" s="511"/>
      <c r="Q982" s="511"/>
      <c r="R982" s="511"/>
      <c r="S982" s="511"/>
      <c r="T982" s="511"/>
      <c r="U982" s="511"/>
      <c r="V982" s="511"/>
      <c r="W982" s="568" t="s">
        <v>1230</v>
      </c>
      <c r="X982" s="568" t="str">
        <f t="shared" si="43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2" s="529" t="str">
        <f t="shared" si="438"/>
        <v xml:space="preserve"> </v>
      </c>
      <c r="Z982" s="529" t="str">
        <f t="shared" si="438"/>
        <v xml:space="preserve"> </v>
      </c>
    </row>
    <row r="983" spans="1:26" ht="39.75" customHeight="1">
      <c r="A983" s="565" t="str">
        <f t="shared" si="437"/>
        <v>99238</v>
      </c>
      <c r="B983" s="511" t="str">
        <f t="shared" si="437"/>
        <v>Community Psychiatric Inpatient</v>
      </c>
      <c r="C983" s="568" t="str">
        <f t="shared" si="437"/>
        <v>Hospital Discharge Day Management, 30 Minutes or Less</v>
      </c>
      <c r="D983" s="529" t="str">
        <f t="shared" si="437"/>
        <v>Encounter</v>
      </c>
      <c r="E983" s="568" t="s">
        <v>1113</v>
      </c>
      <c r="F983" s="250" t="s">
        <v>497</v>
      </c>
      <c r="G983" s="250" t="s">
        <v>586</v>
      </c>
      <c r="H983" s="250" t="s">
        <v>549</v>
      </c>
      <c r="I983" s="529" t="str">
        <f>I982</f>
        <v>Line
Professional</v>
      </c>
      <c r="J983" s="511"/>
      <c r="K983" s="511" t="s">
        <v>2205</v>
      </c>
      <c r="L983" s="511" t="s">
        <v>2205</v>
      </c>
      <c r="M983" s="511"/>
      <c r="N983" s="511"/>
      <c r="O983" s="511" t="s">
        <v>2205</v>
      </c>
      <c r="P983" s="511"/>
      <c r="Q983" s="511"/>
      <c r="R983" s="511"/>
      <c r="S983" s="511"/>
      <c r="T983" s="511"/>
      <c r="U983" s="511"/>
      <c r="V983" s="511"/>
      <c r="W983" s="568" t="s">
        <v>1230</v>
      </c>
      <c r="X983" s="568" t="str">
        <f t="shared" si="43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3" s="529" t="str">
        <f t="shared" si="438"/>
        <v xml:space="preserve"> </v>
      </c>
      <c r="Z983" s="529" t="str">
        <f t="shared" si="438"/>
        <v xml:space="preserve"> </v>
      </c>
    </row>
    <row r="984" spans="1:26" ht="39.75" customHeight="1" thickBot="1">
      <c r="A984" s="566" t="str">
        <f t="shared" si="437"/>
        <v>99238</v>
      </c>
      <c r="B984" s="513" t="str">
        <f t="shared" si="437"/>
        <v>Community Psychiatric Inpatient</v>
      </c>
      <c r="C984" s="569" t="str">
        <f t="shared" si="437"/>
        <v>Hospital Discharge Day Management, 30 Minutes or Less</v>
      </c>
      <c r="D984" s="530" t="str">
        <f t="shared" si="437"/>
        <v>Encounter</v>
      </c>
      <c r="E984" s="569" t="s">
        <v>1113</v>
      </c>
      <c r="F984" s="247" t="s">
        <v>496</v>
      </c>
      <c r="G984" s="247" t="s">
        <v>586</v>
      </c>
      <c r="H984" s="247" t="s">
        <v>549</v>
      </c>
      <c r="I984" s="530" t="str">
        <f>I983</f>
        <v>Line
Professional</v>
      </c>
      <c r="J984" s="513"/>
      <c r="K984" s="513" t="s">
        <v>2205</v>
      </c>
      <c r="L984" s="513" t="s">
        <v>2205</v>
      </c>
      <c r="M984" s="513"/>
      <c r="N984" s="513"/>
      <c r="O984" s="513" t="s">
        <v>2205</v>
      </c>
      <c r="P984" s="513"/>
      <c r="Q984" s="513"/>
      <c r="R984" s="513"/>
      <c r="S984" s="513"/>
      <c r="T984" s="513"/>
      <c r="U984" s="513"/>
      <c r="V984" s="513"/>
      <c r="W984" s="569" t="s">
        <v>1230</v>
      </c>
      <c r="X984" s="569" t="str">
        <f t="shared" si="43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4" s="530" t="str">
        <f t="shared" si="438"/>
        <v xml:space="preserve"> </v>
      </c>
      <c r="Z984" s="530" t="str">
        <f t="shared" si="438"/>
        <v xml:space="preserve"> </v>
      </c>
    </row>
    <row r="985" spans="1:26" ht="39.75" customHeight="1">
      <c r="A985" s="576" t="s">
        <v>1933</v>
      </c>
      <c r="B985" s="512" t="s">
        <v>384</v>
      </c>
      <c r="C985" s="567" t="s">
        <v>2043</v>
      </c>
      <c r="D985" s="528" t="s">
        <v>58</v>
      </c>
      <c r="E985" s="567" t="s">
        <v>1113</v>
      </c>
      <c r="F985" s="246" t="s">
        <v>137</v>
      </c>
      <c r="G985" s="246" t="s">
        <v>584</v>
      </c>
      <c r="H985" s="246" t="s">
        <v>549</v>
      </c>
      <c r="I985" s="528" t="s">
        <v>139</v>
      </c>
      <c r="J985" s="512"/>
      <c r="K985" s="512" t="s">
        <v>2205</v>
      </c>
      <c r="L985" s="512" t="s">
        <v>2205</v>
      </c>
      <c r="M985" s="512"/>
      <c r="N985" s="512"/>
      <c r="O985" s="512" t="s">
        <v>2205</v>
      </c>
      <c r="P985" s="512"/>
      <c r="Q985" s="512"/>
      <c r="R985" s="512"/>
      <c r="S985" s="512"/>
      <c r="T985" s="512"/>
      <c r="U985" s="512"/>
      <c r="V985" s="512"/>
      <c r="W985" s="567" t="s">
        <v>1230</v>
      </c>
      <c r="X985" s="567" t="s">
        <v>1378</v>
      </c>
      <c r="Y985" s="528" t="s">
        <v>1113</v>
      </c>
      <c r="Z985" s="528" t="s">
        <v>1113</v>
      </c>
    </row>
    <row r="986" spans="1:26" ht="39.75" customHeight="1">
      <c r="A986" s="565" t="str">
        <f t="shared" ref="A986:D989" si="439">A985</f>
        <v>99239</v>
      </c>
      <c r="B986" s="511" t="str">
        <f t="shared" si="439"/>
        <v>Community Psychiatric Inpatient</v>
      </c>
      <c r="C986" s="568" t="str">
        <f t="shared" si="439"/>
        <v>Hospital Discharge Day Management, More than 30 Minutes</v>
      </c>
      <c r="D986" s="529" t="str">
        <f t="shared" si="439"/>
        <v>Encounter</v>
      </c>
      <c r="E986" s="568" t="s">
        <v>1113</v>
      </c>
      <c r="F986" s="142" t="s">
        <v>477</v>
      </c>
      <c r="G986" s="142" t="s">
        <v>575</v>
      </c>
      <c r="H986" s="142" t="s">
        <v>549</v>
      </c>
      <c r="I986" s="529" t="str">
        <f>I985</f>
        <v>Line
Professional</v>
      </c>
      <c r="J986" s="511"/>
      <c r="K986" s="511" t="s">
        <v>2205</v>
      </c>
      <c r="L986" s="511" t="s">
        <v>2205</v>
      </c>
      <c r="M986" s="511"/>
      <c r="N986" s="511"/>
      <c r="O986" s="511" t="s">
        <v>2205</v>
      </c>
      <c r="P986" s="511"/>
      <c r="Q986" s="511"/>
      <c r="R986" s="511"/>
      <c r="S986" s="511"/>
      <c r="T986" s="511"/>
      <c r="U986" s="511"/>
      <c r="V986" s="511"/>
      <c r="W986" s="568" t="s">
        <v>1230</v>
      </c>
      <c r="X986" s="568" t="str">
        <f t="shared" ref="X986:Z989" si="440">X985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6" s="529" t="str">
        <f t="shared" si="440"/>
        <v xml:space="preserve"> </v>
      </c>
      <c r="Z986" s="529" t="str">
        <f t="shared" si="440"/>
        <v xml:space="preserve"> </v>
      </c>
    </row>
    <row r="987" spans="1:26" ht="39.75" customHeight="1">
      <c r="A987" s="565" t="str">
        <f t="shared" si="439"/>
        <v>99239</v>
      </c>
      <c r="B987" s="511" t="str">
        <f t="shared" si="439"/>
        <v>Community Psychiatric Inpatient</v>
      </c>
      <c r="C987" s="568" t="str">
        <f t="shared" si="439"/>
        <v>Hospital Discharge Day Management, More than 30 Minutes</v>
      </c>
      <c r="D987" s="529" t="str">
        <f t="shared" si="439"/>
        <v>Encounter</v>
      </c>
      <c r="E987" s="568" t="s">
        <v>1113</v>
      </c>
      <c r="F987" s="250" t="s">
        <v>2155</v>
      </c>
      <c r="G987" s="250" t="s">
        <v>586</v>
      </c>
      <c r="H987" s="250" t="s">
        <v>549</v>
      </c>
      <c r="I987" s="529" t="str">
        <f>I986</f>
        <v>Line
Professional</v>
      </c>
      <c r="J987" s="511"/>
      <c r="K987" s="511" t="s">
        <v>2205</v>
      </c>
      <c r="L987" s="511" t="s">
        <v>2205</v>
      </c>
      <c r="M987" s="511"/>
      <c r="N987" s="511"/>
      <c r="O987" s="511" t="s">
        <v>2205</v>
      </c>
      <c r="P987" s="511"/>
      <c r="Q987" s="511"/>
      <c r="R987" s="511"/>
      <c r="S987" s="511"/>
      <c r="T987" s="511"/>
      <c r="U987" s="511"/>
      <c r="V987" s="511"/>
      <c r="W987" s="568" t="s">
        <v>1230</v>
      </c>
      <c r="X987" s="568" t="str">
        <f t="shared" si="44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7" s="529" t="str">
        <f t="shared" si="440"/>
        <v xml:space="preserve"> </v>
      </c>
      <c r="Z987" s="529" t="str">
        <f t="shared" si="440"/>
        <v xml:space="preserve"> </v>
      </c>
    </row>
    <row r="988" spans="1:26" ht="39.75" customHeight="1">
      <c r="A988" s="565" t="str">
        <f t="shared" si="439"/>
        <v>99239</v>
      </c>
      <c r="B988" s="511" t="str">
        <f t="shared" si="439"/>
        <v>Community Psychiatric Inpatient</v>
      </c>
      <c r="C988" s="568" t="str">
        <f t="shared" si="439"/>
        <v>Hospital Discharge Day Management, More than 30 Minutes</v>
      </c>
      <c r="D988" s="529" t="str">
        <f t="shared" si="439"/>
        <v>Encounter</v>
      </c>
      <c r="E988" s="568" t="s">
        <v>1113</v>
      </c>
      <c r="F988" s="250" t="s">
        <v>497</v>
      </c>
      <c r="G988" s="250" t="s">
        <v>586</v>
      </c>
      <c r="H988" s="250" t="s">
        <v>549</v>
      </c>
      <c r="I988" s="529" t="str">
        <f>I987</f>
        <v>Line
Professional</v>
      </c>
      <c r="J988" s="511"/>
      <c r="K988" s="511" t="s">
        <v>2205</v>
      </c>
      <c r="L988" s="511" t="s">
        <v>2205</v>
      </c>
      <c r="M988" s="511"/>
      <c r="N988" s="511"/>
      <c r="O988" s="511" t="s">
        <v>2205</v>
      </c>
      <c r="P988" s="511"/>
      <c r="Q988" s="511"/>
      <c r="R988" s="511"/>
      <c r="S988" s="511"/>
      <c r="T988" s="511"/>
      <c r="U988" s="511"/>
      <c r="V988" s="511"/>
      <c r="W988" s="568" t="s">
        <v>1230</v>
      </c>
      <c r="X988" s="568" t="str">
        <f t="shared" si="44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8" s="529" t="str">
        <f t="shared" si="440"/>
        <v xml:space="preserve"> </v>
      </c>
      <c r="Z988" s="529" t="str">
        <f t="shared" si="440"/>
        <v xml:space="preserve"> </v>
      </c>
    </row>
    <row r="989" spans="1:26" ht="39.75" customHeight="1" thickBot="1">
      <c r="A989" s="566" t="str">
        <f t="shared" si="439"/>
        <v>99239</v>
      </c>
      <c r="B989" s="513" t="str">
        <f t="shared" si="439"/>
        <v>Community Psychiatric Inpatient</v>
      </c>
      <c r="C989" s="569" t="str">
        <f t="shared" si="439"/>
        <v>Hospital Discharge Day Management, More than 30 Minutes</v>
      </c>
      <c r="D989" s="530" t="str">
        <f t="shared" si="439"/>
        <v>Encounter</v>
      </c>
      <c r="E989" s="569" t="s">
        <v>1113</v>
      </c>
      <c r="F989" s="247" t="s">
        <v>496</v>
      </c>
      <c r="G989" s="247" t="s">
        <v>586</v>
      </c>
      <c r="H989" s="247" t="s">
        <v>549</v>
      </c>
      <c r="I989" s="530" t="str">
        <f>I988</f>
        <v>Line
Professional</v>
      </c>
      <c r="J989" s="513"/>
      <c r="K989" s="513" t="s">
        <v>2205</v>
      </c>
      <c r="L989" s="513" t="s">
        <v>2205</v>
      </c>
      <c r="M989" s="513"/>
      <c r="N989" s="513"/>
      <c r="O989" s="513" t="s">
        <v>2205</v>
      </c>
      <c r="P989" s="513"/>
      <c r="Q989" s="513"/>
      <c r="R989" s="513"/>
      <c r="S989" s="513"/>
      <c r="T989" s="513"/>
      <c r="U989" s="513"/>
      <c r="V989" s="513"/>
      <c r="W989" s="569" t="s">
        <v>1230</v>
      </c>
      <c r="X989" s="569" t="str">
        <f t="shared" si="440"/>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Y989" s="530" t="str">
        <f t="shared" si="440"/>
        <v xml:space="preserve"> </v>
      </c>
      <c r="Z989" s="530" t="str">
        <f t="shared" si="440"/>
        <v xml:space="preserve"> </v>
      </c>
    </row>
    <row r="990" spans="1:26" ht="36.75" customHeight="1">
      <c r="A990" s="576" t="s">
        <v>1934</v>
      </c>
      <c r="B990" s="512" t="s">
        <v>1780</v>
      </c>
      <c r="C990" s="567" t="s">
        <v>1782</v>
      </c>
      <c r="D990" s="528" t="s">
        <v>615</v>
      </c>
      <c r="E990" s="567" t="s">
        <v>2159</v>
      </c>
      <c r="F990" s="246" t="s">
        <v>137</v>
      </c>
      <c r="G990" s="246" t="s">
        <v>584</v>
      </c>
      <c r="H990" s="246" t="s">
        <v>1240</v>
      </c>
      <c r="I990" s="528" t="s">
        <v>139</v>
      </c>
      <c r="J990" s="512"/>
      <c r="K990" s="512" t="s">
        <v>2205</v>
      </c>
      <c r="L990" s="512" t="s">
        <v>2205</v>
      </c>
      <c r="M990" s="512"/>
      <c r="N990" s="512"/>
      <c r="O990" s="512" t="s">
        <v>2205</v>
      </c>
      <c r="P990" s="512"/>
      <c r="Q990" s="512"/>
      <c r="R990" s="512"/>
      <c r="S990" s="512"/>
      <c r="T990" s="512"/>
      <c r="U990" s="512"/>
      <c r="V990" s="512"/>
      <c r="W990" s="567" t="s">
        <v>1230</v>
      </c>
      <c r="X990" s="567"/>
      <c r="Y990" s="528" t="s">
        <v>1113</v>
      </c>
      <c r="Z990" s="528" t="s">
        <v>1113</v>
      </c>
    </row>
    <row r="991" spans="1:26" ht="36.75" customHeight="1">
      <c r="A991" s="564" t="str">
        <f>A990</f>
        <v>99304</v>
      </c>
      <c r="B991" s="511" t="str">
        <f t="shared" ref="B991:B1004" si="441">B990</f>
        <v>Initial nursing facility care</v>
      </c>
      <c r="C991" s="568" t="str">
        <f t="shared" ref="C991:E994" si="442">C990</f>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1" s="529" t="str">
        <f t="shared" si="442"/>
        <v>25 Minutes</v>
      </c>
      <c r="E991" s="568" t="str">
        <f t="shared" si="442"/>
        <v>Physician (MD or DO), Licensed Physician’s Assistant, Clinical Nurse Specialist, or nurse practitioner under their
scope of practice and under the supervision and delegation of a physician</v>
      </c>
      <c r="F991" s="142" t="s">
        <v>477</v>
      </c>
      <c r="G991" s="142" t="s">
        <v>575</v>
      </c>
      <c r="H991" s="250" t="s">
        <v>1240</v>
      </c>
      <c r="I991" s="529" t="str">
        <f>I990</f>
        <v>Line
Professional</v>
      </c>
      <c r="J991" s="511"/>
      <c r="K991" s="511" t="s">
        <v>2205</v>
      </c>
      <c r="L991" s="511" t="s">
        <v>2205</v>
      </c>
      <c r="M991" s="511"/>
      <c r="N991" s="511"/>
      <c r="O991" s="511" t="s">
        <v>2205</v>
      </c>
      <c r="P991" s="511"/>
      <c r="Q991" s="511"/>
      <c r="R991" s="511"/>
      <c r="S991" s="511"/>
      <c r="T991" s="511"/>
      <c r="U991" s="511"/>
      <c r="V991" s="511"/>
      <c r="W991" s="568" t="s">
        <v>1230</v>
      </c>
      <c r="X991" s="568"/>
      <c r="Y991" s="529" t="str">
        <f t="shared" ref="Y991:Z994" si="443">Y990</f>
        <v xml:space="preserve"> </v>
      </c>
      <c r="Z991" s="529" t="str">
        <f t="shared" si="443"/>
        <v xml:space="preserve"> </v>
      </c>
    </row>
    <row r="992" spans="1:26" ht="36.75" customHeight="1">
      <c r="A992" s="564" t="str">
        <f>A991</f>
        <v>99304</v>
      </c>
      <c r="B992" s="511" t="str">
        <f t="shared" si="441"/>
        <v>Initial nursing facility care</v>
      </c>
      <c r="C992" s="568" t="str">
        <f t="shared" si="442"/>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2" s="529" t="str">
        <f t="shared" si="442"/>
        <v>25 Minutes</v>
      </c>
      <c r="E992" s="568" t="str">
        <f t="shared" si="442"/>
        <v>Physician (MD or DO), Licensed Physician’s Assistant, Clinical Nurse Specialist, or nurse practitioner under their
scope of practice and under the supervision and delegation of a physician</v>
      </c>
      <c r="F992" s="250" t="s">
        <v>2155</v>
      </c>
      <c r="G992" s="250" t="s">
        <v>586</v>
      </c>
      <c r="H992" s="250" t="s">
        <v>1240</v>
      </c>
      <c r="I992" s="529" t="str">
        <f>I991</f>
        <v>Line
Professional</v>
      </c>
      <c r="J992" s="511"/>
      <c r="K992" s="511" t="s">
        <v>2205</v>
      </c>
      <c r="L992" s="511" t="s">
        <v>2205</v>
      </c>
      <c r="M992" s="511"/>
      <c r="N992" s="511"/>
      <c r="O992" s="511" t="s">
        <v>2205</v>
      </c>
      <c r="P992" s="511"/>
      <c r="Q992" s="511"/>
      <c r="R992" s="511"/>
      <c r="S992" s="511"/>
      <c r="T992" s="511"/>
      <c r="U992" s="511"/>
      <c r="V992" s="511"/>
      <c r="W992" s="568" t="s">
        <v>1230</v>
      </c>
      <c r="X992" s="568"/>
      <c r="Y992" s="529" t="str">
        <f t="shared" si="443"/>
        <v xml:space="preserve"> </v>
      </c>
      <c r="Z992" s="529" t="str">
        <f t="shared" si="443"/>
        <v xml:space="preserve"> </v>
      </c>
    </row>
    <row r="993" spans="1:26" ht="36.75" customHeight="1">
      <c r="A993" s="564" t="str">
        <f>A992</f>
        <v>99304</v>
      </c>
      <c r="B993" s="511" t="str">
        <f t="shared" si="441"/>
        <v>Initial nursing facility care</v>
      </c>
      <c r="C993" s="568" t="str">
        <f t="shared" si="442"/>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3" s="529" t="str">
        <f t="shared" si="442"/>
        <v>25 Minutes</v>
      </c>
      <c r="E993" s="568" t="str">
        <f t="shared" si="442"/>
        <v>Physician (MD or DO), Licensed Physician’s Assistant, Clinical Nurse Specialist, or nurse practitioner under their
scope of practice and under the supervision and delegation of a physician</v>
      </c>
      <c r="F993" s="250" t="s">
        <v>497</v>
      </c>
      <c r="G993" s="250" t="s">
        <v>586</v>
      </c>
      <c r="H993" s="250" t="s">
        <v>1240</v>
      </c>
      <c r="I993" s="529" t="str">
        <f>I992</f>
        <v>Line
Professional</v>
      </c>
      <c r="J993" s="511"/>
      <c r="K993" s="511" t="s">
        <v>2205</v>
      </c>
      <c r="L993" s="511" t="s">
        <v>2205</v>
      </c>
      <c r="M993" s="511"/>
      <c r="N993" s="511"/>
      <c r="O993" s="511" t="s">
        <v>2205</v>
      </c>
      <c r="P993" s="511"/>
      <c r="Q993" s="511"/>
      <c r="R993" s="511"/>
      <c r="S993" s="511"/>
      <c r="T993" s="511"/>
      <c r="U993" s="511"/>
      <c r="V993" s="511"/>
      <c r="W993" s="568" t="s">
        <v>1230</v>
      </c>
      <c r="X993" s="568"/>
      <c r="Y993" s="529" t="str">
        <f t="shared" si="443"/>
        <v xml:space="preserve"> </v>
      </c>
      <c r="Z993" s="529" t="str">
        <f t="shared" si="443"/>
        <v xml:space="preserve"> </v>
      </c>
    </row>
    <row r="994" spans="1:26" ht="36.75" customHeight="1" thickBot="1">
      <c r="A994" s="622" t="str">
        <f>A993</f>
        <v>99304</v>
      </c>
      <c r="B994" s="513" t="str">
        <f t="shared" si="441"/>
        <v>Initial nursing facility care</v>
      </c>
      <c r="C994" s="569" t="str">
        <f t="shared" si="442"/>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994" s="530" t="str">
        <f t="shared" si="442"/>
        <v>25 Minutes</v>
      </c>
      <c r="E994" s="569" t="str">
        <f t="shared" si="442"/>
        <v>Physician (MD or DO), Licensed Physician’s Assistant, Clinical Nurse Specialist, or nurse practitioner under their
scope of practice and under the supervision and delegation of a physician</v>
      </c>
      <c r="F994" s="142" t="s">
        <v>496</v>
      </c>
      <c r="G994" s="142" t="s">
        <v>586</v>
      </c>
      <c r="H994" s="142" t="s">
        <v>1240</v>
      </c>
      <c r="I994" s="530" t="str">
        <f>I993</f>
        <v>Line
Professional</v>
      </c>
      <c r="J994" s="513"/>
      <c r="K994" s="513" t="s">
        <v>2205</v>
      </c>
      <c r="L994" s="513" t="s">
        <v>2205</v>
      </c>
      <c r="M994" s="513"/>
      <c r="N994" s="513"/>
      <c r="O994" s="513" t="s">
        <v>2205</v>
      </c>
      <c r="P994" s="513"/>
      <c r="Q994" s="513"/>
      <c r="R994" s="513"/>
      <c r="S994" s="513"/>
      <c r="T994" s="513"/>
      <c r="U994" s="513"/>
      <c r="V994" s="513"/>
      <c r="W994" s="569" t="s">
        <v>1230</v>
      </c>
      <c r="X994" s="569"/>
      <c r="Y994" s="530" t="str">
        <f t="shared" si="443"/>
        <v xml:space="preserve"> </v>
      </c>
      <c r="Z994" s="530" t="str">
        <f t="shared" si="443"/>
        <v xml:space="preserve"> </v>
      </c>
    </row>
    <row r="995" spans="1:26" ht="34.5" customHeight="1">
      <c r="A995" s="576" t="s">
        <v>1935</v>
      </c>
      <c r="B995" s="512" t="s">
        <v>1780</v>
      </c>
      <c r="C995" s="567" t="s">
        <v>1783</v>
      </c>
      <c r="D995" s="528" t="s">
        <v>616</v>
      </c>
      <c r="E995" s="567" t="s">
        <v>2159</v>
      </c>
      <c r="F995" s="246" t="s">
        <v>137</v>
      </c>
      <c r="G995" s="246" t="s">
        <v>584</v>
      </c>
      <c r="H995" s="246" t="s">
        <v>1240</v>
      </c>
      <c r="I995" s="528" t="s">
        <v>139</v>
      </c>
      <c r="J995" s="512"/>
      <c r="K995" s="512" t="s">
        <v>2205</v>
      </c>
      <c r="L995" s="512" t="s">
        <v>2205</v>
      </c>
      <c r="M995" s="512"/>
      <c r="N995" s="512"/>
      <c r="O995" s="512" t="s">
        <v>2205</v>
      </c>
      <c r="P995" s="512"/>
      <c r="Q995" s="512"/>
      <c r="R995" s="512"/>
      <c r="S995" s="512"/>
      <c r="T995" s="512"/>
      <c r="U995" s="512"/>
      <c r="V995" s="512"/>
      <c r="W995" s="567" t="s">
        <v>1230</v>
      </c>
      <c r="X995" s="567"/>
      <c r="Y995" s="528" t="s">
        <v>1113</v>
      </c>
      <c r="Z995" s="528" t="s">
        <v>1113</v>
      </c>
    </row>
    <row r="996" spans="1:26" ht="34.5" customHeight="1">
      <c r="A996" s="564" t="str">
        <f>A995</f>
        <v>99305</v>
      </c>
      <c r="B996" s="511" t="str">
        <f t="shared" si="441"/>
        <v>Initial nursing facility care</v>
      </c>
      <c r="C996" s="568" t="str">
        <f t="shared" ref="C996:E999" si="444">C995</f>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6" s="529" t="str">
        <f t="shared" si="444"/>
        <v>35 Minutes</v>
      </c>
      <c r="E996" s="568" t="str">
        <f t="shared" si="444"/>
        <v>Physician (MD or DO), Licensed Physician’s Assistant, Clinical Nurse Specialist, or nurse practitioner under their
scope of practice and under the supervision and delegation of a physician</v>
      </c>
      <c r="F996" s="142" t="s">
        <v>477</v>
      </c>
      <c r="G996" s="142" t="s">
        <v>575</v>
      </c>
      <c r="H996" s="250" t="s">
        <v>1240</v>
      </c>
      <c r="I996" s="529" t="str">
        <f>I995</f>
        <v>Line
Professional</v>
      </c>
      <c r="J996" s="511"/>
      <c r="K996" s="511" t="s">
        <v>2205</v>
      </c>
      <c r="L996" s="511" t="s">
        <v>2205</v>
      </c>
      <c r="M996" s="511"/>
      <c r="N996" s="511"/>
      <c r="O996" s="511" t="s">
        <v>2205</v>
      </c>
      <c r="P996" s="511"/>
      <c r="Q996" s="511"/>
      <c r="R996" s="511"/>
      <c r="S996" s="511"/>
      <c r="T996" s="511"/>
      <c r="U996" s="511"/>
      <c r="V996" s="511"/>
      <c r="W996" s="568" t="s">
        <v>1230</v>
      </c>
      <c r="X996" s="568"/>
      <c r="Y996" s="529" t="str">
        <f t="shared" ref="Y996:Z999" si="445">Y995</f>
        <v xml:space="preserve"> </v>
      </c>
      <c r="Z996" s="529" t="str">
        <f t="shared" si="445"/>
        <v xml:space="preserve"> </v>
      </c>
    </row>
    <row r="997" spans="1:26" ht="34.5" customHeight="1">
      <c r="A997" s="564" t="str">
        <f>A996</f>
        <v>99305</v>
      </c>
      <c r="B997" s="511" t="str">
        <f t="shared" si="441"/>
        <v>Initial nursing facility care</v>
      </c>
      <c r="C997" s="568" t="str">
        <f t="shared" si="44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7" s="529" t="str">
        <f t="shared" si="444"/>
        <v>35 Minutes</v>
      </c>
      <c r="E997" s="568" t="str">
        <f t="shared" si="444"/>
        <v>Physician (MD or DO), Licensed Physician’s Assistant, Clinical Nurse Specialist, or nurse practitioner under their
scope of practice and under the supervision and delegation of a physician</v>
      </c>
      <c r="F997" s="250" t="s">
        <v>2155</v>
      </c>
      <c r="G997" s="250" t="s">
        <v>586</v>
      </c>
      <c r="H997" s="250" t="s">
        <v>1240</v>
      </c>
      <c r="I997" s="529" t="str">
        <f>I996</f>
        <v>Line
Professional</v>
      </c>
      <c r="J997" s="511"/>
      <c r="K997" s="511" t="s">
        <v>2205</v>
      </c>
      <c r="L997" s="511" t="s">
        <v>2205</v>
      </c>
      <c r="M997" s="511"/>
      <c r="N997" s="511"/>
      <c r="O997" s="511" t="s">
        <v>2205</v>
      </c>
      <c r="P997" s="511"/>
      <c r="Q997" s="511"/>
      <c r="R997" s="511"/>
      <c r="S997" s="511"/>
      <c r="T997" s="511"/>
      <c r="U997" s="511"/>
      <c r="V997" s="511"/>
      <c r="W997" s="568" t="s">
        <v>1230</v>
      </c>
      <c r="X997" s="568"/>
      <c r="Y997" s="529" t="str">
        <f t="shared" si="445"/>
        <v xml:space="preserve"> </v>
      </c>
      <c r="Z997" s="529" t="str">
        <f t="shared" si="445"/>
        <v xml:space="preserve"> </v>
      </c>
    </row>
    <row r="998" spans="1:26" ht="34.5" customHeight="1">
      <c r="A998" s="564" t="str">
        <f>A997</f>
        <v>99305</v>
      </c>
      <c r="B998" s="511" t="str">
        <f t="shared" si="441"/>
        <v>Initial nursing facility care</v>
      </c>
      <c r="C998" s="568" t="str">
        <f t="shared" si="44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8" s="529" t="str">
        <f t="shared" si="444"/>
        <v>35 Minutes</v>
      </c>
      <c r="E998" s="568" t="str">
        <f t="shared" si="444"/>
        <v>Physician (MD or DO), Licensed Physician’s Assistant, Clinical Nurse Specialist, or nurse practitioner under their
scope of practice and under the supervision and delegation of a physician</v>
      </c>
      <c r="F998" s="250" t="s">
        <v>497</v>
      </c>
      <c r="G998" s="250" t="s">
        <v>586</v>
      </c>
      <c r="H998" s="250" t="s">
        <v>1240</v>
      </c>
      <c r="I998" s="529" t="str">
        <f>I997</f>
        <v>Line
Professional</v>
      </c>
      <c r="J998" s="511"/>
      <c r="K998" s="511" t="s">
        <v>2205</v>
      </c>
      <c r="L998" s="511" t="s">
        <v>2205</v>
      </c>
      <c r="M998" s="511"/>
      <c r="N998" s="511"/>
      <c r="O998" s="511" t="s">
        <v>2205</v>
      </c>
      <c r="P998" s="511"/>
      <c r="Q998" s="511"/>
      <c r="R998" s="511"/>
      <c r="S998" s="511"/>
      <c r="T998" s="511"/>
      <c r="U998" s="511"/>
      <c r="V998" s="511"/>
      <c r="W998" s="568" t="s">
        <v>1230</v>
      </c>
      <c r="X998" s="568"/>
      <c r="Y998" s="529" t="str">
        <f t="shared" si="445"/>
        <v xml:space="preserve"> </v>
      </c>
      <c r="Z998" s="529" t="str">
        <f t="shared" si="445"/>
        <v xml:space="preserve"> </v>
      </c>
    </row>
    <row r="999" spans="1:26" ht="34.5" customHeight="1" thickBot="1">
      <c r="A999" s="622" t="str">
        <f>A998</f>
        <v>99305</v>
      </c>
      <c r="B999" s="513" t="str">
        <f t="shared" si="441"/>
        <v>Initial nursing facility care</v>
      </c>
      <c r="C999" s="569" t="str">
        <f t="shared" si="44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999" s="530" t="str">
        <f t="shared" si="444"/>
        <v>35 Minutes</v>
      </c>
      <c r="E999" s="569" t="str">
        <f t="shared" si="444"/>
        <v>Physician (MD or DO), Licensed Physician’s Assistant, Clinical Nurse Specialist, or nurse practitioner under their
scope of practice and under the supervision and delegation of a physician</v>
      </c>
      <c r="F999" s="220" t="s">
        <v>496</v>
      </c>
      <c r="G999" s="220" t="s">
        <v>586</v>
      </c>
      <c r="H999" s="220" t="s">
        <v>1240</v>
      </c>
      <c r="I999" s="530" t="str">
        <f>I998</f>
        <v>Line
Professional</v>
      </c>
      <c r="J999" s="513"/>
      <c r="K999" s="513" t="s">
        <v>2205</v>
      </c>
      <c r="L999" s="513" t="s">
        <v>2205</v>
      </c>
      <c r="M999" s="513"/>
      <c r="N999" s="513"/>
      <c r="O999" s="513" t="s">
        <v>2205</v>
      </c>
      <c r="P999" s="513"/>
      <c r="Q999" s="513"/>
      <c r="R999" s="513"/>
      <c r="S999" s="513"/>
      <c r="T999" s="513"/>
      <c r="U999" s="513"/>
      <c r="V999" s="513"/>
      <c r="W999" s="569" t="s">
        <v>1230</v>
      </c>
      <c r="X999" s="569"/>
      <c r="Y999" s="530" t="str">
        <f t="shared" si="445"/>
        <v xml:space="preserve"> </v>
      </c>
      <c r="Z999" s="530" t="str">
        <f t="shared" si="445"/>
        <v xml:space="preserve"> </v>
      </c>
    </row>
    <row r="1000" spans="1:26" ht="33" customHeight="1">
      <c r="A1000" s="576" t="s">
        <v>1936</v>
      </c>
      <c r="B1000" s="512" t="s">
        <v>1780</v>
      </c>
      <c r="C1000" s="567" t="s">
        <v>1784</v>
      </c>
      <c r="D1000" s="528" t="s">
        <v>5</v>
      </c>
      <c r="E1000" s="567" t="s">
        <v>2159</v>
      </c>
      <c r="F1000" s="246" t="s">
        <v>137</v>
      </c>
      <c r="G1000" s="246" t="s">
        <v>584</v>
      </c>
      <c r="H1000" s="246" t="s">
        <v>1240</v>
      </c>
      <c r="I1000" s="528" t="s">
        <v>139</v>
      </c>
      <c r="J1000" s="512"/>
      <c r="K1000" s="512" t="s">
        <v>2205</v>
      </c>
      <c r="L1000" s="512" t="s">
        <v>2205</v>
      </c>
      <c r="M1000" s="512"/>
      <c r="N1000" s="512"/>
      <c r="O1000" s="512" t="s">
        <v>2205</v>
      </c>
      <c r="P1000" s="512"/>
      <c r="Q1000" s="512"/>
      <c r="R1000" s="512"/>
      <c r="S1000" s="512"/>
      <c r="T1000" s="512"/>
      <c r="U1000" s="512"/>
      <c r="V1000" s="512"/>
      <c r="W1000" s="567" t="s">
        <v>1230</v>
      </c>
      <c r="X1000" s="567" t="s">
        <v>1377</v>
      </c>
      <c r="Y1000" s="528" t="s">
        <v>1113</v>
      </c>
      <c r="Z1000" s="528" t="s">
        <v>1113</v>
      </c>
    </row>
    <row r="1001" spans="1:26" ht="33" customHeight="1">
      <c r="A1001" s="564" t="str">
        <f>A1000</f>
        <v>99306</v>
      </c>
      <c r="B1001" s="511" t="str">
        <f t="shared" si="441"/>
        <v>Initial nursing facility care</v>
      </c>
      <c r="C1001" s="568" t="str">
        <f t="shared" ref="C1001:E1004" si="446">C1000</f>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1" s="529" t="str">
        <f t="shared" si="446"/>
        <v>45 Minutes</v>
      </c>
      <c r="E1001" s="568" t="str">
        <f t="shared" si="446"/>
        <v>Physician (MD or DO), Licensed Physician’s Assistant, Clinical Nurse Specialist, or nurse practitioner under their
scope of practice and under the supervision and delegation of a physician</v>
      </c>
      <c r="F1001" s="142" t="s">
        <v>477</v>
      </c>
      <c r="G1001" s="142" t="s">
        <v>575</v>
      </c>
      <c r="H1001" s="250" t="s">
        <v>1240</v>
      </c>
      <c r="I1001" s="529" t="str">
        <f>I1000</f>
        <v>Line
Professional</v>
      </c>
      <c r="J1001" s="511"/>
      <c r="K1001" s="511" t="s">
        <v>2205</v>
      </c>
      <c r="L1001" s="511" t="s">
        <v>2205</v>
      </c>
      <c r="M1001" s="511"/>
      <c r="N1001" s="511"/>
      <c r="O1001" s="511" t="s">
        <v>2205</v>
      </c>
      <c r="P1001" s="511"/>
      <c r="Q1001" s="511"/>
      <c r="R1001" s="511"/>
      <c r="S1001" s="511"/>
      <c r="T1001" s="511"/>
      <c r="U1001" s="511"/>
      <c r="V1001" s="511"/>
      <c r="W1001" s="568" t="s">
        <v>1230</v>
      </c>
      <c r="X1001" s="568" t="str">
        <f t="shared" ref="X1001:Z1004" si="447">X1000</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1" s="529" t="str">
        <f t="shared" si="447"/>
        <v xml:space="preserve"> </v>
      </c>
      <c r="Z1001" s="529" t="str">
        <f t="shared" si="447"/>
        <v xml:space="preserve"> </v>
      </c>
    </row>
    <row r="1002" spans="1:26" ht="33" customHeight="1">
      <c r="A1002" s="564" t="str">
        <f>A1001</f>
        <v>99306</v>
      </c>
      <c r="B1002" s="511" t="str">
        <f t="shared" si="441"/>
        <v>Initial nursing facility care</v>
      </c>
      <c r="C1002" s="568" t="str">
        <f t="shared" si="446"/>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2" s="529" t="str">
        <f t="shared" si="446"/>
        <v>45 Minutes</v>
      </c>
      <c r="E1002" s="568" t="str">
        <f t="shared" si="446"/>
        <v>Physician (MD or DO), Licensed Physician’s Assistant, Clinical Nurse Specialist, or nurse practitioner under their
scope of practice and under the supervision and delegation of a physician</v>
      </c>
      <c r="F1002" s="250" t="s">
        <v>2155</v>
      </c>
      <c r="G1002" s="250" t="s">
        <v>586</v>
      </c>
      <c r="H1002" s="250" t="s">
        <v>1240</v>
      </c>
      <c r="I1002" s="529" t="str">
        <f>I1001</f>
        <v>Line
Professional</v>
      </c>
      <c r="J1002" s="511"/>
      <c r="K1002" s="511" t="s">
        <v>2205</v>
      </c>
      <c r="L1002" s="511" t="s">
        <v>2205</v>
      </c>
      <c r="M1002" s="511"/>
      <c r="N1002" s="511"/>
      <c r="O1002" s="511" t="s">
        <v>2205</v>
      </c>
      <c r="P1002" s="511"/>
      <c r="Q1002" s="511"/>
      <c r="R1002" s="511"/>
      <c r="S1002" s="511"/>
      <c r="T1002" s="511"/>
      <c r="U1002" s="511"/>
      <c r="V1002" s="511"/>
      <c r="W1002" s="568" t="s">
        <v>1230</v>
      </c>
      <c r="X1002" s="568" t="str">
        <f t="shared" si="447"/>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2" s="529" t="str">
        <f t="shared" si="447"/>
        <v xml:space="preserve"> </v>
      </c>
      <c r="Z1002" s="529" t="str">
        <f t="shared" si="447"/>
        <v xml:space="preserve"> </v>
      </c>
    </row>
    <row r="1003" spans="1:26" ht="33" customHeight="1">
      <c r="A1003" s="564" t="str">
        <f>A1002</f>
        <v>99306</v>
      </c>
      <c r="B1003" s="511" t="str">
        <f t="shared" si="441"/>
        <v>Initial nursing facility care</v>
      </c>
      <c r="C1003" s="568" t="str">
        <f t="shared" si="446"/>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3" s="529" t="str">
        <f t="shared" si="446"/>
        <v>45 Minutes</v>
      </c>
      <c r="E1003" s="568" t="str">
        <f t="shared" si="446"/>
        <v>Physician (MD or DO), Licensed Physician’s Assistant, Clinical Nurse Specialist, or nurse practitioner under their
scope of practice and under the supervision and delegation of a physician</v>
      </c>
      <c r="F1003" s="250" t="s">
        <v>497</v>
      </c>
      <c r="G1003" s="250" t="s">
        <v>586</v>
      </c>
      <c r="H1003" s="250" t="s">
        <v>1240</v>
      </c>
      <c r="I1003" s="529" t="str">
        <f>I1002</f>
        <v>Line
Professional</v>
      </c>
      <c r="J1003" s="511"/>
      <c r="K1003" s="511" t="s">
        <v>2205</v>
      </c>
      <c r="L1003" s="511" t="s">
        <v>2205</v>
      </c>
      <c r="M1003" s="511"/>
      <c r="N1003" s="511"/>
      <c r="O1003" s="511" t="s">
        <v>2205</v>
      </c>
      <c r="P1003" s="511"/>
      <c r="Q1003" s="511"/>
      <c r="R1003" s="511"/>
      <c r="S1003" s="511"/>
      <c r="T1003" s="511"/>
      <c r="U1003" s="511"/>
      <c r="V1003" s="511"/>
      <c r="W1003" s="568" t="s">
        <v>1230</v>
      </c>
      <c r="X1003" s="568" t="str">
        <f t="shared" si="447"/>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3" s="529" t="str">
        <f t="shared" si="447"/>
        <v xml:space="preserve"> </v>
      </c>
      <c r="Z1003" s="529" t="str">
        <f t="shared" si="447"/>
        <v xml:space="preserve"> </v>
      </c>
    </row>
    <row r="1004" spans="1:26" ht="33" customHeight="1" thickBot="1">
      <c r="A1004" s="622" t="str">
        <f>A1003</f>
        <v>99306</v>
      </c>
      <c r="B1004" s="513" t="str">
        <f t="shared" si="441"/>
        <v>Initial nursing facility care</v>
      </c>
      <c r="C1004" s="569" t="str">
        <f t="shared" si="446"/>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04" s="530" t="str">
        <f t="shared" si="446"/>
        <v>45 Minutes</v>
      </c>
      <c r="E1004" s="569" t="str">
        <f t="shared" si="446"/>
        <v>Physician (MD or DO), Licensed Physician’s Assistant, Clinical Nurse Specialist, or nurse practitioner under their
scope of practice and under the supervision and delegation of a physician</v>
      </c>
      <c r="F1004" s="142" t="s">
        <v>496</v>
      </c>
      <c r="G1004" s="142" t="s">
        <v>586</v>
      </c>
      <c r="H1004" s="142" t="s">
        <v>1240</v>
      </c>
      <c r="I1004" s="530" t="str">
        <f>I1003</f>
        <v>Line
Professional</v>
      </c>
      <c r="J1004" s="513"/>
      <c r="K1004" s="513" t="s">
        <v>2205</v>
      </c>
      <c r="L1004" s="513" t="s">
        <v>2205</v>
      </c>
      <c r="M1004" s="513"/>
      <c r="N1004" s="513"/>
      <c r="O1004" s="513" t="s">
        <v>2205</v>
      </c>
      <c r="P1004" s="513"/>
      <c r="Q1004" s="513"/>
      <c r="R1004" s="513"/>
      <c r="S1004" s="513"/>
      <c r="T1004" s="513"/>
      <c r="U1004" s="513"/>
      <c r="V1004" s="513"/>
      <c r="W1004" s="569" t="s">
        <v>1230</v>
      </c>
      <c r="X1004" s="569" t="str">
        <f t="shared" si="447"/>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Y1004" s="530" t="str">
        <f t="shared" si="447"/>
        <v xml:space="preserve"> </v>
      </c>
      <c r="Z1004" s="530" t="str">
        <f t="shared" si="447"/>
        <v xml:space="preserve"> </v>
      </c>
    </row>
    <row r="1005" spans="1:26" ht="36.75" customHeight="1">
      <c r="A1005" s="576" t="s">
        <v>1937</v>
      </c>
      <c r="B1005" s="512" t="s">
        <v>1781</v>
      </c>
      <c r="C1005" s="567" t="s">
        <v>1785</v>
      </c>
      <c r="D1005" s="528" t="s">
        <v>617</v>
      </c>
      <c r="E1005" s="567" t="s">
        <v>2159</v>
      </c>
      <c r="F1005" s="246" t="s">
        <v>137</v>
      </c>
      <c r="G1005" s="246" t="s">
        <v>584</v>
      </c>
      <c r="H1005" s="246" t="s">
        <v>1240</v>
      </c>
      <c r="I1005" s="528" t="s">
        <v>139</v>
      </c>
      <c r="J1005" s="512"/>
      <c r="K1005" s="512" t="s">
        <v>2205</v>
      </c>
      <c r="L1005" s="512" t="s">
        <v>2205</v>
      </c>
      <c r="M1005" s="512"/>
      <c r="N1005" s="512"/>
      <c r="O1005" s="512" t="s">
        <v>2205</v>
      </c>
      <c r="P1005" s="512"/>
      <c r="Q1005" s="512"/>
      <c r="R1005" s="512"/>
      <c r="S1005" s="512"/>
      <c r="T1005" s="512"/>
      <c r="U1005" s="512"/>
      <c r="V1005" s="512"/>
      <c r="W1005" s="567" t="s">
        <v>1230</v>
      </c>
      <c r="X1005" s="567"/>
      <c r="Y1005" s="528" t="s">
        <v>1113</v>
      </c>
      <c r="Z1005" s="528"/>
    </row>
    <row r="1006" spans="1:26" ht="36.75" customHeight="1">
      <c r="A1006" s="564" t="str">
        <f t="shared" ref="A1006:E1009" si="448">A1005</f>
        <v>99307</v>
      </c>
      <c r="B1006" s="511" t="str">
        <f t="shared" si="448"/>
        <v>Subsequent nursing facility care</v>
      </c>
      <c r="C1006" s="568"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6" s="529" t="str">
        <f t="shared" si="448"/>
        <v>10 Minutes</v>
      </c>
      <c r="E1006" s="568" t="str">
        <f t="shared" si="448"/>
        <v>Physician (MD or DO), Licensed Physician’s Assistant, Clinical Nurse Specialist, or nurse practitioner under their
scope of practice and under the supervision and delegation of a physician</v>
      </c>
      <c r="F1006" s="142" t="s">
        <v>477</v>
      </c>
      <c r="G1006" s="142" t="s">
        <v>575</v>
      </c>
      <c r="H1006" s="250" t="s">
        <v>1240</v>
      </c>
      <c r="I1006" s="529" t="str">
        <f>I1005</f>
        <v>Line
Professional</v>
      </c>
      <c r="J1006" s="511"/>
      <c r="K1006" s="511" t="s">
        <v>2205</v>
      </c>
      <c r="L1006" s="511" t="s">
        <v>2205</v>
      </c>
      <c r="M1006" s="511"/>
      <c r="N1006" s="511"/>
      <c r="O1006" s="511" t="s">
        <v>2205</v>
      </c>
      <c r="P1006" s="511"/>
      <c r="Q1006" s="511"/>
      <c r="R1006" s="511"/>
      <c r="S1006" s="511"/>
      <c r="T1006" s="511"/>
      <c r="U1006" s="511"/>
      <c r="V1006" s="511"/>
      <c r="W1006" s="568" t="s">
        <v>1230</v>
      </c>
      <c r="X1006" s="568"/>
      <c r="Y1006" s="529" t="str">
        <f t="shared" ref="Y1006:Z1009" si="449">Y1005</f>
        <v xml:space="preserve"> </v>
      </c>
      <c r="Z1006" s="529">
        <f t="shared" si="449"/>
        <v>0</v>
      </c>
    </row>
    <row r="1007" spans="1:26" ht="36.75" customHeight="1">
      <c r="A1007" s="564" t="str">
        <f t="shared" si="448"/>
        <v>99307</v>
      </c>
      <c r="B1007" s="511" t="str">
        <f t="shared" si="448"/>
        <v>Subsequent nursing facility care</v>
      </c>
      <c r="C1007" s="568"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7" s="529" t="str">
        <f t="shared" si="448"/>
        <v>10 Minutes</v>
      </c>
      <c r="E1007" s="568" t="str">
        <f t="shared" si="448"/>
        <v>Physician (MD or DO), Licensed Physician’s Assistant, Clinical Nurse Specialist, or nurse practitioner under their
scope of practice and under the supervision and delegation of a physician</v>
      </c>
      <c r="F1007" s="250" t="s">
        <v>2155</v>
      </c>
      <c r="G1007" s="250" t="s">
        <v>586</v>
      </c>
      <c r="H1007" s="250" t="s">
        <v>1240</v>
      </c>
      <c r="I1007" s="529" t="str">
        <f>I1006</f>
        <v>Line
Professional</v>
      </c>
      <c r="J1007" s="511"/>
      <c r="K1007" s="511" t="s">
        <v>2205</v>
      </c>
      <c r="L1007" s="511" t="s">
        <v>2205</v>
      </c>
      <c r="M1007" s="511"/>
      <c r="N1007" s="511"/>
      <c r="O1007" s="511" t="s">
        <v>2205</v>
      </c>
      <c r="P1007" s="511"/>
      <c r="Q1007" s="511"/>
      <c r="R1007" s="511"/>
      <c r="S1007" s="511"/>
      <c r="T1007" s="511"/>
      <c r="U1007" s="511"/>
      <c r="V1007" s="511"/>
      <c r="W1007" s="568" t="s">
        <v>1230</v>
      </c>
      <c r="X1007" s="568"/>
      <c r="Y1007" s="529" t="str">
        <f t="shared" si="449"/>
        <v xml:space="preserve"> </v>
      </c>
      <c r="Z1007" s="529">
        <f t="shared" si="449"/>
        <v>0</v>
      </c>
    </row>
    <row r="1008" spans="1:26" ht="36.75" customHeight="1">
      <c r="A1008" s="564" t="str">
        <f t="shared" si="448"/>
        <v>99307</v>
      </c>
      <c r="B1008" s="511" t="str">
        <f t="shared" si="448"/>
        <v>Subsequent nursing facility care</v>
      </c>
      <c r="C1008" s="568"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8" s="529" t="str">
        <f t="shared" si="448"/>
        <v>10 Minutes</v>
      </c>
      <c r="E1008" s="568" t="str">
        <f t="shared" si="448"/>
        <v>Physician (MD or DO), Licensed Physician’s Assistant, Clinical Nurse Specialist, or nurse practitioner under their
scope of practice and under the supervision and delegation of a physician</v>
      </c>
      <c r="F1008" s="250" t="s">
        <v>497</v>
      </c>
      <c r="G1008" s="250" t="s">
        <v>586</v>
      </c>
      <c r="H1008" s="250" t="s">
        <v>1240</v>
      </c>
      <c r="I1008" s="529" t="str">
        <f>I1007</f>
        <v>Line
Professional</v>
      </c>
      <c r="J1008" s="511"/>
      <c r="K1008" s="511" t="s">
        <v>2205</v>
      </c>
      <c r="L1008" s="511" t="s">
        <v>2205</v>
      </c>
      <c r="M1008" s="511"/>
      <c r="N1008" s="511"/>
      <c r="O1008" s="511" t="s">
        <v>2205</v>
      </c>
      <c r="P1008" s="511"/>
      <c r="Q1008" s="511"/>
      <c r="R1008" s="511"/>
      <c r="S1008" s="511"/>
      <c r="T1008" s="511"/>
      <c r="U1008" s="511"/>
      <c r="V1008" s="511"/>
      <c r="W1008" s="568" t="s">
        <v>1230</v>
      </c>
      <c r="X1008" s="568"/>
      <c r="Y1008" s="529" t="str">
        <f t="shared" si="449"/>
        <v xml:space="preserve"> </v>
      </c>
      <c r="Z1008" s="529">
        <f t="shared" si="449"/>
        <v>0</v>
      </c>
    </row>
    <row r="1009" spans="1:26" ht="36.75" customHeight="1" thickBot="1">
      <c r="A1009" s="622" t="str">
        <f t="shared" si="448"/>
        <v>99307</v>
      </c>
      <c r="B1009" s="513" t="str">
        <f t="shared" si="448"/>
        <v>Subsequent nursing facility care</v>
      </c>
      <c r="C1009" s="569" t="str">
        <f t="shared" si="448"/>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09" s="530" t="str">
        <f t="shared" si="448"/>
        <v>10 Minutes</v>
      </c>
      <c r="E1009" s="569" t="str">
        <f t="shared" si="448"/>
        <v>Physician (MD or DO), Licensed Physician’s Assistant, Clinical Nurse Specialist, or nurse practitioner under their
scope of practice and under the supervision and delegation of a physician</v>
      </c>
      <c r="F1009" s="142" t="s">
        <v>496</v>
      </c>
      <c r="G1009" s="142" t="s">
        <v>586</v>
      </c>
      <c r="H1009" s="142" t="s">
        <v>1240</v>
      </c>
      <c r="I1009" s="530" t="str">
        <f>I1008</f>
        <v>Line
Professional</v>
      </c>
      <c r="J1009" s="513"/>
      <c r="K1009" s="513" t="s">
        <v>2205</v>
      </c>
      <c r="L1009" s="513" t="s">
        <v>2205</v>
      </c>
      <c r="M1009" s="513"/>
      <c r="N1009" s="513"/>
      <c r="O1009" s="513" t="s">
        <v>2205</v>
      </c>
      <c r="P1009" s="513"/>
      <c r="Q1009" s="513"/>
      <c r="R1009" s="513"/>
      <c r="S1009" s="513"/>
      <c r="T1009" s="513"/>
      <c r="U1009" s="513"/>
      <c r="V1009" s="513"/>
      <c r="W1009" s="569" t="s">
        <v>1230</v>
      </c>
      <c r="X1009" s="569"/>
      <c r="Y1009" s="530" t="str">
        <f t="shared" si="449"/>
        <v xml:space="preserve"> </v>
      </c>
      <c r="Z1009" s="530">
        <f t="shared" si="449"/>
        <v>0</v>
      </c>
    </row>
    <row r="1010" spans="1:26" ht="42" customHeight="1">
      <c r="A1010" s="576" t="s">
        <v>1938</v>
      </c>
      <c r="B1010" s="512" t="s">
        <v>1781</v>
      </c>
      <c r="C1010" s="567" t="s">
        <v>1786</v>
      </c>
      <c r="D1010" s="528" t="s">
        <v>3</v>
      </c>
      <c r="E1010" s="567" t="s">
        <v>2159</v>
      </c>
      <c r="F1010" s="246" t="s">
        <v>137</v>
      </c>
      <c r="G1010" s="246" t="s">
        <v>584</v>
      </c>
      <c r="H1010" s="246" t="s">
        <v>1240</v>
      </c>
      <c r="I1010" s="528" t="s">
        <v>139</v>
      </c>
      <c r="J1010" s="512"/>
      <c r="K1010" s="512" t="s">
        <v>2205</v>
      </c>
      <c r="L1010" s="512" t="s">
        <v>2205</v>
      </c>
      <c r="M1010" s="512"/>
      <c r="N1010" s="512"/>
      <c r="O1010" s="512" t="s">
        <v>2205</v>
      </c>
      <c r="P1010" s="512"/>
      <c r="Q1010" s="512"/>
      <c r="R1010" s="512"/>
      <c r="S1010" s="512"/>
      <c r="T1010" s="512"/>
      <c r="U1010" s="512"/>
      <c r="V1010" s="512"/>
      <c r="W1010" s="567" t="s">
        <v>1230</v>
      </c>
      <c r="X1010" s="567"/>
      <c r="Y1010" s="528" t="s">
        <v>1113</v>
      </c>
      <c r="Z1010" s="528"/>
    </row>
    <row r="1011" spans="1:26" ht="42" customHeight="1">
      <c r="A1011" s="564" t="str">
        <f t="shared" ref="A1011:E1014" si="450">A1010</f>
        <v>99308</v>
      </c>
      <c r="B1011" s="511" t="str">
        <f t="shared" si="450"/>
        <v>Subsequent nursing facility care</v>
      </c>
      <c r="C1011" s="568"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1" s="529" t="str">
        <f t="shared" si="450"/>
        <v>15 Minutes</v>
      </c>
      <c r="E1011" s="568" t="str">
        <f t="shared" si="450"/>
        <v>Physician (MD or DO), Licensed Physician’s Assistant, Clinical Nurse Specialist, or nurse practitioner under their
scope of practice and under the supervision and delegation of a physician</v>
      </c>
      <c r="F1011" s="142" t="s">
        <v>477</v>
      </c>
      <c r="G1011" s="142" t="s">
        <v>575</v>
      </c>
      <c r="H1011" s="250" t="s">
        <v>1240</v>
      </c>
      <c r="I1011" s="529" t="str">
        <f>I1010</f>
        <v>Line
Professional</v>
      </c>
      <c r="J1011" s="511"/>
      <c r="K1011" s="511" t="s">
        <v>2205</v>
      </c>
      <c r="L1011" s="511" t="s">
        <v>2205</v>
      </c>
      <c r="M1011" s="511"/>
      <c r="N1011" s="511"/>
      <c r="O1011" s="511" t="s">
        <v>2205</v>
      </c>
      <c r="P1011" s="511"/>
      <c r="Q1011" s="511"/>
      <c r="R1011" s="511"/>
      <c r="S1011" s="511"/>
      <c r="T1011" s="511"/>
      <c r="U1011" s="511"/>
      <c r="V1011" s="511"/>
      <c r="W1011" s="568" t="s">
        <v>1230</v>
      </c>
      <c r="X1011" s="568"/>
      <c r="Y1011" s="529" t="str">
        <f t="shared" ref="Y1011:Z1014" si="451">Y1010</f>
        <v xml:space="preserve"> </v>
      </c>
      <c r="Z1011" s="529">
        <f t="shared" si="451"/>
        <v>0</v>
      </c>
    </row>
    <row r="1012" spans="1:26" ht="42" customHeight="1">
      <c r="A1012" s="564" t="str">
        <f t="shared" si="450"/>
        <v>99308</v>
      </c>
      <c r="B1012" s="511" t="str">
        <f t="shared" si="450"/>
        <v>Subsequent nursing facility care</v>
      </c>
      <c r="C1012" s="568"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2" s="529" t="str">
        <f t="shared" si="450"/>
        <v>15 Minutes</v>
      </c>
      <c r="E1012" s="568" t="str">
        <f t="shared" si="450"/>
        <v>Physician (MD or DO), Licensed Physician’s Assistant, Clinical Nurse Specialist, or nurse practitioner under their
scope of practice and under the supervision and delegation of a physician</v>
      </c>
      <c r="F1012" s="250" t="s">
        <v>2155</v>
      </c>
      <c r="G1012" s="250" t="s">
        <v>586</v>
      </c>
      <c r="H1012" s="250" t="s">
        <v>1240</v>
      </c>
      <c r="I1012" s="529" t="str">
        <f>I1011</f>
        <v>Line
Professional</v>
      </c>
      <c r="J1012" s="511"/>
      <c r="K1012" s="511" t="s">
        <v>2205</v>
      </c>
      <c r="L1012" s="511" t="s">
        <v>2205</v>
      </c>
      <c r="M1012" s="511"/>
      <c r="N1012" s="511"/>
      <c r="O1012" s="511" t="s">
        <v>2205</v>
      </c>
      <c r="P1012" s="511"/>
      <c r="Q1012" s="511"/>
      <c r="R1012" s="511"/>
      <c r="S1012" s="511"/>
      <c r="T1012" s="511"/>
      <c r="U1012" s="511"/>
      <c r="V1012" s="511"/>
      <c r="W1012" s="568" t="s">
        <v>1230</v>
      </c>
      <c r="X1012" s="568"/>
      <c r="Y1012" s="529" t="str">
        <f t="shared" si="451"/>
        <v xml:space="preserve"> </v>
      </c>
      <c r="Z1012" s="529">
        <f t="shared" si="451"/>
        <v>0</v>
      </c>
    </row>
    <row r="1013" spans="1:26" ht="42" customHeight="1">
      <c r="A1013" s="564" t="str">
        <f t="shared" si="450"/>
        <v>99308</v>
      </c>
      <c r="B1013" s="511" t="str">
        <f t="shared" si="450"/>
        <v>Subsequent nursing facility care</v>
      </c>
      <c r="C1013" s="568"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3" s="529" t="str">
        <f t="shared" si="450"/>
        <v>15 Minutes</v>
      </c>
      <c r="E1013" s="568" t="str">
        <f t="shared" si="450"/>
        <v>Physician (MD or DO), Licensed Physician’s Assistant, Clinical Nurse Specialist, or nurse practitioner under their
scope of practice and under the supervision and delegation of a physician</v>
      </c>
      <c r="F1013" s="250" t="s">
        <v>497</v>
      </c>
      <c r="G1013" s="250" t="s">
        <v>586</v>
      </c>
      <c r="H1013" s="250" t="s">
        <v>1240</v>
      </c>
      <c r="I1013" s="529" t="str">
        <f>I1012</f>
        <v>Line
Professional</v>
      </c>
      <c r="J1013" s="511"/>
      <c r="K1013" s="511" t="s">
        <v>2205</v>
      </c>
      <c r="L1013" s="511" t="s">
        <v>2205</v>
      </c>
      <c r="M1013" s="511"/>
      <c r="N1013" s="511"/>
      <c r="O1013" s="511" t="s">
        <v>2205</v>
      </c>
      <c r="P1013" s="511"/>
      <c r="Q1013" s="511"/>
      <c r="R1013" s="511"/>
      <c r="S1013" s="511"/>
      <c r="T1013" s="511"/>
      <c r="U1013" s="511"/>
      <c r="V1013" s="511"/>
      <c r="W1013" s="568" t="s">
        <v>1230</v>
      </c>
      <c r="X1013" s="568"/>
      <c r="Y1013" s="529" t="str">
        <f t="shared" si="451"/>
        <v xml:space="preserve"> </v>
      </c>
      <c r="Z1013" s="529">
        <f t="shared" si="451"/>
        <v>0</v>
      </c>
    </row>
    <row r="1014" spans="1:26" ht="42" customHeight="1" thickBot="1">
      <c r="A1014" s="622" t="str">
        <f t="shared" si="450"/>
        <v>99308</v>
      </c>
      <c r="B1014" s="513" t="str">
        <f t="shared" si="450"/>
        <v>Subsequent nursing facility care</v>
      </c>
      <c r="C1014" s="569" t="str">
        <f t="shared" si="45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14" s="530" t="str">
        <f t="shared" si="450"/>
        <v>15 Minutes</v>
      </c>
      <c r="E1014" s="569" t="str">
        <f t="shared" si="450"/>
        <v>Physician (MD or DO), Licensed Physician’s Assistant, Clinical Nurse Specialist, or nurse practitioner under their
scope of practice and under the supervision and delegation of a physician</v>
      </c>
      <c r="F1014" s="142" t="s">
        <v>496</v>
      </c>
      <c r="G1014" s="142" t="s">
        <v>586</v>
      </c>
      <c r="H1014" s="142" t="s">
        <v>1240</v>
      </c>
      <c r="I1014" s="530" t="str">
        <f>I1013</f>
        <v>Line
Professional</v>
      </c>
      <c r="J1014" s="513"/>
      <c r="K1014" s="513" t="s">
        <v>2205</v>
      </c>
      <c r="L1014" s="513" t="s">
        <v>2205</v>
      </c>
      <c r="M1014" s="513"/>
      <c r="N1014" s="513"/>
      <c r="O1014" s="513" t="s">
        <v>2205</v>
      </c>
      <c r="P1014" s="513"/>
      <c r="Q1014" s="513"/>
      <c r="R1014" s="513"/>
      <c r="S1014" s="513"/>
      <c r="T1014" s="513"/>
      <c r="U1014" s="513"/>
      <c r="V1014" s="513"/>
      <c r="W1014" s="569" t="s">
        <v>1230</v>
      </c>
      <c r="X1014" s="569"/>
      <c r="Y1014" s="530" t="str">
        <f t="shared" si="451"/>
        <v xml:space="preserve"> </v>
      </c>
      <c r="Z1014" s="530">
        <f t="shared" si="451"/>
        <v>0</v>
      </c>
    </row>
    <row r="1015" spans="1:26" ht="33" customHeight="1">
      <c r="A1015" s="576" t="s">
        <v>1939</v>
      </c>
      <c r="B1015" s="512" t="s">
        <v>1781</v>
      </c>
      <c r="C1015" s="567" t="s">
        <v>1787</v>
      </c>
      <c r="D1015" s="528" t="s">
        <v>615</v>
      </c>
      <c r="E1015" s="567" t="s">
        <v>2159</v>
      </c>
      <c r="F1015" s="246" t="s">
        <v>137</v>
      </c>
      <c r="G1015" s="246" t="s">
        <v>584</v>
      </c>
      <c r="H1015" s="246" t="s">
        <v>1240</v>
      </c>
      <c r="I1015" s="528" t="s">
        <v>139</v>
      </c>
      <c r="J1015" s="512"/>
      <c r="K1015" s="512" t="s">
        <v>2205</v>
      </c>
      <c r="L1015" s="512" t="s">
        <v>2205</v>
      </c>
      <c r="M1015" s="512"/>
      <c r="N1015" s="512"/>
      <c r="O1015" s="512" t="s">
        <v>2205</v>
      </c>
      <c r="P1015" s="512"/>
      <c r="Q1015" s="512"/>
      <c r="R1015" s="512"/>
      <c r="S1015" s="512"/>
      <c r="T1015" s="512"/>
      <c r="U1015" s="512"/>
      <c r="V1015" s="512"/>
      <c r="W1015" s="567" t="s">
        <v>1230</v>
      </c>
      <c r="X1015" s="567"/>
      <c r="Y1015" s="528" t="s">
        <v>1113</v>
      </c>
      <c r="Z1015" s="528"/>
    </row>
    <row r="1016" spans="1:26" ht="33" customHeight="1">
      <c r="A1016" s="564" t="str">
        <f t="shared" ref="A1016:E1019" si="452">A1015</f>
        <v>99309</v>
      </c>
      <c r="B1016" s="511" t="str">
        <f t="shared" si="452"/>
        <v>Subsequent nursing facility care</v>
      </c>
      <c r="C1016" s="568"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6" s="529" t="str">
        <f t="shared" si="452"/>
        <v>25 Minutes</v>
      </c>
      <c r="E1016" s="568" t="str">
        <f t="shared" si="452"/>
        <v>Physician (MD or DO), Licensed Physician’s Assistant, Clinical Nurse Specialist, or nurse practitioner under their
scope of practice and under the supervision and delegation of a physician</v>
      </c>
      <c r="F1016" s="142" t="s">
        <v>477</v>
      </c>
      <c r="G1016" s="142" t="s">
        <v>575</v>
      </c>
      <c r="H1016" s="250" t="s">
        <v>1240</v>
      </c>
      <c r="I1016" s="529" t="str">
        <f>I1015</f>
        <v>Line
Professional</v>
      </c>
      <c r="J1016" s="511"/>
      <c r="K1016" s="511" t="s">
        <v>2205</v>
      </c>
      <c r="L1016" s="511" t="s">
        <v>2205</v>
      </c>
      <c r="M1016" s="511"/>
      <c r="N1016" s="511"/>
      <c r="O1016" s="511" t="s">
        <v>2205</v>
      </c>
      <c r="P1016" s="511"/>
      <c r="Q1016" s="511"/>
      <c r="R1016" s="511"/>
      <c r="S1016" s="511"/>
      <c r="T1016" s="511"/>
      <c r="U1016" s="511"/>
      <c r="V1016" s="511"/>
      <c r="W1016" s="568" t="s">
        <v>1230</v>
      </c>
      <c r="X1016" s="568"/>
      <c r="Y1016" s="529" t="str">
        <f t="shared" ref="Y1016:Z1019" si="453">Y1015</f>
        <v xml:space="preserve"> </v>
      </c>
      <c r="Z1016" s="529">
        <f t="shared" si="453"/>
        <v>0</v>
      </c>
    </row>
    <row r="1017" spans="1:26" ht="33" customHeight="1">
      <c r="A1017" s="564" t="str">
        <f t="shared" si="452"/>
        <v>99309</v>
      </c>
      <c r="B1017" s="511" t="str">
        <f t="shared" si="452"/>
        <v>Subsequent nursing facility care</v>
      </c>
      <c r="C1017" s="568"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7" s="529" t="str">
        <f t="shared" si="452"/>
        <v>25 Minutes</v>
      </c>
      <c r="E1017" s="568" t="str">
        <f t="shared" si="452"/>
        <v>Physician (MD or DO), Licensed Physician’s Assistant, Clinical Nurse Specialist, or nurse practitioner under their
scope of practice and under the supervision and delegation of a physician</v>
      </c>
      <c r="F1017" s="250" t="s">
        <v>2155</v>
      </c>
      <c r="G1017" s="250" t="s">
        <v>586</v>
      </c>
      <c r="H1017" s="250" t="s">
        <v>1240</v>
      </c>
      <c r="I1017" s="529" t="str">
        <f>I1016</f>
        <v>Line
Professional</v>
      </c>
      <c r="J1017" s="511"/>
      <c r="K1017" s="511" t="s">
        <v>2205</v>
      </c>
      <c r="L1017" s="511" t="s">
        <v>2205</v>
      </c>
      <c r="M1017" s="511"/>
      <c r="N1017" s="511"/>
      <c r="O1017" s="511" t="s">
        <v>2205</v>
      </c>
      <c r="P1017" s="511"/>
      <c r="Q1017" s="511"/>
      <c r="R1017" s="511"/>
      <c r="S1017" s="511"/>
      <c r="T1017" s="511"/>
      <c r="U1017" s="511"/>
      <c r="V1017" s="511"/>
      <c r="W1017" s="568" t="s">
        <v>1230</v>
      </c>
      <c r="X1017" s="568"/>
      <c r="Y1017" s="529" t="str">
        <f t="shared" si="453"/>
        <v xml:space="preserve"> </v>
      </c>
      <c r="Z1017" s="529">
        <f t="shared" si="453"/>
        <v>0</v>
      </c>
    </row>
    <row r="1018" spans="1:26" ht="33" customHeight="1">
      <c r="A1018" s="564" t="str">
        <f t="shared" si="452"/>
        <v>99309</v>
      </c>
      <c r="B1018" s="511" t="str">
        <f t="shared" si="452"/>
        <v>Subsequent nursing facility care</v>
      </c>
      <c r="C1018" s="568"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8" s="529" t="str">
        <f t="shared" si="452"/>
        <v>25 Minutes</v>
      </c>
      <c r="E1018" s="568" t="str">
        <f t="shared" si="452"/>
        <v>Physician (MD or DO), Licensed Physician’s Assistant, Clinical Nurse Specialist, or nurse practitioner under their
scope of practice and under the supervision and delegation of a physician</v>
      </c>
      <c r="F1018" s="250" t="s">
        <v>497</v>
      </c>
      <c r="G1018" s="250" t="s">
        <v>586</v>
      </c>
      <c r="H1018" s="250" t="s">
        <v>1240</v>
      </c>
      <c r="I1018" s="529" t="str">
        <f>I1017</f>
        <v>Line
Professional</v>
      </c>
      <c r="J1018" s="511"/>
      <c r="K1018" s="511" t="s">
        <v>2205</v>
      </c>
      <c r="L1018" s="511" t="s">
        <v>2205</v>
      </c>
      <c r="M1018" s="511"/>
      <c r="N1018" s="511"/>
      <c r="O1018" s="511" t="s">
        <v>2205</v>
      </c>
      <c r="P1018" s="511"/>
      <c r="Q1018" s="511"/>
      <c r="R1018" s="511"/>
      <c r="S1018" s="511"/>
      <c r="T1018" s="511"/>
      <c r="U1018" s="511"/>
      <c r="V1018" s="511"/>
      <c r="W1018" s="568" t="s">
        <v>1230</v>
      </c>
      <c r="X1018" s="568"/>
      <c r="Y1018" s="529" t="str">
        <f t="shared" si="453"/>
        <v xml:space="preserve"> </v>
      </c>
      <c r="Z1018" s="529">
        <f t="shared" si="453"/>
        <v>0</v>
      </c>
    </row>
    <row r="1019" spans="1:26" ht="33" customHeight="1" thickBot="1">
      <c r="A1019" s="622" t="str">
        <f t="shared" si="452"/>
        <v>99309</v>
      </c>
      <c r="B1019" s="513" t="str">
        <f t="shared" si="452"/>
        <v>Subsequent nursing facility care</v>
      </c>
      <c r="C1019" s="569" t="str">
        <f t="shared" si="452"/>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19" s="530" t="str">
        <f t="shared" si="452"/>
        <v>25 Minutes</v>
      </c>
      <c r="E1019" s="569" t="str">
        <f t="shared" si="452"/>
        <v>Physician (MD or DO), Licensed Physician’s Assistant, Clinical Nurse Specialist, or nurse practitioner under their
scope of practice and under the supervision and delegation of a physician</v>
      </c>
      <c r="F1019" s="142" t="s">
        <v>496</v>
      </c>
      <c r="G1019" s="142" t="s">
        <v>586</v>
      </c>
      <c r="H1019" s="142" t="s">
        <v>1240</v>
      </c>
      <c r="I1019" s="530" t="str">
        <f>I1018</f>
        <v>Line
Professional</v>
      </c>
      <c r="J1019" s="513"/>
      <c r="K1019" s="513" t="s">
        <v>2205</v>
      </c>
      <c r="L1019" s="513" t="s">
        <v>2205</v>
      </c>
      <c r="M1019" s="513"/>
      <c r="N1019" s="513"/>
      <c r="O1019" s="513" t="s">
        <v>2205</v>
      </c>
      <c r="P1019" s="513"/>
      <c r="Q1019" s="513"/>
      <c r="R1019" s="513"/>
      <c r="S1019" s="513"/>
      <c r="T1019" s="513"/>
      <c r="U1019" s="513"/>
      <c r="V1019" s="513"/>
      <c r="W1019" s="569" t="s">
        <v>1230</v>
      </c>
      <c r="X1019" s="569"/>
      <c r="Y1019" s="530" t="str">
        <f t="shared" si="453"/>
        <v xml:space="preserve"> </v>
      </c>
      <c r="Z1019" s="530">
        <f t="shared" si="453"/>
        <v>0</v>
      </c>
    </row>
    <row r="1020" spans="1:26" ht="38.25" customHeight="1">
      <c r="A1020" s="576" t="s">
        <v>1940</v>
      </c>
      <c r="B1020" s="512" t="s">
        <v>1781</v>
      </c>
      <c r="C1020" s="567" t="s">
        <v>1788</v>
      </c>
      <c r="D1020" s="528" t="s">
        <v>616</v>
      </c>
      <c r="E1020" s="567" t="s">
        <v>2159</v>
      </c>
      <c r="F1020" s="246" t="s">
        <v>137</v>
      </c>
      <c r="G1020" s="246" t="s">
        <v>584</v>
      </c>
      <c r="H1020" s="246" t="s">
        <v>1240</v>
      </c>
      <c r="I1020" s="528" t="s">
        <v>139</v>
      </c>
      <c r="J1020" s="512"/>
      <c r="K1020" s="512" t="s">
        <v>2205</v>
      </c>
      <c r="L1020" s="512" t="s">
        <v>2205</v>
      </c>
      <c r="M1020" s="512"/>
      <c r="N1020" s="512"/>
      <c r="O1020" s="512" t="s">
        <v>2205</v>
      </c>
      <c r="P1020" s="512"/>
      <c r="Q1020" s="512"/>
      <c r="R1020" s="512"/>
      <c r="S1020" s="512"/>
      <c r="T1020" s="512"/>
      <c r="U1020" s="512"/>
      <c r="V1020" s="512"/>
      <c r="W1020" s="567" t="s">
        <v>1230</v>
      </c>
      <c r="X1020" s="567"/>
      <c r="Y1020" s="528" t="s">
        <v>1113</v>
      </c>
      <c r="Z1020" s="528"/>
    </row>
    <row r="1021" spans="1:26" ht="38.25" customHeight="1">
      <c r="A1021" s="564" t="str">
        <f t="shared" ref="A1021:E1024" si="454">A1020</f>
        <v>99310</v>
      </c>
      <c r="B1021" s="511" t="str">
        <f t="shared" si="454"/>
        <v>Subsequent nursing facility care</v>
      </c>
      <c r="C1021" s="568"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1" s="529" t="str">
        <f t="shared" si="454"/>
        <v>35 Minutes</v>
      </c>
      <c r="E1021" s="568" t="str">
        <f t="shared" si="454"/>
        <v>Physician (MD or DO), Licensed Physician’s Assistant, Clinical Nurse Specialist, or nurse practitioner under their
scope of practice and under the supervision and delegation of a physician</v>
      </c>
      <c r="F1021" s="142" t="s">
        <v>477</v>
      </c>
      <c r="G1021" s="142" t="s">
        <v>575</v>
      </c>
      <c r="H1021" s="250" t="s">
        <v>1240</v>
      </c>
      <c r="I1021" s="529" t="str">
        <f>I1020</f>
        <v>Line
Professional</v>
      </c>
      <c r="J1021" s="511"/>
      <c r="K1021" s="511" t="s">
        <v>2205</v>
      </c>
      <c r="L1021" s="511" t="s">
        <v>2205</v>
      </c>
      <c r="M1021" s="511"/>
      <c r="N1021" s="511"/>
      <c r="O1021" s="511" t="s">
        <v>2205</v>
      </c>
      <c r="P1021" s="511"/>
      <c r="Q1021" s="511"/>
      <c r="R1021" s="511"/>
      <c r="S1021" s="511"/>
      <c r="T1021" s="511"/>
      <c r="U1021" s="511"/>
      <c r="V1021" s="511"/>
      <c r="W1021" s="568" t="s">
        <v>1230</v>
      </c>
      <c r="X1021" s="568"/>
      <c r="Y1021" s="529" t="str">
        <f t="shared" ref="Y1021:Z1024" si="455">Y1020</f>
        <v xml:space="preserve"> </v>
      </c>
      <c r="Z1021" s="529">
        <f t="shared" si="455"/>
        <v>0</v>
      </c>
    </row>
    <row r="1022" spans="1:26" ht="38.25" customHeight="1">
      <c r="A1022" s="564" t="str">
        <f t="shared" si="454"/>
        <v>99310</v>
      </c>
      <c r="B1022" s="511" t="str">
        <f t="shared" si="454"/>
        <v>Subsequent nursing facility care</v>
      </c>
      <c r="C1022" s="568"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2" s="529" t="str">
        <f t="shared" si="454"/>
        <v>35 Minutes</v>
      </c>
      <c r="E1022" s="568" t="str">
        <f t="shared" si="454"/>
        <v>Physician (MD or DO), Licensed Physician’s Assistant, Clinical Nurse Specialist, or nurse practitioner under their
scope of practice and under the supervision and delegation of a physician</v>
      </c>
      <c r="F1022" s="250" t="s">
        <v>2155</v>
      </c>
      <c r="G1022" s="250" t="s">
        <v>586</v>
      </c>
      <c r="H1022" s="250" t="s">
        <v>1240</v>
      </c>
      <c r="I1022" s="529" t="str">
        <f>I1021</f>
        <v>Line
Professional</v>
      </c>
      <c r="J1022" s="511"/>
      <c r="K1022" s="511" t="s">
        <v>2205</v>
      </c>
      <c r="L1022" s="511" t="s">
        <v>2205</v>
      </c>
      <c r="M1022" s="511"/>
      <c r="N1022" s="511"/>
      <c r="O1022" s="511" t="s">
        <v>2205</v>
      </c>
      <c r="P1022" s="511"/>
      <c r="Q1022" s="511"/>
      <c r="R1022" s="511"/>
      <c r="S1022" s="511"/>
      <c r="T1022" s="511"/>
      <c r="U1022" s="511"/>
      <c r="V1022" s="511"/>
      <c r="W1022" s="568" t="s">
        <v>1230</v>
      </c>
      <c r="X1022" s="568"/>
      <c r="Y1022" s="529" t="str">
        <f t="shared" si="455"/>
        <v xml:space="preserve"> </v>
      </c>
      <c r="Z1022" s="529">
        <f t="shared" si="455"/>
        <v>0</v>
      </c>
    </row>
    <row r="1023" spans="1:26" ht="38.25" customHeight="1">
      <c r="A1023" s="564" t="str">
        <f t="shared" si="454"/>
        <v>99310</v>
      </c>
      <c r="B1023" s="511" t="str">
        <f t="shared" si="454"/>
        <v>Subsequent nursing facility care</v>
      </c>
      <c r="C1023" s="568"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3" s="529" t="str">
        <f t="shared" si="454"/>
        <v>35 Minutes</v>
      </c>
      <c r="E1023" s="568" t="str">
        <f t="shared" si="454"/>
        <v>Physician (MD or DO), Licensed Physician’s Assistant, Clinical Nurse Specialist, or nurse practitioner under their
scope of practice and under the supervision and delegation of a physician</v>
      </c>
      <c r="F1023" s="250" t="s">
        <v>497</v>
      </c>
      <c r="G1023" s="250" t="s">
        <v>586</v>
      </c>
      <c r="H1023" s="250" t="s">
        <v>1240</v>
      </c>
      <c r="I1023" s="529" t="str">
        <f>I1022</f>
        <v>Line
Professional</v>
      </c>
      <c r="J1023" s="511"/>
      <c r="K1023" s="511" t="s">
        <v>2205</v>
      </c>
      <c r="L1023" s="511" t="s">
        <v>2205</v>
      </c>
      <c r="M1023" s="511"/>
      <c r="N1023" s="511"/>
      <c r="O1023" s="511" t="s">
        <v>2205</v>
      </c>
      <c r="P1023" s="511"/>
      <c r="Q1023" s="511"/>
      <c r="R1023" s="511"/>
      <c r="S1023" s="511"/>
      <c r="T1023" s="511"/>
      <c r="U1023" s="511"/>
      <c r="V1023" s="511"/>
      <c r="W1023" s="568" t="s">
        <v>1230</v>
      </c>
      <c r="X1023" s="568"/>
      <c r="Y1023" s="529" t="str">
        <f t="shared" si="455"/>
        <v xml:space="preserve"> </v>
      </c>
      <c r="Z1023" s="529">
        <f t="shared" si="455"/>
        <v>0</v>
      </c>
    </row>
    <row r="1024" spans="1:26" ht="38.25" customHeight="1" thickBot="1">
      <c r="A1024" s="622" t="str">
        <f t="shared" si="454"/>
        <v>99310</v>
      </c>
      <c r="B1024" s="513" t="str">
        <f t="shared" si="454"/>
        <v>Subsequent nursing facility care</v>
      </c>
      <c r="C1024" s="569" t="str">
        <f t="shared" si="454"/>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24" s="530" t="str">
        <f t="shared" si="454"/>
        <v>35 Minutes</v>
      </c>
      <c r="E1024" s="569" t="str">
        <f t="shared" si="454"/>
        <v>Physician (MD or DO), Licensed Physician’s Assistant, Clinical Nurse Specialist, or nurse practitioner under their
scope of practice and under the supervision and delegation of a physician</v>
      </c>
      <c r="F1024" s="142" t="s">
        <v>496</v>
      </c>
      <c r="G1024" s="142" t="s">
        <v>586</v>
      </c>
      <c r="H1024" s="142" t="s">
        <v>1240</v>
      </c>
      <c r="I1024" s="530" t="str">
        <f>I1023</f>
        <v>Line
Professional</v>
      </c>
      <c r="J1024" s="513"/>
      <c r="K1024" s="513" t="s">
        <v>2205</v>
      </c>
      <c r="L1024" s="513" t="s">
        <v>2205</v>
      </c>
      <c r="M1024" s="513"/>
      <c r="N1024" s="513"/>
      <c r="O1024" s="513" t="s">
        <v>2205</v>
      </c>
      <c r="P1024" s="513"/>
      <c r="Q1024" s="513"/>
      <c r="R1024" s="513"/>
      <c r="S1024" s="513"/>
      <c r="T1024" s="513"/>
      <c r="U1024" s="513"/>
      <c r="V1024" s="513"/>
      <c r="W1024" s="569" t="s">
        <v>1230</v>
      </c>
      <c r="X1024" s="569"/>
      <c r="Y1024" s="530" t="str">
        <f t="shared" si="455"/>
        <v xml:space="preserve"> </v>
      </c>
      <c r="Z1024" s="530">
        <f t="shared" si="455"/>
        <v>0</v>
      </c>
    </row>
    <row r="1025" spans="1:26" ht="34.5" customHeight="1">
      <c r="A1025" s="576" t="s">
        <v>1941</v>
      </c>
      <c r="B1025" s="512" t="s">
        <v>1789</v>
      </c>
      <c r="C1025" s="567" t="s">
        <v>1797</v>
      </c>
      <c r="D1025" s="528" t="s">
        <v>1417</v>
      </c>
      <c r="E1025" s="567" t="s">
        <v>2159</v>
      </c>
      <c r="F1025" s="246" t="s">
        <v>137</v>
      </c>
      <c r="G1025" s="246" t="s">
        <v>584</v>
      </c>
      <c r="H1025" s="246" t="s">
        <v>1240</v>
      </c>
      <c r="I1025" s="528" t="s">
        <v>139</v>
      </c>
      <c r="J1025" s="512"/>
      <c r="K1025" s="512" t="s">
        <v>2205</v>
      </c>
      <c r="L1025" s="512" t="s">
        <v>2205</v>
      </c>
      <c r="M1025" s="512"/>
      <c r="N1025" s="512"/>
      <c r="O1025" s="512" t="s">
        <v>2205</v>
      </c>
      <c r="P1025" s="512"/>
      <c r="Q1025" s="512"/>
      <c r="R1025" s="512"/>
      <c r="S1025" s="512"/>
      <c r="T1025" s="512"/>
      <c r="U1025" s="512"/>
      <c r="V1025" s="512"/>
      <c r="W1025" s="567" t="s">
        <v>1229</v>
      </c>
      <c r="X1025" s="567"/>
      <c r="Y1025" s="528" t="s">
        <v>1113</v>
      </c>
      <c r="Z1025" s="528" t="s">
        <v>1113</v>
      </c>
    </row>
    <row r="1026" spans="1:26" ht="34.5" customHeight="1">
      <c r="A1026" s="564" t="str">
        <f>A1025</f>
        <v>99341</v>
      </c>
      <c r="B1026" s="511" t="str">
        <f t="shared" ref="B1026:B1044" si="456">B1025</f>
        <v>Home Visit - 
New Patient</v>
      </c>
      <c r="C1026" s="568" t="str">
        <f t="shared" ref="C1026:E1029" si="457">C1025</f>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6" s="529" t="str">
        <f t="shared" si="457"/>
        <v>15 minutes
1/day</v>
      </c>
      <c r="E1026" s="568" t="str">
        <f t="shared" si="457"/>
        <v>Physician (MD or DO), Licensed Physician’s Assistant, Clinical Nurse Specialist, or nurse practitioner under their
scope of practice and under the supervision and delegation of a physician</v>
      </c>
      <c r="F1026" s="142" t="s">
        <v>477</v>
      </c>
      <c r="G1026" s="142" t="s">
        <v>575</v>
      </c>
      <c r="H1026" s="250" t="s">
        <v>1240</v>
      </c>
      <c r="I1026" s="529" t="str">
        <f>I1025</f>
        <v>Line
Professional</v>
      </c>
      <c r="J1026" s="511"/>
      <c r="K1026" s="511" t="s">
        <v>2205</v>
      </c>
      <c r="L1026" s="511" t="s">
        <v>2205</v>
      </c>
      <c r="M1026" s="511"/>
      <c r="N1026" s="511"/>
      <c r="O1026" s="511" t="s">
        <v>2205</v>
      </c>
      <c r="P1026" s="511"/>
      <c r="Q1026" s="511"/>
      <c r="R1026" s="511"/>
      <c r="S1026" s="511"/>
      <c r="T1026" s="511"/>
      <c r="U1026" s="511"/>
      <c r="V1026" s="511"/>
      <c r="W1026" s="568" t="s">
        <v>1229</v>
      </c>
      <c r="X1026" s="568"/>
      <c r="Y1026" s="529" t="str">
        <f t="shared" ref="Y1026:Z1029" si="458">Y1025</f>
        <v xml:space="preserve"> </v>
      </c>
      <c r="Z1026" s="529" t="str">
        <f t="shared" si="458"/>
        <v xml:space="preserve"> </v>
      </c>
    </row>
    <row r="1027" spans="1:26" ht="34.5" customHeight="1">
      <c r="A1027" s="564" t="str">
        <f>A1026</f>
        <v>99341</v>
      </c>
      <c r="B1027" s="511" t="str">
        <f t="shared" si="456"/>
        <v>Home Visit - 
New Patient</v>
      </c>
      <c r="C1027" s="568" t="str">
        <f t="shared" si="45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7" s="529" t="str">
        <f t="shared" si="457"/>
        <v>15 minutes
1/day</v>
      </c>
      <c r="E1027" s="568" t="str">
        <f t="shared" si="457"/>
        <v>Physician (MD or DO), Licensed Physician’s Assistant, Clinical Nurse Specialist, or nurse practitioner under their
scope of practice and under the supervision and delegation of a physician</v>
      </c>
      <c r="F1027" s="250" t="s">
        <v>2155</v>
      </c>
      <c r="G1027" s="250" t="s">
        <v>586</v>
      </c>
      <c r="H1027" s="250" t="s">
        <v>1240</v>
      </c>
      <c r="I1027" s="529" t="str">
        <f>I1026</f>
        <v>Line
Professional</v>
      </c>
      <c r="J1027" s="511"/>
      <c r="K1027" s="511" t="s">
        <v>2205</v>
      </c>
      <c r="L1027" s="511" t="s">
        <v>2205</v>
      </c>
      <c r="M1027" s="511"/>
      <c r="N1027" s="511"/>
      <c r="O1027" s="511" t="s">
        <v>2205</v>
      </c>
      <c r="P1027" s="511"/>
      <c r="Q1027" s="511"/>
      <c r="R1027" s="511"/>
      <c r="S1027" s="511"/>
      <c r="T1027" s="511"/>
      <c r="U1027" s="511"/>
      <c r="V1027" s="511"/>
      <c r="W1027" s="568" t="s">
        <v>1229</v>
      </c>
      <c r="X1027" s="568"/>
      <c r="Y1027" s="529" t="str">
        <f t="shared" si="458"/>
        <v xml:space="preserve"> </v>
      </c>
      <c r="Z1027" s="529" t="str">
        <f t="shared" si="458"/>
        <v xml:space="preserve"> </v>
      </c>
    </row>
    <row r="1028" spans="1:26" ht="34.5" customHeight="1">
      <c r="A1028" s="564" t="str">
        <f>A1027</f>
        <v>99341</v>
      </c>
      <c r="B1028" s="511" t="str">
        <f t="shared" si="456"/>
        <v>Home Visit - 
New Patient</v>
      </c>
      <c r="C1028" s="568" t="str">
        <f t="shared" si="45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8" s="529" t="str">
        <f t="shared" si="457"/>
        <v>15 minutes
1/day</v>
      </c>
      <c r="E1028" s="568" t="str">
        <f t="shared" si="457"/>
        <v>Physician (MD or DO), Licensed Physician’s Assistant, Clinical Nurse Specialist, or nurse practitioner under their
scope of practice and under the supervision and delegation of a physician</v>
      </c>
      <c r="F1028" s="250" t="s">
        <v>497</v>
      </c>
      <c r="G1028" s="250" t="s">
        <v>586</v>
      </c>
      <c r="H1028" s="250" t="s">
        <v>1240</v>
      </c>
      <c r="I1028" s="529" t="str">
        <f>I1027</f>
        <v>Line
Professional</v>
      </c>
      <c r="J1028" s="511"/>
      <c r="K1028" s="511" t="s">
        <v>2205</v>
      </c>
      <c r="L1028" s="511" t="s">
        <v>2205</v>
      </c>
      <c r="M1028" s="511"/>
      <c r="N1028" s="511"/>
      <c r="O1028" s="511" t="s">
        <v>2205</v>
      </c>
      <c r="P1028" s="511"/>
      <c r="Q1028" s="511"/>
      <c r="R1028" s="511"/>
      <c r="S1028" s="511"/>
      <c r="T1028" s="511"/>
      <c r="U1028" s="511"/>
      <c r="V1028" s="511"/>
      <c r="W1028" s="568" t="s">
        <v>1229</v>
      </c>
      <c r="X1028" s="568"/>
      <c r="Y1028" s="529" t="str">
        <f t="shared" si="458"/>
        <v xml:space="preserve"> </v>
      </c>
      <c r="Z1028" s="529" t="str">
        <f t="shared" si="458"/>
        <v xml:space="preserve"> </v>
      </c>
    </row>
    <row r="1029" spans="1:26" ht="34.5" customHeight="1" thickBot="1">
      <c r="A1029" s="622" t="str">
        <f>A1028</f>
        <v>99341</v>
      </c>
      <c r="B1029" s="513" t="str">
        <f t="shared" si="456"/>
        <v>Home Visit - 
New Patient</v>
      </c>
      <c r="C1029" s="569" t="str">
        <f t="shared" si="45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29" s="530" t="str">
        <f t="shared" si="457"/>
        <v>15 minutes
1/day</v>
      </c>
      <c r="E1029" s="569" t="str">
        <f t="shared" si="457"/>
        <v>Physician (MD or DO), Licensed Physician’s Assistant, Clinical Nurse Specialist, or nurse practitioner under their
scope of practice and under the supervision and delegation of a physician</v>
      </c>
      <c r="F1029" s="142" t="s">
        <v>496</v>
      </c>
      <c r="G1029" s="142" t="s">
        <v>586</v>
      </c>
      <c r="H1029" s="142" t="s">
        <v>1240</v>
      </c>
      <c r="I1029" s="530" t="str">
        <f>I1028</f>
        <v>Line
Professional</v>
      </c>
      <c r="J1029" s="513"/>
      <c r="K1029" s="513" t="s">
        <v>2205</v>
      </c>
      <c r="L1029" s="513" t="s">
        <v>2205</v>
      </c>
      <c r="M1029" s="513"/>
      <c r="N1029" s="513"/>
      <c r="O1029" s="513" t="s">
        <v>2205</v>
      </c>
      <c r="P1029" s="513"/>
      <c r="Q1029" s="513"/>
      <c r="R1029" s="513"/>
      <c r="S1029" s="513"/>
      <c r="T1029" s="513"/>
      <c r="U1029" s="513"/>
      <c r="V1029" s="513"/>
      <c r="W1029" s="569" t="s">
        <v>1229</v>
      </c>
      <c r="X1029" s="569"/>
      <c r="Y1029" s="530" t="str">
        <f t="shared" si="458"/>
        <v xml:space="preserve"> </v>
      </c>
      <c r="Z1029" s="530" t="str">
        <f t="shared" si="458"/>
        <v xml:space="preserve"> </v>
      </c>
    </row>
    <row r="1030" spans="1:26" ht="33" customHeight="1">
      <c r="A1030" s="576" t="s">
        <v>1942</v>
      </c>
      <c r="B1030" s="512" t="s">
        <v>1789</v>
      </c>
      <c r="C1030" s="567" t="s">
        <v>1798</v>
      </c>
      <c r="D1030" s="528" t="s">
        <v>1418</v>
      </c>
      <c r="E1030" s="567" t="s">
        <v>2159</v>
      </c>
      <c r="F1030" s="246" t="s">
        <v>137</v>
      </c>
      <c r="G1030" s="246" t="s">
        <v>584</v>
      </c>
      <c r="H1030" s="246" t="s">
        <v>1240</v>
      </c>
      <c r="I1030" s="528" t="s">
        <v>139</v>
      </c>
      <c r="J1030" s="512"/>
      <c r="K1030" s="512" t="s">
        <v>2205</v>
      </c>
      <c r="L1030" s="512" t="s">
        <v>2205</v>
      </c>
      <c r="M1030" s="512"/>
      <c r="N1030" s="512"/>
      <c r="O1030" s="512" t="s">
        <v>2205</v>
      </c>
      <c r="P1030" s="512"/>
      <c r="Q1030" s="512"/>
      <c r="R1030" s="512"/>
      <c r="S1030" s="512"/>
      <c r="T1030" s="512"/>
      <c r="U1030" s="512"/>
      <c r="V1030" s="512"/>
      <c r="W1030" s="567" t="s">
        <v>1229</v>
      </c>
      <c r="X1030" s="567"/>
      <c r="Y1030" s="528" t="s">
        <v>1113</v>
      </c>
      <c r="Z1030" s="528" t="s">
        <v>1113</v>
      </c>
    </row>
    <row r="1031" spans="1:26" ht="33" customHeight="1">
      <c r="A1031" s="564" t="str">
        <f>A1030</f>
        <v>99342</v>
      </c>
      <c r="B1031" s="511" t="str">
        <f t="shared" si="456"/>
        <v>Home Visit - 
New Patient</v>
      </c>
      <c r="C1031" s="568" t="str">
        <f t="shared" ref="C1031:E1034" si="459">C1030</f>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1" s="529" t="str">
        <f t="shared" si="459"/>
        <v>30 minutes
1/day</v>
      </c>
      <c r="E1031" s="568" t="str">
        <f t="shared" si="459"/>
        <v>Physician (MD or DO), Licensed Physician’s Assistant, Clinical Nurse Specialist, or nurse practitioner under their
scope of practice and under the supervision and delegation of a physician</v>
      </c>
      <c r="F1031" s="142" t="s">
        <v>477</v>
      </c>
      <c r="G1031" s="142" t="s">
        <v>575</v>
      </c>
      <c r="H1031" s="250" t="s">
        <v>1240</v>
      </c>
      <c r="I1031" s="529" t="str">
        <f>I1030</f>
        <v>Line
Professional</v>
      </c>
      <c r="J1031" s="511"/>
      <c r="K1031" s="511" t="s">
        <v>2205</v>
      </c>
      <c r="L1031" s="511" t="s">
        <v>2205</v>
      </c>
      <c r="M1031" s="511"/>
      <c r="N1031" s="511"/>
      <c r="O1031" s="511" t="s">
        <v>2205</v>
      </c>
      <c r="P1031" s="511"/>
      <c r="Q1031" s="511"/>
      <c r="R1031" s="511"/>
      <c r="S1031" s="511"/>
      <c r="T1031" s="511"/>
      <c r="U1031" s="511"/>
      <c r="V1031" s="511"/>
      <c r="W1031" s="568" t="s">
        <v>1229</v>
      </c>
      <c r="X1031" s="568"/>
      <c r="Y1031" s="529" t="str">
        <f t="shared" ref="Y1031:Z1034" si="460">Y1030</f>
        <v xml:space="preserve"> </v>
      </c>
      <c r="Z1031" s="529" t="str">
        <f t="shared" si="460"/>
        <v xml:space="preserve"> </v>
      </c>
    </row>
    <row r="1032" spans="1:26" ht="33" customHeight="1">
      <c r="A1032" s="564" t="str">
        <f>A1031</f>
        <v>99342</v>
      </c>
      <c r="B1032" s="511" t="str">
        <f t="shared" si="456"/>
        <v>Home Visit - 
New Patient</v>
      </c>
      <c r="C1032" s="568" t="str">
        <f t="shared" si="459"/>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2" s="529" t="str">
        <f t="shared" si="459"/>
        <v>30 minutes
1/day</v>
      </c>
      <c r="E1032" s="568" t="str">
        <f t="shared" si="459"/>
        <v>Physician (MD or DO), Licensed Physician’s Assistant, Clinical Nurse Specialist, or nurse practitioner under their
scope of practice and under the supervision and delegation of a physician</v>
      </c>
      <c r="F1032" s="250" t="s">
        <v>2155</v>
      </c>
      <c r="G1032" s="250" t="s">
        <v>586</v>
      </c>
      <c r="H1032" s="250" t="s">
        <v>1240</v>
      </c>
      <c r="I1032" s="529" t="str">
        <f>I1031</f>
        <v>Line
Professional</v>
      </c>
      <c r="J1032" s="511"/>
      <c r="K1032" s="511" t="s">
        <v>2205</v>
      </c>
      <c r="L1032" s="511" t="s">
        <v>2205</v>
      </c>
      <c r="M1032" s="511"/>
      <c r="N1032" s="511"/>
      <c r="O1032" s="511" t="s">
        <v>2205</v>
      </c>
      <c r="P1032" s="511"/>
      <c r="Q1032" s="511"/>
      <c r="R1032" s="511"/>
      <c r="S1032" s="511"/>
      <c r="T1032" s="511"/>
      <c r="U1032" s="511"/>
      <c r="V1032" s="511"/>
      <c r="W1032" s="568" t="s">
        <v>1229</v>
      </c>
      <c r="X1032" s="568"/>
      <c r="Y1032" s="529" t="str">
        <f t="shared" si="460"/>
        <v xml:space="preserve"> </v>
      </c>
      <c r="Z1032" s="529" t="str">
        <f t="shared" si="460"/>
        <v xml:space="preserve"> </v>
      </c>
    </row>
    <row r="1033" spans="1:26" ht="33" customHeight="1">
      <c r="A1033" s="564" t="str">
        <f>A1032</f>
        <v>99342</v>
      </c>
      <c r="B1033" s="511" t="str">
        <f t="shared" si="456"/>
        <v>Home Visit - 
New Patient</v>
      </c>
      <c r="C1033" s="568" t="str">
        <f t="shared" si="459"/>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3" s="529" t="str">
        <f t="shared" si="459"/>
        <v>30 minutes
1/day</v>
      </c>
      <c r="E1033" s="568" t="str">
        <f t="shared" si="459"/>
        <v>Physician (MD or DO), Licensed Physician’s Assistant, Clinical Nurse Specialist, or nurse practitioner under their
scope of practice and under the supervision and delegation of a physician</v>
      </c>
      <c r="F1033" s="250" t="s">
        <v>497</v>
      </c>
      <c r="G1033" s="250" t="s">
        <v>586</v>
      </c>
      <c r="H1033" s="250" t="s">
        <v>1240</v>
      </c>
      <c r="I1033" s="529" t="str">
        <f>I1032</f>
        <v>Line
Professional</v>
      </c>
      <c r="J1033" s="511"/>
      <c r="K1033" s="511" t="s">
        <v>2205</v>
      </c>
      <c r="L1033" s="511" t="s">
        <v>2205</v>
      </c>
      <c r="M1033" s="511"/>
      <c r="N1033" s="511"/>
      <c r="O1033" s="511" t="s">
        <v>2205</v>
      </c>
      <c r="P1033" s="511"/>
      <c r="Q1033" s="511"/>
      <c r="R1033" s="511"/>
      <c r="S1033" s="511"/>
      <c r="T1033" s="511"/>
      <c r="U1033" s="511"/>
      <c r="V1033" s="511"/>
      <c r="W1033" s="568" t="s">
        <v>1229</v>
      </c>
      <c r="X1033" s="568"/>
      <c r="Y1033" s="529" t="str">
        <f t="shared" si="460"/>
        <v xml:space="preserve"> </v>
      </c>
      <c r="Z1033" s="529" t="str">
        <f t="shared" si="460"/>
        <v xml:space="preserve"> </v>
      </c>
    </row>
    <row r="1034" spans="1:26" ht="33" customHeight="1" thickBot="1">
      <c r="A1034" s="622" t="str">
        <f>A1033</f>
        <v>99342</v>
      </c>
      <c r="B1034" s="513" t="str">
        <f t="shared" si="456"/>
        <v>Home Visit - 
New Patient</v>
      </c>
      <c r="C1034" s="569" t="str">
        <f t="shared" si="459"/>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034" s="530" t="str">
        <f t="shared" si="459"/>
        <v>30 minutes
1/day</v>
      </c>
      <c r="E1034" s="569" t="str">
        <f t="shared" si="459"/>
        <v>Physician (MD or DO), Licensed Physician’s Assistant, Clinical Nurse Specialist, or nurse practitioner under their
scope of practice and under the supervision and delegation of a physician</v>
      </c>
      <c r="F1034" s="142" t="s">
        <v>496</v>
      </c>
      <c r="G1034" s="142" t="s">
        <v>586</v>
      </c>
      <c r="H1034" s="142" t="s">
        <v>1240</v>
      </c>
      <c r="I1034" s="530" t="str">
        <f>I1033</f>
        <v>Line
Professional</v>
      </c>
      <c r="J1034" s="513"/>
      <c r="K1034" s="513" t="s">
        <v>2205</v>
      </c>
      <c r="L1034" s="513" t="s">
        <v>2205</v>
      </c>
      <c r="M1034" s="513"/>
      <c r="N1034" s="513"/>
      <c r="O1034" s="513" t="s">
        <v>2205</v>
      </c>
      <c r="P1034" s="513"/>
      <c r="Q1034" s="513"/>
      <c r="R1034" s="513"/>
      <c r="S1034" s="513"/>
      <c r="T1034" s="513"/>
      <c r="U1034" s="513"/>
      <c r="V1034" s="513"/>
      <c r="W1034" s="569" t="s">
        <v>1229</v>
      </c>
      <c r="X1034" s="569"/>
      <c r="Y1034" s="530" t="str">
        <f t="shared" si="460"/>
        <v xml:space="preserve"> </v>
      </c>
      <c r="Z1034" s="530" t="str">
        <f t="shared" si="460"/>
        <v xml:space="preserve"> </v>
      </c>
    </row>
    <row r="1035" spans="1:26" ht="31.5" customHeight="1">
      <c r="A1035" s="576" t="s">
        <v>1943</v>
      </c>
      <c r="B1035" s="512" t="s">
        <v>1789</v>
      </c>
      <c r="C1035" s="567" t="s">
        <v>1799</v>
      </c>
      <c r="D1035" s="528" t="s">
        <v>1415</v>
      </c>
      <c r="E1035" s="567" t="s">
        <v>2159</v>
      </c>
      <c r="F1035" s="246" t="s">
        <v>137</v>
      </c>
      <c r="G1035" s="246" t="s">
        <v>584</v>
      </c>
      <c r="H1035" s="246" t="s">
        <v>1240</v>
      </c>
      <c r="I1035" s="528" t="s">
        <v>548</v>
      </c>
      <c r="J1035" s="512"/>
      <c r="K1035" s="512" t="s">
        <v>2205</v>
      </c>
      <c r="L1035" s="512" t="s">
        <v>2205</v>
      </c>
      <c r="M1035" s="512"/>
      <c r="N1035" s="512"/>
      <c r="O1035" s="512" t="s">
        <v>2205</v>
      </c>
      <c r="P1035" s="512"/>
      <c r="Q1035" s="512"/>
      <c r="R1035" s="512"/>
      <c r="S1035" s="512"/>
      <c r="T1035" s="512"/>
      <c r="U1035" s="512"/>
      <c r="V1035" s="512"/>
      <c r="W1035" s="567" t="s">
        <v>1229</v>
      </c>
      <c r="X1035" s="567"/>
      <c r="Y1035" s="528" t="s">
        <v>1113</v>
      </c>
      <c r="Z1035" s="528" t="s">
        <v>1113</v>
      </c>
    </row>
    <row r="1036" spans="1:26" ht="31.5" customHeight="1">
      <c r="A1036" s="564" t="str">
        <f>A1035</f>
        <v>99344</v>
      </c>
      <c r="B1036" s="511" t="str">
        <f t="shared" si="456"/>
        <v>Home Visit - 
New Patient</v>
      </c>
      <c r="C1036" s="568" t="str">
        <f t="shared" ref="C1036:E1039" si="461">C1035</f>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6" s="529" t="str">
        <f t="shared" si="461"/>
        <v>60 minutes
1/day</v>
      </c>
      <c r="E1036" s="568" t="str">
        <f t="shared" si="461"/>
        <v>Physician (MD or DO), Licensed Physician’s Assistant, Clinical Nurse Specialist, or nurse practitioner under their
scope of practice and under the supervision and delegation of a physician</v>
      </c>
      <c r="F1036" s="142" t="s">
        <v>477</v>
      </c>
      <c r="G1036" s="142" t="s">
        <v>575</v>
      </c>
      <c r="H1036" s="250" t="s">
        <v>1240</v>
      </c>
      <c r="I1036" s="529" t="str">
        <f>I1035</f>
        <v>Line 
Professional</v>
      </c>
      <c r="J1036" s="511"/>
      <c r="K1036" s="511" t="s">
        <v>2205</v>
      </c>
      <c r="L1036" s="511" t="s">
        <v>2205</v>
      </c>
      <c r="M1036" s="511"/>
      <c r="N1036" s="511"/>
      <c r="O1036" s="511" t="s">
        <v>2205</v>
      </c>
      <c r="P1036" s="511"/>
      <c r="Q1036" s="511"/>
      <c r="R1036" s="511"/>
      <c r="S1036" s="511"/>
      <c r="T1036" s="511"/>
      <c r="U1036" s="511"/>
      <c r="V1036" s="511"/>
      <c r="W1036" s="568" t="s">
        <v>1229</v>
      </c>
      <c r="X1036" s="568"/>
      <c r="Y1036" s="529" t="str">
        <f t="shared" ref="Y1036:Z1039" si="462">Y1035</f>
        <v xml:space="preserve"> </v>
      </c>
      <c r="Z1036" s="529" t="str">
        <f t="shared" si="462"/>
        <v xml:space="preserve"> </v>
      </c>
    </row>
    <row r="1037" spans="1:26" ht="31.5" customHeight="1">
      <c r="A1037" s="564" t="str">
        <f>A1036</f>
        <v>99344</v>
      </c>
      <c r="B1037" s="511" t="str">
        <f t="shared" si="456"/>
        <v>Home Visit - 
New Patient</v>
      </c>
      <c r="C1037" s="568" t="str">
        <f t="shared" si="461"/>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7" s="529" t="str">
        <f t="shared" si="461"/>
        <v>60 minutes
1/day</v>
      </c>
      <c r="E1037" s="568" t="str">
        <f t="shared" si="461"/>
        <v>Physician (MD or DO), Licensed Physician’s Assistant, Clinical Nurse Specialist, or nurse practitioner under their
scope of practice and under the supervision and delegation of a physician</v>
      </c>
      <c r="F1037" s="250" t="s">
        <v>2155</v>
      </c>
      <c r="G1037" s="250" t="s">
        <v>586</v>
      </c>
      <c r="H1037" s="250" t="s">
        <v>1240</v>
      </c>
      <c r="I1037" s="529" t="str">
        <f>I1036</f>
        <v>Line 
Professional</v>
      </c>
      <c r="J1037" s="511"/>
      <c r="K1037" s="511" t="s">
        <v>2205</v>
      </c>
      <c r="L1037" s="511" t="s">
        <v>2205</v>
      </c>
      <c r="M1037" s="511"/>
      <c r="N1037" s="511"/>
      <c r="O1037" s="511" t="s">
        <v>2205</v>
      </c>
      <c r="P1037" s="511"/>
      <c r="Q1037" s="511"/>
      <c r="R1037" s="511"/>
      <c r="S1037" s="511"/>
      <c r="T1037" s="511"/>
      <c r="U1037" s="511"/>
      <c r="V1037" s="511"/>
      <c r="W1037" s="568" t="s">
        <v>1229</v>
      </c>
      <c r="X1037" s="568"/>
      <c r="Y1037" s="529" t="str">
        <f t="shared" si="462"/>
        <v xml:space="preserve"> </v>
      </c>
      <c r="Z1037" s="529" t="str">
        <f t="shared" si="462"/>
        <v xml:space="preserve"> </v>
      </c>
    </row>
    <row r="1038" spans="1:26" ht="31.5" customHeight="1">
      <c r="A1038" s="564" t="str">
        <f>A1037</f>
        <v>99344</v>
      </c>
      <c r="B1038" s="511" t="str">
        <f t="shared" si="456"/>
        <v>Home Visit - 
New Patient</v>
      </c>
      <c r="C1038" s="568" t="str">
        <f t="shared" si="461"/>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8" s="529" t="str">
        <f t="shared" si="461"/>
        <v>60 minutes
1/day</v>
      </c>
      <c r="E1038" s="568" t="str">
        <f t="shared" si="461"/>
        <v>Physician (MD or DO), Licensed Physician’s Assistant, Clinical Nurse Specialist, or nurse practitioner under their
scope of practice and under the supervision and delegation of a physician</v>
      </c>
      <c r="F1038" s="250" t="s">
        <v>497</v>
      </c>
      <c r="G1038" s="250" t="s">
        <v>586</v>
      </c>
      <c r="H1038" s="250" t="s">
        <v>1240</v>
      </c>
      <c r="I1038" s="529" t="str">
        <f>I1037</f>
        <v>Line 
Professional</v>
      </c>
      <c r="J1038" s="511"/>
      <c r="K1038" s="511" t="s">
        <v>2205</v>
      </c>
      <c r="L1038" s="511" t="s">
        <v>2205</v>
      </c>
      <c r="M1038" s="511"/>
      <c r="N1038" s="511"/>
      <c r="O1038" s="511" t="s">
        <v>2205</v>
      </c>
      <c r="P1038" s="511"/>
      <c r="Q1038" s="511"/>
      <c r="R1038" s="511"/>
      <c r="S1038" s="511"/>
      <c r="T1038" s="511"/>
      <c r="U1038" s="511"/>
      <c r="V1038" s="511"/>
      <c r="W1038" s="568" t="s">
        <v>1229</v>
      </c>
      <c r="X1038" s="568"/>
      <c r="Y1038" s="529" t="str">
        <f t="shared" si="462"/>
        <v xml:space="preserve"> </v>
      </c>
      <c r="Z1038" s="529" t="str">
        <f t="shared" si="462"/>
        <v xml:space="preserve"> </v>
      </c>
    </row>
    <row r="1039" spans="1:26" ht="31.5" customHeight="1" thickBot="1">
      <c r="A1039" s="622" t="str">
        <f>A1038</f>
        <v>99344</v>
      </c>
      <c r="B1039" s="513" t="str">
        <f t="shared" si="456"/>
        <v>Home Visit - 
New Patient</v>
      </c>
      <c r="C1039" s="569" t="str">
        <f t="shared" si="461"/>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039" s="530" t="str">
        <f t="shared" si="461"/>
        <v>60 minutes
1/day</v>
      </c>
      <c r="E1039" s="569" t="str">
        <f t="shared" si="461"/>
        <v>Physician (MD or DO), Licensed Physician’s Assistant, Clinical Nurse Specialist, or nurse practitioner under their
scope of practice and under the supervision and delegation of a physician</v>
      </c>
      <c r="F1039" s="142" t="s">
        <v>496</v>
      </c>
      <c r="G1039" s="142" t="s">
        <v>586</v>
      </c>
      <c r="H1039" s="142" t="s">
        <v>1240</v>
      </c>
      <c r="I1039" s="530" t="str">
        <f>I1038</f>
        <v>Line 
Professional</v>
      </c>
      <c r="J1039" s="513"/>
      <c r="K1039" s="513" t="s">
        <v>2205</v>
      </c>
      <c r="L1039" s="513" t="s">
        <v>2205</v>
      </c>
      <c r="M1039" s="513"/>
      <c r="N1039" s="513"/>
      <c r="O1039" s="513" t="s">
        <v>2205</v>
      </c>
      <c r="P1039" s="513"/>
      <c r="Q1039" s="513"/>
      <c r="R1039" s="513"/>
      <c r="S1039" s="513"/>
      <c r="T1039" s="513"/>
      <c r="U1039" s="513"/>
      <c r="V1039" s="513"/>
      <c r="W1039" s="569" t="s">
        <v>1229</v>
      </c>
      <c r="X1039" s="569"/>
      <c r="Y1039" s="530" t="str">
        <f t="shared" si="462"/>
        <v xml:space="preserve"> </v>
      </c>
      <c r="Z1039" s="530" t="str">
        <f t="shared" si="462"/>
        <v xml:space="preserve"> </v>
      </c>
    </row>
    <row r="1040" spans="1:26" ht="36" customHeight="1">
      <c r="A1040" s="576" t="s">
        <v>1944</v>
      </c>
      <c r="B1040" s="512" t="s">
        <v>1789</v>
      </c>
      <c r="C1040" s="567" t="s">
        <v>1800</v>
      </c>
      <c r="D1040" s="528" t="s">
        <v>1416</v>
      </c>
      <c r="E1040" s="567" t="s">
        <v>2159</v>
      </c>
      <c r="F1040" s="246" t="s">
        <v>137</v>
      </c>
      <c r="G1040" s="246" t="s">
        <v>584</v>
      </c>
      <c r="H1040" s="246" t="s">
        <v>1240</v>
      </c>
      <c r="I1040" s="528" t="s">
        <v>548</v>
      </c>
      <c r="J1040" s="512"/>
      <c r="K1040" s="512" t="s">
        <v>2205</v>
      </c>
      <c r="L1040" s="512" t="s">
        <v>2205</v>
      </c>
      <c r="M1040" s="512"/>
      <c r="N1040" s="512"/>
      <c r="O1040" s="512" t="s">
        <v>2205</v>
      </c>
      <c r="P1040" s="512"/>
      <c r="Q1040" s="512"/>
      <c r="R1040" s="512"/>
      <c r="S1040" s="512"/>
      <c r="T1040" s="512"/>
      <c r="U1040" s="512"/>
      <c r="V1040" s="512"/>
      <c r="W1040" s="567" t="s">
        <v>1229</v>
      </c>
      <c r="X1040" s="567"/>
      <c r="Y1040" s="528" t="s">
        <v>1113</v>
      </c>
      <c r="Z1040" s="528" t="s">
        <v>1113</v>
      </c>
    </row>
    <row r="1041" spans="1:26" ht="36" customHeight="1">
      <c r="A1041" s="564" t="str">
        <f>A1040</f>
        <v>99345</v>
      </c>
      <c r="B1041" s="511" t="str">
        <f t="shared" si="456"/>
        <v>Home Visit - 
New Patient</v>
      </c>
      <c r="C1041" s="568" t="str">
        <f t="shared" ref="C1041:E1044" si="463">C1040</f>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1" s="529" t="str">
        <f t="shared" si="463"/>
        <v>75 minutes
1/day</v>
      </c>
      <c r="E1041" s="568" t="str">
        <f t="shared" si="463"/>
        <v>Physician (MD or DO), Licensed Physician’s Assistant, Clinical Nurse Specialist, or nurse practitioner under their
scope of practice and under the supervision and delegation of a physician</v>
      </c>
      <c r="F1041" s="142" t="s">
        <v>477</v>
      </c>
      <c r="G1041" s="142" t="s">
        <v>575</v>
      </c>
      <c r="H1041" s="250" t="s">
        <v>1240</v>
      </c>
      <c r="I1041" s="529" t="str">
        <f>I1040</f>
        <v>Line 
Professional</v>
      </c>
      <c r="J1041" s="511"/>
      <c r="K1041" s="511" t="s">
        <v>2205</v>
      </c>
      <c r="L1041" s="511" t="s">
        <v>2205</v>
      </c>
      <c r="M1041" s="511"/>
      <c r="N1041" s="511"/>
      <c r="O1041" s="511" t="s">
        <v>2205</v>
      </c>
      <c r="P1041" s="511"/>
      <c r="Q1041" s="511"/>
      <c r="R1041" s="511"/>
      <c r="S1041" s="511"/>
      <c r="T1041" s="511"/>
      <c r="U1041" s="511"/>
      <c r="V1041" s="511"/>
      <c r="W1041" s="568" t="s">
        <v>1229</v>
      </c>
      <c r="X1041" s="568"/>
      <c r="Y1041" s="529" t="str">
        <f t="shared" ref="Y1041:Z1044" si="464">Y1040</f>
        <v xml:space="preserve"> </v>
      </c>
      <c r="Z1041" s="529" t="str">
        <f t="shared" si="464"/>
        <v xml:space="preserve"> </v>
      </c>
    </row>
    <row r="1042" spans="1:26" ht="36" customHeight="1">
      <c r="A1042" s="564" t="str">
        <f>A1041</f>
        <v>99345</v>
      </c>
      <c r="B1042" s="511" t="str">
        <f t="shared" si="456"/>
        <v>Home Visit - 
New Patient</v>
      </c>
      <c r="C1042" s="568" t="str">
        <f t="shared" si="463"/>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2" s="529" t="str">
        <f t="shared" si="463"/>
        <v>75 minutes
1/day</v>
      </c>
      <c r="E1042" s="568" t="str">
        <f t="shared" si="463"/>
        <v>Physician (MD or DO), Licensed Physician’s Assistant, Clinical Nurse Specialist, or nurse practitioner under their
scope of practice and under the supervision and delegation of a physician</v>
      </c>
      <c r="F1042" s="250" t="s">
        <v>2155</v>
      </c>
      <c r="G1042" s="250" t="s">
        <v>586</v>
      </c>
      <c r="H1042" s="250" t="s">
        <v>1240</v>
      </c>
      <c r="I1042" s="529" t="str">
        <f>I1041</f>
        <v>Line 
Professional</v>
      </c>
      <c r="J1042" s="511"/>
      <c r="K1042" s="511" t="s">
        <v>2205</v>
      </c>
      <c r="L1042" s="511" t="s">
        <v>2205</v>
      </c>
      <c r="M1042" s="511"/>
      <c r="N1042" s="511"/>
      <c r="O1042" s="511" t="s">
        <v>2205</v>
      </c>
      <c r="P1042" s="511"/>
      <c r="Q1042" s="511"/>
      <c r="R1042" s="511"/>
      <c r="S1042" s="511"/>
      <c r="T1042" s="511"/>
      <c r="U1042" s="511"/>
      <c r="V1042" s="511"/>
      <c r="W1042" s="568" t="s">
        <v>1229</v>
      </c>
      <c r="X1042" s="568"/>
      <c r="Y1042" s="529" t="str">
        <f t="shared" si="464"/>
        <v xml:space="preserve"> </v>
      </c>
      <c r="Z1042" s="529" t="str">
        <f t="shared" si="464"/>
        <v xml:space="preserve"> </v>
      </c>
    </row>
    <row r="1043" spans="1:26" ht="36" customHeight="1">
      <c r="A1043" s="564" t="str">
        <f>A1042</f>
        <v>99345</v>
      </c>
      <c r="B1043" s="511" t="str">
        <f t="shared" si="456"/>
        <v>Home Visit - 
New Patient</v>
      </c>
      <c r="C1043" s="568" t="str">
        <f t="shared" si="463"/>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3" s="529" t="str">
        <f t="shared" si="463"/>
        <v>75 minutes
1/day</v>
      </c>
      <c r="E1043" s="568" t="str">
        <f t="shared" si="463"/>
        <v>Physician (MD or DO), Licensed Physician’s Assistant, Clinical Nurse Specialist, or nurse practitioner under their
scope of practice and under the supervision and delegation of a physician</v>
      </c>
      <c r="F1043" s="250" t="s">
        <v>497</v>
      </c>
      <c r="G1043" s="250" t="s">
        <v>586</v>
      </c>
      <c r="H1043" s="250" t="s">
        <v>1240</v>
      </c>
      <c r="I1043" s="529" t="str">
        <f>I1042</f>
        <v>Line 
Professional</v>
      </c>
      <c r="J1043" s="511"/>
      <c r="K1043" s="511" t="s">
        <v>2205</v>
      </c>
      <c r="L1043" s="511" t="s">
        <v>2205</v>
      </c>
      <c r="M1043" s="511"/>
      <c r="N1043" s="511"/>
      <c r="O1043" s="511" t="s">
        <v>2205</v>
      </c>
      <c r="P1043" s="511"/>
      <c r="Q1043" s="511"/>
      <c r="R1043" s="511"/>
      <c r="S1043" s="511"/>
      <c r="T1043" s="511"/>
      <c r="U1043" s="511"/>
      <c r="V1043" s="511"/>
      <c r="W1043" s="568" t="s">
        <v>1229</v>
      </c>
      <c r="X1043" s="568"/>
      <c r="Y1043" s="529" t="str">
        <f t="shared" si="464"/>
        <v xml:space="preserve"> </v>
      </c>
      <c r="Z1043" s="529" t="str">
        <f t="shared" si="464"/>
        <v xml:space="preserve"> </v>
      </c>
    </row>
    <row r="1044" spans="1:26" ht="36" customHeight="1" thickBot="1">
      <c r="A1044" s="622" t="str">
        <f>A1043</f>
        <v>99345</v>
      </c>
      <c r="B1044" s="513" t="str">
        <f t="shared" si="456"/>
        <v>Home Visit - 
New Patient</v>
      </c>
      <c r="C1044" s="569" t="str">
        <f t="shared" si="463"/>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044" s="530" t="str">
        <f t="shared" si="463"/>
        <v>75 minutes
1/day</v>
      </c>
      <c r="E1044" s="569" t="str">
        <f t="shared" si="463"/>
        <v>Physician (MD or DO), Licensed Physician’s Assistant, Clinical Nurse Specialist, or nurse practitioner under their
scope of practice and under the supervision and delegation of a physician</v>
      </c>
      <c r="F1044" s="142" t="s">
        <v>496</v>
      </c>
      <c r="G1044" s="142" t="s">
        <v>586</v>
      </c>
      <c r="H1044" s="142" t="s">
        <v>1240</v>
      </c>
      <c r="I1044" s="530" t="str">
        <f>I1043</f>
        <v>Line 
Professional</v>
      </c>
      <c r="J1044" s="513"/>
      <c r="K1044" s="513" t="s">
        <v>2205</v>
      </c>
      <c r="L1044" s="513" t="s">
        <v>2205</v>
      </c>
      <c r="M1044" s="513"/>
      <c r="N1044" s="513"/>
      <c r="O1044" s="513" t="s">
        <v>2205</v>
      </c>
      <c r="P1044" s="513"/>
      <c r="Q1044" s="513"/>
      <c r="R1044" s="513"/>
      <c r="S1044" s="513"/>
      <c r="T1044" s="513"/>
      <c r="U1044" s="513"/>
      <c r="V1044" s="513"/>
      <c r="W1044" s="569" t="s">
        <v>1229</v>
      </c>
      <c r="X1044" s="569"/>
      <c r="Y1044" s="530" t="str">
        <f t="shared" si="464"/>
        <v xml:space="preserve"> </v>
      </c>
      <c r="Z1044" s="530" t="str">
        <f t="shared" si="464"/>
        <v xml:space="preserve"> </v>
      </c>
    </row>
    <row r="1045" spans="1:26" ht="35.25" customHeight="1">
      <c r="A1045" s="576" t="s">
        <v>1945</v>
      </c>
      <c r="B1045" s="512" t="s">
        <v>1790</v>
      </c>
      <c r="C1045" s="567" t="s">
        <v>1801</v>
      </c>
      <c r="D1045" s="528" t="s">
        <v>1806</v>
      </c>
      <c r="E1045" s="567" t="s">
        <v>2159</v>
      </c>
      <c r="F1045" s="246" t="s">
        <v>137</v>
      </c>
      <c r="G1045" s="246" t="s">
        <v>584</v>
      </c>
      <c r="H1045" s="246" t="s">
        <v>1240</v>
      </c>
      <c r="I1045" s="528" t="s">
        <v>548</v>
      </c>
      <c r="J1045" s="512"/>
      <c r="K1045" s="512" t="s">
        <v>2205</v>
      </c>
      <c r="L1045" s="512" t="s">
        <v>2205</v>
      </c>
      <c r="M1045" s="512"/>
      <c r="N1045" s="512"/>
      <c r="O1045" s="512" t="s">
        <v>2205</v>
      </c>
      <c r="P1045" s="512"/>
      <c r="Q1045" s="512"/>
      <c r="R1045" s="512"/>
      <c r="S1045" s="512"/>
      <c r="T1045" s="512"/>
      <c r="U1045" s="512"/>
      <c r="V1045" s="512"/>
      <c r="W1045" s="567" t="s">
        <v>1229</v>
      </c>
      <c r="X1045" s="567"/>
      <c r="Y1045" s="528" t="s">
        <v>970</v>
      </c>
      <c r="Z1045" s="528" t="s">
        <v>1557</v>
      </c>
    </row>
    <row r="1046" spans="1:26" ht="35.25" customHeight="1">
      <c r="A1046" s="564" t="str">
        <f>A1045</f>
        <v>99347</v>
      </c>
      <c r="B1046" s="511" t="str">
        <f t="shared" ref="B1046:B1064" si="465">B1045</f>
        <v>Home Visit - 
Established Patient</v>
      </c>
      <c r="C1046" s="568" t="str">
        <f t="shared" ref="C1046:E1049" si="466">C1045</f>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6" s="529" t="str">
        <f t="shared" si="466"/>
        <v>20 minutes
1/day</v>
      </c>
      <c r="E1046" s="568" t="str">
        <f t="shared" si="466"/>
        <v>Physician (MD or DO), Licensed Physician’s Assistant, Clinical Nurse Specialist, or nurse practitioner under their
scope of practice and under the supervision and delegation of a physician</v>
      </c>
      <c r="F1046" s="142" t="s">
        <v>477</v>
      </c>
      <c r="G1046" s="142" t="s">
        <v>575</v>
      </c>
      <c r="H1046" s="250" t="s">
        <v>1240</v>
      </c>
      <c r="I1046" s="529" t="str">
        <f>I1045</f>
        <v>Line 
Professional</v>
      </c>
      <c r="J1046" s="511"/>
      <c r="K1046" s="511" t="s">
        <v>2205</v>
      </c>
      <c r="L1046" s="511" t="s">
        <v>2205</v>
      </c>
      <c r="M1046" s="511"/>
      <c r="N1046" s="511"/>
      <c r="O1046" s="511" t="s">
        <v>2205</v>
      </c>
      <c r="P1046" s="511"/>
      <c r="Q1046" s="511"/>
      <c r="R1046" s="511"/>
      <c r="S1046" s="511"/>
      <c r="T1046" s="511"/>
      <c r="U1046" s="511"/>
      <c r="V1046" s="511"/>
      <c r="W1046" s="568" t="s">
        <v>1229</v>
      </c>
      <c r="X1046" s="568"/>
      <c r="Y1046" s="529" t="str">
        <f t="shared" ref="Y1046:Z1049" si="467">Y1045</f>
        <v>Y4 - SAMHSA approved EBP for Co-occurring disorders</v>
      </c>
      <c r="Z1046" s="529" t="str">
        <f t="shared" si="467"/>
        <v>HH - Integrated Mental Health and Substance Abuse</v>
      </c>
    </row>
    <row r="1047" spans="1:26" ht="35.25" customHeight="1">
      <c r="A1047" s="564" t="str">
        <f>A1046</f>
        <v>99347</v>
      </c>
      <c r="B1047" s="511" t="str">
        <f t="shared" si="465"/>
        <v>Home Visit - 
Established Patient</v>
      </c>
      <c r="C1047" s="568" t="str">
        <f t="shared" si="466"/>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7" s="529" t="str">
        <f t="shared" si="466"/>
        <v>20 minutes
1/day</v>
      </c>
      <c r="E1047" s="568" t="str">
        <f t="shared" si="466"/>
        <v>Physician (MD or DO), Licensed Physician’s Assistant, Clinical Nurse Specialist, or nurse practitioner under their
scope of practice and under the supervision and delegation of a physician</v>
      </c>
      <c r="F1047" s="250" t="s">
        <v>2155</v>
      </c>
      <c r="G1047" s="250" t="s">
        <v>586</v>
      </c>
      <c r="H1047" s="250" t="s">
        <v>1240</v>
      </c>
      <c r="I1047" s="529" t="str">
        <f>I1046</f>
        <v>Line 
Professional</v>
      </c>
      <c r="J1047" s="511"/>
      <c r="K1047" s="511" t="s">
        <v>2205</v>
      </c>
      <c r="L1047" s="511" t="s">
        <v>2205</v>
      </c>
      <c r="M1047" s="511"/>
      <c r="N1047" s="511"/>
      <c r="O1047" s="511" t="s">
        <v>2205</v>
      </c>
      <c r="P1047" s="511"/>
      <c r="Q1047" s="511"/>
      <c r="R1047" s="511"/>
      <c r="S1047" s="511"/>
      <c r="T1047" s="511"/>
      <c r="U1047" s="511"/>
      <c r="V1047" s="511"/>
      <c r="W1047" s="568" t="s">
        <v>1229</v>
      </c>
      <c r="X1047" s="568"/>
      <c r="Y1047" s="529" t="str">
        <f t="shared" si="467"/>
        <v>Y4 - SAMHSA approved EBP for Co-occurring disorders</v>
      </c>
      <c r="Z1047" s="529" t="str">
        <f t="shared" si="467"/>
        <v>HH - Integrated Mental Health and Substance Abuse</v>
      </c>
    </row>
    <row r="1048" spans="1:26" ht="35.25" customHeight="1">
      <c r="A1048" s="564" t="str">
        <f>A1047</f>
        <v>99347</v>
      </c>
      <c r="B1048" s="511" t="str">
        <f t="shared" si="465"/>
        <v>Home Visit - 
Established Patient</v>
      </c>
      <c r="C1048" s="568" t="str">
        <f t="shared" si="466"/>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8" s="529" t="str">
        <f t="shared" si="466"/>
        <v>20 minutes
1/day</v>
      </c>
      <c r="E1048" s="568" t="str">
        <f t="shared" si="466"/>
        <v>Physician (MD or DO), Licensed Physician’s Assistant, Clinical Nurse Specialist, or nurse practitioner under their
scope of practice and under the supervision and delegation of a physician</v>
      </c>
      <c r="F1048" s="250" t="s">
        <v>497</v>
      </c>
      <c r="G1048" s="250" t="s">
        <v>586</v>
      </c>
      <c r="H1048" s="250" t="s">
        <v>1240</v>
      </c>
      <c r="I1048" s="529" t="str">
        <f>I1047</f>
        <v>Line 
Professional</v>
      </c>
      <c r="J1048" s="511"/>
      <c r="K1048" s="511" t="s">
        <v>2205</v>
      </c>
      <c r="L1048" s="511" t="s">
        <v>2205</v>
      </c>
      <c r="M1048" s="511"/>
      <c r="N1048" s="511"/>
      <c r="O1048" s="511" t="s">
        <v>2205</v>
      </c>
      <c r="P1048" s="511"/>
      <c r="Q1048" s="511"/>
      <c r="R1048" s="511"/>
      <c r="S1048" s="511"/>
      <c r="T1048" s="511"/>
      <c r="U1048" s="511"/>
      <c r="V1048" s="511"/>
      <c r="W1048" s="568" t="s">
        <v>1229</v>
      </c>
      <c r="X1048" s="568"/>
      <c r="Y1048" s="529" t="str">
        <f t="shared" si="467"/>
        <v>Y4 - SAMHSA approved EBP for Co-occurring disorders</v>
      </c>
      <c r="Z1048" s="529" t="str">
        <f t="shared" si="467"/>
        <v>HH - Integrated Mental Health and Substance Abuse</v>
      </c>
    </row>
    <row r="1049" spans="1:26" ht="35.25" customHeight="1" thickBot="1">
      <c r="A1049" s="622" t="str">
        <f>A1048</f>
        <v>99347</v>
      </c>
      <c r="B1049" s="513" t="str">
        <f t="shared" si="465"/>
        <v>Home Visit - 
Established Patient</v>
      </c>
      <c r="C1049" s="569" t="str">
        <f t="shared" si="466"/>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049" s="530" t="str">
        <f t="shared" si="466"/>
        <v>20 minutes
1/day</v>
      </c>
      <c r="E1049" s="569" t="str">
        <f t="shared" si="466"/>
        <v>Physician (MD or DO), Licensed Physician’s Assistant, Clinical Nurse Specialist, or nurse practitioner under their
scope of practice and under the supervision and delegation of a physician</v>
      </c>
      <c r="F1049" s="142" t="s">
        <v>496</v>
      </c>
      <c r="G1049" s="142" t="s">
        <v>586</v>
      </c>
      <c r="H1049" s="142" t="s">
        <v>1240</v>
      </c>
      <c r="I1049" s="530" t="str">
        <f>I1048</f>
        <v>Line 
Professional</v>
      </c>
      <c r="J1049" s="513"/>
      <c r="K1049" s="513" t="s">
        <v>2205</v>
      </c>
      <c r="L1049" s="513" t="s">
        <v>2205</v>
      </c>
      <c r="M1049" s="513"/>
      <c r="N1049" s="513"/>
      <c r="O1049" s="513" t="s">
        <v>2205</v>
      </c>
      <c r="P1049" s="513"/>
      <c r="Q1049" s="513"/>
      <c r="R1049" s="513"/>
      <c r="S1049" s="513"/>
      <c r="T1049" s="513"/>
      <c r="U1049" s="513"/>
      <c r="V1049" s="513"/>
      <c r="W1049" s="569" t="s">
        <v>1229</v>
      </c>
      <c r="X1049" s="569"/>
      <c r="Y1049" s="530" t="str">
        <f t="shared" si="467"/>
        <v>Y4 - SAMHSA approved EBP for Co-occurring disorders</v>
      </c>
      <c r="Z1049" s="530" t="str">
        <f t="shared" si="467"/>
        <v>HH - Integrated Mental Health and Substance Abuse</v>
      </c>
    </row>
    <row r="1050" spans="1:26" ht="36.75" customHeight="1">
      <c r="A1050" s="576" t="s">
        <v>1946</v>
      </c>
      <c r="B1050" s="512" t="s">
        <v>1790</v>
      </c>
      <c r="C1050" s="567" t="s">
        <v>1802</v>
      </c>
      <c r="D1050" s="528" t="s">
        <v>1418</v>
      </c>
      <c r="E1050" s="567" t="s">
        <v>2159</v>
      </c>
      <c r="F1050" s="246" t="s">
        <v>137</v>
      </c>
      <c r="G1050" s="246" t="s">
        <v>584</v>
      </c>
      <c r="H1050" s="246" t="s">
        <v>1240</v>
      </c>
      <c r="I1050" s="528" t="s">
        <v>548</v>
      </c>
      <c r="J1050" s="512"/>
      <c r="K1050" s="512" t="s">
        <v>2205</v>
      </c>
      <c r="L1050" s="512" t="s">
        <v>2205</v>
      </c>
      <c r="M1050" s="512"/>
      <c r="N1050" s="512"/>
      <c r="O1050" s="512" t="s">
        <v>2205</v>
      </c>
      <c r="P1050" s="512"/>
      <c r="Q1050" s="512"/>
      <c r="R1050" s="512"/>
      <c r="S1050" s="512"/>
      <c r="T1050" s="512"/>
      <c r="U1050" s="512"/>
      <c r="V1050" s="512"/>
      <c r="W1050" s="567" t="s">
        <v>1229</v>
      </c>
      <c r="X1050" s="567"/>
      <c r="Y1050" s="528" t="s">
        <v>1113</v>
      </c>
      <c r="Z1050" s="528" t="s">
        <v>1113</v>
      </c>
    </row>
    <row r="1051" spans="1:26" ht="36.75" customHeight="1">
      <c r="A1051" s="564" t="str">
        <f>A1050</f>
        <v>99348</v>
      </c>
      <c r="B1051" s="511" t="str">
        <f t="shared" si="465"/>
        <v>Home Visit - 
Established Patient</v>
      </c>
      <c r="C1051" s="568" t="str">
        <f t="shared" ref="C1051:E1054" si="468">C1050</f>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1" s="529" t="str">
        <f t="shared" si="468"/>
        <v>30 minutes
1/day</v>
      </c>
      <c r="E1051" s="568" t="str">
        <f t="shared" si="468"/>
        <v>Physician (MD or DO), Licensed Physician’s Assistant, Clinical Nurse Specialist, or nurse practitioner under their
scope of practice and under the supervision and delegation of a physician</v>
      </c>
      <c r="F1051" s="142" t="s">
        <v>477</v>
      </c>
      <c r="G1051" s="142" t="s">
        <v>575</v>
      </c>
      <c r="H1051" s="250" t="s">
        <v>1240</v>
      </c>
      <c r="I1051" s="529" t="str">
        <f>I1050</f>
        <v>Line 
Professional</v>
      </c>
      <c r="J1051" s="511"/>
      <c r="K1051" s="511" t="s">
        <v>2205</v>
      </c>
      <c r="L1051" s="511" t="s">
        <v>2205</v>
      </c>
      <c r="M1051" s="511"/>
      <c r="N1051" s="511"/>
      <c r="O1051" s="511" t="s">
        <v>2205</v>
      </c>
      <c r="P1051" s="511"/>
      <c r="Q1051" s="511"/>
      <c r="R1051" s="511"/>
      <c r="S1051" s="511"/>
      <c r="T1051" s="511"/>
      <c r="U1051" s="511"/>
      <c r="V1051" s="511"/>
      <c r="W1051" s="568" t="s">
        <v>1229</v>
      </c>
      <c r="X1051" s="568"/>
      <c r="Y1051" s="529" t="str">
        <f t="shared" ref="Y1051:Z1054" si="469">Y1050</f>
        <v xml:space="preserve"> </v>
      </c>
      <c r="Z1051" s="529" t="str">
        <f t="shared" si="469"/>
        <v xml:space="preserve"> </v>
      </c>
    </row>
    <row r="1052" spans="1:26" ht="36.75" customHeight="1">
      <c r="A1052" s="564" t="str">
        <f>A1051</f>
        <v>99348</v>
      </c>
      <c r="B1052" s="511" t="str">
        <f t="shared" si="465"/>
        <v>Home Visit - 
Established Patient</v>
      </c>
      <c r="C1052" s="568" t="str">
        <f t="shared" si="468"/>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2" s="529" t="str">
        <f t="shared" si="468"/>
        <v>30 minutes
1/day</v>
      </c>
      <c r="E1052" s="568" t="str">
        <f t="shared" si="468"/>
        <v>Physician (MD or DO), Licensed Physician’s Assistant, Clinical Nurse Specialist, or nurse practitioner under their
scope of practice and under the supervision and delegation of a physician</v>
      </c>
      <c r="F1052" s="250" t="s">
        <v>2155</v>
      </c>
      <c r="G1052" s="250" t="s">
        <v>586</v>
      </c>
      <c r="H1052" s="250" t="s">
        <v>1240</v>
      </c>
      <c r="I1052" s="529" t="str">
        <f>I1051</f>
        <v>Line 
Professional</v>
      </c>
      <c r="J1052" s="511"/>
      <c r="K1052" s="511" t="s">
        <v>2205</v>
      </c>
      <c r="L1052" s="511" t="s">
        <v>2205</v>
      </c>
      <c r="M1052" s="511"/>
      <c r="N1052" s="511"/>
      <c r="O1052" s="511" t="s">
        <v>2205</v>
      </c>
      <c r="P1052" s="511"/>
      <c r="Q1052" s="511"/>
      <c r="R1052" s="511"/>
      <c r="S1052" s="511"/>
      <c r="T1052" s="511"/>
      <c r="U1052" s="511"/>
      <c r="V1052" s="511"/>
      <c r="W1052" s="568" t="s">
        <v>1229</v>
      </c>
      <c r="X1052" s="568"/>
      <c r="Y1052" s="529" t="str">
        <f t="shared" si="469"/>
        <v xml:space="preserve"> </v>
      </c>
      <c r="Z1052" s="529" t="str">
        <f t="shared" si="469"/>
        <v xml:space="preserve"> </v>
      </c>
    </row>
    <row r="1053" spans="1:26" ht="36.75" customHeight="1">
      <c r="A1053" s="564" t="str">
        <f>A1052</f>
        <v>99348</v>
      </c>
      <c r="B1053" s="511" t="str">
        <f t="shared" si="465"/>
        <v>Home Visit - 
Established Patient</v>
      </c>
      <c r="C1053" s="568" t="str">
        <f t="shared" si="468"/>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3" s="529" t="str">
        <f t="shared" si="468"/>
        <v>30 minutes
1/day</v>
      </c>
      <c r="E1053" s="568" t="str">
        <f t="shared" si="468"/>
        <v>Physician (MD or DO), Licensed Physician’s Assistant, Clinical Nurse Specialist, or nurse practitioner under their
scope of practice and under the supervision and delegation of a physician</v>
      </c>
      <c r="F1053" s="250" t="s">
        <v>497</v>
      </c>
      <c r="G1053" s="250" t="s">
        <v>586</v>
      </c>
      <c r="H1053" s="250" t="s">
        <v>1240</v>
      </c>
      <c r="I1053" s="529" t="str">
        <f>I1052</f>
        <v>Line 
Professional</v>
      </c>
      <c r="J1053" s="511"/>
      <c r="K1053" s="511" t="s">
        <v>2205</v>
      </c>
      <c r="L1053" s="511" t="s">
        <v>2205</v>
      </c>
      <c r="M1053" s="511"/>
      <c r="N1053" s="511"/>
      <c r="O1053" s="511" t="s">
        <v>2205</v>
      </c>
      <c r="P1053" s="511"/>
      <c r="Q1053" s="511"/>
      <c r="R1053" s="511"/>
      <c r="S1053" s="511"/>
      <c r="T1053" s="511"/>
      <c r="U1053" s="511"/>
      <c r="V1053" s="511"/>
      <c r="W1053" s="568" t="s">
        <v>1229</v>
      </c>
      <c r="X1053" s="568"/>
      <c r="Y1053" s="529" t="str">
        <f t="shared" si="469"/>
        <v xml:space="preserve"> </v>
      </c>
      <c r="Z1053" s="529" t="str">
        <f t="shared" si="469"/>
        <v xml:space="preserve"> </v>
      </c>
    </row>
    <row r="1054" spans="1:26" ht="36.75" customHeight="1" thickBot="1">
      <c r="A1054" s="622" t="str">
        <f>A1053</f>
        <v>99348</v>
      </c>
      <c r="B1054" s="513" t="str">
        <f t="shared" si="465"/>
        <v>Home Visit - 
Established Patient</v>
      </c>
      <c r="C1054" s="569" t="str">
        <f t="shared" si="468"/>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054" s="530" t="str">
        <f t="shared" si="468"/>
        <v>30 minutes
1/day</v>
      </c>
      <c r="E1054" s="569" t="str">
        <f t="shared" si="468"/>
        <v>Physician (MD or DO), Licensed Physician’s Assistant, Clinical Nurse Specialist, or nurse practitioner under their
scope of practice and under the supervision and delegation of a physician</v>
      </c>
      <c r="F1054" s="142" t="s">
        <v>496</v>
      </c>
      <c r="G1054" s="142" t="s">
        <v>586</v>
      </c>
      <c r="H1054" s="142" t="s">
        <v>1240</v>
      </c>
      <c r="I1054" s="530" t="str">
        <f>I1053</f>
        <v>Line 
Professional</v>
      </c>
      <c r="J1054" s="513"/>
      <c r="K1054" s="513" t="s">
        <v>2205</v>
      </c>
      <c r="L1054" s="513" t="s">
        <v>2205</v>
      </c>
      <c r="M1054" s="513"/>
      <c r="N1054" s="513"/>
      <c r="O1054" s="513" t="s">
        <v>2205</v>
      </c>
      <c r="P1054" s="513"/>
      <c r="Q1054" s="513"/>
      <c r="R1054" s="513"/>
      <c r="S1054" s="513"/>
      <c r="T1054" s="513"/>
      <c r="U1054" s="513"/>
      <c r="V1054" s="513"/>
      <c r="W1054" s="569" t="s">
        <v>1229</v>
      </c>
      <c r="X1054" s="569"/>
      <c r="Y1054" s="530" t="str">
        <f t="shared" si="469"/>
        <v xml:space="preserve"> </v>
      </c>
      <c r="Z1054" s="530" t="str">
        <f t="shared" si="469"/>
        <v xml:space="preserve"> </v>
      </c>
    </row>
    <row r="1055" spans="1:26" ht="36.75" customHeight="1">
      <c r="A1055" s="576" t="s">
        <v>1947</v>
      </c>
      <c r="B1055" s="512" t="s">
        <v>1790</v>
      </c>
      <c r="C1055" s="567" t="s">
        <v>1803</v>
      </c>
      <c r="D1055" s="528" t="s">
        <v>1414</v>
      </c>
      <c r="E1055" s="567" t="s">
        <v>2159</v>
      </c>
      <c r="F1055" s="246" t="s">
        <v>137</v>
      </c>
      <c r="G1055" s="246" t="s">
        <v>584</v>
      </c>
      <c r="H1055" s="246" t="s">
        <v>1240</v>
      </c>
      <c r="I1055" s="528" t="s">
        <v>548</v>
      </c>
      <c r="J1055" s="512"/>
      <c r="K1055" s="512" t="s">
        <v>2205</v>
      </c>
      <c r="L1055" s="512" t="s">
        <v>2205</v>
      </c>
      <c r="M1055" s="512"/>
      <c r="N1055" s="512"/>
      <c r="O1055" s="512" t="s">
        <v>2205</v>
      </c>
      <c r="P1055" s="512"/>
      <c r="Q1055" s="512"/>
      <c r="R1055" s="512"/>
      <c r="S1055" s="512"/>
      <c r="T1055" s="512"/>
      <c r="U1055" s="512"/>
      <c r="V1055" s="512"/>
      <c r="W1055" s="567" t="s">
        <v>1229</v>
      </c>
      <c r="X1055" s="567"/>
      <c r="Y1055" s="528" t="s">
        <v>1113</v>
      </c>
      <c r="Z1055" s="528" t="s">
        <v>1113</v>
      </c>
    </row>
    <row r="1056" spans="1:26" ht="36.75" customHeight="1">
      <c r="A1056" s="564" t="str">
        <f>A1055</f>
        <v>99349</v>
      </c>
      <c r="B1056" s="511" t="str">
        <f t="shared" si="465"/>
        <v>Home Visit - 
Established Patient</v>
      </c>
      <c r="C1056" s="568" t="str">
        <f t="shared" ref="C1056:E1059" si="470">C1055</f>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6" s="529" t="str">
        <f t="shared" si="470"/>
        <v>40 minutes
1/day</v>
      </c>
      <c r="E1056" s="568" t="str">
        <f t="shared" si="470"/>
        <v>Physician (MD or DO), Licensed Physician’s Assistant, Clinical Nurse Specialist, or nurse practitioner under their
scope of practice and under the supervision and delegation of a physician</v>
      </c>
      <c r="F1056" s="142" t="s">
        <v>477</v>
      </c>
      <c r="G1056" s="142" t="s">
        <v>575</v>
      </c>
      <c r="H1056" s="250" t="s">
        <v>1240</v>
      </c>
      <c r="I1056" s="529" t="str">
        <f>I1055</f>
        <v>Line 
Professional</v>
      </c>
      <c r="J1056" s="511"/>
      <c r="K1056" s="511" t="s">
        <v>2205</v>
      </c>
      <c r="L1056" s="511" t="s">
        <v>2205</v>
      </c>
      <c r="M1056" s="511"/>
      <c r="N1056" s="511"/>
      <c r="O1056" s="511" t="s">
        <v>2205</v>
      </c>
      <c r="P1056" s="511"/>
      <c r="Q1056" s="511"/>
      <c r="R1056" s="511"/>
      <c r="S1056" s="511"/>
      <c r="T1056" s="511"/>
      <c r="U1056" s="511"/>
      <c r="V1056" s="511"/>
      <c r="W1056" s="568" t="s">
        <v>1229</v>
      </c>
      <c r="X1056" s="568"/>
      <c r="Y1056" s="529" t="str">
        <f t="shared" ref="Y1056:Z1059" si="471">Y1055</f>
        <v xml:space="preserve"> </v>
      </c>
      <c r="Z1056" s="529" t="str">
        <f t="shared" si="471"/>
        <v xml:space="preserve"> </v>
      </c>
    </row>
    <row r="1057" spans="1:26" ht="36.75" customHeight="1">
      <c r="A1057" s="564" t="str">
        <f>A1056</f>
        <v>99349</v>
      </c>
      <c r="B1057" s="511" t="str">
        <f t="shared" si="465"/>
        <v>Home Visit - 
Established Patient</v>
      </c>
      <c r="C1057" s="568" t="str">
        <f t="shared" si="470"/>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7" s="529" t="str">
        <f t="shared" si="470"/>
        <v>40 minutes
1/day</v>
      </c>
      <c r="E1057" s="568" t="str">
        <f t="shared" si="470"/>
        <v>Physician (MD or DO), Licensed Physician’s Assistant, Clinical Nurse Specialist, or nurse practitioner under their
scope of practice and under the supervision and delegation of a physician</v>
      </c>
      <c r="F1057" s="250" t="s">
        <v>2155</v>
      </c>
      <c r="G1057" s="250" t="s">
        <v>586</v>
      </c>
      <c r="H1057" s="250" t="s">
        <v>1240</v>
      </c>
      <c r="I1057" s="529" t="str">
        <f>I1056</f>
        <v>Line 
Professional</v>
      </c>
      <c r="J1057" s="511"/>
      <c r="K1057" s="511" t="s">
        <v>2205</v>
      </c>
      <c r="L1057" s="511" t="s">
        <v>2205</v>
      </c>
      <c r="M1057" s="511"/>
      <c r="N1057" s="511"/>
      <c r="O1057" s="511" t="s">
        <v>2205</v>
      </c>
      <c r="P1057" s="511"/>
      <c r="Q1057" s="511"/>
      <c r="R1057" s="511"/>
      <c r="S1057" s="511"/>
      <c r="T1057" s="511"/>
      <c r="U1057" s="511"/>
      <c r="V1057" s="511"/>
      <c r="W1057" s="568" t="s">
        <v>1229</v>
      </c>
      <c r="X1057" s="568"/>
      <c r="Y1057" s="529" t="str">
        <f t="shared" si="471"/>
        <v xml:space="preserve"> </v>
      </c>
      <c r="Z1057" s="529" t="str">
        <f t="shared" si="471"/>
        <v xml:space="preserve"> </v>
      </c>
    </row>
    <row r="1058" spans="1:26" ht="36.75" customHeight="1">
      <c r="A1058" s="564" t="str">
        <f>A1057</f>
        <v>99349</v>
      </c>
      <c r="B1058" s="511" t="str">
        <f t="shared" si="465"/>
        <v>Home Visit - 
Established Patient</v>
      </c>
      <c r="C1058" s="568" t="str">
        <f t="shared" si="470"/>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8" s="529" t="str">
        <f t="shared" si="470"/>
        <v>40 minutes
1/day</v>
      </c>
      <c r="E1058" s="568" t="str">
        <f t="shared" si="470"/>
        <v>Physician (MD or DO), Licensed Physician’s Assistant, Clinical Nurse Specialist, or nurse practitioner under their
scope of practice and under the supervision and delegation of a physician</v>
      </c>
      <c r="F1058" s="250" t="s">
        <v>497</v>
      </c>
      <c r="G1058" s="250" t="s">
        <v>586</v>
      </c>
      <c r="H1058" s="250" t="s">
        <v>1240</v>
      </c>
      <c r="I1058" s="529" t="str">
        <f>I1057</f>
        <v>Line 
Professional</v>
      </c>
      <c r="J1058" s="511"/>
      <c r="K1058" s="511" t="s">
        <v>2205</v>
      </c>
      <c r="L1058" s="511" t="s">
        <v>2205</v>
      </c>
      <c r="M1058" s="511"/>
      <c r="N1058" s="511"/>
      <c r="O1058" s="511" t="s">
        <v>2205</v>
      </c>
      <c r="P1058" s="511"/>
      <c r="Q1058" s="511"/>
      <c r="R1058" s="511"/>
      <c r="S1058" s="511"/>
      <c r="T1058" s="511"/>
      <c r="U1058" s="511"/>
      <c r="V1058" s="511"/>
      <c r="W1058" s="568" t="s">
        <v>1229</v>
      </c>
      <c r="X1058" s="568"/>
      <c r="Y1058" s="529" t="str">
        <f t="shared" si="471"/>
        <v xml:space="preserve"> </v>
      </c>
      <c r="Z1058" s="529" t="str">
        <f t="shared" si="471"/>
        <v xml:space="preserve"> </v>
      </c>
    </row>
    <row r="1059" spans="1:26" ht="36.75" customHeight="1" thickBot="1">
      <c r="A1059" s="622" t="str">
        <f>A1058</f>
        <v>99349</v>
      </c>
      <c r="B1059" s="513" t="str">
        <f t="shared" si="465"/>
        <v>Home Visit - 
Established Patient</v>
      </c>
      <c r="C1059" s="569" t="str">
        <f t="shared" si="470"/>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059" s="530" t="str">
        <f t="shared" si="470"/>
        <v>40 minutes
1/day</v>
      </c>
      <c r="E1059" s="569" t="str">
        <f t="shared" si="470"/>
        <v>Physician (MD or DO), Licensed Physician’s Assistant, Clinical Nurse Specialist, or nurse practitioner under their
scope of practice and under the supervision and delegation of a physician</v>
      </c>
      <c r="F1059" s="142" t="s">
        <v>496</v>
      </c>
      <c r="G1059" s="142" t="s">
        <v>586</v>
      </c>
      <c r="H1059" s="142" t="s">
        <v>1240</v>
      </c>
      <c r="I1059" s="530" t="str">
        <f>I1058</f>
        <v>Line 
Professional</v>
      </c>
      <c r="J1059" s="513"/>
      <c r="K1059" s="513" t="s">
        <v>2205</v>
      </c>
      <c r="L1059" s="513" t="s">
        <v>2205</v>
      </c>
      <c r="M1059" s="513"/>
      <c r="N1059" s="513"/>
      <c r="O1059" s="513" t="s">
        <v>2205</v>
      </c>
      <c r="P1059" s="513"/>
      <c r="Q1059" s="513"/>
      <c r="R1059" s="513"/>
      <c r="S1059" s="513"/>
      <c r="T1059" s="513"/>
      <c r="U1059" s="513"/>
      <c r="V1059" s="513"/>
      <c r="W1059" s="569" t="s">
        <v>1229</v>
      </c>
      <c r="X1059" s="569"/>
      <c r="Y1059" s="530" t="str">
        <f t="shared" si="471"/>
        <v xml:space="preserve"> </v>
      </c>
      <c r="Z1059" s="530" t="str">
        <f t="shared" si="471"/>
        <v xml:space="preserve"> </v>
      </c>
    </row>
    <row r="1060" spans="1:26" ht="48.75" customHeight="1">
      <c r="A1060" s="576" t="s">
        <v>1948</v>
      </c>
      <c r="B1060" s="512" t="s">
        <v>1790</v>
      </c>
      <c r="C1060" s="567" t="s">
        <v>1804</v>
      </c>
      <c r="D1060" s="528" t="s">
        <v>1415</v>
      </c>
      <c r="E1060" s="567" t="s">
        <v>2159</v>
      </c>
      <c r="F1060" s="246" t="s">
        <v>137</v>
      </c>
      <c r="G1060" s="246" t="s">
        <v>584</v>
      </c>
      <c r="H1060" s="246" t="s">
        <v>1240</v>
      </c>
      <c r="I1060" s="528" t="s">
        <v>548</v>
      </c>
      <c r="J1060" s="512"/>
      <c r="K1060" s="512" t="s">
        <v>2205</v>
      </c>
      <c r="L1060" s="512" t="s">
        <v>2205</v>
      </c>
      <c r="M1060" s="512"/>
      <c r="N1060" s="512"/>
      <c r="O1060" s="512" t="s">
        <v>2205</v>
      </c>
      <c r="P1060" s="512"/>
      <c r="Q1060" s="512"/>
      <c r="R1060" s="512"/>
      <c r="S1060" s="512"/>
      <c r="T1060" s="512"/>
      <c r="U1060" s="512"/>
      <c r="V1060" s="512"/>
      <c r="W1060" s="567" t="s">
        <v>1229</v>
      </c>
      <c r="X1060" s="567"/>
      <c r="Y1060" s="528" t="s">
        <v>1113</v>
      </c>
      <c r="Z1060" s="528" t="s">
        <v>1113</v>
      </c>
    </row>
    <row r="1061" spans="1:26" ht="48.75" customHeight="1">
      <c r="A1061" s="564" t="str">
        <f>A1060</f>
        <v>99350</v>
      </c>
      <c r="B1061" s="511" t="str">
        <f t="shared" si="465"/>
        <v>Home Visit - 
Established Patient</v>
      </c>
      <c r="C1061" s="568" t="str">
        <f t="shared" ref="C1061:E1064" si="472">C1060</f>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1" s="529" t="str">
        <f t="shared" si="472"/>
        <v>60 minutes
1/day</v>
      </c>
      <c r="E1061" s="568" t="str">
        <f t="shared" si="472"/>
        <v>Physician (MD or DO), Licensed Physician’s Assistant, Clinical Nurse Specialist, or nurse practitioner under their
scope of practice and under the supervision and delegation of a physician</v>
      </c>
      <c r="F1061" s="142" t="s">
        <v>477</v>
      </c>
      <c r="G1061" s="142" t="s">
        <v>575</v>
      </c>
      <c r="H1061" s="250" t="s">
        <v>1240</v>
      </c>
      <c r="I1061" s="529" t="str">
        <f>I1060</f>
        <v>Line 
Professional</v>
      </c>
      <c r="J1061" s="511"/>
      <c r="K1061" s="511" t="s">
        <v>2205</v>
      </c>
      <c r="L1061" s="511" t="s">
        <v>2205</v>
      </c>
      <c r="M1061" s="511"/>
      <c r="N1061" s="511"/>
      <c r="O1061" s="511" t="s">
        <v>2205</v>
      </c>
      <c r="P1061" s="511"/>
      <c r="Q1061" s="511"/>
      <c r="R1061" s="511"/>
      <c r="S1061" s="511"/>
      <c r="T1061" s="511"/>
      <c r="U1061" s="511"/>
      <c r="V1061" s="511"/>
      <c r="W1061" s="568" t="s">
        <v>1229</v>
      </c>
      <c r="X1061" s="568"/>
      <c r="Y1061" s="529" t="str">
        <f t="shared" ref="Y1061:Z1064" si="473">Y1060</f>
        <v xml:space="preserve"> </v>
      </c>
      <c r="Z1061" s="529" t="str">
        <f t="shared" si="473"/>
        <v xml:space="preserve"> </v>
      </c>
    </row>
    <row r="1062" spans="1:26" ht="48.75" customHeight="1">
      <c r="A1062" s="564" t="str">
        <f>A1061</f>
        <v>99350</v>
      </c>
      <c r="B1062" s="511" t="str">
        <f t="shared" si="465"/>
        <v>Home Visit - 
Established Patient</v>
      </c>
      <c r="C1062" s="568" t="str">
        <f t="shared" si="472"/>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2" s="529" t="str">
        <f t="shared" si="472"/>
        <v>60 minutes
1/day</v>
      </c>
      <c r="E1062" s="568" t="str">
        <f t="shared" si="472"/>
        <v>Physician (MD or DO), Licensed Physician’s Assistant, Clinical Nurse Specialist, or nurse practitioner under their
scope of practice and under the supervision and delegation of a physician</v>
      </c>
      <c r="F1062" s="250" t="s">
        <v>2155</v>
      </c>
      <c r="G1062" s="250" t="s">
        <v>586</v>
      </c>
      <c r="H1062" s="250" t="s">
        <v>1240</v>
      </c>
      <c r="I1062" s="529" t="str">
        <f>I1061</f>
        <v>Line 
Professional</v>
      </c>
      <c r="J1062" s="511"/>
      <c r="K1062" s="511" t="s">
        <v>2205</v>
      </c>
      <c r="L1062" s="511" t="s">
        <v>2205</v>
      </c>
      <c r="M1062" s="511"/>
      <c r="N1062" s="511"/>
      <c r="O1062" s="511" t="s">
        <v>2205</v>
      </c>
      <c r="P1062" s="511"/>
      <c r="Q1062" s="511"/>
      <c r="R1062" s="511"/>
      <c r="S1062" s="511"/>
      <c r="T1062" s="511"/>
      <c r="U1062" s="511"/>
      <c r="V1062" s="511"/>
      <c r="W1062" s="568" t="s">
        <v>1229</v>
      </c>
      <c r="X1062" s="568"/>
      <c r="Y1062" s="529" t="str">
        <f t="shared" si="473"/>
        <v xml:space="preserve"> </v>
      </c>
      <c r="Z1062" s="529" t="str">
        <f t="shared" si="473"/>
        <v xml:space="preserve"> </v>
      </c>
    </row>
    <row r="1063" spans="1:26" ht="48.75" customHeight="1">
      <c r="A1063" s="564" t="str">
        <f>A1062</f>
        <v>99350</v>
      </c>
      <c r="B1063" s="511" t="str">
        <f t="shared" si="465"/>
        <v>Home Visit - 
Established Patient</v>
      </c>
      <c r="C1063" s="568" t="str">
        <f t="shared" si="472"/>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3" s="529" t="str">
        <f t="shared" si="472"/>
        <v>60 minutes
1/day</v>
      </c>
      <c r="E1063" s="568" t="str">
        <f t="shared" si="472"/>
        <v>Physician (MD or DO), Licensed Physician’s Assistant, Clinical Nurse Specialist, or nurse practitioner under their
scope of practice and under the supervision and delegation of a physician</v>
      </c>
      <c r="F1063" s="250" t="s">
        <v>497</v>
      </c>
      <c r="G1063" s="250" t="s">
        <v>586</v>
      </c>
      <c r="H1063" s="250" t="s">
        <v>1240</v>
      </c>
      <c r="I1063" s="529" t="str">
        <f>I1062</f>
        <v>Line 
Professional</v>
      </c>
      <c r="J1063" s="511"/>
      <c r="K1063" s="511" t="s">
        <v>2205</v>
      </c>
      <c r="L1063" s="511" t="s">
        <v>2205</v>
      </c>
      <c r="M1063" s="511"/>
      <c r="N1063" s="511"/>
      <c r="O1063" s="511" t="s">
        <v>2205</v>
      </c>
      <c r="P1063" s="511"/>
      <c r="Q1063" s="511"/>
      <c r="R1063" s="511"/>
      <c r="S1063" s="511"/>
      <c r="T1063" s="511"/>
      <c r="U1063" s="511"/>
      <c r="V1063" s="511"/>
      <c r="W1063" s="568" t="s">
        <v>1229</v>
      </c>
      <c r="X1063" s="568"/>
      <c r="Y1063" s="529" t="str">
        <f t="shared" si="473"/>
        <v xml:space="preserve"> </v>
      </c>
      <c r="Z1063" s="529" t="str">
        <f t="shared" si="473"/>
        <v xml:space="preserve"> </v>
      </c>
    </row>
    <row r="1064" spans="1:26" ht="58.5" customHeight="1" thickBot="1">
      <c r="A1064" s="622" t="str">
        <f>A1063</f>
        <v>99350</v>
      </c>
      <c r="B1064" s="513" t="str">
        <f t="shared" si="465"/>
        <v>Home Visit - 
Established Patient</v>
      </c>
      <c r="C1064" s="569" t="str">
        <f t="shared" si="472"/>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064" s="530" t="str">
        <f t="shared" si="472"/>
        <v>60 minutes
1/day</v>
      </c>
      <c r="E1064" s="569" t="str">
        <f t="shared" si="472"/>
        <v>Physician (MD or DO), Licensed Physician’s Assistant, Clinical Nurse Specialist, or nurse practitioner under their
scope of practice and under the supervision and delegation of a physician</v>
      </c>
      <c r="F1064" s="220" t="s">
        <v>496</v>
      </c>
      <c r="G1064" s="220" t="s">
        <v>586</v>
      </c>
      <c r="H1064" s="220" t="s">
        <v>1240</v>
      </c>
      <c r="I1064" s="530" t="str">
        <f>I1063</f>
        <v>Line 
Professional</v>
      </c>
      <c r="J1064" s="513"/>
      <c r="K1064" s="513" t="s">
        <v>2205</v>
      </c>
      <c r="L1064" s="513" t="s">
        <v>2205</v>
      </c>
      <c r="M1064" s="513"/>
      <c r="N1064" s="513"/>
      <c r="O1064" s="513" t="s">
        <v>2205</v>
      </c>
      <c r="P1064" s="513"/>
      <c r="Q1064" s="513"/>
      <c r="R1064" s="513"/>
      <c r="S1064" s="513"/>
      <c r="T1064" s="513"/>
      <c r="U1064" s="513"/>
      <c r="V1064" s="513"/>
      <c r="W1064" s="569" t="s">
        <v>1229</v>
      </c>
      <c r="X1064" s="569"/>
      <c r="Y1064" s="530" t="str">
        <f t="shared" si="473"/>
        <v xml:space="preserve"> </v>
      </c>
      <c r="Z1064" s="530" t="str">
        <f t="shared" si="473"/>
        <v xml:space="preserve"> </v>
      </c>
    </row>
    <row r="1065" spans="1:26" ht="33.75" customHeight="1">
      <c r="A1065" s="576" t="s">
        <v>1949</v>
      </c>
      <c r="B1065" s="512" t="s">
        <v>1791</v>
      </c>
      <c r="C1065" s="567" t="s">
        <v>1488</v>
      </c>
      <c r="D1065" s="528" t="s">
        <v>58</v>
      </c>
      <c r="E1065" s="567" t="s">
        <v>641</v>
      </c>
      <c r="F1065" s="246" t="s">
        <v>137</v>
      </c>
      <c r="G1065" s="246" t="s">
        <v>584</v>
      </c>
      <c r="H1065" s="246" t="s">
        <v>1240</v>
      </c>
      <c r="I1065" s="528" t="s">
        <v>139</v>
      </c>
      <c r="J1065" s="512"/>
      <c r="K1065" s="512" t="s">
        <v>2205</v>
      </c>
      <c r="L1065" s="512" t="s">
        <v>2205</v>
      </c>
      <c r="M1065" s="512"/>
      <c r="N1065" s="512"/>
      <c r="O1065" s="512" t="s">
        <v>2205</v>
      </c>
      <c r="P1065" s="512"/>
      <c r="Q1065" s="512"/>
      <c r="R1065" s="512"/>
      <c r="S1065" s="512"/>
      <c r="T1065" s="512"/>
      <c r="U1065" s="512"/>
      <c r="V1065" s="512"/>
      <c r="W1065" s="567" t="s">
        <v>1230</v>
      </c>
      <c r="X1065" s="567" t="s">
        <v>1599</v>
      </c>
      <c r="Y1065" s="528" t="s">
        <v>1113</v>
      </c>
      <c r="Z1065" s="528" t="s">
        <v>1113</v>
      </c>
    </row>
    <row r="1066" spans="1:26" ht="33.75" customHeight="1">
      <c r="A1066" s="565" t="str">
        <f t="shared" ref="A1066:B1069" si="474">A1065</f>
        <v>99415</v>
      </c>
      <c r="B1066" s="511" t="str">
        <f t="shared" si="474"/>
        <v xml:space="preserve">Assessments:
Health 
Psychiatric Evaluation Psychological testing 
Other assessments, tests
</v>
      </c>
      <c r="C1066" s="568" t="str">
        <f t="shared" ref="C1066:E1069" si="475">C1065</f>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6" s="529" t="str">
        <f t="shared" si="475"/>
        <v>Encounter</v>
      </c>
      <c r="E1066" s="568" t="str">
        <f t="shared" si="475"/>
        <v>clinical staff – please refer to coding guidance in the CPT manual
CPT manual - Physician or other qualified health care professional (physician's assistants and advanced practice nurses)</v>
      </c>
      <c r="F1066" s="142" t="s">
        <v>477</v>
      </c>
      <c r="G1066" s="142" t="s">
        <v>575</v>
      </c>
      <c r="H1066" s="250" t="s">
        <v>1240</v>
      </c>
      <c r="I1066" s="529" t="str">
        <f>I1065</f>
        <v>Line
Professional</v>
      </c>
      <c r="J1066" s="511"/>
      <c r="K1066" s="511" t="s">
        <v>2205</v>
      </c>
      <c r="L1066" s="511" t="s">
        <v>2205</v>
      </c>
      <c r="M1066" s="511"/>
      <c r="N1066" s="511"/>
      <c r="O1066" s="511" t="s">
        <v>2205</v>
      </c>
      <c r="P1066" s="511"/>
      <c r="Q1066" s="511"/>
      <c r="R1066" s="511"/>
      <c r="S1066" s="511"/>
      <c r="T1066" s="511"/>
      <c r="U1066" s="511"/>
      <c r="V1066" s="511"/>
      <c r="W1066" s="568" t="s">
        <v>1230</v>
      </c>
      <c r="X1066" s="568" t="str">
        <f t="shared" ref="X1066:Z1067" si="476">X1065</f>
        <v xml:space="preserve">Allocating and reporting costs:
-Cost if staff provide multiple units
-Spreading costs over the various types of services
-Cost and productivity assumptions
</v>
      </c>
      <c r="Y1066" s="529" t="str">
        <f t="shared" si="476"/>
        <v xml:space="preserve"> </v>
      </c>
      <c r="Z1066" s="529" t="str">
        <f t="shared" si="476"/>
        <v xml:space="preserve"> </v>
      </c>
    </row>
    <row r="1067" spans="1:26" ht="33.75" customHeight="1">
      <c r="A1067" s="565" t="str">
        <f t="shared" si="474"/>
        <v>99415</v>
      </c>
      <c r="B1067" s="521" t="str">
        <f t="shared" si="474"/>
        <v xml:space="preserve">Assessments:
Health 
Psychiatric Evaluation Psychological testing 
Other assessments, tests
</v>
      </c>
      <c r="C1067" s="568" t="str">
        <f t="shared" si="475"/>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7" s="529" t="str">
        <f t="shared" si="475"/>
        <v>Encounter</v>
      </c>
      <c r="E1067" s="568" t="str">
        <f t="shared" si="475"/>
        <v>clinical staff – please refer to coding guidance in the CPT manual
CPT manual - Physician or other qualified health care professional (physician's assistants and advanced practice nurses)</v>
      </c>
      <c r="F1067" s="250" t="s">
        <v>2155</v>
      </c>
      <c r="G1067" s="250" t="s">
        <v>586</v>
      </c>
      <c r="H1067" s="250" t="s">
        <v>1240</v>
      </c>
      <c r="I1067" s="529" t="str">
        <f>I1066</f>
        <v>Line
Professional</v>
      </c>
      <c r="J1067" s="511"/>
      <c r="K1067" s="511" t="s">
        <v>2205</v>
      </c>
      <c r="L1067" s="511" t="s">
        <v>2205</v>
      </c>
      <c r="M1067" s="511"/>
      <c r="N1067" s="511"/>
      <c r="O1067" s="511" t="s">
        <v>2205</v>
      </c>
      <c r="P1067" s="511"/>
      <c r="Q1067" s="511"/>
      <c r="R1067" s="511"/>
      <c r="S1067" s="511"/>
      <c r="T1067" s="511"/>
      <c r="U1067" s="511"/>
      <c r="V1067" s="511"/>
      <c r="W1067" s="627" t="s">
        <v>1230</v>
      </c>
      <c r="X1067" s="627" t="str">
        <f t="shared" si="476"/>
        <v xml:space="preserve">Allocating and reporting costs:
-Cost if staff provide multiple units
-Spreading costs over the various types of services
-Cost and productivity assumptions
</v>
      </c>
      <c r="Y1067" s="529" t="str">
        <f t="shared" si="476"/>
        <v xml:space="preserve"> </v>
      </c>
      <c r="Z1067" s="529" t="str">
        <f t="shared" si="476"/>
        <v xml:space="preserve"> </v>
      </c>
    </row>
    <row r="1068" spans="1:26" ht="33.75" customHeight="1">
      <c r="A1068" s="565" t="str">
        <f t="shared" si="474"/>
        <v>99415</v>
      </c>
      <c r="B1068" s="511" t="s">
        <v>298</v>
      </c>
      <c r="C1068" s="568" t="str">
        <f t="shared" si="475"/>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8" s="529" t="str">
        <f t="shared" si="475"/>
        <v>Encounter</v>
      </c>
      <c r="E1068" s="568" t="str">
        <f t="shared" si="475"/>
        <v>clinical staff – please refer to coding guidance in the CPT manual
CPT manual - Physician or other qualified health care professional (physician's assistants and advanced practice nurses)</v>
      </c>
      <c r="F1068" s="250" t="s">
        <v>497</v>
      </c>
      <c r="G1068" s="250" t="s">
        <v>586</v>
      </c>
      <c r="H1068" s="250" t="s">
        <v>1240</v>
      </c>
      <c r="I1068" s="529" t="str">
        <f>I1067</f>
        <v>Line
Professional</v>
      </c>
      <c r="J1068" s="531"/>
      <c r="K1068" s="531" t="s">
        <v>2205</v>
      </c>
      <c r="L1068" s="531" t="s">
        <v>2205</v>
      </c>
      <c r="M1068" s="531"/>
      <c r="N1068" s="531"/>
      <c r="O1068" s="531" t="s">
        <v>2205</v>
      </c>
      <c r="P1068" s="531"/>
      <c r="Q1068" s="531"/>
      <c r="R1068" s="531"/>
      <c r="S1068" s="531"/>
      <c r="T1068" s="531"/>
      <c r="U1068" s="531"/>
      <c r="V1068" s="531"/>
      <c r="W1068" s="568" t="s">
        <v>1230</v>
      </c>
      <c r="X1068" s="568" t="s">
        <v>1171</v>
      </c>
      <c r="Y1068" s="529" t="str">
        <f>Y1067</f>
        <v xml:space="preserve"> </v>
      </c>
      <c r="Z1068" s="529" t="str">
        <f>Z1067</f>
        <v xml:space="preserve"> </v>
      </c>
    </row>
    <row r="1069" spans="1:26" ht="33.75" customHeight="1" thickBot="1">
      <c r="A1069" s="566" t="str">
        <f t="shared" si="474"/>
        <v>99415</v>
      </c>
      <c r="B1069" s="513" t="str">
        <f>B1068</f>
        <v>Medication Review</v>
      </c>
      <c r="C1069" s="569" t="str">
        <f t="shared" si="475"/>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069" s="530" t="str">
        <f t="shared" si="475"/>
        <v>Encounter</v>
      </c>
      <c r="E1069" s="569" t="str">
        <f t="shared" si="475"/>
        <v>clinical staff – please refer to coding guidance in the CPT manual
CPT manual - Physician or other qualified health care professional (physician's assistants and advanced practice nurses)</v>
      </c>
      <c r="F1069" s="250" t="s">
        <v>496</v>
      </c>
      <c r="G1069" s="250" t="s">
        <v>586</v>
      </c>
      <c r="H1069" s="247" t="s">
        <v>1240</v>
      </c>
      <c r="I1069" s="530" t="str">
        <f>I1068</f>
        <v>Line
Professional</v>
      </c>
      <c r="J1069" s="513"/>
      <c r="K1069" s="513" t="s">
        <v>2205</v>
      </c>
      <c r="L1069" s="513" t="s">
        <v>2205</v>
      </c>
      <c r="M1069" s="513"/>
      <c r="N1069" s="513"/>
      <c r="O1069" s="513" t="s">
        <v>2205</v>
      </c>
      <c r="P1069" s="513"/>
      <c r="Q1069" s="513"/>
      <c r="R1069" s="513"/>
      <c r="S1069" s="513"/>
      <c r="T1069" s="513"/>
      <c r="U1069" s="513"/>
      <c r="V1069" s="513"/>
      <c r="W1069" s="569" t="s">
        <v>1230</v>
      </c>
      <c r="X1069" s="569" t="str">
        <f>X1068</f>
        <v>When/how to report encounter:
-Face-to-face with qualified provider only/per code
-Involvement of other professionals is considered indirect activity
Allocating and reporting costs:
-The costs of all indirect activities are included in the unit rate</v>
      </c>
      <c r="Y1069" s="530" t="str">
        <f>Y1068</f>
        <v xml:space="preserve"> </v>
      </c>
      <c r="Z1069" s="530" t="str">
        <f>Z1068</f>
        <v xml:space="preserve"> </v>
      </c>
    </row>
    <row r="1070" spans="1:26" ht="33" customHeight="1">
      <c r="A1070" s="576" t="s">
        <v>1950</v>
      </c>
      <c r="B1070" s="512" t="s">
        <v>1791</v>
      </c>
      <c r="C1070" s="567" t="s">
        <v>380</v>
      </c>
      <c r="D1070" s="528" t="s">
        <v>58</v>
      </c>
      <c r="E1070" s="567" t="s">
        <v>641</v>
      </c>
      <c r="F1070" s="246" t="s">
        <v>137</v>
      </c>
      <c r="G1070" s="246" t="s">
        <v>584</v>
      </c>
      <c r="H1070" s="246" t="s">
        <v>1240</v>
      </c>
      <c r="I1070" s="528" t="s">
        <v>139</v>
      </c>
      <c r="J1070" s="512"/>
      <c r="K1070" s="512" t="s">
        <v>2205</v>
      </c>
      <c r="L1070" s="512" t="s">
        <v>2205</v>
      </c>
      <c r="M1070" s="512"/>
      <c r="N1070" s="512"/>
      <c r="O1070" s="512" t="s">
        <v>2205</v>
      </c>
      <c r="P1070" s="512"/>
      <c r="Q1070" s="512"/>
      <c r="R1070" s="512"/>
      <c r="S1070" s="512"/>
      <c r="T1070" s="512"/>
      <c r="U1070" s="512"/>
      <c r="V1070" s="512"/>
      <c r="W1070" s="567" t="s">
        <v>1230</v>
      </c>
      <c r="X1070" s="567" t="s">
        <v>1599</v>
      </c>
      <c r="Y1070" s="528" t="s">
        <v>1113</v>
      </c>
      <c r="Z1070" s="528" t="s">
        <v>1113</v>
      </c>
    </row>
    <row r="1071" spans="1:26" ht="33" customHeight="1">
      <c r="A1071" s="565" t="str">
        <f t="shared" ref="A1071:B1074" si="477">A1070</f>
        <v>99416</v>
      </c>
      <c r="B1071" s="511" t="str">
        <f t="shared" si="477"/>
        <v xml:space="preserve">Assessments:
Health 
Psychiatric Evaluation Psychological testing 
Other assessments, tests
</v>
      </c>
      <c r="C1071" s="568" t="str">
        <f t="shared" ref="C1071:E1074" si="478">C1070</f>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1" s="529" t="str">
        <f t="shared" si="478"/>
        <v>Encounter</v>
      </c>
      <c r="E1071" s="568" t="str">
        <f t="shared" si="478"/>
        <v>clinical staff – please refer to coding guidance in the CPT manual
CPT manual - Physician or other qualified health care professional (physician's assistants and advanced practice nurses)</v>
      </c>
      <c r="F1071" s="142" t="s">
        <v>477</v>
      </c>
      <c r="G1071" s="142" t="s">
        <v>575</v>
      </c>
      <c r="H1071" s="250" t="s">
        <v>1240</v>
      </c>
      <c r="I1071" s="529" t="str">
        <f>I1070</f>
        <v>Line
Professional</v>
      </c>
      <c r="J1071" s="511"/>
      <c r="K1071" s="511" t="s">
        <v>2205</v>
      </c>
      <c r="L1071" s="511" t="s">
        <v>2205</v>
      </c>
      <c r="M1071" s="511"/>
      <c r="N1071" s="511"/>
      <c r="O1071" s="511" t="s">
        <v>2205</v>
      </c>
      <c r="P1071" s="511"/>
      <c r="Q1071" s="511"/>
      <c r="R1071" s="511"/>
      <c r="S1071" s="511"/>
      <c r="T1071" s="511"/>
      <c r="U1071" s="511"/>
      <c r="V1071" s="511"/>
      <c r="W1071" s="568" t="s">
        <v>1230</v>
      </c>
      <c r="X1071" s="568" t="str">
        <f t="shared" ref="X1071:Z1072" si="479">X1070</f>
        <v xml:space="preserve">Allocating and reporting costs:
-Cost if staff provide multiple units
-Spreading costs over the various types of services
-Cost and productivity assumptions
</v>
      </c>
      <c r="Y1071" s="529" t="str">
        <f t="shared" si="479"/>
        <v xml:space="preserve"> </v>
      </c>
      <c r="Z1071" s="529" t="str">
        <f t="shared" si="479"/>
        <v xml:space="preserve"> </v>
      </c>
    </row>
    <row r="1072" spans="1:26" ht="33" customHeight="1">
      <c r="A1072" s="565" t="str">
        <f t="shared" si="477"/>
        <v>99416</v>
      </c>
      <c r="B1072" s="521" t="str">
        <f t="shared" si="477"/>
        <v xml:space="preserve">Assessments:
Health 
Psychiatric Evaluation Psychological testing 
Other assessments, tests
</v>
      </c>
      <c r="C1072" s="568" t="str">
        <f t="shared" si="478"/>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2" s="529" t="str">
        <f t="shared" si="478"/>
        <v>Encounter</v>
      </c>
      <c r="E1072" s="568" t="str">
        <f t="shared" si="478"/>
        <v>clinical staff – please refer to coding guidance in the CPT manual
CPT manual - Physician or other qualified health care professional (physician's assistants and advanced practice nurses)</v>
      </c>
      <c r="F1072" s="250" t="s">
        <v>2155</v>
      </c>
      <c r="G1072" s="250" t="s">
        <v>586</v>
      </c>
      <c r="H1072" s="250" t="s">
        <v>1240</v>
      </c>
      <c r="I1072" s="529" t="str">
        <f>I1071</f>
        <v>Line
Professional</v>
      </c>
      <c r="J1072" s="511"/>
      <c r="K1072" s="511" t="s">
        <v>2205</v>
      </c>
      <c r="L1072" s="511" t="s">
        <v>2205</v>
      </c>
      <c r="M1072" s="511"/>
      <c r="N1072" s="511"/>
      <c r="O1072" s="511" t="s">
        <v>2205</v>
      </c>
      <c r="P1072" s="511"/>
      <c r="Q1072" s="511"/>
      <c r="R1072" s="511"/>
      <c r="S1072" s="511"/>
      <c r="T1072" s="511"/>
      <c r="U1072" s="511"/>
      <c r="V1072" s="511"/>
      <c r="W1072" s="627" t="s">
        <v>1230</v>
      </c>
      <c r="X1072" s="627" t="str">
        <f t="shared" si="479"/>
        <v xml:space="preserve">Allocating and reporting costs:
-Cost if staff provide multiple units
-Spreading costs over the various types of services
-Cost and productivity assumptions
</v>
      </c>
      <c r="Y1072" s="529" t="str">
        <f t="shared" si="479"/>
        <v xml:space="preserve"> </v>
      </c>
      <c r="Z1072" s="529" t="str">
        <f t="shared" si="479"/>
        <v xml:space="preserve"> </v>
      </c>
    </row>
    <row r="1073" spans="1:27" ht="33" customHeight="1">
      <c r="A1073" s="565" t="str">
        <f t="shared" si="477"/>
        <v>99416</v>
      </c>
      <c r="B1073" s="511" t="s">
        <v>298</v>
      </c>
      <c r="C1073" s="568" t="str">
        <f t="shared" si="478"/>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3" s="529" t="str">
        <f t="shared" si="478"/>
        <v>Encounter</v>
      </c>
      <c r="E1073" s="568" t="str">
        <f t="shared" si="478"/>
        <v>clinical staff – please refer to coding guidance in the CPT manual
CPT manual - Physician or other qualified health care professional (physician's assistants and advanced practice nurses)</v>
      </c>
      <c r="F1073" s="250" t="s">
        <v>497</v>
      </c>
      <c r="G1073" s="250" t="s">
        <v>586</v>
      </c>
      <c r="H1073" s="250" t="s">
        <v>1240</v>
      </c>
      <c r="I1073" s="529" t="str">
        <f>I1072</f>
        <v>Line
Professional</v>
      </c>
      <c r="J1073" s="531"/>
      <c r="K1073" s="531" t="s">
        <v>2205</v>
      </c>
      <c r="L1073" s="531" t="s">
        <v>2205</v>
      </c>
      <c r="M1073" s="531"/>
      <c r="N1073" s="531"/>
      <c r="O1073" s="531" t="s">
        <v>2205</v>
      </c>
      <c r="P1073" s="531"/>
      <c r="Q1073" s="531"/>
      <c r="R1073" s="531"/>
      <c r="S1073" s="531"/>
      <c r="T1073" s="531"/>
      <c r="U1073" s="531"/>
      <c r="V1073" s="531"/>
      <c r="W1073" s="568" t="s">
        <v>1230</v>
      </c>
      <c r="X1073" s="568" t="s">
        <v>1171</v>
      </c>
      <c r="Y1073" s="529" t="str">
        <f>Y1072</f>
        <v xml:space="preserve"> </v>
      </c>
      <c r="Z1073" s="529" t="str">
        <f>Z1072</f>
        <v xml:space="preserve"> </v>
      </c>
    </row>
    <row r="1074" spans="1:27" ht="33" customHeight="1" thickBot="1">
      <c r="A1074" s="566" t="str">
        <f t="shared" si="477"/>
        <v>99416</v>
      </c>
      <c r="B1074" s="513" t="str">
        <f>B1073</f>
        <v>Medication Review</v>
      </c>
      <c r="C1074" s="569" t="str">
        <f t="shared" si="478"/>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074" s="530" t="str">
        <f t="shared" si="478"/>
        <v>Encounter</v>
      </c>
      <c r="E1074" s="569" t="str">
        <f t="shared" si="478"/>
        <v>clinical staff – please refer to coding guidance in the CPT manual
CPT manual - Physician or other qualified health care professional (physician's assistants and advanced practice nurses)</v>
      </c>
      <c r="F1074" s="247" t="s">
        <v>496</v>
      </c>
      <c r="G1074" s="247" t="s">
        <v>586</v>
      </c>
      <c r="H1074" s="247" t="s">
        <v>1240</v>
      </c>
      <c r="I1074" s="530" t="str">
        <f>I1073</f>
        <v>Line
Professional</v>
      </c>
      <c r="J1074" s="513"/>
      <c r="K1074" s="513" t="s">
        <v>2205</v>
      </c>
      <c r="L1074" s="513" t="s">
        <v>2205</v>
      </c>
      <c r="M1074" s="513"/>
      <c r="N1074" s="513"/>
      <c r="O1074" s="513" t="s">
        <v>2205</v>
      </c>
      <c r="P1074" s="513"/>
      <c r="Q1074" s="513"/>
      <c r="R1074" s="513"/>
      <c r="S1074" s="513"/>
      <c r="T1074" s="513"/>
      <c r="U1074" s="513"/>
      <c r="V1074" s="513"/>
      <c r="W1074" s="569" t="s">
        <v>1230</v>
      </c>
      <c r="X1074" s="569" t="str">
        <f>X1073</f>
        <v>When/how to report encounter:
-Face-to-face with qualified provider only/per code
-Involvement of other professionals is considered indirect activity
Allocating and reporting costs:
-The costs of all indirect activities are included in the unit rate</v>
      </c>
      <c r="Y1074" s="530" t="str">
        <f>Y1073</f>
        <v xml:space="preserve"> </v>
      </c>
      <c r="Z1074" s="530" t="str">
        <f>Z1073</f>
        <v xml:space="preserve"> </v>
      </c>
    </row>
    <row r="1075" spans="1:27" ht="33" customHeight="1">
      <c r="A1075" s="576" t="s">
        <v>1951</v>
      </c>
      <c r="B1075" s="512" t="s">
        <v>1791</v>
      </c>
      <c r="C1075" s="567" t="s">
        <v>1805</v>
      </c>
      <c r="D1075" s="528" t="s">
        <v>58</v>
      </c>
      <c r="E1075" s="567" t="s">
        <v>642</v>
      </c>
      <c r="F1075" s="246" t="s">
        <v>137</v>
      </c>
      <c r="G1075" s="246" t="s">
        <v>584</v>
      </c>
      <c r="H1075" s="246" t="s">
        <v>1240</v>
      </c>
      <c r="I1075" s="528" t="s">
        <v>139</v>
      </c>
      <c r="J1075" s="512"/>
      <c r="K1075" s="512" t="s">
        <v>2205</v>
      </c>
      <c r="L1075" s="512" t="s">
        <v>2205</v>
      </c>
      <c r="M1075" s="512"/>
      <c r="N1075" s="512"/>
      <c r="O1075" s="512" t="s">
        <v>2205</v>
      </c>
      <c r="P1075" s="512"/>
      <c r="Q1075" s="512"/>
      <c r="R1075" s="512"/>
      <c r="S1075" s="512"/>
      <c r="T1075" s="512"/>
      <c r="U1075" s="512"/>
      <c r="V1075" s="512"/>
      <c r="W1075" s="567" t="s">
        <v>1230</v>
      </c>
      <c r="X1075" s="567" t="s">
        <v>1599</v>
      </c>
      <c r="Y1075" s="528" t="s">
        <v>1113</v>
      </c>
      <c r="Z1075" s="528" t="s">
        <v>1113</v>
      </c>
    </row>
    <row r="1076" spans="1:27" ht="33" customHeight="1">
      <c r="A1076" s="565" t="str">
        <f t="shared" ref="A1076:B1079" si="480">A1075</f>
        <v>99417</v>
      </c>
      <c r="B1076" s="511" t="str">
        <f t="shared" si="480"/>
        <v xml:space="preserve">Assessments:
Health 
Psychiatric Evaluation Psychological testing 
Other assessments, tests
</v>
      </c>
      <c r="C1076" s="568" t="str">
        <f t="shared" ref="C1076:E1079" si="481">C1075</f>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6" s="529" t="str">
        <f t="shared" si="481"/>
        <v>Encounter</v>
      </c>
      <c r="E1076" s="568" t="str">
        <f t="shared" si="481"/>
        <v>physician or other qualified provider (those who can bill E/M service) – please refer to coding guidance in the CPT manual.
CPT manual - Physician or other qualified health care professional (physician's assistants and advanced practice nurses)</v>
      </c>
      <c r="F1076" s="142" t="s">
        <v>477</v>
      </c>
      <c r="G1076" s="142" t="s">
        <v>575</v>
      </c>
      <c r="H1076" s="250" t="s">
        <v>1240</v>
      </c>
      <c r="I1076" s="529" t="str">
        <f>I1075</f>
        <v>Line
Professional</v>
      </c>
      <c r="J1076" s="511"/>
      <c r="K1076" s="511" t="s">
        <v>2205</v>
      </c>
      <c r="L1076" s="511" t="s">
        <v>2205</v>
      </c>
      <c r="M1076" s="511"/>
      <c r="N1076" s="511"/>
      <c r="O1076" s="511" t="s">
        <v>2205</v>
      </c>
      <c r="P1076" s="511"/>
      <c r="Q1076" s="511"/>
      <c r="R1076" s="511"/>
      <c r="S1076" s="511"/>
      <c r="T1076" s="511"/>
      <c r="U1076" s="511"/>
      <c r="V1076" s="511"/>
      <c r="W1076" s="568" t="s">
        <v>1230</v>
      </c>
      <c r="X1076" s="568" t="str">
        <f t="shared" ref="X1076:Z1077" si="482">X1075</f>
        <v xml:space="preserve">Allocating and reporting costs:
-Cost if staff provide multiple units
-Spreading costs over the various types of services
-Cost and productivity assumptions
</v>
      </c>
      <c r="Y1076" s="529" t="str">
        <f t="shared" si="482"/>
        <v xml:space="preserve"> </v>
      </c>
      <c r="Z1076" s="529" t="str">
        <f t="shared" si="482"/>
        <v xml:space="preserve"> </v>
      </c>
    </row>
    <row r="1077" spans="1:27" ht="33" customHeight="1">
      <c r="A1077" s="565" t="str">
        <f t="shared" si="480"/>
        <v>99417</v>
      </c>
      <c r="B1077" s="521" t="str">
        <f t="shared" si="480"/>
        <v xml:space="preserve">Assessments:
Health 
Psychiatric Evaluation Psychological testing 
Other assessments, tests
</v>
      </c>
      <c r="C1077" s="568" t="str">
        <f t="shared" si="481"/>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7" s="529" t="str">
        <f t="shared" si="481"/>
        <v>Encounter</v>
      </c>
      <c r="E1077" s="568" t="str">
        <f t="shared" si="481"/>
        <v>physician or other qualified provider (those who can bill E/M service) – please refer to coding guidance in the CPT manual.
CPT manual - Physician or other qualified health care professional (physician's assistants and advanced practice nurses)</v>
      </c>
      <c r="F1077" s="250" t="s">
        <v>2155</v>
      </c>
      <c r="G1077" s="250" t="s">
        <v>586</v>
      </c>
      <c r="H1077" s="250" t="s">
        <v>1240</v>
      </c>
      <c r="I1077" s="529" t="str">
        <f>I1076</f>
        <v>Line
Professional</v>
      </c>
      <c r="J1077" s="511"/>
      <c r="K1077" s="511" t="s">
        <v>2205</v>
      </c>
      <c r="L1077" s="511" t="s">
        <v>2205</v>
      </c>
      <c r="M1077" s="511"/>
      <c r="N1077" s="511"/>
      <c r="O1077" s="511" t="s">
        <v>2205</v>
      </c>
      <c r="P1077" s="511"/>
      <c r="Q1077" s="511"/>
      <c r="R1077" s="511"/>
      <c r="S1077" s="511"/>
      <c r="T1077" s="511"/>
      <c r="U1077" s="511"/>
      <c r="V1077" s="511"/>
      <c r="W1077" s="627" t="s">
        <v>1230</v>
      </c>
      <c r="X1077" s="627" t="str">
        <f t="shared" si="482"/>
        <v xml:space="preserve">Allocating and reporting costs:
-Cost if staff provide multiple units
-Spreading costs over the various types of services
-Cost and productivity assumptions
</v>
      </c>
      <c r="Y1077" s="529" t="str">
        <f t="shared" si="482"/>
        <v xml:space="preserve"> </v>
      </c>
      <c r="Z1077" s="529" t="str">
        <f t="shared" si="482"/>
        <v xml:space="preserve"> </v>
      </c>
    </row>
    <row r="1078" spans="1:27" ht="33" customHeight="1">
      <c r="A1078" s="565" t="str">
        <f t="shared" si="480"/>
        <v>99417</v>
      </c>
      <c r="B1078" s="511" t="s">
        <v>298</v>
      </c>
      <c r="C1078" s="568" t="str">
        <f t="shared" si="481"/>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8" s="529" t="str">
        <f t="shared" si="481"/>
        <v>Encounter</v>
      </c>
      <c r="E1078" s="568" t="str">
        <f t="shared" si="481"/>
        <v>physician or other qualified provider (those who can bill E/M service) – please refer to coding guidance in the CPT manual.
CPT manual - Physician or other qualified health care professional (physician's assistants and advanced practice nurses)</v>
      </c>
      <c r="F1078" s="250" t="s">
        <v>497</v>
      </c>
      <c r="G1078" s="250" t="s">
        <v>586</v>
      </c>
      <c r="H1078" s="250" t="s">
        <v>1240</v>
      </c>
      <c r="I1078" s="529" t="str">
        <f>I1077</f>
        <v>Line
Professional</v>
      </c>
      <c r="J1078" s="531"/>
      <c r="K1078" s="531" t="s">
        <v>2205</v>
      </c>
      <c r="L1078" s="531" t="s">
        <v>2205</v>
      </c>
      <c r="M1078" s="531"/>
      <c r="N1078" s="531"/>
      <c r="O1078" s="531" t="s">
        <v>2205</v>
      </c>
      <c r="P1078" s="531"/>
      <c r="Q1078" s="531"/>
      <c r="R1078" s="531"/>
      <c r="S1078" s="531"/>
      <c r="T1078" s="531"/>
      <c r="U1078" s="531"/>
      <c r="V1078" s="531"/>
      <c r="W1078" s="568" t="s">
        <v>1230</v>
      </c>
      <c r="X1078" s="568" t="s">
        <v>1171</v>
      </c>
      <c r="Y1078" s="529" t="str">
        <f>Y1077</f>
        <v xml:space="preserve"> </v>
      </c>
      <c r="Z1078" s="529" t="str">
        <f>Z1077</f>
        <v xml:space="preserve"> </v>
      </c>
    </row>
    <row r="1079" spans="1:27" ht="33" customHeight="1" thickBot="1">
      <c r="A1079" s="565" t="str">
        <f t="shared" si="480"/>
        <v>99417</v>
      </c>
      <c r="B1079" s="511" t="str">
        <f>B1078</f>
        <v>Medication Review</v>
      </c>
      <c r="C1079" s="569" t="str">
        <f t="shared" si="481"/>
        <v>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v>
      </c>
      <c r="D1079" s="529" t="str">
        <f t="shared" si="481"/>
        <v>Encounter</v>
      </c>
      <c r="E1079" s="568" t="str">
        <f t="shared" si="481"/>
        <v>physician or other qualified provider (those who can bill E/M service) – please refer to coding guidance in the CPT manual.
CPT manual - Physician or other qualified health care professional (physician's assistants and advanced practice nurses)</v>
      </c>
      <c r="F1079" s="254" t="s">
        <v>496</v>
      </c>
      <c r="G1079" s="254" t="s">
        <v>586</v>
      </c>
      <c r="H1079" s="254" t="s">
        <v>1240</v>
      </c>
      <c r="I1079" s="529" t="str">
        <f>I1078</f>
        <v>Line
Professional</v>
      </c>
      <c r="J1079" s="513"/>
      <c r="K1079" s="513" t="s">
        <v>2205</v>
      </c>
      <c r="L1079" s="513" t="s">
        <v>2205</v>
      </c>
      <c r="M1079" s="513"/>
      <c r="N1079" s="513"/>
      <c r="O1079" s="513" t="s">
        <v>2205</v>
      </c>
      <c r="P1079" s="513"/>
      <c r="Q1079" s="513"/>
      <c r="R1079" s="513"/>
      <c r="S1079" s="513"/>
      <c r="T1079" s="513"/>
      <c r="U1079" s="513"/>
      <c r="V1079" s="513"/>
      <c r="W1079" s="568" t="s">
        <v>1230</v>
      </c>
      <c r="X1079" s="569" t="str">
        <f>X1078</f>
        <v>When/how to report encounter:
-Face-to-face with qualified provider only/per code
-Involvement of other professionals is considered indirect activity
Allocating and reporting costs:
-The costs of all indirect activities are included in the unit rate</v>
      </c>
      <c r="Y1079" s="529" t="str">
        <f>Y1078</f>
        <v xml:space="preserve"> </v>
      </c>
      <c r="Z1079" s="529" t="str">
        <f>Z1078</f>
        <v xml:space="preserve"> </v>
      </c>
    </row>
    <row r="1080" spans="1:27" s="23" customFormat="1" ht="36.75" customHeight="1">
      <c r="A1080" s="528" t="s">
        <v>1952</v>
      </c>
      <c r="B1080" s="528" t="s">
        <v>1665</v>
      </c>
      <c r="C1080" s="528" t="s">
        <v>297</v>
      </c>
      <c r="D1080" s="528" t="s">
        <v>58</v>
      </c>
      <c r="E1080" s="567" t="s">
        <v>2148</v>
      </c>
      <c r="F1080" s="246" t="s">
        <v>137</v>
      </c>
      <c r="G1080" s="246" t="s">
        <v>584</v>
      </c>
      <c r="H1080" s="246" t="s">
        <v>1240</v>
      </c>
      <c r="I1080" s="528" t="s">
        <v>139</v>
      </c>
      <c r="J1080" s="512"/>
      <c r="K1080" s="567" t="s">
        <v>2205</v>
      </c>
      <c r="L1080" s="567" t="s">
        <v>2205</v>
      </c>
      <c r="M1080" s="512"/>
      <c r="N1080" s="512"/>
      <c r="O1080" s="567" t="s">
        <v>2205</v>
      </c>
      <c r="P1080" s="512"/>
      <c r="Q1080" s="512"/>
      <c r="R1080" s="512"/>
      <c r="S1080" s="512"/>
      <c r="T1080" s="512"/>
      <c r="U1080" s="512"/>
      <c r="V1080" s="512"/>
      <c r="W1080" s="567" t="s">
        <v>1229</v>
      </c>
      <c r="X1080" s="567" t="s">
        <v>1631</v>
      </c>
      <c r="Y1080" s="528" t="s">
        <v>970</v>
      </c>
      <c r="Z1080" s="528" t="s">
        <v>1557</v>
      </c>
      <c r="AA1080" s="20"/>
    </row>
    <row r="1081" spans="1:27" ht="36.75" customHeight="1">
      <c r="A1081" s="529" t="str">
        <f t="shared" ref="A1081:A1087" si="483">A1080</f>
        <v>99506</v>
      </c>
      <c r="B1081" s="529" t="str">
        <f t="shared" ref="B1081:B1087" si="484">B1080</f>
        <v>Home Visit for Intramuscular Injection for non-physicians</v>
      </c>
      <c r="C1081" s="529" t="str">
        <f t="shared" ref="C1081:C1087" si="485">C1080</f>
        <v>Report procedure code only when provided as a separate service.</v>
      </c>
      <c r="D1081" s="529" t="str">
        <f t="shared" ref="D1081:D1087" si="486">D1080</f>
        <v>Encounter</v>
      </c>
      <c r="E1081" s="568" t="str">
        <f t="shared" ref="E1081:E1087" si="487">E1080</f>
        <v>Physician, licensed physician's assistant, nurse practitioner, Clinical Nurse Specialist, registered nurse, or a licensed practical nurse assisting a physician</v>
      </c>
      <c r="F1081" s="142" t="s">
        <v>477</v>
      </c>
      <c r="G1081" s="142" t="s">
        <v>575</v>
      </c>
      <c r="H1081" s="250" t="s">
        <v>1240</v>
      </c>
      <c r="I1081" s="529" t="str">
        <f t="shared" ref="I1081:I1087" si="488">I1080</f>
        <v>Line
Professional</v>
      </c>
      <c r="J1081" s="511"/>
      <c r="K1081" s="568" t="s">
        <v>2205</v>
      </c>
      <c r="L1081" s="568" t="s">
        <v>2205</v>
      </c>
      <c r="M1081" s="511"/>
      <c r="N1081" s="511"/>
      <c r="O1081" s="568" t="s">
        <v>2205</v>
      </c>
      <c r="P1081" s="511"/>
      <c r="Q1081" s="511"/>
      <c r="R1081" s="511"/>
      <c r="S1081" s="511"/>
      <c r="T1081" s="511"/>
      <c r="U1081" s="511"/>
      <c r="V1081" s="511"/>
      <c r="W1081" s="568" t="s">
        <v>1230</v>
      </c>
      <c r="X1081" s="568" t="str">
        <f>X1080</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1" s="529" t="str">
        <f t="shared" ref="Y1081:Y1087" si="489">Y1080</f>
        <v>Y4 - SAMHSA approved EBP for Co-occurring disorders</v>
      </c>
      <c r="Z1081" s="529" t="str">
        <f t="shared" ref="Z1081:Z1087" si="490">Z1080</f>
        <v>HH - Integrated Mental Health and Substance Abuse</v>
      </c>
    </row>
    <row r="1082" spans="1:27" ht="36.75" customHeight="1">
      <c r="A1082" s="529" t="str">
        <f t="shared" si="483"/>
        <v>99506</v>
      </c>
      <c r="B1082" s="529" t="str">
        <f t="shared" si="484"/>
        <v>Home Visit for Intramuscular Injection for non-physicians</v>
      </c>
      <c r="C1082" s="529" t="str">
        <f t="shared" si="485"/>
        <v>Report procedure code only when provided as a separate service.</v>
      </c>
      <c r="D1082" s="529" t="str">
        <f t="shared" si="486"/>
        <v>Encounter</v>
      </c>
      <c r="E1082" s="568" t="str">
        <f t="shared" si="487"/>
        <v>Physician, licensed physician's assistant, nurse practitioner, Clinical Nurse Specialist, registered nurse, or a licensed practical nurse assisting a physician</v>
      </c>
      <c r="F1082" s="250" t="s">
        <v>2155</v>
      </c>
      <c r="G1082" s="250" t="s">
        <v>586</v>
      </c>
      <c r="H1082" s="250" t="s">
        <v>1240</v>
      </c>
      <c r="I1082" s="529" t="str">
        <f t="shared" si="488"/>
        <v>Line
Professional</v>
      </c>
      <c r="J1082" s="511"/>
      <c r="K1082" s="568" t="s">
        <v>2205</v>
      </c>
      <c r="L1082" s="568" t="s">
        <v>2205</v>
      </c>
      <c r="M1082" s="511"/>
      <c r="N1082" s="511"/>
      <c r="O1082" s="568" t="s">
        <v>2205</v>
      </c>
      <c r="P1082" s="511"/>
      <c r="Q1082" s="511"/>
      <c r="R1082" s="511"/>
      <c r="S1082" s="511"/>
      <c r="T1082" s="511"/>
      <c r="U1082" s="511"/>
      <c r="V1082" s="511"/>
      <c r="W1082" s="568" t="s">
        <v>1230</v>
      </c>
      <c r="X1082" s="568" t="str">
        <f t="shared" ref="X1082:X1087" si="491">X1081</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2" s="529" t="str">
        <f t="shared" si="489"/>
        <v>Y4 - SAMHSA approved EBP for Co-occurring disorders</v>
      </c>
      <c r="Z1082" s="529" t="str">
        <f t="shared" si="490"/>
        <v>HH - Integrated Mental Health and Substance Abuse</v>
      </c>
    </row>
    <row r="1083" spans="1:27" ht="36.75" customHeight="1">
      <c r="A1083" s="529" t="str">
        <f t="shared" si="483"/>
        <v>99506</v>
      </c>
      <c r="B1083" s="529" t="str">
        <f t="shared" si="484"/>
        <v>Home Visit for Intramuscular Injection for non-physicians</v>
      </c>
      <c r="C1083" s="529" t="str">
        <f t="shared" si="485"/>
        <v>Report procedure code only when provided as a separate service.</v>
      </c>
      <c r="D1083" s="529" t="str">
        <f t="shared" si="486"/>
        <v>Encounter</v>
      </c>
      <c r="E1083" s="568" t="str">
        <f t="shared" si="487"/>
        <v>Physician, licensed physician's assistant, nurse practitioner, Clinical Nurse Specialist, registered nurse, or a licensed practical nurse assisting a physician</v>
      </c>
      <c r="F1083" s="250" t="s">
        <v>497</v>
      </c>
      <c r="G1083" s="250" t="s">
        <v>586</v>
      </c>
      <c r="H1083" s="250" t="s">
        <v>1240</v>
      </c>
      <c r="I1083" s="529" t="str">
        <f t="shared" si="488"/>
        <v>Line
Professional</v>
      </c>
      <c r="J1083" s="511"/>
      <c r="K1083" s="568" t="s">
        <v>2205</v>
      </c>
      <c r="L1083" s="568" t="s">
        <v>2205</v>
      </c>
      <c r="M1083" s="511"/>
      <c r="N1083" s="511"/>
      <c r="O1083" s="568" t="s">
        <v>2205</v>
      </c>
      <c r="P1083" s="511"/>
      <c r="Q1083" s="511"/>
      <c r="R1083" s="511"/>
      <c r="S1083" s="511"/>
      <c r="T1083" s="511"/>
      <c r="U1083" s="511"/>
      <c r="V1083" s="511"/>
      <c r="W1083" s="568" t="s">
        <v>1230</v>
      </c>
      <c r="X1083" s="568"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3" s="529" t="str">
        <f t="shared" si="489"/>
        <v>Y4 - SAMHSA approved EBP for Co-occurring disorders</v>
      </c>
      <c r="Z1083" s="529" t="str">
        <f t="shared" si="490"/>
        <v>HH - Integrated Mental Health and Substance Abuse</v>
      </c>
    </row>
    <row r="1084" spans="1:27" ht="36.75" customHeight="1">
      <c r="A1084" s="529" t="str">
        <f t="shared" si="483"/>
        <v>99506</v>
      </c>
      <c r="B1084" s="529" t="str">
        <f t="shared" si="484"/>
        <v>Home Visit for Intramuscular Injection for non-physicians</v>
      </c>
      <c r="C1084" s="529" t="str">
        <f t="shared" si="485"/>
        <v>Report procedure code only when provided as a separate service.</v>
      </c>
      <c r="D1084" s="529" t="str">
        <f t="shared" si="486"/>
        <v>Encounter</v>
      </c>
      <c r="E1084" s="568" t="str">
        <f t="shared" si="487"/>
        <v>Physician, licensed physician's assistant, nurse practitioner, Clinical Nurse Specialist, registered nurse, or a licensed practical nurse assisting a physician</v>
      </c>
      <c r="F1084" s="142" t="s">
        <v>496</v>
      </c>
      <c r="G1084" s="142" t="s">
        <v>586</v>
      </c>
      <c r="H1084" s="142" t="s">
        <v>1240</v>
      </c>
      <c r="I1084" s="529" t="str">
        <f t="shared" si="488"/>
        <v>Line
Professional</v>
      </c>
      <c r="J1084" s="511"/>
      <c r="K1084" s="568" t="s">
        <v>2205</v>
      </c>
      <c r="L1084" s="568" t="s">
        <v>2205</v>
      </c>
      <c r="M1084" s="511"/>
      <c r="N1084" s="511"/>
      <c r="O1084" s="568" t="s">
        <v>2205</v>
      </c>
      <c r="P1084" s="511"/>
      <c r="Q1084" s="511"/>
      <c r="R1084" s="511"/>
      <c r="S1084" s="511"/>
      <c r="T1084" s="511"/>
      <c r="U1084" s="511"/>
      <c r="V1084" s="511"/>
      <c r="W1084" s="568" t="s">
        <v>1230</v>
      </c>
      <c r="X1084" s="568"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4" s="529" t="str">
        <f t="shared" si="489"/>
        <v>Y4 - SAMHSA approved EBP for Co-occurring disorders</v>
      </c>
      <c r="Z1084" s="529" t="str">
        <f t="shared" si="490"/>
        <v>HH - Integrated Mental Health and Substance Abuse</v>
      </c>
    </row>
    <row r="1085" spans="1:27" ht="36.75" customHeight="1">
      <c r="A1085" s="529" t="str">
        <f t="shared" si="483"/>
        <v>99506</v>
      </c>
      <c r="B1085" s="529" t="str">
        <f t="shared" si="484"/>
        <v>Home Visit for Intramuscular Injection for non-physicians</v>
      </c>
      <c r="C1085" s="529" t="str">
        <f t="shared" si="485"/>
        <v>Report procedure code only when provided as a separate service.</v>
      </c>
      <c r="D1085" s="529" t="str">
        <f t="shared" si="486"/>
        <v>Encounter</v>
      </c>
      <c r="E1085" s="568" t="str">
        <f t="shared" si="487"/>
        <v>Physician, licensed physician's assistant, nurse practitioner, Clinical Nurse Specialist, registered nurse, or a licensed practical nurse assisting a physician</v>
      </c>
      <c r="F1085" s="142" t="s">
        <v>1344</v>
      </c>
      <c r="G1085" s="142" t="s">
        <v>583</v>
      </c>
      <c r="H1085" s="142" t="s">
        <v>1240</v>
      </c>
      <c r="I1085" s="529" t="str">
        <f t="shared" si="488"/>
        <v>Line
Professional</v>
      </c>
      <c r="J1085" s="511"/>
      <c r="K1085" s="568" t="s">
        <v>2205</v>
      </c>
      <c r="L1085" s="568" t="s">
        <v>2205</v>
      </c>
      <c r="M1085" s="511"/>
      <c r="N1085" s="511"/>
      <c r="O1085" s="568" t="s">
        <v>2205</v>
      </c>
      <c r="P1085" s="511"/>
      <c r="Q1085" s="511"/>
      <c r="R1085" s="511"/>
      <c r="S1085" s="511"/>
      <c r="T1085" s="511"/>
      <c r="U1085" s="511"/>
      <c r="V1085" s="511"/>
      <c r="W1085" s="568" t="s">
        <v>1230</v>
      </c>
      <c r="X1085" s="568"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5" s="529" t="str">
        <f t="shared" si="489"/>
        <v>Y4 - SAMHSA approved EBP for Co-occurring disorders</v>
      </c>
      <c r="Z1085" s="529" t="str">
        <f t="shared" si="490"/>
        <v>HH - Integrated Mental Health and Substance Abuse</v>
      </c>
    </row>
    <row r="1086" spans="1:27" ht="36.75" customHeight="1">
      <c r="A1086" s="529" t="str">
        <f>A1084</f>
        <v>99506</v>
      </c>
      <c r="B1086" s="529" t="str">
        <f>B1084</f>
        <v>Home Visit for Intramuscular Injection for non-physicians</v>
      </c>
      <c r="C1086" s="529" t="str">
        <f>C1084</f>
        <v>Report procedure code only when provided as a separate service.</v>
      </c>
      <c r="D1086" s="529" t="str">
        <f>D1084</f>
        <v>Encounter</v>
      </c>
      <c r="E1086" s="568" t="str">
        <f>E1084</f>
        <v>Physician, licensed physician's assistant, nurse practitioner, Clinical Nurse Specialist, registered nurse, or a licensed practical nurse assisting a physician</v>
      </c>
      <c r="F1086" s="142" t="s">
        <v>511</v>
      </c>
      <c r="G1086" s="142" t="s">
        <v>579</v>
      </c>
      <c r="H1086" s="142" t="s">
        <v>1240</v>
      </c>
      <c r="I1086" s="529" t="str">
        <f>I1084</f>
        <v>Line
Professional</v>
      </c>
      <c r="J1086" s="511"/>
      <c r="K1086" s="568" t="s">
        <v>2205</v>
      </c>
      <c r="L1086" s="568" t="s">
        <v>2205</v>
      </c>
      <c r="M1086" s="511"/>
      <c r="N1086" s="511"/>
      <c r="O1086" s="568" t="s">
        <v>2205</v>
      </c>
      <c r="P1086" s="511"/>
      <c r="Q1086" s="511"/>
      <c r="R1086" s="511"/>
      <c r="S1086" s="511"/>
      <c r="T1086" s="511"/>
      <c r="U1086" s="511"/>
      <c r="V1086" s="511"/>
      <c r="W1086" s="568" t="s">
        <v>1230</v>
      </c>
      <c r="X1086" s="568"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6" s="529" t="str">
        <f>Y1084</f>
        <v>Y4 - SAMHSA approved EBP for Co-occurring disorders</v>
      </c>
      <c r="Z1086" s="529" t="str">
        <f>Z1084</f>
        <v>HH - Integrated Mental Health and Substance Abuse</v>
      </c>
    </row>
    <row r="1087" spans="1:27" ht="36.75" customHeight="1" thickBot="1">
      <c r="A1087" s="530" t="str">
        <f t="shared" si="483"/>
        <v>99506</v>
      </c>
      <c r="B1087" s="530" t="str">
        <f t="shared" si="484"/>
        <v>Home Visit for Intramuscular Injection for non-physicians</v>
      </c>
      <c r="C1087" s="530" t="str">
        <f t="shared" si="485"/>
        <v>Report procedure code only when provided as a separate service.</v>
      </c>
      <c r="D1087" s="530" t="str">
        <f t="shared" si="486"/>
        <v>Encounter</v>
      </c>
      <c r="E1087" s="569" t="str">
        <f t="shared" si="487"/>
        <v>Physician, licensed physician's assistant, nurse practitioner, Clinical Nurse Specialist, registered nurse, or a licensed practical nurse assisting a physician</v>
      </c>
      <c r="F1087" s="220" t="s">
        <v>607</v>
      </c>
      <c r="G1087" s="220" t="s">
        <v>582</v>
      </c>
      <c r="H1087" s="220" t="s">
        <v>1240</v>
      </c>
      <c r="I1087" s="530" t="str">
        <f t="shared" si="488"/>
        <v>Line
Professional</v>
      </c>
      <c r="J1087" s="513"/>
      <c r="K1087" s="569" t="s">
        <v>2205</v>
      </c>
      <c r="L1087" s="569" t="s">
        <v>2205</v>
      </c>
      <c r="M1087" s="513"/>
      <c r="N1087" s="513"/>
      <c r="O1087" s="569" t="s">
        <v>2205</v>
      </c>
      <c r="P1087" s="513"/>
      <c r="Q1087" s="513"/>
      <c r="R1087" s="513"/>
      <c r="S1087" s="513"/>
      <c r="T1087" s="513"/>
      <c r="U1087" s="513"/>
      <c r="V1087" s="513"/>
      <c r="W1087" s="569" t="s">
        <v>1230</v>
      </c>
      <c r="X1087" s="569" t="str">
        <f t="shared" si="491"/>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Y1087" s="530" t="str">
        <f t="shared" si="489"/>
        <v>Y4 - SAMHSA approved EBP for Co-occurring disorders</v>
      </c>
      <c r="Z1087" s="530" t="str">
        <f t="shared" si="490"/>
        <v>HH - Integrated Mental Health and Substance Abuse</v>
      </c>
    </row>
    <row r="1088" spans="1:27" ht="36.75" customHeight="1" thickBot="1">
      <c r="A1088" s="113" t="s">
        <v>368</v>
      </c>
      <c r="B1088" s="193" t="s">
        <v>198</v>
      </c>
      <c r="C1088" s="127" t="s">
        <v>1368</v>
      </c>
      <c r="D1088" s="175" t="s">
        <v>71</v>
      </c>
      <c r="E1088" s="127" t="s">
        <v>1604</v>
      </c>
      <c r="F1088" s="127" t="s">
        <v>1376</v>
      </c>
      <c r="G1088" s="127" t="s">
        <v>1113</v>
      </c>
      <c r="H1088" s="127" t="s">
        <v>198</v>
      </c>
      <c r="I1088" s="175" t="s">
        <v>139</v>
      </c>
      <c r="J1088" s="193"/>
      <c r="K1088" s="193"/>
      <c r="L1088" s="193" t="s">
        <v>2205</v>
      </c>
      <c r="M1088" s="193"/>
      <c r="N1088" s="193"/>
      <c r="O1088" s="193" t="s">
        <v>2205</v>
      </c>
      <c r="P1088" s="193"/>
      <c r="Q1088" s="193"/>
      <c r="R1088" s="193"/>
      <c r="S1088" s="193"/>
      <c r="T1088" s="193"/>
      <c r="U1088" s="193"/>
      <c r="V1088" s="193"/>
      <c r="W1088" s="127" t="s">
        <v>1230</v>
      </c>
      <c r="X1088" s="127" t="s">
        <v>618</v>
      </c>
      <c r="Y1088" s="163" t="s">
        <v>1113</v>
      </c>
      <c r="Z1088" s="163" t="s">
        <v>1113</v>
      </c>
    </row>
    <row r="1089" spans="1:27" ht="36.75" customHeight="1" thickBot="1">
      <c r="A1089" s="113" t="s">
        <v>369</v>
      </c>
      <c r="B1089" s="193" t="s">
        <v>198</v>
      </c>
      <c r="C1089" s="127" t="s">
        <v>1369</v>
      </c>
      <c r="D1089" s="175" t="s">
        <v>71</v>
      </c>
      <c r="E1089" s="127" t="s">
        <v>1604</v>
      </c>
      <c r="F1089" s="127" t="s">
        <v>1376</v>
      </c>
      <c r="G1089" s="127" t="s">
        <v>1113</v>
      </c>
      <c r="H1089" s="127" t="s">
        <v>198</v>
      </c>
      <c r="I1089" s="175" t="s">
        <v>139</v>
      </c>
      <c r="J1089" s="193"/>
      <c r="K1089" s="193"/>
      <c r="L1089" s="193" t="s">
        <v>2205</v>
      </c>
      <c r="M1089" s="193"/>
      <c r="N1089" s="193"/>
      <c r="O1089" s="193" t="s">
        <v>2205</v>
      </c>
      <c r="P1089" s="193"/>
      <c r="Q1089" s="193"/>
      <c r="R1089" s="193"/>
      <c r="S1089" s="193"/>
      <c r="T1089" s="193"/>
      <c r="U1089" s="193"/>
      <c r="V1089" s="193"/>
      <c r="W1089" s="127" t="s">
        <v>1230</v>
      </c>
      <c r="X1089" s="127" t="s">
        <v>618</v>
      </c>
      <c r="Y1089" s="163" t="s">
        <v>1113</v>
      </c>
      <c r="Z1089" s="163" t="s">
        <v>1113</v>
      </c>
    </row>
    <row r="1090" spans="1:27" ht="36.75" customHeight="1" thickBot="1">
      <c r="A1090" s="113" t="s">
        <v>370</v>
      </c>
      <c r="B1090" s="193" t="s">
        <v>198</v>
      </c>
      <c r="C1090" s="127" t="s">
        <v>1370</v>
      </c>
      <c r="D1090" s="175" t="s">
        <v>619</v>
      </c>
      <c r="E1090" s="127" t="s">
        <v>1604</v>
      </c>
      <c r="F1090" s="127" t="s">
        <v>1376</v>
      </c>
      <c r="G1090" s="127" t="s">
        <v>1113</v>
      </c>
      <c r="H1090" s="127" t="s">
        <v>198</v>
      </c>
      <c r="I1090" s="175" t="s">
        <v>139</v>
      </c>
      <c r="J1090" s="193"/>
      <c r="K1090" s="193"/>
      <c r="L1090" s="193" t="s">
        <v>2205</v>
      </c>
      <c r="M1090" s="193"/>
      <c r="N1090" s="193"/>
      <c r="O1090" s="193" t="s">
        <v>2205</v>
      </c>
      <c r="P1090" s="193"/>
      <c r="Q1090" s="193"/>
      <c r="R1090" s="193"/>
      <c r="S1090" s="193"/>
      <c r="T1090" s="193"/>
      <c r="U1090" s="193"/>
      <c r="V1090" s="193"/>
      <c r="W1090" s="127" t="s">
        <v>1230</v>
      </c>
      <c r="X1090" s="127" t="s">
        <v>1485</v>
      </c>
      <c r="Y1090" s="163" t="s">
        <v>1113</v>
      </c>
      <c r="Z1090" s="163" t="s">
        <v>1113</v>
      </c>
    </row>
    <row r="1091" spans="1:27" ht="36.75" customHeight="1" thickBot="1">
      <c r="A1091" s="266" t="s">
        <v>370</v>
      </c>
      <c r="B1091" s="194" t="s">
        <v>198</v>
      </c>
      <c r="C1091" s="129" t="s">
        <v>620</v>
      </c>
      <c r="D1091" s="176" t="s">
        <v>619</v>
      </c>
      <c r="E1091" s="129" t="s">
        <v>1604</v>
      </c>
      <c r="F1091" s="129" t="s">
        <v>645</v>
      </c>
      <c r="G1091" s="129"/>
      <c r="H1091" s="129" t="s">
        <v>198</v>
      </c>
      <c r="I1091" s="176" t="s">
        <v>139</v>
      </c>
      <c r="J1091" s="194" t="s">
        <v>2205</v>
      </c>
      <c r="K1091" s="194"/>
      <c r="L1091" s="194"/>
      <c r="M1091" s="194"/>
      <c r="N1091" s="194" t="s">
        <v>2205</v>
      </c>
      <c r="O1091" s="194"/>
      <c r="P1091" s="194"/>
      <c r="Q1091" s="194"/>
      <c r="R1091" s="194"/>
      <c r="S1091" s="194"/>
      <c r="T1091" s="194"/>
      <c r="U1091" s="194"/>
      <c r="V1091" s="194"/>
      <c r="W1091" s="129"/>
      <c r="X1091" s="129"/>
      <c r="Y1091" s="177"/>
      <c r="Z1091" s="177"/>
    </row>
    <row r="1092" spans="1:27" s="19" customFormat="1" ht="106.2" thickBot="1">
      <c r="A1092" s="113" t="s">
        <v>371</v>
      </c>
      <c r="B1092" s="193" t="s">
        <v>198</v>
      </c>
      <c r="C1092" s="127" t="s">
        <v>1371</v>
      </c>
      <c r="D1092" s="175" t="s">
        <v>619</v>
      </c>
      <c r="E1092" s="127" t="s">
        <v>1604</v>
      </c>
      <c r="F1092" s="127" t="s">
        <v>647</v>
      </c>
      <c r="G1092" s="127" t="s">
        <v>1113</v>
      </c>
      <c r="H1092" s="127" t="s">
        <v>198</v>
      </c>
      <c r="I1092" s="175" t="s">
        <v>139</v>
      </c>
      <c r="J1092" s="193"/>
      <c r="K1092" s="193"/>
      <c r="L1092" s="193" t="s">
        <v>2205</v>
      </c>
      <c r="M1092" s="193"/>
      <c r="N1092" s="193"/>
      <c r="O1092" s="193" t="s">
        <v>2205</v>
      </c>
      <c r="P1092" s="193"/>
      <c r="Q1092" s="193"/>
      <c r="R1092" s="193"/>
      <c r="S1092" s="193"/>
      <c r="T1092" s="193"/>
      <c r="U1092" s="193"/>
      <c r="V1092" s="193"/>
      <c r="W1092" s="127" t="s">
        <v>1230</v>
      </c>
      <c r="X1092" s="127" t="s">
        <v>618</v>
      </c>
      <c r="Y1092" s="163" t="s">
        <v>1113</v>
      </c>
      <c r="Z1092" s="163" t="s">
        <v>1113</v>
      </c>
      <c r="AA1092" s="20"/>
    </row>
    <row r="1093" spans="1:27" s="19" customFormat="1" ht="40.200000000000003" thickBot="1">
      <c r="A1093" s="266" t="s">
        <v>371</v>
      </c>
      <c r="B1093" s="194" t="s">
        <v>198</v>
      </c>
      <c r="C1093" s="129" t="s">
        <v>1372</v>
      </c>
      <c r="D1093" s="176" t="s">
        <v>619</v>
      </c>
      <c r="E1093" s="129" t="s">
        <v>1604</v>
      </c>
      <c r="F1093" s="129" t="s">
        <v>647</v>
      </c>
      <c r="G1093" s="129" t="s">
        <v>1113</v>
      </c>
      <c r="H1093" s="129" t="s">
        <v>198</v>
      </c>
      <c r="I1093" s="176" t="s">
        <v>139</v>
      </c>
      <c r="J1093" s="194" t="s">
        <v>2205</v>
      </c>
      <c r="K1093" s="194"/>
      <c r="L1093" s="194"/>
      <c r="M1093" s="194"/>
      <c r="N1093" s="194" t="s">
        <v>2205</v>
      </c>
      <c r="O1093" s="194"/>
      <c r="P1093" s="194"/>
      <c r="Q1093" s="194"/>
      <c r="R1093" s="194"/>
      <c r="S1093" s="194"/>
      <c r="T1093" s="194"/>
      <c r="U1093" s="194"/>
      <c r="V1093" s="194"/>
      <c r="W1093" s="129" t="s">
        <v>1230</v>
      </c>
      <c r="X1093" s="129"/>
      <c r="Y1093" s="177" t="s">
        <v>1113</v>
      </c>
      <c r="Z1093" s="177" t="s">
        <v>1113</v>
      </c>
      <c r="AA1093" s="20"/>
    </row>
    <row r="1094" spans="1:27" s="19" customFormat="1" ht="93" thickBot="1">
      <c r="A1094" s="113" t="s">
        <v>372</v>
      </c>
      <c r="B1094" s="193" t="s">
        <v>198</v>
      </c>
      <c r="C1094" s="127" t="s">
        <v>1373</v>
      </c>
      <c r="D1094" s="175" t="s">
        <v>619</v>
      </c>
      <c r="E1094" s="127" t="s">
        <v>1604</v>
      </c>
      <c r="F1094" s="127" t="s">
        <v>646</v>
      </c>
      <c r="G1094" s="127" t="s">
        <v>1113</v>
      </c>
      <c r="H1094" s="127" t="s">
        <v>198</v>
      </c>
      <c r="I1094" s="175" t="s">
        <v>548</v>
      </c>
      <c r="J1094" s="193"/>
      <c r="K1094" s="193"/>
      <c r="L1094" s="193" t="s">
        <v>2205</v>
      </c>
      <c r="M1094" s="193"/>
      <c r="N1094" s="193"/>
      <c r="O1094" s="193" t="s">
        <v>2205</v>
      </c>
      <c r="P1094" s="193"/>
      <c r="Q1094" s="193"/>
      <c r="R1094" s="193"/>
      <c r="S1094" s="193"/>
      <c r="T1094" s="193"/>
      <c r="U1094" s="193"/>
      <c r="V1094" s="193"/>
      <c r="W1094" s="127" t="s">
        <v>1230</v>
      </c>
      <c r="X1094" s="127" t="s">
        <v>1485</v>
      </c>
      <c r="Y1094" s="163" t="s">
        <v>970</v>
      </c>
      <c r="Z1094" s="163" t="s">
        <v>1557</v>
      </c>
      <c r="AA1094" s="20"/>
    </row>
    <row r="1095" spans="1:27" s="19" customFormat="1" ht="106.2" thickBot="1">
      <c r="A1095" s="252" t="s">
        <v>373</v>
      </c>
      <c r="B1095" s="230" t="s">
        <v>198</v>
      </c>
      <c r="C1095" s="127" t="s">
        <v>1374</v>
      </c>
      <c r="D1095" s="175" t="s">
        <v>619</v>
      </c>
      <c r="E1095" s="127" t="s">
        <v>1604</v>
      </c>
      <c r="F1095" s="127" t="s">
        <v>1376</v>
      </c>
      <c r="G1095" s="127" t="s">
        <v>1113</v>
      </c>
      <c r="H1095" s="127" t="s">
        <v>198</v>
      </c>
      <c r="I1095" s="175" t="s">
        <v>548</v>
      </c>
      <c r="J1095" s="193"/>
      <c r="K1095" s="193"/>
      <c r="L1095" s="193" t="s">
        <v>2205</v>
      </c>
      <c r="M1095" s="193"/>
      <c r="N1095" s="193"/>
      <c r="O1095" s="193" t="s">
        <v>2205</v>
      </c>
      <c r="P1095" s="193"/>
      <c r="Q1095" s="193"/>
      <c r="R1095" s="193"/>
      <c r="S1095" s="193"/>
      <c r="T1095" s="193"/>
      <c r="U1095" s="193"/>
      <c r="V1095" s="193"/>
      <c r="W1095" s="127" t="s">
        <v>1230</v>
      </c>
      <c r="X1095" s="127" t="s">
        <v>618</v>
      </c>
      <c r="Y1095" s="163" t="s">
        <v>1113</v>
      </c>
      <c r="Z1095" s="163" t="s">
        <v>1113</v>
      </c>
      <c r="AA1095" s="20"/>
    </row>
    <row r="1096" spans="1:27" ht="93" thickBot="1">
      <c r="A1096" s="252" t="s">
        <v>374</v>
      </c>
      <c r="B1096" s="230" t="s">
        <v>198</v>
      </c>
      <c r="C1096" s="220" t="s">
        <v>1375</v>
      </c>
      <c r="D1096" s="221" t="s">
        <v>619</v>
      </c>
      <c r="E1096" s="220" t="s">
        <v>1604</v>
      </c>
      <c r="F1096" s="127" t="s">
        <v>1376</v>
      </c>
      <c r="G1096" s="220" t="s">
        <v>1113</v>
      </c>
      <c r="H1096" s="220" t="s">
        <v>198</v>
      </c>
      <c r="I1096" s="221" t="s">
        <v>548</v>
      </c>
      <c r="J1096" s="230"/>
      <c r="K1096" s="230"/>
      <c r="L1096" s="230" t="s">
        <v>2205</v>
      </c>
      <c r="M1096" s="230"/>
      <c r="N1096" s="230"/>
      <c r="O1096" s="230" t="s">
        <v>2205</v>
      </c>
      <c r="P1096" s="230"/>
      <c r="Q1096" s="230"/>
      <c r="R1096" s="230"/>
      <c r="S1096" s="230"/>
      <c r="T1096" s="230"/>
      <c r="U1096" s="230"/>
      <c r="V1096" s="230"/>
      <c r="W1096" s="220" t="s">
        <v>1230</v>
      </c>
      <c r="X1096" s="220" t="s">
        <v>1485</v>
      </c>
      <c r="Y1096" s="215" t="s">
        <v>1113</v>
      </c>
      <c r="Z1096" s="215" t="s">
        <v>1113</v>
      </c>
    </row>
    <row r="1097" spans="1:27" ht="27" thickBot="1">
      <c r="A1097" s="113" t="s">
        <v>856</v>
      </c>
      <c r="B1097" s="193" t="s">
        <v>198</v>
      </c>
      <c r="C1097" s="152" t="s">
        <v>857</v>
      </c>
      <c r="D1097" s="175" t="s">
        <v>1714</v>
      </c>
      <c r="E1097" s="152" t="s">
        <v>284</v>
      </c>
      <c r="F1097" s="127" t="s">
        <v>648</v>
      </c>
      <c r="G1097" s="152" t="s">
        <v>1113</v>
      </c>
      <c r="H1097" s="127" t="s">
        <v>198</v>
      </c>
      <c r="I1097" s="186" t="s">
        <v>139</v>
      </c>
      <c r="J1097" s="193"/>
      <c r="K1097" s="193"/>
      <c r="L1097" s="193"/>
      <c r="M1097" s="193"/>
      <c r="N1097" s="193"/>
      <c r="O1097" s="193"/>
      <c r="P1097" s="193"/>
      <c r="Q1097" s="193"/>
      <c r="R1097" s="193"/>
      <c r="S1097" s="193"/>
      <c r="T1097" s="193"/>
      <c r="U1097" s="193" t="s">
        <v>2205</v>
      </c>
      <c r="V1097" s="193"/>
      <c r="W1097" s="127" t="s">
        <v>1230</v>
      </c>
      <c r="X1097" s="152" t="s">
        <v>858</v>
      </c>
      <c r="Y1097" s="175" t="s">
        <v>1113</v>
      </c>
      <c r="Z1097" s="175" t="s">
        <v>1113</v>
      </c>
    </row>
    <row r="1098" spans="1:27" ht="27" thickBot="1">
      <c r="A1098" s="113" t="s">
        <v>859</v>
      </c>
      <c r="B1098" s="193" t="s">
        <v>198</v>
      </c>
      <c r="C1098" s="151" t="s">
        <v>1367</v>
      </c>
      <c r="D1098" s="221" t="s">
        <v>58</v>
      </c>
      <c r="E1098" s="151" t="s">
        <v>284</v>
      </c>
      <c r="F1098" s="220" t="s">
        <v>648</v>
      </c>
      <c r="G1098" s="151" t="s">
        <v>1113</v>
      </c>
      <c r="H1098" s="220" t="s">
        <v>198</v>
      </c>
      <c r="I1098" s="187" t="s">
        <v>139</v>
      </c>
      <c r="J1098" s="230"/>
      <c r="K1098" s="230"/>
      <c r="L1098" s="230"/>
      <c r="M1098" s="230"/>
      <c r="N1098" s="230"/>
      <c r="O1098" s="230"/>
      <c r="P1098" s="230"/>
      <c r="Q1098" s="230"/>
      <c r="R1098" s="230"/>
      <c r="S1098" s="230"/>
      <c r="T1098" s="230"/>
      <c r="U1098" s="230" t="s">
        <v>2205</v>
      </c>
      <c r="V1098" s="230"/>
      <c r="W1098" s="220" t="s">
        <v>1230</v>
      </c>
      <c r="X1098" s="151" t="s">
        <v>858</v>
      </c>
      <c r="Y1098" s="221" t="s">
        <v>1113</v>
      </c>
      <c r="Z1098" s="221" t="s">
        <v>1113</v>
      </c>
    </row>
    <row r="1099" spans="1:27" s="376" customFormat="1" ht="30" customHeight="1" thickBot="1">
      <c r="A1099" s="378" t="s">
        <v>2247</v>
      </c>
      <c r="B1099" s="373" t="s">
        <v>198</v>
      </c>
      <c r="C1099" s="379" t="s">
        <v>2248</v>
      </c>
      <c r="D1099" s="362" t="s">
        <v>58</v>
      </c>
      <c r="E1099" s="379" t="s">
        <v>284</v>
      </c>
      <c r="F1099" s="366" t="s">
        <v>648</v>
      </c>
      <c r="G1099" s="379"/>
      <c r="H1099" s="366" t="s">
        <v>198</v>
      </c>
      <c r="I1099" s="380" t="s">
        <v>139</v>
      </c>
      <c r="J1099" s="365"/>
      <c r="K1099" s="365"/>
      <c r="L1099" s="365"/>
      <c r="M1099" s="365"/>
      <c r="N1099" s="365"/>
      <c r="O1099" s="365"/>
      <c r="P1099" s="365"/>
      <c r="Q1099" s="365"/>
      <c r="R1099" s="365"/>
      <c r="S1099" s="365"/>
      <c r="T1099" s="365"/>
      <c r="U1099" s="365" t="s">
        <v>2205</v>
      </c>
      <c r="V1099" s="365"/>
      <c r="W1099" s="366"/>
      <c r="X1099" s="379" t="s">
        <v>858</v>
      </c>
      <c r="Y1099" s="362"/>
      <c r="Z1099" s="362"/>
    </row>
    <row r="1100" spans="1:27" ht="198.6" thickBot="1">
      <c r="A1100" s="113" t="s">
        <v>59</v>
      </c>
      <c r="B1100" s="193" t="s">
        <v>2391</v>
      </c>
      <c r="C1100" s="127" t="s">
        <v>622</v>
      </c>
      <c r="D1100" s="175" t="s">
        <v>61</v>
      </c>
      <c r="E1100" s="127" t="s">
        <v>1795</v>
      </c>
      <c r="F1100" s="127" t="s">
        <v>648</v>
      </c>
      <c r="G1100" s="127" t="s">
        <v>1113</v>
      </c>
      <c r="H1100" s="127" t="s">
        <v>549</v>
      </c>
      <c r="I1100" s="175" t="s">
        <v>139</v>
      </c>
      <c r="J1100" s="193"/>
      <c r="K1100" s="193"/>
      <c r="L1100" s="193" t="s">
        <v>2205</v>
      </c>
      <c r="M1100" s="193" t="s">
        <v>2205</v>
      </c>
      <c r="N1100" s="193"/>
      <c r="O1100" s="193"/>
      <c r="P1100" s="193"/>
      <c r="Q1100" s="193"/>
      <c r="R1100" s="193" t="s">
        <v>2205</v>
      </c>
      <c r="S1100" s="193"/>
      <c r="T1100" s="193"/>
      <c r="U1100" s="193"/>
      <c r="V1100" s="193"/>
      <c r="W1100" s="127" t="s">
        <v>1230</v>
      </c>
      <c r="X1100" s="127" t="s">
        <v>1972</v>
      </c>
      <c r="Y1100" s="163" t="s">
        <v>1113</v>
      </c>
      <c r="Z1100" s="163" t="s">
        <v>1113</v>
      </c>
    </row>
    <row r="1101" spans="1:27" ht="78.599999999999994" customHeight="1" thickBot="1">
      <c r="A1101" s="267" t="s">
        <v>59</v>
      </c>
      <c r="B1101" s="195" t="s">
        <v>270</v>
      </c>
      <c r="C1101" s="125" t="s">
        <v>60</v>
      </c>
      <c r="D1101" s="179" t="s">
        <v>61</v>
      </c>
      <c r="E1101" s="125" t="s">
        <v>272</v>
      </c>
      <c r="F1101" s="125" t="s">
        <v>1113</v>
      </c>
      <c r="G1101" s="125" t="s">
        <v>1113</v>
      </c>
      <c r="H1101" s="125" t="s">
        <v>549</v>
      </c>
      <c r="I1101" s="179" t="s">
        <v>1113</v>
      </c>
      <c r="J1101" s="195"/>
      <c r="K1101" s="195"/>
      <c r="L1101" s="195"/>
      <c r="M1101" s="195"/>
      <c r="N1101" s="195"/>
      <c r="O1101" s="195"/>
      <c r="P1101" s="195"/>
      <c r="Q1101" s="195" t="s">
        <v>2205</v>
      </c>
      <c r="R1101" s="195"/>
      <c r="S1101" s="195"/>
      <c r="T1101" s="195"/>
      <c r="U1101" s="195"/>
      <c r="V1101" s="195"/>
      <c r="W1101" s="125" t="s">
        <v>1230</v>
      </c>
      <c r="X1101" s="125" t="s">
        <v>1113</v>
      </c>
      <c r="Y1101" s="179" t="s">
        <v>1113</v>
      </c>
      <c r="Z1101" s="179" t="s">
        <v>1113</v>
      </c>
    </row>
    <row r="1102" spans="1:27" ht="72" customHeight="1">
      <c r="A1102" s="597" t="s">
        <v>62</v>
      </c>
      <c r="B1102" s="526" t="s">
        <v>332</v>
      </c>
      <c r="C1102" s="601" t="s">
        <v>508</v>
      </c>
      <c r="D1102" s="604" t="s">
        <v>509</v>
      </c>
      <c r="E1102" s="601" t="s">
        <v>333</v>
      </c>
      <c r="F1102" s="257" t="s">
        <v>595</v>
      </c>
      <c r="G1102" s="257" t="s">
        <v>576</v>
      </c>
      <c r="H1102" s="257" t="s">
        <v>518</v>
      </c>
      <c r="I1102" s="604" t="s">
        <v>139</v>
      </c>
      <c r="J1102" s="526"/>
      <c r="K1102" s="526"/>
      <c r="L1102" s="526"/>
      <c r="M1102" s="526"/>
      <c r="N1102" s="526"/>
      <c r="O1102" s="526"/>
      <c r="P1102" s="526"/>
      <c r="Q1102" s="526" t="s">
        <v>2205</v>
      </c>
      <c r="R1102" s="526"/>
      <c r="S1102" s="526" t="s">
        <v>2205</v>
      </c>
      <c r="T1102" s="526"/>
      <c r="U1102" s="526"/>
      <c r="V1102" s="526"/>
      <c r="W1102" s="601" t="s">
        <v>1229</v>
      </c>
      <c r="X1102" s="601" t="s">
        <v>1113</v>
      </c>
      <c r="Y1102" s="604" t="s">
        <v>1113</v>
      </c>
      <c r="Z1102" s="653" t="s">
        <v>2474</v>
      </c>
    </row>
    <row r="1103" spans="1:27" ht="72" customHeight="1">
      <c r="A1103" s="598" t="str">
        <f>A1102</f>
        <v>G0176</v>
      </c>
      <c r="B1103" s="526" t="s">
        <v>332</v>
      </c>
      <c r="C1103" s="601" t="str">
        <f t="shared" ref="C1103:E1104" si="492">C1102</f>
        <v>Opps/Php;Activity Therapy
Activity Therapy (music, recreation or art), per session, 45 minutes or more</v>
      </c>
      <c r="D1103" s="604" t="str">
        <f t="shared" si="492"/>
        <v>SEDW: 12 Sessions per Month
Child Waiver: 4 Sessions per Month per Type (music, recreation, art therapy) regardless of the number of weeks in a month.</v>
      </c>
      <c r="E1103" s="601" t="str">
        <f t="shared" si="492"/>
        <v>Music therapy: board certified (MT-BC) National Music Therapy Registry (NMTR)
Recreation therapy: Certified by the National Council for Therapeutic Recreation Certification (NCTRC)
Art: Board certified (ATR-BC) Art Therapy Credentials Board, Inc. (ATCB)</v>
      </c>
      <c r="F1103" s="244" t="s">
        <v>596</v>
      </c>
      <c r="G1103" s="244" t="s">
        <v>576</v>
      </c>
      <c r="H1103" s="244" t="s">
        <v>518</v>
      </c>
      <c r="I1103" s="604" t="str">
        <f>I1102</f>
        <v>Line
Professional</v>
      </c>
      <c r="J1103" s="526"/>
      <c r="K1103" s="526"/>
      <c r="L1103" s="526"/>
      <c r="M1103" s="526"/>
      <c r="N1103" s="526"/>
      <c r="O1103" s="526"/>
      <c r="P1103" s="526"/>
      <c r="Q1103" s="526" t="s">
        <v>2205</v>
      </c>
      <c r="R1103" s="526"/>
      <c r="S1103" s="526" t="s">
        <v>2205</v>
      </c>
      <c r="T1103" s="526"/>
      <c r="U1103" s="526"/>
      <c r="V1103" s="526"/>
      <c r="W1103" s="601" t="s">
        <v>1229</v>
      </c>
      <c r="X1103" s="601"/>
      <c r="Y1103" s="604"/>
      <c r="Z1103" s="604"/>
    </row>
    <row r="1104" spans="1:27" ht="72" customHeight="1" thickBot="1">
      <c r="A1104" s="599" t="str">
        <f>A1102</f>
        <v>G0176</v>
      </c>
      <c r="B1104" s="527" t="s">
        <v>332</v>
      </c>
      <c r="C1104" s="602" t="str">
        <f t="shared" si="492"/>
        <v>Opps/Php;Activity Therapy
Activity Therapy (music, recreation or art), per session, 45 minutes or more</v>
      </c>
      <c r="D1104" s="605" t="str">
        <f t="shared" si="492"/>
        <v>SEDW: 12 Sessions per Month
Child Waiver: 4 Sessions per Month per Type (music, recreation, art therapy) regardless of the number of weeks in a month.</v>
      </c>
      <c r="E1104" s="602" t="str">
        <f t="shared" si="492"/>
        <v>Music therapy: board certified (MT-BC) National Music Therapy Registry (NMTR)
Recreation therapy: Certified by the National Council for Therapeutic Recreation Certification (NCTRC)
Art: Board certified (ATR-BC) Art Therapy Credentials Board, Inc. (ATCB)</v>
      </c>
      <c r="F1104" s="245" t="s">
        <v>597</v>
      </c>
      <c r="G1104" s="245" t="s">
        <v>577</v>
      </c>
      <c r="H1104" s="245" t="s">
        <v>518</v>
      </c>
      <c r="I1104" s="605" t="str">
        <f>I1103</f>
        <v>Line
Professional</v>
      </c>
      <c r="J1104" s="527"/>
      <c r="K1104" s="527"/>
      <c r="L1104" s="527"/>
      <c r="M1104" s="527"/>
      <c r="N1104" s="527"/>
      <c r="O1104" s="527"/>
      <c r="P1104" s="527"/>
      <c r="Q1104" s="527" t="s">
        <v>2205</v>
      </c>
      <c r="R1104" s="527"/>
      <c r="S1104" s="527" t="s">
        <v>2205</v>
      </c>
      <c r="T1104" s="527"/>
      <c r="U1104" s="527"/>
      <c r="V1104" s="527"/>
      <c r="W1104" s="602" t="s">
        <v>1229</v>
      </c>
      <c r="X1104" s="602" t="s">
        <v>1113</v>
      </c>
      <c r="Y1104" s="605"/>
      <c r="Z1104" s="605"/>
    </row>
    <row r="1105" spans="1:26" ht="63.75" customHeight="1">
      <c r="A1105" s="576" t="s">
        <v>275</v>
      </c>
      <c r="B1105" s="512" t="s">
        <v>274</v>
      </c>
      <c r="C1105" s="567" t="s">
        <v>1956</v>
      </c>
      <c r="D1105" s="528" t="s">
        <v>405</v>
      </c>
      <c r="E1105" s="567" t="s">
        <v>276</v>
      </c>
      <c r="F1105" s="246" t="s">
        <v>137</v>
      </c>
      <c r="G1105" s="246" t="s">
        <v>584</v>
      </c>
      <c r="H1105" s="246" t="s">
        <v>1240</v>
      </c>
      <c r="I1105" s="528" t="s">
        <v>139</v>
      </c>
      <c r="J1105" s="512"/>
      <c r="K1105" s="512"/>
      <c r="L1105" s="512" t="s">
        <v>2205</v>
      </c>
      <c r="M1105" s="512" t="s">
        <v>2205</v>
      </c>
      <c r="N1105" s="512"/>
      <c r="O1105" s="512"/>
      <c r="P1105" s="512"/>
      <c r="Q1105" s="512"/>
      <c r="R1105" s="512"/>
      <c r="S1105" s="512"/>
      <c r="T1105" s="512"/>
      <c r="U1105" s="512"/>
      <c r="V1105" s="512"/>
      <c r="W1105" s="567" t="s">
        <v>1229</v>
      </c>
      <c r="X1105" s="567" t="s">
        <v>2191</v>
      </c>
      <c r="Y1105" s="528" t="s">
        <v>1231</v>
      </c>
      <c r="Z1105" s="528" t="s">
        <v>1563</v>
      </c>
    </row>
    <row r="1106" spans="1:26" ht="63.75" customHeight="1">
      <c r="A1106" s="565" t="str">
        <f t="shared" ref="A1106:A1123" si="493">A1105</f>
        <v>G0177</v>
      </c>
      <c r="B1106" s="511" t="str">
        <f t="shared" ref="B1106:B1123" si="494">B1105</f>
        <v>Family Training</v>
      </c>
      <c r="C1106" s="568" t="str">
        <f t="shared" ref="C1106:C1123" si="495">C1105</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6" s="529" t="str">
        <f t="shared" ref="D1106:D1123" si="496">D1105</f>
        <v>G0177 = session at least 45 min
DT:
G0177=1/day</v>
      </c>
      <c r="E1106" s="568" t="str">
        <f t="shared" ref="E1106:E1123" si="497">E1105</f>
        <v>Mental Health Professional or Qualified Mental Health Professional trained in the Michigan Family Psychoeducation curriculum and supervised by a Mental Health Professional.</v>
      </c>
      <c r="F1106" s="142" t="s">
        <v>477</v>
      </c>
      <c r="G1106" s="142" t="s">
        <v>575</v>
      </c>
      <c r="H1106" s="142" t="s">
        <v>1240</v>
      </c>
      <c r="I1106" s="529" t="str">
        <f t="shared" ref="I1106:I1123" si="498">I1105</f>
        <v>Line
Professional</v>
      </c>
      <c r="J1106" s="511"/>
      <c r="K1106" s="511"/>
      <c r="L1106" s="511" t="s">
        <v>2205</v>
      </c>
      <c r="M1106" s="511" t="s">
        <v>2205</v>
      </c>
      <c r="N1106" s="511"/>
      <c r="O1106" s="511"/>
      <c r="P1106" s="511"/>
      <c r="Q1106" s="511"/>
      <c r="R1106" s="511"/>
      <c r="S1106" s="511"/>
      <c r="T1106" s="511"/>
      <c r="U1106" s="511"/>
      <c r="V1106" s="511"/>
      <c r="W1106" s="568" t="s">
        <v>1229</v>
      </c>
      <c r="X1106" s="568" t="str">
        <f t="shared" ref="X1106:X1123" si="499">X1105</f>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6" s="529" t="str">
        <f t="shared" ref="Y1106:Y1123" si="500">Y1105</f>
        <v>UN - Two patients served
UP - Three patients served
UQ - Four patients served
UR - Five patients served
US - Six or more patients served
Y4 - SAMHSA approved EBP for Co-occurring disorders</v>
      </c>
      <c r="Z1106" s="529" t="str">
        <f t="shared" ref="Z1106:Z1123" si="501">Z1105</f>
        <v xml:space="preserve">HH - Integrated Mental Health and Substance Abuse
HS -  Family/couple without client present
</v>
      </c>
    </row>
    <row r="1107" spans="1:26" ht="51" customHeight="1">
      <c r="A1107" s="565" t="str">
        <f t="shared" si="493"/>
        <v>G0177</v>
      </c>
      <c r="B1107" s="511" t="str">
        <f t="shared" si="494"/>
        <v>Family Training</v>
      </c>
      <c r="C1107"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7" s="529" t="str">
        <f t="shared" si="496"/>
        <v>G0177 = session at least 45 min
DT:
G0177=1/day</v>
      </c>
      <c r="E1107" s="568" t="str">
        <f t="shared" si="497"/>
        <v>Mental Health Professional or Qualified Mental Health Professional trained in the Michigan Family Psychoeducation curriculum and supervised by a Mental Health Professional.</v>
      </c>
      <c r="F1107" s="142" t="s">
        <v>126</v>
      </c>
      <c r="G1107" s="142" t="s">
        <v>581</v>
      </c>
      <c r="H1107" s="142" t="s">
        <v>518</v>
      </c>
      <c r="I1107" s="529" t="str">
        <f t="shared" si="498"/>
        <v>Line
Professional</v>
      </c>
      <c r="J1107" s="511"/>
      <c r="K1107" s="511"/>
      <c r="L1107" s="511" t="s">
        <v>2205</v>
      </c>
      <c r="M1107" s="511" t="s">
        <v>2205</v>
      </c>
      <c r="N1107" s="511"/>
      <c r="O1107" s="511"/>
      <c r="P1107" s="511"/>
      <c r="Q1107" s="511"/>
      <c r="R1107" s="511"/>
      <c r="S1107" s="511"/>
      <c r="T1107" s="511"/>
      <c r="U1107" s="511"/>
      <c r="V1107" s="511"/>
      <c r="W1107" s="568" t="s">
        <v>1229</v>
      </c>
      <c r="X1107"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7" s="529" t="str">
        <f t="shared" si="500"/>
        <v>UN - Two patients served
UP - Three patients served
UQ - Four patients served
UR - Five patients served
US - Six or more patients served
Y4 - SAMHSA approved EBP for Co-occurring disorders</v>
      </c>
      <c r="Z1107" s="529" t="str">
        <f t="shared" si="501"/>
        <v xml:space="preserve">HH - Integrated Mental Health and Substance Abuse
HS -  Family/couple without client present
</v>
      </c>
    </row>
    <row r="1108" spans="1:26" ht="51" customHeight="1">
      <c r="A1108" s="565" t="str">
        <f t="shared" si="493"/>
        <v>G0177</v>
      </c>
      <c r="B1108" s="511" t="str">
        <f t="shared" si="494"/>
        <v>Family Training</v>
      </c>
      <c r="C1108"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8" s="529" t="str">
        <f t="shared" si="496"/>
        <v>G0177 = session at least 45 min
DT:
G0177=1/day</v>
      </c>
      <c r="E1108" s="568" t="str">
        <f t="shared" si="497"/>
        <v>Mental Health Professional or Qualified Mental Health Professional trained in the Michigan Family Psychoeducation curriculum and supervised by a Mental Health Professional.</v>
      </c>
      <c r="F1108" s="142" t="s">
        <v>486</v>
      </c>
      <c r="G1108" s="142" t="s">
        <v>576</v>
      </c>
      <c r="H1108" s="142" t="s">
        <v>518</v>
      </c>
      <c r="I1108" s="529" t="str">
        <f t="shared" si="498"/>
        <v>Line
Professional</v>
      </c>
      <c r="J1108" s="511"/>
      <c r="K1108" s="511"/>
      <c r="L1108" s="511" t="s">
        <v>2205</v>
      </c>
      <c r="M1108" s="511" t="s">
        <v>2205</v>
      </c>
      <c r="N1108" s="511"/>
      <c r="O1108" s="511"/>
      <c r="P1108" s="511"/>
      <c r="Q1108" s="511"/>
      <c r="R1108" s="511"/>
      <c r="S1108" s="511"/>
      <c r="T1108" s="511"/>
      <c r="U1108" s="511"/>
      <c r="V1108" s="511"/>
      <c r="W1108" s="568" t="s">
        <v>1229</v>
      </c>
      <c r="X1108"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8" s="529" t="str">
        <f t="shared" si="500"/>
        <v>UN - Two patients served
UP - Three patients served
UQ - Four patients served
UR - Five patients served
US - Six or more patients served
Y4 - SAMHSA approved EBP for Co-occurring disorders</v>
      </c>
      <c r="Z1108" s="529" t="str">
        <f t="shared" si="501"/>
        <v xml:space="preserve">HH - Integrated Mental Health and Substance Abuse
HS -  Family/couple without client present
</v>
      </c>
    </row>
    <row r="1109" spans="1:26" ht="38.25" customHeight="1">
      <c r="A1109" s="565" t="str">
        <f t="shared" si="493"/>
        <v>G0177</v>
      </c>
      <c r="B1109" s="511" t="str">
        <f t="shared" si="494"/>
        <v>Family Training</v>
      </c>
      <c r="C1109"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09" s="529" t="str">
        <f t="shared" si="496"/>
        <v>G0177 = session at least 45 min
DT:
G0177=1/day</v>
      </c>
      <c r="E1109" s="568" t="str">
        <f t="shared" si="497"/>
        <v>Mental Health Professional or Qualified Mental Health Professional trained in the Michigan Family Psychoeducation curriculum and supervised by a Mental Health Professional.</v>
      </c>
      <c r="F1109" s="142" t="s">
        <v>490</v>
      </c>
      <c r="G1109" s="142" t="s">
        <v>576</v>
      </c>
      <c r="H1109" s="142" t="s">
        <v>518</v>
      </c>
      <c r="I1109" s="529" t="str">
        <f t="shared" si="498"/>
        <v>Line
Professional</v>
      </c>
      <c r="J1109" s="511"/>
      <c r="K1109" s="511"/>
      <c r="L1109" s="511" t="s">
        <v>2205</v>
      </c>
      <c r="M1109" s="511" t="s">
        <v>2205</v>
      </c>
      <c r="N1109" s="511"/>
      <c r="O1109" s="511"/>
      <c r="P1109" s="511"/>
      <c r="Q1109" s="511"/>
      <c r="R1109" s="511"/>
      <c r="S1109" s="511"/>
      <c r="T1109" s="511"/>
      <c r="U1109" s="511"/>
      <c r="V1109" s="511"/>
      <c r="W1109" s="568" t="s">
        <v>1229</v>
      </c>
      <c r="X1109"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09" s="529" t="str">
        <f t="shared" si="500"/>
        <v>UN - Two patients served
UP - Three patients served
UQ - Four patients served
UR - Five patients served
US - Six or more patients served
Y4 - SAMHSA approved EBP for Co-occurring disorders</v>
      </c>
      <c r="Z1109" s="529" t="str">
        <f t="shared" si="501"/>
        <v xml:space="preserve">HH - Integrated Mental Health and Substance Abuse
HS -  Family/couple without client present
</v>
      </c>
    </row>
    <row r="1110" spans="1:26" ht="38.25" customHeight="1">
      <c r="A1110" s="565" t="str">
        <f t="shared" ref="A1110:E1111" si="502">A1109</f>
        <v>G0177</v>
      </c>
      <c r="B1110" s="511" t="str">
        <f t="shared" si="502"/>
        <v>Family Training</v>
      </c>
      <c r="C1110" s="568" t="str">
        <f t="shared" si="502"/>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0" s="529" t="str">
        <f t="shared" si="502"/>
        <v>G0177 = session at least 45 min
DT:
G0177=1/day</v>
      </c>
      <c r="E1110" s="568" t="str">
        <f t="shared" si="502"/>
        <v>Mental Health Professional or Qualified Mental Health Professional trained in the Michigan Family Psychoeducation curriculum and supervised by a Mental Health Professional.</v>
      </c>
      <c r="F1110" s="142" t="s">
        <v>490</v>
      </c>
      <c r="G1110" s="142" t="s">
        <v>580</v>
      </c>
      <c r="H1110" s="142" t="s">
        <v>518</v>
      </c>
      <c r="I1110" s="529" t="str">
        <f>I1109</f>
        <v>Line
Professional</v>
      </c>
      <c r="J1110" s="511"/>
      <c r="K1110" s="511"/>
      <c r="L1110" s="511" t="s">
        <v>2205</v>
      </c>
      <c r="M1110" s="511" t="s">
        <v>2205</v>
      </c>
      <c r="N1110" s="511"/>
      <c r="O1110" s="511"/>
      <c r="P1110" s="511"/>
      <c r="Q1110" s="511"/>
      <c r="R1110" s="511"/>
      <c r="S1110" s="511"/>
      <c r="T1110" s="511"/>
      <c r="U1110" s="511"/>
      <c r="V1110" s="511"/>
      <c r="W1110" s="568" t="str">
        <f>W1109</f>
        <v>CCBHC Reporting Service</v>
      </c>
      <c r="X1110"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0" s="529" t="str">
        <f t="shared" si="500"/>
        <v>UN - Two patients served
UP - Three patients served
UQ - Four patients served
UR - Five patients served
US - Six or more patients served
Y4 - SAMHSA approved EBP for Co-occurring disorders</v>
      </c>
      <c r="Z1110" s="529" t="str">
        <f t="shared" si="501"/>
        <v xml:space="preserve">HH - Integrated Mental Health and Substance Abuse
HS -  Family/couple without client present
</v>
      </c>
    </row>
    <row r="1111" spans="1:26" ht="38.25" customHeight="1">
      <c r="A1111" s="565" t="str">
        <f t="shared" si="502"/>
        <v>G0177</v>
      </c>
      <c r="B1111" s="511" t="str">
        <f t="shared" si="502"/>
        <v>Family Training</v>
      </c>
      <c r="C1111" s="568" t="str">
        <f t="shared" si="502"/>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1" s="529" t="str">
        <f t="shared" si="502"/>
        <v>G0177 = session at least 45 min
DT:
G0177=1/day</v>
      </c>
      <c r="E1111" s="568" t="str">
        <f t="shared" si="502"/>
        <v>Mental Health Professional or Qualified Mental Health Professional trained in the Michigan Family Psychoeducation curriculum and supervised by a Mental Health Professional.</v>
      </c>
      <c r="F1111" s="142" t="s">
        <v>489</v>
      </c>
      <c r="G1111" s="142" t="s">
        <v>580</v>
      </c>
      <c r="H1111" s="142" t="s">
        <v>518</v>
      </c>
      <c r="I1111" s="529" t="str">
        <f>I1110</f>
        <v>Line
Professional</v>
      </c>
      <c r="J1111" s="511"/>
      <c r="K1111" s="511"/>
      <c r="L1111" s="511" t="s">
        <v>2205</v>
      </c>
      <c r="M1111" s="511" t="s">
        <v>2205</v>
      </c>
      <c r="N1111" s="511"/>
      <c r="O1111" s="511"/>
      <c r="P1111" s="511"/>
      <c r="Q1111" s="511"/>
      <c r="R1111" s="511"/>
      <c r="S1111" s="511"/>
      <c r="T1111" s="511"/>
      <c r="U1111" s="511"/>
      <c r="V1111" s="511"/>
      <c r="W1111" s="568" t="str">
        <f>W1110</f>
        <v>CCBHC Reporting Service</v>
      </c>
      <c r="X1111"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1" s="529" t="str">
        <f t="shared" si="500"/>
        <v>UN - Two patients served
UP - Three patients served
UQ - Four patients served
UR - Five patients served
US - Six or more patients served
Y4 - SAMHSA approved EBP for Co-occurring disorders</v>
      </c>
      <c r="Z1111" s="529" t="str">
        <f t="shared" si="501"/>
        <v xml:space="preserve">HH - Integrated Mental Health and Substance Abuse
HS -  Family/couple without client present
</v>
      </c>
    </row>
    <row r="1112" spans="1:26" ht="38.25" customHeight="1">
      <c r="A1112" s="565" t="str">
        <f>A1109</f>
        <v>G0177</v>
      </c>
      <c r="B1112" s="511" t="str">
        <f>B1109</f>
        <v>Family Training</v>
      </c>
      <c r="C1112" s="568" t="str">
        <f>C1109</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2" s="529" t="str">
        <f>D1109</f>
        <v>G0177 = session at least 45 min
DT:
G0177=1/day</v>
      </c>
      <c r="E1112" s="568" t="str">
        <f>E1109</f>
        <v>Mental Health Professional or Qualified Mental Health Professional trained in the Michigan Family Psychoeducation curriculum and supervised by a Mental Health Professional.</v>
      </c>
      <c r="F1112" s="142" t="s">
        <v>489</v>
      </c>
      <c r="G1112" s="142" t="s">
        <v>576</v>
      </c>
      <c r="H1112" s="142" t="s">
        <v>518</v>
      </c>
      <c r="I1112" s="529" t="str">
        <f>I1109</f>
        <v>Line
Professional</v>
      </c>
      <c r="J1112" s="511"/>
      <c r="K1112" s="511"/>
      <c r="L1112" s="511" t="s">
        <v>2205</v>
      </c>
      <c r="M1112" s="511" t="s">
        <v>2205</v>
      </c>
      <c r="N1112" s="511"/>
      <c r="O1112" s="511"/>
      <c r="P1112" s="511"/>
      <c r="Q1112" s="511"/>
      <c r="R1112" s="511"/>
      <c r="S1112" s="511"/>
      <c r="T1112" s="511"/>
      <c r="U1112" s="511"/>
      <c r="V1112" s="511"/>
      <c r="W1112" s="568" t="s">
        <v>1229</v>
      </c>
      <c r="X1112"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2" s="529" t="str">
        <f t="shared" si="500"/>
        <v>UN - Two patients served
UP - Three patients served
UQ - Four patients served
UR - Five patients served
US - Six or more patients served
Y4 - SAMHSA approved EBP for Co-occurring disorders</v>
      </c>
      <c r="Z1112" s="529" t="str">
        <f t="shared" si="501"/>
        <v xml:space="preserve">HH - Integrated Mental Health and Substance Abuse
HS -  Family/couple without client present
</v>
      </c>
    </row>
    <row r="1113" spans="1:26" ht="38.25" customHeight="1">
      <c r="A1113" s="565" t="str">
        <f t="shared" si="493"/>
        <v>G0177</v>
      </c>
      <c r="B1113" s="511" t="str">
        <f t="shared" si="494"/>
        <v>Family Training</v>
      </c>
      <c r="C1113"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3" s="529" t="str">
        <f t="shared" si="496"/>
        <v>G0177 = session at least 45 min
DT:
G0177=1/day</v>
      </c>
      <c r="E1113" s="568" t="str">
        <f t="shared" si="497"/>
        <v>Mental Health Professional or Qualified Mental Health Professional trained in the Michigan Family Psychoeducation curriculum and supervised by a Mental Health Professional.</v>
      </c>
      <c r="F1113" s="250" t="s">
        <v>484</v>
      </c>
      <c r="G1113" s="250" t="s">
        <v>602</v>
      </c>
      <c r="H1113" s="250" t="s">
        <v>518</v>
      </c>
      <c r="I1113" s="529" t="str">
        <f t="shared" si="498"/>
        <v>Line
Professional</v>
      </c>
      <c r="J1113" s="511"/>
      <c r="K1113" s="511"/>
      <c r="L1113" s="511" t="s">
        <v>2205</v>
      </c>
      <c r="M1113" s="511" t="s">
        <v>2205</v>
      </c>
      <c r="N1113" s="511"/>
      <c r="O1113" s="511"/>
      <c r="P1113" s="511"/>
      <c r="Q1113" s="511"/>
      <c r="R1113" s="511"/>
      <c r="S1113" s="511"/>
      <c r="T1113" s="511"/>
      <c r="U1113" s="511"/>
      <c r="V1113" s="511"/>
      <c r="W1113" s="568" t="s">
        <v>1229</v>
      </c>
      <c r="X1113"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3" s="529" t="str">
        <f t="shared" si="500"/>
        <v>UN - Two patients served
UP - Three patients served
UQ - Four patients served
UR - Five patients served
US - Six or more patients served
Y4 - SAMHSA approved EBP for Co-occurring disorders</v>
      </c>
      <c r="Z1113" s="529" t="str">
        <f t="shared" si="501"/>
        <v xml:space="preserve">HH - Integrated Mental Health and Substance Abuse
HS -  Family/couple without client present
</v>
      </c>
    </row>
    <row r="1114" spans="1:26" ht="63.75" customHeight="1">
      <c r="A1114" s="565" t="str">
        <f t="shared" si="493"/>
        <v>G0177</v>
      </c>
      <c r="B1114" s="511" t="str">
        <f t="shared" si="494"/>
        <v>Family Training</v>
      </c>
      <c r="C1114"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4" s="529" t="str">
        <f t="shared" si="496"/>
        <v>G0177 = session at least 45 min
DT:
G0177=1/day</v>
      </c>
      <c r="E1114" s="568" t="str">
        <f t="shared" si="497"/>
        <v>Mental Health Professional or Qualified Mental Health Professional trained in the Michigan Family Psychoeducation curriculum and supervised by a Mental Health Professional.</v>
      </c>
      <c r="F1114" s="250" t="s">
        <v>595</v>
      </c>
      <c r="G1114" s="250" t="s">
        <v>603</v>
      </c>
      <c r="H1114" s="250" t="s">
        <v>518</v>
      </c>
      <c r="I1114" s="529" t="str">
        <f t="shared" si="498"/>
        <v>Line
Professional</v>
      </c>
      <c r="J1114" s="511"/>
      <c r="K1114" s="511"/>
      <c r="L1114" s="511" t="s">
        <v>2205</v>
      </c>
      <c r="M1114" s="511" t="s">
        <v>2205</v>
      </c>
      <c r="N1114" s="511"/>
      <c r="O1114" s="511"/>
      <c r="P1114" s="511"/>
      <c r="Q1114" s="511"/>
      <c r="R1114" s="511"/>
      <c r="S1114" s="511"/>
      <c r="T1114" s="511"/>
      <c r="U1114" s="511"/>
      <c r="V1114" s="511"/>
      <c r="W1114" s="568" t="s">
        <v>1229</v>
      </c>
      <c r="X1114"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4" s="529" t="str">
        <f t="shared" si="500"/>
        <v>UN - Two patients served
UP - Three patients served
UQ - Four patients served
UR - Five patients served
US - Six or more patients served
Y4 - SAMHSA approved EBP for Co-occurring disorders</v>
      </c>
      <c r="Z1114" s="529" t="str">
        <f t="shared" si="501"/>
        <v xml:space="preserve">HH - Integrated Mental Health and Substance Abuse
HS -  Family/couple without client present
</v>
      </c>
    </row>
    <row r="1115" spans="1:26" ht="51" customHeight="1">
      <c r="A1115" s="565" t="str">
        <f t="shared" si="493"/>
        <v>G0177</v>
      </c>
      <c r="B1115" s="511" t="str">
        <f t="shared" si="494"/>
        <v>Family Training</v>
      </c>
      <c r="C1115"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5" s="529" t="str">
        <f t="shared" si="496"/>
        <v>G0177 = session at least 45 min
DT:
G0177=1/day</v>
      </c>
      <c r="E1115" s="568" t="str">
        <f t="shared" si="497"/>
        <v>Mental Health Professional or Qualified Mental Health Professional trained in the Michigan Family Psychoeducation curriculum and supervised by a Mental Health Professional.</v>
      </c>
      <c r="F1115" s="250" t="s">
        <v>1389</v>
      </c>
      <c r="G1115" s="250" t="s">
        <v>576</v>
      </c>
      <c r="H1115" s="250" t="s">
        <v>518</v>
      </c>
      <c r="I1115" s="529" t="str">
        <f t="shared" si="498"/>
        <v>Line
Professional</v>
      </c>
      <c r="J1115" s="511"/>
      <c r="K1115" s="511"/>
      <c r="L1115" s="511" t="s">
        <v>2205</v>
      </c>
      <c r="M1115" s="511" t="s">
        <v>2205</v>
      </c>
      <c r="N1115" s="511"/>
      <c r="O1115" s="511"/>
      <c r="P1115" s="511"/>
      <c r="Q1115" s="511"/>
      <c r="R1115" s="511"/>
      <c r="S1115" s="511"/>
      <c r="T1115" s="511"/>
      <c r="U1115" s="511"/>
      <c r="V1115" s="511"/>
      <c r="W1115" s="568" t="s">
        <v>1229</v>
      </c>
      <c r="X1115"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5" s="529" t="str">
        <f t="shared" si="500"/>
        <v>UN - Two patients served
UP - Three patients served
UQ - Four patients served
UR - Five patients served
US - Six or more patients served
Y4 - SAMHSA approved EBP for Co-occurring disorders</v>
      </c>
      <c r="Z1115" s="529" t="str">
        <f t="shared" si="501"/>
        <v xml:space="preserve">HH - Integrated Mental Health and Substance Abuse
HS -  Family/couple without client present
</v>
      </c>
    </row>
    <row r="1116" spans="1:26" ht="51" customHeight="1">
      <c r="A1116" s="565" t="str">
        <f t="shared" si="493"/>
        <v>G0177</v>
      </c>
      <c r="B1116" s="511" t="str">
        <f t="shared" si="494"/>
        <v>Family Training</v>
      </c>
      <c r="C1116"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6" s="529" t="str">
        <f t="shared" si="496"/>
        <v>G0177 = session at least 45 min
DT:
G0177=1/day</v>
      </c>
      <c r="E1116" s="568" t="str">
        <f t="shared" si="497"/>
        <v>Mental Health Professional or Qualified Mental Health Professional trained in the Michigan Family Psychoeducation curriculum and supervised by a Mental Health Professional.</v>
      </c>
      <c r="F1116" s="142" t="s">
        <v>593</v>
      </c>
      <c r="G1116" s="142" t="s">
        <v>580</v>
      </c>
      <c r="H1116" s="142" t="s">
        <v>518</v>
      </c>
      <c r="I1116" s="529" t="str">
        <f t="shared" si="498"/>
        <v>Line
Professional</v>
      </c>
      <c r="J1116" s="511"/>
      <c r="K1116" s="511"/>
      <c r="L1116" s="511" t="s">
        <v>2205</v>
      </c>
      <c r="M1116" s="511" t="s">
        <v>2205</v>
      </c>
      <c r="N1116" s="511"/>
      <c r="O1116" s="511"/>
      <c r="P1116" s="511"/>
      <c r="Q1116" s="511"/>
      <c r="R1116" s="511"/>
      <c r="S1116" s="511"/>
      <c r="T1116" s="511"/>
      <c r="U1116" s="511"/>
      <c r="V1116" s="511"/>
      <c r="W1116" s="568" t="s">
        <v>1229</v>
      </c>
      <c r="X1116"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6" s="529" t="str">
        <f t="shared" si="500"/>
        <v>UN - Two patients served
UP - Three patients served
UQ - Four patients served
UR - Five patients served
US - Six or more patients served
Y4 - SAMHSA approved EBP for Co-occurring disorders</v>
      </c>
      <c r="Z1116" s="529" t="str">
        <f t="shared" si="501"/>
        <v xml:space="preserve">HH - Integrated Mental Health and Substance Abuse
HS -  Family/couple without client present
</v>
      </c>
    </row>
    <row r="1117" spans="1:26" ht="38.25" customHeight="1">
      <c r="A1117" s="565" t="str">
        <f t="shared" si="493"/>
        <v>G0177</v>
      </c>
      <c r="B1117" s="511" t="str">
        <f t="shared" si="494"/>
        <v>Family Training</v>
      </c>
      <c r="C1117"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7" s="529" t="str">
        <f t="shared" si="496"/>
        <v>G0177 = session at least 45 min
DT:
G0177=1/day</v>
      </c>
      <c r="E1117" s="568" t="str">
        <f t="shared" si="497"/>
        <v>Mental Health Professional or Qualified Mental Health Professional trained in the Michigan Family Psychoeducation curriculum and supervised by a Mental Health Professional.</v>
      </c>
      <c r="F1117" s="250" t="s">
        <v>492</v>
      </c>
      <c r="G1117" s="250" t="s">
        <v>601</v>
      </c>
      <c r="H1117" s="142" t="s">
        <v>518</v>
      </c>
      <c r="I1117" s="529" t="str">
        <f t="shared" si="498"/>
        <v>Line
Professional</v>
      </c>
      <c r="J1117" s="511"/>
      <c r="K1117" s="511"/>
      <c r="L1117" s="511" t="s">
        <v>2205</v>
      </c>
      <c r="M1117" s="511" t="s">
        <v>2205</v>
      </c>
      <c r="N1117" s="511"/>
      <c r="O1117" s="511"/>
      <c r="P1117" s="511"/>
      <c r="Q1117" s="511"/>
      <c r="R1117" s="511"/>
      <c r="S1117" s="511"/>
      <c r="T1117" s="511"/>
      <c r="U1117" s="511"/>
      <c r="V1117" s="511"/>
      <c r="W1117" s="568" t="s">
        <v>1229</v>
      </c>
      <c r="X1117"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7" s="529" t="str">
        <f t="shared" si="500"/>
        <v>UN - Two patients served
UP - Three patients served
UQ - Four patients served
UR - Five patients served
US - Six or more patients served
Y4 - SAMHSA approved EBP for Co-occurring disorders</v>
      </c>
      <c r="Z1117" s="529" t="str">
        <f t="shared" si="501"/>
        <v xml:space="preserve">HH - Integrated Mental Health and Substance Abuse
HS -  Family/couple without client present
</v>
      </c>
    </row>
    <row r="1118" spans="1:26" ht="38.25" customHeight="1">
      <c r="A1118" s="565" t="str">
        <f t="shared" si="493"/>
        <v>G0177</v>
      </c>
      <c r="B1118" s="511" t="str">
        <f t="shared" si="494"/>
        <v>Family Training</v>
      </c>
      <c r="C1118"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8" s="529" t="str">
        <f t="shared" si="496"/>
        <v>G0177 = session at least 45 min
DT:
G0177=1/day</v>
      </c>
      <c r="E1118" s="568" t="str">
        <f t="shared" si="497"/>
        <v>Mental Health Professional or Qualified Mental Health Professional trained in the Michigan Family Psychoeducation curriculum and supervised by a Mental Health Professional.</v>
      </c>
      <c r="F1118" s="142" t="s">
        <v>2166</v>
      </c>
      <c r="G1118" s="142" t="s">
        <v>580</v>
      </c>
      <c r="H1118" s="142" t="s">
        <v>518</v>
      </c>
      <c r="I1118" s="529" t="str">
        <f t="shared" si="498"/>
        <v>Line
Professional</v>
      </c>
      <c r="J1118" s="511"/>
      <c r="K1118" s="511"/>
      <c r="L1118" s="511" t="s">
        <v>2205</v>
      </c>
      <c r="M1118" s="511" t="s">
        <v>2205</v>
      </c>
      <c r="N1118" s="511"/>
      <c r="O1118" s="511"/>
      <c r="P1118" s="511"/>
      <c r="Q1118" s="511"/>
      <c r="R1118" s="511"/>
      <c r="S1118" s="511"/>
      <c r="T1118" s="511"/>
      <c r="U1118" s="511"/>
      <c r="V1118" s="511"/>
      <c r="W1118" s="568" t="s">
        <v>1229</v>
      </c>
      <c r="X1118"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8" s="529" t="str">
        <f t="shared" si="500"/>
        <v>UN - Two patients served
UP - Three patients served
UQ - Four patients served
UR - Five patients served
US - Six or more patients served
Y4 - SAMHSA approved EBP for Co-occurring disorders</v>
      </c>
      <c r="Z1118" s="529" t="str">
        <f t="shared" si="501"/>
        <v xml:space="preserve">HH - Integrated Mental Health and Substance Abuse
HS -  Family/couple without client present
</v>
      </c>
    </row>
    <row r="1119" spans="1:26" ht="63.75" customHeight="1">
      <c r="A1119" s="565" t="str">
        <f t="shared" si="493"/>
        <v>G0177</v>
      </c>
      <c r="B1119" s="511" t="str">
        <f t="shared" si="494"/>
        <v>Family Training</v>
      </c>
      <c r="C1119"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19" s="529" t="str">
        <f t="shared" si="496"/>
        <v>G0177 = session at least 45 min
DT:
G0177=1/day</v>
      </c>
      <c r="E1119" s="568" t="str">
        <f t="shared" si="497"/>
        <v>Mental Health Professional or Qualified Mental Health Professional trained in the Michigan Family Psychoeducation curriculum and supervised by a Mental Health Professional.</v>
      </c>
      <c r="F1119" s="250" t="s">
        <v>2168</v>
      </c>
      <c r="G1119" s="142" t="s">
        <v>580</v>
      </c>
      <c r="H1119" s="142" t="s">
        <v>518</v>
      </c>
      <c r="I1119" s="529" t="str">
        <f t="shared" si="498"/>
        <v>Line
Professional</v>
      </c>
      <c r="J1119" s="511"/>
      <c r="K1119" s="511"/>
      <c r="L1119" s="511" t="s">
        <v>2205</v>
      </c>
      <c r="M1119" s="511" t="s">
        <v>2205</v>
      </c>
      <c r="N1119" s="511"/>
      <c r="O1119" s="511"/>
      <c r="P1119" s="511"/>
      <c r="Q1119" s="511"/>
      <c r="R1119" s="511"/>
      <c r="S1119" s="511"/>
      <c r="T1119" s="511"/>
      <c r="U1119" s="511"/>
      <c r="V1119" s="511"/>
      <c r="W1119" s="568" t="s">
        <v>1229</v>
      </c>
      <c r="X1119"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19" s="529" t="str">
        <f t="shared" si="500"/>
        <v>UN - Two patients served
UP - Three patients served
UQ - Four patients served
UR - Five patients served
US - Six or more patients served
Y4 - SAMHSA approved EBP for Co-occurring disorders</v>
      </c>
      <c r="Z1119" s="529" t="str">
        <f t="shared" si="501"/>
        <v xml:space="preserve">HH - Integrated Mental Health and Substance Abuse
HS -  Family/couple without client present
</v>
      </c>
    </row>
    <row r="1120" spans="1:26" ht="51" customHeight="1">
      <c r="A1120" s="565" t="str">
        <f t="shared" si="493"/>
        <v>G0177</v>
      </c>
      <c r="B1120" s="511" t="str">
        <f t="shared" si="494"/>
        <v>Family Training</v>
      </c>
      <c r="C1120"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0" s="529" t="str">
        <f t="shared" si="496"/>
        <v>G0177 = session at least 45 min
DT:
G0177=1/day</v>
      </c>
      <c r="E1120" s="568" t="str">
        <f t="shared" si="497"/>
        <v>Mental Health Professional or Qualified Mental Health Professional trained in the Michigan Family Psychoeducation curriculum and supervised by a Mental Health Professional.</v>
      </c>
      <c r="F1120" s="250" t="s">
        <v>2177</v>
      </c>
      <c r="G1120" s="250" t="s">
        <v>577</v>
      </c>
      <c r="H1120" s="250" t="s">
        <v>518</v>
      </c>
      <c r="I1120" s="529" t="str">
        <f t="shared" si="498"/>
        <v>Line
Professional</v>
      </c>
      <c r="J1120" s="511"/>
      <c r="K1120" s="511"/>
      <c r="L1120" s="511" t="s">
        <v>2205</v>
      </c>
      <c r="M1120" s="511" t="s">
        <v>2205</v>
      </c>
      <c r="N1120" s="511"/>
      <c r="O1120" s="511"/>
      <c r="P1120" s="511"/>
      <c r="Q1120" s="511"/>
      <c r="R1120" s="511"/>
      <c r="S1120" s="511"/>
      <c r="T1120" s="511"/>
      <c r="U1120" s="511"/>
      <c r="V1120" s="511"/>
      <c r="W1120" s="568" t="s">
        <v>1229</v>
      </c>
      <c r="X1120"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0" s="529" t="str">
        <f t="shared" si="500"/>
        <v>UN - Two patients served
UP - Three patients served
UQ - Four patients served
UR - Five patients served
US - Six or more patients served
Y4 - SAMHSA approved EBP for Co-occurring disorders</v>
      </c>
      <c r="Z1120" s="529" t="str">
        <f t="shared" si="501"/>
        <v xml:space="preserve">HH - Integrated Mental Health and Substance Abuse
HS -  Family/couple without client present
</v>
      </c>
    </row>
    <row r="1121" spans="1:26" ht="38.25" customHeight="1">
      <c r="A1121" s="565" t="str">
        <f t="shared" si="493"/>
        <v>G0177</v>
      </c>
      <c r="B1121" s="511" t="str">
        <f t="shared" si="494"/>
        <v>Family Training</v>
      </c>
      <c r="C1121"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1" s="529" t="str">
        <f t="shared" si="496"/>
        <v>G0177 = session at least 45 min
DT:
G0177=1/day</v>
      </c>
      <c r="E1121" s="568" t="str">
        <f t="shared" si="497"/>
        <v>Mental Health Professional or Qualified Mental Health Professional trained in the Michigan Family Psychoeducation curriculum and supervised by a Mental Health Professional.</v>
      </c>
      <c r="F1121" s="142" t="s">
        <v>126</v>
      </c>
      <c r="G1121" s="142" t="s">
        <v>578</v>
      </c>
      <c r="H1121" s="142" t="s">
        <v>518</v>
      </c>
      <c r="I1121" s="529" t="str">
        <f t="shared" si="498"/>
        <v>Line
Professional</v>
      </c>
      <c r="J1121" s="511"/>
      <c r="K1121" s="511"/>
      <c r="L1121" s="511" t="s">
        <v>2205</v>
      </c>
      <c r="M1121" s="511" t="s">
        <v>2205</v>
      </c>
      <c r="N1121" s="511"/>
      <c r="O1121" s="511"/>
      <c r="P1121" s="511"/>
      <c r="Q1121" s="511"/>
      <c r="R1121" s="511"/>
      <c r="S1121" s="511"/>
      <c r="T1121" s="511"/>
      <c r="U1121" s="511"/>
      <c r="V1121" s="511"/>
      <c r="W1121" s="568" t="s">
        <v>1229</v>
      </c>
      <c r="X1121"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1" s="529" t="str">
        <f t="shared" si="500"/>
        <v>UN - Two patients served
UP - Three patients served
UQ - Four patients served
UR - Five patients served
US - Six or more patients served
Y4 - SAMHSA approved EBP for Co-occurring disorders</v>
      </c>
      <c r="Z1121" s="529" t="str">
        <f t="shared" si="501"/>
        <v xml:space="preserve">HH - Integrated Mental Health and Substance Abuse
HS -  Family/couple without client present
</v>
      </c>
    </row>
    <row r="1122" spans="1:26" ht="63.75" customHeight="1">
      <c r="A1122" s="565" t="str">
        <f t="shared" si="493"/>
        <v>G0177</v>
      </c>
      <c r="B1122" s="511" t="str">
        <f t="shared" si="494"/>
        <v>Family Training</v>
      </c>
      <c r="C1122" s="568"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2" s="529" t="str">
        <f t="shared" si="496"/>
        <v>G0177 = session at least 45 min
DT:
G0177=1/day</v>
      </c>
      <c r="E1122" s="568" t="str">
        <f t="shared" si="497"/>
        <v>Mental Health Professional or Qualified Mental Health Professional trained in the Michigan Family Psychoeducation curriculum and supervised by a Mental Health Professional.</v>
      </c>
      <c r="F1122" s="250" t="s">
        <v>2155</v>
      </c>
      <c r="G1122" s="250" t="s">
        <v>586</v>
      </c>
      <c r="H1122" s="250" t="s">
        <v>1240</v>
      </c>
      <c r="I1122" s="529" t="str">
        <f t="shared" si="498"/>
        <v>Line
Professional</v>
      </c>
      <c r="J1122" s="511"/>
      <c r="K1122" s="511"/>
      <c r="L1122" s="511" t="s">
        <v>2205</v>
      </c>
      <c r="M1122" s="511" t="s">
        <v>2205</v>
      </c>
      <c r="N1122" s="511"/>
      <c r="O1122" s="511"/>
      <c r="P1122" s="511"/>
      <c r="Q1122" s="511"/>
      <c r="R1122" s="511"/>
      <c r="S1122" s="511"/>
      <c r="T1122" s="511"/>
      <c r="U1122" s="511"/>
      <c r="V1122" s="511"/>
      <c r="W1122" s="568" t="s">
        <v>1229</v>
      </c>
      <c r="X1122" s="568"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2" s="529" t="str">
        <f t="shared" si="500"/>
        <v>UN - Two patients served
UP - Three patients served
UQ - Four patients served
UR - Five patients served
US - Six or more patients served
Y4 - SAMHSA approved EBP for Co-occurring disorders</v>
      </c>
      <c r="Z1122" s="529" t="str">
        <f t="shared" si="501"/>
        <v xml:space="preserve">HH - Integrated Mental Health and Substance Abuse
HS -  Family/couple without client present
</v>
      </c>
    </row>
    <row r="1123" spans="1:26" ht="64.5" customHeight="1" thickBot="1">
      <c r="A1123" s="566" t="str">
        <f t="shared" si="493"/>
        <v>G0177</v>
      </c>
      <c r="B1123" s="513" t="str">
        <f t="shared" si="494"/>
        <v>Family Training</v>
      </c>
      <c r="C1123" s="569" t="str">
        <f t="shared" si="495"/>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23" s="530" t="str">
        <f t="shared" si="496"/>
        <v>G0177 = session at least 45 min
DT:
G0177=1/day</v>
      </c>
      <c r="E1123" s="569" t="str">
        <f t="shared" si="497"/>
        <v>Mental Health Professional or Qualified Mental Health Professional trained in the Michigan Family Psychoeducation curriculum and supervised by a Mental Health Professional.</v>
      </c>
      <c r="F1123" s="220" t="s">
        <v>511</v>
      </c>
      <c r="G1123" s="220" t="s">
        <v>579</v>
      </c>
      <c r="H1123" s="220" t="s">
        <v>1240</v>
      </c>
      <c r="I1123" s="530" t="str">
        <f t="shared" si="498"/>
        <v>Line
Professional</v>
      </c>
      <c r="J1123" s="513"/>
      <c r="K1123" s="513"/>
      <c r="L1123" s="513" t="s">
        <v>2205</v>
      </c>
      <c r="M1123" s="513" t="s">
        <v>2205</v>
      </c>
      <c r="N1123" s="513"/>
      <c r="O1123" s="513"/>
      <c r="P1123" s="513"/>
      <c r="Q1123" s="513"/>
      <c r="R1123" s="513"/>
      <c r="S1123" s="513"/>
      <c r="T1123" s="513"/>
      <c r="U1123" s="513"/>
      <c r="V1123" s="513"/>
      <c r="W1123" s="569" t="s">
        <v>1229</v>
      </c>
      <c r="X1123" s="569" t="str">
        <f t="shared" si="499"/>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Y1123" s="530" t="str">
        <f t="shared" si="500"/>
        <v>UN - Two patients served
UP - Three patients served
UQ - Four patients served
UR - Five patients served
US - Six or more patients served
Y4 - SAMHSA approved EBP for Co-occurring disorders</v>
      </c>
      <c r="Z1123" s="530" t="str">
        <f t="shared" si="501"/>
        <v xml:space="preserve">HH - Integrated Mental Health and Substance Abuse
HS -  Family/couple without client present
</v>
      </c>
    </row>
    <row r="1124" spans="1:26" ht="21" customHeight="1">
      <c r="A1124" s="643" t="s">
        <v>469</v>
      </c>
      <c r="B1124" s="508" t="s">
        <v>468</v>
      </c>
      <c r="C1124" s="557" t="s">
        <v>535</v>
      </c>
      <c r="D1124" s="560" t="s">
        <v>470</v>
      </c>
      <c r="E1124" s="557" t="s">
        <v>1234</v>
      </c>
      <c r="F1124" s="240" t="s">
        <v>126</v>
      </c>
      <c r="G1124" s="240" t="s">
        <v>581</v>
      </c>
      <c r="H1124" s="240" t="s">
        <v>518</v>
      </c>
      <c r="I1124" s="560" t="s">
        <v>139</v>
      </c>
      <c r="J1124" s="508" t="s">
        <v>2205</v>
      </c>
      <c r="K1124" s="508"/>
      <c r="L1124" s="508" t="s">
        <v>2205</v>
      </c>
      <c r="M1124" s="508"/>
      <c r="N1124" s="508" t="s">
        <v>2205</v>
      </c>
      <c r="O1124" s="508"/>
      <c r="P1124" s="508" t="s">
        <v>2205</v>
      </c>
      <c r="Q1124" s="508"/>
      <c r="R1124" s="508"/>
      <c r="S1124" s="508"/>
      <c r="T1124" s="508"/>
      <c r="U1124" s="508"/>
      <c r="V1124" s="508"/>
      <c r="W1124" s="557" t="s">
        <v>1230</v>
      </c>
      <c r="X1124" s="557" t="s">
        <v>1113</v>
      </c>
      <c r="Y1124" s="560" t="s">
        <v>1113</v>
      </c>
      <c r="Z1124" s="560" t="s">
        <v>1697</v>
      </c>
    </row>
    <row r="1125" spans="1:26" ht="21" customHeight="1">
      <c r="A1125" s="644" t="str">
        <f t="shared" ref="A1125:E1127" si="503">A1124</f>
        <v>G0409</v>
      </c>
      <c r="B1125" s="509" t="str">
        <f t="shared" si="503"/>
        <v>Substance Abuse: Outpatient Care
Recovery Support Services</v>
      </c>
      <c r="C1125" s="558" t="str">
        <f t="shared" si="503"/>
        <v>Social work and psychological services</v>
      </c>
      <c r="D1125" s="561" t="str">
        <f t="shared" si="503"/>
        <v>G0409 = 15 minutes</v>
      </c>
      <c r="E1125" s="558" t="str">
        <f t="shared" si="503"/>
        <v>Not specific detail in qualified provider document - under review. 
Suggest MSW/BSW/psychologist</v>
      </c>
      <c r="F1125" s="241" t="s">
        <v>598</v>
      </c>
      <c r="G1125" s="241" t="s">
        <v>576</v>
      </c>
      <c r="H1125" s="241" t="s">
        <v>518</v>
      </c>
      <c r="I1125" s="561" t="str">
        <f>I1124</f>
        <v>Line
Professional</v>
      </c>
      <c r="J1125" s="509"/>
      <c r="K1125" s="509"/>
      <c r="L1125" s="509"/>
      <c r="M1125" s="509"/>
      <c r="N1125" s="509"/>
      <c r="O1125" s="509"/>
      <c r="P1125" s="509"/>
      <c r="Q1125" s="509"/>
      <c r="R1125" s="509"/>
      <c r="S1125" s="509"/>
      <c r="T1125" s="509"/>
      <c r="U1125" s="509"/>
      <c r="V1125" s="509"/>
      <c r="W1125" s="558" t="s">
        <v>1230</v>
      </c>
      <c r="X1125" s="558" t="s">
        <v>1113</v>
      </c>
      <c r="Y1125" s="561" t="str">
        <f t="shared" ref="Y1125:Z1127" si="504">Y1124</f>
        <v xml:space="preserve"> </v>
      </c>
      <c r="Z1125" s="561" t="str">
        <f t="shared" si="504"/>
        <v xml:space="preserve">
</v>
      </c>
    </row>
    <row r="1126" spans="1:26" ht="22.5" customHeight="1">
      <c r="A1126" s="644" t="str">
        <f t="shared" si="503"/>
        <v>G0409</v>
      </c>
      <c r="B1126" s="509" t="str">
        <f t="shared" si="503"/>
        <v>Substance Abuse: Outpatient Care
Recovery Support Services</v>
      </c>
      <c r="C1126" s="558" t="str">
        <f t="shared" si="503"/>
        <v>Social work and psychological services</v>
      </c>
      <c r="D1126" s="561" t="str">
        <f t="shared" si="503"/>
        <v>G0409 = 15 minutes</v>
      </c>
      <c r="E1126" s="558" t="str">
        <f t="shared" si="503"/>
        <v>Not specific detail in qualified provider document - under review. 
Suggest MSW/BSW/psychologist</v>
      </c>
      <c r="F1126" s="241" t="s">
        <v>2166</v>
      </c>
      <c r="G1126" s="241" t="s">
        <v>577</v>
      </c>
      <c r="H1126" s="241" t="s">
        <v>518</v>
      </c>
      <c r="I1126" s="561" t="str">
        <f>I1125</f>
        <v>Line
Professional</v>
      </c>
      <c r="J1126" s="509"/>
      <c r="K1126" s="509"/>
      <c r="L1126" s="509"/>
      <c r="M1126" s="509"/>
      <c r="N1126" s="509"/>
      <c r="O1126" s="509"/>
      <c r="P1126" s="509"/>
      <c r="Q1126" s="509"/>
      <c r="R1126" s="509"/>
      <c r="S1126" s="509"/>
      <c r="T1126" s="509"/>
      <c r="U1126" s="509"/>
      <c r="V1126" s="509"/>
      <c r="W1126" s="558" t="s">
        <v>1230</v>
      </c>
      <c r="X1126" s="558" t="s">
        <v>1113</v>
      </c>
      <c r="Y1126" s="561" t="str">
        <f t="shared" si="504"/>
        <v xml:space="preserve"> </v>
      </c>
      <c r="Z1126" s="561" t="str">
        <f t="shared" si="504"/>
        <v xml:space="preserve">
</v>
      </c>
    </row>
    <row r="1127" spans="1:26" ht="32.25" customHeight="1" thickBot="1">
      <c r="A1127" s="645" t="str">
        <f t="shared" si="503"/>
        <v>G0409</v>
      </c>
      <c r="B1127" s="510" t="str">
        <f t="shared" si="503"/>
        <v>Substance Abuse: Outpatient Care
Recovery Support Services</v>
      </c>
      <c r="C1127" s="559" t="str">
        <f t="shared" si="503"/>
        <v>Social work and psychological services</v>
      </c>
      <c r="D1127" s="562" t="str">
        <f t="shared" si="503"/>
        <v>G0409 = 15 minutes</v>
      </c>
      <c r="E1127" s="559" t="str">
        <f t="shared" si="503"/>
        <v>Not specific detail in qualified provider document - under review. 
Suggest MSW/BSW/psychologist</v>
      </c>
      <c r="F1127" s="242" t="s">
        <v>126</v>
      </c>
      <c r="G1127" s="242" t="s">
        <v>578</v>
      </c>
      <c r="H1127" s="242" t="s">
        <v>518</v>
      </c>
      <c r="I1127" s="562" t="str">
        <f>I1126</f>
        <v>Line
Professional</v>
      </c>
      <c r="J1127" s="510"/>
      <c r="K1127" s="510"/>
      <c r="L1127" s="510"/>
      <c r="M1127" s="510"/>
      <c r="N1127" s="510"/>
      <c r="O1127" s="510"/>
      <c r="P1127" s="510"/>
      <c r="Q1127" s="510"/>
      <c r="R1127" s="510"/>
      <c r="S1127" s="510"/>
      <c r="T1127" s="510"/>
      <c r="U1127" s="510"/>
      <c r="V1127" s="510"/>
      <c r="W1127" s="559" t="s">
        <v>1230</v>
      </c>
      <c r="X1127" s="559" t="s">
        <v>1113</v>
      </c>
      <c r="Y1127" s="562" t="str">
        <f t="shared" si="504"/>
        <v xml:space="preserve"> </v>
      </c>
      <c r="Z1127" s="562" t="str">
        <f t="shared" si="504"/>
        <v xml:space="preserve">
</v>
      </c>
    </row>
    <row r="1128" spans="1:26" ht="14.4" customHeight="1">
      <c r="A1128" s="576" t="s">
        <v>406</v>
      </c>
      <c r="B1128" s="512" t="s">
        <v>413</v>
      </c>
      <c r="C1128" s="567" t="s">
        <v>407</v>
      </c>
      <c r="D1128" s="528" t="s">
        <v>58</v>
      </c>
      <c r="E1128" s="567" t="s">
        <v>1331</v>
      </c>
      <c r="F1128" s="246" t="s">
        <v>137</v>
      </c>
      <c r="G1128" s="246" t="s">
        <v>574</v>
      </c>
      <c r="H1128" s="246" t="s">
        <v>1166</v>
      </c>
      <c r="I1128" s="528" t="s">
        <v>408</v>
      </c>
      <c r="J1128" s="528" t="s">
        <v>623</v>
      </c>
      <c r="K1128" s="528" t="s">
        <v>623</v>
      </c>
      <c r="L1128" s="528" t="s">
        <v>623</v>
      </c>
      <c r="M1128" s="528" t="s">
        <v>623</v>
      </c>
      <c r="N1128" s="528" t="s">
        <v>623</v>
      </c>
      <c r="O1128" s="528" t="s">
        <v>623</v>
      </c>
      <c r="P1128" s="528" t="s">
        <v>623</v>
      </c>
      <c r="Q1128" s="528" t="s">
        <v>623</v>
      </c>
      <c r="R1128" s="528" t="s">
        <v>623</v>
      </c>
      <c r="S1128" s="528" t="s">
        <v>623</v>
      </c>
      <c r="T1128" s="528" t="s">
        <v>623</v>
      </c>
      <c r="U1128" s="528" t="s">
        <v>623</v>
      </c>
      <c r="V1128" s="528" t="s">
        <v>623</v>
      </c>
      <c r="W1128" s="528" t="s">
        <v>1230</v>
      </c>
      <c r="X1128" s="567" t="s">
        <v>409</v>
      </c>
      <c r="Y1128" s="528" t="s">
        <v>1113</v>
      </c>
      <c r="Z1128" s="528" t="s">
        <v>1113</v>
      </c>
    </row>
    <row r="1129" spans="1:26" ht="15" customHeight="1">
      <c r="A1129" s="565" t="str">
        <f t="shared" ref="A1129:E1132" si="505">A1128</f>
        <v>G0466</v>
      </c>
      <c r="B1129" s="511" t="str">
        <f t="shared" si="505"/>
        <v>Federal Qualified Health Plans</v>
      </c>
      <c r="C1129" s="568" t="str">
        <f t="shared" si="505"/>
        <v>G0466 FQHC Visit New Patient [Med Review]</v>
      </c>
      <c r="D1129" s="529" t="str">
        <f t="shared" si="505"/>
        <v>Encounter</v>
      </c>
      <c r="E1129" s="568" t="str">
        <f t="shared" si="505"/>
        <v>Not a staff service. Program indicator.</v>
      </c>
      <c r="F1129" s="250" t="s">
        <v>477</v>
      </c>
      <c r="G1129" s="250" t="s">
        <v>575</v>
      </c>
      <c r="H1129" s="142" t="s">
        <v>1166</v>
      </c>
      <c r="I1129" s="529" t="str">
        <f>I1128</f>
        <v>Institutional</v>
      </c>
      <c r="J1129" s="529" t="s">
        <v>623</v>
      </c>
      <c r="K1129" s="529" t="s">
        <v>623</v>
      </c>
      <c r="L1129" s="529" t="s">
        <v>623</v>
      </c>
      <c r="M1129" s="529" t="s">
        <v>623</v>
      </c>
      <c r="N1129" s="529" t="s">
        <v>623</v>
      </c>
      <c r="O1129" s="529" t="s">
        <v>623</v>
      </c>
      <c r="P1129" s="529" t="s">
        <v>623</v>
      </c>
      <c r="Q1129" s="529" t="s">
        <v>623</v>
      </c>
      <c r="R1129" s="529" t="s">
        <v>623</v>
      </c>
      <c r="S1129" s="529" t="s">
        <v>623</v>
      </c>
      <c r="T1129" s="529" t="s">
        <v>623</v>
      </c>
      <c r="U1129" s="529" t="s">
        <v>623</v>
      </c>
      <c r="V1129" s="529" t="s">
        <v>623</v>
      </c>
      <c r="W1129" s="529" t="s">
        <v>1230</v>
      </c>
      <c r="X1129" s="568" t="s">
        <v>409</v>
      </c>
      <c r="Y1129" s="529" t="str">
        <f t="shared" ref="Y1129:Z1132" si="506">Y1128</f>
        <v xml:space="preserve"> </v>
      </c>
      <c r="Z1129" s="529" t="str">
        <f t="shared" si="506"/>
        <v xml:space="preserve"> </v>
      </c>
    </row>
    <row r="1130" spans="1:26" ht="14.4" customHeight="1">
      <c r="A1130" s="565" t="str">
        <f t="shared" si="505"/>
        <v>G0466</v>
      </c>
      <c r="B1130" s="511" t="str">
        <f t="shared" si="505"/>
        <v>Federal Qualified Health Plans</v>
      </c>
      <c r="C1130" s="568" t="str">
        <f t="shared" si="505"/>
        <v>G0466 FQHC Visit New Patient [Med Review]</v>
      </c>
      <c r="D1130" s="529" t="str">
        <f t="shared" si="505"/>
        <v>Encounter</v>
      </c>
      <c r="E1130" s="568" t="str">
        <f t="shared" si="505"/>
        <v>Not a staff service. Program indicator.</v>
      </c>
      <c r="F1130" s="250" t="s">
        <v>2155</v>
      </c>
      <c r="G1130" s="250" t="s">
        <v>586</v>
      </c>
      <c r="H1130" s="142" t="s">
        <v>1166</v>
      </c>
      <c r="I1130" s="529" t="str">
        <f>I1129</f>
        <v>Institutional</v>
      </c>
      <c r="J1130" s="529" t="s">
        <v>623</v>
      </c>
      <c r="K1130" s="529" t="s">
        <v>623</v>
      </c>
      <c r="L1130" s="529" t="s">
        <v>623</v>
      </c>
      <c r="M1130" s="529" t="s">
        <v>623</v>
      </c>
      <c r="N1130" s="529" t="s">
        <v>623</v>
      </c>
      <c r="O1130" s="529" t="s">
        <v>623</v>
      </c>
      <c r="P1130" s="529" t="s">
        <v>623</v>
      </c>
      <c r="Q1130" s="529" t="s">
        <v>623</v>
      </c>
      <c r="R1130" s="529" t="s">
        <v>623</v>
      </c>
      <c r="S1130" s="529" t="s">
        <v>623</v>
      </c>
      <c r="T1130" s="529" t="s">
        <v>623</v>
      </c>
      <c r="U1130" s="529" t="s">
        <v>623</v>
      </c>
      <c r="V1130" s="529" t="s">
        <v>623</v>
      </c>
      <c r="W1130" s="529" t="s">
        <v>1230</v>
      </c>
      <c r="X1130" s="568" t="s">
        <v>409</v>
      </c>
      <c r="Y1130" s="529" t="str">
        <f t="shared" si="506"/>
        <v xml:space="preserve"> </v>
      </c>
      <c r="Z1130" s="529" t="str">
        <f t="shared" si="506"/>
        <v xml:space="preserve"> </v>
      </c>
    </row>
    <row r="1131" spans="1:26" ht="14.4" customHeight="1">
      <c r="A1131" s="565" t="str">
        <f t="shared" si="505"/>
        <v>G0466</v>
      </c>
      <c r="B1131" s="511" t="str">
        <f t="shared" si="505"/>
        <v>Federal Qualified Health Plans</v>
      </c>
      <c r="C1131" s="568" t="str">
        <f t="shared" si="505"/>
        <v>G0466 FQHC Visit New Patient [Med Review]</v>
      </c>
      <c r="D1131" s="529" t="str">
        <f t="shared" si="505"/>
        <v>Encounter</v>
      </c>
      <c r="E1131" s="568" t="str">
        <f t="shared" si="505"/>
        <v>Not a staff service. Program indicator.</v>
      </c>
      <c r="F1131" s="250" t="s">
        <v>497</v>
      </c>
      <c r="G1131" s="250" t="s">
        <v>586</v>
      </c>
      <c r="H1131" s="142" t="s">
        <v>1166</v>
      </c>
      <c r="I1131" s="529" t="str">
        <f>I1130</f>
        <v>Institutional</v>
      </c>
      <c r="J1131" s="529" t="s">
        <v>623</v>
      </c>
      <c r="K1131" s="529" t="s">
        <v>623</v>
      </c>
      <c r="L1131" s="529" t="s">
        <v>623</v>
      </c>
      <c r="M1131" s="529" t="s">
        <v>623</v>
      </c>
      <c r="N1131" s="529" t="s">
        <v>623</v>
      </c>
      <c r="O1131" s="529" t="s">
        <v>623</v>
      </c>
      <c r="P1131" s="529" t="s">
        <v>623</v>
      </c>
      <c r="Q1131" s="529" t="s">
        <v>623</v>
      </c>
      <c r="R1131" s="529" t="s">
        <v>623</v>
      </c>
      <c r="S1131" s="529" t="s">
        <v>623</v>
      </c>
      <c r="T1131" s="529" t="s">
        <v>623</v>
      </c>
      <c r="U1131" s="529" t="s">
        <v>623</v>
      </c>
      <c r="V1131" s="529" t="s">
        <v>623</v>
      </c>
      <c r="W1131" s="529" t="s">
        <v>1230</v>
      </c>
      <c r="X1131" s="568" t="s">
        <v>409</v>
      </c>
      <c r="Y1131" s="529" t="str">
        <f t="shared" si="506"/>
        <v xml:space="preserve"> </v>
      </c>
      <c r="Z1131" s="529" t="str">
        <f t="shared" si="506"/>
        <v xml:space="preserve"> </v>
      </c>
    </row>
    <row r="1132" spans="1:26" ht="14.4" customHeight="1" thickBot="1">
      <c r="A1132" s="566" t="str">
        <f t="shared" si="505"/>
        <v>G0466</v>
      </c>
      <c r="B1132" s="513" t="str">
        <f t="shared" si="505"/>
        <v>Federal Qualified Health Plans</v>
      </c>
      <c r="C1132" s="569" t="str">
        <f t="shared" si="505"/>
        <v>G0466 FQHC Visit New Patient [Med Review]</v>
      </c>
      <c r="D1132" s="530" t="str">
        <f t="shared" si="505"/>
        <v>Encounter</v>
      </c>
      <c r="E1132" s="569" t="str">
        <f t="shared" si="505"/>
        <v>Not a staff service. Program indicator.</v>
      </c>
      <c r="F1132" s="247" t="s">
        <v>496</v>
      </c>
      <c r="G1132" s="247" t="s">
        <v>586</v>
      </c>
      <c r="H1132" s="220" t="s">
        <v>1166</v>
      </c>
      <c r="I1132" s="530" t="str">
        <f>I1131</f>
        <v>Institutional</v>
      </c>
      <c r="J1132" s="530" t="s">
        <v>623</v>
      </c>
      <c r="K1132" s="530" t="s">
        <v>623</v>
      </c>
      <c r="L1132" s="530" t="s">
        <v>623</v>
      </c>
      <c r="M1132" s="530" t="s">
        <v>623</v>
      </c>
      <c r="N1132" s="530" t="s">
        <v>623</v>
      </c>
      <c r="O1132" s="530" t="s">
        <v>623</v>
      </c>
      <c r="P1132" s="530" t="s">
        <v>623</v>
      </c>
      <c r="Q1132" s="530" t="s">
        <v>623</v>
      </c>
      <c r="R1132" s="530" t="s">
        <v>623</v>
      </c>
      <c r="S1132" s="530" t="s">
        <v>623</v>
      </c>
      <c r="T1132" s="530" t="s">
        <v>623</v>
      </c>
      <c r="U1132" s="530" t="s">
        <v>623</v>
      </c>
      <c r="V1132" s="530" t="s">
        <v>623</v>
      </c>
      <c r="W1132" s="530" t="s">
        <v>1230</v>
      </c>
      <c r="X1132" s="569" t="s">
        <v>409</v>
      </c>
      <c r="Y1132" s="530" t="str">
        <f t="shared" si="506"/>
        <v xml:space="preserve"> </v>
      </c>
      <c r="Z1132" s="530" t="str">
        <f t="shared" si="506"/>
        <v xml:space="preserve"> </v>
      </c>
    </row>
    <row r="1133" spans="1:26" ht="14.4" customHeight="1">
      <c r="A1133" s="576" t="s">
        <v>410</v>
      </c>
      <c r="B1133" s="512" t="s">
        <v>414</v>
      </c>
      <c r="C1133" s="567" t="s">
        <v>415</v>
      </c>
      <c r="D1133" s="528" t="s">
        <v>58</v>
      </c>
      <c r="E1133" s="567" t="s">
        <v>1331</v>
      </c>
      <c r="F1133" s="246" t="s">
        <v>137</v>
      </c>
      <c r="G1133" s="246" t="s">
        <v>574</v>
      </c>
      <c r="H1133" s="246" t="s">
        <v>1166</v>
      </c>
      <c r="I1133" s="528" t="s">
        <v>408</v>
      </c>
      <c r="J1133" s="528" t="s">
        <v>623</v>
      </c>
      <c r="K1133" s="528" t="s">
        <v>623</v>
      </c>
      <c r="L1133" s="528" t="s">
        <v>623</v>
      </c>
      <c r="M1133" s="528" t="s">
        <v>623</v>
      </c>
      <c r="N1133" s="528" t="s">
        <v>623</v>
      </c>
      <c r="O1133" s="528" t="s">
        <v>623</v>
      </c>
      <c r="P1133" s="528" t="s">
        <v>623</v>
      </c>
      <c r="Q1133" s="528" t="s">
        <v>623</v>
      </c>
      <c r="R1133" s="528" t="s">
        <v>623</v>
      </c>
      <c r="S1133" s="528" t="s">
        <v>623</v>
      </c>
      <c r="T1133" s="528" t="s">
        <v>623</v>
      </c>
      <c r="U1133" s="528" t="s">
        <v>623</v>
      </c>
      <c r="V1133" s="528" t="s">
        <v>623</v>
      </c>
      <c r="W1133" s="528" t="s">
        <v>1230</v>
      </c>
      <c r="X1133" s="567" t="s">
        <v>409</v>
      </c>
      <c r="Y1133" s="528" t="s">
        <v>1113</v>
      </c>
      <c r="Z1133" s="528" t="s">
        <v>1113</v>
      </c>
    </row>
    <row r="1134" spans="1:26" ht="14.4" customHeight="1">
      <c r="A1134" s="565" t="str">
        <f t="shared" ref="A1134:E1137" si="507">A1133</f>
        <v>G0467</v>
      </c>
      <c r="B1134" s="511" t="str">
        <f t="shared" si="507"/>
        <v>(FQHCs) Payment Codes for Prospective Payments</v>
      </c>
      <c r="C1134" s="568" t="str">
        <f t="shared" si="507"/>
        <v>G0467 FQHC Visit Established Patient [Med Review]</v>
      </c>
      <c r="D1134" s="529" t="str">
        <f t="shared" si="507"/>
        <v>Encounter</v>
      </c>
      <c r="E1134" s="568" t="str">
        <f t="shared" si="507"/>
        <v>Not a staff service. Program indicator.</v>
      </c>
      <c r="F1134" s="250" t="s">
        <v>477</v>
      </c>
      <c r="G1134" s="250" t="s">
        <v>575</v>
      </c>
      <c r="H1134" s="142" t="s">
        <v>1166</v>
      </c>
      <c r="I1134" s="529" t="str">
        <f>I1133</f>
        <v>Institutional</v>
      </c>
      <c r="J1134" s="529" t="s">
        <v>623</v>
      </c>
      <c r="K1134" s="529" t="s">
        <v>623</v>
      </c>
      <c r="L1134" s="529" t="s">
        <v>623</v>
      </c>
      <c r="M1134" s="529" t="s">
        <v>623</v>
      </c>
      <c r="N1134" s="529" t="s">
        <v>623</v>
      </c>
      <c r="O1134" s="529" t="s">
        <v>623</v>
      </c>
      <c r="P1134" s="529" t="s">
        <v>623</v>
      </c>
      <c r="Q1134" s="529" t="s">
        <v>623</v>
      </c>
      <c r="R1134" s="529" t="s">
        <v>623</v>
      </c>
      <c r="S1134" s="529" t="s">
        <v>623</v>
      </c>
      <c r="T1134" s="529" t="s">
        <v>623</v>
      </c>
      <c r="U1134" s="529" t="s">
        <v>623</v>
      </c>
      <c r="V1134" s="529" t="s">
        <v>623</v>
      </c>
      <c r="W1134" s="529" t="s">
        <v>1230</v>
      </c>
      <c r="X1134" s="568" t="s">
        <v>409</v>
      </c>
      <c r="Y1134" s="529" t="str">
        <f t="shared" ref="Y1134:Z1137" si="508">Y1133</f>
        <v xml:space="preserve"> </v>
      </c>
      <c r="Z1134" s="529" t="str">
        <f t="shared" si="508"/>
        <v xml:space="preserve"> </v>
      </c>
    </row>
    <row r="1135" spans="1:26" ht="15" customHeight="1">
      <c r="A1135" s="565" t="str">
        <f t="shared" si="507"/>
        <v>G0467</v>
      </c>
      <c r="B1135" s="511" t="str">
        <f t="shared" si="507"/>
        <v>(FQHCs) Payment Codes for Prospective Payments</v>
      </c>
      <c r="C1135" s="568" t="str">
        <f t="shared" si="507"/>
        <v>G0467 FQHC Visit Established Patient [Med Review]</v>
      </c>
      <c r="D1135" s="529" t="str">
        <f t="shared" si="507"/>
        <v>Encounter</v>
      </c>
      <c r="E1135" s="568" t="str">
        <f t="shared" si="507"/>
        <v>Not a staff service. Program indicator.</v>
      </c>
      <c r="F1135" s="250" t="s">
        <v>2155</v>
      </c>
      <c r="G1135" s="250" t="s">
        <v>586</v>
      </c>
      <c r="H1135" s="142" t="s">
        <v>1166</v>
      </c>
      <c r="I1135" s="529" t="str">
        <f>I1134</f>
        <v>Institutional</v>
      </c>
      <c r="J1135" s="529" t="s">
        <v>623</v>
      </c>
      <c r="K1135" s="529" t="s">
        <v>623</v>
      </c>
      <c r="L1135" s="529" t="s">
        <v>623</v>
      </c>
      <c r="M1135" s="529" t="s">
        <v>623</v>
      </c>
      <c r="N1135" s="529" t="s">
        <v>623</v>
      </c>
      <c r="O1135" s="529" t="s">
        <v>623</v>
      </c>
      <c r="P1135" s="529" t="s">
        <v>623</v>
      </c>
      <c r="Q1135" s="529" t="s">
        <v>623</v>
      </c>
      <c r="R1135" s="529" t="s">
        <v>623</v>
      </c>
      <c r="S1135" s="529" t="s">
        <v>623</v>
      </c>
      <c r="T1135" s="529" t="s">
        <v>623</v>
      </c>
      <c r="U1135" s="529" t="s">
        <v>623</v>
      </c>
      <c r="V1135" s="529" t="s">
        <v>623</v>
      </c>
      <c r="W1135" s="529" t="s">
        <v>1230</v>
      </c>
      <c r="X1135" s="568" t="s">
        <v>409</v>
      </c>
      <c r="Y1135" s="529" t="str">
        <f t="shared" si="508"/>
        <v xml:space="preserve"> </v>
      </c>
      <c r="Z1135" s="529" t="str">
        <f t="shared" si="508"/>
        <v xml:space="preserve"> </v>
      </c>
    </row>
    <row r="1136" spans="1:26" ht="14.4" customHeight="1">
      <c r="A1136" s="565" t="str">
        <f t="shared" si="507"/>
        <v>G0467</v>
      </c>
      <c r="B1136" s="511" t="str">
        <f t="shared" si="507"/>
        <v>(FQHCs) Payment Codes for Prospective Payments</v>
      </c>
      <c r="C1136" s="568" t="str">
        <f t="shared" si="507"/>
        <v>G0467 FQHC Visit Established Patient [Med Review]</v>
      </c>
      <c r="D1136" s="529" t="str">
        <f t="shared" si="507"/>
        <v>Encounter</v>
      </c>
      <c r="E1136" s="568" t="str">
        <f t="shared" si="507"/>
        <v>Not a staff service. Program indicator.</v>
      </c>
      <c r="F1136" s="250" t="s">
        <v>497</v>
      </c>
      <c r="G1136" s="250" t="s">
        <v>586</v>
      </c>
      <c r="H1136" s="142" t="s">
        <v>1166</v>
      </c>
      <c r="I1136" s="529" t="str">
        <f>I1135</f>
        <v>Institutional</v>
      </c>
      <c r="J1136" s="529" t="s">
        <v>623</v>
      </c>
      <c r="K1136" s="529" t="s">
        <v>623</v>
      </c>
      <c r="L1136" s="529" t="s">
        <v>623</v>
      </c>
      <c r="M1136" s="529" t="s">
        <v>623</v>
      </c>
      <c r="N1136" s="529" t="s">
        <v>623</v>
      </c>
      <c r="O1136" s="529" t="s">
        <v>623</v>
      </c>
      <c r="P1136" s="529" t="s">
        <v>623</v>
      </c>
      <c r="Q1136" s="529" t="s">
        <v>623</v>
      </c>
      <c r="R1136" s="529" t="s">
        <v>623</v>
      </c>
      <c r="S1136" s="529" t="s">
        <v>623</v>
      </c>
      <c r="T1136" s="529" t="s">
        <v>623</v>
      </c>
      <c r="U1136" s="529" t="s">
        <v>623</v>
      </c>
      <c r="V1136" s="529" t="s">
        <v>623</v>
      </c>
      <c r="W1136" s="529" t="s">
        <v>1230</v>
      </c>
      <c r="X1136" s="568" t="s">
        <v>409</v>
      </c>
      <c r="Y1136" s="529" t="str">
        <f t="shared" si="508"/>
        <v xml:space="preserve"> </v>
      </c>
      <c r="Z1136" s="529" t="str">
        <f t="shared" si="508"/>
        <v xml:space="preserve"> </v>
      </c>
    </row>
    <row r="1137" spans="1:26" ht="14.4" customHeight="1" thickBot="1">
      <c r="A1137" s="566" t="str">
        <f t="shared" si="507"/>
        <v>G0467</v>
      </c>
      <c r="B1137" s="513" t="str">
        <f t="shared" si="507"/>
        <v>(FQHCs) Payment Codes for Prospective Payments</v>
      </c>
      <c r="C1137" s="569" t="str">
        <f t="shared" si="507"/>
        <v>G0467 FQHC Visit Established Patient [Med Review]</v>
      </c>
      <c r="D1137" s="530" t="str">
        <f t="shared" si="507"/>
        <v>Encounter</v>
      </c>
      <c r="E1137" s="569" t="str">
        <f t="shared" si="507"/>
        <v>Not a staff service. Program indicator.</v>
      </c>
      <c r="F1137" s="247" t="s">
        <v>496</v>
      </c>
      <c r="G1137" s="247" t="s">
        <v>586</v>
      </c>
      <c r="H1137" s="220" t="s">
        <v>1166</v>
      </c>
      <c r="I1137" s="530" t="str">
        <f>I1136</f>
        <v>Institutional</v>
      </c>
      <c r="J1137" s="530" t="s">
        <v>623</v>
      </c>
      <c r="K1137" s="530" t="s">
        <v>623</v>
      </c>
      <c r="L1137" s="530" t="s">
        <v>623</v>
      </c>
      <c r="M1137" s="530" t="s">
        <v>623</v>
      </c>
      <c r="N1137" s="530" t="s">
        <v>623</v>
      </c>
      <c r="O1137" s="530" t="s">
        <v>623</v>
      </c>
      <c r="P1137" s="530" t="s">
        <v>623</v>
      </c>
      <c r="Q1137" s="530" t="s">
        <v>623</v>
      </c>
      <c r="R1137" s="530" t="s">
        <v>623</v>
      </c>
      <c r="S1137" s="530" t="s">
        <v>623</v>
      </c>
      <c r="T1137" s="530" t="s">
        <v>623</v>
      </c>
      <c r="U1137" s="530" t="s">
        <v>623</v>
      </c>
      <c r="V1137" s="530" t="s">
        <v>623</v>
      </c>
      <c r="W1137" s="530" t="s">
        <v>1230</v>
      </c>
      <c r="X1137" s="569" t="s">
        <v>409</v>
      </c>
      <c r="Y1137" s="530" t="str">
        <f t="shared" si="508"/>
        <v xml:space="preserve"> </v>
      </c>
      <c r="Z1137" s="530" t="str">
        <f t="shared" si="508"/>
        <v xml:space="preserve"> </v>
      </c>
    </row>
    <row r="1138" spans="1:26" ht="14.4" customHeight="1">
      <c r="A1138" s="576" t="s">
        <v>411</v>
      </c>
      <c r="B1138" s="512" t="s">
        <v>414</v>
      </c>
      <c r="C1138" s="567" t="s">
        <v>416</v>
      </c>
      <c r="D1138" s="528" t="s">
        <v>58</v>
      </c>
      <c r="E1138" s="567" t="s">
        <v>1331</v>
      </c>
      <c r="F1138" s="142" t="s">
        <v>137</v>
      </c>
      <c r="G1138" s="142" t="s">
        <v>574</v>
      </c>
      <c r="H1138" s="142" t="s">
        <v>1166</v>
      </c>
      <c r="I1138" s="528" t="s">
        <v>408</v>
      </c>
      <c r="J1138" s="528" t="s">
        <v>623</v>
      </c>
      <c r="K1138" s="528" t="s">
        <v>623</v>
      </c>
      <c r="L1138" s="528" t="s">
        <v>623</v>
      </c>
      <c r="M1138" s="528" t="s">
        <v>623</v>
      </c>
      <c r="N1138" s="528" t="s">
        <v>623</v>
      </c>
      <c r="O1138" s="528" t="s">
        <v>623</v>
      </c>
      <c r="P1138" s="528" t="s">
        <v>623</v>
      </c>
      <c r="Q1138" s="528" t="s">
        <v>623</v>
      </c>
      <c r="R1138" s="528" t="s">
        <v>623</v>
      </c>
      <c r="S1138" s="528" t="s">
        <v>623</v>
      </c>
      <c r="T1138" s="528" t="s">
        <v>623</v>
      </c>
      <c r="U1138" s="528" t="s">
        <v>623</v>
      </c>
      <c r="V1138" s="528" t="s">
        <v>623</v>
      </c>
      <c r="W1138" s="528" t="s">
        <v>1230</v>
      </c>
      <c r="X1138" s="567" t="s">
        <v>409</v>
      </c>
      <c r="Y1138" s="528" t="s">
        <v>1113</v>
      </c>
      <c r="Z1138" s="528" t="s">
        <v>1113</v>
      </c>
    </row>
    <row r="1139" spans="1:26" ht="14.4" customHeight="1">
      <c r="A1139" s="565" t="str">
        <f t="shared" ref="A1139:E1143" si="509">A1138</f>
        <v>G0469</v>
      </c>
      <c r="B1139" s="511" t="str">
        <f t="shared" si="509"/>
        <v>(FQHCs) Payment Codes for Prospective Payments</v>
      </c>
      <c r="C1139" s="568" t="str">
        <f t="shared" si="509"/>
        <v>G0469 FQHC visit, mental health, new patient</v>
      </c>
      <c r="D1139" s="529" t="str">
        <f t="shared" si="509"/>
        <v>Encounter</v>
      </c>
      <c r="E1139" s="568" t="str">
        <f t="shared" si="509"/>
        <v>Not a staff service. Program indicator.</v>
      </c>
      <c r="F1139" s="250" t="s">
        <v>477</v>
      </c>
      <c r="G1139" s="250" t="s">
        <v>575</v>
      </c>
      <c r="H1139" s="142" t="s">
        <v>1166</v>
      </c>
      <c r="I1139" s="529" t="str">
        <f>I1138</f>
        <v>Institutional</v>
      </c>
      <c r="J1139" s="529" t="s">
        <v>623</v>
      </c>
      <c r="K1139" s="529" t="s">
        <v>623</v>
      </c>
      <c r="L1139" s="529" t="s">
        <v>623</v>
      </c>
      <c r="M1139" s="529" t="s">
        <v>623</v>
      </c>
      <c r="N1139" s="529" t="s">
        <v>623</v>
      </c>
      <c r="O1139" s="529" t="s">
        <v>623</v>
      </c>
      <c r="P1139" s="529" t="s">
        <v>623</v>
      </c>
      <c r="Q1139" s="529" t="s">
        <v>623</v>
      </c>
      <c r="R1139" s="529" t="s">
        <v>623</v>
      </c>
      <c r="S1139" s="529" t="s">
        <v>623</v>
      </c>
      <c r="T1139" s="529" t="s">
        <v>623</v>
      </c>
      <c r="U1139" s="529" t="s">
        <v>623</v>
      </c>
      <c r="V1139" s="529" t="s">
        <v>623</v>
      </c>
      <c r="W1139" s="529" t="s">
        <v>1230</v>
      </c>
      <c r="X1139" s="568" t="s">
        <v>409</v>
      </c>
      <c r="Y1139" s="529" t="str">
        <f t="shared" ref="Y1139:Z1143" si="510">Y1138</f>
        <v xml:space="preserve"> </v>
      </c>
      <c r="Z1139" s="529" t="str">
        <f t="shared" si="510"/>
        <v xml:space="preserve"> </v>
      </c>
    </row>
    <row r="1140" spans="1:26" ht="14.4" customHeight="1">
      <c r="A1140" s="565" t="str">
        <f t="shared" si="509"/>
        <v>G0469</v>
      </c>
      <c r="B1140" s="511" t="str">
        <f t="shared" si="509"/>
        <v>(FQHCs) Payment Codes for Prospective Payments</v>
      </c>
      <c r="C1140" s="568" t="str">
        <f t="shared" si="509"/>
        <v>G0469 FQHC visit, mental health, new patient</v>
      </c>
      <c r="D1140" s="529" t="str">
        <f t="shared" si="509"/>
        <v>Encounter</v>
      </c>
      <c r="E1140" s="568" t="str">
        <f t="shared" si="509"/>
        <v>Not a staff service. Program indicator.</v>
      </c>
      <c r="F1140" s="142" t="s">
        <v>126</v>
      </c>
      <c r="G1140" s="142" t="s">
        <v>581</v>
      </c>
      <c r="H1140" s="142" t="s">
        <v>1166</v>
      </c>
      <c r="I1140" s="529" t="str">
        <f>I1139</f>
        <v>Institutional</v>
      </c>
      <c r="J1140" s="529" t="s">
        <v>623</v>
      </c>
      <c r="K1140" s="529" t="s">
        <v>623</v>
      </c>
      <c r="L1140" s="529" t="s">
        <v>623</v>
      </c>
      <c r="M1140" s="529" t="s">
        <v>623</v>
      </c>
      <c r="N1140" s="529" t="s">
        <v>623</v>
      </c>
      <c r="O1140" s="529" t="s">
        <v>623</v>
      </c>
      <c r="P1140" s="529" t="s">
        <v>623</v>
      </c>
      <c r="Q1140" s="529" t="s">
        <v>623</v>
      </c>
      <c r="R1140" s="529" t="s">
        <v>623</v>
      </c>
      <c r="S1140" s="529" t="s">
        <v>623</v>
      </c>
      <c r="T1140" s="529" t="s">
        <v>623</v>
      </c>
      <c r="U1140" s="529" t="s">
        <v>623</v>
      </c>
      <c r="V1140" s="529" t="s">
        <v>623</v>
      </c>
      <c r="W1140" s="529" t="s">
        <v>1230</v>
      </c>
      <c r="X1140" s="568" t="s">
        <v>409</v>
      </c>
      <c r="Y1140" s="529" t="str">
        <f t="shared" si="510"/>
        <v xml:space="preserve"> </v>
      </c>
      <c r="Z1140" s="529" t="str">
        <f t="shared" si="510"/>
        <v xml:space="preserve"> </v>
      </c>
    </row>
    <row r="1141" spans="1:26" ht="15" customHeight="1">
      <c r="A1141" s="565" t="str">
        <f t="shared" si="509"/>
        <v>G0469</v>
      </c>
      <c r="B1141" s="511" t="str">
        <f t="shared" si="509"/>
        <v>(FQHCs) Payment Codes for Prospective Payments</v>
      </c>
      <c r="C1141" s="568" t="str">
        <f t="shared" si="509"/>
        <v>G0469 FQHC visit, mental health, new patient</v>
      </c>
      <c r="D1141" s="529" t="str">
        <f t="shared" si="509"/>
        <v>Encounter</v>
      </c>
      <c r="E1141" s="568" t="str">
        <f t="shared" si="509"/>
        <v>Not a staff service. Program indicator.</v>
      </c>
      <c r="F1141" s="142" t="s">
        <v>2166</v>
      </c>
      <c r="G1141" s="142" t="s">
        <v>580</v>
      </c>
      <c r="H1141" s="142" t="s">
        <v>1166</v>
      </c>
      <c r="I1141" s="529" t="str">
        <f>I1140</f>
        <v>Institutional</v>
      </c>
      <c r="J1141" s="529" t="s">
        <v>623</v>
      </c>
      <c r="K1141" s="529" t="s">
        <v>623</v>
      </c>
      <c r="L1141" s="529" t="s">
        <v>623</v>
      </c>
      <c r="M1141" s="529" t="s">
        <v>623</v>
      </c>
      <c r="N1141" s="529" t="s">
        <v>623</v>
      </c>
      <c r="O1141" s="529" t="s">
        <v>623</v>
      </c>
      <c r="P1141" s="529" t="s">
        <v>623</v>
      </c>
      <c r="Q1141" s="529" t="s">
        <v>623</v>
      </c>
      <c r="R1141" s="529" t="s">
        <v>623</v>
      </c>
      <c r="S1141" s="529" t="s">
        <v>623</v>
      </c>
      <c r="T1141" s="529" t="s">
        <v>623</v>
      </c>
      <c r="U1141" s="529" t="s">
        <v>623</v>
      </c>
      <c r="V1141" s="529" t="s">
        <v>623</v>
      </c>
      <c r="W1141" s="529" t="s">
        <v>1230</v>
      </c>
      <c r="X1141" s="568" t="s">
        <v>409</v>
      </c>
      <c r="Y1141" s="529" t="str">
        <f t="shared" si="510"/>
        <v xml:space="preserve"> </v>
      </c>
      <c r="Z1141" s="529" t="str">
        <f t="shared" si="510"/>
        <v xml:space="preserve"> </v>
      </c>
    </row>
    <row r="1142" spans="1:26" ht="26.25" customHeight="1">
      <c r="A1142" s="565" t="str">
        <f t="shared" si="509"/>
        <v>G0469</v>
      </c>
      <c r="B1142" s="511" t="str">
        <f t="shared" si="509"/>
        <v>(FQHCs) Payment Codes for Prospective Payments</v>
      </c>
      <c r="C1142" s="568" t="str">
        <f t="shared" si="509"/>
        <v>G0469 FQHC visit, mental health, new patient</v>
      </c>
      <c r="D1142" s="529" t="str">
        <f t="shared" si="509"/>
        <v>Encounter</v>
      </c>
      <c r="E1142" s="568" t="str">
        <f t="shared" si="509"/>
        <v>Not a staff service. Program indicator.</v>
      </c>
      <c r="F1142" s="142" t="s">
        <v>126</v>
      </c>
      <c r="G1142" s="142" t="s">
        <v>578</v>
      </c>
      <c r="H1142" s="142" t="s">
        <v>1166</v>
      </c>
      <c r="I1142" s="529" t="str">
        <f>I1141</f>
        <v>Institutional</v>
      </c>
      <c r="J1142" s="529" t="s">
        <v>623</v>
      </c>
      <c r="K1142" s="529" t="s">
        <v>623</v>
      </c>
      <c r="L1142" s="529" t="s">
        <v>623</v>
      </c>
      <c r="M1142" s="529" t="s">
        <v>623</v>
      </c>
      <c r="N1142" s="529" t="s">
        <v>623</v>
      </c>
      <c r="O1142" s="529" t="s">
        <v>623</v>
      </c>
      <c r="P1142" s="529" t="s">
        <v>623</v>
      </c>
      <c r="Q1142" s="529" t="s">
        <v>623</v>
      </c>
      <c r="R1142" s="529" t="s">
        <v>623</v>
      </c>
      <c r="S1142" s="529" t="s">
        <v>623</v>
      </c>
      <c r="T1142" s="529" t="s">
        <v>623</v>
      </c>
      <c r="U1142" s="529" t="s">
        <v>623</v>
      </c>
      <c r="V1142" s="529" t="s">
        <v>623</v>
      </c>
      <c r="W1142" s="529" t="s">
        <v>1230</v>
      </c>
      <c r="X1142" s="568" t="s">
        <v>409</v>
      </c>
      <c r="Y1142" s="529" t="str">
        <f t="shared" si="510"/>
        <v xml:space="preserve"> </v>
      </c>
      <c r="Z1142" s="529" t="str">
        <f t="shared" si="510"/>
        <v xml:space="preserve"> </v>
      </c>
    </row>
    <row r="1143" spans="1:26" ht="15" customHeight="1" thickBot="1">
      <c r="A1143" s="566" t="str">
        <f t="shared" si="509"/>
        <v>G0469</v>
      </c>
      <c r="B1143" s="513" t="str">
        <f t="shared" si="509"/>
        <v>(FQHCs) Payment Codes for Prospective Payments</v>
      </c>
      <c r="C1143" s="569" t="str">
        <f t="shared" si="509"/>
        <v>G0469 FQHC visit, mental health, new patient</v>
      </c>
      <c r="D1143" s="530" t="str">
        <f t="shared" si="509"/>
        <v>Encounter</v>
      </c>
      <c r="E1143" s="569" t="str">
        <f t="shared" si="509"/>
        <v>Not a staff service. Program indicator.</v>
      </c>
      <c r="F1143" s="220" t="s">
        <v>511</v>
      </c>
      <c r="G1143" s="220" t="s">
        <v>579</v>
      </c>
      <c r="H1143" s="220" t="s">
        <v>1166</v>
      </c>
      <c r="I1143" s="530" t="str">
        <f>I1142</f>
        <v>Institutional</v>
      </c>
      <c r="J1143" s="530" t="s">
        <v>623</v>
      </c>
      <c r="K1143" s="530" t="s">
        <v>623</v>
      </c>
      <c r="L1143" s="530" t="s">
        <v>623</v>
      </c>
      <c r="M1143" s="530" t="s">
        <v>623</v>
      </c>
      <c r="N1143" s="530" t="s">
        <v>623</v>
      </c>
      <c r="O1143" s="530" t="s">
        <v>623</v>
      </c>
      <c r="P1143" s="530" t="s">
        <v>623</v>
      </c>
      <c r="Q1143" s="530" t="s">
        <v>623</v>
      </c>
      <c r="R1143" s="530" t="s">
        <v>623</v>
      </c>
      <c r="S1143" s="530" t="s">
        <v>623</v>
      </c>
      <c r="T1143" s="530" t="s">
        <v>623</v>
      </c>
      <c r="U1143" s="530" t="s">
        <v>623</v>
      </c>
      <c r="V1143" s="530" t="s">
        <v>623</v>
      </c>
      <c r="W1143" s="530" t="s">
        <v>1230</v>
      </c>
      <c r="X1143" s="569" t="s">
        <v>409</v>
      </c>
      <c r="Y1143" s="530" t="str">
        <f t="shared" si="510"/>
        <v xml:space="preserve"> </v>
      </c>
      <c r="Z1143" s="530" t="str">
        <f t="shared" si="510"/>
        <v xml:space="preserve"> </v>
      </c>
    </row>
    <row r="1144" spans="1:26" ht="15" customHeight="1">
      <c r="A1144" s="576" t="s">
        <v>412</v>
      </c>
      <c r="B1144" s="512" t="s">
        <v>414</v>
      </c>
      <c r="C1144" s="567" t="s">
        <v>417</v>
      </c>
      <c r="D1144" s="528" t="s">
        <v>58</v>
      </c>
      <c r="E1144" s="567" t="s">
        <v>1331</v>
      </c>
      <c r="F1144" s="250" t="s">
        <v>137</v>
      </c>
      <c r="G1144" s="246" t="s">
        <v>584</v>
      </c>
      <c r="H1144" s="246" t="s">
        <v>1166</v>
      </c>
      <c r="I1144" s="528" t="s">
        <v>408</v>
      </c>
      <c r="J1144" s="528" t="s">
        <v>623</v>
      </c>
      <c r="K1144" s="528" t="s">
        <v>623</v>
      </c>
      <c r="L1144" s="528" t="s">
        <v>623</v>
      </c>
      <c r="M1144" s="528" t="s">
        <v>623</v>
      </c>
      <c r="N1144" s="528" t="s">
        <v>623</v>
      </c>
      <c r="O1144" s="528" t="s">
        <v>623</v>
      </c>
      <c r="P1144" s="528" t="s">
        <v>623</v>
      </c>
      <c r="Q1144" s="528" t="s">
        <v>623</v>
      </c>
      <c r="R1144" s="528" t="s">
        <v>623</v>
      </c>
      <c r="S1144" s="528" t="s">
        <v>623</v>
      </c>
      <c r="T1144" s="528" t="s">
        <v>623</v>
      </c>
      <c r="U1144" s="528" t="s">
        <v>623</v>
      </c>
      <c r="V1144" s="528" t="s">
        <v>623</v>
      </c>
      <c r="W1144" s="528" t="s">
        <v>1230</v>
      </c>
      <c r="X1144" s="567" t="s">
        <v>409</v>
      </c>
      <c r="Y1144" s="528" t="s">
        <v>1113</v>
      </c>
      <c r="Z1144" s="528" t="s">
        <v>1113</v>
      </c>
    </row>
    <row r="1145" spans="1:26" ht="25.5" customHeight="1">
      <c r="A1145" s="565" t="str">
        <f t="shared" ref="A1145:E1149" si="511">A1144</f>
        <v>G0470</v>
      </c>
      <c r="B1145" s="511" t="str">
        <f t="shared" si="511"/>
        <v>(FQHCs) Payment Codes for Prospective Payments</v>
      </c>
      <c r="C1145" s="568" t="str">
        <f t="shared" si="511"/>
        <v>G0470 FQHC visit, mental health, established patient</v>
      </c>
      <c r="D1145" s="529" t="str">
        <f t="shared" si="511"/>
        <v>Encounter</v>
      </c>
      <c r="E1145" s="568" t="str">
        <f t="shared" si="511"/>
        <v>Not a staff service. Program indicator.</v>
      </c>
      <c r="F1145" s="250" t="s">
        <v>477</v>
      </c>
      <c r="G1145" s="142" t="s">
        <v>575</v>
      </c>
      <c r="H1145" s="142" t="s">
        <v>1166</v>
      </c>
      <c r="I1145" s="529" t="str">
        <f>I1144</f>
        <v>Institutional</v>
      </c>
      <c r="J1145" s="529" t="s">
        <v>623</v>
      </c>
      <c r="K1145" s="529" t="s">
        <v>623</v>
      </c>
      <c r="L1145" s="529" t="s">
        <v>623</v>
      </c>
      <c r="M1145" s="529" t="s">
        <v>623</v>
      </c>
      <c r="N1145" s="529" t="s">
        <v>623</v>
      </c>
      <c r="O1145" s="529" t="s">
        <v>623</v>
      </c>
      <c r="P1145" s="529" t="s">
        <v>623</v>
      </c>
      <c r="Q1145" s="529" t="s">
        <v>623</v>
      </c>
      <c r="R1145" s="529" t="s">
        <v>623</v>
      </c>
      <c r="S1145" s="529" t="s">
        <v>623</v>
      </c>
      <c r="T1145" s="529" t="s">
        <v>623</v>
      </c>
      <c r="U1145" s="529" t="s">
        <v>623</v>
      </c>
      <c r="V1145" s="529" t="s">
        <v>623</v>
      </c>
      <c r="W1145" s="529" t="s">
        <v>1230</v>
      </c>
      <c r="X1145" s="568" t="s">
        <v>409</v>
      </c>
      <c r="Y1145" s="529" t="str">
        <f t="shared" ref="Y1145:Z1149" si="512">Y1144</f>
        <v xml:space="preserve"> </v>
      </c>
      <c r="Z1145" s="529" t="str">
        <f t="shared" si="512"/>
        <v xml:space="preserve"> </v>
      </c>
    </row>
    <row r="1146" spans="1:26" ht="38.25" customHeight="1">
      <c r="A1146" s="565" t="str">
        <f t="shared" si="511"/>
        <v>G0470</v>
      </c>
      <c r="B1146" s="511" t="str">
        <f t="shared" si="511"/>
        <v>(FQHCs) Payment Codes for Prospective Payments</v>
      </c>
      <c r="C1146" s="568" t="str">
        <f t="shared" si="511"/>
        <v>G0470 FQHC visit, mental health, established patient</v>
      </c>
      <c r="D1146" s="529" t="str">
        <f t="shared" si="511"/>
        <v>Encounter</v>
      </c>
      <c r="E1146" s="568" t="str">
        <f t="shared" si="511"/>
        <v>Not a staff service. Program indicator.</v>
      </c>
      <c r="F1146" s="142" t="s">
        <v>126</v>
      </c>
      <c r="G1146" s="142" t="s">
        <v>581</v>
      </c>
      <c r="H1146" s="142" t="s">
        <v>1166</v>
      </c>
      <c r="I1146" s="529" t="str">
        <f>I1145</f>
        <v>Institutional</v>
      </c>
      <c r="J1146" s="529" t="s">
        <v>623</v>
      </c>
      <c r="K1146" s="529" t="s">
        <v>623</v>
      </c>
      <c r="L1146" s="529" t="s">
        <v>623</v>
      </c>
      <c r="M1146" s="529" t="s">
        <v>623</v>
      </c>
      <c r="N1146" s="529" t="s">
        <v>623</v>
      </c>
      <c r="O1146" s="529" t="s">
        <v>623</v>
      </c>
      <c r="P1146" s="529" t="s">
        <v>623</v>
      </c>
      <c r="Q1146" s="529" t="s">
        <v>623</v>
      </c>
      <c r="R1146" s="529" t="s">
        <v>623</v>
      </c>
      <c r="S1146" s="529" t="s">
        <v>623</v>
      </c>
      <c r="T1146" s="529" t="s">
        <v>623</v>
      </c>
      <c r="U1146" s="529" t="s">
        <v>623</v>
      </c>
      <c r="V1146" s="529" t="s">
        <v>623</v>
      </c>
      <c r="W1146" s="529" t="s">
        <v>1230</v>
      </c>
      <c r="X1146" s="568" t="s">
        <v>409</v>
      </c>
      <c r="Y1146" s="529" t="str">
        <f t="shared" si="512"/>
        <v xml:space="preserve"> </v>
      </c>
      <c r="Z1146" s="529" t="str">
        <f t="shared" si="512"/>
        <v xml:space="preserve"> </v>
      </c>
    </row>
    <row r="1147" spans="1:26" ht="15" customHeight="1">
      <c r="A1147" s="565" t="str">
        <f t="shared" si="511"/>
        <v>G0470</v>
      </c>
      <c r="B1147" s="511" t="str">
        <f t="shared" si="511"/>
        <v>(FQHCs) Payment Codes for Prospective Payments</v>
      </c>
      <c r="C1147" s="568" t="str">
        <f t="shared" si="511"/>
        <v>G0470 FQHC visit, mental health, established patient</v>
      </c>
      <c r="D1147" s="529" t="str">
        <f t="shared" si="511"/>
        <v>Encounter</v>
      </c>
      <c r="E1147" s="568" t="str">
        <f t="shared" si="511"/>
        <v>Not a staff service. Program indicator.</v>
      </c>
      <c r="F1147" s="142" t="s">
        <v>2166</v>
      </c>
      <c r="G1147" s="142" t="s">
        <v>580</v>
      </c>
      <c r="H1147" s="142" t="s">
        <v>1166</v>
      </c>
      <c r="I1147" s="529" t="str">
        <f>I1146</f>
        <v>Institutional</v>
      </c>
      <c r="J1147" s="529" t="s">
        <v>623</v>
      </c>
      <c r="K1147" s="529" t="s">
        <v>623</v>
      </c>
      <c r="L1147" s="529" t="s">
        <v>623</v>
      </c>
      <c r="M1147" s="529" t="s">
        <v>623</v>
      </c>
      <c r="N1147" s="529" t="s">
        <v>623</v>
      </c>
      <c r="O1147" s="529" t="s">
        <v>623</v>
      </c>
      <c r="P1147" s="529" t="s">
        <v>623</v>
      </c>
      <c r="Q1147" s="529" t="s">
        <v>623</v>
      </c>
      <c r="R1147" s="529" t="s">
        <v>623</v>
      </c>
      <c r="S1147" s="529" t="s">
        <v>623</v>
      </c>
      <c r="T1147" s="529" t="s">
        <v>623</v>
      </c>
      <c r="U1147" s="529" t="s">
        <v>623</v>
      </c>
      <c r="V1147" s="529" t="s">
        <v>623</v>
      </c>
      <c r="W1147" s="529" t="s">
        <v>1230</v>
      </c>
      <c r="X1147" s="568" t="s">
        <v>409</v>
      </c>
      <c r="Y1147" s="529" t="str">
        <f t="shared" si="512"/>
        <v xml:space="preserve"> </v>
      </c>
      <c r="Z1147" s="529" t="str">
        <f t="shared" si="512"/>
        <v xml:space="preserve"> </v>
      </c>
    </row>
    <row r="1148" spans="1:26">
      <c r="A1148" s="565" t="str">
        <f t="shared" si="511"/>
        <v>G0470</v>
      </c>
      <c r="B1148" s="511" t="str">
        <f t="shared" si="511"/>
        <v>(FQHCs) Payment Codes for Prospective Payments</v>
      </c>
      <c r="C1148" s="568" t="str">
        <f t="shared" si="511"/>
        <v>G0470 FQHC visit, mental health, established patient</v>
      </c>
      <c r="D1148" s="529" t="str">
        <f t="shared" si="511"/>
        <v>Encounter</v>
      </c>
      <c r="E1148" s="568" t="str">
        <f t="shared" si="511"/>
        <v>Not a staff service. Program indicator.</v>
      </c>
      <c r="F1148" s="142" t="s">
        <v>126</v>
      </c>
      <c r="G1148" s="142" t="s">
        <v>578</v>
      </c>
      <c r="H1148" s="142" t="s">
        <v>1166</v>
      </c>
      <c r="I1148" s="529" t="str">
        <f>I1147</f>
        <v>Institutional</v>
      </c>
      <c r="J1148" s="529" t="s">
        <v>623</v>
      </c>
      <c r="K1148" s="529" t="s">
        <v>623</v>
      </c>
      <c r="L1148" s="529" t="s">
        <v>623</v>
      </c>
      <c r="M1148" s="529" t="s">
        <v>623</v>
      </c>
      <c r="N1148" s="529" t="s">
        <v>623</v>
      </c>
      <c r="O1148" s="529" t="s">
        <v>623</v>
      </c>
      <c r="P1148" s="529" t="s">
        <v>623</v>
      </c>
      <c r="Q1148" s="529" t="s">
        <v>623</v>
      </c>
      <c r="R1148" s="529" t="s">
        <v>623</v>
      </c>
      <c r="S1148" s="529" t="s">
        <v>623</v>
      </c>
      <c r="T1148" s="529" t="s">
        <v>623</v>
      </c>
      <c r="U1148" s="529" t="s">
        <v>623</v>
      </c>
      <c r="V1148" s="529" t="s">
        <v>623</v>
      </c>
      <c r="W1148" s="529" t="s">
        <v>1230</v>
      </c>
      <c r="X1148" s="568" t="s">
        <v>409</v>
      </c>
      <c r="Y1148" s="529" t="str">
        <f t="shared" si="512"/>
        <v xml:space="preserve"> </v>
      </c>
      <c r="Z1148" s="529" t="str">
        <f t="shared" si="512"/>
        <v xml:space="preserve"> </v>
      </c>
    </row>
    <row r="1149" spans="1:26" ht="15" thickBot="1">
      <c r="A1149" s="566" t="str">
        <f t="shared" si="511"/>
        <v>G0470</v>
      </c>
      <c r="B1149" s="513" t="str">
        <f t="shared" si="511"/>
        <v>(FQHCs) Payment Codes for Prospective Payments</v>
      </c>
      <c r="C1149" s="569" t="str">
        <f t="shared" si="511"/>
        <v>G0470 FQHC visit, mental health, established patient</v>
      </c>
      <c r="D1149" s="530" t="str">
        <f t="shared" si="511"/>
        <v>Encounter</v>
      </c>
      <c r="E1149" s="569" t="str">
        <f t="shared" si="511"/>
        <v>Not a staff service. Program indicator.</v>
      </c>
      <c r="F1149" s="220" t="s">
        <v>511</v>
      </c>
      <c r="G1149" s="220" t="s">
        <v>579</v>
      </c>
      <c r="H1149" s="220" t="s">
        <v>1166</v>
      </c>
      <c r="I1149" s="530" t="str">
        <f>I1148</f>
        <v>Institutional</v>
      </c>
      <c r="J1149" s="530" t="s">
        <v>623</v>
      </c>
      <c r="K1149" s="530" t="s">
        <v>623</v>
      </c>
      <c r="L1149" s="530" t="s">
        <v>623</v>
      </c>
      <c r="M1149" s="530" t="s">
        <v>623</v>
      </c>
      <c r="N1149" s="530" t="s">
        <v>623</v>
      </c>
      <c r="O1149" s="530" t="s">
        <v>623</v>
      </c>
      <c r="P1149" s="530" t="s">
        <v>623</v>
      </c>
      <c r="Q1149" s="530" t="s">
        <v>623</v>
      </c>
      <c r="R1149" s="530" t="s">
        <v>623</v>
      </c>
      <c r="S1149" s="530" t="s">
        <v>623</v>
      </c>
      <c r="T1149" s="530" t="s">
        <v>623</v>
      </c>
      <c r="U1149" s="530" t="s">
        <v>623</v>
      </c>
      <c r="V1149" s="530" t="s">
        <v>623</v>
      </c>
      <c r="W1149" s="530" t="s">
        <v>1230</v>
      </c>
      <c r="X1149" s="569" t="s">
        <v>409</v>
      </c>
      <c r="Y1149" s="530" t="str">
        <f t="shared" si="512"/>
        <v xml:space="preserve"> </v>
      </c>
      <c r="Z1149" s="530" t="str">
        <f t="shared" si="512"/>
        <v xml:space="preserve"> </v>
      </c>
    </row>
    <row r="1150" spans="1:26" ht="145.80000000000001" thickBot="1">
      <c r="A1150" s="268" t="s">
        <v>1396</v>
      </c>
      <c r="B1150" s="222" t="s">
        <v>1553</v>
      </c>
      <c r="C1150" s="224" t="s">
        <v>1399</v>
      </c>
      <c r="D1150" s="226" t="s">
        <v>1402</v>
      </c>
      <c r="E1150" s="224" t="s">
        <v>2160</v>
      </c>
      <c r="F1150" s="129" t="s">
        <v>1819</v>
      </c>
      <c r="G1150" s="129" t="s">
        <v>1819</v>
      </c>
      <c r="H1150" s="224" t="s">
        <v>589</v>
      </c>
      <c r="I1150" s="226" t="s">
        <v>139</v>
      </c>
      <c r="J1150" s="222"/>
      <c r="K1150" s="222"/>
      <c r="L1150" s="222"/>
      <c r="M1150" s="222"/>
      <c r="N1150" s="222"/>
      <c r="O1150" s="222"/>
      <c r="P1150" s="222"/>
      <c r="Q1150" s="222"/>
      <c r="R1150" s="222"/>
      <c r="S1150" s="222"/>
      <c r="T1150" s="222"/>
      <c r="U1150" s="222"/>
      <c r="V1150" s="222" t="s">
        <v>2205</v>
      </c>
      <c r="W1150" s="226"/>
      <c r="X1150" s="224" t="s">
        <v>2219</v>
      </c>
      <c r="Y1150" s="226"/>
      <c r="Z1150" s="226"/>
    </row>
    <row r="1151" spans="1:26" ht="145.80000000000001" thickBot="1">
      <c r="A1151" s="268" t="s">
        <v>1397</v>
      </c>
      <c r="B1151" s="222" t="s">
        <v>1554</v>
      </c>
      <c r="C1151" s="224" t="s">
        <v>1401</v>
      </c>
      <c r="D1151" s="226" t="s">
        <v>1402</v>
      </c>
      <c r="E1151" s="224" t="s">
        <v>2161</v>
      </c>
      <c r="F1151" s="291" t="s">
        <v>1819</v>
      </c>
      <c r="G1151" s="291" t="s">
        <v>1819</v>
      </c>
      <c r="H1151" s="224" t="s">
        <v>589</v>
      </c>
      <c r="I1151" s="226" t="s">
        <v>139</v>
      </c>
      <c r="J1151" s="222"/>
      <c r="K1151" s="222"/>
      <c r="L1151" s="222"/>
      <c r="M1151" s="222"/>
      <c r="N1151" s="222"/>
      <c r="O1151" s="222"/>
      <c r="P1151" s="222"/>
      <c r="Q1151" s="222"/>
      <c r="R1151" s="222"/>
      <c r="S1151" s="222"/>
      <c r="T1151" s="222"/>
      <c r="U1151" s="222"/>
      <c r="V1151" s="222" t="s">
        <v>2205</v>
      </c>
      <c r="W1151" s="226"/>
      <c r="X1151" s="224" t="s">
        <v>2219</v>
      </c>
      <c r="Y1151" s="226"/>
      <c r="Z1151" s="226"/>
    </row>
    <row r="1152" spans="1:26" ht="145.80000000000001" thickBot="1">
      <c r="A1152" s="268" t="s">
        <v>1398</v>
      </c>
      <c r="B1152" s="222" t="s">
        <v>1403</v>
      </c>
      <c r="C1152" s="224" t="s">
        <v>1400</v>
      </c>
      <c r="D1152" s="226" t="s">
        <v>1402</v>
      </c>
      <c r="E1152" s="224" t="s">
        <v>2162</v>
      </c>
      <c r="F1152" s="129" t="s">
        <v>1819</v>
      </c>
      <c r="G1152" s="129" t="s">
        <v>1819</v>
      </c>
      <c r="H1152" s="224" t="s">
        <v>589</v>
      </c>
      <c r="I1152" s="226" t="s">
        <v>139</v>
      </c>
      <c r="J1152" s="222"/>
      <c r="K1152" s="222"/>
      <c r="L1152" s="222"/>
      <c r="M1152" s="222"/>
      <c r="N1152" s="222"/>
      <c r="O1152" s="222"/>
      <c r="P1152" s="222"/>
      <c r="Q1152" s="222"/>
      <c r="R1152" s="222"/>
      <c r="S1152" s="222"/>
      <c r="T1152" s="222"/>
      <c r="U1152" s="222"/>
      <c r="V1152" s="222" t="s">
        <v>2205</v>
      </c>
      <c r="W1152" s="226"/>
      <c r="X1152" s="224" t="s">
        <v>2219</v>
      </c>
      <c r="Y1152" s="226"/>
      <c r="Z1152" s="226"/>
    </row>
    <row r="1153" spans="1:27" ht="135.75" customHeight="1" thickBot="1">
      <c r="A1153" s="269" t="s">
        <v>1430</v>
      </c>
      <c r="B1153" s="194" t="s">
        <v>1551</v>
      </c>
      <c r="C1153" s="129" t="s">
        <v>1431</v>
      </c>
      <c r="D1153" s="176" t="s">
        <v>1402</v>
      </c>
      <c r="E1153" s="129" t="s">
        <v>623</v>
      </c>
      <c r="F1153" s="129" t="s">
        <v>1819</v>
      </c>
      <c r="G1153" s="129" t="s">
        <v>1819</v>
      </c>
      <c r="H1153" s="129" t="s">
        <v>589</v>
      </c>
      <c r="I1153" s="176" t="s">
        <v>139</v>
      </c>
      <c r="J1153" s="194"/>
      <c r="K1153" s="194"/>
      <c r="L1153" s="194"/>
      <c r="M1153" s="194"/>
      <c r="N1153" s="194"/>
      <c r="O1153" s="194"/>
      <c r="P1153" s="194"/>
      <c r="Q1153" s="194"/>
      <c r="R1153" s="194"/>
      <c r="S1153" s="194"/>
      <c r="T1153" s="194"/>
      <c r="U1153" s="194"/>
      <c r="V1153" s="194" t="s">
        <v>2205</v>
      </c>
      <c r="W1153" s="176"/>
      <c r="X1153" s="129" t="s">
        <v>2220</v>
      </c>
      <c r="Y1153" s="176"/>
      <c r="Z1153" s="176"/>
    </row>
    <row r="1154" spans="1:27" s="23" customFormat="1" ht="51.75" customHeight="1">
      <c r="A1154" s="652" t="s">
        <v>236</v>
      </c>
      <c r="B1154" s="509" t="s">
        <v>463</v>
      </c>
      <c r="C1154" s="558" t="s">
        <v>464</v>
      </c>
      <c r="D1154" s="561" t="s">
        <v>1345</v>
      </c>
      <c r="E1154" s="558" t="s">
        <v>2151</v>
      </c>
      <c r="F1154" s="249" t="s">
        <v>124</v>
      </c>
      <c r="G1154" s="249" t="s">
        <v>584</v>
      </c>
      <c r="H1154" s="558" t="s">
        <v>589</v>
      </c>
      <c r="I1154" s="561" t="s">
        <v>139</v>
      </c>
      <c r="J1154" s="509" t="s">
        <v>2205</v>
      </c>
      <c r="K1154" s="509"/>
      <c r="L1154" s="509" t="s">
        <v>2205</v>
      </c>
      <c r="M1154" s="509"/>
      <c r="N1154" s="509" t="s">
        <v>2205</v>
      </c>
      <c r="O1154" s="509"/>
      <c r="P1154" s="509" t="s">
        <v>2205</v>
      </c>
      <c r="Q1154" s="509"/>
      <c r="R1154" s="509"/>
      <c r="S1154" s="509"/>
      <c r="T1154" s="509"/>
      <c r="U1154" s="509"/>
      <c r="V1154" s="509"/>
      <c r="W1154" s="558" t="s">
        <v>1230</v>
      </c>
      <c r="X1154" s="558"/>
      <c r="Y1154" s="561" t="s">
        <v>1113</v>
      </c>
      <c r="Z1154" s="561"/>
      <c r="AA1154" s="20"/>
    </row>
    <row r="1155" spans="1:27" s="23" customFormat="1" ht="45.75" customHeight="1">
      <c r="A1155" s="644" t="str">
        <f t="shared" ref="A1155:E1158" si="513">A1154</f>
        <v>G2076</v>
      </c>
      <c r="B1155" s="509" t="str">
        <f t="shared" si="513"/>
        <v>Substance Use Disorder: MAT Intake Activities (effective 1/1/20)</v>
      </c>
      <c r="C1155" s="558"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5" s="561" t="str">
        <f t="shared" si="513"/>
        <v>Encounter
1 per calendar year</v>
      </c>
      <c r="E1155" s="558"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5" s="241" t="s">
        <v>477</v>
      </c>
      <c r="G1155" s="241" t="s">
        <v>575</v>
      </c>
      <c r="H1155" s="558" t="s">
        <v>589</v>
      </c>
      <c r="I1155" s="561" t="str">
        <f>I1154</f>
        <v>Line
Professional</v>
      </c>
      <c r="J1155" s="509" t="s">
        <v>2205</v>
      </c>
      <c r="K1155" s="509"/>
      <c r="L1155" s="509" t="s">
        <v>2205</v>
      </c>
      <c r="M1155" s="509"/>
      <c r="N1155" s="509" t="s">
        <v>2205</v>
      </c>
      <c r="O1155" s="509"/>
      <c r="P1155" s="509" t="s">
        <v>2205</v>
      </c>
      <c r="Q1155" s="509"/>
      <c r="R1155" s="509"/>
      <c r="S1155" s="509"/>
      <c r="T1155" s="509"/>
      <c r="U1155" s="509"/>
      <c r="V1155" s="509"/>
      <c r="W1155" s="558" t="s">
        <v>1230</v>
      </c>
      <c r="X1155" s="558"/>
      <c r="Y1155" s="561" t="str">
        <f t="shared" ref="Y1155:Z1158" si="514">Y1154</f>
        <v xml:space="preserve"> </v>
      </c>
      <c r="Z1155" s="561">
        <f t="shared" si="514"/>
        <v>0</v>
      </c>
      <c r="AA1155" s="20"/>
    </row>
    <row r="1156" spans="1:27" s="23" customFormat="1" ht="50.25" customHeight="1">
      <c r="A1156" s="644" t="str">
        <f t="shared" si="513"/>
        <v>G2076</v>
      </c>
      <c r="B1156" s="509" t="str">
        <f t="shared" si="513"/>
        <v>Substance Use Disorder: MAT Intake Activities (effective 1/1/20)</v>
      </c>
      <c r="C1156" s="558"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6" s="561" t="str">
        <f t="shared" si="513"/>
        <v>Encounter
1 per calendar year</v>
      </c>
      <c r="E1156" s="558"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6" s="241" t="s">
        <v>497</v>
      </c>
      <c r="G1156" s="241" t="s">
        <v>586</v>
      </c>
      <c r="H1156" s="558" t="s">
        <v>589</v>
      </c>
      <c r="I1156" s="561" t="str">
        <f>I1155</f>
        <v>Line
Professional</v>
      </c>
      <c r="J1156" s="509" t="s">
        <v>2205</v>
      </c>
      <c r="K1156" s="509"/>
      <c r="L1156" s="509" t="s">
        <v>2205</v>
      </c>
      <c r="M1156" s="509"/>
      <c r="N1156" s="509" t="s">
        <v>2205</v>
      </c>
      <c r="O1156" s="509"/>
      <c r="P1156" s="509" t="s">
        <v>2205</v>
      </c>
      <c r="Q1156" s="509"/>
      <c r="R1156" s="509"/>
      <c r="S1156" s="509"/>
      <c r="T1156" s="509"/>
      <c r="U1156" s="509"/>
      <c r="V1156" s="509"/>
      <c r="W1156" s="558" t="s">
        <v>1230</v>
      </c>
      <c r="X1156" s="558"/>
      <c r="Y1156" s="561" t="str">
        <f t="shared" si="514"/>
        <v xml:space="preserve"> </v>
      </c>
      <c r="Z1156" s="561">
        <f t="shared" si="514"/>
        <v>0</v>
      </c>
      <c r="AA1156" s="20"/>
    </row>
    <row r="1157" spans="1:27" s="23" customFormat="1" ht="43.5" customHeight="1">
      <c r="A1157" s="644" t="str">
        <f t="shared" si="513"/>
        <v>G2076</v>
      </c>
      <c r="B1157" s="509" t="str">
        <f t="shared" si="513"/>
        <v>Substance Use Disorder: MAT Intake Activities (effective 1/1/20)</v>
      </c>
      <c r="C1157" s="558"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7" s="561" t="str">
        <f t="shared" si="513"/>
        <v>Encounter
1 per calendar year</v>
      </c>
      <c r="E1157" s="558"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7" s="241" t="s">
        <v>496</v>
      </c>
      <c r="G1157" s="241" t="s">
        <v>586</v>
      </c>
      <c r="H1157" s="558" t="s">
        <v>589</v>
      </c>
      <c r="I1157" s="561" t="str">
        <f>I1156</f>
        <v>Line
Professional</v>
      </c>
      <c r="J1157" s="509" t="s">
        <v>2205</v>
      </c>
      <c r="K1157" s="509"/>
      <c r="L1157" s="509" t="s">
        <v>2205</v>
      </c>
      <c r="M1157" s="509"/>
      <c r="N1157" s="509" t="s">
        <v>2205</v>
      </c>
      <c r="O1157" s="509"/>
      <c r="P1157" s="509" t="s">
        <v>2205</v>
      </c>
      <c r="Q1157" s="509"/>
      <c r="R1157" s="509"/>
      <c r="S1157" s="509"/>
      <c r="T1157" s="509"/>
      <c r="U1157" s="509"/>
      <c r="V1157" s="509"/>
      <c r="W1157" s="558" t="s">
        <v>1230</v>
      </c>
      <c r="X1157" s="558"/>
      <c r="Y1157" s="561" t="str">
        <f t="shared" si="514"/>
        <v xml:space="preserve"> </v>
      </c>
      <c r="Z1157" s="561">
        <f t="shared" si="514"/>
        <v>0</v>
      </c>
      <c r="AA1157" s="20"/>
    </row>
    <row r="1158" spans="1:27" s="23" customFormat="1" ht="66.75" customHeight="1" thickBot="1">
      <c r="A1158" s="645" t="str">
        <f t="shared" si="513"/>
        <v>G2076</v>
      </c>
      <c r="B1158" s="510" t="str">
        <f t="shared" si="513"/>
        <v>Substance Use Disorder: MAT Intake Activities (effective 1/1/20)</v>
      </c>
      <c r="C1158" s="559" t="str">
        <f t="shared" si="513"/>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158" s="562" t="str">
        <f t="shared" si="513"/>
        <v>Encounter
1 per calendar year</v>
      </c>
      <c r="E1158" s="559" t="str">
        <f t="shared" si="513"/>
        <v>Not in Quals document. Initial medical exam typically done by program physician or a primary care physician, or an authorized health care professional (physician, registered nurse, physician assistant, nurse practitioner, Clinical Nurse Specialist, or dietician.)</v>
      </c>
      <c r="F1158" s="241" t="s">
        <v>2155</v>
      </c>
      <c r="G1158" s="241" t="s">
        <v>586</v>
      </c>
      <c r="H1158" s="559" t="s">
        <v>589</v>
      </c>
      <c r="I1158" s="562" t="str">
        <f>I1157</f>
        <v>Line
Professional</v>
      </c>
      <c r="J1158" s="510" t="s">
        <v>2205</v>
      </c>
      <c r="K1158" s="510"/>
      <c r="L1158" s="510" t="s">
        <v>2205</v>
      </c>
      <c r="M1158" s="510"/>
      <c r="N1158" s="510" t="s">
        <v>2205</v>
      </c>
      <c r="O1158" s="510"/>
      <c r="P1158" s="510" t="s">
        <v>2205</v>
      </c>
      <c r="Q1158" s="510"/>
      <c r="R1158" s="510"/>
      <c r="S1158" s="510"/>
      <c r="T1158" s="510"/>
      <c r="U1158" s="510"/>
      <c r="V1158" s="510"/>
      <c r="W1158" s="559" t="s">
        <v>1230</v>
      </c>
      <c r="X1158" s="559"/>
      <c r="Y1158" s="562" t="str">
        <f t="shared" si="514"/>
        <v xml:space="preserve"> </v>
      </c>
      <c r="Z1158" s="562">
        <f t="shared" si="514"/>
        <v>0</v>
      </c>
      <c r="AA1158" s="20"/>
    </row>
    <row r="1159" spans="1:27" s="23" customFormat="1" ht="26.4">
      <c r="A1159" s="588" t="s">
        <v>466</v>
      </c>
      <c r="B1159" s="514" t="s">
        <v>465</v>
      </c>
      <c r="C1159" s="591" t="s">
        <v>467</v>
      </c>
      <c r="D1159" s="594" t="s">
        <v>58</v>
      </c>
      <c r="E1159" s="591" t="s">
        <v>623</v>
      </c>
      <c r="F1159" s="240" t="s">
        <v>124</v>
      </c>
      <c r="G1159" s="240" t="s">
        <v>574</v>
      </c>
      <c r="H1159" s="240" t="s">
        <v>589</v>
      </c>
      <c r="I1159" s="594" t="s">
        <v>139</v>
      </c>
      <c r="J1159" s="514" t="s">
        <v>2205</v>
      </c>
      <c r="K1159" s="514"/>
      <c r="L1159" s="514" t="s">
        <v>2205</v>
      </c>
      <c r="M1159" s="514"/>
      <c r="N1159" s="514" t="s">
        <v>2205</v>
      </c>
      <c r="O1159" s="514"/>
      <c r="P1159" s="514" t="s">
        <v>2205</v>
      </c>
      <c r="Q1159" s="514"/>
      <c r="R1159" s="514"/>
      <c r="S1159" s="514"/>
      <c r="T1159" s="514"/>
      <c r="U1159" s="514"/>
      <c r="V1159" s="514"/>
      <c r="W1159" s="591" t="s">
        <v>1230</v>
      </c>
      <c r="X1159" s="591"/>
      <c r="Y1159" s="594" t="s">
        <v>970</v>
      </c>
      <c r="Z1159" s="594" t="s">
        <v>1698</v>
      </c>
      <c r="AA1159" s="20"/>
    </row>
    <row r="1160" spans="1:27" s="23" customFormat="1" ht="26.4">
      <c r="A1160" s="589" t="str">
        <f t="shared" ref="A1160:E1162" si="515">A1159</f>
        <v>G2077</v>
      </c>
      <c r="B1160" s="515" t="str">
        <f t="shared" si="515"/>
        <v>Substance Use Disorder: MAT Periodic Assessment (effective 1/1/20)</v>
      </c>
      <c r="C1160" s="592" t="str">
        <f t="shared" si="515"/>
        <v>Periodic assessment: assessing periodically by qualified personnel to determine the most appropriate combination of services and treatment (provision of the services by a Medicare-enrolled opioid treatment program)</v>
      </c>
      <c r="D1160" s="595" t="str">
        <f t="shared" si="515"/>
        <v>Encounter</v>
      </c>
      <c r="E1160" s="592" t="str">
        <f>E1159</f>
        <v>N/A</v>
      </c>
      <c r="F1160" s="241" t="s">
        <v>477</v>
      </c>
      <c r="G1160" s="241" t="s">
        <v>575</v>
      </c>
      <c r="H1160" s="241" t="s">
        <v>589</v>
      </c>
      <c r="I1160" s="595" t="str">
        <f>I1159</f>
        <v>Line
Professional</v>
      </c>
      <c r="J1160" s="515" t="s">
        <v>2205</v>
      </c>
      <c r="K1160" s="515"/>
      <c r="L1160" s="515" t="s">
        <v>2205</v>
      </c>
      <c r="M1160" s="515"/>
      <c r="N1160" s="515" t="s">
        <v>2205</v>
      </c>
      <c r="O1160" s="515"/>
      <c r="P1160" s="515" t="s">
        <v>2205</v>
      </c>
      <c r="Q1160" s="515"/>
      <c r="R1160" s="515"/>
      <c r="S1160" s="515"/>
      <c r="T1160" s="515"/>
      <c r="U1160" s="515"/>
      <c r="V1160" s="515"/>
      <c r="W1160" s="592"/>
      <c r="X1160" s="592"/>
      <c r="Y1160" s="595" t="str">
        <f>Y1159</f>
        <v>Y4 - SAMHSA approved EBP for Co-occurring disorders</v>
      </c>
      <c r="Z1160" s="595" t="str">
        <f>Z1159</f>
        <v xml:space="preserve">
HH - Integrated Mental Health and Substance Abuse</v>
      </c>
      <c r="AA1160" s="20"/>
    </row>
    <row r="1161" spans="1:27" s="23" customFormat="1" ht="26.4">
      <c r="A1161" s="589" t="str">
        <f t="shared" si="515"/>
        <v>G2077</v>
      </c>
      <c r="B1161" s="515" t="str">
        <f t="shared" si="515"/>
        <v>Substance Use Disorder: MAT Periodic Assessment (effective 1/1/20)</v>
      </c>
      <c r="C1161" s="592" t="str">
        <f t="shared" si="515"/>
        <v>Periodic assessment: assessing periodically by qualified personnel to determine the most appropriate combination of services and treatment (provision of the services by a Medicare-enrolled opioid treatment program)</v>
      </c>
      <c r="D1161" s="595" t="str">
        <f t="shared" si="515"/>
        <v>Encounter</v>
      </c>
      <c r="E1161" s="592" t="str">
        <f t="shared" si="515"/>
        <v>N/A</v>
      </c>
      <c r="F1161" s="241" t="s">
        <v>126</v>
      </c>
      <c r="G1161" s="241" t="s">
        <v>581</v>
      </c>
      <c r="H1161" s="249" t="s">
        <v>589</v>
      </c>
      <c r="I1161" s="595" t="str">
        <f t="shared" ref="I1161:I1176" si="516">I1160</f>
        <v>Line
Professional</v>
      </c>
      <c r="J1161" s="515" t="s">
        <v>2205</v>
      </c>
      <c r="K1161" s="515"/>
      <c r="L1161" s="515" t="s">
        <v>2205</v>
      </c>
      <c r="M1161" s="515"/>
      <c r="N1161" s="515" t="s">
        <v>2205</v>
      </c>
      <c r="O1161" s="515"/>
      <c r="P1161" s="515" t="s">
        <v>2205</v>
      </c>
      <c r="Q1161" s="515"/>
      <c r="R1161" s="515"/>
      <c r="S1161" s="515"/>
      <c r="T1161" s="515"/>
      <c r="U1161" s="515"/>
      <c r="V1161" s="515"/>
      <c r="W1161" s="592"/>
      <c r="X1161" s="592"/>
      <c r="Y1161" s="595" t="str">
        <f t="shared" ref="Y1161:Y1176" si="517">Y1160</f>
        <v>Y4 - SAMHSA approved EBP for Co-occurring disorders</v>
      </c>
      <c r="Z1161" s="595" t="str">
        <f t="shared" ref="Z1161:Z1176" si="518">Z1160</f>
        <v xml:space="preserve">
HH - Integrated Mental Health and Substance Abuse</v>
      </c>
      <c r="AA1161" s="20"/>
    </row>
    <row r="1162" spans="1:27" s="23" customFormat="1" ht="26.4">
      <c r="A1162" s="589" t="str">
        <f t="shared" si="515"/>
        <v>G2077</v>
      </c>
      <c r="B1162" s="515" t="str">
        <f t="shared" si="515"/>
        <v>Substance Use Disorder: MAT Periodic Assessment (effective 1/1/20)</v>
      </c>
      <c r="C1162" s="592" t="str">
        <f t="shared" si="515"/>
        <v>Periodic assessment: assessing periodically by qualified personnel to determine the most appropriate combination of services and treatment (provision of the services by a Medicare-enrolled opioid treatment program)</v>
      </c>
      <c r="D1162" s="595" t="str">
        <f t="shared" si="515"/>
        <v>Encounter</v>
      </c>
      <c r="E1162" s="592" t="str">
        <f t="shared" si="515"/>
        <v>N/A</v>
      </c>
      <c r="F1162" s="241" t="s">
        <v>598</v>
      </c>
      <c r="G1162" s="241" t="s">
        <v>576</v>
      </c>
      <c r="H1162" s="241" t="s">
        <v>589</v>
      </c>
      <c r="I1162" s="595" t="str">
        <f t="shared" si="516"/>
        <v>Line
Professional</v>
      </c>
      <c r="J1162" s="515" t="s">
        <v>2205</v>
      </c>
      <c r="K1162" s="515"/>
      <c r="L1162" s="515" t="s">
        <v>2205</v>
      </c>
      <c r="M1162" s="515"/>
      <c r="N1162" s="515" t="s">
        <v>2205</v>
      </c>
      <c r="O1162" s="515"/>
      <c r="P1162" s="515" t="s">
        <v>2205</v>
      </c>
      <c r="Q1162" s="515"/>
      <c r="R1162" s="515"/>
      <c r="S1162" s="515"/>
      <c r="T1162" s="515"/>
      <c r="U1162" s="515"/>
      <c r="V1162" s="515"/>
      <c r="W1162" s="592"/>
      <c r="X1162" s="592"/>
      <c r="Y1162" s="595" t="str">
        <f t="shared" si="517"/>
        <v>Y4 - SAMHSA approved EBP for Co-occurring disorders</v>
      </c>
      <c r="Z1162" s="595" t="str">
        <f t="shared" si="518"/>
        <v xml:space="preserve">
HH - Integrated Mental Health and Substance Abuse</v>
      </c>
      <c r="AA1162" s="20"/>
    </row>
    <row r="1163" spans="1:27" s="23" customFormat="1" ht="26.4">
      <c r="A1163" s="589" t="str">
        <f t="shared" ref="A1163:A1173" si="519">A1162</f>
        <v>G2077</v>
      </c>
      <c r="B1163" s="515" t="str">
        <f t="shared" ref="B1163:B1173" si="520">B1162</f>
        <v>Substance Use Disorder: MAT Periodic Assessment (effective 1/1/20)</v>
      </c>
      <c r="C1163" s="592" t="str">
        <f t="shared" ref="C1163:C1173" si="521">C1162</f>
        <v>Periodic assessment: assessing periodically by qualified personnel to determine the most appropriate combination of services and treatment (provision of the services by a Medicare-enrolled opioid treatment program)</v>
      </c>
      <c r="D1163" s="595" t="str">
        <f t="shared" ref="D1163:E1173" si="522">D1162</f>
        <v>Encounter</v>
      </c>
      <c r="E1163" s="592" t="str">
        <f t="shared" si="522"/>
        <v>N/A</v>
      </c>
      <c r="F1163" s="241" t="s">
        <v>2224</v>
      </c>
      <c r="G1163" s="241" t="s">
        <v>583</v>
      </c>
      <c r="H1163" s="241" t="s">
        <v>589</v>
      </c>
      <c r="I1163" s="595" t="str">
        <f t="shared" si="516"/>
        <v>Line
Professional</v>
      </c>
      <c r="J1163" s="515" t="s">
        <v>2205</v>
      </c>
      <c r="K1163" s="515"/>
      <c r="L1163" s="515" t="s">
        <v>2205</v>
      </c>
      <c r="M1163" s="515"/>
      <c r="N1163" s="515" t="s">
        <v>2205</v>
      </c>
      <c r="O1163" s="515"/>
      <c r="P1163" s="515" t="s">
        <v>2205</v>
      </c>
      <c r="Q1163" s="515"/>
      <c r="R1163" s="515"/>
      <c r="S1163" s="515"/>
      <c r="T1163" s="515"/>
      <c r="U1163" s="515"/>
      <c r="V1163" s="515"/>
      <c r="W1163" s="592"/>
      <c r="X1163" s="592"/>
      <c r="Y1163" s="595" t="str">
        <f t="shared" si="517"/>
        <v>Y4 - SAMHSA approved EBP for Co-occurring disorders</v>
      </c>
      <c r="Z1163" s="595" t="str">
        <f t="shared" si="518"/>
        <v xml:space="preserve">
HH - Integrated Mental Health and Substance Abuse</v>
      </c>
      <c r="AA1163" s="20"/>
    </row>
    <row r="1164" spans="1:27" s="23" customFormat="1" ht="26.4">
      <c r="A1164" s="589" t="str">
        <f t="shared" si="519"/>
        <v>G2077</v>
      </c>
      <c r="B1164" s="515" t="str">
        <f t="shared" si="520"/>
        <v>Substance Use Disorder: MAT Periodic Assessment (effective 1/1/20)</v>
      </c>
      <c r="C1164" s="592" t="str">
        <f t="shared" si="521"/>
        <v>Periodic assessment: assessing periodically by qualified personnel to determine the most appropriate combination of services and treatment (provision of the services by a Medicare-enrolled opioid treatment program)</v>
      </c>
      <c r="D1164" s="595" t="str">
        <f t="shared" si="522"/>
        <v>Encounter</v>
      </c>
      <c r="E1164" s="592" t="str">
        <f t="shared" si="522"/>
        <v>N/A</v>
      </c>
      <c r="F1164" s="241" t="s">
        <v>608</v>
      </c>
      <c r="G1164" s="241" t="s">
        <v>583</v>
      </c>
      <c r="H1164" s="241" t="s">
        <v>589</v>
      </c>
      <c r="I1164" s="595" t="str">
        <f t="shared" si="516"/>
        <v>Line
Professional</v>
      </c>
      <c r="J1164" s="515" t="s">
        <v>2205</v>
      </c>
      <c r="K1164" s="515"/>
      <c r="L1164" s="515" t="s">
        <v>2205</v>
      </c>
      <c r="M1164" s="515"/>
      <c r="N1164" s="515" t="s">
        <v>2205</v>
      </c>
      <c r="O1164" s="515"/>
      <c r="P1164" s="515" t="s">
        <v>2205</v>
      </c>
      <c r="Q1164" s="515"/>
      <c r="R1164" s="515"/>
      <c r="S1164" s="515"/>
      <c r="T1164" s="515"/>
      <c r="U1164" s="515"/>
      <c r="V1164" s="515"/>
      <c r="W1164" s="592"/>
      <c r="X1164" s="592"/>
      <c r="Y1164" s="595" t="str">
        <f t="shared" si="517"/>
        <v>Y4 - SAMHSA approved EBP for Co-occurring disorders</v>
      </c>
      <c r="Z1164" s="595" t="str">
        <f t="shared" si="518"/>
        <v xml:space="preserve">
HH - Integrated Mental Health and Substance Abuse</v>
      </c>
      <c r="AA1164" s="20"/>
    </row>
    <row r="1165" spans="1:27" s="23" customFormat="1" ht="26.4">
      <c r="A1165" s="589" t="str">
        <f t="shared" si="519"/>
        <v>G2077</v>
      </c>
      <c r="B1165" s="515" t="str">
        <f t="shared" si="520"/>
        <v>Substance Use Disorder: MAT Periodic Assessment (effective 1/1/20)</v>
      </c>
      <c r="C1165" s="592" t="str">
        <f t="shared" si="521"/>
        <v>Periodic assessment: assessing periodically by qualified personnel to determine the most appropriate combination of services and treatment (provision of the services by a Medicare-enrolled opioid treatment program)</v>
      </c>
      <c r="D1165" s="595" t="str">
        <f t="shared" si="522"/>
        <v>Encounter</v>
      </c>
      <c r="E1165" s="592" t="str">
        <f t="shared" si="522"/>
        <v>N/A</v>
      </c>
      <c r="F1165" s="241" t="s">
        <v>485</v>
      </c>
      <c r="G1165" s="241" t="s">
        <v>576</v>
      </c>
      <c r="H1165" s="241" t="s">
        <v>589</v>
      </c>
      <c r="I1165" s="595" t="str">
        <f t="shared" si="516"/>
        <v>Line
Professional</v>
      </c>
      <c r="J1165" s="515" t="s">
        <v>2205</v>
      </c>
      <c r="K1165" s="515"/>
      <c r="L1165" s="515" t="s">
        <v>2205</v>
      </c>
      <c r="M1165" s="515"/>
      <c r="N1165" s="515" t="s">
        <v>2205</v>
      </c>
      <c r="O1165" s="515"/>
      <c r="P1165" s="515" t="s">
        <v>2205</v>
      </c>
      <c r="Q1165" s="515"/>
      <c r="R1165" s="515"/>
      <c r="S1165" s="515"/>
      <c r="T1165" s="515"/>
      <c r="U1165" s="515"/>
      <c r="V1165" s="515"/>
      <c r="W1165" s="592"/>
      <c r="X1165" s="592"/>
      <c r="Y1165" s="595" t="str">
        <f t="shared" si="517"/>
        <v>Y4 - SAMHSA approved EBP for Co-occurring disorders</v>
      </c>
      <c r="Z1165" s="595" t="str">
        <f t="shared" si="518"/>
        <v xml:space="preserve">
HH - Integrated Mental Health and Substance Abuse</v>
      </c>
      <c r="AA1165" s="20"/>
    </row>
    <row r="1166" spans="1:27" s="23" customFormat="1" ht="43.2" customHeight="1">
      <c r="A1166" s="589" t="str">
        <f t="shared" si="519"/>
        <v>G2077</v>
      </c>
      <c r="B1166" s="515" t="str">
        <f t="shared" si="520"/>
        <v>Substance Use Disorder: MAT Periodic Assessment (effective 1/1/20)</v>
      </c>
      <c r="C1166" s="592" t="str">
        <f t="shared" si="521"/>
        <v>Periodic assessment: assessing periodically by qualified personnel to determine the most appropriate combination of services and treatment (provision of the services by a Medicare-enrolled opioid treatment program)</v>
      </c>
      <c r="D1166" s="595" t="str">
        <f t="shared" si="522"/>
        <v>Encounter</v>
      </c>
      <c r="E1166" s="592" t="str">
        <f t="shared" si="522"/>
        <v>N/A</v>
      </c>
      <c r="F1166" s="241" t="s">
        <v>609</v>
      </c>
      <c r="G1166" s="241" t="s">
        <v>577</v>
      </c>
      <c r="H1166" s="241" t="s">
        <v>589</v>
      </c>
      <c r="I1166" s="595" t="str">
        <f t="shared" si="516"/>
        <v>Line
Professional</v>
      </c>
      <c r="J1166" s="515" t="s">
        <v>2205</v>
      </c>
      <c r="K1166" s="515"/>
      <c r="L1166" s="515" t="s">
        <v>2205</v>
      </c>
      <c r="M1166" s="515"/>
      <c r="N1166" s="515" t="s">
        <v>2205</v>
      </c>
      <c r="O1166" s="515"/>
      <c r="P1166" s="515" t="s">
        <v>2205</v>
      </c>
      <c r="Q1166" s="515"/>
      <c r="R1166" s="515"/>
      <c r="S1166" s="515"/>
      <c r="T1166" s="515"/>
      <c r="U1166" s="515"/>
      <c r="V1166" s="515"/>
      <c r="W1166" s="592"/>
      <c r="X1166" s="592"/>
      <c r="Y1166" s="595" t="str">
        <f t="shared" si="517"/>
        <v>Y4 - SAMHSA approved EBP for Co-occurring disorders</v>
      </c>
      <c r="Z1166" s="595" t="str">
        <f t="shared" si="518"/>
        <v xml:space="preserve">
HH - Integrated Mental Health and Substance Abuse</v>
      </c>
      <c r="AA1166" s="20"/>
    </row>
    <row r="1167" spans="1:27" s="23" customFormat="1" ht="26.4">
      <c r="A1167" s="589" t="str">
        <f t="shared" si="519"/>
        <v>G2077</v>
      </c>
      <c r="B1167" s="515" t="str">
        <f t="shared" si="520"/>
        <v>Substance Use Disorder: MAT Periodic Assessment (effective 1/1/20)</v>
      </c>
      <c r="C1167" s="592" t="str">
        <f t="shared" si="521"/>
        <v>Periodic assessment: assessing periodically by qualified personnel to determine the most appropriate combination of services and treatment (provision of the services by a Medicare-enrolled opioid treatment program)</v>
      </c>
      <c r="D1167" s="595" t="str">
        <f t="shared" si="522"/>
        <v>Encounter</v>
      </c>
      <c r="E1167" s="592" t="str">
        <f t="shared" si="522"/>
        <v>N/A</v>
      </c>
      <c r="F1167" s="241" t="s">
        <v>2168</v>
      </c>
      <c r="G1167" s="241" t="s">
        <v>577</v>
      </c>
      <c r="H1167" s="241" t="s">
        <v>589</v>
      </c>
      <c r="I1167" s="595" t="str">
        <f t="shared" si="516"/>
        <v>Line
Professional</v>
      </c>
      <c r="J1167" s="515" t="s">
        <v>2205</v>
      </c>
      <c r="K1167" s="515"/>
      <c r="L1167" s="515" t="s">
        <v>2205</v>
      </c>
      <c r="M1167" s="515"/>
      <c r="N1167" s="515" t="s">
        <v>2205</v>
      </c>
      <c r="O1167" s="515"/>
      <c r="P1167" s="515" t="s">
        <v>2205</v>
      </c>
      <c r="Q1167" s="515"/>
      <c r="R1167" s="515"/>
      <c r="S1167" s="515"/>
      <c r="T1167" s="515"/>
      <c r="U1167" s="515"/>
      <c r="V1167" s="515"/>
      <c r="W1167" s="592"/>
      <c r="X1167" s="592"/>
      <c r="Y1167" s="595" t="str">
        <f t="shared" si="517"/>
        <v>Y4 - SAMHSA approved EBP for Co-occurring disorders</v>
      </c>
      <c r="Z1167" s="595" t="str">
        <f t="shared" si="518"/>
        <v xml:space="preserve">
HH - Integrated Mental Health and Substance Abuse</v>
      </c>
      <c r="AA1167" s="20"/>
    </row>
    <row r="1168" spans="1:27" s="23" customFormat="1" ht="26.4">
      <c r="A1168" s="589" t="str">
        <f t="shared" si="519"/>
        <v>G2077</v>
      </c>
      <c r="B1168" s="515" t="str">
        <f t="shared" si="520"/>
        <v>Substance Use Disorder: MAT Periodic Assessment (effective 1/1/20)</v>
      </c>
      <c r="C1168" s="592" t="str">
        <f t="shared" si="521"/>
        <v>Periodic assessment: assessing periodically by qualified personnel to determine the most appropriate combination of services and treatment (provision of the services by a Medicare-enrolled opioid treatment program)</v>
      </c>
      <c r="D1168" s="595" t="str">
        <f t="shared" si="522"/>
        <v>Encounter</v>
      </c>
      <c r="E1168" s="592" t="str">
        <f t="shared" si="522"/>
        <v>N/A</v>
      </c>
      <c r="F1168" s="241" t="s">
        <v>2177</v>
      </c>
      <c r="G1168" s="241" t="s">
        <v>577</v>
      </c>
      <c r="H1168" s="241" t="s">
        <v>589</v>
      </c>
      <c r="I1168" s="595" t="str">
        <f t="shared" si="516"/>
        <v>Line
Professional</v>
      </c>
      <c r="J1168" s="515" t="s">
        <v>2205</v>
      </c>
      <c r="K1168" s="515"/>
      <c r="L1168" s="515" t="s">
        <v>2205</v>
      </c>
      <c r="M1168" s="515"/>
      <c r="N1168" s="515" t="s">
        <v>2205</v>
      </c>
      <c r="O1168" s="515"/>
      <c r="P1168" s="515" t="s">
        <v>2205</v>
      </c>
      <c r="Q1168" s="515"/>
      <c r="R1168" s="515"/>
      <c r="S1168" s="515"/>
      <c r="T1168" s="515"/>
      <c r="U1168" s="515"/>
      <c r="V1168" s="515"/>
      <c r="W1168" s="592"/>
      <c r="X1168" s="592"/>
      <c r="Y1168" s="595" t="str">
        <f t="shared" si="517"/>
        <v>Y4 - SAMHSA approved EBP for Co-occurring disorders</v>
      </c>
      <c r="Z1168" s="595" t="str">
        <f t="shared" si="518"/>
        <v xml:space="preserve">
HH - Integrated Mental Health and Substance Abuse</v>
      </c>
      <c r="AA1168" s="20"/>
    </row>
    <row r="1169" spans="1:27" s="23" customFormat="1" ht="26.4">
      <c r="A1169" s="589" t="str">
        <f t="shared" si="519"/>
        <v>G2077</v>
      </c>
      <c r="B1169" s="515" t="str">
        <f t="shared" si="520"/>
        <v>Substance Use Disorder: MAT Periodic Assessment (effective 1/1/20)</v>
      </c>
      <c r="C1169" s="592" t="str">
        <f t="shared" si="521"/>
        <v>Periodic assessment: assessing periodically by qualified personnel to determine the most appropriate combination of services and treatment (provision of the services by a Medicare-enrolled opioid treatment program)</v>
      </c>
      <c r="D1169" s="595" t="str">
        <f t="shared" si="522"/>
        <v>Encounter</v>
      </c>
      <c r="E1169" s="592" t="str">
        <f t="shared" si="522"/>
        <v>N/A</v>
      </c>
      <c r="F1169" s="241" t="s">
        <v>2166</v>
      </c>
      <c r="G1169" s="241" t="s">
        <v>577</v>
      </c>
      <c r="H1169" s="241" t="s">
        <v>589</v>
      </c>
      <c r="I1169" s="595" t="str">
        <f t="shared" si="516"/>
        <v>Line
Professional</v>
      </c>
      <c r="J1169" s="515" t="s">
        <v>2205</v>
      </c>
      <c r="K1169" s="515"/>
      <c r="L1169" s="515" t="s">
        <v>2205</v>
      </c>
      <c r="M1169" s="515"/>
      <c r="N1169" s="515" t="s">
        <v>2205</v>
      </c>
      <c r="O1169" s="515"/>
      <c r="P1169" s="515" t="s">
        <v>2205</v>
      </c>
      <c r="Q1169" s="515"/>
      <c r="R1169" s="515"/>
      <c r="S1169" s="515"/>
      <c r="T1169" s="515"/>
      <c r="U1169" s="515"/>
      <c r="V1169" s="515"/>
      <c r="W1169" s="592"/>
      <c r="X1169" s="592"/>
      <c r="Y1169" s="595" t="str">
        <f t="shared" si="517"/>
        <v>Y4 - SAMHSA approved EBP for Co-occurring disorders</v>
      </c>
      <c r="Z1169" s="595" t="str">
        <f t="shared" si="518"/>
        <v xml:space="preserve">
HH - Integrated Mental Health and Substance Abuse</v>
      </c>
      <c r="AA1169" s="20"/>
    </row>
    <row r="1170" spans="1:27" s="23" customFormat="1" ht="26.4">
      <c r="A1170" s="589" t="str">
        <f t="shared" si="519"/>
        <v>G2077</v>
      </c>
      <c r="B1170" s="515" t="str">
        <f t="shared" si="520"/>
        <v>Substance Use Disorder: MAT Periodic Assessment (effective 1/1/20)</v>
      </c>
      <c r="C1170" s="592" t="str">
        <f t="shared" si="521"/>
        <v>Periodic assessment: assessing periodically by qualified personnel to determine the most appropriate combination of services and treatment (provision of the services by a Medicare-enrolled opioid treatment program)</v>
      </c>
      <c r="D1170" s="595" t="str">
        <f t="shared" si="522"/>
        <v>Encounter</v>
      </c>
      <c r="E1170" s="592" t="str">
        <f t="shared" si="522"/>
        <v>N/A</v>
      </c>
      <c r="F1170" s="241" t="s">
        <v>2196</v>
      </c>
      <c r="G1170" s="241" t="s">
        <v>577</v>
      </c>
      <c r="H1170" s="241" t="s">
        <v>589</v>
      </c>
      <c r="I1170" s="595" t="str">
        <f t="shared" si="516"/>
        <v>Line
Professional</v>
      </c>
      <c r="J1170" s="515" t="s">
        <v>2205</v>
      </c>
      <c r="K1170" s="515"/>
      <c r="L1170" s="515" t="s">
        <v>2205</v>
      </c>
      <c r="M1170" s="515"/>
      <c r="N1170" s="515" t="s">
        <v>2205</v>
      </c>
      <c r="O1170" s="515"/>
      <c r="P1170" s="515" t="s">
        <v>2205</v>
      </c>
      <c r="Q1170" s="515"/>
      <c r="R1170" s="515"/>
      <c r="S1170" s="515"/>
      <c r="T1170" s="515"/>
      <c r="U1170" s="515"/>
      <c r="V1170" s="515"/>
      <c r="W1170" s="592"/>
      <c r="X1170" s="592"/>
      <c r="Y1170" s="595" t="str">
        <f t="shared" si="517"/>
        <v>Y4 - SAMHSA approved EBP for Co-occurring disorders</v>
      </c>
      <c r="Z1170" s="595" t="str">
        <f t="shared" si="518"/>
        <v xml:space="preserve">
HH - Integrated Mental Health and Substance Abuse</v>
      </c>
      <c r="AA1170" s="20"/>
    </row>
    <row r="1171" spans="1:27" s="23" customFormat="1" ht="26.4">
      <c r="A1171" s="589" t="str">
        <f t="shared" si="519"/>
        <v>G2077</v>
      </c>
      <c r="B1171" s="515" t="str">
        <f t="shared" si="520"/>
        <v>Substance Use Disorder: MAT Periodic Assessment (effective 1/1/20)</v>
      </c>
      <c r="C1171" s="592" t="str">
        <f t="shared" si="521"/>
        <v>Periodic assessment: assessing periodically by qualified personnel to determine the most appropriate combination of services and treatment (provision of the services by a Medicare-enrolled opioid treatment program)</v>
      </c>
      <c r="D1171" s="595" t="str">
        <f t="shared" si="522"/>
        <v>Encounter</v>
      </c>
      <c r="E1171" s="592" t="str">
        <f t="shared" si="522"/>
        <v>N/A</v>
      </c>
      <c r="F1171" s="241" t="s">
        <v>126</v>
      </c>
      <c r="G1171" s="241" t="s">
        <v>578</v>
      </c>
      <c r="H1171" s="241" t="s">
        <v>589</v>
      </c>
      <c r="I1171" s="595" t="str">
        <f t="shared" si="516"/>
        <v>Line
Professional</v>
      </c>
      <c r="J1171" s="515" t="s">
        <v>2205</v>
      </c>
      <c r="K1171" s="515"/>
      <c r="L1171" s="515" t="s">
        <v>2205</v>
      </c>
      <c r="M1171" s="515"/>
      <c r="N1171" s="515" t="s">
        <v>2205</v>
      </c>
      <c r="O1171" s="515"/>
      <c r="P1171" s="515" t="s">
        <v>2205</v>
      </c>
      <c r="Q1171" s="515"/>
      <c r="R1171" s="515"/>
      <c r="S1171" s="515"/>
      <c r="T1171" s="515"/>
      <c r="U1171" s="515"/>
      <c r="V1171" s="515"/>
      <c r="W1171" s="592"/>
      <c r="X1171" s="592"/>
      <c r="Y1171" s="595" t="str">
        <f t="shared" si="517"/>
        <v>Y4 - SAMHSA approved EBP for Co-occurring disorders</v>
      </c>
      <c r="Z1171" s="595" t="str">
        <f t="shared" si="518"/>
        <v xml:space="preserve">
HH - Integrated Mental Health and Substance Abuse</v>
      </c>
      <c r="AA1171" s="20"/>
    </row>
    <row r="1172" spans="1:27" s="23" customFormat="1" ht="26.4">
      <c r="A1172" s="589" t="str">
        <f t="shared" si="519"/>
        <v>G2077</v>
      </c>
      <c r="B1172" s="515" t="str">
        <f t="shared" si="520"/>
        <v>Substance Use Disorder: MAT Periodic Assessment (effective 1/1/20)</v>
      </c>
      <c r="C1172" s="592" t="str">
        <f t="shared" si="521"/>
        <v>Periodic assessment: assessing periodically by qualified personnel to determine the most appropriate combination of services and treatment (provision of the services by a Medicare-enrolled opioid treatment program)</v>
      </c>
      <c r="D1172" s="595" t="str">
        <f t="shared" si="522"/>
        <v>Encounter</v>
      </c>
      <c r="E1172" s="592" t="str">
        <f t="shared" si="522"/>
        <v>N/A</v>
      </c>
      <c r="F1172" s="241" t="s">
        <v>497</v>
      </c>
      <c r="G1172" s="241" t="s">
        <v>586</v>
      </c>
      <c r="H1172" s="241" t="s">
        <v>589</v>
      </c>
      <c r="I1172" s="595" t="str">
        <f t="shared" si="516"/>
        <v>Line
Professional</v>
      </c>
      <c r="J1172" s="515" t="s">
        <v>2205</v>
      </c>
      <c r="K1172" s="515"/>
      <c r="L1172" s="515" t="s">
        <v>2205</v>
      </c>
      <c r="M1172" s="515"/>
      <c r="N1172" s="515" t="s">
        <v>2205</v>
      </c>
      <c r="O1172" s="515"/>
      <c r="P1172" s="515" t="s">
        <v>2205</v>
      </c>
      <c r="Q1172" s="515"/>
      <c r="R1172" s="515"/>
      <c r="S1172" s="515"/>
      <c r="T1172" s="515"/>
      <c r="U1172" s="515"/>
      <c r="V1172" s="515"/>
      <c r="W1172" s="592"/>
      <c r="X1172" s="592"/>
      <c r="Y1172" s="595" t="str">
        <f t="shared" si="517"/>
        <v>Y4 - SAMHSA approved EBP for Co-occurring disorders</v>
      </c>
      <c r="Z1172" s="595" t="str">
        <f t="shared" si="518"/>
        <v xml:space="preserve">
HH - Integrated Mental Health and Substance Abuse</v>
      </c>
      <c r="AA1172" s="20"/>
    </row>
    <row r="1173" spans="1:27" s="23" customFormat="1" ht="26.4">
      <c r="A1173" s="589" t="str">
        <f t="shared" si="519"/>
        <v>G2077</v>
      </c>
      <c r="B1173" s="515" t="str">
        <f t="shared" si="520"/>
        <v>Substance Use Disorder: MAT Periodic Assessment (effective 1/1/20)</v>
      </c>
      <c r="C1173" s="592" t="str">
        <f t="shared" si="521"/>
        <v>Periodic assessment: assessing periodically by qualified personnel to determine the most appropriate combination of services and treatment (provision of the services by a Medicare-enrolled opioid treatment program)</v>
      </c>
      <c r="D1173" s="595" t="str">
        <f t="shared" si="522"/>
        <v>Encounter</v>
      </c>
      <c r="E1173" s="592" t="str">
        <f t="shared" si="522"/>
        <v>N/A</v>
      </c>
      <c r="F1173" s="241" t="s">
        <v>496</v>
      </c>
      <c r="G1173" s="241" t="s">
        <v>586</v>
      </c>
      <c r="H1173" s="241" t="s">
        <v>589</v>
      </c>
      <c r="I1173" s="595" t="str">
        <f t="shared" si="516"/>
        <v>Line
Professional</v>
      </c>
      <c r="J1173" s="515" t="s">
        <v>2205</v>
      </c>
      <c r="K1173" s="515"/>
      <c r="L1173" s="515" t="s">
        <v>2205</v>
      </c>
      <c r="M1173" s="515"/>
      <c r="N1173" s="515" t="s">
        <v>2205</v>
      </c>
      <c r="O1173" s="515"/>
      <c r="P1173" s="515" t="s">
        <v>2205</v>
      </c>
      <c r="Q1173" s="515"/>
      <c r="R1173" s="515"/>
      <c r="S1173" s="515"/>
      <c r="T1173" s="515"/>
      <c r="U1173" s="515"/>
      <c r="V1173" s="515"/>
      <c r="W1173" s="592"/>
      <c r="X1173" s="592"/>
      <c r="Y1173" s="595" t="str">
        <f t="shared" si="517"/>
        <v>Y4 - SAMHSA approved EBP for Co-occurring disorders</v>
      </c>
      <c r="Z1173" s="595" t="str">
        <f t="shared" si="518"/>
        <v xml:space="preserve">
HH - Integrated Mental Health and Substance Abuse</v>
      </c>
      <c r="AA1173" s="20"/>
    </row>
    <row r="1174" spans="1:27" s="23" customFormat="1" ht="26.4">
      <c r="A1174" s="589" t="str">
        <f t="shared" ref="A1174:C1176" si="523">A1173</f>
        <v>G2077</v>
      </c>
      <c r="B1174" s="515" t="str">
        <f t="shared" si="523"/>
        <v>Substance Use Disorder: MAT Periodic Assessment (effective 1/1/20)</v>
      </c>
      <c r="C1174" s="592" t="str">
        <f t="shared" si="523"/>
        <v>Periodic assessment: assessing periodically by qualified personnel to determine the most appropriate combination of services and treatment (provision of the services by a Medicare-enrolled opioid treatment program)</v>
      </c>
      <c r="D1174" s="595" t="str">
        <f t="shared" ref="D1174:E1176" si="524">D1173</f>
        <v>Encounter</v>
      </c>
      <c r="E1174" s="592" t="str">
        <f t="shared" si="524"/>
        <v>N/A</v>
      </c>
      <c r="F1174" s="241" t="s">
        <v>2155</v>
      </c>
      <c r="G1174" s="241" t="s">
        <v>586</v>
      </c>
      <c r="H1174" s="241" t="s">
        <v>589</v>
      </c>
      <c r="I1174" s="595" t="str">
        <f t="shared" si="516"/>
        <v>Line
Professional</v>
      </c>
      <c r="J1174" s="515" t="s">
        <v>2205</v>
      </c>
      <c r="K1174" s="515"/>
      <c r="L1174" s="515" t="s">
        <v>2205</v>
      </c>
      <c r="M1174" s="515"/>
      <c r="N1174" s="515" t="s">
        <v>2205</v>
      </c>
      <c r="O1174" s="515"/>
      <c r="P1174" s="515" t="s">
        <v>2205</v>
      </c>
      <c r="Q1174" s="515"/>
      <c r="R1174" s="515"/>
      <c r="S1174" s="515"/>
      <c r="T1174" s="515"/>
      <c r="U1174" s="515"/>
      <c r="V1174" s="515"/>
      <c r="W1174" s="592"/>
      <c r="X1174" s="592"/>
      <c r="Y1174" s="595" t="str">
        <f t="shared" si="517"/>
        <v>Y4 - SAMHSA approved EBP for Co-occurring disorders</v>
      </c>
      <c r="Z1174" s="595" t="str">
        <f t="shared" si="518"/>
        <v xml:space="preserve">
HH - Integrated Mental Health and Substance Abuse</v>
      </c>
      <c r="AA1174" s="20"/>
    </row>
    <row r="1175" spans="1:27" s="23" customFormat="1" ht="26.4">
      <c r="A1175" s="589" t="str">
        <f t="shared" si="523"/>
        <v>G2077</v>
      </c>
      <c r="B1175" s="515" t="str">
        <f t="shared" si="523"/>
        <v>Substance Use Disorder: MAT Periodic Assessment (effective 1/1/20)</v>
      </c>
      <c r="C1175" s="592" t="str">
        <f t="shared" si="523"/>
        <v>Periodic assessment: assessing periodically by qualified personnel to determine the most appropriate combination of services and treatment (provision of the services by a Medicare-enrolled opioid treatment program)</v>
      </c>
      <c r="D1175" s="595" t="str">
        <f t="shared" si="524"/>
        <v>Encounter</v>
      </c>
      <c r="E1175" s="592" t="str">
        <f t="shared" si="524"/>
        <v>N/A</v>
      </c>
      <c r="F1175" s="241" t="s">
        <v>511</v>
      </c>
      <c r="G1175" s="241" t="s">
        <v>579</v>
      </c>
      <c r="H1175" s="241" t="s">
        <v>589</v>
      </c>
      <c r="I1175" s="595" t="str">
        <f t="shared" si="516"/>
        <v>Line
Professional</v>
      </c>
      <c r="J1175" s="515" t="s">
        <v>2205</v>
      </c>
      <c r="K1175" s="515"/>
      <c r="L1175" s="515" t="s">
        <v>2205</v>
      </c>
      <c r="M1175" s="515"/>
      <c r="N1175" s="515" t="s">
        <v>2205</v>
      </c>
      <c r="O1175" s="515"/>
      <c r="P1175" s="515" t="s">
        <v>2205</v>
      </c>
      <c r="Q1175" s="515"/>
      <c r="R1175" s="515"/>
      <c r="S1175" s="515"/>
      <c r="T1175" s="515"/>
      <c r="U1175" s="515"/>
      <c r="V1175" s="515"/>
      <c r="W1175" s="592"/>
      <c r="X1175" s="592"/>
      <c r="Y1175" s="595" t="str">
        <f t="shared" si="517"/>
        <v>Y4 - SAMHSA approved EBP for Co-occurring disorders</v>
      </c>
      <c r="Z1175" s="595" t="str">
        <f t="shared" si="518"/>
        <v xml:space="preserve">
HH - Integrated Mental Health and Substance Abuse</v>
      </c>
      <c r="AA1175" s="20"/>
    </row>
    <row r="1176" spans="1:27" s="23" customFormat="1" ht="27" thickBot="1">
      <c r="A1176" s="590" t="str">
        <f t="shared" si="523"/>
        <v>G2077</v>
      </c>
      <c r="B1176" s="516" t="str">
        <f t="shared" si="523"/>
        <v>Substance Use Disorder: MAT Periodic Assessment (effective 1/1/20)</v>
      </c>
      <c r="C1176" s="593" t="str">
        <f t="shared" si="523"/>
        <v>Periodic assessment: assessing periodically by qualified personnel to determine the most appropriate combination of services and treatment (provision of the services by a Medicare-enrolled opioid treatment program)</v>
      </c>
      <c r="D1176" s="596" t="str">
        <f t="shared" si="524"/>
        <v>Encounter</v>
      </c>
      <c r="E1176" s="593" t="str">
        <f t="shared" si="524"/>
        <v>N/A</v>
      </c>
      <c r="F1176" s="242" t="s">
        <v>607</v>
      </c>
      <c r="G1176" s="242" t="s">
        <v>582</v>
      </c>
      <c r="H1176" s="225" t="s">
        <v>589</v>
      </c>
      <c r="I1176" s="596" t="str">
        <f t="shared" si="516"/>
        <v>Line
Professional</v>
      </c>
      <c r="J1176" s="516" t="s">
        <v>2205</v>
      </c>
      <c r="K1176" s="516"/>
      <c r="L1176" s="516" t="s">
        <v>2205</v>
      </c>
      <c r="M1176" s="516"/>
      <c r="N1176" s="516" t="s">
        <v>2205</v>
      </c>
      <c r="O1176" s="516"/>
      <c r="P1176" s="516" t="s">
        <v>2205</v>
      </c>
      <c r="Q1176" s="516"/>
      <c r="R1176" s="516"/>
      <c r="S1176" s="516"/>
      <c r="T1176" s="516"/>
      <c r="U1176" s="516"/>
      <c r="V1176" s="516"/>
      <c r="W1176" s="593"/>
      <c r="X1176" s="593"/>
      <c r="Y1176" s="596" t="str">
        <f t="shared" si="517"/>
        <v>Y4 - SAMHSA approved EBP for Co-occurring disorders</v>
      </c>
      <c r="Z1176" s="596" t="str">
        <f t="shared" si="518"/>
        <v xml:space="preserve">
HH - Integrated Mental Health and Substance Abuse</v>
      </c>
      <c r="AA1176" s="20"/>
    </row>
    <row r="1177" spans="1:27" s="23" customFormat="1" ht="53.4" thickBot="1">
      <c r="A1177" s="264" t="s">
        <v>521</v>
      </c>
      <c r="B1177" s="194" t="s">
        <v>1433</v>
      </c>
      <c r="C1177" s="129" t="s">
        <v>525</v>
      </c>
      <c r="D1177" s="176" t="s">
        <v>234</v>
      </c>
      <c r="E1177" s="129" t="s">
        <v>530</v>
      </c>
      <c r="F1177" s="129" t="s">
        <v>1113</v>
      </c>
      <c r="G1177" s="129" t="s">
        <v>1113</v>
      </c>
      <c r="H1177" s="129" t="s">
        <v>589</v>
      </c>
      <c r="I1177" s="176" t="s">
        <v>139</v>
      </c>
      <c r="J1177" s="326" t="s">
        <v>2205</v>
      </c>
      <c r="K1177" s="326"/>
      <c r="L1177" s="326" t="s">
        <v>2205</v>
      </c>
      <c r="M1177" s="326"/>
      <c r="N1177" s="326" t="s">
        <v>2205</v>
      </c>
      <c r="O1177" s="326"/>
      <c r="P1177" s="326" t="s">
        <v>2205</v>
      </c>
      <c r="Q1177" s="326"/>
      <c r="R1177" s="326"/>
      <c r="S1177" s="326"/>
      <c r="T1177" s="326"/>
      <c r="U1177" s="326"/>
      <c r="V1177" s="326"/>
      <c r="W1177" s="129" t="s">
        <v>1230</v>
      </c>
      <c r="X1177" s="129" t="s">
        <v>1520</v>
      </c>
      <c r="Y1177" s="176" t="s">
        <v>1113</v>
      </c>
      <c r="Z1177" s="176"/>
      <c r="AA1177" s="20"/>
    </row>
    <row r="1178" spans="1:27" s="23" customFormat="1" ht="76.2" customHeight="1" thickBot="1">
      <c r="A1178" s="264" t="s">
        <v>1241</v>
      </c>
      <c r="B1178" s="194" t="s">
        <v>1582</v>
      </c>
      <c r="C1178" s="129" t="s">
        <v>1820</v>
      </c>
      <c r="D1178" s="176" t="s">
        <v>234</v>
      </c>
      <c r="E1178" s="129" t="s">
        <v>530</v>
      </c>
      <c r="F1178" s="129" t="s">
        <v>1113</v>
      </c>
      <c r="G1178" s="129" t="s">
        <v>1113</v>
      </c>
      <c r="H1178" s="129" t="s">
        <v>589</v>
      </c>
      <c r="I1178" s="176" t="s">
        <v>139</v>
      </c>
      <c r="J1178" s="326" t="s">
        <v>2205</v>
      </c>
      <c r="K1178" s="326"/>
      <c r="L1178" s="326" t="s">
        <v>2205</v>
      </c>
      <c r="M1178" s="326"/>
      <c r="N1178" s="326" t="s">
        <v>2205</v>
      </c>
      <c r="O1178" s="326"/>
      <c r="P1178" s="326" t="s">
        <v>2205</v>
      </c>
      <c r="Q1178" s="326"/>
      <c r="R1178" s="326"/>
      <c r="S1178" s="326"/>
      <c r="T1178" s="326"/>
      <c r="U1178" s="326"/>
      <c r="V1178" s="326"/>
      <c r="W1178" s="129" t="s">
        <v>1113</v>
      </c>
      <c r="X1178" s="129" t="s">
        <v>1521</v>
      </c>
      <c r="Y1178" s="176" t="s">
        <v>1113</v>
      </c>
      <c r="Z1178" s="176"/>
      <c r="AA1178" s="20"/>
    </row>
    <row r="1179" spans="1:27" s="23" customFormat="1" ht="38.25" customHeight="1">
      <c r="A1179" s="753" t="s">
        <v>1436</v>
      </c>
      <c r="B1179" s="508" t="s">
        <v>1432</v>
      </c>
      <c r="C1179" s="557" t="s">
        <v>1434</v>
      </c>
      <c r="D1179" s="560" t="s">
        <v>1435</v>
      </c>
      <c r="E1179" s="756" t="s">
        <v>623</v>
      </c>
      <c r="F1179" s="249" t="s">
        <v>124</v>
      </c>
      <c r="G1179" s="249" t="s">
        <v>574</v>
      </c>
      <c r="H1179" s="557" t="s">
        <v>589</v>
      </c>
      <c r="I1179" s="560" t="s">
        <v>139</v>
      </c>
      <c r="J1179" s="508" t="s">
        <v>2205</v>
      </c>
      <c r="K1179" s="508"/>
      <c r="L1179" s="508" t="s">
        <v>2205</v>
      </c>
      <c r="M1179" s="508"/>
      <c r="N1179" s="508" t="s">
        <v>2205</v>
      </c>
      <c r="O1179" s="508"/>
      <c r="P1179" s="508" t="s">
        <v>2205</v>
      </c>
      <c r="Q1179" s="508"/>
      <c r="R1179" s="508"/>
      <c r="S1179" s="508"/>
      <c r="T1179" s="508"/>
      <c r="U1179" s="508"/>
      <c r="V1179" s="508"/>
      <c r="W1179" s="560"/>
      <c r="X1179" s="557" t="s">
        <v>1522</v>
      </c>
      <c r="Y1179" s="560"/>
      <c r="Z1179" s="560"/>
      <c r="AA1179" s="20"/>
    </row>
    <row r="1180" spans="1:27" s="23" customFormat="1" ht="25.5" customHeight="1">
      <c r="A1180" s="754" t="str">
        <f t="shared" ref="A1180:A1196" si="525">A1179</f>
        <v>G2080</v>
      </c>
      <c r="B1180" s="509" t="str">
        <f t="shared" ref="B1180:E1195" si="526">B1179</f>
        <v>Substance Use Disorder: MAT Counseling 
(effective 1/1/20)</v>
      </c>
      <c r="C1180" s="558" t="str">
        <f t="shared" si="526"/>
        <v>Each additional 30 minutes of counseling 
in a week of medication assisted 
treatment, (provision of the services 
by a Medicare-enrolled opioid 
treatment program); list separately 
in addition to code for primary 
procedure</v>
      </c>
      <c r="D1180" s="561" t="str">
        <f t="shared" si="526"/>
        <v>30 Minutes
1 per week</v>
      </c>
      <c r="E1180" s="757" t="str">
        <f>E1179</f>
        <v>N/A</v>
      </c>
      <c r="F1180" s="241" t="s">
        <v>477</v>
      </c>
      <c r="G1180" s="241" t="s">
        <v>575</v>
      </c>
      <c r="H1180" s="558" t="str">
        <f t="shared" ref="H1180:I1195" si="527">H1179</f>
        <v>Medication Assisted Treatment (MAT)</v>
      </c>
      <c r="I1180" s="561" t="str">
        <f t="shared" si="527"/>
        <v>Line
Professional</v>
      </c>
      <c r="J1180" s="509" t="s">
        <v>2205</v>
      </c>
      <c r="K1180" s="509"/>
      <c r="L1180" s="509" t="s">
        <v>2205</v>
      </c>
      <c r="M1180" s="509"/>
      <c r="N1180" s="509" t="s">
        <v>2205</v>
      </c>
      <c r="O1180" s="509"/>
      <c r="P1180" s="509" t="s">
        <v>2205</v>
      </c>
      <c r="Q1180" s="509"/>
      <c r="R1180" s="509"/>
      <c r="S1180" s="509"/>
      <c r="T1180" s="509"/>
      <c r="U1180" s="509"/>
      <c r="V1180" s="509"/>
      <c r="W1180" s="561"/>
      <c r="X1180" s="558" t="str">
        <f>X1179</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0" s="561"/>
      <c r="Z1180" s="561">
        <f>Z1179</f>
        <v>0</v>
      </c>
      <c r="AA1180" s="20"/>
    </row>
    <row r="1181" spans="1:27" s="23" customFormat="1" ht="51" customHeight="1">
      <c r="A1181" s="754" t="str">
        <f t="shared" si="525"/>
        <v>G2080</v>
      </c>
      <c r="B1181" s="509" t="str">
        <f t="shared" si="526"/>
        <v>Substance Use Disorder: MAT Counseling 
(effective 1/1/20)</v>
      </c>
      <c r="C1181" s="558" t="str">
        <f t="shared" si="526"/>
        <v>Each additional 30 minutes of counseling 
in a week of medication assisted 
treatment, (provision of the services 
by a Medicare-enrolled opioid 
treatment program); list separately 
in addition to code for primary 
procedure</v>
      </c>
      <c r="D1181" s="561" t="str">
        <f t="shared" si="526"/>
        <v>30 Minutes
1 per week</v>
      </c>
      <c r="E1181" s="757" t="str">
        <f t="shared" si="526"/>
        <v>N/A</v>
      </c>
      <c r="F1181" s="241" t="s">
        <v>126</v>
      </c>
      <c r="G1181" s="241" t="s">
        <v>581</v>
      </c>
      <c r="H1181" s="558" t="str">
        <f t="shared" si="527"/>
        <v>Medication Assisted Treatment (MAT)</v>
      </c>
      <c r="I1181" s="561" t="str">
        <f t="shared" si="527"/>
        <v>Line
Professional</v>
      </c>
      <c r="J1181" s="509" t="s">
        <v>2205</v>
      </c>
      <c r="K1181" s="509"/>
      <c r="L1181" s="509" t="s">
        <v>2205</v>
      </c>
      <c r="M1181" s="509"/>
      <c r="N1181" s="509" t="s">
        <v>2205</v>
      </c>
      <c r="O1181" s="509"/>
      <c r="P1181" s="509" t="s">
        <v>2205</v>
      </c>
      <c r="Q1181" s="509"/>
      <c r="R1181" s="509"/>
      <c r="S1181" s="509"/>
      <c r="T1181" s="509"/>
      <c r="U1181" s="509"/>
      <c r="V1181" s="509"/>
      <c r="W1181" s="561"/>
      <c r="X1181" s="558" t="str">
        <f t="shared" ref="X1181:X1196" si="528">X1180</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1" s="561"/>
      <c r="Z1181" s="561">
        <f t="shared" ref="Z1181:Z1196" si="529">Z1180</f>
        <v>0</v>
      </c>
      <c r="AA1181" s="20"/>
    </row>
    <row r="1182" spans="1:27" s="23" customFormat="1" ht="26.4">
      <c r="A1182" s="754" t="str">
        <f t="shared" si="525"/>
        <v>G2080</v>
      </c>
      <c r="B1182" s="509" t="str">
        <f t="shared" si="526"/>
        <v>Substance Use Disorder: MAT Counseling 
(effective 1/1/20)</v>
      </c>
      <c r="C1182" s="558" t="str">
        <f t="shared" si="526"/>
        <v>Each additional 30 minutes of counseling 
in a week of medication assisted 
treatment, (provision of the services 
by a Medicare-enrolled opioid 
treatment program); list separately 
in addition to code for primary 
procedure</v>
      </c>
      <c r="D1182" s="561" t="str">
        <f t="shared" si="526"/>
        <v>30 Minutes
1 per week</v>
      </c>
      <c r="E1182" s="757" t="str">
        <f t="shared" si="526"/>
        <v>N/A</v>
      </c>
      <c r="F1182" s="241" t="s">
        <v>2224</v>
      </c>
      <c r="G1182" s="241" t="s">
        <v>583</v>
      </c>
      <c r="H1182" s="558" t="str">
        <f t="shared" si="527"/>
        <v>Medication Assisted Treatment (MAT)</v>
      </c>
      <c r="I1182" s="561" t="str">
        <f t="shared" si="527"/>
        <v>Line
Professional</v>
      </c>
      <c r="J1182" s="509" t="s">
        <v>2205</v>
      </c>
      <c r="K1182" s="509"/>
      <c r="L1182" s="509" t="s">
        <v>2205</v>
      </c>
      <c r="M1182" s="509"/>
      <c r="N1182" s="509" t="s">
        <v>2205</v>
      </c>
      <c r="O1182" s="509"/>
      <c r="P1182" s="509" t="s">
        <v>2205</v>
      </c>
      <c r="Q1182" s="509"/>
      <c r="R1182" s="509"/>
      <c r="S1182" s="509"/>
      <c r="T1182" s="509"/>
      <c r="U1182" s="509"/>
      <c r="V1182" s="509"/>
      <c r="W1182" s="561"/>
      <c r="X1182"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2" s="561"/>
      <c r="Z1182" s="561">
        <f t="shared" si="529"/>
        <v>0</v>
      </c>
      <c r="AA1182" s="20"/>
    </row>
    <row r="1183" spans="1:27" s="23" customFormat="1" ht="26.4">
      <c r="A1183" s="754" t="str">
        <f t="shared" si="525"/>
        <v>G2080</v>
      </c>
      <c r="B1183" s="509" t="str">
        <f t="shared" si="526"/>
        <v>Substance Use Disorder: MAT Counseling 
(effective 1/1/20)</v>
      </c>
      <c r="C1183" s="558" t="str">
        <f t="shared" si="526"/>
        <v>Each additional 30 minutes of counseling 
in a week of medication assisted 
treatment, (provision of the services 
by a Medicare-enrolled opioid 
treatment program); list separately 
in addition to code for primary 
procedure</v>
      </c>
      <c r="D1183" s="561" t="str">
        <f t="shared" si="526"/>
        <v>30 Minutes
1 per week</v>
      </c>
      <c r="E1183" s="757" t="str">
        <f t="shared" si="526"/>
        <v>N/A</v>
      </c>
      <c r="F1183" s="241" t="s">
        <v>608</v>
      </c>
      <c r="G1183" s="241" t="s">
        <v>583</v>
      </c>
      <c r="H1183" s="558" t="str">
        <f t="shared" si="527"/>
        <v>Medication Assisted Treatment (MAT)</v>
      </c>
      <c r="I1183" s="561" t="str">
        <f t="shared" si="527"/>
        <v>Line
Professional</v>
      </c>
      <c r="J1183" s="509" t="s">
        <v>2205</v>
      </c>
      <c r="K1183" s="509"/>
      <c r="L1183" s="509" t="s">
        <v>2205</v>
      </c>
      <c r="M1183" s="509"/>
      <c r="N1183" s="509" t="s">
        <v>2205</v>
      </c>
      <c r="O1183" s="509"/>
      <c r="P1183" s="509" t="s">
        <v>2205</v>
      </c>
      <c r="Q1183" s="509"/>
      <c r="R1183" s="509"/>
      <c r="S1183" s="509"/>
      <c r="T1183" s="509"/>
      <c r="U1183" s="509"/>
      <c r="V1183" s="509"/>
      <c r="W1183" s="561"/>
      <c r="X1183"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3" s="561"/>
      <c r="Z1183" s="561">
        <f t="shared" si="529"/>
        <v>0</v>
      </c>
      <c r="AA1183" s="20"/>
    </row>
    <row r="1184" spans="1:27" s="23" customFormat="1" ht="38.25" customHeight="1">
      <c r="A1184" s="754" t="str">
        <f t="shared" si="525"/>
        <v>G2080</v>
      </c>
      <c r="B1184" s="509" t="str">
        <f t="shared" si="526"/>
        <v>Substance Use Disorder: MAT Counseling 
(effective 1/1/20)</v>
      </c>
      <c r="C1184" s="558" t="str">
        <f t="shared" si="526"/>
        <v>Each additional 30 minutes of counseling 
in a week of medication assisted 
treatment, (provision of the services 
by a Medicare-enrolled opioid 
treatment program); list separately 
in addition to code for primary 
procedure</v>
      </c>
      <c r="D1184" s="561" t="str">
        <f t="shared" si="526"/>
        <v>30 Minutes
1 per week</v>
      </c>
      <c r="E1184" s="757" t="str">
        <f t="shared" si="526"/>
        <v>N/A</v>
      </c>
      <c r="F1184" s="241" t="s">
        <v>598</v>
      </c>
      <c r="G1184" s="241" t="s">
        <v>576</v>
      </c>
      <c r="H1184" s="558" t="str">
        <f t="shared" si="527"/>
        <v>Medication Assisted Treatment (MAT)</v>
      </c>
      <c r="I1184" s="561" t="str">
        <f t="shared" si="527"/>
        <v>Line
Professional</v>
      </c>
      <c r="J1184" s="509" t="s">
        <v>2205</v>
      </c>
      <c r="K1184" s="509"/>
      <c r="L1184" s="509" t="s">
        <v>2205</v>
      </c>
      <c r="M1184" s="509"/>
      <c r="N1184" s="509" t="s">
        <v>2205</v>
      </c>
      <c r="O1184" s="509"/>
      <c r="P1184" s="509" t="s">
        <v>2205</v>
      </c>
      <c r="Q1184" s="509"/>
      <c r="R1184" s="509"/>
      <c r="S1184" s="509"/>
      <c r="T1184" s="509"/>
      <c r="U1184" s="509"/>
      <c r="V1184" s="509"/>
      <c r="W1184" s="561"/>
      <c r="X1184"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4" s="561"/>
      <c r="Z1184" s="561">
        <f t="shared" si="529"/>
        <v>0</v>
      </c>
      <c r="AA1184" s="20"/>
    </row>
    <row r="1185" spans="1:27" s="23" customFormat="1" ht="26.4">
      <c r="A1185" s="754" t="str">
        <f t="shared" si="525"/>
        <v>G2080</v>
      </c>
      <c r="B1185" s="509" t="str">
        <f t="shared" si="526"/>
        <v>Substance Use Disorder: MAT Counseling 
(effective 1/1/20)</v>
      </c>
      <c r="C1185" s="558" t="str">
        <f t="shared" si="526"/>
        <v>Each additional 30 minutes of counseling 
in a week of medication assisted 
treatment, (provision of the services 
by a Medicare-enrolled opioid 
treatment program); list separately 
in addition to code for primary 
procedure</v>
      </c>
      <c r="D1185" s="561" t="str">
        <f t="shared" si="526"/>
        <v>30 Minutes
1 per week</v>
      </c>
      <c r="E1185" s="757" t="str">
        <f t="shared" si="526"/>
        <v>N/A</v>
      </c>
      <c r="F1185" s="241" t="s">
        <v>485</v>
      </c>
      <c r="G1185" s="241" t="s">
        <v>576</v>
      </c>
      <c r="H1185" s="558" t="str">
        <f t="shared" si="527"/>
        <v>Medication Assisted Treatment (MAT)</v>
      </c>
      <c r="I1185" s="561" t="str">
        <f t="shared" si="527"/>
        <v>Line
Professional</v>
      </c>
      <c r="J1185" s="509" t="s">
        <v>2205</v>
      </c>
      <c r="K1185" s="509"/>
      <c r="L1185" s="509" t="s">
        <v>2205</v>
      </c>
      <c r="M1185" s="509"/>
      <c r="N1185" s="509" t="s">
        <v>2205</v>
      </c>
      <c r="O1185" s="509"/>
      <c r="P1185" s="509" t="s">
        <v>2205</v>
      </c>
      <c r="Q1185" s="509"/>
      <c r="R1185" s="509"/>
      <c r="S1185" s="509"/>
      <c r="T1185" s="509"/>
      <c r="U1185" s="509"/>
      <c r="V1185" s="509"/>
      <c r="W1185" s="561"/>
      <c r="X1185"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5" s="561"/>
      <c r="Z1185" s="561">
        <f t="shared" si="529"/>
        <v>0</v>
      </c>
      <c r="AA1185" s="20"/>
    </row>
    <row r="1186" spans="1:27" s="23" customFormat="1" ht="26.4">
      <c r="A1186" s="754" t="str">
        <f t="shared" si="525"/>
        <v>G2080</v>
      </c>
      <c r="B1186" s="509" t="str">
        <f t="shared" si="526"/>
        <v>Substance Use Disorder: MAT Counseling 
(effective 1/1/20)</v>
      </c>
      <c r="C1186" s="558" t="str">
        <f t="shared" si="526"/>
        <v>Each additional 30 minutes of counseling 
in a week of medication assisted 
treatment, (provision of the services 
by a Medicare-enrolled opioid 
treatment program); list separately 
in addition to code for primary 
procedure</v>
      </c>
      <c r="D1186" s="561" t="str">
        <f t="shared" si="526"/>
        <v>30 Minutes
1 per week</v>
      </c>
      <c r="E1186" s="757" t="str">
        <f t="shared" si="526"/>
        <v>N/A</v>
      </c>
      <c r="F1186" s="241" t="s">
        <v>609</v>
      </c>
      <c r="G1186" s="241" t="s">
        <v>577</v>
      </c>
      <c r="H1186" s="558" t="str">
        <f t="shared" si="527"/>
        <v>Medication Assisted Treatment (MAT)</v>
      </c>
      <c r="I1186" s="561" t="str">
        <f t="shared" si="527"/>
        <v>Line
Professional</v>
      </c>
      <c r="J1186" s="509" t="s">
        <v>2205</v>
      </c>
      <c r="K1186" s="509"/>
      <c r="L1186" s="509" t="s">
        <v>2205</v>
      </c>
      <c r="M1186" s="509"/>
      <c r="N1186" s="509" t="s">
        <v>2205</v>
      </c>
      <c r="O1186" s="509"/>
      <c r="P1186" s="509" t="s">
        <v>2205</v>
      </c>
      <c r="Q1186" s="509"/>
      <c r="R1186" s="509"/>
      <c r="S1186" s="509"/>
      <c r="T1186" s="509"/>
      <c r="U1186" s="509"/>
      <c r="V1186" s="509"/>
      <c r="W1186" s="561"/>
      <c r="X1186"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6" s="561"/>
      <c r="Z1186" s="561">
        <f t="shared" si="529"/>
        <v>0</v>
      </c>
      <c r="AA1186" s="20"/>
    </row>
    <row r="1187" spans="1:27" s="23" customFormat="1" ht="63.75" customHeight="1">
      <c r="A1187" s="754" t="str">
        <f t="shared" si="525"/>
        <v>G2080</v>
      </c>
      <c r="B1187" s="509" t="str">
        <f t="shared" si="526"/>
        <v>Substance Use Disorder: MAT Counseling 
(effective 1/1/20)</v>
      </c>
      <c r="C1187" s="558" t="str">
        <f t="shared" si="526"/>
        <v>Each additional 30 minutes of counseling 
in a week of medication assisted 
treatment, (provision of the services 
by a Medicare-enrolled opioid 
treatment program); list separately 
in addition to code for primary 
procedure</v>
      </c>
      <c r="D1187" s="561" t="str">
        <f t="shared" si="526"/>
        <v>30 Minutes
1 per week</v>
      </c>
      <c r="E1187" s="757" t="str">
        <f t="shared" si="526"/>
        <v>N/A</v>
      </c>
      <c r="F1187" s="241" t="s">
        <v>2168</v>
      </c>
      <c r="G1187" s="241" t="s">
        <v>577</v>
      </c>
      <c r="H1187" s="558" t="str">
        <f t="shared" si="527"/>
        <v>Medication Assisted Treatment (MAT)</v>
      </c>
      <c r="I1187" s="561" t="str">
        <f t="shared" si="527"/>
        <v>Line
Professional</v>
      </c>
      <c r="J1187" s="509" t="s">
        <v>2205</v>
      </c>
      <c r="K1187" s="509"/>
      <c r="L1187" s="509" t="s">
        <v>2205</v>
      </c>
      <c r="M1187" s="509"/>
      <c r="N1187" s="509" t="s">
        <v>2205</v>
      </c>
      <c r="O1187" s="509"/>
      <c r="P1187" s="509" t="s">
        <v>2205</v>
      </c>
      <c r="Q1187" s="509"/>
      <c r="R1187" s="509"/>
      <c r="S1187" s="509"/>
      <c r="T1187" s="509"/>
      <c r="U1187" s="509"/>
      <c r="V1187" s="509"/>
      <c r="W1187" s="561"/>
      <c r="X1187"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7" s="561"/>
      <c r="Z1187" s="561">
        <f t="shared" si="529"/>
        <v>0</v>
      </c>
      <c r="AA1187" s="20"/>
    </row>
    <row r="1188" spans="1:27" s="23" customFormat="1" ht="51" customHeight="1">
      <c r="A1188" s="754" t="str">
        <f t="shared" si="525"/>
        <v>G2080</v>
      </c>
      <c r="B1188" s="509" t="str">
        <f t="shared" si="526"/>
        <v>Substance Use Disorder: MAT Counseling 
(effective 1/1/20)</v>
      </c>
      <c r="C1188" s="558" t="str">
        <f t="shared" si="526"/>
        <v>Each additional 30 minutes of counseling 
in a week of medication assisted 
treatment, (provision of the services 
by a Medicare-enrolled opioid 
treatment program); list separately 
in addition to code for primary 
procedure</v>
      </c>
      <c r="D1188" s="561" t="str">
        <f t="shared" si="526"/>
        <v>30 Minutes
1 per week</v>
      </c>
      <c r="E1188" s="757" t="str">
        <f t="shared" si="526"/>
        <v>N/A</v>
      </c>
      <c r="F1188" s="241" t="s">
        <v>2177</v>
      </c>
      <c r="G1188" s="241" t="s">
        <v>577</v>
      </c>
      <c r="H1188" s="558" t="str">
        <f t="shared" si="527"/>
        <v>Medication Assisted Treatment (MAT)</v>
      </c>
      <c r="I1188" s="561" t="str">
        <f t="shared" si="527"/>
        <v>Line
Professional</v>
      </c>
      <c r="J1188" s="509" t="s">
        <v>2205</v>
      </c>
      <c r="K1188" s="509"/>
      <c r="L1188" s="509" t="s">
        <v>2205</v>
      </c>
      <c r="M1188" s="509"/>
      <c r="N1188" s="509" t="s">
        <v>2205</v>
      </c>
      <c r="O1188" s="509"/>
      <c r="P1188" s="509" t="s">
        <v>2205</v>
      </c>
      <c r="Q1188" s="509"/>
      <c r="R1188" s="509"/>
      <c r="S1188" s="509"/>
      <c r="T1188" s="509"/>
      <c r="U1188" s="509"/>
      <c r="V1188" s="509"/>
      <c r="W1188" s="561"/>
      <c r="X1188"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8" s="561"/>
      <c r="Z1188" s="561">
        <f t="shared" si="529"/>
        <v>0</v>
      </c>
      <c r="AA1188" s="20"/>
    </row>
    <row r="1189" spans="1:27" s="23" customFormat="1" ht="38.25" customHeight="1">
      <c r="A1189" s="754" t="str">
        <f t="shared" si="525"/>
        <v>G2080</v>
      </c>
      <c r="B1189" s="509" t="str">
        <f t="shared" si="526"/>
        <v>Substance Use Disorder: MAT Counseling 
(effective 1/1/20)</v>
      </c>
      <c r="C1189" s="558" t="str">
        <f t="shared" si="526"/>
        <v>Each additional 30 minutes of counseling 
in a week of medication assisted 
treatment, (provision of the services 
by a Medicare-enrolled opioid 
treatment program); list separately 
in addition to code for primary 
procedure</v>
      </c>
      <c r="D1189" s="561" t="str">
        <f t="shared" si="526"/>
        <v>30 Minutes
1 per week</v>
      </c>
      <c r="E1189" s="757" t="str">
        <f t="shared" si="526"/>
        <v>N/A</v>
      </c>
      <c r="F1189" s="241" t="s">
        <v>2166</v>
      </c>
      <c r="G1189" s="241" t="s">
        <v>577</v>
      </c>
      <c r="H1189" s="558" t="str">
        <f t="shared" si="527"/>
        <v>Medication Assisted Treatment (MAT)</v>
      </c>
      <c r="I1189" s="561" t="str">
        <f t="shared" si="527"/>
        <v>Line
Professional</v>
      </c>
      <c r="J1189" s="509" t="s">
        <v>2205</v>
      </c>
      <c r="K1189" s="509"/>
      <c r="L1189" s="509" t="s">
        <v>2205</v>
      </c>
      <c r="M1189" s="509"/>
      <c r="N1189" s="509" t="s">
        <v>2205</v>
      </c>
      <c r="O1189" s="509"/>
      <c r="P1189" s="509" t="s">
        <v>2205</v>
      </c>
      <c r="Q1189" s="509"/>
      <c r="R1189" s="509"/>
      <c r="S1189" s="509"/>
      <c r="T1189" s="509"/>
      <c r="U1189" s="509"/>
      <c r="V1189" s="509"/>
      <c r="W1189" s="561"/>
      <c r="X1189"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89" s="561"/>
      <c r="Z1189" s="561">
        <f t="shared" si="529"/>
        <v>0</v>
      </c>
      <c r="AA1189" s="20"/>
    </row>
    <row r="1190" spans="1:27" s="23" customFormat="1" ht="26.4">
      <c r="A1190" s="754" t="str">
        <f t="shared" si="525"/>
        <v>G2080</v>
      </c>
      <c r="B1190" s="509" t="str">
        <f t="shared" si="526"/>
        <v>Substance Use Disorder: MAT Counseling 
(effective 1/1/20)</v>
      </c>
      <c r="C1190" s="558" t="str">
        <f t="shared" si="526"/>
        <v>Each additional 30 minutes of counseling 
in a week of medication assisted 
treatment, (provision of the services 
by a Medicare-enrolled opioid 
treatment program); list separately 
in addition to code for primary 
procedure</v>
      </c>
      <c r="D1190" s="561" t="str">
        <f t="shared" si="526"/>
        <v>30 Minutes
1 per week</v>
      </c>
      <c r="E1190" s="757" t="str">
        <f t="shared" si="526"/>
        <v>N/A</v>
      </c>
      <c r="F1190" s="241" t="s">
        <v>2196</v>
      </c>
      <c r="G1190" s="241" t="s">
        <v>577</v>
      </c>
      <c r="H1190" s="558" t="str">
        <f t="shared" si="527"/>
        <v>Medication Assisted Treatment (MAT)</v>
      </c>
      <c r="I1190" s="561" t="str">
        <f t="shared" si="527"/>
        <v>Line
Professional</v>
      </c>
      <c r="J1190" s="509" t="s">
        <v>2205</v>
      </c>
      <c r="K1190" s="509"/>
      <c r="L1190" s="509" t="s">
        <v>2205</v>
      </c>
      <c r="M1190" s="509"/>
      <c r="N1190" s="509" t="s">
        <v>2205</v>
      </c>
      <c r="O1190" s="509"/>
      <c r="P1190" s="509" t="s">
        <v>2205</v>
      </c>
      <c r="Q1190" s="509"/>
      <c r="R1190" s="509"/>
      <c r="S1190" s="509"/>
      <c r="T1190" s="509"/>
      <c r="U1190" s="509"/>
      <c r="V1190" s="509"/>
      <c r="W1190" s="561"/>
      <c r="X1190"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0" s="561"/>
      <c r="Z1190" s="561">
        <f t="shared" si="529"/>
        <v>0</v>
      </c>
      <c r="AA1190" s="20"/>
    </row>
    <row r="1191" spans="1:27" s="23" customFormat="1" ht="38.25" customHeight="1">
      <c r="A1191" s="754" t="str">
        <f t="shared" si="525"/>
        <v>G2080</v>
      </c>
      <c r="B1191" s="509" t="str">
        <f t="shared" si="526"/>
        <v>Substance Use Disorder: MAT Counseling 
(effective 1/1/20)</v>
      </c>
      <c r="C1191" s="558" t="str">
        <f t="shared" si="526"/>
        <v>Each additional 30 minutes of counseling 
in a week of medication assisted 
treatment, (provision of the services 
by a Medicare-enrolled opioid 
treatment program); list separately 
in addition to code for primary 
procedure</v>
      </c>
      <c r="D1191" s="561" t="str">
        <f t="shared" si="526"/>
        <v>30 Minutes
1 per week</v>
      </c>
      <c r="E1191" s="757" t="str">
        <f t="shared" si="526"/>
        <v>N/A</v>
      </c>
      <c r="F1191" s="241" t="s">
        <v>126</v>
      </c>
      <c r="G1191" s="241" t="s">
        <v>578</v>
      </c>
      <c r="H1191" s="558" t="str">
        <f t="shared" si="527"/>
        <v>Medication Assisted Treatment (MAT)</v>
      </c>
      <c r="I1191" s="561" t="str">
        <f t="shared" si="527"/>
        <v>Line
Professional</v>
      </c>
      <c r="J1191" s="509" t="s">
        <v>2205</v>
      </c>
      <c r="K1191" s="509"/>
      <c r="L1191" s="509" t="s">
        <v>2205</v>
      </c>
      <c r="M1191" s="509"/>
      <c r="N1191" s="509" t="s">
        <v>2205</v>
      </c>
      <c r="O1191" s="509"/>
      <c r="P1191" s="509" t="s">
        <v>2205</v>
      </c>
      <c r="Q1191" s="509"/>
      <c r="R1191" s="509"/>
      <c r="S1191" s="509"/>
      <c r="T1191" s="509"/>
      <c r="U1191" s="509"/>
      <c r="V1191" s="509"/>
      <c r="W1191" s="561"/>
      <c r="X1191"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1" s="561"/>
      <c r="Z1191" s="561">
        <f t="shared" si="529"/>
        <v>0</v>
      </c>
      <c r="AA1191" s="20"/>
    </row>
    <row r="1192" spans="1:27" s="23" customFormat="1" ht="38.25" customHeight="1">
      <c r="A1192" s="754" t="str">
        <f t="shared" si="525"/>
        <v>G2080</v>
      </c>
      <c r="B1192" s="509" t="str">
        <f t="shared" si="526"/>
        <v>Substance Use Disorder: MAT Counseling 
(effective 1/1/20)</v>
      </c>
      <c r="C1192" s="558" t="str">
        <f t="shared" si="526"/>
        <v>Each additional 30 minutes of counseling 
in a week of medication assisted 
treatment, (provision of the services 
by a Medicare-enrolled opioid 
treatment program); list separately 
in addition to code for primary 
procedure</v>
      </c>
      <c r="D1192" s="561" t="str">
        <f t="shared" si="526"/>
        <v>30 Minutes
1 per week</v>
      </c>
      <c r="E1192" s="757" t="str">
        <f t="shared" si="526"/>
        <v>N/A</v>
      </c>
      <c r="F1192" s="241" t="s">
        <v>497</v>
      </c>
      <c r="G1192" s="241" t="s">
        <v>586</v>
      </c>
      <c r="H1192" s="558" t="str">
        <f t="shared" si="527"/>
        <v>Medication Assisted Treatment (MAT)</v>
      </c>
      <c r="I1192" s="561" t="str">
        <f t="shared" si="527"/>
        <v>Line
Professional</v>
      </c>
      <c r="J1192" s="509" t="s">
        <v>2205</v>
      </c>
      <c r="K1192" s="509"/>
      <c r="L1192" s="509" t="s">
        <v>2205</v>
      </c>
      <c r="M1192" s="509"/>
      <c r="N1192" s="509" t="s">
        <v>2205</v>
      </c>
      <c r="O1192" s="509"/>
      <c r="P1192" s="509" t="s">
        <v>2205</v>
      </c>
      <c r="Q1192" s="509"/>
      <c r="R1192" s="509"/>
      <c r="S1192" s="509"/>
      <c r="T1192" s="509"/>
      <c r="U1192" s="509"/>
      <c r="V1192" s="509"/>
      <c r="W1192" s="561"/>
      <c r="X1192"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2" s="561"/>
      <c r="Z1192" s="561">
        <f t="shared" si="529"/>
        <v>0</v>
      </c>
      <c r="AA1192" s="20"/>
    </row>
    <row r="1193" spans="1:27" s="23" customFormat="1" ht="38.25" customHeight="1">
      <c r="A1193" s="754" t="str">
        <f t="shared" si="525"/>
        <v>G2080</v>
      </c>
      <c r="B1193" s="509" t="str">
        <f t="shared" si="526"/>
        <v>Substance Use Disorder: MAT Counseling 
(effective 1/1/20)</v>
      </c>
      <c r="C1193" s="558" t="str">
        <f t="shared" si="526"/>
        <v>Each additional 30 minutes of counseling 
in a week of medication assisted 
treatment, (provision of the services 
by a Medicare-enrolled opioid 
treatment program); list separately 
in addition to code for primary 
procedure</v>
      </c>
      <c r="D1193" s="561" t="str">
        <f t="shared" si="526"/>
        <v>30 Minutes
1 per week</v>
      </c>
      <c r="E1193" s="757" t="str">
        <f t="shared" si="526"/>
        <v>N/A</v>
      </c>
      <c r="F1193" s="241" t="s">
        <v>496</v>
      </c>
      <c r="G1193" s="241" t="s">
        <v>586</v>
      </c>
      <c r="H1193" s="558" t="str">
        <f t="shared" si="527"/>
        <v>Medication Assisted Treatment (MAT)</v>
      </c>
      <c r="I1193" s="561" t="str">
        <f t="shared" si="527"/>
        <v>Line
Professional</v>
      </c>
      <c r="J1193" s="509" t="s">
        <v>2205</v>
      </c>
      <c r="K1193" s="509"/>
      <c r="L1193" s="509" t="s">
        <v>2205</v>
      </c>
      <c r="M1193" s="509"/>
      <c r="N1193" s="509" t="s">
        <v>2205</v>
      </c>
      <c r="O1193" s="509"/>
      <c r="P1193" s="509" t="s">
        <v>2205</v>
      </c>
      <c r="Q1193" s="509"/>
      <c r="R1193" s="509"/>
      <c r="S1193" s="509"/>
      <c r="T1193" s="509"/>
      <c r="U1193" s="509"/>
      <c r="V1193" s="509"/>
      <c r="W1193" s="561"/>
      <c r="X1193"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3" s="561"/>
      <c r="Z1193" s="561">
        <f t="shared" si="529"/>
        <v>0</v>
      </c>
      <c r="AA1193" s="20"/>
    </row>
    <row r="1194" spans="1:27" s="23" customFormat="1" ht="51" customHeight="1">
      <c r="A1194" s="754" t="str">
        <f t="shared" si="525"/>
        <v>G2080</v>
      </c>
      <c r="B1194" s="509" t="str">
        <f t="shared" si="526"/>
        <v>Substance Use Disorder: MAT Counseling 
(effective 1/1/20)</v>
      </c>
      <c r="C1194" s="558" t="str">
        <f t="shared" si="526"/>
        <v>Each additional 30 minutes of counseling 
in a week of medication assisted 
treatment, (provision of the services 
by a Medicare-enrolled opioid 
treatment program); list separately 
in addition to code for primary 
procedure</v>
      </c>
      <c r="D1194" s="561" t="str">
        <f t="shared" si="526"/>
        <v>30 Minutes
1 per week</v>
      </c>
      <c r="E1194" s="757" t="str">
        <f t="shared" si="526"/>
        <v>N/A</v>
      </c>
      <c r="F1194" s="241" t="s">
        <v>2155</v>
      </c>
      <c r="G1194" s="241" t="s">
        <v>586</v>
      </c>
      <c r="H1194" s="558" t="str">
        <f t="shared" si="527"/>
        <v>Medication Assisted Treatment (MAT)</v>
      </c>
      <c r="I1194" s="561" t="str">
        <f t="shared" si="527"/>
        <v>Line
Professional</v>
      </c>
      <c r="J1194" s="509" t="s">
        <v>2205</v>
      </c>
      <c r="K1194" s="509"/>
      <c r="L1194" s="509" t="s">
        <v>2205</v>
      </c>
      <c r="M1194" s="509"/>
      <c r="N1194" s="509" t="s">
        <v>2205</v>
      </c>
      <c r="O1194" s="509"/>
      <c r="P1194" s="509" t="s">
        <v>2205</v>
      </c>
      <c r="Q1194" s="509"/>
      <c r="R1194" s="509"/>
      <c r="S1194" s="509"/>
      <c r="T1194" s="509"/>
      <c r="U1194" s="509"/>
      <c r="V1194" s="509"/>
      <c r="W1194" s="561"/>
      <c r="X1194"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4" s="561"/>
      <c r="Z1194" s="561">
        <f t="shared" si="529"/>
        <v>0</v>
      </c>
      <c r="AA1194" s="20"/>
    </row>
    <row r="1195" spans="1:27" s="23" customFormat="1" ht="38.25" customHeight="1">
      <c r="A1195" s="754" t="str">
        <f t="shared" si="525"/>
        <v>G2080</v>
      </c>
      <c r="B1195" s="509" t="str">
        <f t="shared" si="526"/>
        <v>Substance Use Disorder: MAT Counseling 
(effective 1/1/20)</v>
      </c>
      <c r="C1195" s="558" t="str">
        <f t="shared" si="526"/>
        <v>Each additional 30 minutes of counseling 
in a week of medication assisted 
treatment, (provision of the services 
by a Medicare-enrolled opioid 
treatment program); list separately 
in addition to code for primary 
procedure</v>
      </c>
      <c r="D1195" s="561" t="str">
        <f t="shared" si="526"/>
        <v>30 Minutes
1 per week</v>
      </c>
      <c r="E1195" s="757" t="str">
        <f t="shared" si="526"/>
        <v>N/A</v>
      </c>
      <c r="F1195" s="241" t="s">
        <v>511</v>
      </c>
      <c r="G1195" s="241" t="s">
        <v>579</v>
      </c>
      <c r="H1195" s="558" t="str">
        <f t="shared" si="527"/>
        <v>Medication Assisted Treatment (MAT)</v>
      </c>
      <c r="I1195" s="561" t="str">
        <f t="shared" si="527"/>
        <v>Line
Professional</v>
      </c>
      <c r="J1195" s="509" t="s">
        <v>2205</v>
      </c>
      <c r="K1195" s="509"/>
      <c r="L1195" s="509" t="s">
        <v>2205</v>
      </c>
      <c r="M1195" s="509"/>
      <c r="N1195" s="509" t="s">
        <v>2205</v>
      </c>
      <c r="O1195" s="509"/>
      <c r="P1195" s="509" t="s">
        <v>2205</v>
      </c>
      <c r="Q1195" s="509"/>
      <c r="R1195" s="509"/>
      <c r="S1195" s="509"/>
      <c r="T1195" s="509"/>
      <c r="U1195" s="509"/>
      <c r="V1195" s="509"/>
      <c r="W1195" s="561"/>
      <c r="X1195" s="558"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5" s="561"/>
      <c r="Z1195" s="561">
        <f t="shared" si="529"/>
        <v>0</v>
      </c>
      <c r="AA1195" s="20"/>
    </row>
    <row r="1196" spans="1:27" s="23" customFormat="1" ht="51.75" customHeight="1" thickBot="1">
      <c r="A1196" s="755" t="str">
        <f t="shared" si="525"/>
        <v>G2080</v>
      </c>
      <c r="B1196" s="510" t="str">
        <f>B1195</f>
        <v>Substance Use Disorder: MAT Counseling 
(effective 1/1/20)</v>
      </c>
      <c r="C1196" s="559" t="str">
        <f>C1195</f>
        <v>Each additional 30 minutes of counseling 
in a week of medication assisted 
treatment, (provision of the services 
by a Medicare-enrolled opioid 
treatment program); list separately 
in addition to code for primary 
procedure</v>
      </c>
      <c r="D1196" s="562" t="str">
        <f>D1195</f>
        <v>30 Minutes
1 per week</v>
      </c>
      <c r="E1196" s="758" t="str">
        <f>E1195</f>
        <v>N/A</v>
      </c>
      <c r="F1196" s="242" t="s">
        <v>607</v>
      </c>
      <c r="G1196" s="242" t="s">
        <v>582</v>
      </c>
      <c r="H1196" s="559" t="str">
        <f>H1195</f>
        <v>Medication Assisted Treatment (MAT)</v>
      </c>
      <c r="I1196" s="562" t="str">
        <f>I1195</f>
        <v>Line
Professional</v>
      </c>
      <c r="J1196" s="510" t="s">
        <v>2205</v>
      </c>
      <c r="K1196" s="510"/>
      <c r="L1196" s="510" t="s">
        <v>2205</v>
      </c>
      <c r="M1196" s="510"/>
      <c r="N1196" s="510" t="s">
        <v>2205</v>
      </c>
      <c r="O1196" s="510"/>
      <c r="P1196" s="510" t="s">
        <v>2205</v>
      </c>
      <c r="Q1196" s="510"/>
      <c r="R1196" s="510"/>
      <c r="S1196" s="510"/>
      <c r="T1196" s="510"/>
      <c r="U1196" s="510"/>
      <c r="V1196" s="510"/>
      <c r="W1196" s="562"/>
      <c r="X1196" s="559" t="str">
        <f t="shared" si="528"/>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Y1196" s="562"/>
      <c r="Z1196" s="562">
        <f t="shared" si="529"/>
        <v>0</v>
      </c>
      <c r="AA1196" s="20"/>
    </row>
    <row r="1197" spans="1:27" s="23" customFormat="1" ht="51" customHeight="1">
      <c r="A1197" s="762" t="s">
        <v>1543</v>
      </c>
      <c r="B1197" s="523" t="s">
        <v>1545</v>
      </c>
      <c r="C1197" s="699" t="s">
        <v>1544</v>
      </c>
      <c r="D1197" s="759" t="s">
        <v>58</v>
      </c>
      <c r="E1197" s="699" t="s">
        <v>2180</v>
      </c>
      <c r="F1197" s="246" t="s">
        <v>126</v>
      </c>
      <c r="G1197" s="246" t="s">
        <v>581</v>
      </c>
      <c r="H1197" s="246" t="s">
        <v>518</v>
      </c>
      <c r="I1197" s="668" t="s">
        <v>139</v>
      </c>
      <c r="J1197" s="523"/>
      <c r="K1197" s="523" t="s">
        <v>2205</v>
      </c>
      <c r="L1197" s="523" t="s">
        <v>2205</v>
      </c>
      <c r="M1197" s="523"/>
      <c r="N1197" s="523"/>
      <c r="O1197" s="523" t="s">
        <v>2205</v>
      </c>
      <c r="P1197" s="523"/>
      <c r="Q1197" s="523"/>
      <c r="R1197" s="523"/>
      <c r="S1197" s="523"/>
      <c r="T1197" s="523"/>
      <c r="U1197" s="523"/>
      <c r="V1197" s="523"/>
      <c r="W1197" s="759"/>
      <c r="X1197" s="765"/>
      <c r="Y1197" s="759"/>
      <c r="Z1197" s="759"/>
      <c r="AA1197" s="20"/>
    </row>
    <row r="1198" spans="1:27" s="23" customFormat="1" ht="38.25" customHeight="1">
      <c r="A1198" s="763" t="str">
        <f>A1197</f>
        <v>G2251</v>
      </c>
      <c r="B1198" s="524" t="str">
        <f>B1197</f>
        <v>Brief Communication Technology-based Service, e.g. virtual check-in</v>
      </c>
      <c r="C1198" s="751" t="str">
        <f>C1197</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198" s="760" t="str">
        <f>D1197</f>
        <v>Encounter</v>
      </c>
      <c r="E1198" s="751" t="str">
        <f>E1197</f>
        <v>Psychologist, Master’s Social Worker, Licensed Professional Counselor, licensed Marriage and Family Therapist, occupational therapist, physical therapist, speech-language pathologist, or audiologist</v>
      </c>
      <c r="F1198" s="250" t="s">
        <v>126</v>
      </c>
      <c r="G1198" s="250" t="s">
        <v>578</v>
      </c>
      <c r="H1198" s="250" t="s">
        <v>518</v>
      </c>
      <c r="I1198" s="669" t="str">
        <f>I1197</f>
        <v>Line
Professional</v>
      </c>
      <c r="J1198" s="524"/>
      <c r="K1198" s="524" t="s">
        <v>2205</v>
      </c>
      <c r="L1198" s="524" t="s">
        <v>2205</v>
      </c>
      <c r="M1198" s="524"/>
      <c r="N1198" s="524"/>
      <c r="O1198" s="524" t="s">
        <v>2205</v>
      </c>
      <c r="P1198" s="524"/>
      <c r="Q1198" s="524"/>
      <c r="R1198" s="524"/>
      <c r="S1198" s="524"/>
      <c r="T1198" s="524"/>
      <c r="U1198" s="524"/>
      <c r="V1198" s="524"/>
      <c r="W1198" s="760"/>
      <c r="X1198" s="766"/>
      <c r="Y1198" s="760"/>
      <c r="Z1198" s="760"/>
      <c r="AA1198" s="20"/>
    </row>
    <row r="1199" spans="1:27" s="23" customFormat="1" ht="63.75" customHeight="1">
      <c r="A1199" s="763" t="str">
        <f t="shared" ref="A1199:A1209" si="530">A1198</f>
        <v>G2251</v>
      </c>
      <c r="B1199" s="524" t="str">
        <f t="shared" ref="B1199:B1209" si="531">B1198</f>
        <v>Brief Communication Technology-based Service, e.g. virtual check-in</v>
      </c>
      <c r="C1199" s="751" t="str">
        <f t="shared" ref="C1199:C1209" si="532">C1198</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199" s="760" t="str">
        <f t="shared" ref="D1199:D1209" si="533">D1198</f>
        <v>Encounter</v>
      </c>
      <c r="E1199" s="751" t="str">
        <f t="shared" ref="E1199:E1209" si="534">E1198</f>
        <v>Psychologist, Master’s Social Worker, Licensed Professional Counselor, licensed Marriage and Family Therapist, occupational therapist, physical therapist, speech-language pathologist, or audiologist</v>
      </c>
      <c r="F1199" s="250" t="s">
        <v>2168</v>
      </c>
      <c r="G1199" s="250" t="s">
        <v>577</v>
      </c>
      <c r="H1199" s="250" t="s">
        <v>518</v>
      </c>
      <c r="I1199" s="669" t="str">
        <f t="shared" ref="I1199:I1209" si="535">I1198</f>
        <v>Line
Professional</v>
      </c>
      <c r="J1199" s="524"/>
      <c r="K1199" s="524" t="s">
        <v>2205</v>
      </c>
      <c r="L1199" s="524" t="s">
        <v>2205</v>
      </c>
      <c r="M1199" s="524"/>
      <c r="N1199" s="524"/>
      <c r="O1199" s="524" t="s">
        <v>2205</v>
      </c>
      <c r="P1199" s="524"/>
      <c r="Q1199" s="524"/>
      <c r="R1199" s="524"/>
      <c r="S1199" s="524"/>
      <c r="T1199" s="524"/>
      <c r="U1199" s="524"/>
      <c r="V1199" s="524"/>
      <c r="W1199" s="760"/>
      <c r="X1199" s="766"/>
      <c r="Y1199" s="760"/>
      <c r="Z1199" s="760"/>
      <c r="AA1199" s="20"/>
    </row>
    <row r="1200" spans="1:27" s="23" customFormat="1" ht="51" customHeight="1">
      <c r="A1200" s="763" t="str">
        <f t="shared" si="530"/>
        <v>G2251</v>
      </c>
      <c r="B1200" s="524" t="str">
        <f t="shared" si="531"/>
        <v>Brief Communication Technology-based Service, e.g. virtual check-in</v>
      </c>
      <c r="C1200" s="751"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0" s="760" t="str">
        <f t="shared" si="533"/>
        <v>Encounter</v>
      </c>
      <c r="E1200" s="751" t="str">
        <f t="shared" si="534"/>
        <v>Psychologist, Master’s Social Worker, Licensed Professional Counselor, licensed Marriage and Family Therapist, occupational therapist, physical therapist, speech-language pathologist, or audiologist</v>
      </c>
      <c r="F1200" s="250" t="s">
        <v>2177</v>
      </c>
      <c r="G1200" s="250" t="s">
        <v>577</v>
      </c>
      <c r="H1200" s="250" t="s">
        <v>518</v>
      </c>
      <c r="I1200" s="669" t="str">
        <f t="shared" si="535"/>
        <v>Line
Professional</v>
      </c>
      <c r="J1200" s="524"/>
      <c r="K1200" s="524" t="s">
        <v>2205</v>
      </c>
      <c r="L1200" s="524" t="s">
        <v>2205</v>
      </c>
      <c r="M1200" s="524"/>
      <c r="N1200" s="524"/>
      <c r="O1200" s="524" t="s">
        <v>2205</v>
      </c>
      <c r="P1200" s="524"/>
      <c r="Q1200" s="524"/>
      <c r="R1200" s="524"/>
      <c r="S1200" s="524"/>
      <c r="T1200" s="524"/>
      <c r="U1200" s="524"/>
      <c r="V1200" s="524"/>
      <c r="W1200" s="760"/>
      <c r="X1200" s="766"/>
      <c r="Y1200" s="760"/>
      <c r="Z1200" s="760"/>
      <c r="AA1200" s="20"/>
    </row>
    <row r="1201" spans="1:27" s="23" customFormat="1" ht="38.25" customHeight="1">
      <c r="A1201" s="763" t="str">
        <f t="shared" si="530"/>
        <v>G2251</v>
      </c>
      <c r="B1201" s="524" t="str">
        <f t="shared" si="531"/>
        <v>Brief Communication Technology-based Service, e.g. virtual check-in</v>
      </c>
      <c r="C1201" s="751"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1" s="760" t="str">
        <f t="shared" si="533"/>
        <v>Encounter</v>
      </c>
      <c r="E1201" s="751" t="str">
        <f t="shared" si="534"/>
        <v>Psychologist, Master’s Social Worker, Licensed Professional Counselor, licensed Marriage and Family Therapist, occupational therapist, physical therapist, speech-language pathologist, or audiologist</v>
      </c>
      <c r="F1201" s="250" t="s">
        <v>2166</v>
      </c>
      <c r="G1201" s="250" t="s">
        <v>577</v>
      </c>
      <c r="H1201" s="250" t="s">
        <v>518</v>
      </c>
      <c r="I1201" s="669" t="str">
        <f t="shared" si="535"/>
        <v>Line
Professional</v>
      </c>
      <c r="J1201" s="524"/>
      <c r="K1201" s="524" t="s">
        <v>2205</v>
      </c>
      <c r="L1201" s="524" t="s">
        <v>2205</v>
      </c>
      <c r="M1201" s="524"/>
      <c r="N1201" s="524"/>
      <c r="O1201" s="524" t="s">
        <v>2205</v>
      </c>
      <c r="P1201" s="524"/>
      <c r="Q1201" s="524"/>
      <c r="R1201" s="524"/>
      <c r="S1201" s="524"/>
      <c r="T1201" s="524"/>
      <c r="U1201" s="524"/>
      <c r="V1201" s="524"/>
      <c r="W1201" s="760"/>
      <c r="X1201" s="766"/>
      <c r="Y1201" s="760"/>
      <c r="Z1201" s="760"/>
      <c r="AA1201" s="20"/>
    </row>
    <row r="1202" spans="1:27" s="23" customFormat="1" ht="63.75" customHeight="1">
      <c r="A1202" s="763" t="str">
        <f t="shared" si="530"/>
        <v>G2251</v>
      </c>
      <c r="B1202" s="524" t="str">
        <f t="shared" si="531"/>
        <v>Brief Communication Technology-based Service, e.g. virtual check-in</v>
      </c>
      <c r="C1202" s="751"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2" s="760" t="str">
        <f t="shared" si="533"/>
        <v>Encounter</v>
      </c>
      <c r="E1202" s="751" t="str">
        <f t="shared" si="534"/>
        <v>Psychologist, Master’s Social Worker, Licensed Professional Counselor, licensed Marriage and Family Therapist, occupational therapist, physical therapist, speech-language pathologist, or audiologist</v>
      </c>
      <c r="F1202" s="142" t="s">
        <v>572</v>
      </c>
      <c r="G1202" s="142" t="s">
        <v>594</v>
      </c>
      <c r="H1202" s="142" t="s">
        <v>547</v>
      </c>
      <c r="I1202" s="669" t="str">
        <f t="shared" si="535"/>
        <v>Line
Professional</v>
      </c>
      <c r="J1202" s="524"/>
      <c r="K1202" s="524" t="s">
        <v>2205</v>
      </c>
      <c r="L1202" s="524" t="s">
        <v>2205</v>
      </c>
      <c r="M1202" s="524"/>
      <c r="N1202" s="524"/>
      <c r="O1202" s="524" t="s">
        <v>2205</v>
      </c>
      <c r="P1202" s="524"/>
      <c r="Q1202" s="524"/>
      <c r="R1202" s="524"/>
      <c r="S1202" s="524"/>
      <c r="T1202" s="524"/>
      <c r="U1202" s="524"/>
      <c r="V1202" s="524"/>
      <c r="W1202" s="760"/>
      <c r="X1202" s="766"/>
      <c r="Y1202" s="760"/>
      <c r="Z1202" s="760"/>
      <c r="AA1202" s="20"/>
    </row>
    <row r="1203" spans="1:27" s="23" customFormat="1" ht="38.25" customHeight="1">
      <c r="A1203" s="763" t="str">
        <f t="shared" si="530"/>
        <v>G2251</v>
      </c>
      <c r="B1203" s="524" t="str">
        <f t="shared" si="531"/>
        <v>Brief Communication Technology-based Service, e.g. virtual check-in</v>
      </c>
      <c r="C1203" s="751"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3" s="760" t="str">
        <f t="shared" si="533"/>
        <v>Encounter</v>
      </c>
      <c r="E1203" s="751" t="str">
        <f t="shared" si="534"/>
        <v>Psychologist, Master’s Social Worker, Licensed Professional Counselor, licensed Marriage and Family Therapist, occupational therapist, physical therapist, speech-language pathologist, or audiologist</v>
      </c>
      <c r="F1203" s="250" t="s">
        <v>489</v>
      </c>
      <c r="G1203" s="250" t="s">
        <v>577</v>
      </c>
      <c r="H1203" s="250" t="s">
        <v>547</v>
      </c>
      <c r="I1203" s="669" t="str">
        <f t="shared" si="535"/>
        <v>Line
Professional</v>
      </c>
      <c r="J1203" s="524"/>
      <c r="K1203" s="524" t="s">
        <v>2205</v>
      </c>
      <c r="L1203" s="524" t="s">
        <v>2205</v>
      </c>
      <c r="M1203" s="524"/>
      <c r="N1203" s="524"/>
      <c r="O1203" s="524" t="s">
        <v>2205</v>
      </c>
      <c r="P1203" s="524"/>
      <c r="Q1203" s="524"/>
      <c r="R1203" s="524"/>
      <c r="S1203" s="524"/>
      <c r="T1203" s="524"/>
      <c r="U1203" s="524"/>
      <c r="V1203" s="524"/>
      <c r="W1203" s="760"/>
      <c r="X1203" s="766"/>
      <c r="Y1203" s="760"/>
      <c r="Z1203" s="760"/>
      <c r="AA1203" s="20"/>
    </row>
    <row r="1204" spans="1:27" s="23" customFormat="1" ht="38.25" customHeight="1">
      <c r="A1204" s="763" t="str">
        <f t="shared" si="530"/>
        <v>G2251</v>
      </c>
      <c r="B1204" s="524" t="str">
        <f t="shared" si="531"/>
        <v>Brief Communication Technology-based Service, e.g. virtual check-in</v>
      </c>
      <c r="C1204" s="751"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4" s="760" t="str">
        <f t="shared" si="533"/>
        <v>Encounter</v>
      </c>
      <c r="E1204" s="751" t="str">
        <f t="shared" si="534"/>
        <v>Psychologist, Master’s Social Worker, Licensed Professional Counselor, licensed Marriage and Family Therapist, occupational therapist, physical therapist, speech-language pathologist, or audiologist</v>
      </c>
      <c r="F1204" s="250" t="s">
        <v>489</v>
      </c>
      <c r="G1204" s="250" t="s">
        <v>576</v>
      </c>
      <c r="H1204" s="250" t="s">
        <v>547</v>
      </c>
      <c r="I1204" s="669" t="str">
        <f t="shared" si="535"/>
        <v>Line
Professional</v>
      </c>
      <c r="J1204" s="524"/>
      <c r="K1204" s="524" t="s">
        <v>2205</v>
      </c>
      <c r="L1204" s="524" t="s">
        <v>2205</v>
      </c>
      <c r="M1204" s="524"/>
      <c r="N1204" s="524"/>
      <c r="O1204" s="524" t="s">
        <v>2205</v>
      </c>
      <c r="P1204" s="524"/>
      <c r="Q1204" s="524"/>
      <c r="R1204" s="524"/>
      <c r="S1204" s="524"/>
      <c r="T1204" s="524"/>
      <c r="U1204" s="524"/>
      <c r="V1204" s="524"/>
      <c r="W1204" s="760"/>
      <c r="X1204" s="766"/>
      <c r="Y1204" s="760"/>
      <c r="Z1204" s="760"/>
      <c r="AA1204" s="20"/>
    </row>
    <row r="1205" spans="1:27" s="23" customFormat="1" ht="38.25" customHeight="1">
      <c r="A1205" s="763" t="str">
        <f t="shared" si="530"/>
        <v>G2251</v>
      </c>
      <c r="B1205" s="524" t="str">
        <f t="shared" si="531"/>
        <v>Brief Communication Technology-based Service, e.g. virtual check-in</v>
      </c>
      <c r="C1205" s="751"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5" s="760" t="str">
        <f t="shared" si="533"/>
        <v>Encounter</v>
      </c>
      <c r="E1205" s="751" t="str">
        <f t="shared" si="534"/>
        <v>Psychologist, Master’s Social Worker, Licensed Professional Counselor, licensed Marriage and Family Therapist, occupational therapist, physical therapist, speech-language pathologist, or audiologist</v>
      </c>
      <c r="F1205" s="250" t="s">
        <v>490</v>
      </c>
      <c r="G1205" s="250" t="s">
        <v>576</v>
      </c>
      <c r="H1205" s="250" t="s">
        <v>547</v>
      </c>
      <c r="I1205" s="669" t="str">
        <f t="shared" si="535"/>
        <v>Line
Professional</v>
      </c>
      <c r="J1205" s="524"/>
      <c r="K1205" s="524" t="s">
        <v>2205</v>
      </c>
      <c r="L1205" s="524" t="s">
        <v>2205</v>
      </c>
      <c r="M1205" s="524"/>
      <c r="N1205" s="524"/>
      <c r="O1205" s="524" t="s">
        <v>2205</v>
      </c>
      <c r="P1205" s="524"/>
      <c r="Q1205" s="524"/>
      <c r="R1205" s="524"/>
      <c r="S1205" s="524"/>
      <c r="T1205" s="524"/>
      <c r="U1205" s="524"/>
      <c r="V1205" s="524"/>
      <c r="W1205" s="760"/>
      <c r="X1205" s="766"/>
      <c r="Y1205" s="760"/>
      <c r="Z1205" s="760"/>
      <c r="AA1205" s="20"/>
    </row>
    <row r="1206" spans="1:27" s="23" customFormat="1" ht="38.25" customHeight="1">
      <c r="A1206" s="763" t="str">
        <f t="shared" si="530"/>
        <v>G2251</v>
      </c>
      <c r="B1206" s="524" t="str">
        <f t="shared" si="531"/>
        <v>Brief Communication Technology-based Service, e.g. virtual check-in</v>
      </c>
      <c r="C1206" s="751"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6" s="760" t="str">
        <f t="shared" si="533"/>
        <v>Encounter</v>
      </c>
      <c r="E1206" s="751" t="str">
        <f t="shared" si="534"/>
        <v>Psychologist, Master’s Social Worker, Licensed Professional Counselor, licensed Marriage and Family Therapist, occupational therapist, physical therapist, speech-language pathologist, or audiologist</v>
      </c>
      <c r="F1206" s="250" t="s">
        <v>490</v>
      </c>
      <c r="G1206" s="250" t="s">
        <v>577</v>
      </c>
      <c r="H1206" s="250" t="s">
        <v>547</v>
      </c>
      <c r="I1206" s="669" t="str">
        <f t="shared" si="535"/>
        <v>Line
Professional</v>
      </c>
      <c r="J1206" s="524"/>
      <c r="K1206" s="524" t="s">
        <v>2205</v>
      </c>
      <c r="L1206" s="524" t="s">
        <v>2205</v>
      </c>
      <c r="M1206" s="524"/>
      <c r="N1206" s="524"/>
      <c r="O1206" s="524" t="s">
        <v>2205</v>
      </c>
      <c r="P1206" s="524"/>
      <c r="Q1206" s="524"/>
      <c r="R1206" s="524"/>
      <c r="S1206" s="524"/>
      <c r="T1206" s="524"/>
      <c r="U1206" s="524"/>
      <c r="V1206" s="524"/>
      <c r="W1206" s="760"/>
      <c r="X1206" s="766"/>
      <c r="Y1206" s="760"/>
      <c r="Z1206" s="760"/>
      <c r="AA1206" s="20"/>
    </row>
    <row r="1207" spans="1:27" s="23" customFormat="1" ht="38.25" customHeight="1">
      <c r="A1207" s="763" t="str">
        <f t="shared" si="530"/>
        <v>G2251</v>
      </c>
      <c r="B1207" s="524" t="str">
        <f t="shared" si="531"/>
        <v>Brief Communication Technology-based Service, e.g. virtual check-in</v>
      </c>
      <c r="C1207" s="751"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7" s="760" t="str">
        <f t="shared" si="533"/>
        <v>Encounter</v>
      </c>
      <c r="E1207" s="751" t="str">
        <f t="shared" si="534"/>
        <v>Psychologist, Master’s Social Worker, Licensed Professional Counselor, licensed Marriage and Family Therapist, occupational therapist, physical therapist, speech-language pathologist, or audiologist</v>
      </c>
      <c r="F1207" s="250" t="s">
        <v>490</v>
      </c>
      <c r="G1207" s="250" t="s">
        <v>578</v>
      </c>
      <c r="H1207" s="250" t="s">
        <v>547</v>
      </c>
      <c r="I1207" s="669" t="str">
        <f t="shared" si="535"/>
        <v>Line
Professional</v>
      </c>
      <c r="J1207" s="524"/>
      <c r="K1207" s="524" t="s">
        <v>2205</v>
      </c>
      <c r="L1207" s="524" t="s">
        <v>2205</v>
      </c>
      <c r="M1207" s="524"/>
      <c r="N1207" s="524"/>
      <c r="O1207" s="524" t="s">
        <v>2205</v>
      </c>
      <c r="P1207" s="524"/>
      <c r="Q1207" s="524"/>
      <c r="R1207" s="524"/>
      <c r="S1207" s="524"/>
      <c r="T1207" s="524"/>
      <c r="U1207" s="524"/>
      <c r="V1207" s="524"/>
      <c r="W1207" s="760"/>
      <c r="X1207" s="766"/>
      <c r="Y1207" s="760"/>
      <c r="Z1207" s="760"/>
      <c r="AA1207" s="20"/>
    </row>
    <row r="1208" spans="1:27" s="23" customFormat="1" ht="51" customHeight="1">
      <c r="A1208" s="763" t="str">
        <f t="shared" si="530"/>
        <v>G2251</v>
      </c>
      <c r="B1208" s="524" t="str">
        <f t="shared" si="531"/>
        <v>Brief Communication Technology-based Service, e.g. virtual check-in</v>
      </c>
      <c r="C1208" s="751"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8" s="760" t="str">
        <f t="shared" si="533"/>
        <v>Encounter</v>
      </c>
      <c r="E1208" s="751" t="str">
        <f t="shared" si="534"/>
        <v>Psychologist, Master’s Social Worker, Licensed Professional Counselor, licensed Marriage and Family Therapist, occupational therapist, physical therapist, speech-language pathologist, or audiologist</v>
      </c>
      <c r="F1208" s="142" t="s">
        <v>593</v>
      </c>
      <c r="G1208" s="142" t="s">
        <v>600</v>
      </c>
      <c r="H1208" s="142" t="s">
        <v>547</v>
      </c>
      <c r="I1208" s="669" t="str">
        <f t="shared" si="535"/>
        <v>Line
Professional</v>
      </c>
      <c r="J1208" s="524"/>
      <c r="K1208" s="524" t="s">
        <v>2205</v>
      </c>
      <c r="L1208" s="524" t="s">
        <v>2205</v>
      </c>
      <c r="M1208" s="524"/>
      <c r="N1208" s="524"/>
      <c r="O1208" s="524" t="s">
        <v>2205</v>
      </c>
      <c r="P1208" s="524"/>
      <c r="Q1208" s="524"/>
      <c r="R1208" s="524"/>
      <c r="S1208" s="524"/>
      <c r="T1208" s="524"/>
      <c r="U1208" s="524"/>
      <c r="V1208" s="524"/>
      <c r="W1208" s="760"/>
      <c r="X1208" s="766"/>
      <c r="Y1208" s="760"/>
      <c r="Z1208" s="760"/>
      <c r="AA1208" s="20"/>
    </row>
    <row r="1209" spans="1:27" s="23" customFormat="1" ht="39" customHeight="1" thickBot="1">
      <c r="A1209" s="764" t="str">
        <f t="shared" si="530"/>
        <v>G2251</v>
      </c>
      <c r="B1209" s="525" t="str">
        <f t="shared" si="531"/>
        <v>Brief Communication Technology-based Service, e.g. virtual check-in</v>
      </c>
      <c r="C1209" s="700" t="str">
        <f t="shared" si="532"/>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09" s="761" t="str">
        <f t="shared" si="533"/>
        <v>Encounter</v>
      </c>
      <c r="E1209" s="700" t="str">
        <f t="shared" si="534"/>
        <v>Psychologist, Master’s Social Worker, Licensed Professional Counselor, licensed Marriage and Family Therapist, occupational therapist, physical therapist, speech-language pathologist, or audiologist</v>
      </c>
      <c r="F1209" s="247" t="s">
        <v>492</v>
      </c>
      <c r="G1209" s="247" t="s">
        <v>578</v>
      </c>
      <c r="H1209" s="247" t="s">
        <v>547</v>
      </c>
      <c r="I1209" s="670" t="str">
        <f t="shared" si="535"/>
        <v>Line
Professional</v>
      </c>
      <c r="J1209" s="525"/>
      <c r="K1209" s="525" t="s">
        <v>2205</v>
      </c>
      <c r="L1209" s="525" t="s">
        <v>2205</v>
      </c>
      <c r="M1209" s="525"/>
      <c r="N1209" s="525"/>
      <c r="O1209" s="525" t="s">
        <v>2205</v>
      </c>
      <c r="P1209" s="525"/>
      <c r="Q1209" s="525"/>
      <c r="R1209" s="525"/>
      <c r="S1209" s="525"/>
      <c r="T1209" s="525"/>
      <c r="U1209" s="525"/>
      <c r="V1209" s="525"/>
      <c r="W1209" s="761"/>
      <c r="X1209" s="767"/>
      <c r="Y1209" s="761"/>
      <c r="Z1209" s="761"/>
      <c r="AA1209" s="20"/>
    </row>
    <row r="1210" spans="1:27" s="377" customFormat="1" ht="39" customHeight="1" thickBot="1">
      <c r="A1210" s="407" t="s">
        <v>2348</v>
      </c>
      <c r="B1210" s="407" t="s">
        <v>2350</v>
      </c>
      <c r="C1210" s="408" t="s">
        <v>2351</v>
      </c>
      <c r="D1210" s="409"/>
      <c r="E1210" s="408"/>
      <c r="F1210" s="374"/>
      <c r="G1210" s="374"/>
      <c r="H1210" s="374"/>
      <c r="I1210" s="410"/>
      <c r="J1210" s="372"/>
      <c r="K1210" s="372"/>
      <c r="L1210" s="372"/>
      <c r="M1210" s="372"/>
      <c r="N1210" s="372"/>
      <c r="O1210" s="372"/>
      <c r="P1210" s="372"/>
      <c r="Q1210" s="372"/>
      <c r="R1210" s="372"/>
      <c r="S1210" s="372"/>
      <c r="T1210" s="372"/>
      <c r="U1210" s="372"/>
      <c r="V1210" s="372"/>
      <c r="W1210" s="409"/>
      <c r="X1210" s="411" t="s">
        <v>2353</v>
      </c>
      <c r="Y1210" s="409"/>
      <c r="Z1210" s="409"/>
      <c r="AA1210" s="376"/>
    </row>
    <row r="1211" spans="1:27" s="377" customFormat="1" ht="39" customHeight="1" thickBot="1">
      <c r="A1211" s="412" t="s">
        <v>2349</v>
      </c>
      <c r="B1211" s="412" t="s">
        <v>2350</v>
      </c>
      <c r="C1211" s="413" t="s">
        <v>2352</v>
      </c>
      <c r="D1211" s="414"/>
      <c r="E1211" s="413"/>
      <c r="F1211" s="389"/>
      <c r="G1211" s="389"/>
      <c r="H1211" s="389"/>
      <c r="I1211" s="400"/>
      <c r="J1211" s="415"/>
      <c r="K1211" s="415"/>
      <c r="L1211" s="415"/>
      <c r="M1211" s="415"/>
      <c r="N1211" s="415"/>
      <c r="O1211" s="415"/>
      <c r="P1211" s="415"/>
      <c r="Q1211" s="415"/>
      <c r="R1211" s="415"/>
      <c r="S1211" s="415"/>
      <c r="T1211" s="415"/>
      <c r="U1211" s="415"/>
      <c r="V1211" s="415"/>
      <c r="W1211" s="414"/>
      <c r="X1211" s="411" t="s">
        <v>2353</v>
      </c>
      <c r="Y1211" s="414"/>
      <c r="Z1211" s="414"/>
      <c r="AA1211" s="376"/>
    </row>
    <row r="1212" spans="1:27" s="23" customFormat="1" ht="63.75" customHeight="1">
      <c r="A1212" s="588" t="s">
        <v>227</v>
      </c>
      <c r="B1212" s="514" t="s">
        <v>226</v>
      </c>
      <c r="C1212" s="591" t="s">
        <v>519</v>
      </c>
      <c r="D1212" s="594" t="s">
        <v>1346</v>
      </c>
      <c r="E1212" s="591" t="s">
        <v>1160</v>
      </c>
      <c r="F1212" s="240" t="s">
        <v>124</v>
      </c>
      <c r="G1212" s="240" t="s">
        <v>574</v>
      </c>
      <c r="H1212" s="240" t="s">
        <v>1240</v>
      </c>
      <c r="I1212" s="594" t="s">
        <v>139</v>
      </c>
      <c r="J1212" s="514" t="s">
        <v>2205</v>
      </c>
      <c r="K1212" s="514"/>
      <c r="L1212" s="514" t="s">
        <v>2205</v>
      </c>
      <c r="M1212" s="514"/>
      <c r="N1212" s="514" t="s">
        <v>2205</v>
      </c>
      <c r="O1212" s="514"/>
      <c r="P1212" s="514" t="s">
        <v>2205</v>
      </c>
      <c r="Q1212" s="514"/>
      <c r="R1212" s="514"/>
      <c r="S1212" s="514"/>
      <c r="T1212" s="514"/>
      <c r="U1212" s="514"/>
      <c r="V1212" s="514"/>
      <c r="W1212" s="591" t="s">
        <v>1229</v>
      </c>
      <c r="X1212" s="591" t="s">
        <v>1523</v>
      </c>
      <c r="Y1212" s="594" t="s">
        <v>970</v>
      </c>
      <c r="Z1212" s="594" t="s">
        <v>2047</v>
      </c>
      <c r="AA1212" s="20"/>
    </row>
    <row r="1213" spans="1:27" s="23" customFormat="1" ht="63.75" customHeight="1">
      <c r="A1213" s="589" t="str">
        <f t="shared" ref="A1213:A1229" si="536">A1212</f>
        <v>H0001</v>
      </c>
      <c r="B1213" s="515" t="str">
        <f t="shared" ref="B1213:B1229" si="537">B1212</f>
        <v>Substance Use Disorder: Individual Assessment</v>
      </c>
      <c r="C1213" s="592" t="str">
        <f t="shared" ref="C1213:C1229" si="538">C1212</f>
        <v>Individual face-to-face alcohol and/or drug assessment at the licensed provider level for the purpose of identifying functional and treatment needs and to formulate the basis for the Individualized Treatment Plan.</v>
      </c>
      <c r="D1213" s="595" t="str">
        <f t="shared" ref="D1213:D1229" si="539">D1212</f>
        <v>Encounter
DT:
H0001=4 per calendar year</v>
      </c>
      <c r="E1213" s="592" t="str">
        <f t="shared" ref="E1213:E1229" si="540">E1212</f>
        <v>Provider agency licensed and accredited as substance abuse treatment program. Service provided by Substance Abuse Treatment Specialist (SATS) or Substance Abuse Treatment Practitioner (SATP) when working under the supervision of a SATS.</v>
      </c>
      <c r="F1213" s="241" t="s">
        <v>477</v>
      </c>
      <c r="G1213" s="241" t="s">
        <v>575</v>
      </c>
      <c r="H1213" s="241" t="s">
        <v>1240</v>
      </c>
      <c r="I1213" s="595" t="str">
        <f t="shared" ref="I1213:I1229" si="541">I1212</f>
        <v>Line
Professional</v>
      </c>
      <c r="J1213" s="515" t="s">
        <v>2205</v>
      </c>
      <c r="K1213" s="515"/>
      <c r="L1213" s="515" t="s">
        <v>2205</v>
      </c>
      <c r="M1213" s="515"/>
      <c r="N1213" s="515" t="s">
        <v>2205</v>
      </c>
      <c r="O1213" s="515"/>
      <c r="P1213" s="515" t="s">
        <v>2205</v>
      </c>
      <c r="Q1213" s="515"/>
      <c r="R1213" s="515"/>
      <c r="S1213" s="515"/>
      <c r="T1213" s="515"/>
      <c r="U1213" s="515"/>
      <c r="V1213" s="515"/>
      <c r="W1213" s="592" t="s">
        <v>1229</v>
      </c>
      <c r="X1213" s="592" t="s">
        <v>1207</v>
      </c>
      <c r="Y1213" s="595" t="str">
        <f t="shared" ref="Y1213:Y1229" si="542">Y1212</f>
        <v>Y4 - SAMHSA approved EBP for Co-occurring disorders</v>
      </c>
      <c r="Z1213" s="595" t="str">
        <f t="shared" ref="Z1213:Z1229" si="543">Z1212</f>
        <v xml:space="preserve">
HD - Pregnant/Parenting Women's Program
HH - Integrated Mental Health and Substance Abuse
QJ - Service/items provided to a prisoner or patient in state or local custody
</v>
      </c>
      <c r="AA1213" s="20"/>
    </row>
    <row r="1214" spans="1:27" s="23" customFormat="1" ht="51" customHeight="1">
      <c r="A1214" s="589" t="str">
        <f t="shared" si="536"/>
        <v>H0001</v>
      </c>
      <c r="B1214" s="515" t="str">
        <f t="shared" si="537"/>
        <v>Substance Use Disorder: Individual Assessment</v>
      </c>
      <c r="C1214" s="592" t="str">
        <f t="shared" si="538"/>
        <v>Individual face-to-face alcohol and/or drug assessment at the licensed provider level for the purpose of identifying functional and treatment needs and to formulate the basis for the Individualized Treatment Plan.</v>
      </c>
      <c r="D1214" s="595" t="str">
        <f t="shared" si="539"/>
        <v>Encounter
DT:
H0001=4 per calendar year</v>
      </c>
      <c r="E1214" s="592" t="str">
        <f t="shared" si="540"/>
        <v>Provider agency licensed and accredited as substance abuse treatment program. Service provided by Substance Abuse Treatment Specialist (SATS) or Substance Abuse Treatment Practitioner (SATP) when working under the supervision of a SATS.</v>
      </c>
      <c r="F1214" s="241" t="s">
        <v>126</v>
      </c>
      <c r="G1214" s="241" t="s">
        <v>581</v>
      </c>
      <c r="H1214" s="249" t="s">
        <v>518</v>
      </c>
      <c r="I1214" s="595" t="str">
        <f t="shared" si="541"/>
        <v>Line
Professional</v>
      </c>
      <c r="J1214" s="515" t="s">
        <v>2205</v>
      </c>
      <c r="K1214" s="515"/>
      <c r="L1214" s="515" t="s">
        <v>2205</v>
      </c>
      <c r="M1214" s="515"/>
      <c r="N1214" s="515" t="s">
        <v>2205</v>
      </c>
      <c r="O1214" s="515"/>
      <c r="P1214" s="515" t="s">
        <v>2205</v>
      </c>
      <c r="Q1214" s="515"/>
      <c r="R1214" s="515"/>
      <c r="S1214" s="515"/>
      <c r="T1214" s="515"/>
      <c r="U1214" s="515"/>
      <c r="V1214" s="515"/>
      <c r="W1214" s="592" t="s">
        <v>1229</v>
      </c>
      <c r="X1214" s="592" t="s">
        <v>1207</v>
      </c>
      <c r="Y1214" s="595" t="str">
        <f t="shared" si="542"/>
        <v>Y4 - SAMHSA approved EBP for Co-occurring disorders</v>
      </c>
      <c r="Z1214" s="595" t="str">
        <f t="shared" si="543"/>
        <v xml:space="preserve">
HD - Pregnant/Parenting Women's Program
HH - Integrated Mental Health and Substance Abuse
QJ - Service/items provided to a prisoner or patient in state or local custody
</v>
      </c>
      <c r="AA1214" s="20"/>
    </row>
    <row r="1215" spans="1:27" s="23" customFormat="1" ht="38.25" customHeight="1">
      <c r="A1215" s="589" t="str">
        <f t="shared" si="536"/>
        <v>H0001</v>
      </c>
      <c r="B1215" s="515" t="str">
        <f t="shared" si="537"/>
        <v>Substance Use Disorder: Individual Assessment</v>
      </c>
      <c r="C1215" s="592" t="str">
        <f t="shared" si="538"/>
        <v>Individual face-to-face alcohol and/or drug assessment at the licensed provider level for the purpose of identifying functional and treatment needs and to formulate the basis for the Individualized Treatment Plan.</v>
      </c>
      <c r="D1215" s="595" t="str">
        <f t="shared" si="539"/>
        <v>Encounter
DT:
H0001=4 per calendar year</v>
      </c>
      <c r="E1215" s="592" t="str">
        <f t="shared" si="540"/>
        <v>Provider agency licensed and accredited as substance abuse treatment program. Service provided by Substance Abuse Treatment Specialist (SATS) or Substance Abuse Treatment Practitioner (SATP) when working under the supervision of a SATS.</v>
      </c>
      <c r="F1215" s="241" t="s">
        <v>598</v>
      </c>
      <c r="G1215" s="241" t="s">
        <v>576</v>
      </c>
      <c r="H1215" s="241" t="s">
        <v>518</v>
      </c>
      <c r="I1215" s="595" t="str">
        <f t="shared" si="541"/>
        <v>Line
Professional</v>
      </c>
      <c r="J1215" s="515" t="s">
        <v>2205</v>
      </c>
      <c r="K1215" s="515"/>
      <c r="L1215" s="515" t="s">
        <v>2205</v>
      </c>
      <c r="M1215" s="515"/>
      <c r="N1215" s="515" t="s">
        <v>2205</v>
      </c>
      <c r="O1215" s="515"/>
      <c r="P1215" s="515" t="s">
        <v>2205</v>
      </c>
      <c r="Q1215" s="515"/>
      <c r="R1215" s="515"/>
      <c r="S1215" s="515"/>
      <c r="T1215" s="515"/>
      <c r="U1215" s="515"/>
      <c r="V1215" s="515"/>
      <c r="W1215" s="592" t="s">
        <v>1229</v>
      </c>
      <c r="X1215" s="592" t="s">
        <v>1207</v>
      </c>
      <c r="Y1215" s="595" t="str">
        <f t="shared" si="542"/>
        <v>Y4 - SAMHSA approved EBP for Co-occurring disorders</v>
      </c>
      <c r="Z1215" s="595" t="str">
        <f t="shared" si="543"/>
        <v xml:space="preserve">
HD - Pregnant/Parenting Women's Program
HH - Integrated Mental Health and Substance Abuse
QJ - Service/items provided to a prisoner or patient in state or local custody
</v>
      </c>
      <c r="AA1215" s="20"/>
    </row>
    <row r="1216" spans="1:27" s="23" customFormat="1" ht="102" customHeight="1">
      <c r="A1216" s="589" t="str">
        <f t="shared" si="536"/>
        <v>H0001</v>
      </c>
      <c r="B1216" s="515" t="str">
        <f t="shared" si="537"/>
        <v>Substance Use Disorder: Individual Assessment</v>
      </c>
      <c r="C1216" s="592" t="str">
        <f t="shared" si="538"/>
        <v>Individual face-to-face alcohol and/or drug assessment at the licensed provider level for the purpose of identifying functional and treatment needs and to formulate the basis for the Individualized Treatment Plan.</v>
      </c>
      <c r="D1216" s="595" t="str">
        <f t="shared" si="539"/>
        <v>Encounter
DT:
H0001=4 per calendar year</v>
      </c>
      <c r="E1216" s="592" t="str">
        <f t="shared" si="540"/>
        <v>Provider agency licensed and accredited as substance abuse treatment program. Service provided by Substance Abuse Treatment Specialist (SATS) or Substance Abuse Treatment Practitioner (SATP) when working under the supervision of a SATS.</v>
      </c>
      <c r="F1216" s="241" t="s">
        <v>2224</v>
      </c>
      <c r="G1216" s="241" t="s">
        <v>583</v>
      </c>
      <c r="H1216" s="241" t="s">
        <v>518</v>
      </c>
      <c r="I1216" s="595" t="str">
        <f t="shared" si="541"/>
        <v>Line
Professional</v>
      </c>
      <c r="J1216" s="515" t="s">
        <v>2205</v>
      </c>
      <c r="K1216" s="515"/>
      <c r="L1216" s="515" t="s">
        <v>2205</v>
      </c>
      <c r="M1216" s="515"/>
      <c r="N1216" s="515" t="s">
        <v>2205</v>
      </c>
      <c r="O1216" s="515"/>
      <c r="P1216" s="515" t="s">
        <v>2205</v>
      </c>
      <c r="Q1216" s="515"/>
      <c r="R1216" s="515"/>
      <c r="S1216" s="515"/>
      <c r="T1216" s="515"/>
      <c r="U1216" s="515"/>
      <c r="V1216" s="515"/>
      <c r="W1216" s="592" t="s">
        <v>1229</v>
      </c>
      <c r="X1216" s="592" t="s">
        <v>1207</v>
      </c>
      <c r="Y1216" s="595" t="str">
        <f t="shared" si="542"/>
        <v>Y4 - SAMHSA approved EBP for Co-occurring disorders</v>
      </c>
      <c r="Z1216" s="595" t="str">
        <f t="shared" si="543"/>
        <v xml:space="preserve">
HD - Pregnant/Parenting Women's Program
HH - Integrated Mental Health and Substance Abuse
QJ - Service/items provided to a prisoner or patient in state or local custody
</v>
      </c>
      <c r="AA1216" s="20"/>
    </row>
    <row r="1217" spans="1:27" s="23" customFormat="1" ht="114.75" customHeight="1">
      <c r="A1217" s="589" t="str">
        <f t="shared" si="536"/>
        <v>H0001</v>
      </c>
      <c r="B1217" s="515" t="str">
        <f t="shared" si="537"/>
        <v>Substance Use Disorder: Individual Assessment</v>
      </c>
      <c r="C1217" s="592" t="str">
        <f t="shared" si="538"/>
        <v>Individual face-to-face alcohol and/or drug assessment at the licensed provider level for the purpose of identifying functional and treatment needs and to formulate the basis for the Individualized Treatment Plan.</v>
      </c>
      <c r="D1217" s="595" t="str">
        <f t="shared" si="539"/>
        <v>Encounter
DT:
H0001=4 per calendar year</v>
      </c>
      <c r="E1217" s="592" t="str">
        <f t="shared" si="540"/>
        <v>Provider agency licensed and accredited as substance abuse treatment program. Service provided by Substance Abuse Treatment Specialist (SATS) or Substance Abuse Treatment Practitioner (SATP) when working under the supervision of a SATS.</v>
      </c>
      <c r="F1217" s="241" t="s">
        <v>608</v>
      </c>
      <c r="G1217" s="241" t="s">
        <v>583</v>
      </c>
      <c r="H1217" s="241" t="s">
        <v>518</v>
      </c>
      <c r="I1217" s="595" t="str">
        <f t="shared" si="541"/>
        <v>Line
Professional</v>
      </c>
      <c r="J1217" s="515" t="s">
        <v>2205</v>
      </c>
      <c r="K1217" s="515"/>
      <c r="L1217" s="515" t="s">
        <v>2205</v>
      </c>
      <c r="M1217" s="515"/>
      <c r="N1217" s="515" t="s">
        <v>2205</v>
      </c>
      <c r="O1217" s="515"/>
      <c r="P1217" s="515" t="s">
        <v>2205</v>
      </c>
      <c r="Q1217" s="515"/>
      <c r="R1217" s="515"/>
      <c r="S1217" s="515"/>
      <c r="T1217" s="515"/>
      <c r="U1217" s="515"/>
      <c r="V1217" s="515"/>
      <c r="W1217" s="592" t="s">
        <v>1229</v>
      </c>
      <c r="X1217" s="592" t="s">
        <v>1207</v>
      </c>
      <c r="Y1217" s="595" t="str">
        <f t="shared" si="542"/>
        <v>Y4 - SAMHSA approved EBP for Co-occurring disorders</v>
      </c>
      <c r="Z1217" s="595" t="str">
        <f t="shared" si="543"/>
        <v xml:space="preserve">
HD - Pregnant/Parenting Women's Program
HH - Integrated Mental Health and Substance Abuse
QJ - Service/items provided to a prisoner or patient in state or local custody
</v>
      </c>
      <c r="AA1217" s="20"/>
    </row>
    <row r="1218" spans="1:27" s="23" customFormat="1" ht="102" customHeight="1">
      <c r="A1218" s="589" t="str">
        <f t="shared" si="536"/>
        <v>H0001</v>
      </c>
      <c r="B1218" s="515" t="str">
        <f t="shared" si="537"/>
        <v>Substance Use Disorder: Individual Assessment</v>
      </c>
      <c r="C1218" s="592" t="str">
        <f t="shared" si="538"/>
        <v>Individual face-to-face alcohol and/or drug assessment at the licensed provider level for the purpose of identifying functional and treatment needs and to formulate the basis for the Individualized Treatment Plan.</v>
      </c>
      <c r="D1218" s="595" t="str">
        <f t="shared" si="539"/>
        <v>Encounter
DT:
H0001=4 per calendar year</v>
      </c>
      <c r="E1218" s="592" t="str">
        <f t="shared" si="540"/>
        <v>Provider agency licensed and accredited as substance abuse treatment program. Service provided by Substance Abuse Treatment Specialist (SATS) or Substance Abuse Treatment Practitioner (SATP) when working under the supervision of a SATS.</v>
      </c>
      <c r="F1218" s="241" t="s">
        <v>485</v>
      </c>
      <c r="G1218" s="241" t="s">
        <v>576</v>
      </c>
      <c r="H1218" s="241" t="s">
        <v>518</v>
      </c>
      <c r="I1218" s="595" t="str">
        <f t="shared" si="541"/>
        <v>Line
Professional</v>
      </c>
      <c r="J1218" s="515" t="s">
        <v>2205</v>
      </c>
      <c r="K1218" s="515"/>
      <c r="L1218" s="515" t="s">
        <v>2205</v>
      </c>
      <c r="M1218" s="515"/>
      <c r="N1218" s="515" t="s">
        <v>2205</v>
      </c>
      <c r="O1218" s="515"/>
      <c r="P1218" s="515" t="s">
        <v>2205</v>
      </c>
      <c r="Q1218" s="515"/>
      <c r="R1218" s="515"/>
      <c r="S1218" s="515"/>
      <c r="T1218" s="515"/>
      <c r="U1218" s="515"/>
      <c r="V1218" s="515"/>
      <c r="W1218" s="592" t="s">
        <v>1229</v>
      </c>
      <c r="X1218" s="592" t="s">
        <v>1207</v>
      </c>
      <c r="Y1218" s="595" t="str">
        <f t="shared" si="542"/>
        <v>Y4 - SAMHSA approved EBP for Co-occurring disorders</v>
      </c>
      <c r="Z1218" s="595" t="str">
        <f t="shared" si="543"/>
        <v xml:space="preserve">
HD - Pregnant/Parenting Women's Program
HH - Integrated Mental Health and Substance Abuse
QJ - Service/items provided to a prisoner or patient in state or local custody
</v>
      </c>
      <c r="AA1218" s="20"/>
    </row>
    <row r="1219" spans="1:27" s="23" customFormat="1" ht="114.75" customHeight="1">
      <c r="A1219" s="589" t="str">
        <f t="shared" si="536"/>
        <v>H0001</v>
      </c>
      <c r="B1219" s="515" t="str">
        <f t="shared" si="537"/>
        <v>Substance Use Disorder: Individual Assessment</v>
      </c>
      <c r="C1219" s="592" t="str">
        <f t="shared" si="538"/>
        <v>Individual face-to-face alcohol and/or drug assessment at the licensed provider level for the purpose of identifying functional and treatment needs and to formulate the basis for the Individualized Treatment Plan.</v>
      </c>
      <c r="D1219" s="595" t="str">
        <f t="shared" si="539"/>
        <v>Encounter
DT:
H0001=4 per calendar year</v>
      </c>
      <c r="E1219" s="592" t="str">
        <f t="shared" si="540"/>
        <v>Provider agency licensed and accredited as substance abuse treatment program. Service provided by Substance Abuse Treatment Specialist (SATS) or Substance Abuse Treatment Practitioner (SATP) when working under the supervision of a SATS.</v>
      </c>
      <c r="F1219" s="241" t="s">
        <v>609</v>
      </c>
      <c r="G1219" s="241" t="s">
        <v>577</v>
      </c>
      <c r="H1219" s="241" t="s">
        <v>518</v>
      </c>
      <c r="I1219" s="595" t="str">
        <f t="shared" si="541"/>
        <v>Line
Professional</v>
      </c>
      <c r="J1219" s="515" t="s">
        <v>2205</v>
      </c>
      <c r="K1219" s="515"/>
      <c r="L1219" s="515" t="s">
        <v>2205</v>
      </c>
      <c r="M1219" s="515"/>
      <c r="N1219" s="515" t="s">
        <v>2205</v>
      </c>
      <c r="O1219" s="515"/>
      <c r="P1219" s="515" t="s">
        <v>2205</v>
      </c>
      <c r="Q1219" s="515"/>
      <c r="R1219" s="515"/>
      <c r="S1219" s="515"/>
      <c r="T1219" s="515"/>
      <c r="U1219" s="515"/>
      <c r="V1219" s="515"/>
      <c r="W1219" s="592" t="s">
        <v>1229</v>
      </c>
      <c r="X1219" s="592" t="s">
        <v>1207</v>
      </c>
      <c r="Y1219" s="595" t="str">
        <f t="shared" si="542"/>
        <v>Y4 - SAMHSA approved EBP for Co-occurring disorders</v>
      </c>
      <c r="Z1219" s="595" t="str">
        <f t="shared" si="543"/>
        <v xml:space="preserve">
HD - Pregnant/Parenting Women's Program
HH - Integrated Mental Health and Substance Abuse
QJ - Service/items provided to a prisoner or patient in state or local custody
</v>
      </c>
      <c r="AA1219" s="20"/>
    </row>
    <row r="1220" spans="1:27" s="23" customFormat="1" ht="63.75" customHeight="1">
      <c r="A1220" s="589" t="str">
        <f t="shared" si="536"/>
        <v>H0001</v>
      </c>
      <c r="B1220" s="515" t="str">
        <f t="shared" si="537"/>
        <v>Substance Use Disorder: Individual Assessment</v>
      </c>
      <c r="C1220" s="592" t="str">
        <f t="shared" si="538"/>
        <v>Individual face-to-face alcohol and/or drug assessment at the licensed provider level for the purpose of identifying functional and treatment needs and to formulate the basis for the Individualized Treatment Plan.</v>
      </c>
      <c r="D1220" s="595" t="str">
        <f t="shared" si="539"/>
        <v>Encounter
DT:
H0001=4 per calendar year</v>
      </c>
      <c r="E1220" s="592" t="str">
        <f t="shared" si="540"/>
        <v>Provider agency licensed and accredited as substance abuse treatment program. Service provided by Substance Abuse Treatment Specialist (SATS) or Substance Abuse Treatment Practitioner (SATP) when working under the supervision of a SATS.</v>
      </c>
      <c r="F1220" s="241" t="s">
        <v>2168</v>
      </c>
      <c r="G1220" s="241" t="s">
        <v>577</v>
      </c>
      <c r="H1220" s="241" t="s">
        <v>518</v>
      </c>
      <c r="I1220" s="595" t="str">
        <f t="shared" si="541"/>
        <v>Line
Professional</v>
      </c>
      <c r="J1220" s="515" t="s">
        <v>2205</v>
      </c>
      <c r="K1220" s="515"/>
      <c r="L1220" s="515" t="s">
        <v>2205</v>
      </c>
      <c r="M1220" s="515"/>
      <c r="N1220" s="515" t="s">
        <v>2205</v>
      </c>
      <c r="O1220" s="515"/>
      <c r="P1220" s="515" t="s">
        <v>2205</v>
      </c>
      <c r="Q1220" s="515"/>
      <c r="R1220" s="515"/>
      <c r="S1220" s="515"/>
      <c r="T1220" s="515"/>
      <c r="U1220" s="515"/>
      <c r="V1220" s="515"/>
      <c r="W1220" s="592" t="s">
        <v>1229</v>
      </c>
      <c r="X1220" s="592" t="s">
        <v>1207</v>
      </c>
      <c r="Y1220" s="595" t="str">
        <f t="shared" si="542"/>
        <v>Y4 - SAMHSA approved EBP for Co-occurring disorders</v>
      </c>
      <c r="Z1220" s="595" t="str">
        <f t="shared" si="543"/>
        <v xml:space="preserve">
HD - Pregnant/Parenting Women's Program
HH - Integrated Mental Health and Substance Abuse
QJ - Service/items provided to a prisoner or patient in state or local custody
</v>
      </c>
      <c r="AA1220" s="20"/>
    </row>
    <row r="1221" spans="1:27" s="23" customFormat="1" ht="51" customHeight="1">
      <c r="A1221" s="589" t="str">
        <f t="shared" si="536"/>
        <v>H0001</v>
      </c>
      <c r="B1221" s="515" t="str">
        <f t="shared" si="537"/>
        <v>Substance Use Disorder: Individual Assessment</v>
      </c>
      <c r="C1221" s="592" t="str">
        <f t="shared" si="538"/>
        <v>Individual face-to-face alcohol and/or drug assessment at the licensed provider level for the purpose of identifying functional and treatment needs and to formulate the basis for the Individualized Treatment Plan.</v>
      </c>
      <c r="D1221" s="595" t="str">
        <f t="shared" si="539"/>
        <v>Encounter
DT:
H0001=4 per calendar year</v>
      </c>
      <c r="E1221" s="592" t="str">
        <f t="shared" si="540"/>
        <v>Provider agency licensed and accredited as substance abuse treatment program. Service provided by Substance Abuse Treatment Specialist (SATS) or Substance Abuse Treatment Practitioner (SATP) when working under the supervision of a SATS.</v>
      </c>
      <c r="F1221" s="241" t="s">
        <v>2177</v>
      </c>
      <c r="G1221" s="241" t="s">
        <v>577</v>
      </c>
      <c r="H1221" s="241" t="s">
        <v>518</v>
      </c>
      <c r="I1221" s="595" t="str">
        <f t="shared" si="541"/>
        <v>Line
Professional</v>
      </c>
      <c r="J1221" s="515" t="s">
        <v>2205</v>
      </c>
      <c r="K1221" s="515"/>
      <c r="L1221" s="515" t="s">
        <v>2205</v>
      </c>
      <c r="M1221" s="515"/>
      <c r="N1221" s="515" t="s">
        <v>2205</v>
      </c>
      <c r="O1221" s="515"/>
      <c r="P1221" s="515" t="s">
        <v>2205</v>
      </c>
      <c r="Q1221" s="515"/>
      <c r="R1221" s="515"/>
      <c r="S1221" s="515"/>
      <c r="T1221" s="515"/>
      <c r="U1221" s="515"/>
      <c r="V1221" s="515"/>
      <c r="W1221" s="592" t="s">
        <v>1229</v>
      </c>
      <c r="X1221" s="592" t="s">
        <v>1207</v>
      </c>
      <c r="Y1221" s="595" t="str">
        <f t="shared" si="542"/>
        <v>Y4 - SAMHSA approved EBP for Co-occurring disorders</v>
      </c>
      <c r="Z1221" s="595" t="str">
        <f t="shared" si="543"/>
        <v xml:space="preserve">
HD - Pregnant/Parenting Women's Program
HH - Integrated Mental Health and Substance Abuse
QJ - Service/items provided to a prisoner or patient in state or local custody
</v>
      </c>
      <c r="AA1221" s="20"/>
    </row>
    <row r="1222" spans="1:27" ht="38.25" customHeight="1">
      <c r="A1222" s="589" t="str">
        <f t="shared" si="536"/>
        <v>H0001</v>
      </c>
      <c r="B1222" s="515" t="str">
        <f t="shared" si="537"/>
        <v>Substance Use Disorder: Individual Assessment</v>
      </c>
      <c r="C1222" s="592" t="str">
        <f t="shared" si="538"/>
        <v>Individual face-to-face alcohol and/or drug assessment at the licensed provider level for the purpose of identifying functional and treatment needs and to formulate the basis for the Individualized Treatment Plan.</v>
      </c>
      <c r="D1222" s="595" t="str">
        <f t="shared" si="539"/>
        <v>Encounter
DT:
H0001=4 per calendar year</v>
      </c>
      <c r="E1222" s="592" t="str">
        <f t="shared" si="540"/>
        <v>Provider agency licensed and accredited as substance abuse treatment program. Service provided by Substance Abuse Treatment Specialist (SATS) or Substance Abuse Treatment Practitioner (SATP) when working under the supervision of a SATS.</v>
      </c>
      <c r="F1222" s="241" t="s">
        <v>2166</v>
      </c>
      <c r="G1222" s="241" t="s">
        <v>577</v>
      </c>
      <c r="H1222" s="241" t="s">
        <v>518</v>
      </c>
      <c r="I1222" s="595" t="str">
        <f t="shared" si="541"/>
        <v>Line
Professional</v>
      </c>
      <c r="J1222" s="515" t="s">
        <v>2205</v>
      </c>
      <c r="K1222" s="515"/>
      <c r="L1222" s="515" t="s">
        <v>2205</v>
      </c>
      <c r="M1222" s="515"/>
      <c r="N1222" s="515" t="s">
        <v>2205</v>
      </c>
      <c r="O1222" s="515"/>
      <c r="P1222" s="515" t="s">
        <v>2205</v>
      </c>
      <c r="Q1222" s="515"/>
      <c r="R1222" s="515"/>
      <c r="S1222" s="515"/>
      <c r="T1222" s="515"/>
      <c r="U1222" s="515"/>
      <c r="V1222" s="515"/>
      <c r="W1222" s="592" t="s">
        <v>1229</v>
      </c>
      <c r="X1222" s="592" t="s">
        <v>1207</v>
      </c>
      <c r="Y1222" s="595" t="str">
        <f t="shared" si="542"/>
        <v>Y4 - SAMHSA approved EBP for Co-occurring disorders</v>
      </c>
      <c r="Z1222" s="595" t="str">
        <f t="shared" si="543"/>
        <v xml:space="preserve">
HD - Pregnant/Parenting Women's Program
HH - Integrated Mental Health and Substance Abuse
QJ - Service/items provided to a prisoner or patient in state or local custody
</v>
      </c>
    </row>
    <row r="1223" spans="1:27" ht="89.25" customHeight="1">
      <c r="A1223" s="589" t="str">
        <f t="shared" si="536"/>
        <v>H0001</v>
      </c>
      <c r="B1223" s="515" t="str">
        <f t="shared" si="537"/>
        <v>Substance Use Disorder: Individual Assessment</v>
      </c>
      <c r="C1223" s="592" t="str">
        <f t="shared" si="538"/>
        <v>Individual face-to-face alcohol and/or drug assessment at the licensed provider level for the purpose of identifying functional and treatment needs and to formulate the basis for the Individualized Treatment Plan.</v>
      </c>
      <c r="D1223" s="595" t="str">
        <f t="shared" si="539"/>
        <v>Encounter
DT:
H0001=4 per calendar year</v>
      </c>
      <c r="E1223" s="592" t="str">
        <f t="shared" si="540"/>
        <v>Provider agency licensed and accredited as substance abuse treatment program. Service provided by Substance Abuse Treatment Specialist (SATS) or Substance Abuse Treatment Practitioner (SATP) when working under the supervision of a SATS.</v>
      </c>
      <c r="F1223" s="241" t="s">
        <v>2196</v>
      </c>
      <c r="G1223" s="241" t="s">
        <v>577</v>
      </c>
      <c r="H1223" s="241" t="s">
        <v>518</v>
      </c>
      <c r="I1223" s="595" t="str">
        <f t="shared" si="541"/>
        <v>Line
Professional</v>
      </c>
      <c r="J1223" s="515" t="s">
        <v>2205</v>
      </c>
      <c r="K1223" s="515"/>
      <c r="L1223" s="515" t="s">
        <v>2205</v>
      </c>
      <c r="M1223" s="515"/>
      <c r="N1223" s="515" t="s">
        <v>2205</v>
      </c>
      <c r="O1223" s="515"/>
      <c r="P1223" s="515" t="s">
        <v>2205</v>
      </c>
      <c r="Q1223" s="515"/>
      <c r="R1223" s="515"/>
      <c r="S1223" s="515"/>
      <c r="T1223" s="515"/>
      <c r="U1223" s="515"/>
      <c r="V1223" s="515"/>
      <c r="W1223" s="592" t="s">
        <v>1229</v>
      </c>
      <c r="X1223" s="592" t="s">
        <v>1207</v>
      </c>
      <c r="Y1223" s="595" t="str">
        <f t="shared" si="542"/>
        <v>Y4 - SAMHSA approved EBP for Co-occurring disorders</v>
      </c>
      <c r="Z1223" s="595" t="str">
        <f t="shared" si="543"/>
        <v xml:space="preserve">
HD - Pregnant/Parenting Women's Program
HH - Integrated Mental Health and Substance Abuse
QJ - Service/items provided to a prisoner or patient in state or local custody
</v>
      </c>
    </row>
    <row r="1224" spans="1:27" ht="38.25" customHeight="1">
      <c r="A1224" s="589" t="str">
        <f t="shared" si="536"/>
        <v>H0001</v>
      </c>
      <c r="B1224" s="515" t="str">
        <f t="shared" si="537"/>
        <v>Substance Use Disorder: Individual Assessment</v>
      </c>
      <c r="C1224" s="592" t="str">
        <f t="shared" si="538"/>
        <v>Individual face-to-face alcohol and/or drug assessment at the licensed provider level for the purpose of identifying functional and treatment needs and to formulate the basis for the Individualized Treatment Plan.</v>
      </c>
      <c r="D1224" s="595" t="str">
        <f t="shared" si="539"/>
        <v>Encounter
DT:
H0001=4 per calendar year</v>
      </c>
      <c r="E1224" s="592" t="str">
        <f t="shared" si="540"/>
        <v>Provider agency licensed and accredited as substance abuse treatment program. Service provided by Substance Abuse Treatment Specialist (SATS) or Substance Abuse Treatment Practitioner (SATP) when working under the supervision of a SATS.</v>
      </c>
      <c r="F1224" s="241" t="s">
        <v>126</v>
      </c>
      <c r="G1224" s="241" t="s">
        <v>578</v>
      </c>
      <c r="H1224" s="241" t="s">
        <v>518</v>
      </c>
      <c r="I1224" s="595" t="str">
        <f t="shared" si="541"/>
        <v>Line
Professional</v>
      </c>
      <c r="J1224" s="515" t="s">
        <v>2205</v>
      </c>
      <c r="K1224" s="515"/>
      <c r="L1224" s="515" t="s">
        <v>2205</v>
      </c>
      <c r="M1224" s="515"/>
      <c r="N1224" s="515" t="s">
        <v>2205</v>
      </c>
      <c r="O1224" s="515"/>
      <c r="P1224" s="515" t="s">
        <v>2205</v>
      </c>
      <c r="Q1224" s="515"/>
      <c r="R1224" s="515"/>
      <c r="S1224" s="515"/>
      <c r="T1224" s="515"/>
      <c r="U1224" s="515"/>
      <c r="V1224" s="515"/>
      <c r="W1224" s="592" t="s">
        <v>1229</v>
      </c>
      <c r="X1224" s="592" t="s">
        <v>1207</v>
      </c>
      <c r="Y1224" s="595" t="str">
        <f t="shared" si="542"/>
        <v>Y4 - SAMHSA approved EBP for Co-occurring disorders</v>
      </c>
      <c r="Z1224" s="595" t="str">
        <f t="shared" si="543"/>
        <v xml:space="preserve">
HD - Pregnant/Parenting Women's Program
HH - Integrated Mental Health and Substance Abuse
QJ - Service/items provided to a prisoner or patient in state or local custody
</v>
      </c>
    </row>
    <row r="1225" spans="1:27" ht="63.75" customHeight="1">
      <c r="A1225" s="589" t="str">
        <f t="shared" si="536"/>
        <v>H0001</v>
      </c>
      <c r="B1225" s="515" t="str">
        <f t="shared" si="537"/>
        <v>Substance Use Disorder: Individual Assessment</v>
      </c>
      <c r="C1225" s="592" t="str">
        <f t="shared" si="538"/>
        <v>Individual face-to-face alcohol and/or drug assessment at the licensed provider level for the purpose of identifying functional and treatment needs and to formulate the basis for the Individualized Treatment Plan.</v>
      </c>
      <c r="D1225" s="595" t="str">
        <f t="shared" si="539"/>
        <v>Encounter
DT:
H0001=4 per calendar year</v>
      </c>
      <c r="E1225" s="592" t="str">
        <f t="shared" si="540"/>
        <v>Provider agency licensed and accredited as substance abuse treatment program. Service provided by Substance Abuse Treatment Specialist (SATS) or Substance Abuse Treatment Practitioner (SATP) when working under the supervision of a SATS.</v>
      </c>
      <c r="F1225" s="241" t="s">
        <v>497</v>
      </c>
      <c r="G1225" s="241" t="s">
        <v>586</v>
      </c>
      <c r="H1225" s="241" t="s">
        <v>1240</v>
      </c>
      <c r="I1225" s="595" t="str">
        <f t="shared" si="541"/>
        <v>Line
Professional</v>
      </c>
      <c r="J1225" s="515" t="s">
        <v>2205</v>
      </c>
      <c r="K1225" s="515"/>
      <c r="L1225" s="515" t="s">
        <v>2205</v>
      </c>
      <c r="M1225" s="515"/>
      <c r="N1225" s="515" t="s">
        <v>2205</v>
      </c>
      <c r="O1225" s="515"/>
      <c r="P1225" s="515" t="s">
        <v>2205</v>
      </c>
      <c r="Q1225" s="515"/>
      <c r="R1225" s="515"/>
      <c r="S1225" s="515"/>
      <c r="T1225" s="515"/>
      <c r="U1225" s="515"/>
      <c r="V1225" s="515"/>
      <c r="W1225" s="592" t="s">
        <v>1229</v>
      </c>
      <c r="X1225" s="592" t="s">
        <v>1207</v>
      </c>
      <c r="Y1225" s="595" t="str">
        <f t="shared" si="542"/>
        <v>Y4 - SAMHSA approved EBP for Co-occurring disorders</v>
      </c>
      <c r="Z1225" s="595" t="str">
        <f t="shared" si="543"/>
        <v xml:space="preserve">
HD - Pregnant/Parenting Women's Program
HH - Integrated Mental Health and Substance Abuse
QJ - Service/items provided to a prisoner or patient in state or local custody
</v>
      </c>
    </row>
    <row r="1226" spans="1:27" ht="63.75" customHeight="1">
      <c r="A1226" s="589" t="str">
        <f t="shared" si="536"/>
        <v>H0001</v>
      </c>
      <c r="B1226" s="515" t="str">
        <f t="shared" si="537"/>
        <v>Substance Use Disorder: Individual Assessment</v>
      </c>
      <c r="C1226" s="592" t="str">
        <f t="shared" si="538"/>
        <v>Individual face-to-face alcohol and/or drug assessment at the licensed provider level for the purpose of identifying functional and treatment needs and to formulate the basis for the Individualized Treatment Plan.</v>
      </c>
      <c r="D1226" s="595" t="str">
        <f t="shared" si="539"/>
        <v>Encounter
DT:
H0001=4 per calendar year</v>
      </c>
      <c r="E1226" s="592" t="str">
        <f t="shared" si="540"/>
        <v>Provider agency licensed and accredited as substance abuse treatment program. Service provided by Substance Abuse Treatment Specialist (SATS) or Substance Abuse Treatment Practitioner (SATP) when working under the supervision of a SATS.</v>
      </c>
      <c r="F1226" s="241" t="s">
        <v>496</v>
      </c>
      <c r="G1226" s="241" t="s">
        <v>586</v>
      </c>
      <c r="H1226" s="241" t="s">
        <v>1240</v>
      </c>
      <c r="I1226" s="595" t="str">
        <f t="shared" si="541"/>
        <v>Line
Professional</v>
      </c>
      <c r="J1226" s="515" t="s">
        <v>2205</v>
      </c>
      <c r="K1226" s="515"/>
      <c r="L1226" s="515" t="s">
        <v>2205</v>
      </c>
      <c r="M1226" s="515"/>
      <c r="N1226" s="515" t="s">
        <v>2205</v>
      </c>
      <c r="O1226" s="515"/>
      <c r="P1226" s="515" t="s">
        <v>2205</v>
      </c>
      <c r="Q1226" s="515"/>
      <c r="R1226" s="515"/>
      <c r="S1226" s="515"/>
      <c r="T1226" s="515"/>
      <c r="U1226" s="515"/>
      <c r="V1226" s="515"/>
      <c r="W1226" s="592" t="s">
        <v>1229</v>
      </c>
      <c r="X1226" s="592" t="s">
        <v>1207</v>
      </c>
      <c r="Y1226" s="595" t="str">
        <f t="shared" si="542"/>
        <v>Y4 - SAMHSA approved EBP for Co-occurring disorders</v>
      </c>
      <c r="Z1226" s="595" t="str">
        <f t="shared" si="543"/>
        <v xml:space="preserve">
HD - Pregnant/Parenting Women's Program
HH - Integrated Mental Health and Substance Abuse
QJ - Service/items provided to a prisoner or patient in state or local custody
</v>
      </c>
    </row>
    <row r="1227" spans="1:27" ht="63.75" customHeight="1">
      <c r="A1227" s="589" t="str">
        <f t="shared" si="536"/>
        <v>H0001</v>
      </c>
      <c r="B1227" s="515" t="str">
        <f t="shared" si="537"/>
        <v>Substance Use Disorder: Individual Assessment</v>
      </c>
      <c r="C1227" s="592" t="str">
        <f t="shared" si="538"/>
        <v>Individual face-to-face alcohol and/or drug assessment at the licensed provider level for the purpose of identifying functional and treatment needs and to formulate the basis for the Individualized Treatment Plan.</v>
      </c>
      <c r="D1227" s="595" t="str">
        <f t="shared" si="539"/>
        <v>Encounter
DT:
H0001=4 per calendar year</v>
      </c>
      <c r="E1227" s="592" t="str">
        <f t="shared" si="540"/>
        <v>Provider agency licensed and accredited as substance abuse treatment program. Service provided by Substance Abuse Treatment Specialist (SATS) or Substance Abuse Treatment Practitioner (SATP) when working under the supervision of a SATS.</v>
      </c>
      <c r="F1227" s="241" t="s">
        <v>2155</v>
      </c>
      <c r="G1227" s="241" t="s">
        <v>586</v>
      </c>
      <c r="H1227" s="241" t="s">
        <v>1240</v>
      </c>
      <c r="I1227" s="595" t="str">
        <f t="shared" si="541"/>
        <v>Line
Professional</v>
      </c>
      <c r="J1227" s="515" t="s">
        <v>2205</v>
      </c>
      <c r="K1227" s="515"/>
      <c r="L1227" s="515" t="s">
        <v>2205</v>
      </c>
      <c r="M1227" s="515"/>
      <c r="N1227" s="515" t="s">
        <v>2205</v>
      </c>
      <c r="O1227" s="515"/>
      <c r="P1227" s="515" t="s">
        <v>2205</v>
      </c>
      <c r="Q1227" s="515"/>
      <c r="R1227" s="515"/>
      <c r="S1227" s="515"/>
      <c r="T1227" s="515"/>
      <c r="U1227" s="515"/>
      <c r="V1227" s="515"/>
      <c r="W1227" s="592" t="s">
        <v>1229</v>
      </c>
      <c r="X1227" s="592" t="s">
        <v>1207</v>
      </c>
      <c r="Y1227" s="595" t="str">
        <f t="shared" si="542"/>
        <v>Y4 - SAMHSA approved EBP for Co-occurring disorders</v>
      </c>
      <c r="Z1227" s="595" t="str">
        <f t="shared" si="543"/>
        <v xml:space="preserve">
HD - Pregnant/Parenting Women's Program
HH - Integrated Mental Health and Substance Abuse
QJ - Service/items provided to a prisoner or patient in state or local custody
</v>
      </c>
    </row>
    <row r="1228" spans="1:27" ht="63.75" customHeight="1">
      <c r="A1228" s="589" t="str">
        <f t="shared" si="536"/>
        <v>H0001</v>
      </c>
      <c r="B1228" s="515" t="str">
        <f t="shared" si="537"/>
        <v>Substance Use Disorder: Individual Assessment</v>
      </c>
      <c r="C1228" s="592" t="str">
        <f t="shared" si="538"/>
        <v>Individual face-to-face alcohol and/or drug assessment at the licensed provider level for the purpose of identifying functional and treatment needs and to formulate the basis for the Individualized Treatment Plan.</v>
      </c>
      <c r="D1228" s="595" t="str">
        <f t="shared" si="539"/>
        <v>Encounter
DT:
H0001=4 per calendar year</v>
      </c>
      <c r="E1228" s="592" t="str">
        <f t="shared" si="540"/>
        <v>Provider agency licensed and accredited as substance abuse treatment program. Service provided by Substance Abuse Treatment Specialist (SATS) or Substance Abuse Treatment Practitioner (SATP) when working under the supervision of a SATS.</v>
      </c>
      <c r="F1228" s="241" t="s">
        <v>511</v>
      </c>
      <c r="G1228" s="241" t="s">
        <v>579</v>
      </c>
      <c r="H1228" s="241" t="s">
        <v>1240</v>
      </c>
      <c r="I1228" s="595" t="str">
        <f t="shared" si="541"/>
        <v>Line
Professional</v>
      </c>
      <c r="J1228" s="515" t="s">
        <v>2205</v>
      </c>
      <c r="K1228" s="515"/>
      <c r="L1228" s="515" t="s">
        <v>2205</v>
      </c>
      <c r="M1228" s="515"/>
      <c r="N1228" s="515" t="s">
        <v>2205</v>
      </c>
      <c r="O1228" s="515"/>
      <c r="P1228" s="515" t="s">
        <v>2205</v>
      </c>
      <c r="Q1228" s="515"/>
      <c r="R1228" s="515"/>
      <c r="S1228" s="515"/>
      <c r="T1228" s="515"/>
      <c r="U1228" s="515"/>
      <c r="V1228" s="515"/>
      <c r="W1228" s="592" t="s">
        <v>1229</v>
      </c>
      <c r="X1228" s="592" t="s">
        <v>1207</v>
      </c>
      <c r="Y1228" s="595" t="str">
        <f t="shared" si="542"/>
        <v>Y4 - SAMHSA approved EBP for Co-occurring disorders</v>
      </c>
      <c r="Z1228" s="595" t="str">
        <f t="shared" si="543"/>
        <v xml:space="preserve">
HD - Pregnant/Parenting Women's Program
HH - Integrated Mental Health and Substance Abuse
QJ - Service/items provided to a prisoner or patient in state or local custody
</v>
      </c>
    </row>
    <row r="1229" spans="1:27" ht="64.5" customHeight="1" thickBot="1">
      <c r="A1229" s="590" t="str">
        <f t="shared" si="536"/>
        <v>H0001</v>
      </c>
      <c r="B1229" s="516" t="str">
        <f t="shared" si="537"/>
        <v>Substance Use Disorder: Individual Assessment</v>
      </c>
      <c r="C1229" s="593" t="str">
        <f t="shared" si="538"/>
        <v>Individual face-to-face alcohol and/or drug assessment at the licensed provider level for the purpose of identifying functional and treatment needs and to formulate the basis for the Individualized Treatment Plan.</v>
      </c>
      <c r="D1229" s="596" t="str">
        <f t="shared" si="539"/>
        <v>Encounter
DT:
H0001=4 per calendar year</v>
      </c>
      <c r="E1229" s="593" t="str">
        <f t="shared" si="540"/>
        <v>Provider agency licensed and accredited as substance abuse treatment program. Service provided by Substance Abuse Treatment Specialist (SATS) or Substance Abuse Treatment Practitioner (SATP) when working under the supervision of a SATS.</v>
      </c>
      <c r="F1229" s="242" t="s">
        <v>607</v>
      </c>
      <c r="G1229" s="242" t="s">
        <v>582</v>
      </c>
      <c r="H1229" s="225" t="s">
        <v>1240</v>
      </c>
      <c r="I1229" s="596" t="str">
        <f t="shared" si="541"/>
        <v>Line
Professional</v>
      </c>
      <c r="J1229" s="516" t="s">
        <v>2205</v>
      </c>
      <c r="K1229" s="516"/>
      <c r="L1229" s="516" t="s">
        <v>2205</v>
      </c>
      <c r="M1229" s="516"/>
      <c r="N1229" s="516" t="s">
        <v>2205</v>
      </c>
      <c r="O1229" s="516"/>
      <c r="P1229" s="516" t="s">
        <v>2205</v>
      </c>
      <c r="Q1229" s="516"/>
      <c r="R1229" s="516"/>
      <c r="S1229" s="516"/>
      <c r="T1229" s="516"/>
      <c r="U1229" s="516"/>
      <c r="V1229" s="516"/>
      <c r="W1229" s="593" t="s">
        <v>1229</v>
      </c>
      <c r="X1229" s="593" t="s">
        <v>1207</v>
      </c>
      <c r="Y1229" s="596" t="str">
        <f t="shared" si="542"/>
        <v>Y4 - SAMHSA approved EBP for Co-occurring disorders</v>
      </c>
      <c r="Z1229" s="596" t="str">
        <f t="shared" si="543"/>
        <v xml:space="preserve">
HD - Pregnant/Parenting Women's Program
HH - Integrated Mental Health and Substance Abuse
QJ - Service/items provided to a prisoner or patient in state or local custody
</v>
      </c>
    </row>
    <row r="1230" spans="1:27" ht="26.4">
      <c r="A1230" s="576" t="s">
        <v>1332</v>
      </c>
      <c r="B1230" s="512" t="s">
        <v>123</v>
      </c>
      <c r="C1230" s="567" t="s">
        <v>1606</v>
      </c>
      <c r="D1230" s="528" t="s">
        <v>58</v>
      </c>
      <c r="E1230" s="582" t="s">
        <v>2347</v>
      </c>
      <c r="F1230" s="250" t="s">
        <v>137</v>
      </c>
      <c r="G1230" s="250" t="s">
        <v>574</v>
      </c>
      <c r="H1230" s="246" t="s">
        <v>1240</v>
      </c>
      <c r="I1230" s="528" t="s">
        <v>139</v>
      </c>
      <c r="J1230" s="512"/>
      <c r="K1230" s="512" t="s">
        <v>2205</v>
      </c>
      <c r="L1230" s="512" t="s">
        <v>2205</v>
      </c>
      <c r="M1230" s="512"/>
      <c r="N1230" s="512"/>
      <c r="O1230" s="512" t="s">
        <v>2205</v>
      </c>
      <c r="P1230" s="512"/>
      <c r="Q1230" s="512"/>
      <c r="R1230" s="512"/>
      <c r="S1230" s="512"/>
      <c r="T1230" s="512"/>
      <c r="U1230" s="512"/>
      <c r="V1230" s="512"/>
      <c r="W1230" s="567" t="s">
        <v>1229</v>
      </c>
      <c r="X1230" s="567"/>
      <c r="Y1230" s="505" t="s">
        <v>2498</v>
      </c>
      <c r="Z1230" s="528" t="s">
        <v>2038</v>
      </c>
    </row>
    <row r="1231" spans="1:27" ht="26.4">
      <c r="A1231" s="565" t="str">
        <f t="shared" ref="A1231:A1238" si="544">A1230</f>
        <v>H0002</v>
      </c>
      <c r="B1231" s="511" t="str">
        <f t="shared" ref="B1231:B1238" si="545">B1230</f>
        <v>Assessments
Health Psychiatric
Evaluation Psychological
testing Other assessments, tests</v>
      </c>
      <c r="C1231" s="568" t="str">
        <f t="shared" ref="C1231:C1238" si="546">C1230</f>
        <v>Behavioral health screening to determine eligibility for admission to treatment program</v>
      </c>
      <c r="D1231" s="529" t="str">
        <f t="shared" ref="D1231:D1238" si="547">D1230</f>
        <v>Encounter</v>
      </c>
      <c r="E1231" s="568" t="str">
        <f t="shared" ref="E1231:E1238" si="548">E1230</f>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1" s="250" t="s">
        <v>477</v>
      </c>
      <c r="G1231" s="250" t="s">
        <v>575</v>
      </c>
      <c r="H1231" s="250" t="s">
        <v>1240</v>
      </c>
      <c r="I1231" s="529" t="str">
        <f t="shared" ref="I1231:I1238" si="549">I1230</f>
        <v>Line
Professional</v>
      </c>
      <c r="J1231" s="511"/>
      <c r="K1231" s="511" t="s">
        <v>2205</v>
      </c>
      <c r="L1231" s="511" t="s">
        <v>2205</v>
      </c>
      <c r="M1231" s="511"/>
      <c r="N1231" s="511"/>
      <c r="O1231" s="511" t="s">
        <v>2205</v>
      </c>
      <c r="P1231" s="511"/>
      <c r="Q1231" s="511"/>
      <c r="R1231" s="511"/>
      <c r="S1231" s="511"/>
      <c r="T1231" s="511"/>
      <c r="U1231" s="511"/>
      <c r="V1231" s="511"/>
      <c r="W1231" s="568" t="s">
        <v>1229</v>
      </c>
      <c r="X1231" s="568"/>
      <c r="Y1231" s="506" t="str">
        <f t="shared" ref="Y1231:Y1238" si="550">Y1230</f>
        <v xml:space="preserve"> WX - LOCUS Screening
7Y- MichiCANS Screener</v>
      </c>
      <c r="Z1231" s="529" t="str">
        <f t="shared" ref="Z1231:Z1238" si="551">Z1230</f>
        <v>QJ - Service/items provided to a prisoner or patient in state or local custody</v>
      </c>
    </row>
    <row r="1232" spans="1:27" ht="51" customHeight="1">
      <c r="A1232" s="565" t="str">
        <f t="shared" si="544"/>
        <v>H0002</v>
      </c>
      <c r="B1232" s="511" t="str">
        <f t="shared" si="545"/>
        <v>Assessments
Health Psychiatric
Evaluation Psychological
testing Other assessments, tests</v>
      </c>
      <c r="C1232" s="568" t="str">
        <f t="shared" si="546"/>
        <v>Behavioral health screening to determine eligibility for admission to treatment program</v>
      </c>
      <c r="D1232" s="529" t="str">
        <f t="shared" si="547"/>
        <v>Encounter</v>
      </c>
      <c r="E1232" s="568"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2" s="250" t="s">
        <v>126</v>
      </c>
      <c r="G1232" s="250" t="s">
        <v>581</v>
      </c>
      <c r="H1232" s="250" t="s">
        <v>518</v>
      </c>
      <c r="I1232" s="529" t="str">
        <f t="shared" si="549"/>
        <v>Line
Professional</v>
      </c>
      <c r="J1232" s="511"/>
      <c r="K1232" s="511" t="s">
        <v>2205</v>
      </c>
      <c r="L1232" s="511" t="s">
        <v>2205</v>
      </c>
      <c r="M1232" s="511"/>
      <c r="N1232" s="511"/>
      <c r="O1232" s="511" t="s">
        <v>2205</v>
      </c>
      <c r="P1232" s="511"/>
      <c r="Q1232" s="511"/>
      <c r="R1232" s="511"/>
      <c r="S1232" s="511"/>
      <c r="T1232" s="511"/>
      <c r="U1232" s="511"/>
      <c r="V1232" s="511"/>
      <c r="W1232" s="568" t="s">
        <v>1229</v>
      </c>
      <c r="X1232" s="568"/>
      <c r="Y1232" s="506" t="str">
        <f t="shared" si="550"/>
        <v xml:space="preserve"> WX - LOCUS Screening
7Y- MichiCANS Screener</v>
      </c>
      <c r="Z1232" s="529" t="str">
        <f t="shared" si="551"/>
        <v>QJ - Service/items provided to a prisoner or patient in state or local custody</v>
      </c>
    </row>
    <row r="1233" spans="1:27" ht="38.25" customHeight="1">
      <c r="A1233" s="565" t="str">
        <f t="shared" si="544"/>
        <v>H0002</v>
      </c>
      <c r="B1233" s="511" t="str">
        <f t="shared" si="545"/>
        <v>Assessments
Health Psychiatric
Evaluation Psychological
testing Other assessments, tests</v>
      </c>
      <c r="C1233" s="568" t="str">
        <f t="shared" si="546"/>
        <v>Behavioral health screening to determine eligibility for admission to treatment program</v>
      </c>
      <c r="D1233" s="529" t="str">
        <f t="shared" si="547"/>
        <v>Encounter</v>
      </c>
      <c r="E1233" s="568"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3" s="250" t="s">
        <v>598</v>
      </c>
      <c r="G1233" s="250" t="s">
        <v>576</v>
      </c>
      <c r="H1233" s="250" t="s">
        <v>518</v>
      </c>
      <c r="I1233" s="529" t="str">
        <f t="shared" si="549"/>
        <v>Line
Professional</v>
      </c>
      <c r="J1233" s="511"/>
      <c r="K1233" s="511" t="s">
        <v>2205</v>
      </c>
      <c r="L1233" s="511" t="s">
        <v>2205</v>
      </c>
      <c r="M1233" s="511"/>
      <c r="N1233" s="511"/>
      <c r="O1233" s="511" t="s">
        <v>2205</v>
      </c>
      <c r="P1233" s="511"/>
      <c r="Q1233" s="511"/>
      <c r="R1233" s="511"/>
      <c r="S1233" s="511"/>
      <c r="T1233" s="511"/>
      <c r="U1233" s="511"/>
      <c r="V1233" s="511"/>
      <c r="W1233" s="568" t="s">
        <v>1229</v>
      </c>
      <c r="X1233" s="568"/>
      <c r="Y1233" s="506" t="str">
        <f t="shared" si="550"/>
        <v xml:space="preserve"> WX - LOCUS Screening
7Y- MichiCANS Screener</v>
      </c>
      <c r="Z1233" s="529" t="str">
        <f t="shared" si="551"/>
        <v>QJ - Service/items provided to a prisoner or patient in state or local custody</v>
      </c>
    </row>
    <row r="1234" spans="1:27">
      <c r="A1234" s="565" t="str">
        <f t="shared" si="544"/>
        <v>H0002</v>
      </c>
      <c r="B1234" s="511" t="str">
        <f t="shared" si="545"/>
        <v>Assessments
Health Psychiatric
Evaluation Psychological
testing Other assessments, tests</v>
      </c>
      <c r="C1234" s="568" t="str">
        <f t="shared" si="546"/>
        <v>Behavioral health screening to determine eligibility for admission to treatment program</v>
      </c>
      <c r="D1234" s="529" t="str">
        <f t="shared" si="547"/>
        <v>Encounter</v>
      </c>
      <c r="E1234" s="568"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4" s="250" t="s">
        <v>2168</v>
      </c>
      <c r="G1234" s="250" t="s">
        <v>577</v>
      </c>
      <c r="H1234" s="250" t="s">
        <v>518</v>
      </c>
      <c r="I1234" s="529" t="str">
        <f t="shared" si="549"/>
        <v>Line
Professional</v>
      </c>
      <c r="J1234" s="511"/>
      <c r="K1234" s="511" t="s">
        <v>2205</v>
      </c>
      <c r="L1234" s="511" t="s">
        <v>2205</v>
      </c>
      <c r="M1234" s="511"/>
      <c r="N1234" s="511"/>
      <c r="O1234" s="511" t="s">
        <v>2205</v>
      </c>
      <c r="P1234" s="511"/>
      <c r="Q1234" s="511"/>
      <c r="R1234" s="511"/>
      <c r="S1234" s="511"/>
      <c r="T1234" s="511"/>
      <c r="U1234" s="511"/>
      <c r="V1234" s="511"/>
      <c r="W1234" s="568" t="s">
        <v>1229</v>
      </c>
      <c r="X1234" s="568"/>
      <c r="Y1234" s="506" t="str">
        <f t="shared" si="550"/>
        <v xml:space="preserve"> WX - LOCUS Screening
7Y- MichiCANS Screener</v>
      </c>
      <c r="Z1234" s="529" t="str">
        <f t="shared" si="551"/>
        <v>QJ - Service/items provided to a prisoner or patient in state or local custody</v>
      </c>
    </row>
    <row r="1235" spans="1:27" ht="51" customHeight="1">
      <c r="A1235" s="565" t="str">
        <f t="shared" si="544"/>
        <v>H0002</v>
      </c>
      <c r="B1235" s="511" t="str">
        <f t="shared" si="545"/>
        <v>Assessments
Health Psychiatric
Evaluation Psychological
testing Other assessments, tests</v>
      </c>
      <c r="C1235" s="568" t="str">
        <f t="shared" si="546"/>
        <v>Behavioral health screening to determine eligibility for admission to treatment program</v>
      </c>
      <c r="D1235" s="529" t="str">
        <f t="shared" si="547"/>
        <v>Encounter</v>
      </c>
      <c r="E1235" s="568"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5" s="250" t="s">
        <v>2177</v>
      </c>
      <c r="G1235" s="250" t="s">
        <v>577</v>
      </c>
      <c r="H1235" s="250" t="s">
        <v>518</v>
      </c>
      <c r="I1235" s="529" t="str">
        <f t="shared" si="549"/>
        <v>Line
Professional</v>
      </c>
      <c r="J1235" s="511"/>
      <c r="K1235" s="511" t="s">
        <v>2205</v>
      </c>
      <c r="L1235" s="511" t="s">
        <v>2205</v>
      </c>
      <c r="M1235" s="511"/>
      <c r="N1235" s="511"/>
      <c r="O1235" s="511" t="s">
        <v>2205</v>
      </c>
      <c r="P1235" s="511"/>
      <c r="Q1235" s="511"/>
      <c r="R1235" s="511"/>
      <c r="S1235" s="511"/>
      <c r="T1235" s="511"/>
      <c r="U1235" s="511"/>
      <c r="V1235" s="511"/>
      <c r="W1235" s="568" t="s">
        <v>1229</v>
      </c>
      <c r="X1235" s="568"/>
      <c r="Y1235" s="506" t="str">
        <f t="shared" si="550"/>
        <v xml:space="preserve"> WX - LOCUS Screening
7Y- MichiCANS Screener</v>
      </c>
      <c r="Z1235" s="529" t="str">
        <f t="shared" si="551"/>
        <v>QJ - Service/items provided to a prisoner or patient in state or local custody</v>
      </c>
    </row>
    <row r="1236" spans="1:27" ht="38.25" customHeight="1">
      <c r="A1236" s="565" t="str">
        <f t="shared" si="544"/>
        <v>H0002</v>
      </c>
      <c r="B1236" s="511" t="str">
        <f t="shared" si="545"/>
        <v>Assessments
Health Psychiatric
Evaluation Psychological
testing Other assessments, tests</v>
      </c>
      <c r="C1236" s="568" t="str">
        <f t="shared" si="546"/>
        <v>Behavioral health screening to determine eligibility for admission to treatment program</v>
      </c>
      <c r="D1236" s="529" t="str">
        <f t="shared" si="547"/>
        <v>Encounter</v>
      </c>
      <c r="E1236" s="568"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6" s="142" t="s">
        <v>2166</v>
      </c>
      <c r="G1236" s="250" t="s">
        <v>580</v>
      </c>
      <c r="H1236" s="250" t="s">
        <v>518</v>
      </c>
      <c r="I1236" s="529" t="str">
        <f t="shared" si="549"/>
        <v>Line
Professional</v>
      </c>
      <c r="J1236" s="511"/>
      <c r="K1236" s="511" t="s">
        <v>2205</v>
      </c>
      <c r="L1236" s="511" t="s">
        <v>2205</v>
      </c>
      <c r="M1236" s="511"/>
      <c r="N1236" s="511"/>
      <c r="O1236" s="511" t="s">
        <v>2205</v>
      </c>
      <c r="P1236" s="511"/>
      <c r="Q1236" s="511"/>
      <c r="R1236" s="511"/>
      <c r="S1236" s="511"/>
      <c r="T1236" s="511"/>
      <c r="U1236" s="511"/>
      <c r="V1236" s="511"/>
      <c r="W1236" s="568" t="s">
        <v>1229</v>
      </c>
      <c r="X1236" s="568"/>
      <c r="Y1236" s="506" t="str">
        <f t="shared" si="550"/>
        <v xml:space="preserve"> WX - LOCUS Screening
7Y- MichiCANS Screener</v>
      </c>
      <c r="Z1236" s="529" t="str">
        <f t="shared" si="551"/>
        <v>QJ - Service/items provided to a prisoner or patient in state or local custody</v>
      </c>
    </row>
    <row r="1237" spans="1:27" ht="38.25" customHeight="1">
      <c r="A1237" s="565" t="str">
        <f t="shared" si="544"/>
        <v>H0002</v>
      </c>
      <c r="B1237" s="511" t="str">
        <f t="shared" si="545"/>
        <v>Assessments
Health Psychiatric
Evaluation Psychological
testing Other assessments, tests</v>
      </c>
      <c r="C1237" s="568" t="str">
        <f t="shared" si="546"/>
        <v>Behavioral health screening to determine eligibility for admission to treatment program</v>
      </c>
      <c r="D1237" s="529" t="str">
        <f t="shared" si="547"/>
        <v>Encounter</v>
      </c>
      <c r="E1237" s="568"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7" s="250" t="s">
        <v>126</v>
      </c>
      <c r="G1237" s="250" t="s">
        <v>578</v>
      </c>
      <c r="H1237" s="250" t="s">
        <v>518</v>
      </c>
      <c r="I1237" s="529" t="str">
        <f t="shared" si="549"/>
        <v>Line
Professional</v>
      </c>
      <c r="J1237" s="511"/>
      <c r="K1237" s="511" t="s">
        <v>2205</v>
      </c>
      <c r="L1237" s="511" t="s">
        <v>2205</v>
      </c>
      <c r="M1237" s="511"/>
      <c r="N1237" s="511"/>
      <c r="O1237" s="511" t="s">
        <v>2205</v>
      </c>
      <c r="P1237" s="511"/>
      <c r="Q1237" s="511"/>
      <c r="R1237" s="511"/>
      <c r="S1237" s="511"/>
      <c r="T1237" s="511"/>
      <c r="U1237" s="511"/>
      <c r="V1237" s="511"/>
      <c r="W1237" s="568" t="s">
        <v>1229</v>
      </c>
      <c r="X1237" s="568"/>
      <c r="Y1237" s="506" t="str">
        <f t="shared" si="550"/>
        <v xml:space="preserve"> WX - LOCUS Screening
7Y- MichiCANS Screener</v>
      </c>
      <c r="Z1237" s="529" t="str">
        <f t="shared" si="551"/>
        <v>QJ - Service/items provided to a prisoner or patient in state or local custody</v>
      </c>
    </row>
    <row r="1238" spans="1:27" ht="27" thickBot="1">
      <c r="A1238" s="566" t="str">
        <f t="shared" si="544"/>
        <v>H0002</v>
      </c>
      <c r="B1238" s="513" t="str">
        <f t="shared" si="545"/>
        <v>Assessments
Health Psychiatric
Evaluation Psychological
testing Other assessments, tests</v>
      </c>
      <c r="C1238" s="569" t="str">
        <f t="shared" si="546"/>
        <v>Behavioral health screening to determine eligibility for admission to treatment program</v>
      </c>
      <c r="D1238" s="530" t="str">
        <f t="shared" si="547"/>
        <v>Encounter</v>
      </c>
      <c r="E1238" s="569" t="str">
        <f t="shared" si="548"/>
        <v>QIDP or QMHP: If staff has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youth and young adults age birth through 20 must be provided by a CMHP or QIDP trained in state required tools per contract.</v>
      </c>
      <c r="F1238" s="247" t="s">
        <v>511</v>
      </c>
      <c r="G1238" s="247" t="s">
        <v>579</v>
      </c>
      <c r="H1238" s="247" t="s">
        <v>1240</v>
      </c>
      <c r="I1238" s="530" t="str">
        <f t="shared" si="549"/>
        <v>Line
Professional</v>
      </c>
      <c r="J1238" s="513"/>
      <c r="K1238" s="513" t="s">
        <v>2205</v>
      </c>
      <c r="L1238" s="513" t="s">
        <v>2205</v>
      </c>
      <c r="M1238" s="513"/>
      <c r="N1238" s="513"/>
      <c r="O1238" s="513" t="s">
        <v>2205</v>
      </c>
      <c r="P1238" s="513"/>
      <c r="Q1238" s="513"/>
      <c r="R1238" s="513"/>
      <c r="S1238" s="513"/>
      <c r="T1238" s="513"/>
      <c r="U1238" s="513"/>
      <c r="V1238" s="513"/>
      <c r="W1238" s="569" t="s">
        <v>1229</v>
      </c>
      <c r="X1238" s="569"/>
      <c r="Y1238" s="507" t="str">
        <f t="shared" si="550"/>
        <v xml:space="preserve"> WX - LOCUS Screening
7Y- MichiCANS Screener</v>
      </c>
      <c r="Z1238" s="530" t="str">
        <f t="shared" si="551"/>
        <v>QJ - Service/items provided to a prisoner or patient in state or local custody</v>
      </c>
    </row>
    <row r="1239" spans="1:27" ht="26.4">
      <c r="A1239" s="554" t="s">
        <v>1332</v>
      </c>
      <c r="B1239" s="508" t="s">
        <v>2144</v>
      </c>
      <c r="C1239" s="557" t="s">
        <v>1606</v>
      </c>
      <c r="D1239" s="560" t="s">
        <v>58</v>
      </c>
      <c r="E1239" s="557" t="s">
        <v>1594</v>
      </c>
      <c r="F1239" s="249" t="s">
        <v>137</v>
      </c>
      <c r="G1239" s="249" t="s">
        <v>574</v>
      </c>
      <c r="H1239" s="240" t="s">
        <v>1240</v>
      </c>
      <c r="I1239" s="560" t="s">
        <v>139</v>
      </c>
      <c r="J1239" s="508" t="s">
        <v>2205</v>
      </c>
      <c r="K1239" s="508"/>
      <c r="L1239" s="508" t="s">
        <v>2205</v>
      </c>
      <c r="M1239" s="508"/>
      <c r="N1239" s="508" t="s">
        <v>2205</v>
      </c>
      <c r="O1239" s="508"/>
      <c r="P1239" s="508" t="s">
        <v>2205</v>
      </c>
      <c r="Q1239" s="508"/>
      <c r="R1239" s="508"/>
      <c r="S1239" s="508"/>
      <c r="T1239" s="508"/>
      <c r="U1239" s="508"/>
      <c r="V1239" s="508"/>
      <c r="W1239" s="557" t="s">
        <v>1229</v>
      </c>
      <c r="X1239" s="557" t="s">
        <v>2145</v>
      </c>
      <c r="Y1239" s="560"/>
      <c r="Z1239" s="560" t="s">
        <v>2039</v>
      </c>
    </row>
    <row r="1240" spans="1:27" ht="26.4">
      <c r="A1240" s="555" t="str">
        <f t="shared" ref="A1240:B1247" si="552">A1239</f>
        <v>H0002</v>
      </c>
      <c r="B1240" s="509" t="str">
        <f t="shared" si="552"/>
        <v>Substance Use Disorder: BH Screening</v>
      </c>
      <c r="C1240" s="558" t="str">
        <f t="shared" ref="C1240:C1247" si="553">C1239</f>
        <v>Behavioral health screening to determine eligibility for admission to treatment program</v>
      </c>
      <c r="D1240" s="561" t="s">
        <v>58</v>
      </c>
      <c r="E1240" s="558" t="str">
        <f t="shared" ref="E1240:E1247" si="554">E1239</f>
        <v>Mental Health Professional or licensed bachelor’s social worker, limited-licensed bachelor’s social worker,  limited-licensed master's social worker under the supervision of a fully licensed master's social worker</v>
      </c>
      <c r="F1240" s="241" t="s">
        <v>477</v>
      </c>
      <c r="G1240" s="241" t="s">
        <v>575</v>
      </c>
      <c r="H1240" s="241" t="s">
        <v>1240</v>
      </c>
      <c r="I1240" s="561" t="s">
        <v>139</v>
      </c>
      <c r="J1240" s="509" t="s">
        <v>2205</v>
      </c>
      <c r="K1240" s="509"/>
      <c r="L1240" s="509" t="s">
        <v>2205</v>
      </c>
      <c r="M1240" s="509"/>
      <c r="N1240" s="509" t="s">
        <v>2205</v>
      </c>
      <c r="O1240" s="509"/>
      <c r="P1240" s="509" t="s">
        <v>2205</v>
      </c>
      <c r="Q1240" s="509"/>
      <c r="R1240" s="509"/>
      <c r="S1240" s="509"/>
      <c r="T1240" s="509"/>
      <c r="U1240" s="509"/>
      <c r="V1240" s="509"/>
      <c r="W1240" s="558" t="s">
        <v>1229</v>
      </c>
      <c r="X1240" s="558"/>
      <c r="Y1240" s="561"/>
      <c r="Z1240" s="561"/>
    </row>
    <row r="1241" spans="1:27">
      <c r="A1241" s="555" t="str">
        <f t="shared" si="552"/>
        <v>H0002</v>
      </c>
      <c r="B1241" s="509" t="str">
        <f t="shared" si="552"/>
        <v>Substance Use Disorder: BH Screening</v>
      </c>
      <c r="C1241" s="558" t="str">
        <f t="shared" si="553"/>
        <v>Behavioral health screening to determine eligibility for admission to treatment program</v>
      </c>
      <c r="D1241" s="561" t="s">
        <v>58</v>
      </c>
      <c r="E1241" s="558" t="str">
        <f t="shared" si="554"/>
        <v>Mental Health Professional or licensed bachelor’s social worker, limited-licensed bachelor’s social worker,  limited-licensed master's social worker under the supervision of a fully licensed master's social worker</v>
      </c>
      <c r="F1241" s="241" t="s">
        <v>126</v>
      </c>
      <c r="G1241" s="241" t="s">
        <v>581</v>
      </c>
      <c r="H1241" s="241" t="s">
        <v>518</v>
      </c>
      <c r="I1241" s="561" t="s">
        <v>139</v>
      </c>
      <c r="J1241" s="509" t="s">
        <v>2205</v>
      </c>
      <c r="K1241" s="509"/>
      <c r="L1241" s="509" t="s">
        <v>2205</v>
      </c>
      <c r="M1241" s="509"/>
      <c r="N1241" s="509" t="s">
        <v>2205</v>
      </c>
      <c r="O1241" s="509"/>
      <c r="P1241" s="509" t="s">
        <v>2205</v>
      </c>
      <c r="Q1241" s="509"/>
      <c r="R1241" s="509"/>
      <c r="S1241" s="509"/>
      <c r="T1241" s="509"/>
      <c r="U1241" s="509"/>
      <c r="V1241" s="509"/>
      <c r="W1241" s="558" t="s">
        <v>1229</v>
      </c>
      <c r="X1241" s="558"/>
      <c r="Y1241" s="561"/>
      <c r="Z1241" s="561"/>
    </row>
    <row r="1242" spans="1:27" ht="38.25" customHeight="1">
      <c r="A1242" s="555" t="str">
        <f t="shared" si="552"/>
        <v>H0002</v>
      </c>
      <c r="B1242" s="509" t="str">
        <f t="shared" si="552"/>
        <v>Substance Use Disorder: BH Screening</v>
      </c>
      <c r="C1242" s="558" t="str">
        <f t="shared" si="553"/>
        <v>Behavioral health screening to determine eligibility for admission to treatment program</v>
      </c>
      <c r="D1242" s="561" t="s">
        <v>58</v>
      </c>
      <c r="E1242" s="558" t="str">
        <f t="shared" si="554"/>
        <v>Mental Health Professional or licensed bachelor’s social worker, limited-licensed bachelor’s social worker,  limited-licensed master's social worker under the supervision of a fully licensed master's social worker</v>
      </c>
      <c r="F1242" s="241" t="s">
        <v>598</v>
      </c>
      <c r="G1242" s="241" t="s">
        <v>576</v>
      </c>
      <c r="H1242" s="241" t="s">
        <v>518</v>
      </c>
      <c r="I1242" s="561" t="s">
        <v>139</v>
      </c>
      <c r="J1242" s="509" t="s">
        <v>2205</v>
      </c>
      <c r="K1242" s="509"/>
      <c r="L1242" s="509" t="s">
        <v>2205</v>
      </c>
      <c r="M1242" s="509"/>
      <c r="N1242" s="509" t="s">
        <v>2205</v>
      </c>
      <c r="O1242" s="509"/>
      <c r="P1242" s="509" t="s">
        <v>2205</v>
      </c>
      <c r="Q1242" s="509"/>
      <c r="R1242" s="509"/>
      <c r="S1242" s="509"/>
      <c r="T1242" s="509"/>
      <c r="U1242" s="509"/>
      <c r="V1242" s="509"/>
      <c r="W1242" s="558" t="s">
        <v>1229</v>
      </c>
      <c r="X1242" s="558"/>
      <c r="Y1242" s="561"/>
      <c r="Z1242" s="561"/>
    </row>
    <row r="1243" spans="1:27">
      <c r="A1243" s="555" t="str">
        <f t="shared" si="552"/>
        <v>H0002</v>
      </c>
      <c r="B1243" s="509" t="str">
        <f t="shared" si="552"/>
        <v>Substance Use Disorder: BH Screening</v>
      </c>
      <c r="C1243" s="558" t="str">
        <f t="shared" si="553"/>
        <v>Behavioral health screening to determine eligibility for admission to treatment program</v>
      </c>
      <c r="D1243" s="561" t="s">
        <v>58</v>
      </c>
      <c r="E1243" s="558" t="str">
        <f t="shared" si="554"/>
        <v>Mental Health Professional or licensed bachelor’s social worker, limited-licensed bachelor’s social worker,  limited-licensed master's social worker under the supervision of a fully licensed master's social worker</v>
      </c>
      <c r="F1243" s="241" t="s">
        <v>2168</v>
      </c>
      <c r="G1243" s="241" t="s">
        <v>577</v>
      </c>
      <c r="H1243" s="241" t="s">
        <v>518</v>
      </c>
      <c r="I1243" s="561" t="s">
        <v>139</v>
      </c>
      <c r="J1243" s="509" t="s">
        <v>2205</v>
      </c>
      <c r="K1243" s="509"/>
      <c r="L1243" s="509" t="s">
        <v>2205</v>
      </c>
      <c r="M1243" s="509"/>
      <c r="N1243" s="509" t="s">
        <v>2205</v>
      </c>
      <c r="O1243" s="509"/>
      <c r="P1243" s="509" t="s">
        <v>2205</v>
      </c>
      <c r="Q1243" s="509"/>
      <c r="R1243" s="509"/>
      <c r="S1243" s="509"/>
      <c r="T1243" s="509"/>
      <c r="U1243" s="509"/>
      <c r="V1243" s="509"/>
      <c r="W1243" s="558" t="s">
        <v>1229</v>
      </c>
      <c r="X1243" s="558"/>
      <c r="Y1243" s="561"/>
      <c r="Z1243" s="561"/>
    </row>
    <row r="1244" spans="1:27">
      <c r="A1244" s="555" t="str">
        <f t="shared" si="552"/>
        <v>H0002</v>
      </c>
      <c r="B1244" s="509" t="str">
        <f t="shared" si="552"/>
        <v>Substance Use Disorder: BH Screening</v>
      </c>
      <c r="C1244" s="558" t="str">
        <f t="shared" si="553"/>
        <v>Behavioral health screening to determine eligibility for admission to treatment program</v>
      </c>
      <c r="D1244" s="561" t="s">
        <v>58</v>
      </c>
      <c r="E1244" s="558" t="str">
        <f t="shared" si="554"/>
        <v>Mental Health Professional or licensed bachelor’s social worker, limited-licensed bachelor’s social worker,  limited-licensed master's social worker under the supervision of a fully licensed master's social worker</v>
      </c>
      <c r="F1244" s="241" t="s">
        <v>2177</v>
      </c>
      <c r="G1244" s="241" t="s">
        <v>577</v>
      </c>
      <c r="H1244" s="241" t="s">
        <v>518</v>
      </c>
      <c r="I1244" s="561" t="s">
        <v>139</v>
      </c>
      <c r="J1244" s="509" t="s">
        <v>2205</v>
      </c>
      <c r="K1244" s="509"/>
      <c r="L1244" s="509" t="s">
        <v>2205</v>
      </c>
      <c r="M1244" s="509"/>
      <c r="N1244" s="509" t="s">
        <v>2205</v>
      </c>
      <c r="O1244" s="509"/>
      <c r="P1244" s="509" t="s">
        <v>2205</v>
      </c>
      <c r="Q1244" s="509"/>
      <c r="R1244" s="509"/>
      <c r="S1244" s="509"/>
      <c r="T1244" s="509"/>
      <c r="U1244" s="509"/>
      <c r="V1244" s="509"/>
      <c r="W1244" s="558" t="s">
        <v>1229</v>
      </c>
      <c r="X1244" s="558"/>
      <c r="Y1244" s="561"/>
      <c r="Z1244" s="561"/>
    </row>
    <row r="1245" spans="1:27" ht="38.25" customHeight="1">
      <c r="A1245" s="555" t="str">
        <f t="shared" si="552"/>
        <v>H0002</v>
      </c>
      <c r="B1245" s="509" t="str">
        <f t="shared" si="552"/>
        <v>Substance Use Disorder: BH Screening</v>
      </c>
      <c r="C1245" s="558" t="str">
        <f t="shared" si="553"/>
        <v>Behavioral health screening to determine eligibility for admission to treatment program</v>
      </c>
      <c r="D1245" s="561" t="s">
        <v>58</v>
      </c>
      <c r="E1245" s="558" t="str">
        <f t="shared" si="554"/>
        <v>Mental Health Professional or licensed bachelor’s social worker, limited-licensed bachelor’s social worker,  limited-licensed master's social worker under the supervision of a fully licensed master's social worker</v>
      </c>
      <c r="F1245" s="249" t="s">
        <v>2166</v>
      </c>
      <c r="G1245" s="241" t="s">
        <v>580</v>
      </c>
      <c r="H1245" s="241" t="s">
        <v>518</v>
      </c>
      <c r="I1245" s="561" t="s">
        <v>139</v>
      </c>
      <c r="J1245" s="509" t="s">
        <v>2205</v>
      </c>
      <c r="K1245" s="509"/>
      <c r="L1245" s="509" t="s">
        <v>2205</v>
      </c>
      <c r="M1245" s="509"/>
      <c r="N1245" s="509" t="s">
        <v>2205</v>
      </c>
      <c r="O1245" s="509"/>
      <c r="P1245" s="509" t="s">
        <v>2205</v>
      </c>
      <c r="Q1245" s="509"/>
      <c r="R1245" s="509"/>
      <c r="S1245" s="509"/>
      <c r="T1245" s="509"/>
      <c r="U1245" s="509"/>
      <c r="V1245" s="509"/>
      <c r="W1245" s="558" t="s">
        <v>1229</v>
      </c>
      <c r="X1245" s="558"/>
      <c r="Y1245" s="561"/>
      <c r="Z1245" s="561"/>
    </row>
    <row r="1246" spans="1:27" ht="38.25" customHeight="1">
      <c r="A1246" s="555" t="str">
        <f t="shared" si="552"/>
        <v>H0002</v>
      </c>
      <c r="B1246" s="509" t="str">
        <f t="shared" si="552"/>
        <v>Substance Use Disorder: BH Screening</v>
      </c>
      <c r="C1246" s="558" t="str">
        <f t="shared" si="553"/>
        <v>Behavioral health screening to determine eligibility for admission to treatment program</v>
      </c>
      <c r="D1246" s="561" t="s">
        <v>58</v>
      </c>
      <c r="E1246" s="558" t="str">
        <f t="shared" si="554"/>
        <v>Mental Health Professional or licensed bachelor’s social worker, limited-licensed bachelor’s social worker,  limited-licensed master's social worker under the supervision of a fully licensed master's social worker</v>
      </c>
      <c r="F1246" s="241" t="s">
        <v>126</v>
      </c>
      <c r="G1246" s="241" t="s">
        <v>578</v>
      </c>
      <c r="H1246" s="241" t="s">
        <v>518</v>
      </c>
      <c r="I1246" s="561" t="s">
        <v>139</v>
      </c>
      <c r="J1246" s="509" t="s">
        <v>2205</v>
      </c>
      <c r="K1246" s="509"/>
      <c r="L1246" s="509" t="s">
        <v>2205</v>
      </c>
      <c r="M1246" s="509"/>
      <c r="N1246" s="509" t="s">
        <v>2205</v>
      </c>
      <c r="O1246" s="509"/>
      <c r="P1246" s="509" t="s">
        <v>2205</v>
      </c>
      <c r="Q1246" s="509"/>
      <c r="R1246" s="509"/>
      <c r="S1246" s="509"/>
      <c r="T1246" s="509"/>
      <c r="U1246" s="509"/>
      <c r="V1246" s="509"/>
      <c r="W1246" s="558" t="s">
        <v>1229</v>
      </c>
      <c r="X1246" s="558"/>
      <c r="Y1246" s="561"/>
      <c r="Z1246" s="561"/>
    </row>
    <row r="1247" spans="1:27" ht="27" thickBot="1">
      <c r="A1247" s="556" t="str">
        <f t="shared" si="552"/>
        <v>H0002</v>
      </c>
      <c r="B1247" s="510" t="str">
        <f t="shared" si="552"/>
        <v>Substance Use Disorder: BH Screening</v>
      </c>
      <c r="C1247" s="559" t="str">
        <f t="shared" si="553"/>
        <v>Behavioral health screening to determine eligibility for admission to treatment program</v>
      </c>
      <c r="D1247" s="562" t="s">
        <v>58</v>
      </c>
      <c r="E1247" s="559" t="str">
        <f t="shared" si="554"/>
        <v>Mental Health Professional or licensed bachelor’s social worker, limited-licensed bachelor’s social worker,  limited-licensed master's social worker under the supervision of a fully licensed master's social worker</v>
      </c>
      <c r="F1247" s="242" t="s">
        <v>511</v>
      </c>
      <c r="G1247" s="242" t="s">
        <v>579</v>
      </c>
      <c r="H1247" s="242" t="s">
        <v>1240</v>
      </c>
      <c r="I1247" s="562" t="s">
        <v>139</v>
      </c>
      <c r="J1247" s="510" t="s">
        <v>2205</v>
      </c>
      <c r="K1247" s="510"/>
      <c r="L1247" s="510" t="s">
        <v>2205</v>
      </c>
      <c r="M1247" s="510"/>
      <c r="N1247" s="510" t="s">
        <v>2205</v>
      </c>
      <c r="O1247" s="510"/>
      <c r="P1247" s="510" t="s">
        <v>2205</v>
      </c>
      <c r="Q1247" s="510"/>
      <c r="R1247" s="510"/>
      <c r="S1247" s="510"/>
      <c r="T1247" s="510"/>
      <c r="U1247" s="510"/>
      <c r="V1247" s="510"/>
      <c r="W1247" s="559" t="s">
        <v>1229</v>
      </c>
      <c r="X1247" s="559"/>
      <c r="Y1247" s="562"/>
      <c r="Z1247" s="562"/>
    </row>
    <row r="1248" spans="1:27" s="23" customFormat="1" ht="53.4" thickBot="1">
      <c r="A1248" s="264" t="s">
        <v>520</v>
      </c>
      <c r="B1248" s="194" t="s">
        <v>232</v>
      </c>
      <c r="C1248" s="129" t="s">
        <v>522</v>
      </c>
      <c r="D1248" s="176" t="s">
        <v>58</v>
      </c>
      <c r="E1248" s="129" t="s">
        <v>284</v>
      </c>
      <c r="F1248" s="129" t="s">
        <v>1113</v>
      </c>
      <c r="G1248" s="129" t="s">
        <v>1113</v>
      </c>
      <c r="H1248" s="129" t="s">
        <v>518</v>
      </c>
      <c r="I1248" s="176" t="s">
        <v>139</v>
      </c>
      <c r="J1248" s="194" t="s">
        <v>2205</v>
      </c>
      <c r="K1248" s="194"/>
      <c r="L1248" s="194" t="s">
        <v>2205</v>
      </c>
      <c r="M1248" s="194"/>
      <c r="N1248" s="194" t="s">
        <v>2205</v>
      </c>
      <c r="O1248" s="194"/>
      <c r="P1248" s="194" t="s">
        <v>2205</v>
      </c>
      <c r="Q1248" s="194"/>
      <c r="R1248" s="194"/>
      <c r="S1248" s="194"/>
      <c r="T1248" s="194"/>
      <c r="U1248" s="194"/>
      <c r="V1248" s="194"/>
      <c r="W1248" s="129" t="s">
        <v>1230</v>
      </c>
      <c r="X1248" s="129" t="s">
        <v>528</v>
      </c>
      <c r="Y1248" s="176" t="s">
        <v>1113</v>
      </c>
      <c r="Z1248" s="176" t="s">
        <v>1699</v>
      </c>
      <c r="AA1248" s="20"/>
    </row>
    <row r="1249" spans="1:27" s="23" customFormat="1" ht="63.75" customHeight="1">
      <c r="A1249" s="612" t="s">
        <v>229</v>
      </c>
      <c r="B1249" s="514" t="s">
        <v>228</v>
      </c>
      <c r="C1249" s="591" t="s">
        <v>527</v>
      </c>
      <c r="D1249" s="594" t="s">
        <v>230</v>
      </c>
      <c r="E1249" s="591" t="s">
        <v>835</v>
      </c>
      <c r="F1249" s="249" t="s">
        <v>124</v>
      </c>
      <c r="G1249" s="249" t="s">
        <v>574</v>
      </c>
      <c r="H1249" s="240" t="s">
        <v>1240</v>
      </c>
      <c r="I1249" s="594" t="s">
        <v>1568</v>
      </c>
      <c r="J1249" s="514" t="s">
        <v>2205</v>
      </c>
      <c r="K1249" s="514"/>
      <c r="L1249" s="514" t="s">
        <v>2205</v>
      </c>
      <c r="M1249" s="514"/>
      <c r="N1249" s="514" t="s">
        <v>2205</v>
      </c>
      <c r="O1249" s="514"/>
      <c r="P1249" s="514" t="s">
        <v>2205</v>
      </c>
      <c r="Q1249" s="514"/>
      <c r="R1249" s="514"/>
      <c r="S1249" s="514"/>
      <c r="T1249" s="514"/>
      <c r="U1249" s="514"/>
      <c r="V1249" s="514"/>
      <c r="W1249" s="591" t="s">
        <v>1229</v>
      </c>
      <c r="X1249" s="591" t="s">
        <v>1524</v>
      </c>
      <c r="Y1249" s="594" t="s">
        <v>970</v>
      </c>
      <c r="Z1249" s="594" t="s">
        <v>2045</v>
      </c>
      <c r="AA1249" s="20"/>
    </row>
    <row r="1250" spans="1:27" s="23" customFormat="1" ht="63.75" customHeight="1">
      <c r="A1250" s="613" t="str">
        <f t="shared" ref="A1250:A1265" si="555">A1249</f>
        <v>H0004</v>
      </c>
      <c r="B1250" s="515" t="str">
        <f t="shared" ref="B1250:B1265" si="556">B1249</f>
        <v>Substance Use Disorder: Outpatient Care</v>
      </c>
      <c r="C1250" s="592" t="str">
        <f t="shared" ref="C1250:C1265" si="557">C1249</f>
        <v>Behavioral health counseling and therapy, per 15 minutes</v>
      </c>
      <c r="D1250" s="595" t="str">
        <f t="shared" ref="D1250:D1265" si="558">D1249</f>
        <v>15 Minutes
DT:
H0004=40/day</v>
      </c>
      <c r="E1250" s="592" t="str">
        <f t="shared" ref="E1250:E1265" si="559">E1249</f>
        <v>For all "H" and "T" HCPCS Codes: Clinical service provided by Substance Abuse Treatment Specialist (SATS) or Substance Abuse Treatment Practitioner (SATP) when working under the supervision of a SATS.</v>
      </c>
      <c r="F1250" s="241" t="s">
        <v>477</v>
      </c>
      <c r="G1250" s="241" t="s">
        <v>575</v>
      </c>
      <c r="H1250" s="241" t="s">
        <v>1240</v>
      </c>
      <c r="I1250" s="595" t="str">
        <f t="shared" ref="I1250:I1265" si="560">I1249</f>
        <v>Series/Line 
(depends on
other payers)
Institutional
or 
Professional 
(depends on 
other payers)</v>
      </c>
      <c r="J1250" s="515" t="s">
        <v>2205</v>
      </c>
      <c r="K1250" s="515"/>
      <c r="L1250" s="515" t="s">
        <v>2205</v>
      </c>
      <c r="M1250" s="515"/>
      <c r="N1250" s="515" t="s">
        <v>2205</v>
      </c>
      <c r="O1250" s="515"/>
      <c r="P1250" s="515" t="s">
        <v>2205</v>
      </c>
      <c r="Q1250" s="515"/>
      <c r="R1250" s="515"/>
      <c r="S1250" s="515"/>
      <c r="T1250" s="515"/>
      <c r="U1250" s="515"/>
      <c r="V1250" s="515"/>
      <c r="W1250" s="592" t="s">
        <v>1229</v>
      </c>
      <c r="X1250" s="592" t="s">
        <v>1208</v>
      </c>
      <c r="Y1250" s="595" t="str">
        <f t="shared" ref="Y1250:Y1265" si="561">Y1249</f>
        <v>Y4 - SAMHSA approved EBP for Co-occurring disorders</v>
      </c>
      <c r="Z1250" s="595" t="str">
        <f t="shared" ref="Z1250:Z1265" si="562">Z1249</f>
        <v xml:space="preserve">
HD - Pregnant/Parenting Women's Program
QJ - Service/items provided to a prisoner or patient in state or local custody</v>
      </c>
      <c r="AA1250" s="20"/>
    </row>
    <row r="1251" spans="1:27" s="23" customFormat="1" ht="51" customHeight="1">
      <c r="A1251" s="613" t="str">
        <f t="shared" si="555"/>
        <v>H0004</v>
      </c>
      <c r="B1251" s="515" t="str">
        <f t="shared" si="556"/>
        <v>Substance Use Disorder: Outpatient Care</v>
      </c>
      <c r="C1251" s="592" t="str">
        <f t="shared" si="557"/>
        <v>Behavioral health counseling and therapy, per 15 minutes</v>
      </c>
      <c r="D1251" s="595" t="str">
        <f t="shared" si="558"/>
        <v>15 Minutes
DT:
H0004=40/day</v>
      </c>
      <c r="E1251" s="592" t="str">
        <f t="shared" si="559"/>
        <v>For all "H" and "T" HCPCS Codes: Clinical service provided by Substance Abuse Treatment Specialist (SATS) or Substance Abuse Treatment Practitioner (SATP) when working under the supervision of a SATS.</v>
      </c>
      <c r="F1251" s="241" t="s">
        <v>126</v>
      </c>
      <c r="G1251" s="241" t="s">
        <v>581</v>
      </c>
      <c r="H1251" s="249" t="s">
        <v>518</v>
      </c>
      <c r="I1251" s="595" t="str">
        <f t="shared" si="560"/>
        <v>Series/Line 
(depends on
other payers)
Institutional
or 
Professional 
(depends on 
other payers)</v>
      </c>
      <c r="J1251" s="515" t="s">
        <v>2205</v>
      </c>
      <c r="K1251" s="515"/>
      <c r="L1251" s="515" t="s">
        <v>2205</v>
      </c>
      <c r="M1251" s="515"/>
      <c r="N1251" s="515" t="s">
        <v>2205</v>
      </c>
      <c r="O1251" s="515"/>
      <c r="P1251" s="515" t="s">
        <v>2205</v>
      </c>
      <c r="Q1251" s="515"/>
      <c r="R1251" s="515"/>
      <c r="S1251" s="515"/>
      <c r="T1251" s="515"/>
      <c r="U1251" s="515"/>
      <c r="V1251" s="515"/>
      <c r="W1251" s="592" t="s">
        <v>1229</v>
      </c>
      <c r="X1251" s="592" t="s">
        <v>1208</v>
      </c>
      <c r="Y1251" s="595" t="str">
        <f t="shared" si="561"/>
        <v>Y4 - SAMHSA approved EBP for Co-occurring disorders</v>
      </c>
      <c r="Z1251" s="595" t="str">
        <f t="shared" si="562"/>
        <v xml:space="preserve">
HD - Pregnant/Parenting Women's Program
QJ - Service/items provided to a prisoner or patient in state or local custody</v>
      </c>
      <c r="AA1251" s="20"/>
    </row>
    <row r="1252" spans="1:27" s="23" customFormat="1" ht="102" customHeight="1">
      <c r="A1252" s="613" t="str">
        <f t="shared" si="555"/>
        <v>H0004</v>
      </c>
      <c r="B1252" s="515" t="str">
        <f t="shared" si="556"/>
        <v>Substance Use Disorder: Outpatient Care</v>
      </c>
      <c r="C1252" s="592" t="str">
        <f t="shared" si="557"/>
        <v>Behavioral health counseling and therapy, per 15 minutes</v>
      </c>
      <c r="D1252" s="595" t="str">
        <f t="shared" si="558"/>
        <v>15 Minutes
DT:
H0004=40/day</v>
      </c>
      <c r="E1252" s="592" t="str">
        <f t="shared" si="559"/>
        <v>For all "H" and "T" HCPCS Codes: Clinical service provided by Substance Abuse Treatment Specialist (SATS) or Substance Abuse Treatment Practitioner (SATP) when working under the supervision of a SATS.</v>
      </c>
      <c r="F1252" s="241" t="s">
        <v>2224</v>
      </c>
      <c r="G1252" s="241" t="s">
        <v>583</v>
      </c>
      <c r="H1252" s="241" t="s">
        <v>518</v>
      </c>
      <c r="I1252" s="595" t="str">
        <f t="shared" si="560"/>
        <v>Series/Line 
(depends on
other payers)
Institutional
or 
Professional 
(depends on 
other payers)</v>
      </c>
      <c r="J1252" s="515" t="s">
        <v>2205</v>
      </c>
      <c r="K1252" s="515"/>
      <c r="L1252" s="515" t="s">
        <v>2205</v>
      </c>
      <c r="M1252" s="515"/>
      <c r="N1252" s="515" t="s">
        <v>2205</v>
      </c>
      <c r="O1252" s="515"/>
      <c r="P1252" s="515" t="s">
        <v>2205</v>
      </c>
      <c r="Q1252" s="515"/>
      <c r="R1252" s="515"/>
      <c r="S1252" s="515"/>
      <c r="T1252" s="515"/>
      <c r="U1252" s="515"/>
      <c r="V1252" s="515"/>
      <c r="W1252" s="592" t="s">
        <v>1229</v>
      </c>
      <c r="X1252" s="592" t="s">
        <v>1208</v>
      </c>
      <c r="Y1252" s="595" t="str">
        <f t="shared" si="561"/>
        <v>Y4 - SAMHSA approved EBP for Co-occurring disorders</v>
      </c>
      <c r="Z1252" s="595" t="str">
        <f t="shared" si="562"/>
        <v xml:space="preserve">
HD - Pregnant/Parenting Women's Program
QJ - Service/items provided to a prisoner or patient in state or local custody</v>
      </c>
      <c r="AA1252" s="20"/>
    </row>
    <row r="1253" spans="1:27" s="23" customFormat="1" ht="114.75" customHeight="1">
      <c r="A1253" s="613" t="str">
        <f t="shared" si="555"/>
        <v>H0004</v>
      </c>
      <c r="B1253" s="515" t="str">
        <f t="shared" si="556"/>
        <v>Substance Use Disorder: Outpatient Care</v>
      </c>
      <c r="C1253" s="592" t="str">
        <f t="shared" si="557"/>
        <v>Behavioral health counseling and therapy, per 15 minutes</v>
      </c>
      <c r="D1253" s="595" t="str">
        <f t="shared" si="558"/>
        <v>15 Minutes
DT:
H0004=40/day</v>
      </c>
      <c r="E1253" s="592" t="str">
        <f t="shared" si="559"/>
        <v>For all "H" and "T" HCPCS Codes: Clinical service provided by Substance Abuse Treatment Specialist (SATS) or Substance Abuse Treatment Practitioner (SATP) when working under the supervision of a SATS.</v>
      </c>
      <c r="F1253" s="241" t="s">
        <v>608</v>
      </c>
      <c r="G1253" s="241" t="s">
        <v>583</v>
      </c>
      <c r="H1253" s="241" t="s">
        <v>518</v>
      </c>
      <c r="I1253" s="595" t="str">
        <f t="shared" si="560"/>
        <v>Series/Line 
(depends on
other payers)
Institutional
or 
Professional 
(depends on 
other payers)</v>
      </c>
      <c r="J1253" s="515" t="s">
        <v>2205</v>
      </c>
      <c r="K1253" s="515"/>
      <c r="L1253" s="515" t="s">
        <v>2205</v>
      </c>
      <c r="M1253" s="515"/>
      <c r="N1253" s="515" t="s">
        <v>2205</v>
      </c>
      <c r="O1253" s="515"/>
      <c r="P1253" s="515" t="s">
        <v>2205</v>
      </c>
      <c r="Q1253" s="515"/>
      <c r="R1253" s="515"/>
      <c r="S1253" s="515"/>
      <c r="T1253" s="515"/>
      <c r="U1253" s="515"/>
      <c r="V1253" s="515"/>
      <c r="W1253" s="592" t="s">
        <v>1229</v>
      </c>
      <c r="X1253" s="592" t="s">
        <v>1208</v>
      </c>
      <c r="Y1253" s="595" t="str">
        <f t="shared" si="561"/>
        <v>Y4 - SAMHSA approved EBP for Co-occurring disorders</v>
      </c>
      <c r="Z1253" s="595" t="str">
        <f t="shared" si="562"/>
        <v xml:space="preserve">
HD - Pregnant/Parenting Women's Program
QJ - Service/items provided to a prisoner or patient in state or local custody</v>
      </c>
      <c r="AA1253" s="20"/>
    </row>
    <row r="1254" spans="1:27" s="23" customFormat="1" ht="38.25" customHeight="1">
      <c r="A1254" s="613" t="str">
        <f t="shared" si="555"/>
        <v>H0004</v>
      </c>
      <c r="B1254" s="515" t="str">
        <f t="shared" si="556"/>
        <v>Substance Use Disorder: Outpatient Care</v>
      </c>
      <c r="C1254" s="592" t="str">
        <f t="shared" si="557"/>
        <v>Behavioral health counseling and therapy, per 15 minutes</v>
      </c>
      <c r="D1254" s="595" t="str">
        <f t="shared" si="558"/>
        <v>15 Minutes
DT:
H0004=40/day</v>
      </c>
      <c r="E1254" s="592" t="str">
        <f t="shared" si="559"/>
        <v>For all "H" and "T" HCPCS Codes: Clinical service provided by Substance Abuse Treatment Specialist (SATS) or Substance Abuse Treatment Practitioner (SATP) when working under the supervision of a SATS.</v>
      </c>
      <c r="F1254" s="241" t="s">
        <v>598</v>
      </c>
      <c r="G1254" s="241" t="s">
        <v>576</v>
      </c>
      <c r="H1254" s="241" t="s">
        <v>518</v>
      </c>
      <c r="I1254" s="595" t="str">
        <f t="shared" si="560"/>
        <v>Series/Line 
(depends on
other payers)
Institutional
or 
Professional 
(depends on 
other payers)</v>
      </c>
      <c r="J1254" s="515" t="s">
        <v>2205</v>
      </c>
      <c r="K1254" s="515"/>
      <c r="L1254" s="515" t="s">
        <v>2205</v>
      </c>
      <c r="M1254" s="515"/>
      <c r="N1254" s="515" t="s">
        <v>2205</v>
      </c>
      <c r="O1254" s="515"/>
      <c r="P1254" s="515" t="s">
        <v>2205</v>
      </c>
      <c r="Q1254" s="515"/>
      <c r="R1254" s="515"/>
      <c r="S1254" s="515"/>
      <c r="T1254" s="515"/>
      <c r="U1254" s="515"/>
      <c r="V1254" s="515"/>
      <c r="W1254" s="592" t="s">
        <v>1229</v>
      </c>
      <c r="X1254" s="592" t="s">
        <v>1208</v>
      </c>
      <c r="Y1254" s="595" t="str">
        <f t="shared" si="561"/>
        <v>Y4 - SAMHSA approved EBP for Co-occurring disorders</v>
      </c>
      <c r="Z1254" s="595" t="str">
        <f t="shared" si="562"/>
        <v xml:space="preserve">
HD - Pregnant/Parenting Women's Program
QJ - Service/items provided to a prisoner or patient in state or local custody</v>
      </c>
      <c r="AA1254" s="20"/>
    </row>
    <row r="1255" spans="1:27" s="23" customFormat="1" ht="102" customHeight="1">
      <c r="A1255" s="613" t="str">
        <f t="shared" si="555"/>
        <v>H0004</v>
      </c>
      <c r="B1255" s="515" t="str">
        <f t="shared" si="556"/>
        <v>Substance Use Disorder: Outpatient Care</v>
      </c>
      <c r="C1255" s="592" t="str">
        <f t="shared" si="557"/>
        <v>Behavioral health counseling and therapy, per 15 minutes</v>
      </c>
      <c r="D1255" s="595" t="str">
        <f t="shared" si="558"/>
        <v>15 Minutes
DT:
H0004=40/day</v>
      </c>
      <c r="E1255" s="592" t="str">
        <f t="shared" si="559"/>
        <v>For all "H" and "T" HCPCS Codes: Clinical service provided by Substance Abuse Treatment Specialist (SATS) or Substance Abuse Treatment Practitioner (SATP) when working under the supervision of a SATS.</v>
      </c>
      <c r="F1255" s="241" t="s">
        <v>485</v>
      </c>
      <c r="G1255" s="241" t="s">
        <v>576</v>
      </c>
      <c r="H1255" s="241" t="s">
        <v>518</v>
      </c>
      <c r="I1255" s="595" t="str">
        <f t="shared" si="560"/>
        <v>Series/Line 
(depends on
other payers)
Institutional
or 
Professional 
(depends on 
other payers)</v>
      </c>
      <c r="J1255" s="515" t="s">
        <v>2205</v>
      </c>
      <c r="K1255" s="515"/>
      <c r="L1255" s="515" t="s">
        <v>2205</v>
      </c>
      <c r="M1255" s="515"/>
      <c r="N1255" s="515" t="s">
        <v>2205</v>
      </c>
      <c r="O1255" s="515"/>
      <c r="P1255" s="515" t="s">
        <v>2205</v>
      </c>
      <c r="Q1255" s="515"/>
      <c r="R1255" s="515"/>
      <c r="S1255" s="515"/>
      <c r="T1255" s="515"/>
      <c r="U1255" s="515"/>
      <c r="V1255" s="515"/>
      <c r="W1255" s="592" t="s">
        <v>1229</v>
      </c>
      <c r="X1255" s="592" t="s">
        <v>1208</v>
      </c>
      <c r="Y1255" s="595" t="str">
        <f t="shared" si="561"/>
        <v>Y4 - SAMHSA approved EBP for Co-occurring disorders</v>
      </c>
      <c r="Z1255" s="595" t="str">
        <f t="shared" si="562"/>
        <v xml:space="preserve">
HD - Pregnant/Parenting Women's Program
QJ - Service/items provided to a prisoner or patient in state or local custody</v>
      </c>
      <c r="AA1255" s="20"/>
    </row>
    <row r="1256" spans="1:27" s="23" customFormat="1" ht="114.75" customHeight="1">
      <c r="A1256" s="613" t="str">
        <f t="shared" si="555"/>
        <v>H0004</v>
      </c>
      <c r="B1256" s="515" t="str">
        <f t="shared" si="556"/>
        <v>Substance Use Disorder: Outpatient Care</v>
      </c>
      <c r="C1256" s="592" t="str">
        <f t="shared" si="557"/>
        <v>Behavioral health counseling and therapy, per 15 minutes</v>
      </c>
      <c r="D1256" s="595" t="str">
        <f t="shared" si="558"/>
        <v>15 Minutes
DT:
H0004=40/day</v>
      </c>
      <c r="E1256" s="592" t="str">
        <f t="shared" si="559"/>
        <v>For all "H" and "T" HCPCS Codes: Clinical service provided by Substance Abuse Treatment Specialist (SATS) or Substance Abuse Treatment Practitioner (SATP) when working under the supervision of a SATS.</v>
      </c>
      <c r="F1256" s="241" t="s">
        <v>609</v>
      </c>
      <c r="G1256" s="241" t="s">
        <v>577</v>
      </c>
      <c r="H1256" s="241" t="s">
        <v>518</v>
      </c>
      <c r="I1256" s="595" t="str">
        <f t="shared" si="560"/>
        <v>Series/Line 
(depends on
other payers)
Institutional
or 
Professional 
(depends on 
other payers)</v>
      </c>
      <c r="J1256" s="515" t="s">
        <v>2205</v>
      </c>
      <c r="K1256" s="515"/>
      <c r="L1256" s="515" t="s">
        <v>2205</v>
      </c>
      <c r="M1256" s="515"/>
      <c r="N1256" s="515" t="s">
        <v>2205</v>
      </c>
      <c r="O1256" s="515"/>
      <c r="P1256" s="515" t="s">
        <v>2205</v>
      </c>
      <c r="Q1256" s="515"/>
      <c r="R1256" s="515"/>
      <c r="S1256" s="515"/>
      <c r="T1256" s="515"/>
      <c r="U1256" s="515"/>
      <c r="V1256" s="515"/>
      <c r="W1256" s="592" t="s">
        <v>1229</v>
      </c>
      <c r="X1256" s="592" t="s">
        <v>1208</v>
      </c>
      <c r="Y1256" s="595" t="str">
        <f t="shared" si="561"/>
        <v>Y4 - SAMHSA approved EBP for Co-occurring disorders</v>
      </c>
      <c r="Z1256" s="595" t="str">
        <f t="shared" si="562"/>
        <v xml:space="preserve">
HD - Pregnant/Parenting Women's Program
QJ - Service/items provided to a prisoner or patient in state or local custody</v>
      </c>
      <c r="AA1256" s="20"/>
    </row>
    <row r="1257" spans="1:27" s="23" customFormat="1" ht="63.75" customHeight="1">
      <c r="A1257" s="613" t="str">
        <f t="shared" si="555"/>
        <v>H0004</v>
      </c>
      <c r="B1257" s="515" t="str">
        <f t="shared" si="556"/>
        <v>Substance Use Disorder: Outpatient Care</v>
      </c>
      <c r="C1257" s="592" t="str">
        <f t="shared" si="557"/>
        <v>Behavioral health counseling and therapy, per 15 minutes</v>
      </c>
      <c r="D1257" s="595" t="str">
        <f t="shared" si="558"/>
        <v>15 Minutes
DT:
H0004=40/day</v>
      </c>
      <c r="E1257" s="592" t="str">
        <f t="shared" si="559"/>
        <v>For all "H" and "T" HCPCS Codes: Clinical service provided by Substance Abuse Treatment Specialist (SATS) or Substance Abuse Treatment Practitioner (SATP) when working under the supervision of a SATS.</v>
      </c>
      <c r="F1257" s="241" t="s">
        <v>2168</v>
      </c>
      <c r="G1257" s="241" t="s">
        <v>577</v>
      </c>
      <c r="H1257" s="241" t="s">
        <v>518</v>
      </c>
      <c r="I1257" s="595" t="str">
        <f t="shared" si="560"/>
        <v>Series/Line 
(depends on
other payers)
Institutional
or 
Professional 
(depends on 
other payers)</v>
      </c>
      <c r="J1257" s="515" t="s">
        <v>2205</v>
      </c>
      <c r="K1257" s="515"/>
      <c r="L1257" s="515" t="s">
        <v>2205</v>
      </c>
      <c r="M1257" s="515"/>
      <c r="N1257" s="515" t="s">
        <v>2205</v>
      </c>
      <c r="O1257" s="515"/>
      <c r="P1257" s="515" t="s">
        <v>2205</v>
      </c>
      <c r="Q1257" s="515"/>
      <c r="R1257" s="515"/>
      <c r="S1257" s="515"/>
      <c r="T1257" s="515"/>
      <c r="U1257" s="515"/>
      <c r="V1257" s="515"/>
      <c r="W1257" s="592" t="s">
        <v>1229</v>
      </c>
      <c r="X1257" s="592" t="s">
        <v>1208</v>
      </c>
      <c r="Y1257" s="595" t="str">
        <f t="shared" si="561"/>
        <v>Y4 - SAMHSA approved EBP for Co-occurring disorders</v>
      </c>
      <c r="Z1257" s="595" t="str">
        <f t="shared" si="562"/>
        <v xml:space="preserve">
HD - Pregnant/Parenting Women's Program
QJ - Service/items provided to a prisoner or patient in state or local custody</v>
      </c>
      <c r="AA1257" s="20"/>
    </row>
    <row r="1258" spans="1:27" s="23" customFormat="1" ht="51" customHeight="1">
      <c r="A1258" s="613" t="str">
        <f t="shared" si="555"/>
        <v>H0004</v>
      </c>
      <c r="B1258" s="515" t="str">
        <f t="shared" si="556"/>
        <v>Substance Use Disorder: Outpatient Care</v>
      </c>
      <c r="C1258" s="592" t="str">
        <f t="shared" si="557"/>
        <v>Behavioral health counseling and therapy, per 15 minutes</v>
      </c>
      <c r="D1258" s="595" t="str">
        <f t="shared" si="558"/>
        <v>15 Minutes
DT:
H0004=40/day</v>
      </c>
      <c r="E1258" s="592" t="str">
        <f t="shared" si="559"/>
        <v>For all "H" and "T" HCPCS Codes: Clinical service provided by Substance Abuse Treatment Specialist (SATS) or Substance Abuse Treatment Practitioner (SATP) when working under the supervision of a SATS.</v>
      </c>
      <c r="F1258" s="241" t="s">
        <v>2177</v>
      </c>
      <c r="G1258" s="241" t="s">
        <v>577</v>
      </c>
      <c r="H1258" s="241" t="s">
        <v>518</v>
      </c>
      <c r="I1258" s="595" t="str">
        <f t="shared" si="560"/>
        <v>Series/Line 
(depends on
other payers)
Institutional
or 
Professional 
(depends on 
other payers)</v>
      </c>
      <c r="J1258" s="515" t="s">
        <v>2205</v>
      </c>
      <c r="K1258" s="515"/>
      <c r="L1258" s="515" t="s">
        <v>2205</v>
      </c>
      <c r="M1258" s="515"/>
      <c r="N1258" s="515" t="s">
        <v>2205</v>
      </c>
      <c r="O1258" s="515"/>
      <c r="P1258" s="515" t="s">
        <v>2205</v>
      </c>
      <c r="Q1258" s="515"/>
      <c r="R1258" s="515"/>
      <c r="S1258" s="515"/>
      <c r="T1258" s="515"/>
      <c r="U1258" s="515"/>
      <c r="V1258" s="515"/>
      <c r="W1258" s="592" t="s">
        <v>1229</v>
      </c>
      <c r="X1258" s="592" t="s">
        <v>1208</v>
      </c>
      <c r="Y1258" s="595" t="str">
        <f t="shared" si="561"/>
        <v>Y4 - SAMHSA approved EBP for Co-occurring disorders</v>
      </c>
      <c r="Z1258" s="595" t="str">
        <f t="shared" si="562"/>
        <v xml:space="preserve">
HD - Pregnant/Parenting Women's Program
QJ - Service/items provided to a prisoner or patient in state or local custody</v>
      </c>
      <c r="AA1258" s="20"/>
    </row>
    <row r="1259" spans="1:27" s="23" customFormat="1" ht="38.25" customHeight="1">
      <c r="A1259" s="613" t="str">
        <f t="shared" si="555"/>
        <v>H0004</v>
      </c>
      <c r="B1259" s="515" t="str">
        <f t="shared" si="556"/>
        <v>Substance Use Disorder: Outpatient Care</v>
      </c>
      <c r="C1259" s="592" t="str">
        <f t="shared" si="557"/>
        <v>Behavioral health counseling and therapy, per 15 minutes</v>
      </c>
      <c r="D1259" s="595" t="str">
        <f t="shared" si="558"/>
        <v>15 Minutes
DT:
H0004=40/day</v>
      </c>
      <c r="E1259" s="592" t="str">
        <f t="shared" si="559"/>
        <v>For all "H" and "T" HCPCS Codes: Clinical service provided by Substance Abuse Treatment Specialist (SATS) or Substance Abuse Treatment Practitioner (SATP) when working under the supervision of a SATS.</v>
      </c>
      <c r="F1259" s="241" t="s">
        <v>2166</v>
      </c>
      <c r="G1259" s="241" t="s">
        <v>577</v>
      </c>
      <c r="H1259" s="241" t="s">
        <v>518</v>
      </c>
      <c r="I1259" s="595" t="str">
        <f t="shared" si="560"/>
        <v>Series/Line 
(depends on
other payers)
Institutional
or 
Professional 
(depends on 
other payers)</v>
      </c>
      <c r="J1259" s="515" t="s">
        <v>2205</v>
      </c>
      <c r="K1259" s="515"/>
      <c r="L1259" s="515" t="s">
        <v>2205</v>
      </c>
      <c r="M1259" s="515"/>
      <c r="N1259" s="515" t="s">
        <v>2205</v>
      </c>
      <c r="O1259" s="515"/>
      <c r="P1259" s="515" t="s">
        <v>2205</v>
      </c>
      <c r="Q1259" s="515"/>
      <c r="R1259" s="515"/>
      <c r="S1259" s="515"/>
      <c r="T1259" s="515"/>
      <c r="U1259" s="515"/>
      <c r="V1259" s="515"/>
      <c r="W1259" s="592" t="s">
        <v>1229</v>
      </c>
      <c r="X1259" s="592" t="s">
        <v>1208</v>
      </c>
      <c r="Y1259" s="595" t="str">
        <f t="shared" si="561"/>
        <v>Y4 - SAMHSA approved EBP for Co-occurring disorders</v>
      </c>
      <c r="Z1259" s="595" t="str">
        <f t="shared" si="562"/>
        <v xml:space="preserve">
HD - Pregnant/Parenting Women's Program
QJ - Service/items provided to a prisoner or patient in state or local custody</v>
      </c>
      <c r="AA1259" s="20"/>
    </row>
    <row r="1260" spans="1:27" s="23" customFormat="1" ht="89.25" customHeight="1">
      <c r="A1260" s="613" t="str">
        <f t="shared" si="555"/>
        <v>H0004</v>
      </c>
      <c r="B1260" s="515" t="str">
        <f t="shared" si="556"/>
        <v>Substance Use Disorder: Outpatient Care</v>
      </c>
      <c r="C1260" s="592" t="str">
        <f t="shared" si="557"/>
        <v>Behavioral health counseling and therapy, per 15 minutes</v>
      </c>
      <c r="D1260" s="595" t="str">
        <f t="shared" si="558"/>
        <v>15 Minutes
DT:
H0004=40/day</v>
      </c>
      <c r="E1260" s="592" t="str">
        <f t="shared" si="559"/>
        <v>For all "H" and "T" HCPCS Codes: Clinical service provided by Substance Abuse Treatment Specialist (SATS) or Substance Abuse Treatment Practitioner (SATP) when working under the supervision of a SATS.</v>
      </c>
      <c r="F1260" s="241" t="s">
        <v>2196</v>
      </c>
      <c r="G1260" s="241" t="s">
        <v>577</v>
      </c>
      <c r="H1260" s="241" t="s">
        <v>518</v>
      </c>
      <c r="I1260" s="595" t="str">
        <f t="shared" si="560"/>
        <v>Series/Line 
(depends on
other payers)
Institutional
or 
Professional 
(depends on 
other payers)</v>
      </c>
      <c r="J1260" s="515" t="s">
        <v>2205</v>
      </c>
      <c r="K1260" s="515"/>
      <c r="L1260" s="515" t="s">
        <v>2205</v>
      </c>
      <c r="M1260" s="515"/>
      <c r="N1260" s="515" t="s">
        <v>2205</v>
      </c>
      <c r="O1260" s="515"/>
      <c r="P1260" s="515" t="s">
        <v>2205</v>
      </c>
      <c r="Q1260" s="515"/>
      <c r="R1260" s="515"/>
      <c r="S1260" s="515"/>
      <c r="T1260" s="515"/>
      <c r="U1260" s="515"/>
      <c r="V1260" s="515"/>
      <c r="W1260" s="592" t="s">
        <v>1229</v>
      </c>
      <c r="X1260" s="592" t="s">
        <v>1208</v>
      </c>
      <c r="Y1260" s="595" t="str">
        <f t="shared" si="561"/>
        <v>Y4 - SAMHSA approved EBP for Co-occurring disorders</v>
      </c>
      <c r="Z1260" s="595" t="str">
        <f t="shared" si="562"/>
        <v xml:space="preserve">
HD - Pregnant/Parenting Women's Program
QJ - Service/items provided to a prisoner or patient in state or local custody</v>
      </c>
      <c r="AA1260" s="20"/>
    </row>
    <row r="1261" spans="1:27" s="23" customFormat="1" ht="38.25" customHeight="1">
      <c r="A1261" s="613" t="str">
        <f t="shared" si="555"/>
        <v>H0004</v>
      </c>
      <c r="B1261" s="515" t="str">
        <f t="shared" si="556"/>
        <v>Substance Use Disorder: Outpatient Care</v>
      </c>
      <c r="C1261" s="592" t="str">
        <f t="shared" si="557"/>
        <v>Behavioral health counseling and therapy, per 15 minutes</v>
      </c>
      <c r="D1261" s="595" t="str">
        <f t="shared" si="558"/>
        <v>15 Minutes
DT:
H0004=40/day</v>
      </c>
      <c r="E1261" s="592" t="str">
        <f t="shared" si="559"/>
        <v>For all "H" and "T" HCPCS Codes: Clinical service provided by Substance Abuse Treatment Specialist (SATS) or Substance Abuse Treatment Practitioner (SATP) when working under the supervision of a SATS.</v>
      </c>
      <c r="F1261" s="241" t="s">
        <v>126</v>
      </c>
      <c r="G1261" s="241" t="s">
        <v>578</v>
      </c>
      <c r="H1261" s="241" t="s">
        <v>518</v>
      </c>
      <c r="I1261" s="595" t="str">
        <f t="shared" si="560"/>
        <v>Series/Line 
(depends on
other payers)
Institutional
or 
Professional 
(depends on 
other payers)</v>
      </c>
      <c r="J1261" s="515" t="s">
        <v>2205</v>
      </c>
      <c r="K1261" s="515"/>
      <c r="L1261" s="515" t="s">
        <v>2205</v>
      </c>
      <c r="M1261" s="515"/>
      <c r="N1261" s="515" t="s">
        <v>2205</v>
      </c>
      <c r="O1261" s="515"/>
      <c r="P1261" s="515" t="s">
        <v>2205</v>
      </c>
      <c r="Q1261" s="515"/>
      <c r="R1261" s="515"/>
      <c r="S1261" s="515"/>
      <c r="T1261" s="515"/>
      <c r="U1261" s="515"/>
      <c r="V1261" s="515"/>
      <c r="W1261" s="592" t="s">
        <v>1229</v>
      </c>
      <c r="X1261" s="592" t="s">
        <v>1208</v>
      </c>
      <c r="Y1261" s="595" t="str">
        <f t="shared" si="561"/>
        <v>Y4 - SAMHSA approved EBP for Co-occurring disorders</v>
      </c>
      <c r="Z1261" s="595" t="str">
        <f t="shared" si="562"/>
        <v xml:space="preserve">
HD - Pregnant/Parenting Women's Program
QJ - Service/items provided to a prisoner or patient in state or local custody</v>
      </c>
      <c r="AA1261" s="20"/>
    </row>
    <row r="1262" spans="1:27" s="23" customFormat="1" ht="63.75" customHeight="1">
      <c r="A1262" s="613" t="str">
        <f t="shared" si="555"/>
        <v>H0004</v>
      </c>
      <c r="B1262" s="515" t="str">
        <f t="shared" si="556"/>
        <v>Substance Use Disorder: Outpatient Care</v>
      </c>
      <c r="C1262" s="592" t="str">
        <f t="shared" si="557"/>
        <v>Behavioral health counseling and therapy, per 15 minutes</v>
      </c>
      <c r="D1262" s="595" t="str">
        <f t="shared" si="558"/>
        <v>15 Minutes
DT:
H0004=40/day</v>
      </c>
      <c r="E1262" s="592" t="str">
        <f t="shared" si="559"/>
        <v>For all "H" and "T" HCPCS Codes: Clinical service provided by Substance Abuse Treatment Specialist (SATS) or Substance Abuse Treatment Practitioner (SATP) when working under the supervision of a SATS.</v>
      </c>
      <c r="F1262" s="241" t="s">
        <v>497</v>
      </c>
      <c r="G1262" s="241" t="s">
        <v>586</v>
      </c>
      <c r="H1262" s="241" t="s">
        <v>1240</v>
      </c>
      <c r="I1262" s="595" t="str">
        <f t="shared" si="560"/>
        <v>Series/Line 
(depends on
other payers)
Institutional
or 
Professional 
(depends on 
other payers)</v>
      </c>
      <c r="J1262" s="515" t="s">
        <v>2205</v>
      </c>
      <c r="K1262" s="515"/>
      <c r="L1262" s="515" t="s">
        <v>2205</v>
      </c>
      <c r="M1262" s="515"/>
      <c r="N1262" s="515" t="s">
        <v>2205</v>
      </c>
      <c r="O1262" s="515"/>
      <c r="P1262" s="515" t="s">
        <v>2205</v>
      </c>
      <c r="Q1262" s="515"/>
      <c r="R1262" s="515"/>
      <c r="S1262" s="515"/>
      <c r="T1262" s="515"/>
      <c r="U1262" s="515"/>
      <c r="V1262" s="515"/>
      <c r="W1262" s="592" t="s">
        <v>1229</v>
      </c>
      <c r="X1262" s="592" t="s">
        <v>1208</v>
      </c>
      <c r="Y1262" s="595" t="str">
        <f t="shared" si="561"/>
        <v>Y4 - SAMHSA approved EBP for Co-occurring disorders</v>
      </c>
      <c r="Z1262" s="595" t="str">
        <f t="shared" si="562"/>
        <v xml:space="preserve">
HD - Pregnant/Parenting Women's Program
QJ - Service/items provided to a prisoner or patient in state or local custody</v>
      </c>
      <c r="AA1262" s="20"/>
    </row>
    <row r="1263" spans="1:27" s="23" customFormat="1" ht="63.75" customHeight="1">
      <c r="A1263" s="613" t="str">
        <f t="shared" si="555"/>
        <v>H0004</v>
      </c>
      <c r="B1263" s="515" t="str">
        <f t="shared" si="556"/>
        <v>Substance Use Disorder: Outpatient Care</v>
      </c>
      <c r="C1263" s="592" t="str">
        <f t="shared" si="557"/>
        <v>Behavioral health counseling and therapy, per 15 minutes</v>
      </c>
      <c r="D1263" s="595" t="str">
        <f t="shared" si="558"/>
        <v>15 Minutes
DT:
H0004=40/day</v>
      </c>
      <c r="E1263" s="592" t="str">
        <f t="shared" si="559"/>
        <v>For all "H" and "T" HCPCS Codes: Clinical service provided by Substance Abuse Treatment Specialist (SATS) or Substance Abuse Treatment Practitioner (SATP) when working under the supervision of a SATS.</v>
      </c>
      <c r="F1263" s="241" t="s">
        <v>496</v>
      </c>
      <c r="G1263" s="241" t="s">
        <v>586</v>
      </c>
      <c r="H1263" s="241" t="s">
        <v>1240</v>
      </c>
      <c r="I1263" s="595" t="str">
        <f t="shared" si="560"/>
        <v>Series/Line 
(depends on
other payers)
Institutional
or 
Professional 
(depends on 
other payers)</v>
      </c>
      <c r="J1263" s="515" t="s">
        <v>2205</v>
      </c>
      <c r="K1263" s="515"/>
      <c r="L1263" s="515" t="s">
        <v>2205</v>
      </c>
      <c r="M1263" s="515"/>
      <c r="N1263" s="515" t="s">
        <v>2205</v>
      </c>
      <c r="O1263" s="515"/>
      <c r="P1263" s="515" t="s">
        <v>2205</v>
      </c>
      <c r="Q1263" s="515"/>
      <c r="R1263" s="515"/>
      <c r="S1263" s="515"/>
      <c r="T1263" s="515"/>
      <c r="U1263" s="515"/>
      <c r="V1263" s="515"/>
      <c r="W1263" s="592" t="s">
        <v>1229</v>
      </c>
      <c r="X1263" s="592" t="s">
        <v>1208</v>
      </c>
      <c r="Y1263" s="595" t="str">
        <f t="shared" si="561"/>
        <v>Y4 - SAMHSA approved EBP for Co-occurring disorders</v>
      </c>
      <c r="Z1263" s="595" t="str">
        <f t="shared" si="562"/>
        <v xml:space="preserve">
HD - Pregnant/Parenting Women's Program
QJ - Service/items provided to a prisoner or patient in state or local custody</v>
      </c>
      <c r="AA1263" s="20"/>
    </row>
    <row r="1264" spans="1:27" s="23" customFormat="1" ht="63.75" customHeight="1">
      <c r="A1264" s="613" t="str">
        <f t="shared" si="555"/>
        <v>H0004</v>
      </c>
      <c r="B1264" s="515" t="str">
        <f t="shared" si="556"/>
        <v>Substance Use Disorder: Outpatient Care</v>
      </c>
      <c r="C1264" s="592" t="str">
        <f t="shared" si="557"/>
        <v>Behavioral health counseling and therapy, per 15 minutes</v>
      </c>
      <c r="D1264" s="595" t="str">
        <f t="shared" si="558"/>
        <v>15 Minutes
DT:
H0004=40/day</v>
      </c>
      <c r="E1264" s="592" t="str">
        <f t="shared" si="559"/>
        <v>For all "H" and "T" HCPCS Codes: Clinical service provided by Substance Abuse Treatment Specialist (SATS) or Substance Abuse Treatment Practitioner (SATP) when working under the supervision of a SATS.</v>
      </c>
      <c r="F1264" s="241" t="s">
        <v>2155</v>
      </c>
      <c r="G1264" s="241" t="s">
        <v>586</v>
      </c>
      <c r="H1264" s="241" t="s">
        <v>1240</v>
      </c>
      <c r="I1264" s="595" t="str">
        <f t="shared" si="560"/>
        <v>Series/Line 
(depends on
other payers)
Institutional
or 
Professional 
(depends on 
other payers)</v>
      </c>
      <c r="J1264" s="515" t="s">
        <v>2205</v>
      </c>
      <c r="K1264" s="515"/>
      <c r="L1264" s="515" t="s">
        <v>2205</v>
      </c>
      <c r="M1264" s="515"/>
      <c r="N1264" s="515" t="s">
        <v>2205</v>
      </c>
      <c r="O1264" s="515"/>
      <c r="P1264" s="515" t="s">
        <v>2205</v>
      </c>
      <c r="Q1264" s="515"/>
      <c r="R1264" s="515"/>
      <c r="S1264" s="515"/>
      <c r="T1264" s="515"/>
      <c r="U1264" s="515"/>
      <c r="V1264" s="515"/>
      <c r="W1264" s="592" t="s">
        <v>1229</v>
      </c>
      <c r="X1264" s="592" t="s">
        <v>1208</v>
      </c>
      <c r="Y1264" s="595" t="str">
        <f t="shared" si="561"/>
        <v>Y4 - SAMHSA approved EBP for Co-occurring disorders</v>
      </c>
      <c r="Z1264" s="595" t="str">
        <f t="shared" si="562"/>
        <v xml:space="preserve">
HD - Pregnant/Parenting Women's Program
QJ - Service/items provided to a prisoner or patient in state or local custody</v>
      </c>
      <c r="AA1264" s="20"/>
    </row>
    <row r="1265" spans="1:27" s="23" customFormat="1" ht="63.75" customHeight="1">
      <c r="A1265" s="613" t="str">
        <f t="shared" si="555"/>
        <v>H0004</v>
      </c>
      <c r="B1265" s="515" t="str">
        <f t="shared" si="556"/>
        <v>Substance Use Disorder: Outpatient Care</v>
      </c>
      <c r="C1265" s="592" t="str">
        <f t="shared" si="557"/>
        <v>Behavioral health counseling and therapy, per 15 minutes</v>
      </c>
      <c r="D1265" s="595" t="str">
        <f t="shared" si="558"/>
        <v>15 Minutes
DT:
H0004=40/day</v>
      </c>
      <c r="E1265" s="592" t="str">
        <f t="shared" si="559"/>
        <v>For all "H" and "T" HCPCS Codes: Clinical service provided by Substance Abuse Treatment Specialist (SATS) or Substance Abuse Treatment Practitioner (SATP) when working under the supervision of a SATS.</v>
      </c>
      <c r="F1265" s="241" t="s">
        <v>511</v>
      </c>
      <c r="G1265" s="241" t="s">
        <v>579</v>
      </c>
      <c r="H1265" s="241" t="s">
        <v>1240</v>
      </c>
      <c r="I1265" s="595" t="str">
        <f t="shared" si="560"/>
        <v>Series/Line 
(depends on
other payers)
Institutional
or 
Professional 
(depends on 
other payers)</v>
      </c>
      <c r="J1265" s="515" t="s">
        <v>2205</v>
      </c>
      <c r="K1265" s="515"/>
      <c r="L1265" s="515" t="s">
        <v>2205</v>
      </c>
      <c r="M1265" s="515"/>
      <c r="N1265" s="515" t="s">
        <v>2205</v>
      </c>
      <c r="O1265" s="515"/>
      <c r="P1265" s="515" t="s">
        <v>2205</v>
      </c>
      <c r="Q1265" s="515"/>
      <c r="R1265" s="515"/>
      <c r="S1265" s="515"/>
      <c r="T1265" s="515"/>
      <c r="U1265" s="515"/>
      <c r="V1265" s="515"/>
      <c r="W1265" s="592" t="s">
        <v>1229</v>
      </c>
      <c r="X1265" s="592" t="s">
        <v>1208</v>
      </c>
      <c r="Y1265" s="595" t="str">
        <f t="shared" si="561"/>
        <v>Y4 - SAMHSA approved EBP for Co-occurring disorders</v>
      </c>
      <c r="Z1265" s="595" t="str">
        <f t="shared" si="562"/>
        <v xml:space="preserve">
HD - Pregnant/Parenting Women's Program
QJ - Service/items provided to a prisoner or patient in state or local custody</v>
      </c>
      <c r="AA1265" s="20"/>
    </row>
    <row r="1266" spans="1:27" s="23" customFormat="1" ht="64.5" customHeight="1" thickBot="1">
      <c r="A1266" s="614" t="str">
        <f>A1265</f>
        <v>H0004</v>
      </c>
      <c r="B1266" s="516" t="str">
        <f>B1265</f>
        <v>Substance Use Disorder: Outpatient Care</v>
      </c>
      <c r="C1266" s="593" t="str">
        <f>C1265</f>
        <v>Behavioral health counseling and therapy, per 15 minutes</v>
      </c>
      <c r="D1266" s="596" t="str">
        <f>D1265</f>
        <v>15 Minutes
DT:
H0004=40/day</v>
      </c>
      <c r="E1266" s="593" t="str">
        <f>E1265</f>
        <v>For all "H" and "T" HCPCS Codes: Clinical service provided by Substance Abuse Treatment Specialist (SATS) or Substance Abuse Treatment Practitioner (SATP) when working under the supervision of a SATS.</v>
      </c>
      <c r="F1266" s="242" t="s">
        <v>607</v>
      </c>
      <c r="G1266" s="242" t="s">
        <v>582</v>
      </c>
      <c r="H1266" s="225" t="s">
        <v>1240</v>
      </c>
      <c r="I1266" s="596" t="str">
        <f>I1265</f>
        <v>Series/Line 
(depends on
other payers)
Institutional
or 
Professional 
(depends on 
other payers)</v>
      </c>
      <c r="J1266" s="516" t="s">
        <v>2205</v>
      </c>
      <c r="K1266" s="516"/>
      <c r="L1266" s="516" t="s">
        <v>2205</v>
      </c>
      <c r="M1266" s="516"/>
      <c r="N1266" s="516" t="s">
        <v>2205</v>
      </c>
      <c r="O1266" s="516"/>
      <c r="P1266" s="516" t="s">
        <v>2205</v>
      </c>
      <c r="Q1266" s="516"/>
      <c r="R1266" s="516"/>
      <c r="S1266" s="516"/>
      <c r="T1266" s="516"/>
      <c r="U1266" s="516"/>
      <c r="V1266" s="516"/>
      <c r="W1266" s="593" t="s">
        <v>1229</v>
      </c>
      <c r="X1266" s="593" t="s">
        <v>1208</v>
      </c>
      <c r="Y1266" s="596" t="str">
        <f>Y1265</f>
        <v>Y4 - SAMHSA approved EBP for Co-occurring disorders</v>
      </c>
      <c r="Z1266" s="596" t="str">
        <f>Z1265</f>
        <v xml:space="preserve">
HD - Pregnant/Parenting Women's Program
QJ - Service/items provided to a prisoner or patient in state or local custody</v>
      </c>
      <c r="AA1266" s="20"/>
    </row>
    <row r="1267" spans="1:27" s="377" customFormat="1" ht="64.5" customHeight="1">
      <c r="A1267" s="768" t="s">
        <v>229</v>
      </c>
      <c r="B1267" s="502" t="s">
        <v>2325</v>
      </c>
      <c r="C1267" s="505" t="s">
        <v>527</v>
      </c>
      <c r="D1267" s="505" t="s">
        <v>230</v>
      </c>
      <c r="E1267" s="505"/>
      <c r="F1267" s="364" t="s">
        <v>124</v>
      </c>
      <c r="G1267" s="364" t="s">
        <v>574</v>
      </c>
      <c r="H1267" s="363" t="s">
        <v>1240</v>
      </c>
      <c r="I1267" s="505"/>
      <c r="J1267" s="502" t="s">
        <v>2205</v>
      </c>
      <c r="K1267" s="502"/>
      <c r="L1267" s="502" t="s">
        <v>2205</v>
      </c>
      <c r="M1267" s="502"/>
      <c r="N1267" s="502" t="s">
        <v>2205</v>
      </c>
      <c r="O1267" s="502"/>
      <c r="P1267" s="502" t="s">
        <v>2205</v>
      </c>
      <c r="Q1267" s="502"/>
      <c r="R1267" s="502"/>
      <c r="S1267" s="502"/>
      <c r="T1267" s="502"/>
      <c r="U1267" s="502"/>
      <c r="V1267" s="502"/>
      <c r="W1267" s="505" t="s">
        <v>1229</v>
      </c>
      <c r="X1267" s="505" t="s">
        <v>2355</v>
      </c>
      <c r="Y1267" s="505" t="s">
        <v>970</v>
      </c>
      <c r="Z1267" s="505" t="s">
        <v>2326</v>
      </c>
      <c r="AA1267" s="376"/>
    </row>
    <row r="1268" spans="1:27" s="377" customFormat="1" ht="64.5" customHeight="1">
      <c r="A1268" s="769"/>
      <c r="B1268" s="503"/>
      <c r="C1268" s="506"/>
      <c r="D1268" s="506"/>
      <c r="E1268" s="506"/>
      <c r="F1268" s="357" t="s">
        <v>477</v>
      </c>
      <c r="G1268" s="357" t="s">
        <v>575</v>
      </c>
      <c r="H1268" s="357" t="s">
        <v>1240</v>
      </c>
      <c r="I1268" s="506"/>
      <c r="J1268" s="503"/>
      <c r="K1268" s="503"/>
      <c r="L1268" s="503"/>
      <c r="M1268" s="503"/>
      <c r="N1268" s="503"/>
      <c r="O1268" s="503"/>
      <c r="P1268" s="503"/>
      <c r="Q1268" s="503"/>
      <c r="R1268" s="503"/>
      <c r="S1268" s="503"/>
      <c r="T1268" s="503"/>
      <c r="U1268" s="503"/>
      <c r="V1268" s="503"/>
      <c r="W1268" s="506"/>
      <c r="X1268" s="506"/>
      <c r="Y1268" s="506"/>
      <c r="Z1268" s="506"/>
      <c r="AA1268" s="376"/>
    </row>
    <row r="1269" spans="1:27" s="377" customFormat="1" ht="64.5" customHeight="1">
      <c r="A1269" s="769"/>
      <c r="B1269" s="503"/>
      <c r="C1269" s="506"/>
      <c r="D1269" s="506"/>
      <c r="E1269" s="506"/>
      <c r="F1269" s="357" t="s">
        <v>126</v>
      </c>
      <c r="G1269" s="357" t="s">
        <v>581</v>
      </c>
      <c r="H1269" s="364" t="s">
        <v>518</v>
      </c>
      <c r="I1269" s="506"/>
      <c r="J1269" s="503"/>
      <c r="K1269" s="503"/>
      <c r="L1269" s="503"/>
      <c r="M1269" s="503"/>
      <c r="N1269" s="503"/>
      <c r="O1269" s="503"/>
      <c r="P1269" s="503"/>
      <c r="Q1269" s="503"/>
      <c r="R1269" s="503"/>
      <c r="S1269" s="503"/>
      <c r="T1269" s="503"/>
      <c r="U1269" s="503"/>
      <c r="V1269" s="503"/>
      <c r="W1269" s="506"/>
      <c r="X1269" s="506"/>
      <c r="Y1269" s="506"/>
      <c r="Z1269" s="506"/>
      <c r="AA1269" s="376"/>
    </row>
    <row r="1270" spans="1:27" s="377" customFormat="1" ht="64.5" customHeight="1">
      <c r="A1270" s="769"/>
      <c r="B1270" s="503"/>
      <c r="C1270" s="506"/>
      <c r="D1270" s="506"/>
      <c r="E1270" s="506"/>
      <c r="F1270" s="357" t="s">
        <v>2224</v>
      </c>
      <c r="G1270" s="357" t="s">
        <v>583</v>
      </c>
      <c r="H1270" s="357" t="s">
        <v>518</v>
      </c>
      <c r="I1270" s="506"/>
      <c r="J1270" s="503"/>
      <c r="K1270" s="503"/>
      <c r="L1270" s="503"/>
      <c r="M1270" s="503"/>
      <c r="N1270" s="503"/>
      <c r="O1270" s="503"/>
      <c r="P1270" s="503"/>
      <c r="Q1270" s="503"/>
      <c r="R1270" s="503"/>
      <c r="S1270" s="503"/>
      <c r="T1270" s="503"/>
      <c r="U1270" s="503"/>
      <c r="V1270" s="503"/>
      <c r="W1270" s="506"/>
      <c r="X1270" s="506"/>
      <c r="Y1270" s="506"/>
      <c r="Z1270" s="506"/>
      <c r="AA1270" s="376"/>
    </row>
    <row r="1271" spans="1:27" s="377" customFormat="1" ht="64.5" customHeight="1">
      <c r="A1271" s="769"/>
      <c r="B1271" s="503"/>
      <c r="C1271" s="506"/>
      <c r="D1271" s="506"/>
      <c r="E1271" s="506"/>
      <c r="F1271" s="357" t="s">
        <v>608</v>
      </c>
      <c r="G1271" s="357" t="s">
        <v>583</v>
      </c>
      <c r="H1271" s="357" t="s">
        <v>518</v>
      </c>
      <c r="I1271" s="506"/>
      <c r="J1271" s="503"/>
      <c r="K1271" s="503"/>
      <c r="L1271" s="503"/>
      <c r="M1271" s="503"/>
      <c r="N1271" s="503"/>
      <c r="O1271" s="503"/>
      <c r="P1271" s="503"/>
      <c r="Q1271" s="503"/>
      <c r="R1271" s="503"/>
      <c r="S1271" s="503"/>
      <c r="T1271" s="503"/>
      <c r="U1271" s="503"/>
      <c r="V1271" s="503"/>
      <c r="W1271" s="506"/>
      <c r="X1271" s="506"/>
      <c r="Y1271" s="506"/>
      <c r="Z1271" s="506"/>
      <c r="AA1271" s="376"/>
    </row>
    <row r="1272" spans="1:27" s="377" customFormat="1" ht="64.5" customHeight="1">
      <c r="A1272" s="769"/>
      <c r="B1272" s="503"/>
      <c r="C1272" s="506"/>
      <c r="D1272" s="506"/>
      <c r="E1272" s="506"/>
      <c r="F1272" s="357" t="s">
        <v>598</v>
      </c>
      <c r="G1272" s="357" t="s">
        <v>576</v>
      </c>
      <c r="H1272" s="357" t="s">
        <v>518</v>
      </c>
      <c r="I1272" s="506"/>
      <c r="J1272" s="503"/>
      <c r="K1272" s="503"/>
      <c r="L1272" s="503"/>
      <c r="M1272" s="503"/>
      <c r="N1272" s="503"/>
      <c r="O1272" s="503"/>
      <c r="P1272" s="503"/>
      <c r="Q1272" s="503"/>
      <c r="R1272" s="503"/>
      <c r="S1272" s="503"/>
      <c r="T1272" s="503"/>
      <c r="U1272" s="503"/>
      <c r="V1272" s="503"/>
      <c r="W1272" s="506"/>
      <c r="X1272" s="506"/>
      <c r="Y1272" s="506"/>
      <c r="Z1272" s="506"/>
      <c r="AA1272" s="376"/>
    </row>
    <row r="1273" spans="1:27" s="377" customFormat="1" ht="64.5" customHeight="1">
      <c r="A1273" s="769"/>
      <c r="B1273" s="503"/>
      <c r="C1273" s="506"/>
      <c r="D1273" s="506"/>
      <c r="E1273" s="506"/>
      <c r="F1273" s="357" t="s">
        <v>485</v>
      </c>
      <c r="G1273" s="357" t="s">
        <v>576</v>
      </c>
      <c r="H1273" s="357" t="s">
        <v>518</v>
      </c>
      <c r="I1273" s="506"/>
      <c r="J1273" s="503"/>
      <c r="K1273" s="503"/>
      <c r="L1273" s="503"/>
      <c r="M1273" s="503"/>
      <c r="N1273" s="503"/>
      <c r="O1273" s="503"/>
      <c r="P1273" s="503"/>
      <c r="Q1273" s="503"/>
      <c r="R1273" s="503"/>
      <c r="S1273" s="503"/>
      <c r="T1273" s="503"/>
      <c r="U1273" s="503"/>
      <c r="V1273" s="503"/>
      <c r="W1273" s="506"/>
      <c r="X1273" s="506"/>
      <c r="Y1273" s="506"/>
      <c r="Z1273" s="506"/>
      <c r="AA1273" s="376"/>
    </row>
    <row r="1274" spans="1:27" s="377" customFormat="1" ht="64.5" customHeight="1">
      <c r="A1274" s="769"/>
      <c r="B1274" s="503"/>
      <c r="C1274" s="506"/>
      <c r="D1274" s="506"/>
      <c r="E1274" s="506"/>
      <c r="F1274" s="357" t="s">
        <v>609</v>
      </c>
      <c r="G1274" s="357" t="s">
        <v>577</v>
      </c>
      <c r="H1274" s="357" t="s">
        <v>518</v>
      </c>
      <c r="I1274" s="506"/>
      <c r="J1274" s="503"/>
      <c r="K1274" s="503"/>
      <c r="L1274" s="503"/>
      <c r="M1274" s="503"/>
      <c r="N1274" s="503"/>
      <c r="O1274" s="503"/>
      <c r="P1274" s="503"/>
      <c r="Q1274" s="503"/>
      <c r="R1274" s="503"/>
      <c r="S1274" s="503"/>
      <c r="T1274" s="503"/>
      <c r="U1274" s="503"/>
      <c r="V1274" s="503"/>
      <c r="W1274" s="506"/>
      <c r="X1274" s="506"/>
      <c r="Y1274" s="506"/>
      <c r="Z1274" s="506"/>
      <c r="AA1274" s="376"/>
    </row>
    <row r="1275" spans="1:27" s="377" customFormat="1" ht="64.5" customHeight="1">
      <c r="A1275" s="769"/>
      <c r="B1275" s="503"/>
      <c r="C1275" s="506"/>
      <c r="D1275" s="506"/>
      <c r="E1275" s="506"/>
      <c r="F1275" s="357" t="s">
        <v>2168</v>
      </c>
      <c r="G1275" s="357" t="s">
        <v>577</v>
      </c>
      <c r="H1275" s="357" t="s">
        <v>518</v>
      </c>
      <c r="I1275" s="506"/>
      <c r="J1275" s="503"/>
      <c r="K1275" s="503"/>
      <c r="L1275" s="503"/>
      <c r="M1275" s="503"/>
      <c r="N1275" s="503"/>
      <c r="O1275" s="503"/>
      <c r="P1275" s="503"/>
      <c r="Q1275" s="503"/>
      <c r="R1275" s="503"/>
      <c r="S1275" s="503"/>
      <c r="T1275" s="503"/>
      <c r="U1275" s="503"/>
      <c r="V1275" s="503"/>
      <c r="W1275" s="506"/>
      <c r="X1275" s="506"/>
      <c r="Y1275" s="506"/>
      <c r="Z1275" s="506"/>
      <c r="AA1275" s="376"/>
    </row>
    <row r="1276" spans="1:27" s="377" customFormat="1" ht="64.5" customHeight="1">
      <c r="A1276" s="769"/>
      <c r="B1276" s="503"/>
      <c r="C1276" s="506"/>
      <c r="D1276" s="506"/>
      <c r="E1276" s="506"/>
      <c r="F1276" s="357" t="s">
        <v>2177</v>
      </c>
      <c r="G1276" s="357" t="s">
        <v>577</v>
      </c>
      <c r="H1276" s="357" t="s">
        <v>518</v>
      </c>
      <c r="I1276" s="506"/>
      <c r="J1276" s="503"/>
      <c r="K1276" s="503"/>
      <c r="L1276" s="503"/>
      <c r="M1276" s="503"/>
      <c r="N1276" s="503"/>
      <c r="O1276" s="503"/>
      <c r="P1276" s="503"/>
      <c r="Q1276" s="503"/>
      <c r="R1276" s="503"/>
      <c r="S1276" s="503"/>
      <c r="T1276" s="503"/>
      <c r="U1276" s="503"/>
      <c r="V1276" s="503"/>
      <c r="W1276" s="506"/>
      <c r="X1276" s="506"/>
      <c r="Y1276" s="506"/>
      <c r="Z1276" s="506"/>
      <c r="AA1276" s="376"/>
    </row>
    <row r="1277" spans="1:27" s="377" customFormat="1" ht="64.5" customHeight="1">
      <c r="A1277" s="769"/>
      <c r="B1277" s="503"/>
      <c r="C1277" s="506"/>
      <c r="D1277" s="506"/>
      <c r="E1277" s="506"/>
      <c r="F1277" s="357" t="s">
        <v>2166</v>
      </c>
      <c r="G1277" s="357" t="s">
        <v>577</v>
      </c>
      <c r="H1277" s="357" t="s">
        <v>518</v>
      </c>
      <c r="I1277" s="506"/>
      <c r="J1277" s="503"/>
      <c r="K1277" s="503"/>
      <c r="L1277" s="503"/>
      <c r="M1277" s="503"/>
      <c r="N1277" s="503"/>
      <c r="O1277" s="503"/>
      <c r="P1277" s="503"/>
      <c r="Q1277" s="503"/>
      <c r="R1277" s="503"/>
      <c r="S1277" s="503"/>
      <c r="T1277" s="503"/>
      <c r="U1277" s="503"/>
      <c r="V1277" s="503"/>
      <c r="W1277" s="506"/>
      <c r="X1277" s="506"/>
      <c r="Y1277" s="506"/>
      <c r="Z1277" s="506"/>
      <c r="AA1277" s="376"/>
    </row>
    <row r="1278" spans="1:27" s="377" customFormat="1" ht="64.5" customHeight="1">
      <c r="A1278" s="769"/>
      <c r="B1278" s="503"/>
      <c r="C1278" s="506"/>
      <c r="D1278" s="506"/>
      <c r="E1278" s="506"/>
      <c r="F1278" s="357" t="s">
        <v>2196</v>
      </c>
      <c r="G1278" s="357" t="s">
        <v>577</v>
      </c>
      <c r="H1278" s="357" t="s">
        <v>518</v>
      </c>
      <c r="I1278" s="506"/>
      <c r="J1278" s="503"/>
      <c r="K1278" s="503"/>
      <c r="L1278" s="503"/>
      <c r="M1278" s="503"/>
      <c r="N1278" s="503"/>
      <c r="O1278" s="503"/>
      <c r="P1278" s="503"/>
      <c r="Q1278" s="503"/>
      <c r="R1278" s="503"/>
      <c r="S1278" s="503"/>
      <c r="T1278" s="503"/>
      <c r="U1278" s="503"/>
      <c r="V1278" s="503"/>
      <c r="W1278" s="506"/>
      <c r="X1278" s="506"/>
      <c r="Y1278" s="506"/>
      <c r="Z1278" s="506"/>
      <c r="AA1278" s="376"/>
    </row>
    <row r="1279" spans="1:27" s="377" customFormat="1" ht="64.5" customHeight="1">
      <c r="A1279" s="769"/>
      <c r="B1279" s="503"/>
      <c r="C1279" s="506"/>
      <c r="D1279" s="506"/>
      <c r="E1279" s="506"/>
      <c r="F1279" s="357" t="s">
        <v>126</v>
      </c>
      <c r="G1279" s="357" t="s">
        <v>578</v>
      </c>
      <c r="H1279" s="357" t="s">
        <v>518</v>
      </c>
      <c r="I1279" s="506"/>
      <c r="J1279" s="503"/>
      <c r="K1279" s="503"/>
      <c r="L1279" s="503"/>
      <c r="M1279" s="503"/>
      <c r="N1279" s="503"/>
      <c r="O1279" s="503"/>
      <c r="P1279" s="503"/>
      <c r="Q1279" s="503"/>
      <c r="R1279" s="503"/>
      <c r="S1279" s="503"/>
      <c r="T1279" s="503"/>
      <c r="U1279" s="503"/>
      <c r="V1279" s="503"/>
      <c r="W1279" s="506"/>
      <c r="X1279" s="506"/>
      <c r="Y1279" s="506"/>
      <c r="Z1279" s="506"/>
      <c r="AA1279" s="376"/>
    </row>
    <row r="1280" spans="1:27" s="377" customFormat="1" ht="64.5" customHeight="1">
      <c r="A1280" s="769"/>
      <c r="B1280" s="503"/>
      <c r="C1280" s="506"/>
      <c r="D1280" s="506"/>
      <c r="E1280" s="506"/>
      <c r="F1280" s="357" t="s">
        <v>497</v>
      </c>
      <c r="G1280" s="357" t="s">
        <v>586</v>
      </c>
      <c r="H1280" s="357" t="s">
        <v>1240</v>
      </c>
      <c r="I1280" s="506"/>
      <c r="J1280" s="503"/>
      <c r="K1280" s="503"/>
      <c r="L1280" s="503"/>
      <c r="M1280" s="503"/>
      <c r="N1280" s="503"/>
      <c r="O1280" s="503"/>
      <c r="P1280" s="503"/>
      <c r="Q1280" s="503"/>
      <c r="R1280" s="503"/>
      <c r="S1280" s="503"/>
      <c r="T1280" s="503"/>
      <c r="U1280" s="503"/>
      <c r="V1280" s="503"/>
      <c r="W1280" s="506"/>
      <c r="X1280" s="506"/>
      <c r="Y1280" s="506"/>
      <c r="Z1280" s="506"/>
      <c r="AA1280" s="376"/>
    </row>
    <row r="1281" spans="1:27" s="377" customFormat="1" ht="64.5" customHeight="1">
      <c r="A1281" s="769"/>
      <c r="B1281" s="503"/>
      <c r="C1281" s="506"/>
      <c r="D1281" s="506"/>
      <c r="E1281" s="506"/>
      <c r="F1281" s="357" t="s">
        <v>496</v>
      </c>
      <c r="G1281" s="357" t="s">
        <v>586</v>
      </c>
      <c r="H1281" s="357" t="s">
        <v>1240</v>
      </c>
      <c r="I1281" s="506"/>
      <c r="J1281" s="503"/>
      <c r="K1281" s="503"/>
      <c r="L1281" s="503"/>
      <c r="M1281" s="503"/>
      <c r="N1281" s="503"/>
      <c r="O1281" s="503"/>
      <c r="P1281" s="503"/>
      <c r="Q1281" s="503"/>
      <c r="R1281" s="503"/>
      <c r="S1281" s="503"/>
      <c r="T1281" s="503"/>
      <c r="U1281" s="503"/>
      <c r="V1281" s="503"/>
      <c r="W1281" s="506"/>
      <c r="X1281" s="506"/>
      <c r="Y1281" s="506"/>
      <c r="Z1281" s="506"/>
      <c r="AA1281" s="376"/>
    </row>
    <row r="1282" spans="1:27" s="377" customFormat="1" ht="64.5" customHeight="1">
      <c r="A1282" s="769"/>
      <c r="B1282" s="503"/>
      <c r="C1282" s="506"/>
      <c r="D1282" s="506"/>
      <c r="E1282" s="506"/>
      <c r="F1282" s="357" t="s">
        <v>2155</v>
      </c>
      <c r="G1282" s="357" t="s">
        <v>586</v>
      </c>
      <c r="H1282" s="357" t="s">
        <v>1240</v>
      </c>
      <c r="I1282" s="506"/>
      <c r="J1282" s="503"/>
      <c r="K1282" s="503"/>
      <c r="L1282" s="503"/>
      <c r="M1282" s="503"/>
      <c r="N1282" s="503"/>
      <c r="O1282" s="503"/>
      <c r="P1282" s="503"/>
      <c r="Q1282" s="503"/>
      <c r="R1282" s="503"/>
      <c r="S1282" s="503"/>
      <c r="T1282" s="503"/>
      <c r="U1282" s="503"/>
      <c r="V1282" s="503"/>
      <c r="W1282" s="506"/>
      <c r="X1282" s="506"/>
      <c r="Y1282" s="506"/>
      <c r="Z1282" s="506"/>
      <c r="AA1282" s="376"/>
    </row>
    <row r="1283" spans="1:27" s="377" customFormat="1" ht="64.2" customHeight="1">
      <c r="A1283" s="769"/>
      <c r="B1283" s="503"/>
      <c r="C1283" s="506"/>
      <c r="D1283" s="506"/>
      <c r="E1283" s="506"/>
      <c r="F1283" s="357" t="s">
        <v>511</v>
      </c>
      <c r="G1283" s="357" t="s">
        <v>579</v>
      </c>
      <c r="H1283" s="357" t="s">
        <v>1240</v>
      </c>
      <c r="I1283" s="506"/>
      <c r="J1283" s="503"/>
      <c r="K1283" s="503"/>
      <c r="L1283" s="503"/>
      <c r="M1283" s="503"/>
      <c r="N1283" s="503"/>
      <c r="O1283" s="503"/>
      <c r="P1283" s="503"/>
      <c r="Q1283" s="503"/>
      <c r="R1283" s="503"/>
      <c r="S1283" s="503"/>
      <c r="T1283" s="503"/>
      <c r="U1283" s="503"/>
      <c r="V1283" s="503"/>
      <c r="W1283" s="506"/>
      <c r="X1283" s="506"/>
      <c r="Y1283" s="506"/>
      <c r="Z1283" s="506"/>
      <c r="AA1283" s="376"/>
    </row>
    <row r="1284" spans="1:27" s="377" customFormat="1" ht="82.2" customHeight="1" thickBot="1">
      <c r="A1284" s="770"/>
      <c r="B1284" s="504"/>
      <c r="C1284" s="507"/>
      <c r="D1284" s="507"/>
      <c r="E1284" s="507"/>
      <c r="F1284" s="367" t="s">
        <v>607</v>
      </c>
      <c r="G1284" s="367" t="s">
        <v>582</v>
      </c>
      <c r="H1284" s="366" t="s">
        <v>1240</v>
      </c>
      <c r="I1284" s="507"/>
      <c r="J1284" s="504"/>
      <c r="K1284" s="504"/>
      <c r="L1284" s="504"/>
      <c r="M1284" s="504"/>
      <c r="N1284" s="504"/>
      <c r="O1284" s="504"/>
      <c r="P1284" s="504"/>
      <c r="Q1284" s="504"/>
      <c r="R1284" s="504"/>
      <c r="S1284" s="504"/>
      <c r="T1284" s="504"/>
      <c r="U1284" s="504"/>
      <c r="V1284" s="504"/>
      <c r="W1284" s="507"/>
      <c r="X1284" s="507"/>
      <c r="Y1284" s="507"/>
      <c r="Z1284" s="507"/>
      <c r="AA1284" s="376"/>
    </row>
    <row r="1285" spans="1:27" s="23" customFormat="1" ht="63.75" customHeight="1">
      <c r="A1285" s="588" t="s">
        <v>343</v>
      </c>
      <c r="B1285" s="514" t="s">
        <v>342</v>
      </c>
      <c r="C1285" s="591" t="s">
        <v>350</v>
      </c>
      <c r="D1285" s="594" t="s">
        <v>531</v>
      </c>
      <c r="E1285" s="591" t="s">
        <v>1159</v>
      </c>
      <c r="F1285" s="240" t="s">
        <v>124</v>
      </c>
      <c r="G1285" s="240" t="s">
        <v>574</v>
      </c>
      <c r="H1285" s="240" t="s">
        <v>1240</v>
      </c>
      <c r="I1285" s="594" t="s">
        <v>1568</v>
      </c>
      <c r="J1285" s="514" t="s">
        <v>2205</v>
      </c>
      <c r="K1285" s="514"/>
      <c r="L1285" s="514" t="s">
        <v>2205</v>
      </c>
      <c r="M1285" s="514"/>
      <c r="N1285" s="514" t="s">
        <v>2205</v>
      </c>
      <c r="O1285" s="514"/>
      <c r="P1285" s="514" t="s">
        <v>2205</v>
      </c>
      <c r="Q1285" s="514"/>
      <c r="R1285" s="514"/>
      <c r="S1285" s="514"/>
      <c r="T1285" s="514"/>
      <c r="U1285" s="514"/>
      <c r="V1285" s="514"/>
      <c r="W1285" s="591" t="s">
        <v>1229</v>
      </c>
      <c r="X1285" s="591" t="s">
        <v>1525</v>
      </c>
      <c r="Y1285" s="594" t="s">
        <v>1231</v>
      </c>
      <c r="Z1285" s="594" t="s">
        <v>2328</v>
      </c>
      <c r="AA1285" s="20"/>
    </row>
    <row r="1286" spans="1:27" s="23" customFormat="1" ht="63.75" customHeight="1">
      <c r="A1286" s="589" t="str">
        <f t="shared" ref="A1286:A1302" si="563">A1285</f>
        <v>H0005</v>
      </c>
      <c r="B1286" s="515" t="str">
        <f t="shared" ref="B1286:B1302" si="564">B1285</f>
        <v>Substance Abuse: Outpatient Care</v>
      </c>
      <c r="C1286" s="592" t="str">
        <f t="shared" ref="C1286:C1302" si="565">C1285</f>
        <v>H0005: Alcohol and/or drug services; group counseling by a clinician</v>
      </c>
      <c r="D1286" s="595" t="str">
        <f t="shared" ref="D1286:D1302" si="566">D1285</f>
        <v>H0005=Enc.
DT=2/day</v>
      </c>
      <c r="E1286" s="592" t="str">
        <f t="shared" ref="E1286:E1302" si="567">E1285</f>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6" s="241" t="s">
        <v>477</v>
      </c>
      <c r="G1286" s="241" t="s">
        <v>575</v>
      </c>
      <c r="H1286" s="249" t="s">
        <v>1240</v>
      </c>
      <c r="I1286" s="595" t="str">
        <f t="shared" ref="I1286:I1302" si="568">I1285</f>
        <v>Series/Line 
(depends on
other payers)
Institutional
or 
Professional 
(depends on 
other payers)</v>
      </c>
      <c r="J1286" s="515" t="s">
        <v>2205</v>
      </c>
      <c r="K1286" s="515"/>
      <c r="L1286" s="515" t="s">
        <v>2205</v>
      </c>
      <c r="M1286" s="515"/>
      <c r="N1286" s="515" t="s">
        <v>2205</v>
      </c>
      <c r="O1286" s="515"/>
      <c r="P1286" s="515" t="s">
        <v>2205</v>
      </c>
      <c r="Q1286" s="515"/>
      <c r="R1286" s="515"/>
      <c r="S1286" s="515"/>
      <c r="T1286" s="515"/>
      <c r="U1286" s="515"/>
      <c r="V1286" s="515"/>
      <c r="W1286" s="592" t="s">
        <v>1229</v>
      </c>
      <c r="X1286" s="592" t="s">
        <v>1209</v>
      </c>
      <c r="Y1286" s="595" t="str">
        <f t="shared" ref="Y1286:Y1302" si="569">Y1285</f>
        <v>UN - Two patients served
UP - Three patients served
UQ - Four patients served
UR - Five patients served
US - Six or more patients served
Y4 - SAMHSA approved EBP for Co-occurring disorders</v>
      </c>
      <c r="Z1286" s="595" t="str">
        <f t="shared" ref="Z1286:Z1302" si="570">Z1285</f>
        <v xml:space="preserve">
HD - Pregnant/Parenting Women's Program
QJ - Service/items provided to a prisoner or patient in state or local custody
</v>
      </c>
      <c r="AA1286" s="20"/>
    </row>
    <row r="1287" spans="1:27" s="23" customFormat="1" ht="51" customHeight="1">
      <c r="A1287" s="589" t="str">
        <f t="shared" si="563"/>
        <v>H0005</v>
      </c>
      <c r="B1287" s="515" t="str">
        <f t="shared" si="564"/>
        <v>Substance Abuse: Outpatient Care</v>
      </c>
      <c r="C1287" s="592" t="str">
        <f t="shared" si="565"/>
        <v>H0005: Alcohol and/or drug services; group counseling by a clinician</v>
      </c>
      <c r="D1287" s="595" t="str">
        <f t="shared" si="566"/>
        <v>H0005=Enc.
DT=2/day</v>
      </c>
      <c r="E1287"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7" s="241" t="s">
        <v>126</v>
      </c>
      <c r="G1287" s="241" t="s">
        <v>581</v>
      </c>
      <c r="H1287" s="241" t="s">
        <v>518</v>
      </c>
      <c r="I1287" s="595" t="str">
        <f t="shared" si="568"/>
        <v>Series/Line 
(depends on
other payers)
Institutional
or 
Professional 
(depends on 
other payers)</v>
      </c>
      <c r="J1287" s="515" t="s">
        <v>2205</v>
      </c>
      <c r="K1287" s="515"/>
      <c r="L1287" s="515" t="s">
        <v>2205</v>
      </c>
      <c r="M1287" s="515"/>
      <c r="N1287" s="515" t="s">
        <v>2205</v>
      </c>
      <c r="O1287" s="515"/>
      <c r="P1287" s="515" t="s">
        <v>2205</v>
      </c>
      <c r="Q1287" s="515"/>
      <c r="R1287" s="515"/>
      <c r="S1287" s="515"/>
      <c r="T1287" s="515"/>
      <c r="U1287" s="515"/>
      <c r="V1287" s="515"/>
      <c r="W1287" s="592" t="s">
        <v>1229</v>
      </c>
      <c r="X1287" s="592" t="s">
        <v>1209</v>
      </c>
      <c r="Y1287" s="595" t="str">
        <f t="shared" si="569"/>
        <v>UN - Two patients served
UP - Three patients served
UQ - Four patients served
UR - Five patients served
US - Six or more patients served
Y4 - SAMHSA approved EBP for Co-occurring disorders</v>
      </c>
      <c r="Z1287" s="595" t="str">
        <f t="shared" si="570"/>
        <v xml:space="preserve">
HD - Pregnant/Parenting Women's Program
QJ - Service/items provided to a prisoner or patient in state or local custody
</v>
      </c>
      <c r="AA1287" s="20"/>
    </row>
    <row r="1288" spans="1:27" s="23" customFormat="1" ht="38.25" customHeight="1">
      <c r="A1288" s="589" t="str">
        <f t="shared" si="563"/>
        <v>H0005</v>
      </c>
      <c r="B1288" s="515" t="str">
        <f t="shared" si="564"/>
        <v>Substance Abuse: Outpatient Care</v>
      </c>
      <c r="C1288" s="592" t="str">
        <f t="shared" si="565"/>
        <v>H0005: Alcohol and/or drug services; group counseling by a clinician</v>
      </c>
      <c r="D1288" s="595" t="str">
        <f t="shared" si="566"/>
        <v>H0005=Enc.
DT=2/day</v>
      </c>
      <c r="E1288"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8" s="241" t="s">
        <v>598</v>
      </c>
      <c r="G1288" s="241" t="s">
        <v>576</v>
      </c>
      <c r="H1288" s="241" t="s">
        <v>518</v>
      </c>
      <c r="I1288" s="595" t="str">
        <f t="shared" si="568"/>
        <v>Series/Line 
(depends on
other payers)
Institutional
or 
Professional 
(depends on 
other payers)</v>
      </c>
      <c r="J1288" s="515" t="s">
        <v>2205</v>
      </c>
      <c r="K1288" s="515"/>
      <c r="L1288" s="515" t="s">
        <v>2205</v>
      </c>
      <c r="M1288" s="515"/>
      <c r="N1288" s="515" t="s">
        <v>2205</v>
      </c>
      <c r="O1288" s="515"/>
      <c r="P1288" s="515" t="s">
        <v>2205</v>
      </c>
      <c r="Q1288" s="515"/>
      <c r="R1288" s="515"/>
      <c r="S1288" s="515"/>
      <c r="T1288" s="515"/>
      <c r="U1288" s="515"/>
      <c r="V1288" s="515"/>
      <c r="W1288" s="592" t="s">
        <v>1229</v>
      </c>
      <c r="X1288" s="592" t="s">
        <v>1209</v>
      </c>
      <c r="Y1288" s="595" t="str">
        <f t="shared" si="569"/>
        <v>UN - Two patients served
UP - Three patients served
UQ - Four patients served
UR - Five patients served
US - Six or more patients served
Y4 - SAMHSA approved EBP for Co-occurring disorders</v>
      </c>
      <c r="Z1288" s="595" t="str">
        <f t="shared" si="570"/>
        <v xml:space="preserve">
HD - Pregnant/Parenting Women's Program
QJ - Service/items provided to a prisoner or patient in state or local custody
</v>
      </c>
      <c r="AA1288" s="20"/>
    </row>
    <row r="1289" spans="1:27" s="23" customFormat="1" ht="102" customHeight="1">
      <c r="A1289" s="589" t="str">
        <f t="shared" si="563"/>
        <v>H0005</v>
      </c>
      <c r="B1289" s="515" t="str">
        <f t="shared" si="564"/>
        <v>Substance Abuse: Outpatient Care</v>
      </c>
      <c r="C1289" s="592" t="str">
        <f t="shared" si="565"/>
        <v>H0005: Alcohol and/or drug services; group counseling by a clinician</v>
      </c>
      <c r="D1289" s="595" t="str">
        <f t="shared" si="566"/>
        <v>H0005=Enc.
DT=2/day</v>
      </c>
      <c r="E1289"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89" s="241" t="s">
        <v>2224</v>
      </c>
      <c r="G1289" s="241" t="s">
        <v>583</v>
      </c>
      <c r="H1289" s="241" t="s">
        <v>518</v>
      </c>
      <c r="I1289" s="595" t="str">
        <f t="shared" si="568"/>
        <v>Series/Line 
(depends on
other payers)
Institutional
or 
Professional 
(depends on 
other payers)</v>
      </c>
      <c r="J1289" s="515" t="s">
        <v>2205</v>
      </c>
      <c r="K1289" s="515"/>
      <c r="L1289" s="515" t="s">
        <v>2205</v>
      </c>
      <c r="M1289" s="515"/>
      <c r="N1289" s="515" t="s">
        <v>2205</v>
      </c>
      <c r="O1289" s="515"/>
      <c r="P1289" s="515" t="s">
        <v>2205</v>
      </c>
      <c r="Q1289" s="515"/>
      <c r="R1289" s="515"/>
      <c r="S1289" s="515"/>
      <c r="T1289" s="515"/>
      <c r="U1289" s="515"/>
      <c r="V1289" s="515"/>
      <c r="W1289" s="592" t="s">
        <v>1229</v>
      </c>
      <c r="X1289" s="592" t="s">
        <v>1209</v>
      </c>
      <c r="Y1289" s="595" t="str">
        <f t="shared" si="569"/>
        <v>UN - Two patients served
UP - Three patients served
UQ - Four patients served
UR - Five patients served
US - Six or more patients served
Y4 - SAMHSA approved EBP for Co-occurring disorders</v>
      </c>
      <c r="Z1289" s="595" t="str">
        <f t="shared" si="570"/>
        <v xml:space="preserve">
HD - Pregnant/Parenting Women's Program
QJ - Service/items provided to a prisoner or patient in state or local custody
</v>
      </c>
      <c r="AA1289" s="20"/>
    </row>
    <row r="1290" spans="1:27" s="23" customFormat="1" ht="114.75" customHeight="1">
      <c r="A1290" s="589" t="str">
        <f t="shared" si="563"/>
        <v>H0005</v>
      </c>
      <c r="B1290" s="515" t="str">
        <f t="shared" si="564"/>
        <v>Substance Abuse: Outpatient Care</v>
      </c>
      <c r="C1290" s="592" t="str">
        <f t="shared" si="565"/>
        <v>H0005: Alcohol and/or drug services; group counseling by a clinician</v>
      </c>
      <c r="D1290" s="595" t="str">
        <f t="shared" si="566"/>
        <v>H0005=Enc.
DT=2/day</v>
      </c>
      <c r="E1290"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0" s="241" t="s">
        <v>608</v>
      </c>
      <c r="G1290" s="241" t="s">
        <v>583</v>
      </c>
      <c r="H1290" s="241" t="s">
        <v>518</v>
      </c>
      <c r="I1290" s="595" t="str">
        <f t="shared" si="568"/>
        <v>Series/Line 
(depends on
other payers)
Institutional
or 
Professional 
(depends on 
other payers)</v>
      </c>
      <c r="J1290" s="515" t="s">
        <v>2205</v>
      </c>
      <c r="K1290" s="515"/>
      <c r="L1290" s="515" t="s">
        <v>2205</v>
      </c>
      <c r="M1290" s="515"/>
      <c r="N1290" s="515" t="s">
        <v>2205</v>
      </c>
      <c r="O1290" s="515"/>
      <c r="P1290" s="515" t="s">
        <v>2205</v>
      </c>
      <c r="Q1290" s="515"/>
      <c r="R1290" s="515"/>
      <c r="S1290" s="515"/>
      <c r="T1290" s="515"/>
      <c r="U1290" s="515"/>
      <c r="V1290" s="515"/>
      <c r="W1290" s="592" t="s">
        <v>1229</v>
      </c>
      <c r="X1290" s="592" t="s">
        <v>1209</v>
      </c>
      <c r="Y1290" s="595" t="str">
        <f t="shared" si="569"/>
        <v>UN - Two patients served
UP - Three patients served
UQ - Four patients served
UR - Five patients served
US - Six or more patients served
Y4 - SAMHSA approved EBP for Co-occurring disorders</v>
      </c>
      <c r="Z1290" s="595" t="str">
        <f t="shared" si="570"/>
        <v xml:space="preserve">
HD - Pregnant/Parenting Women's Program
QJ - Service/items provided to a prisoner or patient in state or local custody
</v>
      </c>
      <c r="AA1290" s="20"/>
    </row>
    <row r="1291" spans="1:27" s="23" customFormat="1" ht="102" customHeight="1">
      <c r="A1291" s="589" t="str">
        <f t="shared" si="563"/>
        <v>H0005</v>
      </c>
      <c r="B1291" s="515" t="str">
        <f t="shared" si="564"/>
        <v>Substance Abuse: Outpatient Care</v>
      </c>
      <c r="C1291" s="592" t="str">
        <f t="shared" si="565"/>
        <v>H0005: Alcohol and/or drug services; group counseling by a clinician</v>
      </c>
      <c r="D1291" s="595" t="str">
        <f t="shared" si="566"/>
        <v>H0005=Enc.
DT=2/day</v>
      </c>
      <c r="E1291"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1" s="241" t="s">
        <v>485</v>
      </c>
      <c r="G1291" s="241" t="s">
        <v>576</v>
      </c>
      <c r="H1291" s="241" t="s">
        <v>518</v>
      </c>
      <c r="I1291" s="595" t="str">
        <f t="shared" si="568"/>
        <v>Series/Line 
(depends on
other payers)
Institutional
or 
Professional 
(depends on 
other payers)</v>
      </c>
      <c r="J1291" s="515" t="s">
        <v>2205</v>
      </c>
      <c r="K1291" s="515"/>
      <c r="L1291" s="515" t="s">
        <v>2205</v>
      </c>
      <c r="M1291" s="515"/>
      <c r="N1291" s="515" t="s">
        <v>2205</v>
      </c>
      <c r="O1291" s="515"/>
      <c r="P1291" s="515" t="s">
        <v>2205</v>
      </c>
      <c r="Q1291" s="515"/>
      <c r="R1291" s="515"/>
      <c r="S1291" s="515"/>
      <c r="T1291" s="515"/>
      <c r="U1291" s="515"/>
      <c r="V1291" s="515"/>
      <c r="W1291" s="592" t="s">
        <v>1229</v>
      </c>
      <c r="X1291" s="592" t="s">
        <v>1209</v>
      </c>
      <c r="Y1291" s="595" t="str">
        <f t="shared" si="569"/>
        <v>UN - Two patients served
UP - Three patients served
UQ - Four patients served
UR - Five patients served
US - Six or more patients served
Y4 - SAMHSA approved EBP for Co-occurring disorders</v>
      </c>
      <c r="Z1291" s="595" t="str">
        <f t="shared" si="570"/>
        <v xml:space="preserve">
HD - Pregnant/Parenting Women's Program
QJ - Service/items provided to a prisoner or patient in state or local custody
</v>
      </c>
      <c r="AA1291" s="20"/>
    </row>
    <row r="1292" spans="1:27" s="23" customFormat="1" ht="114.75" customHeight="1">
      <c r="A1292" s="589" t="str">
        <f t="shared" si="563"/>
        <v>H0005</v>
      </c>
      <c r="B1292" s="515" t="str">
        <f t="shared" si="564"/>
        <v>Substance Abuse: Outpatient Care</v>
      </c>
      <c r="C1292" s="592" t="str">
        <f t="shared" si="565"/>
        <v>H0005: Alcohol and/or drug services; group counseling by a clinician</v>
      </c>
      <c r="D1292" s="595" t="str">
        <f t="shared" si="566"/>
        <v>H0005=Enc.
DT=2/day</v>
      </c>
      <c r="E1292"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2" s="241" t="s">
        <v>609</v>
      </c>
      <c r="G1292" s="241" t="s">
        <v>577</v>
      </c>
      <c r="H1292" s="241" t="s">
        <v>518</v>
      </c>
      <c r="I1292" s="595" t="str">
        <f t="shared" si="568"/>
        <v>Series/Line 
(depends on
other payers)
Institutional
or 
Professional 
(depends on 
other payers)</v>
      </c>
      <c r="J1292" s="515" t="s">
        <v>2205</v>
      </c>
      <c r="K1292" s="515"/>
      <c r="L1292" s="515" t="s">
        <v>2205</v>
      </c>
      <c r="M1292" s="515"/>
      <c r="N1292" s="515" t="s">
        <v>2205</v>
      </c>
      <c r="O1292" s="515"/>
      <c r="P1292" s="515" t="s">
        <v>2205</v>
      </c>
      <c r="Q1292" s="515"/>
      <c r="R1292" s="515"/>
      <c r="S1292" s="515"/>
      <c r="T1292" s="515"/>
      <c r="U1292" s="515"/>
      <c r="V1292" s="515"/>
      <c r="W1292" s="592" t="s">
        <v>1229</v>
      </c>
      <c r="X1292" s="592" t="s">
        <v>1209</v>
      </c>
      <c r="Y1292" s="595" t="str">
        <f t="shared" si="569"/>
        <v>UN - Two patients served
UP - Three patients served
UQ - Four patients served
UR - Five patients served
US - Six or more patients served
Y4 - SAMHSA approved EBP for Co-occurring disorders</v>
      </c>
      <c r="Z1292" s="595" t="str">
        <f t="shared" si="570"/>
        <v xml:space="preserve">
HD - Pregnant/Parenting Women's Program
QJ - Service/items provided to a prisoner or patient in state or local custody
</v>
      </c>
      <c r="AA1292" s="20"/>
    </row>
    <row r="1293" spans="1:27" s="23" customFormat="1" ht="63.75" customHeight="1">
      <c r="A1293" s="589" t="str">
        <f t="shared" si="563"/>
        <v>H0005</v>
      </c>
      <c r="B1293" s="515" t="str">
        <f t="shared" si="564"/>
        <v>Substance Abuse: Outpatient Care</v>
      </c>
      <c r="C1293" s="592" t="str">
        <f t="shared" si="565"/>
        <v>H0005: Alcohol and/or drug services; group counseling by a clinician</v>
      </c>
      <c r="D1293" s="595" t="str">
        <f t="shared" si="566"/>
        <v>H0005=Enc.
DT=2/day</v>
      </c>
      <c r="E1293"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3" s="241" t="s">
        <v>2168</v>
      </c>
      <c r="G1293" s="241" t="s">
        <v>577</v>
      </c>
      <c r="H1293" s="241" t="s">
        <v>518</v>
      </c>
      <c r="I1293" s="595" t="str">
        <f t="shared" si="568"/>
        <v>Series/Line 
(depends on
other payers)
Institutional
or 
Professional 
(depends on 
other payers)</v>
      </c>
      <c r="J1293" s="515" t="s">
        <v>2205</v>
      </c>
      <c r="K1293" s="515"/>
      <c r="L1293" s="515" t="s">
        <v>2205</v>
      </c>
      <c r="M1293" s="515"/>
      <c r="N1293" s="515" t="s">
        <v>2205</v>
      </c>
      <c r="O1293" s="515"/>
      <c r="P1293" s="515" t="s">
        <v>2205</v>
      </c>
      <c r="Q1293" s="515"/>
      <c r="R1293" s="515"/>
      <c r="S1293" s="515"/>
      <c r="T1293" s="515"/>
      <c r="U1293" s="515"/>
      <c r="V1293" s="515"/>
      <c r="W1293" s="592" t="s">
        <v>1229</v>
      </c>
      <c r="X1293" s="592" t="s">
        <v>1209</v>
      </c>
      <c r="Y1293" s="595" t="str">
        <f t="shared" si="569"/>
        <v>UN - Two patients served
UP - Three patients served
UQ - Four patients served
UR - Five patients served
US - Six or more patients served
Y4 - SAMHSA approved EBP for Co-occurring disorders</v>
      </c>
      <c r="Z1293" s="595" t="str">
        <f t="shared" si="570"/>
        <v xml:space="preserve">
HD - Pregnant/Parenting Women's Program
QJ - Service/items provided to a prisoner or patient in state or local custody
</v>
      </c>
      <c r="AA1293" s="20"/>
    </row>
    <row r="1294" spans="1:27" s="23" customFormat="1" ht="51" customHeight="1">
      <c r="A1294" s="589" t="str">
        <f t="shared" si="563"/>
        <v>H0005</v>
      </c>
      <c r="B1294" s="515" t="str">
        <f t="shared" si="564"/>
        <v>Substance Abuse: Outpatient Care</v>
      </c>
      <c r="C1294" s="592" t="str">
        <f t="shared" si="565"/>
        <v>H0005: Alcohol and/or drug services; group counseling by a clinician</v>
      </c>
      <c r="D1294" s="595" t="str">
        <f t="shared" si="566"/>
        <v>H0005=Enc.
DT=2/day</v>
      </c>
      <c r="E1294"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4" s="241" t="s">
        <v>2177</v>
      </c>
      <c r="G1294" s="241" t="s">
        <v>577</v>
      </c>
      <c r="H1294" s="241" t="s">
        <v>518</v>
      </c>
      <c r="I1294" s="595" t="str">
        <f t="shared" si="568"/>
        <v>Series/Line 
(depends on
other payers)
Institutional
or 
Professional 
(depends on 
other payers)</v>
      </c>
      <c r="J1294" s="515" t="s">
        <v>2205</v>
      </c>
      <c r="K1294" s="515"/>
      <c r="L1294" s="515" t="s">
        <v>2205</v>
      </c>
      <c r="M1294" s="515"/>
      <c r="N1294" s="515" t="s">
        <v>2205</v>
      </c>
      <c r="O1294" s="515"/>
      <c r="P1294" s="515" t="s">
        <v>2205</v>
      </c>
      <c r="Q1294" s="515"/>
      <c r="R1294" s="515"/>
      <c r="S1294" s="515"/>
      <c r="T1294" s="515"/>
      <c r="U1294" s="515"/>
      <c r="V1294" s="515"/>
      <c r="W1294" s="592" t="s">
        <v>1229</v>
      </c>
      <c r="X1294" s="592" t="s">
        <v>1209</v>
      </c>
      <c r="Y1294" s="595" t="str">
        <f t="shared" si="569"/>
        <v>UN - Two patients served
UP - Three patients served
UQ - Four patients served
UR - Five patients served
US - Six or more patients served
Y4 - SAMHSA approved EBP for Co-occurring disorders</v>
      </c>
      <c r="Z1294" s="595" t="str">
        <f t="shared" si="570"/>
        <v xml:space="preserve">
HD - Pregnant/Parenting Women's Program
QJ - Service/items provided to a prisoner or patient in state or local custody
</v>
      </c>
      <c r="AA1294" s="20"/>
    </row>
    <row r="1295" spans="1:27" s="23" customFormat="1" ht="38.25" customHeight="1">
      <c r="A1295" s="589" t="str">
        <f t="shared" si="563"/>
        <v>H0005</v>
      </c>
      <c r="B1295" s="515" t="str">
        <f t="shared" si="564"/>
        <v>Substance Abuse: Outpatient Care</v>
      </c>
      <c r="C1295" s="592" t="str">
        <f t="shared" si="565"/>
        <v>H0005: Alcohol and/or drug services; group counseling by a clinician</v>
      </c>
      <c r="D1295" s="595" t="str">
        <f t="shared" si="566"/>
        <v>H0005=Enc.
DT=2/day</v>
      </c>
      <c r="E1295"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5" s="241" t="s">
        <v>2166</v>
      </c>
      <c r="G1295" s="241" t="s">
        <v>577</v>
      </c>
      <c r="H1295" s="241" t="s">
        <v>518</v>
      </c>
      <c r="I1295" s="595" t="str">
        <f t="shared" si="568"/>
        <v>Series/Line 
(depends on
other payers)
Institutional
or 
Professional 
(depends on 
other payers)</v>
      </c>
      <c r="J1295" s="515" t="s">
        <v>2205</v>
      </c>
      <c r="K1295" s="515"/>
      <c r="L1295" s="515" t="s">
        <v>2205</v>
      </c>
      <c r="M1295" s="515"/>
      <c r="N1295" s="515" t="s">
        <v>2205</v>
      </c>
      <c r="O1295" s="515"/>
      <c r="P1295" s="515" t="s">
        <v>2205</v>
      </c>
      <c r="Q1295" s="515"/>
      <c r="R1295" s="515"/>
      <c r="S1295" s="515"/>
      <c r="T1295" s="515"/>
      <c r="U1295" s="515"/>
      <c r="V1295" s="515"/>
      <c r="W1295" s="592" t="s">
        <v>1229</v>
      </c>
      <c r="X1295" s="592" t="s">
        <v>1209</v>
      </c>
      <c r="Y1295" s="595" t="str">
        <f t="shared" si="569"/>
        <v>UN - Two patients served
UP - Three patients served
UQ - Four patients served
UR - Five patients served
US - Six or more patients served
Y4 - SAMHSA approved EBP for Co-occurring disorders</v>
      </c>
      <c r="Z1295" s="595" t="str">
        <f t="shared" si="570"/>
        <v xml:space="preserve">
HD - Pregnant/Parenting Women's Program
QJ - Service/items provided to a prisoner or patient in state or local custody
</v>
      </c>
      <c r="AA1295" s="20"/>
    </row>
    <row r="1296" spans="1:27" s="23" customFormat="1" ht="89.25" customHeight="1">
      <c r="A1296" s="589" t="str">
        <f t="shared" si="563"/>
        <v>H0005</v>
      </c>
      <c r="B1296" s="515" t="str">
        <f t="shared" si="564"/>
        <v>Substance Abuse: Outpatient Care</v>
      </c>
      <c r="C1296" s="592" t="str">
        <f t="shared" si="565"/>
        <v>H0005: Alcohol and/or drug services; group counseling by a clinician</v>
      </c>
      <c r="D1296" s="595" t="str">
        <f t="shared" si="566"/>
        <v>H0005=Enc.
DT=2/day</v>
      </c>
      <c r="E1296"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6" s="241" t="s">
        <v>2196</v>
      </c>
      <c r="G1296" s="241" t="s">
        <v>577</v>
      </c>
      <c r="H1296" s="241" t="s">
        <v>518</v>
      </c>
      <c r="I1296" s="595" t="str">
        <f t="shared" si="568"/>
        <v>Series/Line 
(depends on
other payers)
Institutional
or 
Professional 
(depends on 
other payers)</v>
      </c>
      <c r="J1296" s="515" t="s">
        <v>2205</v>
      </c>
      <c r="K1296" s="515"/>
      <c r="L1296" s="515" t="s">
        <v>2205</v>
      </c>
      <c r="M1296" s="515"/>
      <c r="N1296" s="515" t="s">
        <v>2205</v>
      </c>
      <c r="O1296" s="515"/>
      <c r="P1296" s="515" t="s">
        <v>2205</v>
      </c>
      <c r="Q1296" s="515"/>
      <c r="R1296" s="515"/>
      <c r="S1296" s="515"/>
      <c r="T1296" s="515"/>
      <c r="U1296" s="515"/>
      <c r="V1296" s="515"/>
      <c r="W1296" s="592" t="s">
        <v>1229</v>
      </c>
      <c r="X1296" s="592" t="s">
        <v>1209</v>
      </c>
      <c r="Y1296" s="595" t="str">
        <f t="shared" si="569"/>
        <v>UN - Two patients served
UP - Three patients served
UQ - Four patients served
UR - Five patients served
US - Six or more patients served
Y4 - SAMHSA approved EBP for Co-occurring disorders</v>
      </c>
      <c r="Z1296" s="595" t="str">
        <f t="shared" si="570"/>
        <v xml:space="preserve">
HD - Pregnant/Parenting Women's Program
QJ - Service/items provided to a prisoner or patient in state or local custody
</v>
      </c>
      <c r="AA1296" s="20"/>
    </row>
    <row r="1297" spans="1:27" s="23" customFormat="1" ht="38.25" customHeight="1">
      <c r="A1297" s="589" t="str">
        <f t="shared" si="563"/>
        <v>H0005</v>
      </c>
      <c r="B1297" s="515" t="str">
        <f t="shared" si="564"/>
        <v>Substance Abuse: Outpatient Care</v>
      </c>
      <c r="C1297" s="592" t="str">
        <f t="shared" si="565"/>
        <v>H0005: Alcohol and/or drug services; group counseling by a clinician</v>
      </c>
      <c r="D1297" s="595" t="str">
        <f t="shared" si="566"/>
        <v>H0005=Enc.
DT=2/day</v>
      </c>
      <c r="E1297"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7" s="241" t="s">
        <v>126</v>
      </c>
      <c r="G1297" s="241" t="s">
        <v>578</v>
      </c>
      <c r="H1297" s="241" t="s">
        <v>518</v>
      </c>
      <c r="I1297" s="595" t="str">
        <f t="shared" si="568"/>
        <v>Series/Line 
(depends on
other payers)
Institutional
or 
Professional 
(depends on 
other payers)</v>
      </c>
      <c r="J1297" s="515" t="s">
        <v>2205</v>
      </c>
      <c r="K1297" s="515"/>
      <c r="L1297" s="515" t="s">
        <v>2205</v>
      </c>
      <c r="M1297" s="515"/>
      <c r="N1297" s="515" t="s">
        <v>2205</v>
      </c>
      <c r="O1297" s="515"/>
      <c r="P1297" s="515" t="s">
        <v>2205</v>
      </c>
      <c r="Q1297" s="515"/>
      <c r="R1297" s="515"/>
      <c r="S1297" s="515"/>
      <c r="T1297" s="515"/>
      <c r="U1297" s="515"/>
      <c r="V1297" s="515"/>
      <c r="W1297" s="592" t="s">
        <v>1229</v>
      </c>
      <c r="X1297" s="592" t="s">
        <v>1209</v>
      </c>
      <c r="Y1297" s="595" t="str">
        <f t="shared" si="569"/>
        <v>UN - Two patients served
UP - Three patients served
UQ - Four patients served
UR - Five patients served
US - Six or more patients served
Y4 - SAMHSA approved EBP for Co-occurring disorders</v>
      </c>
      <c r="Z1297" s="595" t="str">
        <f t="shared" si="570"/>
        <v xml:space="preserve">
HD - Pregnant/Parenting Women's Program
QJ - Service/items provided to a prisoner or patient in state or local custody
</v>
      </c>
      <c r="AA1297" s="20"/>
    </row>
    <row r="1298" spans="1:27" s="23" customFormat="1" ht="63.75" customHeight="1">
      <c r="A1298" s="589" t="str">
        <f t="shared" si="563"/>
        <v>H0005</v>
      </c>
      <c r="B1298" s="515" t="str">
        <f t="shared" si="564"/>
        <v>Substance Abuse: Outpatient Care</v>
      </c>
      <c r="C1298" s="592" t="str">
        <f t="shared" si="565"/>
        <v>H0005: Alcohol and/or drug services; group counseling by a clinician</v>
      </c>
      <c r="D1298" s="595" t="str">
        <f t="shared" si="566"/>
        <v>H0005=Enc.
DT=2/day</v>
      </c>
      <c r="E1298"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8" s="241" t="s">
        <v>497</v>
      </c>
      <c r="G1298" s="241" t="s">
        <v>586</v>
      </c>
      <c r="H1298" s="241" t="s">
        <v>1240</v>
      </c>
      <c r="I1298" s="595" t="str">
        <f t="shared" si="568"/>
        <v>Series/Line 
(depends on
other payers)
Institutional
or 
Professional 
(depends on 
other payers)</v>
      </c>
      <c r="J1298" s="515" t="s">
        <v>2205</v>
      </c>
      <c r="K1298" s="515"/>
      <c r="L1298" s="515" t="s">
        <v>2205</v>
      </c>
      <c r="M1298" s="515"/>
      <c r="N1298" s="515" t="s">
        <v>2205</v>
      </c>
      <c r="O1298" s="515"/>
      <c r="P1298" s="515" t="s">
        <v>2205</v>
      </c>
      <c r="Q1298" s="515"/>
      <c r="R1298" s="515"/>
      <c r="S1298" s="515"/>
      <c r="T1298" s="515"/>
      <c r="U1298" s="515"/>
      <c r="V1298" s="515"/>
      <c r="W1298" s="592" t="s">
        <v>1229</v>
      </c>
      <c r="X1298" s="592" t="s">
        <v>1209</v>
      </c>
      <c r="Y1298" s="595" t="str">
        <f t="shared" si="569"/>
        <v>UN - Two patients served
UP - Three patients served
UQ - Four patients served
UR - Five patients served
US - Six or more patients served
Y4 - SAMHSA approved EBP for Co-occurring disorders</v>
      </c>
      <c r="Z1298" s="595" t="str">
        <f t="shared" si="570"/>
        <v xml:space="preserve">
HD - Pregnant/Parenting Women's Program
QJ - Service/items provided to a prisoner or patient in state or local custody
</v>
      </c>
      <c r="AA1298" s="20"/>
    </row>
    <row r="1299" spans="1:27" s="23" customFormat="1" ht="63.75" customHeight="1">
      <c r="A1299" s="589" t="str">
        <f t="shared" si="563"/>
        <v>H0005</v>
      </c>
      <c r="B1299" s="515" t="str">
        <f t="shared" si="564"/>
        <v>Substance Abuse: Outpatient Care</v>
      </c>
      <c r="C1299" s="592" t="str">
        <f t="shared" si="565"/>
        <v>H0005: Alcohol and/or drug services; group counseling by a clinician</v>
      </c>
      <c r="D1299" s="595" t="str">
        <f t="shared" si="566"/>
        <v>H0005=Enc.
DT=2/day</v>
      </c>
      <c r="E1299"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299" s="241" t="s">
        <v>496</v>
      </c>
      <c r="G1299" s="241" t="s">
        <v>586</v>
      </c>
      <c r="H1299" s="241" t="s">
        <v>1240</v>
      </c>
      <c r="I1299" s="595" t="str">
        <f t="shared" si="568"/>
        <v>Series/Line 
(depends on
other payers)
Institutional
or 
Professional 
(depends on 
other payers)</v>
      </c>
      <c r="J1299" s="515" t="s">
        <v>2205</v>
      </c>
      <c r="K1299" s="515"/>
      <c r="L1299" s="515" t="s">
        <v>2205</v>
      </c>
      <c r="M1299" s="515"/>
      <c r="N1299" s="515" t="s">
        <v>2205</v>
      </c>
      <c r="O1299" s="515"/>
      <c r="P1299" s="515" t="s">
        <v>2205</v>
      </c>
      <c r="Q1299" s="515"/>
      <c r="R1299" s="515"/>
      <c r="S1299" s="515"/>
      <c r="T1299" s="515"/>
      <c r="U1299" s="515"/>
      <c r="V1299" s="515"/>
      <c r="W1299" s="592" t="s">
        <v>1229</v>
      </c>
      <c r="X1299" s="592" t="s">
        <v>1209</v>
      </c>
      <c r="Y1299" s="595" t="str">
        <f t="shared" si="569"/>
        <v>UN - Two patients served
UP - Three patients served
UQ - Four patients served
UR - Five patients served
US - Six or more patients served
Y4 - SAMHSA approved EBP for Co-occurring disorders</v>
      </c>
      <c r="Z1299" s="595" t="str">
        <f t="shared" si="570"/>
        <v xml:space="preserve">
HD - Pregnant/Parenting Women's Program
QJ - Service/items provided to a prisoner or patient in state or local custody
</v>
      </c>
      <c r="AA1299" s="20"/>
    </row>
    <row r="1300" spans="1:27" s="23" customFormat="1" ht="63.75" customHeight="1">
      <c r="A1300" s="589" t="str">
        <f t="shared" si="563"/>
        <v>H0005</v>
      </c>
      <c r="B1300" s="515" t="str">
        <f t="shared" si="564"/>
        <v>Substance Abuse: Outpatient Care</v>
      </c>
      <c r="C1300" s="592" t="str">
        <f t="shared" si="565"/>
        <v>H0005: Alcohol and/or drug services; group counseling by a clinician</v>
      </c>
      <c r="D1300" s="595" t="str">
        <f t="shared" si="566"/>
        <v>H0005=Enc.
DT=2/day</v>
      </c>
      <c r="E1300"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00" s="241" t="s">
        <v>2155</v>
      </c>
      <c r="G1300" s="241" t="s">
        <v>586</v>
      </c>
      <c r="H1300" s="241" t="s">
        <v>1240</v>
      </c>
      <c r="I1300" s="595" t="str">
        <f t="shared" si="568"/>
        <v>Series/Line 
(depends on
other payers)
Institutional
or 
Professional 
(depends on 
other payers)</v>
      </c>
      <c r="J1300" s="515" t="s">
        <v>2205</v>
      </c>
      <c r="K1300" s="515"/>
      <c r="L1300" s="515" t="s">
        <v>2205</v>
      </c>
      <c r="M1300" s="515"/>
      <c r="N1300" s="515" t="s">
        <v>2205</v>
      </c>
      <c r="O1300" s="515"/>
      <c r="P1300" s="515" t="s">
        <v>2205</v>
      </c>
      <c r="Q1300" s="515"/>
      <c r="R1300" s="515"/>
      <c r="S1300" s="515"/>
      <c r="T1300" s="515"/>
      <c r="U1300" s="515"/>
      <c r="V1300" s="515"/>
      <c r="W1300" s="592" t="s">
        <v>1229</v>
      </c>
      <c r="X1300" s="592" t="s">
        <v>1209</v>
      </c>
      <c r="Y1300" s="595" t="str">
        <f t="shared" si="569"/>
        <v>UN - Two patients served
UP - Three patients served
UQ - Four patients served
UR - Five patients served
US - Six or more patients served
Y4 - SAMHSA approved EBP for Co-occurring disorders</v>
      </c>
      <c r="Z1300" s="595" t="str">
        <f t="shared" si="570"/>
        <v xml:space="preserve">
HD - Pregnant/Parenting Women's Program
QJ - Service/items provided to a prisoner or patient in state or local custody
</v>
      </c>
      <c r="AA1300" s="20"/>
    </row>
    <row r="1301" spans="1:27" s="23" customFormat="1" ht="63.75" customHeight="1">
      <c r="A1301" s="589" t="str">
        <f t="shared" si="563"/>
        <v>H0005</v>
      </c>
      <c r="B1301" s="515" t="str">
        <f t="shared" si="564"/>
        <v>Substance Abuse: Outpatient Care</v>
      </c>
      <c r="C1301" s="592" t="str">
        <f t="shared" si="565"/>
        <v>H0005: Alcohol and/or drug services; group counseling by a clinician</v>
      </c>
      <c r="D1301" s="595" t="str">
        <f t="shared" si="566"/>
        <v>H0005=Enc.
DT=2/day</v>
      </c>
      <c r="E1301" s="592"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01" s="241" t="s">
        <v>511</v>
      </c>
      <c r="G1301" s="241" t="s">
        <v>579</v>
      </c>
      <c r="H1301" s="241" t="s">
        <v>1240</v>
      </c>
      <c r="I1301" s="595" t="str">
        <f t="shared" si="568"/>
        <v>Series/Line 
(depends on
other payers)
Institutional
or 
Professional 
(depends on 
other payers)</v>
      </c>
      <c r="J1301" s="515" t="s">
        <v>2205</v>
      </c>
      <c r="K1301" s="515"/>
      <c r="L1301" s="515" t="s">
        <v>2205</v>
      </c>
      <c r="M1301" s="515"/>
      <c r="N1301" s="515" t="s">
        <v>2205</v>
      </c>
      <c r="O1301" s="515"/>
      <c r="P1301" s="515" t="s">
        <v>2205</v>
      </c>
      <c r="Q1301" s="515"/>
      <c r="R1301" s="515"/>
      <c r="S1301" s="515"/>
      <c r="T1301" s="515"/>
      <c r="U1301" s="515"/>
      <c r="V1301" s="515"/>
      <c r="W1301" s="592" t="s">
        <v>1229</v>
      </c>
      <c r="X1301" s="592" t="s">
        <v>1209</v>
      </c>
      <c r="Y1301" s="595" t="str">
        <f t="shared" si="569"/>
        <v>UN - Two patients served
UP - Three patients served
UQ - Four patients served
UR - Five patients served
US - Six or more patients served
Y4 - SAMHSA approved EBP for Co-occurring disorders</v>
      </c>
      <c r="Z1301" s="595" t="str">
        <f t="shared" si="570"/>
        <v xml:space="preserve">
HD - Pregnant/Parenting Women's Program
QJ - Service/items provided to a prisoner or patient in state or local custody
</v>
      </c>
      <c r="AA1301" s="20"/>
    </row>
    <row r="1302" spans="1:27" s="23" customFormat="1" ht="64.5" customHeight="1" thickBot="1">
      <c r="A1302" s="590" t="str">
        <f t="shared" si="563"/>
        <v>H0005</v>
      </c>
      <c r="B1302" s="516" t="str">
        <f t="shared" si="564"/>
        <v>Substance Abuse: Outpatient Care</v>
      </c>
      <c r="C1302" s="593" t="str">
        <f t="shared" si="565"/>
        <v>H0005: Alcohol and/or drug services; group counseling by a clinician</v>
      </c>
      <c r="D1302" s="596" t="str">
        <f t="shared" si="566"/>
        <v>H0005=Enc.
DT=2/day</v>
      </c>
      <c r="E1302" s="593" t="str">
        <f t="shared" si="567"/>
        <v>Provider agency licensed and accredited as substance abuse treatment program
For all "H" and "T" HCPCS Codes: Clinical service provided by Substance Abuse Treatment Specialist (SATS) or Substance Abuse Treatment Practitioner (SATP) when working under the supervision of a SATS.</v>
      </c>
      <c r="F1302" s="242" t="s">
        <v>607</v>
      </c>
      <c r="G1302" s="242" t="s">
        <v>582</v>
      </c>
      <c r="H1302" s="225" t="s">
        <v>1240</v>
      </c>
      <c r="I1302" s="596" t="str">
        <f t="shared" si="568"/>
        <v>Series/Line 
(depends on
other payers)
Institutional
or 
Professional 
(depends on 
other payers)</v>
      </c>
      <c r="J1302" s="516" t="s">
        <v>2205</v>
      </c>
      <c r="K1302" s="516"/>
      <c r="L1302" s="516" t="s">
        <v>2205</v>
      </c>
      <c r="M1302" s="516"/>
      <c r="N1302" s="516" t="s">
        <v>2205</v>
      </c>
      <c r="O1302" s="516"/>
      <c r="P1302" s="516" t="s">
        <v>2205</v>
      </c>
      <c r="Q1302" s="516"/>
      <c r="R1302" s="516"/>
      <c r="S1302" s="516"/>
      <c r="T1302" s="516"/>
      <c r="U1302" s="516"/>
      <c r="V1302" s="516"/>
      <c r="W1302" s="593" t="s">
        <v>1229</v>
      </c>
      <c r="X1302" s="593" t="s">
        <v>1209</v>
      </c>
      <c r="Y1302" s="596" t="str">
        <f t="shared" si="569"/>
        <v>UN - Two patients served
UP - Three patients served
UQ - Four patients served
UR - Five patients served
US - Six or more patients served
Y4 - SAMHSA approved EBP for Co-occurring disorders</v>
      </c>
      <c r="Z1302" s="596" t="str">
        <f t="shared" si="570"/>
        <v xml:space="preserve">
HD - Pregnant/Parenting Women's Program
QJ - Service/items provided to a prisoner or patient in state or local custody
</v>
      </c>
      <c r="AA1302" s="20"/>
    </row>
    <row r="1303" spans="1:27" s="377" customFormat="1" ht="64.5" customHeight="1">
      <c r="A1303" s="640" t="s">
        <v>343</v>
      </c>
      <c r="B1303" s="502" t="s">
        <v>2327</v>
      </c>
      <c r="C1303" s="505" t="s">
        <v>350</v>
      </c>
      <c r="D1303" s="505" t="s">
        <v>531</v>
      </c>
      <c r="E1303" s="505"/>
      <c r="F1303" s="363" t="s">
        <v>124</v>
      </c>
      <c r="G1303" s="363" t="s">
        <v>574</v>
      </c>
      <c r="H1303" s="363" t="s">
        <v>1240</v>
      </c>
      <c r="I1303" s="505" t="s">
        <v>1568</v>
      </c>
      <c r="J1303" s="502" t="s">
        <v>2205</v>
      </c>
      <c r="K1303" s="502"/>
      <c r="L1303" s="502" t="s">
        <v>2205</v>
      </c>
      <c r="M1303" s="502"/>
      <c r="N1303" s="502" t="s">
        <v>2205</v>
      </c>
      <c r="O1303" s="502"/>
      <c r="P1303" s="502" t="s">
        <v>2205</v>
      </c>
      <c r="Q1303" s="502"/>
      <c r="R1303" s="502"/>
      <c r="S1303" s="502"/>
      <c r="T1303" s="502"/>
      <c r="U1303" s="502"/>
      <c r="V1303" s="502"/>
      <c r="W1303" s="505" t="s">
        <v>1229</v>
      </c>
      <c r="X1303" s="505" t="s">
        <v>2354</v>
      </c>
      <c r="Y1303" s="505" t="s">
        <v>1231</v>
      </c>
      <c r="Z1303" s="505" t="s">
        <v>1557</v>
      </c>
      <c r="AA1303" s="376"/>
    </row>
    <row r="1304" spans="1:27" s="377" customFormat="1" ht="64.5" customHeight="1">
      <c r="A1304" s="641"/>
      <c r="B1304" s="503"/>
      <c r="C1304" s="506"/>
      <c r="D1304" s="506"/>
      <c r="E1304" s="506"/>
      <c r="F1304" s="357" t="s">
        <v>477</v>
      </c>
      <c r="G1304" s="357" t="s">
        <v>575</v>
      </c>
      <c r="H1304" s="364" t="s">
        <v>1240</v>
      </c>
      <c r="I1304" s="506"/>
      <c r="J1304" s="503"/>
      <c r="K1304" s="503"/>
      <c r="L1304" s="503"/>
      <c r="M1304" s="503"/>
      <c r="N1304" s="503"/>
      <c r="O1304" s="503"/>
      <c r="P1304" s="503"/>
      <c r="Q1304" s="503"/>
      <c r="R1304" s="503"/>
      <c r="S1304" s="503"/>
      <c r="T1304" s="503"/>
      <c r="U1304" s="503"/>
      <c r="V1304" s="503"/>
      <c r="W1304" s="506"/>
      <c r="X1304" s="506"/>
      <c r="Y1304" s="506"/>
      <c r="Z1304" s="506"/>
      <c r="AA1304" s="376"/>
    </row>
    <row r="1305" spans="1:27" s="377" customFormat="1" ht="64.5" customHeight="1">
      <c r="A1305" s="641"/>
      <c r="B1305" s="503"/>
      <c r="C1305" s="506"/>
      <c r="D1305" s="506"/>
      <c r="E1305" s="506"/>
      <c r="F1305" s="357" t="s">
        <v>126</v>
      </c>
      <c r="G1305" s="357" t="s">
        <v>581</v>
      </c>
      <c r="H1305" s="357" t="s">
        <v>518</v>
      </c>
      <c r="I1305" s="506"/>
      <c r="J1305" s="503"/>
      <c r="K1305" s="503"/>
      <c r="L1305" s="503"/>
      <c r="M1305" s="503"/>
      <c r="N1305" s="503"/>
      <c r="O1305" s="503"/>
      <c r="P1305" s="503"/>
      <c r="Q1305" s="503"/>
      <c r="R1305" s="503"/>
      <c r="S1305" s="503"/>
      <c r="T1305" s="503"/>
      <c r="U1305" s="503"/>
      <c r="V1305" s="503"/>
      <c r="W1305" s="506"/>
      <c r="X1305" s="506"/>
      <c r="Y1305" s="506"/>
      <c r="Z1305" s="506"/>
      <c r="AA1305" s="376"/>
    </row>
    <row r="1306" spans="1:27" s="377" customFormat="1" ht="64.5" customHeight="1">
      <c r="A1306" s="641"/>
      <c r="B1306" s="503"/>
      <c r="C1306" s="506"/>
      <c r="D1306" s="506"/>
      <c r="E1306" s="506"/>
      <c r="F1306" s="357" t="s">
        <v>598</v>
      </c>
      <c r="G1306" s="357" t="s">
        <v>576</v>
      </c>
      <c r="H1306" s="357" t="s">
        <v>518</v>
      </c>
      <c r="I1306" s="506"/>
      <c r="J1306" s="503"/>
      <c r="K1306" s="503"/>
      <c r="L1306" s="503"/>
      <c r="M1306" s="503"/>
      <c r="N1306" s="503"/>
      <c r="O1306" s="503"/>
      <c r="P1306" s="503"/>
      <c r="Q1306" s="503"/>
      <c r="R1306" s="503"/>
      <c r="S1306" s="503"/>
      <c r="T1306" s="503"/>
      <c r="U1306" s="503"/>
      <c r="V1306" s="503"/>
      <c r="W1306" s="506"/>
      <c r="X1306" s="506"/>
      <c r="Y1306" s="506"/>
      <c r="Z1306" s="506"/>
      <c r="AA1306" s="376"/>
    </row>
    <row r="1307" spans="1:27" s="377" customFormat="1" ht="64.5" customHeight="1">
      <c r="A1307" s="641"/>
      <c r="B1307" s="503"/>
      <c r="C1307" s="506"/>
      <c r="D1307" s="506"/>
      <c r="E1307" s="506"/>
      <c r="F1307" s="357" t="s">
        <v>2224</v>
      </c>
      <c r="G1307" s="357" t="s">
        <v>583</v>
      </c>
      <c r="H1307" s="357" t="s">
        <v>518</v>
      </c>
      <c r="I1307" s="506"/>
      <c r="J1307" s="503"/>
      <c r="K1307" s="503"/>
      <c r="L1307" s="503"/>
      <c r="M1307" s="503"/>
      <c r="N1307" s="503"/>
      <c r="O1307" s="503"/>
      <c r="P1307" s="503"/>
      <c r="Q1307" s="503"/>
      <c r="R1307" s="503"/>
      <c r="S1307" s="503"/>
      <c r="T1307" s="503"/>
      <c r="U1307" s="503"/>
      <c r="V1307" s="503"/>
      <c r="W1307" s="506"/>
      <c r="X1307" s="506"/>
      <c r="Y1307" s="506"/>
      <c r="Z1307" s="506"/>
      <c r="AA1307" s="376"/>
    </row>
    <row r="1308" spans="1:27" s="377" customFormat="1" ht="64.5" customHeight="1">
      <c r="A1308" s="641"/>
      <c r="B1308" s="503"/>
      <c r="C1308" s="506"/>
      <c r="D1308" s="506"/>
      <c r="E1308" s="506"/>
      <c r="F1308" s="357" t="s">
        <v>608</v>
      </c>
      <c r="G1308" s="357" t="s">
        <v>583</v>
      </c>
      <c r="H1308" s="357" t="s">
        <v>518</v>
      </c>
      <c r="I1308" s="506"/>
      <c r="J1308" s="503"/>
      <c r="K1308" s="503"/>
      <c r="L1308" s="503"/>
      <c r="M1308" s="503"/>
      <c r="N1308" s="503"/>
      <c r="O1308" s="503"/>
      <c r="P1308" s="503"/>
      <c r="Q1308" s="503"/>
      <c r="R1308" s="503"/>
      <c r="S1308" s="503"/>
      <c r="T1308" s="503"/>
      <c r="U1308" s="503"/>
      <c r="V1308" s="503"/>
      <c r="W1308" s="506"/>
      <c r="X1308" s="506"/>
      <c r="Y1308" s="506"/>
      <c r="Z1308" s="506"/>
      <c r="AA1308" s="376"/>
    </row>
    <row r="1309" spans="1:27" s="377" customFormat="1" ht="64.5" customHeight="1">
      <c r="A1309" s="641"/>
      <c r="B1309" s="503"/>
      <c r="C1309" s="506"/>
      <c r="D1309" s="506"/>
      <c r="E1309" s="506"/>
      <c r="F1309" s="357" t="s">
        <v>485</v>
      </c>
      <c r="G1309" s="357" t="s">
        <v>576</v>
      </c>
      <c r="H1309" s="357" t="s">
        <v>518</v>
      </c>
      <c r="I1309" s="506"/>
      <c r="J1309" s="503"/>
      <c r="K1309" s="503"/>
      <c r="L1309" s="503"/>
      <c r="M1309" s="503"/>
      <c r="N1309" s="503"/>
      <c r="O1309" s="503"/>
      <c r="P1309" s="503"/>
      <c r="Q1309" s="503"/>
      <c r="R1309" s="503"/>
      <c r="S1309" s="503"/>
      <c r="T1309" s="503"/>
      <c r="U1309" s="503"/>
      <c r="V1309" s="503"/>
      <c r="W1309" s="506"/>
      <c r="X1309" s="506"/>
      <c r="Y1309" s="506"/>
      <c r="Z1309" s="506"/>
      <c r="AA1309" s="376"/>
    </row>
    <row r="1310" spans="1:27" s="377" customFormat="1" ht="64.5" customHeight="1">
      <c r="A1310" s="641"/>
      <c r="B1310" s="503"/>
      <c r="C1310" s="506"/>
      <c r="D1310" s="506"/>
      <c r="E1310" s="506"/>
      <c r="F1310" s="357" t="s">
        <v>609</v>
      </c>
      <c r="G1310" s="357" t="s">
        <v>577</v>
      </c>
      <c r="H1310" s="357" t="s">
        <v>518</v>
      </c>
      <c r="I1310" s="506"/>
      <c r="J1310" s="503"/>
      <c r="K1310" s="503"/>
      <c r="L1310" s="503"/>
      <c r="M1310" s="503"/>
      <c r="N1310" s="503"/>
      <c r="O1310" s="503"/>
      <c r="P1310" s="503"/>
      <c r="Q1310" s="503"/>
      <c r="R1310" s="503"/>
      <c r="S1310" s="503"/>
      <c r="T1310" s="503"/>
      <c r="U1310" s="503"/>
      <c r="V1310" s="503"/>
      <c r="W1310" s="506"/>
      <c r="X1310" s="506"/>
      <c r="Y1310" s="506"/>
      <c r="Z1310" s="506"/>
      <c r="AA1310" s="376"/>
    </row>
    <row r="1311" spans="1:27" s="377" customFormat="1" ht="64.5" customHeight="1">
      <c r="A1311" s="641"/>
      <c r="B1311" s="503"/>
      <c r="C1311" s="506"/>
      <c r="D1311" s="506"/>
      <c r="E1311" s="506"/>
      <c r="F1311" s="357" t="s">
        <v>2168</v>
      </c>
      <c r="G1311" s="357" t="s">
        <v>577</v>
      </c>
      <c r="H1311" s="357" t="s">
        <v>518</v>
      </c>
      <c r="I1311" s="506"/>
      <c r="J1311" s="503"/>
      <c r="K1311" s="503"/>
      <c r="L1311" s="503"/>
      <c r="M1311" s="503"/>
      <c r="N1311" s="503"/>
      <c r="O1311" s="503"/>
      <c r="P1311" s="503"/>
      <c r="Q1311" s="503"/>
      <c r="R1311" s="503"/>
      <c r="S1311" s="503"/>
      <c r="T1311" s="503"/>
      <c r="U1311" s="503"/>
      <c r="V1311" s="503"/>
      <c r="W1311" s="506"/>
      <c r="X1311" s="506"/>
      <c r="Y1311" s="506"/>
      <c r="Z1311" s="506"/>
      <c r="AA1311" s="376"/>
    </row>
    <row r="1312" spans="1:27" s="377" customFormat="1" ht="64.5" customHeight="1">
      <c r="A1312" s="641"/>
      <c r="B1312" s="503"/>
      <c r="C1312" s="506"/>
      <c r="D1312" s="506"/>
      <c r="E1312" s="506"/>
      <c r="F1312" s="357" t="s">
        <v>2177</v>
      </c>
      <c r="G1312" s="357" t="s">
        <v>577</v>
      </c>
      <c r="H1312" s="357" t="s">
        <v>518</v>
      </c>
      <c r="I1312" s="506"/>
      <c r="J1312" s="503"/>
      <c r="K1312" s="503"/>
      <c r="L1312" s="503"/>
      <c r="M1312" s="503"/>
      <c r="N1312" s="503"/>
      <c r="O1312" s="503"/>
      <c r="P1312" s="503"/>
      <c r="Q1312" s="503"/>
      <c r="R1312" s="503"/>
      <c r="S1312" s="503"/>
      <c r="T1312" s="503"/>
      <c r="U1312" s="503"/>
      <c r="V1312" s="503"/>
      <c r="W1312" s="506"/>
      <c r="X1312" s="506"/>
      <c r="Y1312" s="506"/>
      <c r="Z1312" s="506"/>
      <c r="AA1312" s="376"/>
    </row>
    <row r="1313" spans="1:27" s="377" customFormat="1" ht="64.5" customHeight="1">
      <c r="A1313" s="641"/>
      <c r="B1313" s="503"/>
      <c r="C1313" s="506"/>
      <c r="D1313" s="506"/>
      <c r="E1313" s="506"/>
      <c r="F1313" s="357" t="s">
        <v>2166</v>
      </c>
      <c r="G1313" s="357" t="s">
        <v>577</v>
      </c>
      <c r="H1313" s="357" t="s">
        <v>518</v>
      </c>
      <c r="I1313" s="506"/>
      <c r="J1313" s="503"/>
      <c r="K1313" s="503"/>
      <c r="L1313" s="503"/>
      <c r="M1313" s="503"/>
      <c r="N1313" s="503"/>
      <c r="O1313" s="503"/>
      <c r="P1313" s="503"/>
      <c r="Q1313" s="503"/>
      <c r="R1313" s="503"/>
      <c r="S1313" s="503"/>
      <c r="T1313" s="503"/>
      <c r="U1313" s="503"/>
      <c r="V1313" s="503"/>
      <c r="W1313" s="506"/>
      <c r="X1313" s="506"/>
      <c r="Y1313" s="506"/>
      <c r="Z1313" s="506"/>
      <c r="AA1313" s="376"/>
    </row>
    <row r="1314" spans="1:27" s="377" customFormat="1" ht="64.5" customHeight="1">
      <c r="A1314" s="641"/>
      <c r="B1314" s="503"/>
      <c r="C1314" s="506"/>
      <c r="D1314" s="506"/>
      <c r="E1314" s="506"/>
      <c r="F1314" s="357" t="s">
        <v>2196</v>
      </c>
      <c r="G1314" s="357" t="s">
        <v>577</v>
      </c>
      <c r="H1314" s="357" t="s">
        <v>518</v>
      </c>
      <c r="I1314" s="506"/>
      <c r="J1314" s="503"/>
      <c r="K1314" s="503"/>
      <c r="L1314" s="503"/>
      <c r="M1314" s="503"/>
      <c r="N1314" s="503"/>
      <c r="O1314" s="503"/>
      <c r="P1314" s="503"/>
      <c r="Q1314" s="503"/>
      <c r="R1314" s="503"/>
      <c r="S1314" s="503"/>
      <c r="T1314" s="503"/>
      <c r="U1314" s="503"/>
      <c r="V1314" s="503"/>
      <c r="W1314" s="506"/>
      <c r="X1314" s="506"/>
      <c r="Y1314" s="506"/>
      <c r="Z1314" s="506"/>
      <c r="AA1314" s="376"/>
    </row>
    <row r="1315" spans="1:27" s="377" customFormat="1" ht="64.5" customHeight="1">
      <c r="A1315" s="641"/>
      <c r="B1315" s="503"/>
      <c r="C1315" s="506"/>
      <c r="D1315" s="506"/>
      <c r="E1315" s="506"/>
      <c r="F1315" s="357" t="s">
        <v>126</v>
      </c>
      <c r="G1315" s="357" t="s">
        <v>578</v>
      </c>
      <c r="H1315" s="357" t="s">
        <v>518</v>
      </c>
      <c r="I1315" s="506"/>
      <c r="J1315" s="503"/>
      <c r="K1315" s="503"/>
      <c r="L1315" s="503"/>
      <c r="M1315" s="503"/>
      <c r="N1315" s="503"/>
      <c r="O1315" s="503"/>
      <c r="P1315" s="503"/>
      <c r="Q1315" s="503"/>
      <c r="R1315" s="503"/>
      <c r="S1315" s="503"/>
      <c r="T1315" s="503"/>
      <c r="U1315" s="503"/>
      <c r="V1315" s="503"/>
      <c r="W1315" s="506"/>
      <c r="X1315" s="506"/>
      <c r="Y1315" s="506"/>
      <c r="Z1315" s="506"/>
      <c r="AA1315" s="376"/>
    </row>
    <row r="1316" spans="1:27" s="377" customFormat="1" ht="64.5" customHeight="1">
      <c r="A1316" s="641"/>
      <c r="B1316" s="503"/>
      <c r="C1316" s="506"/>
      <c r="D1316" s="506"/>
      <c r="E1316" s="506"/>
      <c r="F1316" s="357" t="s">
        <v>497</v>
      </c>
      <c r="G1316" s="357" t="s">
        <v>586</v>
      </c>
      <c r="H1316" s="357" t="s">
        <v>1240</v>
      </c>
      <c r="I1316" s="506"/>
      <c r="J1316" s="503"/>
      <c r="K1316" s="503"/>
      <c r="L1316" s="503"/>
      <c r="M1316" s="503"/>
      <c r="N1316" s="503"/>
      <c r="O1316" s="503"/>
      <c r="P1316" s="503"/>
      <c r="Q1316" s="503"/>
      <c r="R1316" s="503"/>
      <c r="S1316" s="503"/>
      <c r="T1316" s="503"/>
      <c r="U1316" s="503"/>
      <c r="V1316" s="503"/>
      <c r="W1316" s="506"/>
      <c r="X1316" s="506"/>
      <c r="Y1316" s="506"/>
      <c r="Z1316" s="506"/>
      <c r="AA1316" s="376"/>
    </row>
    <row r="1317" spans="1:27" s="377" customFormat="1" ht="64.5" customHeight="1">
      <c r="A1317" s="641"/>
      <c r="B1317" s="503"/>
      <c r="C1317" s="506"/>
      <c r="D1317" s="506"/>
      <c r="E1317" s="506"/>
      <c r="F1317" s="357" t="s">
        <v>496</v>
      </c>
      <c r="G1317" s="357" t="s">
        <v>586</v>
      </c>
      <c r="H1317" s="357" t="s">
        <v>1240</v>
      </c>
      <c r="I1317" s="506"/>
      <c r="J1317" s="503"/>
      <c r="K1317" s="503"/>
      <c r="L1317" s="503"/>
      <c r="M1317" s="503"/>
      <c r="N1317" s="503"/>
      <c r="O1317" s="503"/>
      <c r="P1317" s="503"/>
      <c r="Q1317" s="503"/>
      <c r="R1317" s="503"/>
      <c r="S1317" s="503"/>
      <c r="T1317" s="503"/>
      <c r="U1317" s="503"/>
      <c r="V1317" s="503"/>
      <c r="W1317" s="506"/>
      <c r="X1317" s="506"/>
      <c r="Y1317" s="506"/>
      <c r="Z1317" s="506"/>
      <c r="AA1317" s="376"/>
    </row>
    <row r="1318" spans="1:27" s="377" customFormat="1" ht="64.5" customHeight="1">
      <c r="A1318" s="641"/>
      <c r="B1318" s="503"/>
      <c r="C1318" s="506"/>
      <c r="D1318" s="506"/>
      <c r="E1318" s="506"/>
      <c r="F1318" s="357" t="s">
        <v>2155</v>
      </c>
      <c r="G1318" s="357" t="s">
        <v>586</v>
      </c>
      <c r="H1318" s="357" t="s">
        <v>1240</v>
      </c>
      <c r="I1318" s="506"/>
      <c r="J1318" s="503"/>
      <c r="K1318" s="503"/>
      <c r="L1318" s="503"/>
      <c r="M1318" s="503"/>
      <c r="N1318" s="503"/>
      <c r="O1318" s="503"/>
      <c r="P1318" s="503"/>
      <c r="Q1318" s="503"/>
      <c r="R1318" s="503"/>
      <c r="S1318" s="503"/>
      <c r="T1318" s="503"/>
      <c r="U1318" s="503"/>
      <c r="V1318" s="503"/>
      <c r="W1318" s="506"/>
      <c r="X1318" s="506"/>
      <c r="Y1318" s="506"/>
      <c r="Z1318" s="506"/>
      <c r="AA1318" s="376"/>
    </row>
    <row r="1319" spans="1:27" s="377" customFormat="1" ht="64.5" customHeight="1">
      <c r="A1319" s="641"/>
      <c r="B1319" s="503"/>
      <c r="C1319" s="506"/>
      <c r="D1319" s="506"/>
      <c r="E1319" s="506"/>
      <c r="F1319" s="357" t="s">
        <v>511</v>
      </c>
      <c r="G1319" s="357" t="s">
        <v>579</v>
      </c>
      <c r="H1319" s="357" t="s">
        <v>1240</v>
      </c>
      <c r="I1319" s="506"/>
      <c r="J1319" s="503"/>
      <c r="K1319" s="503"/>
      <c r="L1319" s="503"/>
      <c r="M1319" s="503"/>
      <c r="N1319" s="503"/>
      <c r="O1319" s="503"/>
      <c r="P1319" s="503"/>
      <c r="Q1319" s="503"/>
      <c r="R1319" s="503"/>
      <c r="S1319" s="503"/>
      <c r="T1319" s="503"/>
      <c r="U1319" s="503"/>
      <c r="V1319" s="503"/>
      <c r="W1319" s="506"/>
      <c r="X1319" s="506"/>
      <c r="Y1319" s="506"/>
      <c r="Z1319" s="506"/>
      <c r="AA1319" s="376"/>
    </row>
    <row r="1320" spans="1:27" s="377" customFormat="1" ht="207" customHeight="1" thickBot="1">
      <c r="A1320" s="642"/>
      <c r="B1320" s="504"/>
      <c r="C1320" s="507"/>
      <c r="D1320" s="507"/>
      <c r="E1320" s="507"/>
      <c r="F1320" s="367" t="s">
        <v>607</v>
      </c>
      <c r="G1320" s="367" t="s">
        <v>582</v>
      </c>
      <c r="H1320" s="366" t="s">
        <v>1240</v>
      </c>
      <c r="I1320" s="507"/>
      <c r="J1320" s="504"/>
      <c r="K1320" s="504"/>
      <c r="L1320" s="504"/>
      <c r="M1320" s="504"/>
      <c r="N1320" s="504"/>
      <c r="O1320" s="504"/>
      <c r="P1320" s="504"/>
      <c r="Q1320" s="504"/>
      <c r="R1320" s="504"/>
      <c r="S1320" s="504"/>
      <c r="T1320" s="504"/>
      <c r="U1320" s="504"/>
      <c r="V1320" s="504"/>
      <c r="W1320" s="507"/>
      <c r="X1320" s="507"/>
      <c r="Y1320" s="507"/>
      <c r="Z1320" s="507"/>
      <c r="AA1320" s="376"/>
    </row>
    <row r="1321" spans="1:27" s="23" customFormat="1" ht="38.25" customHeight="1">
      <c r="A1321" s="643" t="s">
        <v>831</v>
      </c>
      <c r="B1321" s="508" t="s">
        <v>832</v>
      </c>
      <c r="C1321" s="646" t="s">
        <v>833</v>
      </c>
      <c r="D1321" s="649" t="s">
        <v>58</v>
      </c>
      <c r="E1321" s="646" t="s">
        <v>1666</v>
      </c>
      <c r="F1321" s="240" t="s">
        <v>124</v>
      </c>
      <c r="G1321" s="240" t="s">
        <v>574</v>
      </c>
      <c r="H1321" s="240" t="s">
        <v>567</v>
      </c>
      <c r="I1321" s="560" t="s">
        <v>139</v>
      </c>
      <c r="J1321" s="508" t="s">
        <v>2205</v>
      </c>
      <c r="K1321" s="508"/>
      <c r="L1321" s="535" t="s">
        <v>2205</v>
      </c>
      <c r="M1321" s="508"/>
      <c r="N1321" s="508" t="s">
        <v>2205</v>
      </c>
      <c r="O1321" s="508"/>
      <c r="P1321" s="508"/>
      <c r="Q1321" s="508"/>
      <c r="R1321" s="508"/>
      <c r="S1321" s="508"/>
      <c r="T1321" s="508"/>
      <c r="U1321" s="508"/>
      <c r="V1321" s="508"/>
      <c r="W1321" s="557" t="s">
        <v>1230</v>
      </c>
      <c r="X1321" s="557" t="s">
        <v>834</v>
      </c>
      <c r="Y1321" s="560" t="s">
        <v>970</v>
      </c>
      <c r="Z1321" s="560" t="s">
        <v>2055</v>
      </c>
      <c r="AA1321" s="20"/>
    </row>
    <row r="1322" spans="1:27" s="23" customFormat="1" ht="38.25" customHeight="1">
      <c r="A1322" s="644" t="str">
        <f>A1302</f>
        <v>H0005</v>
      </c>
      <c r="B1322" s="509" t="str">
        <f>B1302</f>
        <v>Substance Abuse: Outpatient Care</v>
      </c>
      <c r="C1322" s="647" t="str">
        <f>C1302</f>
        <v>H0005: Alcohol and/or drug services; group counseling by a clinician</v>
      </c>
      <c r="D1322" s="650" t="str">
        <f>D1302</f>
        <v>H0005=Enc.
DT=2/day</v>
      </c>
      <c r="E1322" s="647" t="str">
        <f>E1302</f>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2" s="249" t="s">
        <v>477</v>
      </c>
      <c r="G1322" s="249" t="s">
        <v>575</v>
      </c>
      <c r="H1322" s="249" t="s">
        <v>567</v>
      </c>
      <c r="I1322" s="561" t="str">
        <f>I1302</f>
        <v>Series/Line 
(depends on
other payers)
Institutional
or 
Professional 
(depends on 
other payers)</v>
      </c>
      <c r="J1322" s="509" t="s">
        <v>2205</v>
      </c>
      <c r="K1322" s="509"/>
      <c r="L1322" s="536"/>
      <c r="M1322" s="509"/>
      <c r="N1322" s="509" t="s">
        <v>2205</v>
      </c>
      <c r="O1322" s="509"/>
      <c r="P1322" s="509"/>
      <c r="Q1322" s="509"/>
      <c r="R1322" s="509"/>
      <c r="S1322" s="509"/>
      <c r="T1322" s="509"/>
      <c r="U1322" s="509"/>
      <c r="V1322" s="509"/>
      <c r="W1322" s="558" t="s">
        <v>1230</v>
      </c>
      <c r="X1322" s="558" t="s">
        <v>834</v>
      </c>
      <c r="Y1322" s="561" t="str">
        <f>Y1302</f>
        <v>UN - Two patients served
UP - Three patients served
UQ - Four patients served
UR - Five patients served
US - Six or more patients served
Y4 - SAMHSA approved EBP for Co-occurring disorders</v>
      </c>
      <c r="Z1322" s="561" t="str">
        <f>Z1302</f>
        <v xml:space="preserve">
HD - Pregnant/Parenting Women's Program
QJ - Service/items provided to a prisoner or patient in state or local custody
</v>
      </c>
      <c r="AA1322" s="20"/>
    </row>
    <row r="1323" spans="1:27" s="23" customFormat="1" ht="51" customHeight="1">
      <c r="A1323" s="644" t="str">
        <f>A1321</f>
        <v>H0006</v>
      </c>
      <c r="B1323" s="509" t="str">
        <f>B1321</f>
        <v>Substance Use Disorder: Case Management</v>
      </c>
      <c r="C1323" s="647" t="str">
        <f>C1321</f>
        <v>Services provided to link clients to other essential medical, educational, social and/or other services.</v>
      </c>
      <c r="D1323" s="650" t="str">
        <f>D1321</f>
        <v>Encounter</v>
      </c>
      <c r="E1323" s="647" t="str">
        <f>E1321</f>
        <v>SUD Case Management provided by a Substance Abuse Treatment Specialist (SATS) OR a Substance Abuse Treatment Practitioner (SATP) OR a person trained to provide case management services per Treatment Policy #8 and working under the supervision of a SATS.</v>
      </c>
      <c r="F1323" s="249" t="s">
        <v>2155</v>
      </c>
      <c r="G1323" s="241" t="s">
        <v>586</v>
      </c>
      <c r="H1323" s="249" t="s">
        <v>567</v>
      </c>
      <c r="I1323" s="561" t="str">
        <f>I1321</f>
        <v>Line
Professional</v>
      </c>
      <c r="J1323" s="509" t="s">
        <v>2205</v>
      </c>
      <c r="K1323" s="509"/>
      <c r="L1323" s="536"/>
      <c r="M1323" s="509"/>
      <c r="N1323" s="509" t="s">
        <v>2205</v>
      </c>
      <c r="O1323" s="509"/>
      <c r="P1323" s="509"/>
      <c r="Q1323" s="509"/>
      <c r="R1323" s="509"/>
      <c r="S1323" s="509"/>
      <c r="T1323" s="509"/>
      <c r="U1323" s="509"/>
      <c r="V1323" s="509"/>
      <c r="W1323" s="558" t="s">
        <v>1230</v>
      </c>
      <c r="X1323" s="558" t="s">
        <v>834</v>
      </c>
      <c r="Y1323" s="561" t="str">
        <f>Y1321</f>
        <v>Y4 - SAMHSA approved EBP for Co-occurring disorders</v>
      </c>
      <c r="Z1323" s="561" t="str">
        <f>Z1321</f>
        <v xml:space="preserve">
HD - Pregnant/Parenting Women's Program
HH - Integrated Mental Health and Substance Abuse
QJ - Service/items provided to a prisoner or patient in state or local custody</v>
      </c>
      <c r="AA1323" s="20"/>
    </row>
    <row r="1324" spans="1:27" s="23" customFormat="1" ht="38.25" customHeight="1">
      <c r="A1324" s="644" t="str">
        <f t="shared" ref="A1324:A1337" si="571">A1323</f>
        <v>H0006</v>
      </c>
      <c r="B1324" s="509" t="str">
        <f t="shared" ref="B1324:B1337" si="572">B1323</f>
        <v>Substance Use Disorder: Case Management</v>
      </c>
      <c r="C1324" s="647" t="str">
        <f t="shared" ref="C1324:C1337" si="573">C1323</f>
        <v>Services provided to link clients to other essential medical, educational, social and/or other services.</v>
      </c>
      <c r="D1324" s="650" t="str">
        <f t="shared" ref="D1324:D1337" si="574">D1323</f>
        <v>Encounter</v>
      </c>
      <c r="E1324" s="647" t="str">
        <f t="shared" ref="E1324:E1337" si="575">E1323</f>
        <v>SUD Case Management provided by a Substance Abuse Treatment Specialist (SATS) OR a Substance Abuse Treatment Practitioner (SATP) OR a person trained to provide case management services per Treatment Policy #8 and working under the supervision of a SATS.</v>
      </c>
      <c r="F1324" s="249" t="s">
        <v>552</v>
      </c>
      <c r="G1324" s="241" t="s">
        <v>586</v>
      </c>
      <c r="H1324" s="241" t="s">
        <v>567</v>
      </c>
      <c r="I1324" s="561" t="str">
        <f t="shared" ref="I1324:I1337" si="576">I1323</f>
        <v>Line
Professional</v>
      </c>
      <c r="J1324" s="509" t="s">
        <v>2205</v>
      </c>
      <c r="K1324" s="509"/>
      <c r="L1324" s="536"/>
      <c r="M1324" s="509"/>
      <c r="N1324" s="509" t="s">
        <v>2205</v>
      </c>
      <c r="O1324" s="509"/>
      <c r="P1324" s="509"/>
      <c r="Q1324" s="509"/>
      <c r="R1324" s="509"/>
      <c r="S1324" s="509"/>
      <c r="T1324" s="509"/>
      <c r="U1324" s="509"/>
      <c r="V1324" s="509"/>
      <c r="W1324" s="558" t="s">
        <v>1230</v>
      </c>
      <c r="X1324" s="558" t="s">
        <v>834</v>
      </c>
      <c r="Y1324" s="561" t="str">
        <f t="shared" ref="Y1324:Y1337" si="577">Y1323</f>
        <v>Y4 - SAMHSA approved EBP for Co-occurring disorders</v>
      </c>
      <c r="Z1324" s="561" t="str">
        <f t="shared" ref="Z1324:Z1337" si="578">Z1323</f>
        <v xml:space="preserve">
HD - Pregnant/Parenting Women's Program
HH - Integrated Mental Health and Substance Abuse
QJ - Service/items provided to a prisoner or patient in state or local custody</v>
      </c>
      <c r="AA1324" s="20"/>
    </row>
    <row r="1325" spans="1:27" s="23" customFormat="1" ht="38.25" customHeight="1">
      <c r="A1325" s="644" t="str">
        <f t="shared" si="571"/>
        <v>H0006</v>
      </c>
      <c r="B1325" s="509" t="str">
        <f t="shared" si="572"/>
        <v>Substance Use Disorder: Case Management</v>
      </c>
      <c r="C1325" s="647" t="str">
        <f t="shared" si="573"/>
        <v>Services provided to link clients to other essential medical, educational, social and/or other services.</v>
      </c>
      <c r="D1325" s="650" t="str">
        <f t="shared" si="574"/>
        <v>Encounter</v>
      </c>
      <c r="E1325"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5" s="249" t="s">
        <v>496</v>
      </c>
      <c r="G1325" s="241" t="s">
        <v>586</v>
      </c>
      <c r="H1325" s="241" t="s">
        <v>567</v>
      </c>
      <c r="I1325" s="561" t="str">
        <f t="shared" si="576"/>
        <v>Line
Professional</v>
      </c>
      <c r="J1325" s="509" t="s">
        <v>2205</v>
      </c>
      <c r="K1325" s="509"/>
      <c r="L1325" s="536"/>
      <c r="M1325" s="509"/>
      <c r="N1325" s="509" t="s">
        <v>2205</v>
      </c>
      <c r="O1325" s="509"/>
      <c r="P1325" s="509"/>
      <c r="Q1325" s="509"/>
      <c r="R1325" s="509"/>
      <c r="S1325" s="509"/>
      <c r="T1325" s="509"/>
      <c r="U1325" s="509"/>
      <c r="V1325" s="509"/>
      <c r="W1325" s="558" t="s">
        <v>1230</v>
      </c>
      <c r="X1325" s="558" t="s">
        <v>834</v>
      </c>
      <c r="Y1325" s="561" t="str">
        <f t="shared" si="577"/>
        <v>Y4 - SAMHSA approved EBP for Co-occurring disorders</v>
      </c>
      <c r="Z1325" s="561" t="str">
        <f t="shared" si="578"/>
        <v xml:space="preserve">
HD - Pregnant/Parenting Women's Program
HH - Integrated Mental Health and Substance Abuse
QJ - Service/items provided to a prisoner or patient in state or local custody</v>
      </c>
      <c r="AA1325" s="20"/>
    </row>
    <row r="1326" spans="1:27" s="23" customFormat="1" ht="38.25" customHeight="1">
      <c r="A1326" s="644" t="str">
        <f t="shared" si="571"/>
        <v>H0006</v>
      </c>
      <c r="B1326" s="509" t="str">
        <f t="shared" si="572"/>
        <v>Substance Use Disorder: Case Management</v>
      </c>
      <c r="C1326" s="647" t="str">
        <f t="shared" si="573"/>
        <v>Services provided to link clients to other essential medical, educational, social and/or other services.</v>
      </c>
      <c r="D1326" s="650" t="str">
        <f t="shared" si="574"/>
        <v>Encounter</v>
      </c>
      <c r="E1326"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6" s="249" t="s">
        <v>511</v>
      </c>
      <c r="G1326" s="241" t="s">
        <v>579</v>
      </c>
      <c r="H1326" s="241" t="s">
        <v>567</v>
      </c>
      <c r="I1326" s="561" t="str">
        <f t="shared" si="576"/>
        <v>Line
Professional</v>
      </c>
      <c r="J1326" s="509" t="s">
        <v>2205</v>
      </c>
      <c r="K1326" s="509"/>
      <c r="L1326" s="536"/>
      <c r="M1326" s="509"/>
      <c r="N1326" s="509" t="s">
        <v>2205</v>
      </c>
      <c r="O1326" s="509"/>
      <c r="P1326" s="509"/>
      <c r="Q1326" s="509"/>
      <c r="R1326" s="509"/>
      <c r="S1326" s="509"/>
      <c r="T1326" s="509"/>
      <c r="U1326" s="509"/>
      <c r="V1326" s="509"/>
      <c r="W1326" s="558" t="s">
        <v>1230</v>
      </c>
      <c r="X1326" s="558" t="s">
        <v>834</v>
      </c>
      <c r="Y1326" s="561" t="str">
        <f t="shared" si="577"/>
        <v>Y4 - SAMHSA approved EBP for Co-occurring disorders</v>
      </c>
      <c r="Z1326" s="561" t="str">
        <f t="shared" si="578"/>
        <v xml:space="preserve">
HD - Pregnant/Parenting Women's Program
HH - Integrated Mental Health and Substance Abuse
QJ - Service/items provided to a prisoner or patient in state or local custody</v>
      </c>
      <c r="AA1326" s="20"/>
    </row>
    <row r="1327" spans="1:27" s="23" customFormat="1" ht="38.25" customHeight="1">
      <c r="A1327" s="644" t="str">
        <f t="shared" si="571"/>
        <v>H0006</v>
      </c>
      <c r="B1327" s="509" t="str">
        <f t="shared" si="572"/>
        <v>Substance Use Disorder: Case Management</v>
      </c>
      <c r="C1327" s="647" t="str">
        <f t="shared" si="573"/>
        <v>Services provided to link clients to other essential medical, educational, social and/or other services.</v>
      </c>
      <c r="D1327" s="650" t="str">
        <f t="shared" si="574"/>
        <v>Encounter</v>
      </c>
      <c r="E1327"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7" s="249" t="s">
        <v>607</v>
      </c>
      <c r="G1327" s="241" t="s">
        <v>836</v>
      </c>
      <c r="H1327" s="241" t="s">
        <v>567</v>
      </c>
      <c r="I1327" s="561" t="str">
        <f t="shared" si="576"/>
        <v>Line
Professional</v>
      </c>
      <c r="J1327" s="509" t="s">
        <v>2205</v>
      </c>
      <c r="K1327" s="509"/>
      <c r="L1327" s="536"/>
      <c r="M1327" s="509"/>
      <c r="N1327" s="509" t="s">
        <v>2205</v>
      </c>
      <c r="O1327" s="509"/>
      <c r="P1327" s="509"/>
      <c r="Q1327" s="509"/>
      <c r="R1327" s="509"/>
      <c r="S1327" s="509"/>
      <c r="T1327" s="509"/>
      <c r="U1327" s="509"/>
      <c r="V1327" s="509"/>
      <c r="W1327" s="558" t="s">
        <v>1230</v>
      </c>
      <c r="X1327" s="558" t="s">
        <v>834</v>
      </c>
      <c r="Y1327" s="561" t="str">
        <f t="shared" si="577"/>
        <v>Y4 - SAMHSA approved EBP for Co-occurring disorders</v>
      </c>
      <c r="Z1327" s="561" t="str">
        <f t="shared" si="578"/>
        <v xml:space="preserve">
HD - Pregnant/Parenting Women's Program
HH - Integrated Mental Health and Substance Abuse
QJ - Service/items provided to a prisoner or patient in state or local custody</v>
      </c>
      <c r="AA1327" s="20"/>
    </row>
    <row r="1328" spans="1:27" s="23" customFormat="1" ht="51" customHeight="1">
      <c r="A1328" s="644" t="str">
        <f t="shared" si="571"/>
        <v>H0006</v>
      </c>
      <c r="B1328" s="509" t="str">
        <f t="shared" si="572"/>
        <v>Substance Use Disorder: Case Management</v>
      </c>
      <c r="C1328" s="647" t="str">
        <f t="shared" si="573"/>
        <v>Services provided to link clients to other essential medical, educational, social and/or other services.</v>
      </c>
      <c r="D1328" s="650" t="str">
        <f t="shared" si="574"/>
        <v>Encounter</v>
      </c>
      <c r="E1328"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8" s="249" t="s">
        <v>126</v>
      </c>
      <c r="G1328" s="241" t="s">
        <v>581</v>
      </c>
      <c r="H1328" s="241" t="s">
        <v>567</v>
      </c>
      <c r="I1328" s="561" t="str">
        <f t="shared" si="576"/>
        <v>Line
Professional</v>
      </c>
      <c r="J1328" s="509" t="s">
        <v>2205</v>
      </c>
      <c r="K1328" s="509"/>
      <c r="L1328" s="536"/>
      <c r="M1328" s="509"/>
      <c r="N1328" s="509" t="s">
        <v>2205</v>
      </c>
      <c r="O1328" s="509"/>
      <c r="P1328" s="509"/>
      <c r="Q1328" s="509"/>
      <c r="R1328" s="509"/>
      <c r="S1328" s="509"/>
      <c r="T1328" s="509"/>
      <c r="U1328" s="509"/>
      <c r="V1328" s="509"/>
      <c r="W1328" s="558" t="s">
        <v>1230</v>
      </c>
      <c r="X1328" s="558" t="s">
        <v>834</v>
      </c>
      <c r="Y1328" s="561" t="str">
        <f t="shared" si="577"/>
        <v>Y4 - SAMHSA approved EBP for Co-occurring disorders</v>
      </c>
      <c r="Z1328" s="561" t="str">
        <f t="shared" si="578"/>
        <v xml:space="preserve">
HD - Pregnant/Parenting Women's Program
HH - Integrated Mental Health and Substance Abuse
QJ - Service/items provided to a prisoner or patient in state or local custody</v>
      </c>
      <c r="AA1328" s="20"/>
    </row>
    <row r="1329" spans="1:27" s="23" customFormat="1" ht="63.75" customHeight="1">
      <c r="A1329" s="644" t="str">
        <f t="shared" si="571"/>
        <v>H0006</v>
      </c>
      <c r="B1329" s="509" t="str">
        <f t="shared" si="572"/>
        <v>Substance Use Disorder: Case Management</v>
      </c>
      <c r="C1329" s="647" t="str">
        <f t="shared" si="573"/>
        <v>Services provided to link clients to other essential medical, educational, social and/or other services.</v>
      </c>
      <c r="D1329" s="650" t="str">
        <f t="shared" si="574"/>
        <v>Encounter</v>
      </c>
      <c r="E1329"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29" s="241" t="s">
        <v>2168</v>
      </c>
      <c r="G1329" s="241" t="s">
        <v>577</v>
      </c>
      <c r="H1329" s="241" t="s">
        <v>567</v>
      </c>
      <c r="I1329" s="561" t="str">
        <f t="shared" si="576"/>
        <v>Line
Professional</v>
      </c>
      <c r="J1329" s="509" t="s">
        <v>2205</v>
      </c>
      <c r="K1329" s="509"/>
      <c r="L1329" s="536"/>
      <c r="M1329" s="509"/>
      <c r="N1329" s="509" t="s">
        <v>2205</v>
      </c>
      <c r="O1329" s="509"/>
      <c r="P1329" s="509"/>
      <c r="Q1329" s="509"/>
      <c r="R1329" s="509"/>
      <c r="S1329" s="509"/>
      <c r="T1329" s="509"/>
      <c r="U1329" s="509"/>
      <c r="V1329" s="509"/>
      <c r="W1329" s="558" t="s">
        <v>1230</v>
      </c>
      <c r="X1329" s="558" t="s">
        <v>834</v>
      </c>
      <c r="Y1329" s="561" t="str">
        <f t="shared" si="577"/>
        <v>Y4 - SAMHSA approved EBP for Co-occurring disorders</v>
      </c>
      <c r="Z1329" s="561" t="str">
        <f t="shared" si="578"/>
        <v xml:space="preserve">
HD - Pregnant/Parenting Women's Program
HH - Integrated Mental Health and Substance Abuse
QJ - Service/items provided to a prisoner or patient in state or local custody</v>
      </c>
      <c r="AA1329" s="20"/>
    </row>
    <row r="1330" spans="1:27" s="23" customFormat="1" ht="51" customHeight="1">
      <c r="A1330" s="644" t="str">
        <f t="shared" si="571"/>
        <v>H0006</v>
      </c>
      <c r="B1330" s="509" t="str">
        <f t="shared" si="572"/>
        <v>Substance Use Disorder: Case Management</v>
      </c>
      <c r="C1330" s="647" t="str">
        <f t="shared" si="573"/>
        <v>Services provided to link clients to other essential medical, educational, social and/or other services.</v>
      </c>
      <c r="D1330" s="650" t="str">
        <f t="shared" si="574"/>
        <v>Encounter</v>
      </c>
      <c r="E1330"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0" s="241" t="s">
        <v>2177</v>
      </c>
      <c r="G1330" s="241" t="s">
        <v>577</v>
      </c>
      <c r="H1330" s="241" t="s">
        <v>567</v>
      </c>
      <c r="I1330" s="561" t="str">
        <f t="shared" si="576"/>
        <v>Line
Professional</v>
      </c>
      <c r="J1330" s="509" t="s">
        <v>2205</v>
      </c>
      <c r="K1330" s="509"/>
      <c r="L1330" s="536"/>
      <c r="M1330" s="509"/>
      <c r="N1330" s="509" t="s">
        <v>2205</v>
      </c>
      <c r="O1330" s="509"/>
      <c r="P1330" s="509"/>
      <c r="Q1330" s="509"/>
      <c r="R1330" s="509"/>
      <c r="S1330" s="509"/>
      <c r="T1330" s="509"/>
      <c r="U1330" s="509"/>
      <c r="V1330" s="509"/>
      <c r="W1330" s="558" t="s">
        <v>1230</v>
      </c>
      <c r="X1330" s="558" t="s">
        <v>834</v>
      </c>
      <c r="Y1330" s="561" t="str">
        <f t="shared" si="577"/>
        <v>Y4 - SAMHSA approved EBP for Co-occurring disorders</v>
      </c>
      <c r="Z1330" s="561" t="str">
        <f t="shared" si="578"/>
        <v xml:space="preserve">
HD - Pregnant/Parenting Women's Program
HH - Integrated Mental Health and Substance Abuse
QJ - Service/items provided to a prisoner or patient in state or local custody</v>
      </c>
      <c r="AA1330" s="20"/>
    </row>
    <row r="1331" spans="1:27" s="23" customFormat="1" ht="38.25" customHeight="1">
      <c r="A1331" s="644" t="str">
        <f t="shared" si="571"/>
        <v>H0006</v>
      </c>
      <c r="B1331" s="509" t="str">
        <f t="shared" si="572"/>
        <v>Substance Use Disorder: Case Management</v>
      </c>
      <c r="C1331" s="647" t="str">
        <f t="shared" si="573"/>
        <v>Services provided to link clients to other essential medical, educational, social and/or other services.</v>
      </c>
      <c r="D1331" s="650" t="str">
        <f t="shared" si="574"/>
        <v>Encounter</v>
      </c>
      <c r="E1331"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1" s="241" t="s">
        <v>2166</v>
      </c>
      <c r="G1331" s="241" t="s">
        <v>577</v>
      </c>
      <c r="H1331" s="241" t="s">
        <v>567</v>
      </c>
      <c r="I1331" s="561" t="str">
        <f t="shared" si="576"/>
        <v>Line
Professional</v>
      </c>
      <c r="J1331" s="509" t="s">
        <v>2205</v>
      </c>
      <c r="K1331" s="509"/>
      <c r="L1331" s="536"/>
      <c r="M1331" s="509"/>
      <c r="N1331" s="509" t="s">
        <v>2205</v>
      </c>
      <c r="O1331" s="509"/>
      <c r="P1331" s="509"/>
      <c r="Q1331" s="509"/>
      <c r="R1331" s="509"/>
      <c r="S1331" s="509"/>
      <c r="T1331" s="509"/>
      <c r="U1331" s="509"/>
      <c r="V1331" s="509"/>
      <c r="W1331" s="558" t="s">
        <v>1230</v>
      </c>
      <c r="X1331" s="558" t="s">
        <v>834</v>
      </c>
      <c r="Y1331" s="561" t="str">
        <f t="shared" si="577"/>
        <v>Y4 - SAMHSA approved EBP for Co-occurring disorders</v>
      </c>
      <c r="Z1331" s="561" t="str">
        <f t="shared" si="578"/>
        <v xml:space="preserve">
HD - Pregnant/Parenting Women's Program
HH - Integrated Mental Health and Substance Abuse
QJ - Service/items provided to a prisoner or patient in state or local custody</v>
      </c>
      <c r="AA1331" s="20"/>
    </row>
    <row r="1332" spans="1:27" s="23" customFormat="1" ht="38.25" customHeight="1">
      <c r="A1332" s="644" t="str">
        <f t="shared" si="571"/>
        <v>H0006</v>
      </c>
      <c r="B1332" s="509" t="str">
        <f t="shared" si="572"/>
        <v>Substance Use Disorder: Case Management</v>
      </c>
      <c r="C1332" s="647" t="str">
        <f t="shared" si="573"/>
        <v>Services provided to link clients to other essential medical, educational, social and/or other services.</v>
      </c>
      <c r="D1332" s="650" t="str">
        <f t="shared" si="574"/>
        <v>Encounter</v>
      </c>
      <c r="E1332"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2" s="241" t="s">
        <v>598</v>
      </c>
      <c r="G1332" s="241" t="s">
        <v>576</v>
      </c>
      <c r="H1332" s="241" t="s">
        <v>567</v>
      </c>
      <c r="I1332" s="561" t="str">
        <f t="shared" si="576"/>
        <v>Line
Professional</v>
      </c>
      <c r="J1332" s="509" t="s">
        <v>2205</v>
      </c>
      <c r="K1332" s="509"/>
      <c r="L1332" s="536"/>
      <c r="M1332" s="509"/>
      <c r="N1332" s="509" t="s">
        <v>2205</v>
      </c>
      <c r="O1332" s="509"/>
      <c r="P1332" s="509"/>
      <c r="Q1332" s="509"/>
      <c r="R1332" s="509"/>
      <c r="S1332" s="509"/>
      <c r="T1332" s="509"/>
      <c r="U1332" s="509"/>
      <c r="V1332" s="509"/>
      <c r="W1332" s="558" t="s">
        <v>1230</v>
      </c>
      <c r="X1332" s="558" t="s">
        <v>834</v>
      </c>
      <c r="Y1332" s="561" t="str">
        <f t="shared" si="577"/>
        <v>Y4 - SAMHSA approved EBP for Co-occurring disorders</v>
      </c>
      <c r="Z1332" s="561" t="str">
        <f t="shared" si="578"/>
        <v xml:space="preserve">
HD - Pregnant/Parenting Women's Program
HH - Integrated Mental Health and Substance Abuse
QJ - Service/items provided to a prisoner or patient in state or local custody</v>
      </c>
      <c r="AA1332" s="20"/>
    </row>
    <row r="1333" spans="1:27" s="24" customFormat="1" ht="102" customHeight="1">
      <c r="A1333" s="644" t="str">
        <f t="shared" si="571"/>
        <v>H0006</v>
      </c>
      <c r="B1333" s="509" t="str">
        <f t="shared" si="572"/>
        <v>Substance Use Disorder: Case Management</v>
      </c>
      <c r="C1333" s="647" t="str">
        <f t="shared" si="573"/>
        <v>Services provided to link clients to other essential medical, educational, social and/or other services.</v>
      </c>
      <c r="D1333" s="650" t="str">
        <f t="shared" si="574"/>
        <v>Encounter</v>
      </c>
      <c r="E1333"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3" s="241" t="s">
        <v>2224</v>
      </c>
      <c r="G1333" s="241" t="s">
        <v>583</v>
      </c>
      <c r="H1333" s="241" t="s">
        <v>567</v>
      </c>
      <c r="I1333" s="561" t="str">
        <f t="shared" si="576"/>
        <v>Line
Professional</v>
      </c>
      <c r="J1333" s="509" t="s">
        <v>2205</v>
      </c>
      <c r="K1333" s="509"/>
      <c r="L1333" s="536"/>
      <c r="M1333" s="509"/>
      <c r="N1333" s="509" t="s">
        <v>2205</v>
      </c>
      <c r="O1333" s="509"/>
      <c r="P1333" s="509"/>
      <c r="Q1333" s="509"/>
      <c r="R1333" s="509"/>
      <c r="S1333" s="509"/>
      <c r="T1333" s="509"/>
      <c r="U1333" s="509"/>
      <c r="V1333" s="509"/>
      <c r="W1333" s="558" t="s">
        <v>1230</v>
      </c>
      <c r="X1333" s="558" t="s">
        <v>834</v>
      </c>
      <c r="Y1333" s="561" t="str">
        <f t="shared" si="577"/>
        <v>Y4 - SAMHSA approved EBP for Co-occurring disorders</v>
      </c>
      <c r="Z1333" s="561" t="str">
        <f t="shared" si="578"/>
        <v xml:space="preserve">
HD - Pregnant/Parenting Women's Program
HH - Integrated Mental Health and Substance Abuse
QJ - Service/items provided to a prisoner or patient in state or local custody</v>
      </c>
      <c r="AA1333" s="20"/>
    </row>
    <row r="1334" spans="1:27" ht="89.25" customHeight="1">
      <c r="A1334" s="644" t="str">
        <f t="shared" si="571"/>
        <v>H0006</v>
      </c>
      <c r="B1334" s="509" t="str">
        <f t="shared" si="572"/>
        <v>Substance Use Disorder: Case Management</v>
      </c>
      <c r="C1334" s="647" t="str">
        <f t="shared" si="573"/>
        <v>Services provided to link clients to other essential medical, educational, social and/or other services.</v>
      </c>
      <c r="D1334" s="650" t="str">
        <f t="shared" si="574"/>
        <v>Encounter</v>
      </c>
      <c r="E1334"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4" s="241" t="s">
        <v>2196</v>
      </c>
      <c r="G1334" s="241" t="s">
        <v>577</v>
      </c>
      <c r="H1334" s="241" t="s">
        <v>567</v>
      </c>
      <c r="I1334" s="561" t="str">
        <f t="shared" si="576"/>
        <v>Line
Professional</v>
      </c>
      <c r="J1334" s="509" t="s">
        <v>2205</v>
      </c>
      <c r="K1334" s="509"/>
      <c r="L1334" s="536"/>
      <c r="M1334" s="509"/>
      <c r="N1334" s="509" t="s">
        <v>2205</v>
      </c>
      <c r="O1334" s="509"/>
      <c r="P1334" s="509"/>
      <c r="Q1334" s="509"/>
      <c r="R1334" s="509"/>
      <c r="S1334" s="509"/>
      <c r="T1334" s="509"/>
      <c r="U1334" s="509"/>
      <c r="V1334" s="509"/>
      <c r="W1334" s="558" t="s">
        <v>1230</v>
      </c>
      <c r="X1334" s="558" t="s">
        <v>834</v>
      </c>
      <c r="Y1334" s="561" t="str">
        <f t="shared" si="577"/>
        <v>Y4 - SAMHSA approved EBP for Co-occurring disorders</v>
      </c>
      <c r="Z1334" s="561" t="str">
        <f t="shared" si="578"/>
        <v xml:space="preserve">
HD - Pregnant/Parenting Women's Program
HH - Integrated Mental Health and Substance Abuse
QJ - Service/items provided to a prisoner or patient in state or local custody</v>
      </c>
    </row>
    <row r="1335" spans="1:27" s="23" customFormat="1" ht="114.75" customHeight="1">
      <c r="A1335" s="644" t="str">
        <f t="shared" si="571"/>
        <v>H0006</v>
      </c>
      <c r="B1335" s="509" t="str">
        <f t="shared" si="572"/>
        <v>Substance Use Disorder: Case Management</v>
      </c>
      <c r="C1335" s="647" t="str">
        <f t="shared" si="573"/>
        <v>Services provided to link clients to other essential medical, educational, social and/or other services.</v>
      </c>
      <c r="D1335" s="650" t="str">
        <f t="shared" si="574"/>
        <v>Encounter</v>
      </c>
      <c r="E1335"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5" s="241" t="s">
        <v>608</v>
      </c>
      <c r="G1335" s="241" t="s">
        <v>583</v>
      </c>
      <c r="H1335" s="241" t="s">
        <v>567</v>
      </c>
      <c r="I1335" s="561" t="str">
        <f t="shared" si="576"/>
        <v>Line
Professional</v>
      </c>
      <c r="J1335" s="509" t="s">
        <v>2205</v>
      </c>
      <c r="K1335" s="509"/>
      <c r="L1335" s="536"/>
      <c r="M1335" s="509"/>
      <c r="N1335" s="509" t="s">
        <v>2205</v>
      </c>
      <c r="O1335" s="509"/>
      <c r="P1335" s="509"/>
      <c r="Q1335" s="509"/>
      <c r="R1335" s="509"/>
      <c r="S1335" s="509"/>
      <c r="T1335" s="509"/>
      <c r="U1335" s="509"/>
      <c r="V1335" s="509"/>
      <c r="W1335" s="558" t="s">
        <v>1230</v>
      </c>
      <c r="X1335" s="558" t="s">
        <v>834</v>
      </c>
      <c r="Y1335" s="561" t="str">
        <f t="shared" si="577"/>
        <v>Y4 - SAMHSA approved EBP for Co-occurring disorders</v>
      </c>
      <c r="Z1335" s="561" t="str">
        <f t="shared" si="578"/>
        <v xml:space="preserve">
HD - Pregnant/Parenting Women's Program
HH - Integrated Mental Health and Substance Abuse
QJ - Service/items provided to a prisoner or patient in state or local custody</v>
      </c>
      <c r="AA1335" s="20"/>
    </row>
    <row r="1336" spans="1:27" s="23" customFormat="1" ht="102" customHeight="1">
      <c r="A1336" s="644" t="str">
        <f t="shared" si="571"/>
        <v>H0006</v>
      </c>
      <c r="B1336" s="509" t="str">
        <f t="shared" si="572"/>
        <v>Substance Use Disorder: Case Management</v>
      </c>
      <c r="C1336" s="647" t="str">
        <f t="shared" si="573"/>
        <v>Services provided to link clients to other essential medical, educational, social and/or other services.</v>
      </c>
      <c r="D1336" s="650" t="str">
        <f t="shared" si="574"/>
        <v>Encounter</v>
      </c>
      <c r="E1336"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6" s="241" t="s">
        <v>485</v>
      </c>
      <c r="G1336" s="241" t="s">
        <v>576</v>
      </c>
      <c r="H1336" s="241" t="s">
        <v>567</v>
      </c>
      <c r="I1336" s="561" t="str">
        <f t="shared" si="576"/>
        <v>Line
Professional</v>
      </c>
      <c r="J1336" s="509" t="s">
        <v>2205</v>
      </c>
      <c r="K1336" s="509"/>
      <c r="L1336" s="536"/>
      <c r="M1336" s="509"/>
      <c r="N1336" s="509" t="s">
        <v>2205</v>
      </c>
      <c r="O1336" s="509"/>
      <c r="P1336" s="509"/>
      <c r="Q1336" s="509"/>
      <c r="R1336" s="509"/>
      <c r="S1336" s="509"/>
      <c r="T1336" s="509"/>
      <c r="U1336" s="509"/>
      <c r="V1336" s="509"/>
      <c r="W1336" s="558" t="s">
        <v>1230</v>
      </c>
      <c r="X1336" s="558" t="s">
        <v>834</v>
      </c>
      <c r="Y1336" s="561" t="str">
        <f t="shared" si="577"/>
        <v>Y4 - SAMHSA approved EBP for Co-occurring disorders</v>
      </c>
      <c r="Z1336" s="561" t="str">
        <f t="shared" si="578"/>
        <v xml:space="preserve">
HD - Pregnant/Parenting Women's Program
HH - Integrated Mental Health and Substance Abuse
QJ - Service/items provided to a prisoner or patient in state or local custody</v>
      </c>
      <c r="AA1336" s="20"/>
    </row>
    <row r="1337" spans="1:27" s="23" customFormat="1" ht="114.75" customHeight="1">
      <c r="A1337" s="644" t="str">
        <f t="shared" si="571"/>
        <v>H0006</v>
      </c>
      <c r="B1337" s="509" t="str">
        <f t="shared" si="572"/>
        <v>Substance Use Disorder: Case Management</v>
      </c>
      <c r="C1337" s="647" t="str">
        <f t="shared" si="573"/>
        <v>Services provided to link clients to other essential medical, educational, social and/or other services.</v>
      </c>
      <c r="D1337" s="650" t="str">
        <f t="shared" si="574"/>
        <v>Encounter</v>
      </c>
      <c r="E1337" s="647" t="str">
        <f t="shared" si="575"/>
        <v>SUD Case Management provided by a Substance Abuse Treatment Specialist (SATS) OR a Substance Abuse Treatment Practitioner (SATP) OR a person trained to provide case management services per Treatment Policy #8 and working under the supervision of a SATS.</v>
      </c>
      <c r="F1337" s="253" t="s">
        <v>609</v>
      </c>
      <c r="G1337" s="253" t="s">
        <v>577</v>
      </c>
      <c r="H1337" s="253" t="s">
        <v>567</v>
      </c>
      <c r="I1337" s="561" t="str">
        <f t="shared" si="576"/>
        <v>Line
Professional</v>
      </c>
      <c r="J1337" s="509" t="s">
        <v>2205</v>
      </c>
      <c r="K1337" s="509"/>
      <c r="L1337" s="536"/>
      <c r="M1337" s="509"/>
      <c r="N1337" s="509" t="s">
        <v>2205</v>
      </c>
      <c r="O1337" s="509"/>
      <c r="P1337" s="509"/>
      <c r="Q1337" s="509"/>
      <c r="R1337" s="509"/>
      <c r="S1337" s="509"/>
      <c r="T1337" s="509"/>
      <c r="U1337" s="509"/>
      <c r="V1337" s="509"/>
      <c r="W1337" s="558" t="s">
        <v>1230</v>
      </c>
      <c r="X1337" s="558" t="s">
        <v>834</v>
      </c>
      <c r="Y1337" s="561" t="str">
        <f t="shared" si="577"/>
        <v>Y4 - SAMHSA approved EBP for Co-occurring disorders</v>
      </c>
      <c r="Z1337" s="561" t="str">
        <f t="shared" si="578"/>
        <v xml:space="preserve">
HD - Pregnant/Parenting Women's Program
HH - Integrated Mental Health and Substance Abuse
QJ - Service/items provided to a prisoner or patient in state or local custody</v>
      </c>
      <c r="AA1337" s="20"/>
    </row>
    <row r="1338" spans="1:27" s="23" customFormat="1" ht="51.75" customHeight="1" thickBot="1">
      <c r="A1338" s="645" t="str">
        <f>A1336</f>
        <v>H0006</v>
      </c>
      <c r="B1338" s="510" t="str">
        <f>B1336</f>
        <v>Substance Use Disorder: Case Management</v>
      </c>
      <c r="C1338" s="648" t="str">
        <f>C1336</f>
        <v>Services provided to link clients to other essential medical, educational, social and/or other services.</v>
      </c>
      <c r="D1338" s="651" t="str">
        <f>D1336</f>
        <v>Encounter</v>
      </c>
      <c r="E1338" s="648" t="str">
        <f>E1336</f>
        <v>SUD Case Management provided by a Substance Abuse Treatment Specialist (SATS) OR a Substance Abuse Treatment Practitioner (SATP) OR a person trained to provide case management services per Treatment Policy #8 and working under the supervision of a SATS.</v>
      </c>
      <c r="F1338" s="242" t="s">
        <v>1278</v>
      </c>
      <c r="G1338" s="242" t="s">
        <v>578</v>
      </c>
      <c r="H1338" s="242" t="s">
        <v>567</v>
      </c>
      <c r="I1338" s="562" t="str">
        <f>I1336</f>
        <v>Line
Professional</v>
      </c>
      <c r="J1338" s="510" t="s">
        <v>2205</v>
      </c>
      <c r="K1338" s="510"/>
      <c r="L1338" s="537"/>
      <c r="M1338" s="510"/>
      <c r="N1338" s="510" t="s">
        <v>2205</v>
      </c>
      <c r="O1338" s="510"/>
      <c r="P1338" s="510"/>
      <c r="Q1338" s="510"/>
      <c r="R1338" s="510"/>
      <c r="S1338" s="510"/>
      <c r="T1338" s="510"/>
      <c r="U1338" s="510"/>
      <c r="V1338" s="510"/>
      <c r="W1338" s="559" t="s">
        <v>1230</v>
      </c>
      <c r="X1338" s="559" t="s">
        <v>834</v>
      </c>
      <c r="Y1338" s="562" t="str">
        <f>Y1336</f>
        <v>Y4 - SAMHSA approved EBP for Co-occurring disorders</v>
      </c>
      <c r="Z1338" s="562" t="str">
        <f>Z1336</f>
        <v xml:space="preserve">
HD - Pregnant/Parenting Women's Program
HH - Integrated Mental Health and Substance Abuse
QJ - Service/items provided to a prisoner or patient in state or local custody</v>
      </c>
      <c r="AA1338" s="20"/>
    </row>
    <row r="1339" spans="1:27" s="23" customFormat="1" ht="106.2" thickBot="1">
      <c r="A1339" s="263" t="s">
        <v>356</v>
      </c>
      <c r="B1339" s="223" t="s">
        <v>1526</v>
      </c>
      <c r="C1339" s="225" t="s">
        <v>1583</v>
      </c>
      <c r="D1339" s="227" t="s">
        <v>70</v>
      </c>
      <c r="E1339" s="225" t="s">
        <v>1584</v>
      </c>
      <c r="F1339" s="225" t="s">
        <v>612</v>
      </c>
      <c r="G1339" s="225" t="s">
        <v>1113</v>
      </c>
      <c r="H1339" s="225" t="s">
        <v>591</v>
      </c>
      <c r="I1339" s="227" t="s">
        <v>1170</v>
      </c>
      <c r="J1339" s="223" t="s">
        <v>2205</v>
      </c>
      <c r="K1339" s="223"/>
      <c r="L1339" s="223" t="s">
        <v>2205</v>
      </c>
      <c r="M1339" s="223"/>
      <c r="N1339" s="223" t="s">
        <v>2205</v>
      </c>
      <c r="O1339" s="223"/>
      <c r="P1339" s="223" t="s">
        <v>2205</v>
      </c>
      <c r="Q1339" s="223"/>
      <c r="R1339" s="223"/>
      <c r="S1339" s="223"/>
      <c r="T1339" s="223"/>
      <c r="U1339" s="223"/>
      <c r="V1339" s="223"/>
      <c r="W1339" s="225" t="s">
        <v>1230</v>
      </c>
      <c r="X1339" s="225" t="s">
        <v>1955</v>
      </c>
      <c r="Y1339" s="227"/>
      <c r="Z1339" s="227" t="s">
        <v>1699</v>
      </c>
      <c r="AA1339" s="20"/>
    </row>
    <row r="1340" spans="1:27" s="23" customFormat="1" ht="137.25" customHeight="1" thickBot="1">
      <c r="A1340" s="263" t="s">
        <v>357</v>
      </c>
      <c r="B1340" s="223" t="s">
        <v>1526</v>
      </c>
      <c r="C1340" s="225" t="s">
        <v>1585</v>
      </c>
      <c r="D1340" s="227" t="s">
        <v>472</v>
      </c>
      <c r="E1340" s="225" t="s">
        <v>1586</v>
      </c>
      <c r="F1340" s="225" t="s">
        <v>612</v>
      </c>
      <c r="G1340" s="225" t="s">
        <v>1113</v>
      </c>
      <c r="H1340" s="225" t="s">
        <v>591</v>
      </c>
      <c r="I1340" s="227" t="s">
        <v>1170</v>
      </c>
      <c r="J1340" s="223" t="s">
        <v>2205</v>
      </c>
      <c r="K1340" s="223"/>
      <c r="L1340" s="223" t="s">
        <v>2205</v>
      </c>
      <c r="M1340" s="223"/>
      <c r="N1340" s="223" t="s">
        <v>2205</v>
      </c>
      <c r="O1340" s="223"/>
      <c r="P1340" s="223" t="s">
        <v>2205</v>
      </c>
      <c r="Q1340" s="223"/>
      <c r="R1340" s="223"/>
      <c r="S1340" s="223"/>
      <c r="T1340" s="223"/>
      <c r="U1340" s="223"/>
      <c r="V1340" s="223"/>
      <c r="W1340" s="225"/>
      <c r="X1340" s="225" t="s">
        <v>1957</v>
      </c>
      <c r="Y1340" s="227" t="s">
        <v>1113</v>
      </c>
      <c r="Z1340" s="227" t="s">
        <v>1699</v>
      </c>
      <c r="AA1340" s="20"/>
    </row>
    <row r="1341" spans="1:27" s="23" customFormat="1" ht="119.4" thickBot="1">
      <c r="A1341" s="263" t="s">
        <v>358</v>
      </c>
      <c r="B1341" s="223" t="s">
        <v>1526</v>
      </c>
      <c r="C1341" s="225" t="s">
        <v>2019</v>
      </c>
      <c r="D1341" s="227" t="s">
        <v>70</v>
      </c>
      <c r="E1341" s="225" t="s">
        <v>1587</v>
      </c>
      <c r="F1341" s="225" t="s">
        <v>612</v>
      </c>
      <c r="G1341" s="225" t="s">
        <v>1113</v>
      </c>
      <c r="H1341" s="225" t="s">
        <v>591</v>
      </c>
      <c r="I1341" s="227" t="s">
        <v>1170</v>
      </c>
      <c r="J1341" s="223" t="s">
        <v>2205</v>
      </c>
      <c r="K1341" s="223"/>
      <c r="L1341" s="223" t="s">
        <v>2205</v>
      </c>
      <c r="M1341" s="223"/>
      <c r="N1341" s="223" t="s">
        <v>2205</v>
      </c>
      <c r="O1341" s="223"/>
      <c r="P1341" s="223" t="s">
        <v>2205</v>
      </c>
      <c r="Q1341" s="223"/>
      <c r="R1341" s="223"/>
      <c r="S1341" s="223"/>
      <c r="T1341" s="223"/>
      <c r="U1341" s="223"/>
      <c r="V1341" s="223"/>
      <c r="W1341" s="225" t="s">
        <v>1229</v>
      </c>
      <c r="X1341" s="225" t="s">
        <v>1958</v>
      </c>
      <c r="Y1341" s="227" t="s">
        <v>1113</v>
      </c>
      <c r="Z1341" s="227"/>
      <c r="AA1341" s="20"/>
    </row>
    <row r="1342" spans="1:27" s="23" customFormat="1" ht="187.5" customHeight="1" thickBot="1">
      <c r="A1342" s="270" t="s">
        <v>344</v>
      </c>
      <c r="B1342" s="222" t="s">
        <v>342</v>
      </c>
      <c r="C1342" s="224" t="s">
        <v>351</v>
      </c>
      <c r="D1342" s="226" t="s">
        <v>1529</v>
      </c>
      <c r="E1342" s="224" t="s">
        <v>610</v>
      </c>
      <c r="F1342" s="249" t="s">
        <v>556</v>
      </c>
      <c r="G1342" s="249" t="s">
        <v>1113</v>
      </c>
      <c r="H1342" s="240" t="s">
        <v>518</v>
      </c>
      <c r="I1342" s="226" t="s">
        <v>1568</v>
      </c>
      <c r="J1342" s="222" t="s">
        <v>2205</v>
      </c>
      <c r="K1342" s="222"/>
      <c r="L1342" s="222" t="s">
        <v>2205</v>
      </c>
      <c r="M1342" s="222"/>
      <c r="N1342" s="222" t="s">
        <v>2205</v>
      </c>
      <c r="O1342" s="222"/>
      <c r="P1342" s="222" t="s">
        <v>2205</v>
      </c>
      <c r="Q1342" s="222"/>
      <c r="R1342" s="222"/>
      <c r="S1342" s="222"/>
      <c r="T1342" s="222"/>
      <c r="U1342" s="222"/>
      <c r="V1342" s="222"/>
      <c r="W1342" s="224" t="s">
        <v>1229</v>
      </c>
      <c r="X1342" s="224" t="s">
        <v>1208</v>
      </c>
      <c r="Y1342" s="226" t="s">
        <v>970</v>
      </c>
      <c r="Z1342" s="226" t="s">
        <v>2047</v>
      </c>
      <c r="AA1342" s="20"/>
    </row>
    <row r="1343" spans="1:27" s="23" customFormat="1" ht="222.75" customHeight="1" thickBot="1">
      <c r="A1343" s="113" t="s">
        <v>267</v>
      </c>
      <c r="B1343" s="193" t="s">
        <v>266</v>
      </c>
      <c r="C1343" s="127" t="s">
        <v>386</v>
      </c>
      <c r="D1343" s="175" t="s">
        <v>387</v>
      </c>
      <c r="E1343" s="127" t="s">
        <v>2163</v>
      </c>
      <c r="F1343" s="127" t="s">
        <v>1113</v>
      </c>
      <c r="G1343" s="127" t="s">
        <v>1113</v>
      </c>
      <c r="H1343" s="127" t="s">
        <v>624</v>
      </c>
      <c r="I1343" s="175" t="s">
        <v>388</v>
      </c>
      <c r="J1343" s="193"/>
      <c r="K1343" s="193" t="s">
        <v>2205</v>
      </c>
      <c r="L1343" s="193" t="s">
        <v>2205</v>
      </c>
      <c r="M1343" s="193"/>
      <c r="N1343" s="193"/>
      <c r="O1343" s="193" t="s">
        <v>2205</v>
      </c>
      <c r="P1343" s="193"/>
      <c r="Q1343" s="193"/>
      <c r="R1343" s="193"/>
      <c r="S1343" s="193"/>
      <c r="T1343" s="193"/>
      <c r="U1343" s="193"/>
      <c r="V1343" s="193"/>
      <c r="W1343" s="127" t="s">
        <v>1230</v>
      </c>
      <c r="X1343" s="127" t="s">
        <v>1959</v>
      </c>
      <c r="Y1343" s="163" t="s">
        <v>970</v>
      </c>
      <c r="Z1343" s="163" t="s">
        <v>1557</v>
      </c>
      <c r="AA1343" s="20"/>
    </row>
    <row r="1344" spans="1:27" s="23" customFormat="1" ht="214.2" customHeight="1" thickBot="1">
      <c r="A1344" s="263" t="s">
        <v>267</v>
      </c>
      <c r="B1344" s="223" t="s">
        <v>359</v>
      </c>
      <c r="C1344" s="225" t="s">
        <v>803</v>
      </c>
      <c r="D1344" s="227" t="s">
        <v>475</v>
      </c>
      <c r="E1344" s="225" t="s">
        <v>2181</v>
      </c>
      <c r="F1344" s="225" t="s">
        <v>612</v>
      </c>
      <c r="G1344" s="225" t="s">
        <v>1113</v>
      </c>
      <c r="H1344" s="225" t="s">
        <v>624</v>
      </c>
      <c r="I1344" s="227" t="s">
        <v>1170</v>
      </c>
      <c r="J1344" s="223" t="s">
        <v>2205</v>
      </c>
      <c r="K1344" s="223"/>
      <c r="L1344" s="223" t="s">
        <v>2205</v>
      </c>
      <c r="M1344" s="223"/>
      <c r="N1344" s="223" t="s">
        <v>2205</v>
      </c>
      <c r="O1344" s="223"/>
      <c r="P1344" s="223" t="s">
        <v>2205</v>
      </c>
      <c r="Q1344" s="223"/>
      <c r="R1344" s="223"/>
      <c r="S1344" s="223"/>
      <c r="T1344" s="223"/>
      <c r="U1344" s="223"/>
      <c r="V1344" s="223"/>
      <c r="W1344" s="225" t="s">
        <v>1230</v>
      </c>
      <c r="X1344" s="225" t="s">
        <v>1960</v>
      </c>
      <c r="Y1344" s="176" t="s">
        <v>2564</v>
      </c>
      <c r="Z1344" s="176" t="s">
        <v>1701</v>
      </c>
      <c r="AA1344" s="20"/>
    </row>
    <row r="1345" spans="1:27" s="23" customFormat="1" ht="219" customHeight="1" thickBot="1">
      <c r="A1345" s="266" t="s">
        <v>360</v>
      </c>
      <c r="B1345" s="194" t="s">
        <v>359</v>
      </c>
      <c r="C1345" s="129" t="s">
        <v>1588</v>
      </c>
      <c r="D1345" s="176" t="s">
        <v>70</v>
      </c>
      <c r="E1345" s="129" t="s">
        <v>2181</v>
      </c>
      <c r="F1345" s="129" t="s">
        <v>612</v>
      </c>
      <c r="G1345" s="129" t="s">
        <v>1113</v>
      </c>
      <c r="H1345" s="129" t="s">
        <v>624</v>
      </c>
      <c r="I1345" s="176" t="s">
        <v>1170</v>
      </c>
      <c r="J1345" s="194" t="s">
        <v>2205</v>
      </c>
      <c r="K1345" s="194"/>
      <c r="L1345" s="194" t="s">
        <v>2205</v>
      </c>
      <c r="M1345" s="194"/>
      <c r="N1345" s="194" t="s">
        <v>2205</v>
      </c>
      <c r="O1345" s="194"/>
      <c r="P1345" s="194" t="s">
        <v>2205</v>
      </c>
      <c r="Q1345" s="194"/>
      <c r="R1345" s="194"/>
      <c r="S1345" s="194"/>
      <c r="T1345" s="194"/>
      <c r="U1345" s="194"/>
      <c r="V1345" s="194"/>
      <c r="W1345" s="129" t="s">
        <v>1230</v>
      </c>
      <c r="X1345" s="129" t="s">
        <v>1960</v>
      </c>
      <c r="Y1345" s="176" t="s">
        <v>2565</v>
      </c>
      <c r="Z1345" s="176" t="s">
        <v>1701</v>
      </c>
      <c r="AA1345" s="20"/>
    </row>
    <row r="1346" spans="1:27" s="23" customFormat="1" ht="24" customHeight="1">
      <c r="A1346" s="588" t="s">
        <v>355</v>
      </c>
      <c r="B1346" s="514" t="s">
        <v>354</v>
      </c>
      <c r="C1346" s="591" t="s">
        <v>526</v>
      </c>
      <c r="D1346" s="594" t="s">
        <v>235</v>
      </c>
      <c r="E1346" s="591" t="s">
        <v>2164</v>
      </c>
      <c r="F1346" s="240" t="s">
        <v>124</v>
      </c>
      <c r="G1346" s="240" t="s">
        <v>574</v>
      </c>
      <c r="H1346" s="241" t="s">
        <v>589</v>
      </c>
      <c r="I1346" s="594" t="s">
        <v>139</v>
      </c>
      <c r="J1346" s="514" t="s">
        <v>2205</v>
      </c>
      <c r="K1346" s="514"/>
      <c r="L1346" s="514" t="s">
        <v>2205</v>
      </c>
      <c r="M1346" s="514"/>
      <c r="N1346" s="514" t="s">
        <v>2205</v>
      </c>
      <c r="O1346" s="514"/>
      <c r="P1346" s="514" t="s">
        <v>2205</v>
      </c>
      <c r="Q1346" s="514"/>
      <c r="R1346" s="514"/>
      <c r="S1346" s="514"/>
      <c r="T1346" s="514"/>
      <c r="U1346" s="514"/>
      <c r="V1346" s="514"/>
      <c r="W1346" s="591"/>
      <c r="X1346" s="591" t="s">
        <v>1210</v>
      </c>
      <c r="Y1346" s="594" t="s">
        <v>1113</v>
      </c>
      <c r="Z1346" s="594" t="s">
        <v>1699</v>
      </c>
    </row>
    <row r="1347" spans="1:27" s="23" customFormat="1" ht="24" customHeight="1">
      <c r="A1347" s="589" t="str">
        <f t="shared" ref="A1347:A1353" si="579">A1346</f>
        <v>H0020</v>
      </c>
      <c r="B1347" s="515" t="str">
        <f t="shared" ref="B1347:B1353" si="580">B1346</f>
        <v>Substance Abuse: Methadone</v>
      </c>
      <c r="C1347" s="592" t="str">
        <f t="shared" ref="C1347:C1353" si="581">C1346</f>
        <v>Alcohol and/or drug services; methadone administration and/or service (provision of the drug by a licensed program)</v>
      </c>
      <c r="D1347" s="595" t="str">
        <f t="shared" ref="D1347:D1353" si="582">D1346</f>
        <v>Daily Dosage
1 per day</v>
      </c>
      <c r="E1347" s="592" t="str">
        <f t="shared" ref="E1347:E1353" si="583">E1346</f>
        <v>Provider agency licensed and accredited as methadone clinic. Supervision by licensed physician. 
Administration of methadone by an MD, DO, Licensed Physician’s Assistant, Nurse Practitioner, Clinical Nurse Specialist, RN, LPN or pharmacist.</v>
      </c>
      <c r="F1347" s="241" t="s">
        <v>477</v>
      </c>
      <c r="G1347" s="241" t="s">
        <v>575</v>
      </c>
      <c r="H1347" s="241" t="s">
        <v>589</v>
      </c>
      <c r="I1347" s="595" t="str">
        <f t="shared" ref="I1347:I1353" si="584">I1346</f>
        <v>Line
Professional</v>
      </c>
      <c r="J1347" s="515"/>
      <c r="K1347" s="515"/>
      <c r="L1347" s="515"/>
      <c r="M1347" s="515"/>
      <c r="N1347" s="515"/>
      <c r="O1347" s="515"/>
      <c r="P1347" s="515"/>
      <c r="Q1347" s="515"/>
      <c r="R1347" s="515"/>
      <c r="S1347" s="515"/>
      <c r="T1347" s="515"/>
      <c r="U1347" s="515"/>
      <c r="V1347" s="515"/>
      <c r="W1347" s="592"/>
      <c r="X1347" s="592" t="s">
        <v>1210</v>
      </c>
      <c r="Y1347" s="595" t="str">
        <f t="shared" ref="Y1347:Y1353" si="585">Y1346</f>
        <v xml:space="preserve"> </v>
      </c>
      <c r="Z1347" s="595" t="str">
        <f t="shared" ref="Z1347:Z1353" si="586">Z1346</f>
        <v xml:space="preserve">
HD - Pregnant/Parenting Women's Program</v>
      </c>
    </row>
    <row r="1348" spans="1:27" s="23" customFormat="1" ht="24" customHeight="1">
      <c r="A1348" s="589" t="str">
        <f t="shared" si="579"/>
        <v>H0020</v>
      </c>
      <c r="B1348" s="515" t="str">
        <f t="shared" si="580"/>
        <v>Substance Abuse: Methadone</v>
      </c>
      <c r="C1348" s="592" t="str">
        <f t="shared" si="581"/>
        <v>Alcohol and/or drug services; methadone administration and/or service (provision of the drug by a licensed program)</v>
      </c>
      <c r="D1348" s="595" t="str">
        <f t="shared" si="582"/>
        <v>Daily Dosage
1 per day</v>
      </c>
      <c r="E1348" s="592" t="str">
        <f t="shared" si="583"/>
        <v>Provider agency licensed and accredited as methadone clinic. Supervision by licensed physician. 
Administration of methadone by an MD, DO, Licensed Physician’s Assistant, Nurse Practitioner, Clinical Nurse Specialist, RN, LPN or pharmacist.</v>
      </c>
      <c r="F1348" s="241" t="s">
        <v>792</v>
      </c>
      <c r="G1348" s="241" t="s">
        <v>578</v>
      </c>
      <c r="H1348" s="241" t="s">
        <v>589</v>
      </c>
      <c r="I1348" s="595" t="str">
        <f t="shared" si="584"/>
        <v>Line
Professional</v>
      </c>
      <c r="J1348" s="515"/>
      <c r="K1348" s="515"/>
      <c r="L1348" s="515"/>
      <c r="M1348" s="515"/>
      <c r="N1348" s="515"/>
      <c r="O1348" s="515"/>
      <c r="P1348" s="515"/>
      <c r="Q1348" s="515"/>
      <c r="R1348" s="515"/>
      <c r="S1348" s="515"/>
      <c r="T1348" s="515"/>
      <c r="U1348" s="515"/>
      <c r="V1348" s="515"/>
      <c r="W1348" s="592"/>
      <c r="X1348" s="592" t="s">
        <v>1210</v>
      </c>
      <c r="Y1348" s="595" t="str">
        <f t="shared" si="585"/>
        <v xml:space="preserve"> </v>
      </c>
      <c r="Z1348" s="595" t="str">
        <f t="shared" si="586"/>
        <v xml:space="preserve">
HD - Pregnant/Parenting Women's Program</v>
      </c>
    </row>
    <row r="1349" spans="1:27" s="23" customFormat="1" ht="24" customHeight="1">
      <c r="A1349" s="589" t="str">
        <f t="shared" si="579"/>
        <v>H0020</v>
      </c>
      <c r="B1349" s="515" t="str">
        <f t="shared" si="580"/>
        <v>Substance Abuse: Methadone</v>
      </c>
      <c r="C1349" s="592" t="str">
        <f t="shared" si="581"/>
        <v>Alcohol and/or drug services; methadone administration and/or service (provision of the drug by a licensed program)</v>
      </c>
      <c r="D1349" s="595" t="str">
        <f t="shared" si="582"/>
        <v>Daily Dosage
1 per day</v>
      </c>
      <c r="E1349" s="592" t="str">
        <f t="shared" si="583"/>
        <v>Provider agency licensed and accredited as methadone clinic. Supervision by licensed physician. 
Administration of methadone by an MD, DO, Licensed Physician’s Assistant, Nurse Practitioner, Clinical Nurse Specialist, RN, LPN or pharmacist.</v>
      </c>
      <c r="F1349" s="241" t="s">
        <v>2155</v>
      </c>
      <c r="G1349" s="241" t="s">
        <v>586</v>
      </c>
      <c r="H1349" s="241" t="s">
        <v>589</v>
      </c>
      <c r="I1349" s="595" t="str">
        <f t="shared" si="584"/>
        <v>Line
Professional</v>
      </c>
      <c r="J1349" s="515"/>
      <c r="K1349" s="515"/>
      <c r="L1349" s="515"/>
      <c r="M1349" s="515"/>
      <c r="N1349" s="515"/>
      <c r="O1349" s="515"/>
      <c r="P1349" s="515"/>
      <c r="Q1349" s="515"/>
      <c r="R1349" s="515"/>
      <c r="S1349" s="515"/>
      <c r="T1349" s="515"/>
      <c r="U1349" s="515"/>
      <c r="V1349" s="515"/>
      <c r="W1349" s="592"/>
      <c r="X1349" s="592" t="s">
        <v>1210</v>
      </c>
      <c r="Y1349" s="595" t="str">
        <f t="shared" si="585"/>
        <v xml:space="preserve"> </v>
      </c>
      <c r="Z1349" s="595" t="str">
        <f t="shared" si="586"/>
        <v xml:space="preserve">
HD - Pregnant/Parenting Women's Program</v>
      </c>
    </row>
    <row r="1350" spans="1:27" s="23" customFormat="1" ht="24" customHeight="1">
      <c r="A1350" s="589" t="str">
        <f t="shared" si="579"/>
        <v>H0020</v>
      </c>
      <c r="B1350" s="515" t="str">
        <f t="shared" si="580"/>
        <v>Substance Abuse: Methadone</v>
      </c>
      <c r="C1350" s="592" t="str">
        <f t="shared" si="581"/>
        <v>Alcohol and/or drug services; methadone administration and/or service (provision of the drug by a licensed program)</v>
      </c>
      <c r="D1350" s="595" t="str">
        <f t="shared" si="582"/>
        <v>Daily Dosage
1 per day</v>
      </c>
      <c r="E1350" s="592" t="str">
        <f t="shared" si="583"/>
        <v>Provider agency licensed and accredited as methadone clinic. Supervision by licensed physician. 
Administration of methadone by an MD, DO, Licensed Physician’s Assistant, Nurse Practitioner, Clinical Nurse Specialist, RN, LPN or pharmacist.</v>
      </c>
      <c r="F1350" s="241" t="s">
        <v>552</v>
      </c>
      <c r="G1350" s="241" t="s">
        <v>586</v>
      </c>
      <c r="H1350" s="241" t="s">
        <v>589</v>
      </c>
      <c r="I1350" s="595" t="str">
        <f t="shared" si="584"/>
        <v>Line
Professional</v>
      </c>
      <c r="J1350" s="515"/>
      <c r="K1350" s="515"/>
      <c r="L1350" s="515"/>
      <c r="M1350" s="515"/>
      <c r="N1350" s="515"/>
      <c r="O1350" s="515"/>
      <c r="P1350" s="515"/>
      <c r="Q1350" s="515"/>
      <c r="R1350" s="515"/>
      <c r="S1350" s="515"/>
      <c r="T1350" s="515"/>
      <c r="U1350" s="515"/>
      <c r="V1350" s="515"/>
      <c r="W1350" s="592"/>
      <c r="X1350" s="592" t="s">
        <v>1210</v>
      </c>
      <c r="Y1350" s="595" t="str">
        <f t="shared" si="585"/>
        <v xml:space="preserve"> </v>
      </c>
      <c r="Z1350" s="595" t="str">
        <f t="shared" si="586"/>
        <v xml:space="preserve">
HD - Pregnant/Parenting Women's Program</v>
      </c>
    </row>
    <row r="1351" spans="1:27" s="23" customFormat="1" ht="24" customHeight="1">
      <c r="A1351" s="589" t="str">
        <f t="shared" si="579"/>
        <v>H0020</v>
      </c>
      <c r="B1351" s="515" t="str">
        <f t="shared" si="580"/>
        <v>Substance Abuse: Methadone</v>
      </c>
      <c r="C1351" s="592" t="str">
        <f t="shared" si="581"/>
        <v>Alcohol and/or drug services; methadone administration and/or service (provision of the drug by a licensed program)</v>
      </c>
      <c r="D1351" s="595" t="str">
        <f t="shared" si="582"/>
        <v>Daily Dosage
1 per day</v>
      </c>
      <c r="E1351" s="592" t="str">
        <f t="shared" si="583"/>
        <v>Provider agency licensed and accredited as methadone clinic. Supervision by licensed physician. 
Administration of methadone by an MD, DO, Licensed Physician’s Assistant, Nurse Practitioner, Clinical Nurse Specialist, RN, LPN or pharmacist.</v>
      </c>
      <c r="F1351" s="241" t="s">
        <v>496</v>
      </c>
      <c r="G1351" s="241" t="s">
        <v>586</v>
      </c>
      <c r="H1351" s="241" t="s">
        <v>589</v>
      </c>
      <c r="I1351" s="595" t="str">
        <f t="shared" si="584"/>
        <v>Line
Professional</v>
      </c>
      <c r="J1351" s="515"/>
      <c r="K1351" s="515"/>
      <c r="L1351" s="515"/>
      <c r="M1351" s="515"/>
      <c r="N1351" s="515"/>
      <c r="O1351" s="515"/>
      <c r="P1351" s="515"/>
      <c r="Q1351" s="515"/>
      <c r="R1351" s="515"/>
      <c r="S1351" s="515"/>
      <c r="T1351" s="515"/>
      <c r="U1351" s="515"/>
      <c r="V1351" s="515"/>
      <c r="W1351" s="592"/>
      <c r="X1351" s="592" t="s">
        <v>1210</v>
      </c>
      <c r="Y1351" s="595" t="str">
        <f t="shared" si="585"/>
        <v xml:space="preserve"> </v>
      </c>
      <c r="Z1351" s="595" t="str">
        <f t="shared" si="586"/>
        <v xml:space="preserve">
HD - Pregnant/Parenting Women's Program</v>
      </c>
    </row>
    <row r="1352" spans="1:27" s="23" customFormat="1" ht="24" customHeight="1">
      <c r="A1352" s="589" t="str">
        <f t="shared" si="579"/>
        <v>H0020</v>
      </c>
      <c r="B1352" s="515" t="str">
        <f t="shared" si="580"/>
        <v>Substance Abuse: Methadone</v>
      </c>
      <c r="C1352" s="592" t="str">
        <f t="shared" si="581"/>
        <v>Alcohol and/or drug services; methadone administration and/or service (provision of the drug by a licensed program)</v>
      </c>
      <c r="D1352" s="595" t="str">
        <f t="shared" si="582"/>
        <v>Daily Dosage
1 per day</v>
      </c>
      <c r="E1352" s="592" t="str">
        <f t="shared" si="583"/>
        <v>Provider agency licensed and accredited as methadone clinic. Supervision by licensed physician. 
Administration of methadone by an MD, DO, Licensed Physician’s Assistant, Nurse Practitioner, Clinical Nurse Specialist, RN, LPN or pharmacist.</v>
      </c>
      <c r="F1352" s="241" t="s">
        <v>511</v>
      </c>
      <c r="G1352" s="241" t="s">
        <v>579</v>
      </c>
      <c r="H1352" s="241" t="s">
        <v>589</v>
      </c>
      <c r="I1352" s="595" t="str">
        <f t="shared" si="584"/>
        <v>Line
Professional</v>
      </c>
      <c r="J1352" s="515"/>
      <c r="K1352" s="515"/>
      <c r="L1352" s="515"/>
      <c r="M1352" s="515"/>
      <c r="N1352" s="515"/>
      <c r="O1352" s="515"/>
      <c r="P1352" s="515"/>
      <c r="Q1352" s="515"/>
      <c r="R1352" s="515"/>
      <c r="S1352" s="515"/>
      <c r="T1352" s="515"/>
      <c r="U1352" s="515"/>
      <c r="V1352" s="515"/>
      <c r="W1352" s="592"/>
      <c r="X1352" s="592" t="s">
        <v>1210</v>
      </c>
      <c r="Y1352" s="595" t="str">
        <f t="shared" si="585"/>
        <v xml:space="preserve"> </v>
      </c>
      <c r="Z1352" s="595" t="str">
        <f t="shared" si="586"/>
        <v xml:space="preserve">
HD - Pregnant/Parenting Women's Program</v>
      </c>
    </row>
    <row r="1353" spans="1:27" s="23" customFormat="1" ht="24" customHeight="1" thickBot="1">
      <c r="A1353" s="590" t="str">
        <f t="shared" si="579"/>
        <v>H0020</v>
      </c>
      <c r="B1353" s="516" t="str">
        <f t="shared" si="580"/>
        <v>Substance Abuse: Methadone</v>
      </c>
      <c r="C1353" s="593" t="str">
        <f t="shared" si="581"/>
        <v>Alcohol and/or drug services; methadone administration and/or service (provision of the drug by a licensed program)</v>
      </c>
      <c r="D1353" s="596" t="str">
        <f t="shared" si="582"/>
        <v>Daily Dosage
1 per day</v>
      </c>
      <c r="E1353" s="593" t="str">
        <f t="shared" si="583"/>
        <v>Provider agency licensed and accredited as methadone clinic. Supervision by licensed physician. 
Administration of methadone by an MD, DO, Licensed Physician’s Assistant, Nurse Practitioner, Clinical Nurse Specialist, RN, LPN or pharmacist.</v>
      </c>
      <c r="F1353" s="242" t="s">
        <v>607</v>
      </c>
      <c r="G1353" s="242" t="s">
        <v>582</v>
      </c>
      <c r="H1353" s="242" t="s">
        <v>589</v>
      </c>
      <c r="I1353" s="596" t="str">
        <f t="shared" si="584"/>
        <v>Line
Professional</v>
      </c>
      <c r="J1353" s="516"/>
      <c r="K1353" s="516"/>
      <c r="L1353" s="516"/>
      <c r="M1353" s="516"/>
      <c r="N1353" s="516"/>
      <c r="O1353" s="516"/>
      <c r="P1353" s="516"/>
      <c r="Q1353" s="516"/>
      <c r="R1353" s="516"/>
      <c r="S1353" s="516"/>
      <c r="T1353" s="516"/>
      <c r="U1353" s="516"/>
      <c r="V1353" s="516"/>
      <c r="W1353" s="593"/>
      <c r="X1353" s="593" t="s">
        <v>1210</v>
      </c>
      <c r="Y1353" s="596" t="str">
        <f t="shared" si="585"/>
        <v xml:space="preserve"> </v>
      </c>
      <c r="Z1353" s="596" t="str">
        <f t="shared" si="586"/>
        <v xml:space="preserve">
HD - Pregnant/Parenting Women's Program</v>
      </c>
    </row>
    <row r="1354" spans="1:27" s="23" customFormat="1" ht="63.75" customHeight="1">
      <c r="A1354" s="612" t="s">
        <v>345</v>
      </c>
      <c r="B1354" s="508" t="s">
        <v>2018</v>
      </c>
      <c r="C1354" s="591" t="s">
        <v>533</v>
      </c>
      <c r="D1354" s="594" t="s">
        <v>1528</v>
      </c>
      <c r="E1354" s="591" t="s">
        <v>1527</v>
      </c>
      <c r="F1354" s="240" t="s">
        <v>124</v>
      </c>
      <c r="G1354" s="240" t="s">
        <v>574</v>
      </c>
      <c r="H1354" s="240" t="s">
        <v>1240</v>
      </c>
      <c r="I1354" s="594" t="s">
        <v>1568</v>
      </c>
      <c r="J1354" s="514" t="s">
        <v>2205</v>
      </c>
      <c r="K1354" s="514"/>
      <c r="L1354" s="514" t="s">
        <v>2205</v>
      </c>
      <c r="M1354" s="514"/>
      <c r="N1354" s="514" t="s">
        <v>2205</v>
      </c>
      <c r="O1354" s="514"/>
      <c r="P1354" s="514" t="s">
        <v>2205</v>
      </c>
      <c r="Q1354" s="514"/>
      <c r="R1354" s="514"/>
      <c r="S1354" s="514"/>
      <c r="T1354" s="514"/>
      <c r="U1354" s="514"/>
      <c r="V1354" s="514"/>
      <c r="W1354" s="591" t="s">
        <v>1229</v>
      </c>
      <c r="X1354" s="591" t="s">
        <v>1530</v>
      </c>
      <c r="Y1354" s="594" t="s">
        <v>970</v>
      </c>
      <c r="Z1354" s="594" t="s">
        <v>1700</v>
      </c>
    </row>
    <row r="1355" spans="1:27" s="23" customFormat="1" ht="63.75" customHeight="1">
      <c r="A1355" s="613" t="str">
        <f t="shared" ref="A1355:A1371" si="587">A1354</f>
        <v>H0022</v>
      </c>
      <c r="B1355" s="509" t="str">
        <f t="shared" ref="B1355:B1371" si="588">B1354</f>
        <v>Substance Abuse: 
Outpatient Care</v>
      </c>
      <c r="C1355" s="592" t="str">
        <f t="shared" ref="C1355:C1371" si="589">C1354</f>
        <v>Early Intervention services, per encounter</v>
      </c>
      <c r="D1355" s="595" t="str">
        <f t="shared" ref="D1355:D1371" si="590">D1354</f>
        <v>Encounter
DT/2</v>
      </c>
      <c r="E1355" s="592" t="str">
        <f t="shared" ref="E1355:E1371" si="591">E1354</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5" s="241" t="s">
        <v>477</v>
      </c>
      <c r="G1355" s="241" t="s">
        <v>575</v>
      </c>
      <c r="H1355" s="241" t="s">
        <v>1240</v>
      </c>
      <c r="I1355" s="595" t="str">
        <f t="shared" ref="I1355:I1371" si="592">I1354</f>
        <v>Series/Line 
(depends on
other payers)
Institutional
or 
Professional 
(depends on 
other payers)</v>
      </c>
      <c r="J1355" s="515" t="s">
        <v>2205</v>
      </c>
      <c r="K1355" s="515"/>
      <c r="L1355" s="515" t="s">
        <v>2205</v>
      </c>
      <c r="M1355" s="515"/>
      <c r="N1355" s="515" t="s">
        <v>2205</v>
      </c>
      <c r="O1355" s="515"/>
      <c r="P1355" s="515" t="s">
        <v>2205</v>
      </c>
      <c r="Q1355" s="515"/>
      <c r="R1355" s="515"/>
      <c r="S1355" s="515"/>
      <c r="T1355" s="515"/>
      <c r="U1355" s="515"/>
      <c r="V1355" s="515"/>
      <c r="W1355" s="592" t="s">
        <v>1229</v>
      </c>
      <c r="X1355" s="592" t="s">
        <v>1209</v>
      </c>
      <c r="Y1355" s="595" t="str">
        <f t="shared" ref="Y1355:Y1371" si="593">Y1354</f>
        <v>Y4 - SAMHSA approved EBP for Co-occurring disorders</v>
      </c>
      <c r="Z1355" s="595" t="str">
        <f t="shared" ref="Z1355:Z1371" si="594">Z1354</f>
        <v xml:space="preserve">
HD - Pregnant/Parenting Women's Program
HH - Integrated Mental Health and Substance Abuse
</v>
      </c>
    </row>
    <row r="1356" spans="1:27" s="23" customFormat="1" ht="12.75" customHeight="1">
      <c r="A1356" s="613" t="str">
        <f t="shared" si="587"/>
        <v>H0022</v>
      </c>
      <c r="B1356" s="509" t="str">
        <f t="shared" si="588"/>
        <v>Substance Abuse: 
Outpatient Care</v>
      </c>
      <c r="C1356" s="592" t="str">
        <f t="shared" si="589"/>
        <v>Early Intervention services, per encounter</v>
      </c>
      <c r="D1356" s="595" t="str">
        <f t="shared" si="590"/>
        <v>Encounter
DT/2</v>
      </c>
      <c r="E1356"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6" s="241" t="s">
        <v>126</v>
      </c>
      <c r="G1356" s="241" t="s">
        <v>581</v>
      </c>
      <c r="H1356" s="241" t="s">
        <v>518</v>
      </c>
      <c r="I1356" s="595" t="str">
        <f t="shared" si="592"/>
        <v>Series/Line 
(depends on
other payers)
Institutional
or 
Professional 
(depends on 
other payers)</v>
      </c>
      <c r="J1356" s="515" t="s">
        <v>2205</v>
      </c>
      <c r="K1356" s="515"/>
      <c r="L1356" s="515" t="s">
        <v>2205</v>
      </c>
      <c r="M1356" s="515"/>
      <c r="N1356" s="515" t="s">
        <v>2205</v>
      </c>
      <c r="O1356" s="515"/>
      <c r="P1356" s="515" t="s">
        <v>2205</v>
      </c>
      <c r="Q1356" s="515"/>
      <c r="R1356" s="515"/>
      <c r="S1356" s="515"/>
      <c r="T1356" s="515"/>
      <c r="U1356" s="515"/>
      <c r="V1356" s="515"/>
      <c r="W1356" s="592" t="s">
        <v>1229</v>
      </c>
      <c r="X1356" s="592" t="s">
        <v>1209</v>
      </c>
      <c r="Y1356" s="595" t="str">
        <f t="shared" si="593"/>
        <v>Y4 - SAMHSA approved EBP for Co-occurring disorders</v>
      </c>
      <c r="Z1356" s="595" t="str">
        <f t="shared" si="594"/>
        <v xml:space="preserve">
HD - Pregnant/Parenting Women's Program
HH - Integrated Mental Health and Substance Abuse
</v>
      </c>
    </row>
    <row r="1357" spans="1:27" s="23" customFormat="1" ht="102" customHeight="1">
      <c r="A1357" s="613" t="str">
        <f t="shared" si="587"/>
        <v>H0022</v>
      </c>
      <c r="B1357" s="509" t="str">
        <f t="shared" si="588"/>
        <v>Substance Abuse: 
Outpatient Care</v>
      </c>
      <c r="C1357" s="592" t="str">
        <f t="shared" si="589"/>
        <v>Early Intervention services, per encounter</v>
      </c>
      <c r="D1357" s="595" t="str">
        <f t="shared" si="590"/>
        <v>Encounter
DT/2</v>
      </c>
      <c r="E1357"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7" s="241" t="s">
        <v>2224</v>
      </c>
      <c r="G1357" s="241" t="s">
        <v>583</v>
      </c>
      <c r="H1357" s="241" t="s">
        <v>518</v>
      </c>
      <c r="I1357" s="595" t="str">
        <f t="shared" si="592"/>
        <v>Series/Line 
(depends on
other payers)
Institutional
or 
Professional 
(depends on 
other payers)</v>
      </c>
      <c r="J1357" s="515" t="s">
        <v>2205</v>
      </c>
      <c r="K1357" s="515"/>
      <c r="L1357" s="515" t="s">
        <v>2205</v>
      </c>
      <c r="M1357" s="515"/>
      <c r="N1357" s="515" t="s">
        <v>2205</v>
      </c>
      <c r="O1357" s="515"/>
      <c r="P1357" s="515" t="s">
        <v>2205</v>
      </c>
      <c r="Q1357" s="515"/>
      <c r="R1357" s="515"/>
      <c r="S1357" s="515"/>
      <c r="T1357" s="515"/>
      <c r="U1357" s="515"/>
      <c r="V1357" s="515"/>
      <c r="W1357" s="592" t="s">
        <v>1229</v>
      </c>
      <c r="X1357" s="592" t="s">
        <v>1209</v>
      </c>
      <c r="Y1357" s="595" t="str">
        <f t="shared" si="593"/>
        <v>Y4 - SAMHSA approved EBP for Co-occurring disorders</v>
      </c>
      <c r="Z1357" s="595" t="str">
        <f t="shared" si="594"/>
        <v xml:space="preserve">
HD - Pregnant/Parenting Women's Program
HH - Integrated Mental Health and Substance Abuse
</v>
      </c>
    </row>
    <row r="1358" spans="1:27" s="23" customFormat="1" ht="114.75" customHeight="1">
      <c r="A1358" s="613" t="str">
        <f t="shared" si="587"/>
        <v>H0022</v>
      </c>
      <c r="B1358" s="509" t="str">
        <f t="shared" si="588"/>
        <v>Substance Abuse: 
Outpatient Care</v>
      </c>
      <c r="C1358" s="592" t="str">
        <f t="shared" si="589"/>
        <v>Early Intervention services, per encounter</v>
      </c>
      <c r="D1358" s="595" t="str">
        <f t="shared" si="590"/>
        <v>Encounter
DT/2</v>
      </c>
      <c r="E1358"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8" s="241" t="s">
        <v>608</v>
      </c>
      <c r="G1358" s="241" t="s">
        <v>583</v>
      </c>
      <c r="H1358" s="241" t="s">
        <v>518</v>
      </c>
      <c r="I1358" s="595" t="str">
        <f t="shared" si="592"/>
        <v>Series/Line 
(depends on
other payers)
Institutional
or 
Professional 
(depends on 
other payers)</v>
      </c>
      <c r="J1358" s="515" t="s">
        <v>2205</v>
      </c>
      <c r="K1358" s="515"/>
      <c r="L1358" s="515" t="s">
        <v>2205</v>
      </c>
      <c r="M1358" s="515"/>
      <c r="N1358" s="515" t="s">
        <v>2205</v>
      </c>
      <c r="O1358" s="515"/>
      <c r="P1358" s="515" t="s">
        <v>2205</v>
      </c>
      <c r="Q1358" s="515"/>
      <c r="R1358" s="515"/>
      <c r="S1358" s="515"/>
      <c r="T1358" s="515"/>
      <c r="U1358" s="515"/>
      <c r="V1358" s="515"/>
      <c r="W1358" s="592" t="s">
        <v>1229</v>
      </c>
      <c r="X1358" s="592" t="s">
        <v>1209</v>
      </c>
      <c r="Y1358" s="595" t="str">
        <f t="shared" si="593"/>
        <v>Y4 - SAMHSA approved EBP for Co-occurring disorders</v>
      </c>
      <c r="Z1358" s="595" t="str">
        <f t="shared" si="594"/>
        <v xml:space="preserve">
HD - Pregnant/Parenting Women's Program
HH - Integrated Mental Health and Substance Abuse
</v>
      </c>
    </row>
    <row r="1359" spans="1:27" s="23" customFormat="1" ht="12.75" customHeight="1">
      <c r="A1359" s="613" t="str">
        <f t="shared" si="587"/>
        <v>H0022</v>
      </c>
      <c r="B1359" s="509" t="str">
        <f t="shared" si="588"/>
        <v>Substance Abuse: 
Outpatient Care</v>
      </c>
      <c r="C1359" s="592" t="str">
        <f t="shared" si="589"/>
        <v>Early Intervention services, per encounter</v>
      </c>
      <c r="D1359" s="595" t="str">
        <f t="shared" si="590"/>
        <v>Encounter
DT/2</v>
      </c>
      <c r="E1359"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59" s="241" t="s">
        <v>598</v>
      </c>
      <c r="G1359" s="241" t="s">
        <v>576</v>
      </c>
      <c r="H1359" s="241" t="s">
        <v>518</v>
      </c>
      <c r="I1359" s="595" t="str">
        <f t="shared" si="592"/>
        <v>Series/Line 
(depends on
other payers)
Institutional
or 
Professional 
(depends on 
other payers)</v>
      </c>
      <c r="J1359" s="515" t="s">
        <v>2205</v>
      </c>
      <c r="K1359" s="515"/>
      <c r="L1359" s="515" t="s">
        <v>2205</v>
      </c>
      <c r="M1359" s="515"/>
      <c r="N1359" s="515" t="s">
        <v>2205</v>
      </c>
      <c r="O1359" s="515"/>
      <c r="P1359" s="515" t="s">
        <v>2205</v>
      </c>
      <c r="Q1359" s="515"/>
      <c r="R1359" s="515"/>
      <c r="S1359" s="515"/>
      <c r="T1359" s="515"/>
      <c r="U1359" s="515"/>
      <c r="V1359" s="515"/>
      <c r="W1359" s="592" t="s">
        <v>1229</v>
      </c>
      <c r="X1359" s="592" t="s">
        <v>1209</v>
      </c>
      <c r="Y1359" s="595" t="str">
        <f t="shared" si="593"/>
        <v>Y4 - SAMHSA approved EBP for Co-occurring disorders</v>
      </c>
      <c r="Z1359" s="595" t="str">
        <f t="shared" si="594"/>
        <v xml:space="preserve">
HD - Pregnant/Parenting Women's Program
HH - Integrated Mental Health and Substance Abuse
</v>
      </c>
    </row>
    <row r="1360" spans="1:27" s="23" customFormat="1" ht="102" customHeight="1">
      <c r="A1360" s="613" t="str">
        <f t="shared" si="587"/>
        <v>H0022</v>
      </c>
      <c r="B1360" s="509" t="str">
        <f t="shared" si="588"/>
        <v>Substance Abuse: 
Outpatient Care</v>
      </c>
      <c r="C1360" s="592" t="str">
        <f t="shared" si="589"/>
        <v>Early Intervention services, per encounter</v>
      </c>
      <c r="D1360" s="595" t="str">
        <f t="shared" si="590"/>
        <v>Encounter
DT/2</v>
      </c>
      <c r="E1360"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0" s="241" t="s">
        <v>485</v>
      </c>
      <c r="G1360" s="241" t="s">
        <v>576</v>
      </c>
      <c r="H1360" s="241" t="s">
        <v>518</v>
      </c>
      <c r="I1360" s="595" t="str">
        <f t="shared" si="592"/>
        <v>Series/Line 
(depends on
other payers)
Institutional
or 
Professional 
(depends on 
other payers)</v>
      </c>
      <c r="J1360" s="515" t="s">
        <v>2205</v>
      </c>
      <c r="K1360" s="515"/>
      <c r="L1360" s="515" t="s">
        <v>2205</v>
      </c>
      <c r="M1360" s="515"/>
      <c r="N1360" s="515" t="s">
        <v>2205</v>
      </c>
      <c r="O1360" s="515"/>
      <c r="P1360" s="515" t="s">
        <v>2205</v>
      </c>
      <c r="Q1360" s="515"/>
      <c r="R1360" s="515"/>
      <c r="S1360" s="515"/>
      <c r="T1360" s="515"/>
      <c r="U1360" s="515"/>
      <c r="V1360" s="515"/>
      <c r="W1360" s="592" t="s">
        <v>1229</v>
      </c>
      <c r="X1360" s="592" t="s">
        <v>1209</v>
      </c>
      <c r="Y1360" s="595" t="str">
        <f t="shared" si="593"/>
        <v>Y4 - SAMHSA approved EBP for Co-occurring disorders</v>
      </c>
      <c r="Z1360" s="595" t="str">
        <f t="shared" si="594"/>
        <v xml:space="preserve">
HD - Pregnant/Parenting Women's Program
HH - Integrated Mental Health and Substance Abuse
</v>
      </c>
    </row>
    <row r="1361" spans="1:27" s="23" customFormat="1" ht="114.75" customHeight="1">
      <c r="A1361" s="613" t="str">
        <f t="shared" si="587"/>
        <v>H0022</v>
      </c>
      <c r="B1361" s="509" t="str">
        <f t="shared" si="588"/>
        <v>Substance Abuse: 
Outpatient Care</v>
      </c>
      <c r="C1361" s="592" t="str">
        <f t="shared" si="589"/>
        <v>Early Intervention services, per encounter</v>
      </c>
      <c r="D1361" s="595" t="str">
        <f t="shared" si="590"/>
        <v>Encounter
DT/2</v>
      </c>
      <c r="E1361"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1" s="241" t="s">
        <v>609</v>
      </c>
      <c r="G1361" s="241" t="s">
        <v>577</v>
      </c>
      <c r="H1361" s="241" t="s">
        <v>518</v>
      </c>
      <c r="I1361" s="595" t="str">
        <f t="shared" si="592"/>
        <v>Series/Line 
(depends on
other payers)
Institutional
or 
Professional 
(depends on 
other payers)</v>
      </c>
      <c r="J1361" s="515" t="s">
        <v>2205</v>
      </c>
      <c r="K1361" s="515"/>
      <c r="L1361" s="515" t="s">
        <v>2205</v>
      </c>
      <c r="M1361" s="515"/>
      <c r="N1361" s="515" t="s">
        <v>2205</v>
      </c>
      <c r="O1361" s="515"/>
      <c r="P1361" s="515" t="s">
        <v>2205</v>
      </c>
      <c r="Q1361" s="515"/>
      <c r="R1361" s="515"/>
      <c r="S1361" s="515"/>
      <c r="T1361" s="515"/>
      <c r="U1361" s="515"/>
      <c r="V1361" s="515"/>
      <c r="W1361" s="592" t="s">
        <v>1229</v>
      </c>
      <c r="X1361" s="592" t="s">
        <v>1209</v>
      </c>
      <c r="Y1361" s="595" t="str">
        <f t="shared" si="593"/>
        <v>Y4 - SAMHSA approved EBP for Co-occurring disorders</v>
      </c>
      <c r="Z1361" s="595" t="str">
        <f t="shared" si="594"/>
        <v xml:space="preserve">
HD - Pregnant/Parenting Women's Program
HH - Integrated Mental Health and Substance Abuse
</v>
      </c>
    </row>
    <row r="1362" spans="1:27" s="23" customFormat="1" ht="12.75" customHeight="1">
      <c r="A1362" s="613" t="str">
        <f t="shared" si="587"/>
        <v>H0022</v>
      </c>
      <c r="B1362" s="509" t="str">
        <f t="shared" si="588"/>
        <v>Substance Abuse: 
Outpatient Care</v>
      </c>
      <c r="C1362" s="592" t="str">
        <f t="shared" si="589"/>
        <v>Early Intervention services, per encounter</v>
      </c>
      <c r="D1362" s="595" t="str">
        <f t="shared" si="590"/>
        <v>Encounter
DT/2</v>
      </c>
      <c r="E1362"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2" s="241" t="s">
        <v>2168</v>
      </c>
      <c r="G1362" s="241" t="s">
        <v>577</v>
      </c>
      <c r="H1362" s="241" t="s">
        <v>518</v>
      </c>
      <c r="I1362" s="595" t="str">
        <f t="shared" si="592"/>
        <v>Series/Line 
(depends on
other payers)
Institutional
or 
Professional 
(depends on 
other payers)</v>
      </c>
      <c r="J1362" s="515" t="s">
        <v>2205</v>
      </c>
      <c r="K1362" s="515"/>
      <c r="L1362" s="515" t="s">
        <v>2205</v>
      </c>
      <c r="M1362" s="515"/>
      <c r="N1362" s="515" t="s">
        <v>2205</v>
      </c>
      <c r="O1362" s="515"/>
      <c r="P1362" s="515" t="s">
        <v>2205</v>
      </c>
      <c r="Q1362" s="515"/>
      <c r="R1362" s="515"/>
      <c r="S1362" s="515"/>
      <c r="T1362" s="515"/>
      <c r="U1362" s="515"/>
      <c r="V1362" s="515"/>
      <c r="W1362" s="592" t="s">
        <v>1229</v>
      </c>
      <c r="X1362" s="592" t="s">
        <v>1209</v>
      </c>
      <c r="Y1362" s="595" t="str">
        <f t="shared" si="593"/>
        <v>Y4 - SAMHSA approved EBP for Co-occurring disorders</v>
      </c>
      <c r="Z1362" s="595" t="str">
        <f t="shared" si="594"/>
        <v xml:space="preserve">
HD - Pregnant/Parenting Women's Program
HH - Integrated Mental Health and Substance Abuse
</v>
      </c>
    </row>
    <row r="1363" spans="1:27" s="23" customFormat="1" ht="12.75" customHeight="1">
      <c r="A1363" s="613" t="str">
        <f t="shared" si="587"/>
        <v>H0022</v>
      </c>
      <c r="B1363" s="509" t="str">
        <f t="shared" si="588"/>
        <v>Substance Abuse: 
Outpatient Care</v>
      </c>
      <c r="C1363" s="592" t="str">
        <f t="shared" si="589"/>
        <v>Early Intervention services, per encounter</v>
      </c>
      <c r="D1363" s="595" t="str">
        <f t="shared" si="590"/>
        <v>Encounter
DT/2</v>
      </c>
      <c r="E1363"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3" s="241" t="s">
        <v>2177</v>
      </c>
      <c r="G1363" s="241" t="s">
        <v>577</v>
      </c>
      <c r="H1363" s="241" t="s">
        <v>518</v>
      </c>
      <c r="I1363" s="595" t="str">
        <f t="shared" si="592"/>
        <v>Series/Line 
(depends on
other payers)
Institutional
or 
Professional 
(depends on 
other payers)</v>
      </c>
      <c r="J1363" s="515" t="s">
        <v>2205</v>
      </c>
      <c r="K1363" s="515"/>
      <c r="L1363" s="515" t="s">
        <v>2205</v>
      </c>
      <c r="M1363" s="515"/>
      <c r="N1363" s="515" t="s">
        <v>2205</v>
      </c>
      <c r="O1363" s="515"/>
      <c r="P1363" s="515" t="s">
        <v>2205</v>
      </c>
      <c r="Q1363" s="515"/>
      <c r="R1363" s="515"/>
      <c r="S1363" s="515"/>
      <c r="T1363" s="515"/>
      <c r="U1363" s="515"/>
      <c r="V1363" s="515"/>
      <c r="W1363" s="592" t="s">
        <v>1229</v>
      </c>
      <c r="X1363" s="592" t="s">
        <v>1209</v>
      </c>
      <c r="Y1363" s="595" t="str">
        <f t="shared" si="593"/>
        <v>Y4 - SAMHSA approved EBP for Co-occurring disorders</v>
      </c>
      <c r="Z1363" s="595" t="str">
        <f t="shared" si="594"/>
        <v xml:space="preserve">
HD - Pregnant/Parenting Women's Program
HH - Integrated Mental Health and Substance Abuse
</v>
      </c>
    </row>
    <row r="1364" spans="1:27" ht="15" customHeight="1">
      <c r="A1364" s="613" t="str">
        <f t="shared" si="587"/>
        <v>H0022</v>
      </c>
      <c r="B1364" s="509" t="str">
        <f t="shared" si="588"/>
        <v>Substance Abuse: 
Outpatient Care</v>
      </c>
      <c r="C1364" s="592" t="str">
        <f t="shared" si="589"/>
        <v>Early Intervention services, per encounter</v>
      </c>
      <c r="D1364" s="595" t="str">
        <f t="shared" si="590"/>
        <v>Encounter
DT/2</v>
      </c>
      <c r="E1364"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4" s="241" t="s">
        <v>2166</v>
      </c>
      <c r="G1364" s="241" t="s">
        <v>577</v>
      </c>
      <c r="H1364" s="241" t="s">
        <v>518</v>
      </c>
      <c r="I1364" s="595" t="str">
        <f t="shared" si="592"/>
        <v>Series/Line 
(depends on
other payers)
Institutional
or 
Professional 
(depends on 
other payers)</v>
      </c>
      <c r="J1364" s="515" t="s">
        <v>2205</v>
      </c>
      <c r="K1364" s="515"/>
      <c r="L1364" s="515" t="s">
        <v>2205</v>
      </c>
      <c r="M1364" s="515"/>
      <c r="N1364" s="515" t="s">
        <v>2205</v>
      </c>
      <c r="O1364" s="515"/>
      <c r="P1364" s="515" t="s">
        <v>2205</v>
      </c>
      <c r="Q1364" s="515"/>
      <c r="R1364" s="515"/>
      <c r="S1364" s="515"/>
      <c r="T1364" s="515"/>
      <c r="U1364" s="515"/>
      <c r="V1364" s="515"/>
      <c r="W1364" s="592" t="s">
        <v>1229</v>
      </c>
      <c r="X1364" s="592" t="s">
        <v>1209</v>
      </c>
      <c r="Y1364" s="595" t="str">
        <f t="shared" si="593"/>
        <v>Y4 - SAMHSA approved EBP for Co-occurring disorders</v>
      </c>
      <c r="Z1364" s="595" t="str">
        <f t="shared" si="594"/>
        <v xml:space="preserve">
HD - Pregnant/Parenting Women's Program
HH - Integrated Mental Health and Substance Abuse
</v>
      </c>
    </row>
    <row r="1365" spans="1:27" ht="89.25" customHeight="1">
      <c r="A1365" s="613" t="str">
        <f t="shared" si="587"/>
        <v>H0022</v>
      </c>
      <c r="B1365" s="509" t="str">
        <f t="shared" si="588"/>
        <v>Substance Abuse: 
Outpatient Care</v>
      </c>
      <c r="C1365" s="592" t="str">
        <f t="shared" si="589"/>
        <v>Early Intervention services, per encounter</v>
      </c>
      <c r="D1365" s="595" t="str">
        <f t="shared" si="590"/>
        <v>Encounter
DT/2</v>
      </c>
      <c r="E1365"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5" s="241" t="s">
        <v>2196</v>
      </c>
      <c r="G1365" s="241" t="s">
        <v>577</v>
      </c>
      <c r="H1365" s="241" t="s">
        <v>518</v>
      </c>
      <c r="I1365" s="595" t="str">
        <f t="shared" si="592"/>
        <v>Series/Line 
(depends on
other payers)
Institutional
or 
Professional 
(depends on 
other payers)</v>
      </c>
      <c r="J1365" s="515" t="s">
        <v>2205</v>
      </c>
      <c r="K1365" s="515"/>
      <c r="L1365" s="515" t="s">
        <v>2205</v>
      </c>
      <c r="M1365" s="515"/>
      <c r="N1365" s="515" t="s">
        <v>2205</v>
      </c>
      <c r="O1365" s="515"/>
      <c r="P1365" s="515" t="s">
        <v>2205</v>
      </c>
      <c r="Q1365" s="515"/>
      <c r="R1365" s="515"/>
      <c r="S1365" s="515"/>
      <c r="T1365" s="515"/>
      <c r="U1365" s="515"/>
      <c r="V1365" s="515"/>
      <c r="W1365" s="592" t="s">
        <v>1229</v>
      </c>
      <c r="X1365" s="592" t="s">
        <v>1209</v>
      </c>
      <c r="Y1365" s="595" t="str">
        <f t="shared" si="593"/>
        <v>Y4 - SAMHSA approved EBP for Co-occurring disorders</v>
      </c>
      <c r="Z1365" s="595" t="str">
        <f t="shared" si="594"/>
        <v xml:space="preserve">
HD - Pregnant/Parenting Women's Program
HH - Integrated Mental Health and Substance Abuse
</v>
      </c>
    </row>
    <row r="1366" spans="1:27" ht="15" customHeight="1">
      <c r="A1366" s="613" t="str">
        <f t="shared" si="587"/>
        <v>H0022</v>
      </c>
      <c r="B1366" s="509" t="str">
        <f t="shared" si="588"/>
        <v>Substance Abuse: 
Outpatient Care</v>
      </c>
      <c r="C1366" s="592" t="str">
        <f t="shared" si="589"/>
        <v>Early Intervention services, per encounter</v>
      </c>
      <c r="D1366" s="595" t="str">
        <f t="shared" si="590"/>
        <v>Encounter
DT/2</v>
      </c>
      <c r="E1366"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6" s="241" t="s">
        <v>126</v>
      </c>
      <c r="G1366" s="241" t="s">
        <v>578</v>
      </c>
      <c r="H1366" s="241" t="s">
        <v>518</v>
      </c>
      <c r="I1366" s="595" t="str">
        <f t="shared" si="592"/>
        <v>Series/Line 
(depends on
other payers)
Institutional
or 
Professional 
(depends on 
other payers)</v>
      </c>
      <c r="J1366" s="515" t="s">
        <v>2205</v>
      </c>
      <c r="K1366" s="515"/>
      <c r="L1366" s="515" t="s">
        <v>2205</v>
      </c>
      <c r="M1366" s="515"/>
      <c r="N1366" s="515" t="s">
        <v>2205</v>
      </c>
      <c r="O1366" s="515"/>
      <c r="P1366" s="515" t="s">
        <v>2205</v>
      </c>
      <c r="Q1366" s="515"/>
      <c r="R1366" s="515"/>
      <c r="S1366" s="515"/>
      <c r="T1366" s="515"/>
      <c r="U1366" s="515"/>
      <c r="V1366" s="515"/>
      <c r="W1366" s="592" t="s">
        <v>1229</v>
      </c>
      <c r="X1366" s="592" t="s">
        <v>1209</v>
      </c>
      <c r="Y1366" s="595" t="str">
        <f t="shared" si="593"/>
        <v>Y4 - SAMHSA approved EBP for Co-occurring disorders</v>
      </c>
      <c r="Z1366" s="595" t="str">
        <f t="shared" si="594"/>
        <v xml:space="preserve">
HD - Pregnant/Parenting Women's Program
HH - Integrated Mental Health and Substance Abuse
</v>
      </c>
    </row>
    <row r="1367" spans="1:27" ht="38.25" customHeight="1">
      <c r="A1367" s="613" t="str">
        <f t="shared" si="587"/>
        <v>H0022</v>
      </c>
      <c r="B1367" s="509" t="str">
        <f t="shared" si="588"/>
        <v>Substance Abuse: 
Outpatient Care</v>
      </c>
      <c r="C1367" s="592" t="str">
        <f t="shared" si="589"/>
        <v>Early Intervention services, per encounter</v>
      </c>
      <c r="D1367" s="595" t="str">
        <f t="shared" si="590"/>
        <v>Encounter
DT/2</v>
      </c>
      <c r="E1367"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7" s="241" t="s">
        <v>497</v>
      </c>
      <c r="G1367" s="241" t="s">
        <v>586</v>
      </c>
      <c r="H1367" s="241" t="s">
        <v>518</v>
      </c>
      <c r="I1367" s="595" t="str">
        <f t="shared" si="592"/>
        <v>Series/Line 
(depends on
other payers)
Institutional
or 
Professional 
(depends on 
other payers)</v>
      </c>
      <c r="J1367" s="515" t="s">
        <v>2205</v>
      </c>
      <c r="K1367" s="515"/>
      <c r="L1367" s="515" t="s">
        <v>2205</v>
      </c>
      <c r="M1367" s="515"/>
      <c r="N1367" s="515" t="s">
        <v>2205</v>
      </c>
      <c r="O1367" s="515"/>
      <c r="P1367" s="515" t="s">
        <v>2205</v>
      </c>
      <c r="Q1367" s="515"/>
      <c r="R1367" s="515"/>
      <c r="S1367" s="515"/>
      <c r="T1367" s="515"/>
      <c r="U1367" s="515"/>
      <c r="V1367" s="515"/>
      <c r="W1367" s="592" t="s">
        <v>1229</v>
      </c>
      <c r="X1367" s="592" t="s">
        <v>1209</v>
      </c>
      <c r="Y1367" s="595" t="str">
        <f t="shared" si="593"/>
        <v>Y4 - SAMHSA approved EBP for Co-occurring disorders</v>
      </c>
      <c r="Z1367" s="595" t="str">
        <f t="shared" si="594"/>
        <v xml:space="preserve">
HD - Pregnant/Parenting Women's Program
HH - Integrated Mental Health and Substance Abuse
</v>
      </c>
    </row>
    <row r="1368" spans="1:27" s="22" customFormat="1" ht="63.75" customHeight="1">
      <c r="A1368" s="613" t="str">
        <f t="shared" si="587"/>
        <v>H0022</v>
      </c>
      <c r="B1368" s="509" t="str">
        <f t="shared" si="588"/>
        <v>Substance Abuse: 
Outpatient Care</v>
      </c>
      <c r="C1368" s="592" t="str">
        <f t="shared" si="589"/>
        <v>Early Intervention services, per encounter</v>
      </c>
      <c r="D1368" s="595" t="str">
        <f t="shared" si="590"/>
        <v>Encounter
DT/2</v>
      </c>
      <c r="E1368"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8" s="241" t="s">
        <v>496</v>
      </c>
      <c r="G1368" s="241" t="s">
        <v>586</v>
      </c>
      <c r="H1368" s="241" t="s">
        <v>1240</v>
      </c>
      <c r="I1368" s="595" t="str">
        <f t="shared" si="592"/>
        <v>Series/Line 
(depends on
other payers)
Institutional
or 
Professional 
(depends on 
other payers)</v>
      </c>
      <c r="J1368" s="515" t="s">
        <v>2205</v>
      </c>
      <c r="K1368" s="515"/>
      <c r="L1368" s="515" t="s">
        <v>2205</v>
      </c>
      <c r="M1368" s="515"/>
      <c r="N1368" s="515" t="s">
        <v>2205</v>
      </c>
      <c r="O1368" s="515"/>
      <c r="P1368" s="515" t="s">
        <v>2205</v>
      </c>
      <c r="Q1368" s="515"/>
      <c r="R1368" s="515"/>
      <c r="S1368" s="515"/>
      <c r="T1368" s="515"/>
      <c r="U1368" s="515"/>
      <c r="V1368" s="515"/>
      <c r="W1368" s="592" t="s">
        <v>1229</v>
      </c>
      <c r="X1368" s="592" t="s">
        <v>1209</v>
      </c>
      <c r="Y1368" s="595" t="str">
        <f t="shared" si="593"/>
        <v>Y4 - SAMHSA approved EBP for Co-occurring disorders</v>
      </c>
      <c r="Z1368" s="595" t="str">
        <f t="shared" si="594"/>
        <v xml:space="preserve">
HD - Pregnant/Parenting Women's Program
HH - Integrated Mental Health and Substance Abuse
</v>
      </c>
      <c r="AA1368" s="20"/>
    </row>
    <row r="1369" spans="1:27" s="22" customFormat="1" ht="63.75" customHeight="1">
      <c r="A1369" s="613" t="str">
        <f t="shared" si="587"/>
        <v>H0022</v>
      </c>
      <c r="B1369" s="509" t="str">
        <f t="shared" si="588"/>
        <v>Substance Abuse: 
Outpatient Care</v>
      </c>
      <c r="C1369" s="592" t="str">
        <f t="shared" si="589"/>
        <v>Early Intervention services, per encounter</v>
      </c>
      <c r="D1369" s="595" t="str">
        <f t="shared" si="590"/>
        <v>Encounter
DT/2</v>
      </c>
      <c r="E1369"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69" s="241" t="s">
        <v>2155</v>
      </c>
      <c r="G1369" s="241" t="s">
        <v>586</v>
      </c>
      <c r="H1369" s="241" t="s">
        <v>1240</v>
      </c>
      <c r="I1369" s="595" t="str">
        <f t="shared" si="592"/>
        <v>Series/Line 
(depends on
other payers)
Institutional
or 
Professional 
(depends on 
other payers)</v>
      </c>
      <c r="J1369" s="515" t="s">
        <v>2205</v>
      </c>
      <c r="K1369" s="515"/>
      <c r="L1369" s="515" t="s">
        <v>2205</v>
      </c>
      <c r="M1369" s="515"/>
      <c r="N1369" s="515" t="s">
        <v>2205</v>
      </c>
      <c r="O1369" s="515"/>
      <c r="P1369" s="515" t="s">
        <v>2205</v>
      </c>
      <c r="Q1369" s="515"/>
      <c r="R1369" s="515"/>
      <c r="S1369" s="515"/>
      <c r="T1369" s="515"/>
      <c r="U1369" s="515"/>
      <c r="V1369" s="515"/>
      <c r="W1369" s="592" t="s">
        <v>1229</v>
      </c>
      <c r="X1369" s="592" t="s">
        <v>1209</v>
      </c>
      <c r="Y1369" s="595" t="str">
        <f t="shared" si="593"/>
        <v>Y4 - SAMHSA approved EBP for Co-occurring disorders</v>
      </c>
      <c r="Z1369" s="595" t="str">
        <f t="shared" si="594"/>
        <v xml:space="preserve">
HD - Pregnant/Parenting Women's Program
HH - Integrated Mental Health and Substance Abuse
</v>
      </c>
      <c r="AA1369" s="20"/>
    </row>
    <row r="1370" spans="1:27" s="22" customFormat="1" ht="63.75" customHeight="1">
      <c r="A1370" s="613" t="str">
        <f t="shared" si="587"/>
        <v>H0022</v>
      </c>
      <c r="B1370" s="509" t="str">
        <f t="shared" si="588"/>
        <v>Substance Abuse: 
Outpatient Care</v>
      </c>
      <c r="C1370" s="592" t="str">
        <f t="shared" si="589"/>
        <v>Early Intervention services, per encounter</v>
      </c>
      <c r="D1370" s="595" t="str">
        <f t="shared" si="590"/>
        <v>Encounter
DT/2</v>
      </c>
      <c r="E1370" s="592"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0" s="241" t="s">
        <v>511</v>
      </c>
      <c r="G1370" s="241" t="s">
        <v>579</v>
      </c>
      <c r="H1370" s="241" t="s">
        <v>1240</v>
      </c>
      <c r="I1370" s="595" t="str">
        <f t="shared" si="592"/>
        <v>Series/Line 
(depends on
other payers)
Institutional
or 
Professional 
(depends on 
other payers)</v>
      </c>
      <c r="J1370" s="515" t="s">
        <v>2205</v>
      </c>
      <c r="K1370" s="515"/>
      <c r="L1370" s="515" t="s">
        <v>2205</v>
      </c>
      <c r="M1370" s="515"/>
      <c r="N1370" s="515" t="s">
        <v>2205</v>
      </c>
      <c r="O1370" s="515"/>
      <c r="P1370" s="515" t="s">
        <v>2205</v>
      </c>
      <c r="Q1370" s="515"/>
      <c r="R1370" s="515"/>
      <c r="S1370" s="515"/>
      <c r="T1370" s="515"/>
      <c r="U1370" s="515"/>
      <c r="V1370" s="515"/>
      <c r="W1370" s="592" t="s">
        <v>1229</v>
      </c>
      <c r="X1370" s="592" t="s">
        <v>1209</v>
      </c>
      <c r="Y1370" s="595" t="str">
        <f t="shared" si="593"/>
        <v>Y4 - SAMHSA approved EBP for Co-occurring disorders</v>
      </c>
      <c r="Z1370" s="595" t="str">
        <f t="shared" si="594"/>
        <v xml:space="preserve">
HD - Pregnant/Parenting Women's Program
HH - Integrated Mental Health and Substance Abuse
</v>
      </c>
      <c r="AA1370" s="20"/>
    </row>
    <row r="1371" spans="1:27" s="22" customFormat="1" ht="64.5" customHeight="1" thickBot="1">
      <c r="A1371" s="614" t="str">
        <f t="shared" si="587"/>
        <v>H0022</v>
      </c>
      <c r="B1371" s="510" t="str">
        <f t="shared" si="588"/>
        <v>Substance Abuse: 
Outpatient Care</v>
      </c>
      <c r="C1371" s="593" t="str">
        <f t="shared" si="589"/>
        <v>Early Intervention services, per encounter</v>
      </c>
      <c r="D1371" s="596" t="str">
        <f t="shared" si="590"/>
        <v>Encounter
DT/2</v>
      </c>
      <c r="E1371" s="593" t="str">
        <f t="shared" si="59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1" s="242" t="s">
        <v>607</v>
      </c>
      <c r="G1371" s="242" t="s">
        <v>582</v>
      </c>
      <c r="H1371" s="242" t="s">
        <v>1240</v>
      </c>
      <c r="I1371" s="596" t="str">
        <f t="shared" si="592"/>
        <v>Series/Line 
(depends on
other payers)
Institutional
or 
Professional 
(depends on 
other payers)</v>
      </c>
      <c r="J1371" s="516" t="s">
        <v>2205</v>
      </c>
      <c r="K1371" s="516"/>
      <c r="L1371" s="516" t="s">
        <v>2205</v>
      </c>
      <c r="M1371" s="516"/>
      <c r="N1371" s="516" t="s">
        <v>2205</v>
      </c>
      <c r="O1371" s="516"/>
      <c r="P1371" s="516" t="s">
        <v>2205</v>
      </c>
      <c r="Q1371" s="516"/>
      <c r="R1371" s="516"/>
      <c r="S1371" s="516"/>
      <c r="T1371" s="516"/>
      <c r="U1371" s="516"/>
      <c r="V1371" s="516"/>
      <c r="W1371" s="593" t="s">
        <v>1229</v>
      </c>
      <c r="X1371" s="593" t="s">
        <v>1209</v>
      </c>
      <c r="Y1371" s="596" t="str">
        <f t="shared" si="593"/>
        <v>Y4 - SAMHSA approved EBP for Co-occurring disorders</v>
      </c>
      <c r="Z1371" s="596" t="str">
        <f t="shared" si="594"/>
        <v xml:space="preserve">
HD - Pregnant/Parenting Women's Program
HH - Integrated Mental Health and Substance Abuse
</v>
      </c>
      <c r="AA1371" s="20"/>
    </row>
    <row r="1372" spans="1:27" ht="186.75" customHeight="1" thickBot="1">
      <c r="A1372" s="261" t="s">
        <v>308</v>
      </c>
      <c r="B1372" s="229" t="s">
        <v>442</v>
      </c>
      <c r="C1372" s="219" t="s">
        <v>443</v>
      </c>
      <c r="D1372" s="233" t="s">
        <v>58</v>
      </c>
      <c r="E1372" s="219" t="s">
        <v>1690</v>
      </c>
      <c r="F1372" s="127" t="s">
        <v>648</v>
      </c>
      <c r="G1372" s="127"/>
      <c r="H1372" s="127" t="s">
        <v>626</v>
      </c>
      <c r="I1372" s="233" t="s">
        <v>139</v>
      </c>
      <c r="J1372" s="229"/>
      <c r="K1372" s="229" t="s">
        <v>2205</v>
      </c>
      <c r="L1372" s="229" t="s">
        <v>2205</v>
      </c>
      <c r="M1372" s="229"/>
      <c r="N1372" s="229"/>
      <c r="O1372" s="229" t="s">
        <v>2205</v>
      </c>
      <c r="P1372" s="229"/>
      <c r="Q1372" s="229"/>
      <c r="R1372" s="229"/>
      <c r="S1372" s="229"/>
      <c r="T1372" s="229"/>
      <c r="U1372" s="229"/>
      <c r="V1372" s="229"/>
      <c r="W1372" s="219"/>
      <c r="X1372" s="219" t="s">
        <v>1211</v>
      </c>
      <c r="Y1372" s="233" t="s">
        <v>1113</v>
      </c>
      <c r="Z1372" s="233"/>
    </row>
    <row r="1373" spans="1:27" ht="33.6" customHeight="1">
      <c r="A1373" s="576" t="s">
        <v>318</v>
      </c>
      <c r="B1373" s="512" t="s">
        <v>317</v>
      </c>
      <c r="C1373" s="567" t="s">
        <v>1428</v>
      </c>
      <c r="D1373" s="528" t="s">
        <v>453</v>
      </c>
      <c r="E1373" s="567" t="s">
        <v>2169</v>
      </c>
      <c r="F1373" s="246" t="s">
        <v>137</v>
      </c>
      <c r="G1373" s="246" t="s">
        <v>574</v>
      </c>
      <c r="H1373" s="246" t="s">
        <v>627</v>
      </c>
      <c r="I1373" s="528" t="s">
        <v>139</v>
      </c>
      <c r="J1373" s="512"/>
      <c r="K1373" s="512" t="s">
        <v>2205</v>
      </c>
      <c r="L1373" s="512" t="s">
        <v>2205</v>
      </c>
      <c r="M1373" s="512"/>
      <c r="N1373" s="512"/>
      <c r="O1373" s="512"/>
      <c r="P1373" s="512"/>
      <c r="Q1373" s="512"/>
      <c r="R1373" s="512"/>
      <c r="S1373" s="512"/>
      <c r="T1373" s="512"/>
      <c r="U1373" s="512"/>
      <c r="V1373" s="512"/>
      <c r="W1373" s="567" t="s">
        <v>1229</v>
      </c>
      <c r="X1373" s="567" t="s">
        <v>1694</v>
      </c>
      <c r="Y1373" s="528" t="s">
        <v>970</v>
      </c>
      <c r="Z1373" s="528" t="s">
        <v>2478</v>
      </c>
    </row>
    <row r="1374" spans="1:27" ht="33.6" customHeight="1">
      <c r="A1374" s="564" t="str">
        <f t="shared" ref="A1374:A1380" si="595">A1373</f>
        <v>H0025</v>
      </c>
      <c r="B1374" s="511" t="str">
        <f t="shared" ref="B1374:B1380" si="596">B1373</f>
        <v>Prevention Services - Direct Model</v>
      </c>
      <c r="C1374" s="568" t="str">
        <f t="shared" ref="C1374:C1380" si="597">C1373</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4" s="529" t="str">
        <f t="shared" ref="D1374:D1380" si="598">D1373</f>
        <v>Face to Face Contact with family or child
H0025 – encounter
DT=1/day</v>
      </c>
      <c r="E1374" s="568" t="str">
        <f t="shared" ref="E1374:E1380" si="599">E1373</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4" s="250" t="s">
        <v>477</v>
      </c>
      <c r="G1374" s="250" t="s">
        <v>575</v>
      </c>
      <c r="H1374" s="142" t="s">
        <v>627</v>
      </c>
      <c r="I1374" s="529" t="str">
        <f t="shared" ref="I1374:I1380" si="600">I1373</f>
        <v>Line
Professional</v>
      </c>
      <c r="J1374" s="511"/>
      <c r="K1374" s="511" t="s">
        <v>2205</v>
      </c>
      <c r="L1374" s="511" t="s">
        <v>2205</v>
      </c>
      <c r="M1374" s="511"/>
      <c r="N1374" s="511"/>
      <c r="O1374" s="511"/>
      <c r="P1374" s="511"/>
      <c r="Q1374" s="511"/>
      <c r="R1374" s="511"/>
      <c r="S1374" s="511"/>
      <c r="T1374" s="511"/>
      <c r="U1374" s="511"/>
      <c r="V1374" s="511"/>
      <c r="W1374" s="568" t="s">
        <v>1229</v>
      </c>
      <c r="X1374" s="568" t="s">
        <v>1212</v>
      </c>
      <c r="Y1374" s="529" t="str">
        <f t="shared" ref="Y1374:Y1380" si="601">Y1373</f>
        <v>Y4 - SAMHSA approved EBP for Co-occurring disorders</v>
      </c>
      <c r="Z1374" s="529" t="str">
        <f t="shared" ref="Z1374:Z1380" si="602">Z1373</f>
        <v xml:space="preserve">HH - Integrated Mental Health and Substance Abuse
HS -  Family/couple without client present
</v>
      </c>
    </row>
    <row r="1375" spans="1:27" ht="29.25" customHeight="1">
      <c r="A1375" s="564" t="str">
        <f t="shared" si="595"/>
        <v>H0025</v>
      </c>
      <c r="B1375" s="511" t="str">
        <f t="shared" si="596"/>
        <v>Prevention Services - Direct Model</v>
      </c>
      <c r="C1375" s="568"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5" s="529" t="str">
        <f t="shared" si="598"/>
        <v>Face to Face Contact with family or child
H0025 – encounter
DT=1/day</v>
      </c>
      <c r="E1375" s="568"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5" s="250" t="s">
        <v>126</v>
      </c>
      <c r="G1375" s="250" t="s">
        <v>581</v>
      </c>
      <c r="H1375" s="142" t="s">
        <v>627</v>
      </c>
      <c r="I1375" s="529" t="str">
        <f t="shared" si="600"/>
        <v>Line
Professional</v>
      </c>
      <c r="J1375" s="511"/>
      <c r="K1375" s="511" t="s">
        <v>2205</v>
      </c>
      <c r="L1375" s="511" t="s">
        <v>2205</v>
      </c>
      <c r="M1375" s="511"/>
      <c r="N1375" s="511"/>
      <c r="O1375" s="511"/>
      <c r="P1375" s="511"/>
      <c r="Q1375" s="511"/>
      <c r="R1375" s="511"/>
      <c r="S1375" s="511"/>
      <c r="T1375" s="511"/>
      <c r="U1375" s="511"/>
      <c r="V1375" s="511"/>
      <c r="W1375" s="568" t="s">
        <v>1229</v>
      </c>
      <c r="X1375" s="568" t="s">
        <v>1212</v>
      </c>
      <c r="Y1375" s="529" t="str">
        <f t="shared" si="601"/>
        <v>Y4 - SAMHSA approved EBP for Co-occurring disorders</v>
      </c>
      <c r="Z1375" s="529" t="str">
        <f t="shared" si="602"/>
        <v xml:space="preserve">HH - Integrated Mental Health and Substance Abuse
HS -  Family/couple without client present
</v>
      </c>
    </row>
    <row r="1376" spans="1:27" ht="29.25" customHeight="1">
      <c r="A1376" s="564" t="str">
        <f>A1375</f>
        <v>H0025</v>
      </c>
      <c r="B1376" s="511" t="str">
        <f>B1375</f>
        <v>Prevention Services - Direct Model</v>
      </c>
      <c r="C1376" s="568" t="str">
        <f>C1375</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6" s="529" t="str">
        <f>D1375</f>
        <v>Face to Face Contact with family or child
H0025 – encounter
DT=1/day</v>
      </c>
      <c r="E1376" s="568" t="str">
        <f>E1375</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6" s="142" t="s">
        <v>1328</v>
      </c>
      <c r="G1376" s="142" t="s">
        <v>576</v>
      </c>
      <c r="H1376" s="142" t="s">
        <v>627</v>
      </c>
      <c r="I1376" s="529" t="str">
        <f>I1375</f>
        <v>Line
Professional</v>
      </c>
      <c r="J1376" s="511"/>
      <c r="K1376" s="511" t="s">
        <v>2205</v>
      </c>
      <c r="L1376" s="511" t="s">
        <v>2205</v>
      </c>
      <c r="M1376" s="511"/>
      <c r="N1376" s="511"/>
      <c r="O1376" s="511"/>
      <c r="P1376" s="511"/>
      <c r="Q1376" s="511"/>
      <c r="R1376" s="511"/>
      <c r="S1376" s="511"/>
      <c r="T1376" s="511"/>
      <c r="U1376" s="511"/>
      <c r="V1376" s="511"/>
      <c r="W1376" s="568" t="s">
        <v>1229</v>
      </c>
      <c r="X1376" s="568" t="s">
        <v>1212</v>
      </c>
      <c r="Y1376" s="529" t="str">
        <f>Y1375</f>
        <v>Y4 - SAMHSA approved EBP for Co-occurring disorders</v>
      </c>
      <c r="Z1376" s="529" t="str">
        <f>Z1375</f>
        <v xml:space="preserve">HH - Integrated Mental Health and Substance Abuse
HS -  Family/couple without client present
</v>
      </c>
    </row>
    <row r="1377" spans="1:26" ht="29.25" customHeight="1">
      <c r="A1377" s="564" t="str">
        <f t="shared" si="595"/>
        <v>H0025</v>
      </c>
      <c r="B1377" s="511" t="str">
        <f t="shared" si="596"/>
        <v>Prevention Services - Direct Model</v>
      </c>
      <c r="C1377" s="568"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7" s="529" t="str">
        <f t="shared" si="598"/>
        <v>Face to Face Contact with family or child
H0025 – encounter
DT=1/day</v>
      </c>
      <c r="E1377" s="568"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7" s="142" t="s">
        <v>1329</v>
      </c>
      <c r="G1377" s="142" t="s">
        <v>580</v>
      </c>
      <c r="H1377" s="142" t="s">
        <v>627</v>
      </c>
      <c r="I1377" s="529" t="str">
        <f t="shared" si="600"/>
        <v>Line
Professional</v>
      </c>
      <c r="J1377" s="511"/>
      <c r="K1377" s="511" t="s">
        <v>2205</v>
      </c>
      <c r="L1377" s="511" t="s">
        <v>2205</v>
      </c>
      <c r="M1377" s="511"/>
      <c r="N1377" s="511"/>
      <c r="O1377" s="511"/>
      <c r="P1377" s="511"/>
      <c r="Q1377" s="511"/>
      <c r="R1377" s="511"/>
      <c r="S1377" s="511"/>
      <c r="T1377" s="511"/>
      <c r="U1377" s="511"/>
      <c r="V1377" s="511"/>
      <c r="W1377" s="568" t="s">
        <v>1229</v>
      </c>
      <c r="X1377" s="568" t="s">
        <v>1212</v>
      </c>
      <c r="Y1377" s="529" t="str">
        <f t="shared" si="601"/>
        <v>Y4 - SAMHSA approved EBP for Co-occurring disorders</v>
      </c>
      <c r="Z1377" s="529" t="str">
        <f t="shared" si="602"/>
        <v xml:space="preserve">HH - Integrated Mental Health and Substance Abuse
HS -  Family/couple without client present
</v>
      </c>
    </row>
    <row r="1378" spans="1:26" ht="29.25" customHeight="1">
      <c r="A1378" s="564" t="str">
        <f t="shared" si="595"/>
        <v>H0025</v>
      </c>
      <c r="B1378" s="511" t="str">
        <f t="shared" si="596"/>
        <v>Prevention Services - Direct Model</v>
      </c>
      <c r="C1378" s="568"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8" s="529" t="str">
        <f t="shared" si="598"/>
        <v>Face to Face Contact with family or child
H0025 – encounter
DT=1/day</v>
      </c>
      <c r="E1378" s="568"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8" s="142" t="s">
        <v>2166</v>
      </c>
      <c r="G1378" s="250" t="s">
        <v>580</v>
      </c>
      <c r="H1378" s="142" t="s">
        <v>627</v>
      </c>
      <c r="I1378" s="529" t="str">
        <f t="shared" si="600"/>
        <v>Line
Professional</v>
      </c>
      <c r="J1378" s="511"/>
      <c r="K1378" s="511" t="s">
        <v>2205</v>
      </c>
      <c r="L1378" s="511" t="s">
        <v>2205</v>
      </c>
      <c r="M1378" s="511"/>
      <c r="N1378" s="511"/>
      <c r="O1378" s="511"/>
      <c r="P1378" s="511"/>
      <c r="Q1378" s="511"/>
      <c r="R1378" s="511"/>
      <c r="S1378" s="511"/>
      <c r="T1378" s="511"/>
      <c r="U1378" s="511"/>
      <c r="V1378" s="511"/>
      <c r="W1378" s="568" t="s">
        <v>1229</v>
      </c>
      <c r="X1378" s="568" t="s">
        <v>1212</v>
      </c>
      <c r="Y1378" s="529" t="str">
        <f t="shared" si="601"/>
        <v>Y4 - SAMHSA approved EBP for Co-occurring disorders</v>
      </c>
      <c r="Z1378" s="529" t="str">
        <f t="shared" si="602"/>
        <v xml:space="preserve">HH - Integrated Mental Health and Substance Abuse
HS -  Family/couple without client present
</v>
      </c>
    </row>
    <row r="1379" spans="1:26" ht="29.25" customHeight="1">
      <c r="A1379" s="564" t="str">
        <f>A1378</f>
        <v>H0025</v>
      </c>
      <c r="B1379" s="511" t="str">
        <f>B1378</f>
        <v>Prevention Services - Direct Model</v>
      </c>
      <c r="C1379" s="568" t="str">
        <f>C1378</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79" s="529" t="str">
        <f>D1378</f>
        <v>Face to Face Contact with family or child
H0025 – encounter
DT=1/day</v>
      </c>
      <c r="E1379" s="568" t="str">
        <f>E1378</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79" s="250" t="s">
        <v>2168</v>
      </c>
      <c r="G1379" s="250" t="s">
        <v>577</v>
      </c>
      <c r="H1379" s="142" t="s">
        <v>627</v>
      </c>
      <c r="I1379" s="529" t="str">
        <f>I1378</f>
        <v>Line
Professional</v>
      </c>
      <c r="J1379" s="511"/>
      <c r="K1379" s="511" t="s">
        <v>2205</v>
      </c>
      <c r="L1379" s="511" t="s">
        <v>2205</v>
      </c>
      <c r="M1379" s="511"/>
      <c r="N1379" s="511"/>
      <c r="O1379" s="511"/>
      <c r="P1379" s="511"/>
      <c r="Q1379" s="511"/>
      <c r="R1379" s="511"/>
      <c r="S1379" s="511"/>
      <c r="T1379" s="511"/>
      <c r="U1379" s="511"/>
      <c r="V1379" s="511"/>
      <c r="W1379" s="568" t="s">
        <v>1229</v>
      </c>
      <c r="X1379" s="568" t="s">
        <v>1212</v>
      </c>
      <c r="Y1379" s="529" t="str">
        <f>Y1378</f>
        <v>Y4 - SAMHSA approved EBP for Co-occurring disorders</v>
      </c>
      <c r="Z1379" s="529" t="str">
        <f>Z1378</f>
        <v xml:space="preserve">HH - Integrated Mental Health and Substance Abuse
HS -  Family/couple without client present
</v>
      </c>
    </row>
    <row r="1380" spans="1:26" ht="29.25" customHeight="1">
      <c r="A1380" s="564" t="str">
        <f t="shared" si="595"/>
        <v>H0025</v>
      </c>
      <c r="B1380" s="511" t="str">
        <f t="shared" si="596"/>
        <v>Prevention Services - Direct Model</v>
      </c>
      <c r="C1380" s="568" t="str">
        <f t="shared" si="59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80" s="529" t="str">
        <f t="shared" si="598"/>
        <v>Face to Face Contact with family or child
H0025 – encounter
DT=1/day</v>
      </c>
      <c r="E1380" s="568" t="str">
        <f t="shared" si="599"/>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80" s="250" t="s">
        <v>2177</v>
      </c>
      <c r="G1380" s="142" t="s">
        <v>577</v>
      </c>
      <c r="H1380" s="142" t="s">
        <v>627</v>
      </c>
      <c r="I1380" s="529" t="str">
        <f t="shared" si="600"/>
        <v>Line
Professional</v>
      </c>
      <c r="J1380" s="511"/>
      <c r="K1380" s="511" t="s">
        <v>2205</v>
      </c>
      <c r="L1380" s="511" t="s">
        <v>2205</v>
      </c>
      <c r="M1380" s="511"/>
      <c r="N1380" s="511"/>
      <c r="O1380" s="511"/>
      <c r="P1380" s="511"/>
      <c r="Q1380" s="511"/>
      <c r="R1380" s="511"/>
      <c r="S1380" s="511"/>
      <c r="T1380" s="511"/>
      <c r="U1380" s="511"/>
      <c r="V1380" s="511"/>
      <c r="W1380" s="568" t="s">
        <v>1229</v>
      </c>
      <c r="X1380" s="568" t="s">
        <v>1212</v>
      </c>
      <c r="Y1380" s="529" t="str">
        <f t="shared" si="601"/>
        <v>Y4 - SAMHSA approved EBP for Co-occurring disorders</v>
      </c>
      <c r="Z1380" s="529" t="str">
        <f t="shared" si="602"/>
        <v xml:space="preserve">HH - Integrated Mental Health and Substance Abuse
HS -  Family/couple without client present
</v>
      </c>
    </row>
    <row r="1381" spans="1:26" ht="27" customHeight="1" thickBot="1">
      <c r="A1381" s="622" t="str">
        <f>A1379</f>
        <v>H0025</v>
      </c>
      <c r="B1381" s="513" t="str">
        <f>B1379</f>
        <v>Prevention Services - Direct Model</v>
      </c>
      <c r="C1381" s="568" t="str">
        <f>C1379</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381" s="529" t="str">
        <f>D1379</f>
        <v>Face to Face Contact with family or child
H0025 – encounter
DT=1/day</v>
      </c>
      <c r="E1381" s="568" t="str">
        <f>E1379</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381" s="247" t="s">
        <v>126</v>
      </c>
      <c r="G1381" s="220" t="s">
        <v>578</v>
      </c>
      <c r="H1381" s="220" t="s">
        <v>627</v>
      </c>
      <c r="I1381" s="530" t="str">
        <f>I1379</f>
        <v>Line
Professional</v>
      </c>
      <c r="J1381" s="513"/>
      <c r="K1381" s="513" t="s">
        <v>2205</v>
      </c>
      <c r="L1381" s="513" t="s">
        <v>2205</v>
      </c>
      <c r="M1381" s="513"/>
      <c r="N1381" s="513"/>
      <c r="O1381" s="513"/>
      <c r="P1381" s="513"/>
      <c r="Q1381" s="513"/>
      <c r="R1381" s="513"/>
      <c r="S1381" s="513"/>
      <c r="T1381" s="513"/>
      <c r="U1381" s="513"/>
      <c r="V1381" s="513"/>
      <c r="W1381" s="569" t="s">
        <v>1229</v>
      </c>
      <c r="X1381" s="569" t="s">
        <v>1212</v>
      </c>
      <c r="Y1381" s="530" t="str">
        <f>Y1379</f>
        <v>Y4 - SAMHSA approved EBP for Co-occurring disorders</v>
      </c>
      <c r="Z1381" s="530" t="str">
        <f>Z1379</f>
        <v xml:space="preserve">HH - Integrated Mental Health and Substance Abuse
HS -  Family/couple without client present
</v>
      </c>
    </row>
    <row r="1382" spans="1:26" ht="29.4" customHeight="1">
      <c r="A1382" s="576" t="s">
        <v>63</v>
      </c>
      <c r="B1382" s="512" t="s">
        <v>123</v>
      </c>
      <c r="C1382" s="567" t="s">
        <v>1232</v>
      </c>
      <c r="D1382" s="505" t="s">
        <v>58</v>
      </c>
      <c r="E1382" s="639"/>
      <c r="F1382" s="142" t="s">
        <v>595</v>
      </c>
      <c r="G1382" s="142" t="s">
        <v>603</v>
      </c>
      <c r="H1382" s="142" t="s">
        <v>518</v>
      </c>
      <c r="I1382" s="628" t="s">
        <v>139</v>
      </c>
      <c r="J1382" s="521"/>
      <c r="K1382" s="521" t="s">
        <v>2205</v>
      </c>
      <c r="L1382" s="521" t="s">
        <v>2205</v>
      </c>
      <c r="M1382" s="521"/>
      <c r="N1382" s="521"/>
      <c r="O1382" s="521" t="s">
        <v>2205</v>
      </c>
      <c r="P1382" s="521"/>
      <c r="Q1382" s="521"/>
      <c r="R1382" s="521"/>
      <c r="S1382" s="521"/>
      <c r="T1382" s="521"/>
      <c r="U1382" s="521"/>
      <c r="V1382" s="521"/>
      <c r="W1382" s="627" t="s">
        <v>1229</v>
      </c>
      <c r="X1382" s="627" t="s">
        <v>1695</v>
      </c>
      <c r="Y1382" s="628" t="s">
        <v>2500</v>
      </c>
      <c r="Z1382" s="628" t="s">
        <v>2499</v>
      </c>
    </row>
    <row r="1383" spans="1:26" ht="29.4" customHeight="1">
      <c r="A1383" s="565" t="str">
        <f t="shared" ref="A1383:D1385" si="603">A1382</f>
        <v>H0031</v>
      </c>
      <c r="B1383" s="511" t="str">
        <f t="shared" si="603"/>
        <v>Assessments
Health Psychiatric
Evaluation Psychological
testing Other assessments, tests</v>
      </c>
      <c r="C1383" s="568" t="str">
        <f t="shared" si="603"/>
        <v xml:space="preserve">Assessment by non-physician
Use ST when trauma assessment is performed as part of trauma-focused CBT.
</v>
      </c>
      <c r="D1383" s="506" t="str">
        <f t="shared" si="603"/>
        <v>Encounter</v>
      </c>
      <c r="E1383" s="577"/>
      <c r="F1383" s="250" t="s">
        <v>486</v>
      </c>
      <c r="G1383" s="250" t="s">
        <v>576</v>
      </c>
      <c r="H1383" s="250" t="s">
        <v>518</v>
      </c>
      <c r="I1383" s="571" t="str">
        <f>I1382</f>
        <v>Line
Professional</v>
      </c>
      <c r="J1383" s="532"/>
      <c r="K1383" s="532" t="s">
        <v>2205</v>
      </c>
      <c r="L1383" s="532" t="s">
        <v>2205</v>
      </c>
      <c r="M1383" s="532"/>
      <c r="N1383" s="532"/>
      <c r="O1383" s="532" t="s">
        <v>2205</v>
      </c>
      <c r="P1383" s="532"/>
      <c r="Q1383" s="532"/>
      <c r="R1383" s="532"/>
      <c r="S1383" s="532"/>
      <c r="T1383" s="532"/>
      <c r="U1383" s="532"/>
      <c r="V1383" s="532"/>
      <c r="W1383" s="574" t="s">
        <v>1229</v>
      </c>
      <c r="X1383" s="574" t="s">
        <v>1206</v>
      </c>
      <c r="Y1383" s="571" t="str">
        <f t="shared" ref="Y1383:Z1385" si="604">Y1382</f>
        <v>Reduced qualified providers in SFY22
8Y- MichiCANS Comprehensive</v>
      </c>
      <c r="Z1383" s="571" t="str">
        <f t="shared" si="604"/>
        <v xml:space="preserve">HS -  Family/couple without client present
QJ - Service/items provided to a prisoner or patient in state or local custody
</v>
      </c>
    </row>
    <row r="1384" spans="1:26" ht="29.4" customHeight="1">
      <c r="A1384" s="565" t="str">
        <f t="shared" si="603"/>
        <v>H0031</v>
      </c>
      <c r="B1384" s="511" t="str">
        <f t="shared" si="603"/>
        <v>Assessments
Health Psychiatric
Evaluation Psychological
testing Other assessments, tests</v>
      </c>
      <c r="C1384" s="568" t="str">
        <f t="shared" si="603"/>
        <v xml:space="preserve">Assessment by non-physician
Use ST when trauma assessment is performed as part of trauma-focused CBT.
</v>
      </c>
      <c r="D1384" s="506" t="str">
        <f t="shared" si="603"/>
        <v>Encounter</v>
      </c>
      <c r="E1384" s="577"/>
      <c r="F1384" s="250" t="s">
        <v>1328</v>
      </c>
      <c r="G1384" s="250" t="s">
        <v>576</v>
      </c>
      <c r="H1384" s="250" t="s">
        <v>685</v>
      </c>
      <c r="I1384" s="571" t="str">
        <f>I1383</f>
        <v>Line
Professional</v>
      </c>
      <c r="J1384" s="532"/>
      <c r="K1384" s="532" t="s">
        <v>2205</v>
      </c>
      <c r="L1384" s="532" t="s">
        <v>2205</v>
      </c>
      <c r="M1384" s="532"/>
      <c r="N1384" s="532"/>
      <c r="O1384" s="532" t="s">
        <v>2205</v>
      </c>
      <c r="P1384" s="532"/>
      <c r="Q1384" s="532"/>
      <c r="R1384" s="532"/>
      <c r="S1384" s="532"/>
      <c r="T1384" s="532"/>
      <c r="U1384" s="532"/>
      <c r="V1384" s="532"/>
      <c r="W1384" s="574" t="s">
        <v>1229</v>
      </c>
      <c r="X1384" s="574" t="s">
        <v>1206</v>
      </c>
      <c r="Y1384" s="571" t="str">
        <f t="shared" si="604"/>
        <v>Reduced qualified providers in SFY22
8Y- MichiCANS Comprehensive</v>
      </c>
      <c r="Z1384" s="571" t="str">
        <f t="shared" si="604"/>
        <v xml:space="preserve">HS -  Family/couple without client present
QJ - Service/items provided to a prisoner or patient in state or local custody
</v>
      </c>
    </row>
    <row r="1385" spans="1:26" ht="34.799999999999997" customHeight="1" thickBot="1">
      <c r="A1385" s="566" t="str">
        <f t="shared" si="603"/>
        <v>H0031</v>
      </c>
      <c r="B1385" s="513" t="str">
        <f t="shared" si="603"/>
        <v>Assessments
Health Psychiatric
Evaluation Psychological
testing Other assessments, tests</v>
      </c>
      <c r="C1385" s="569" t="str">
        <f t="shared" si="603"/>
        <v xml:space="preserve">Assessment by non-physician
Use ST when trauma assessment is performed as part of trauma-focused CBT.
</v>
      </c>
      <c r="D1385" s="507" t="str">
        <f t="shared" si="603"/>
        <v>Encounter</v>
      </c>
      <c r="E1385" s="578"/>
      <c r="F1385" s="247" t="s">
        <v>484</v>
      </c>
      <c r="G1385" s="247" t="s">
        <v>576</v>
      </c>
      <c r="H1385" s="247" t="s">
        <v>685</v>
      </c>
      <c r="I1385" s="572" t="str">
        <f>I1384</f>
        <v>Line
Professional</v>
      </c>
      <c r="J1385" s="522"/>
      <c r="K1385" s="522" t="s">
        <v>2205</v>
      </c>
      <c r="L1385" s="522" t="s">
        <v>2205</v>
      </c>
      <c r="M1385" s="522"/>
      <c r="N1385" s="522"/>
      <c r="O1385" s="522" t="s">
        <v>2205</v>
      </c>
      <c r="P1385" s="522"/>
      <c r="Q1385" s="522"/>
      <c r="R1385" s="522"/>
      <c r="S1385" s="522"/>
      <c r="T1385" s="522"/>
      <c r="U1385" s="522"/>
      <c r="V1385" s="522"/>
      <c r="W1385" s="575" t="s">
        <v>1229</v>
      </c>
      <c r="X1385" s="575" t="s">
        <v>1206</v>
      </c>
      <c r="Y1385" s="572" t="str">
        <f t="shared" si="604"/>
        <v>Reduced qualified providers in SFY22
8Y- MichiCANS Comprehensive</v>
      </c>
      <c r="Z1385" s="572" t="str">
        <f t="shared" si="604"/>
        <v xml:space="preserve">HS -  Family/couple without client present
QJ - Service/items provided to a prisoner or patient in state or local custody
</v>
      </c>
    </row>
    <row r="1386" spans="1:26" ht="29.4" customHeight="1">
      <c r="A1386" s="502" t="s">
        <v>2289</v>
      </c>
      <c r="B1386" s="502" t="s">
        <v>2312</v>
      </c>
      <c r="C1386" s="505" t="s">
        <v>2301</v>
      </c>
      <c r="D1386" s="505" t="s">
        <v>58</v>
      </c>
      <c r="E1386" s="505" t="s">
        <v>2310</v>
      </c>
      <c r="F1386" s="363" t="s">
        <v>126</v>
      </c>
      <c r="G1386" s="363" t="s">
        <v>581</v>
      </c>
      <c r="H1386" s="363" t="s">
        <v>518</v>
      </c>
      <c r="I1386" s="505" t="s">
        <v>139</v>
      </c>
      <c r="J1386" s="505"/>
      <c r="K1386" s="502" t="s">
        <v>2205</v>
      </c>
      <c r="L1386" s="502" t="s">
        <v>2205</v>
      </c>
      <c r="M1386" s="502"/>
      <c r="N1386" s="502"/>
      <c r="O1386" s="502" t="s">
        <v>2205</v>
      </c>
      <c r="P1386" s="502"/>
      <c r="Q1386" s="505"/>
      <c r="R1386" s="505"/>
      <c r="S1386" s="505"/>
      <c r="T1386" s="505"/>
      <c r="U1386" s="505"/>
      <c r="V1386" s="505"/>
      <c r="W1386" s="582" t="s">
        <v>1229</v>
      </c>
      <c r="X1386" s="582" t="s">
        <v>2311</v>
      </c>
      <c r="Y1386" s="505"/>
      <c r="Z1386" s="505" t="s">
        <v>2302</v>
      </c>
    </row>
    <row r="1387" spans="1:26" ht="29.4" customHeight="1">
      <c r="A1387" s="503" t="str">
        <f t="shared" ref="A1387:E1391" si="605">A1386</f>
        <v>H00316Y</v>
      </c>
      <c r="B1387" s="503" t="str">
        <f t="shared" si="605"/>
        <v xml:space="preserve">Behavior Identification Assessment </v>
      </c>
      <c r="C1387" s="506" t="str">
        <f t="shared" si="605"/>
        <v>Behavior Identification assessment to determine and support the development of a Behavior Treatment Plan.</v>
      </c>
      <c r="D1387" s="506" t="str">
        <f t="shared" si="605"/>
        <v>Encounter</v>
      </c>
      <c r="E1387" s="506" t="str">
        <f t="shared" si="605"/>
        <v>Master's Social Workers can report for this retroactively to October 1, 2024.</v>
      </c>
      <c r="F1387" s="364" t="s">
        <v>126</v>
      </c>
      <c r="G1387" s="364" t="s">
        <v>577</v>
      </c>
      <c r="H1387" s="364" t="s">
        <v>518</v>
      </c>
      <c r="I1387" s="506" t="str">
        <f>I1386</f>
        <v>Line
Professional</v>
      </c>
      <c r="J1387" s="506"/>
      <c r="K1387" s="503" t="str">
        <f t="shared" ref="K1387:L1391" si="606">K1386</f>
        <v>Yes</v>
      </c>
      <c r="L1387" s="503" t="str">
        <f t="shared" si="606"/>
        <v>Yes</v>
      </c>
      <c r="M1387" s="503"/>
      <c r="N1387" s="503"/>
      <c r="O1387" s="503" t="str">
        <f>O1386</f>
        <v>Yes</v>
      </c>
      <c r="P1387" s="503"/>
      <c r="Q1387" s="506"/>
      <c r="R1387" s="506"/>
      <c r="S1387" s="506"/>
      <c r="T1387" s="506"/>
      <c r="U1387" s="506"/>
      <c r="V1387" s="506"/>
      <c r="W1387" s="583" t="str">
        <f t="shared" ref="W1387:X1391" si="607">W1386</f>
        <v>CCBHC Reporting Service</v>
      </c>
      <c r="X1387" s="583" t="str">
        <f t="shared" si="607"/>
        <v>This code is for assessments used to support the development of Behavior Treatment Plans. All BTPs must follow technical requirements.
Master's Social Workers can report for this retroactively to October 1, 2024.</v>
      </c>
      <c r="Y1387" s="506"/>
      <c r="Z1387" s="506" t="str">
        <f>Z1386</f>
        <v>6Y- Assessment related to the development of a Behavior Treatment Plan.</v>
      </c>
    </row>
    <row r="1388" spans="1:26" ht="29.4" customHeight="1">
      <c r="A1388" s="503" t="str">
        <f t="shared" si="605"/>
        <v>H00316Y</v>
      </c>
      <c r="B1388" s="503" t="str">
        <f t="shared" si="605"/>
        <v xml:space="preserve">Behavior Identification Assessment </v>
      </c>
      <c r="C1388" s="506" t="str">
        <f t="shared" si="605"/>
        <v>Behavior Identification assessment to determine and support the development of a Behavior Treatment Plan.</v>
      </c>
      <c r="D1388" s="506" t="str">
        <f t="shared" si="605"/>
        <v>Encounter</v>
      </c>
      <c r="E1388" s="506" t="str">
        <f t="shared" si="605"/>
        <v>Master's Social Workers can report for this retroactively to October 1, 2024.</v>
      </c>
      <c r="F1388" s="435" t="s">
        <v>2290</v>
      </c>
      <c r="G1388" s="435" t="s">
        <v>577</v>
      </c>
      <c r="H1388" s="435" t="s">
        <v>518</v>
      </c>
      <c r="I1388" s="506" t="str">
        <f>I1387</f>
        <v>Line
Professional</v>
      </c>
      <c r="J1388" s="506"/>
      <c r="K1388" s="503" t="str">
        <f t="shared" si="606"/>
        <v>Yes</v>
      </c>
      <c r="L1388" s="503" t="str">
        <f t="shared" si="606"/>
        <v>Yes</v>
      </c>
      <c r="M1388" s="503"/>
      <c r="N1388" s="503"/>
      <c r="O1388" s="503" t="str">
        <f>O1387</f>
        <v>Yes</v>
      </c>
      <c r="P1388" s="503"/>
      <c r="Q1388" s="506"/>
      <c r="R1388" s="506"/>
      <c r="S1388" s="506"/>
      <c r="T1388" s="506"/>
      <c r="U1388" s="506"/>
      <c r="V1388" s="506"/>
      <c r="W1388" s="583" t="str">
        <f t="shared" si="607"/>
        <v>CCBHC Reporting Service</v>
      </c>
      <c r="X1388" s="583" t="str">
        <f t="shared" si="607"/>
        <v>This code is for assessments used to support the development of Behavior Treatment Plans. All BTPs must follow technical requirements.
Master's Social Workers can report for this retroactively to October 1, 2024.</v>
      </c>
      <c r="Y1388" s="506"/>
      <c r="Z1388" s="506" t="str">
        <f>Z1387</f>
        <v>6Y- Assessment related to the development of a Behavior Treatment Plan.</v>
      </c>
    </row>
    <row r="1389" spans="1:26" ht="29.4" customHeight="1">
      <c r="A1389" s="503" t="str">
        <f t="shared" si="605"/>
        <v>H00316Y</v>
      </c>
      <c r="B1389" s="503" t="str">
        <f t="shared" si="605"/>
        <v xml:space="preserve">Behavior Identification Assessment </v>
      </c>
      <c r="C1389" s="506" t="str">
        <f t="shared" si="605"/>
        <v>Behavior Identification assessment to determine and support the development of a Behavior Treatment Plan.</v>
      </c>
      <c r="D1389" s="506" t="str">
        <f t="shared" si="605"/>
        <v>Encounter</v>
      </c>
      <c r="E1389" s="506" t="str">
        <f t="shared" si="605"/>
        <v>Master's Social Workers can report for this retroactively to October 1, 2024.</v>
      </c>
      <c r="F1389" s="357" t="s">
        <v>493</v>
      </c>
      <c r="G1389" s="357" t="s">
        <v>577</v>
      </c>
      <c r="H1389" s="364" t="s">
        <v>518</v>
      </c>
      <c r="I1389" s="506" t="str">
        <f>I1388</f>
        <v>Line
Professional</v>
      </c>
      <c r="J1389" s="506"/>
      <c r="K1389" s="503" t="str">
        <f t="shared" si="606"/>
        <v>Yes</v>
      </c>
      <c r="L1389" s="503" t="str">
        <f t="shared" si="606"/>
        <v>Yes</v>
      </c>
      <c r="M1389" s="503"/>
      <c r="N1389" s="503"/>
      <c r="O1389" s="503" t="str">
        <f>O1388</f>
        <v>Yes</v>
      </c>
      <c r="P1389" s="503"/>
      <c r="Q1389" s="506"/>
      <c r="R1389" s="506"/>
      <c r="S1389" s="506"/>
      <c r="T1389" s="506"/>
      <c r="U1389" s="506"/>
      <c r="V1389" s="506"/>
      <c r="W1389" s="583" t="str">
        <f t="shared" si="607"/>
        <v>CCBHC Reporting Service</v>
      </c>
      <c r="X1389" s="583" t="str">
        <f t="shared" si="607"/>
        <v>This code is for assessments used to support the development of Behavior Treatment Plans. All BTPs must follow technical requirements.
Master's Social Workers can report for this retroactively to October 1, 2024.</v>
      </c>
      <c r="Y1389" s="506"/>
      <c r="Z1389" s="506" t="str">
        <f>Z1388</f>
        <v>6Y- Assessment related to the development of a Behavior Treatment Plan.</v>
      </c>
    </row>
    <row r="1390" spans="1:26" ht="29.4" customHeight="1">
      <c r="A1390" s="503" t="str">
        <f t="shared" si="605"/>
        <v>H00316Y</v>
      </c>
      <c r="B1390" s="503" t="str">
        <f t="shared" si="605"/>
        <v xml:space="preserve">Behavior Identification Assessment </v>
      </c>
      <c r="C1390" s="506" t="str">
        <f t="shared" si="605"/>
        <v>Behavior Identification assessment to determine and support the development of a Behavior Treatment Plan.</v>
      </c>
      <c r="D1390" s="506" t="str">
        <f t="shared" si="605"/>
        <v>Encounter</v>
      </c>
      <c r="E1390" s="506" t="str">
        <f t="shared" si="605"/>
        <v>Master's Social Workers can report for this retroactively to October 1, 2024.</v>
      </c>
      <c r="F1390" s="357" t="s">
        <v>2285</v>
      </c>
      <c r="G1390" s="357" t="s">
        <v>576</v>
      </c>
      <c r="H1390" s="357" t="s">
        <v>518</v>
      </c>
      <c r="I1390" s="506" t="str">
        <f>I1389</f>
        <v>Line
Professional</v>
      </c>
      <c r="J1390" s="506"/>
      <c r="K1390" s="503" t="str">
        <f t="shared" si="606"/>
        <v>Yes</v>
      </c>
      <c r="L1390" s="503" t="str">
        <f t="shared" si="606"/>
        <v>Yes</v>
      </c>
      <c r="M1390" s="503"/>
      <c r="N1390" s="503"/>
      <c r="O1390" s="503" t="str">
        <f>O1389</f>
        <v>Yes</v>
      </c>
      <c r="P1390" s="503"/>
      <c r="Q1390" s="506"/>
      <c r="R1390" s="506"/>
      <c r="S1390" s="506"/>
      <c r="T1390" s="506"/>
      <c r="U1390" s="506"/>
      <c r="V1390" s="506"/>
      <c r="W1390" s="583" t="str">
        <f t="shared" si="607"/>
        <v>CCBHC Reporting Service</v>
      </c>
      <c r="X1390" s="583" t="str">
        <f t="shared" si="607"/>
        <v>This code is for assessments used to support the development of Behavior Treatment Plans. All BTPs must follow technical requirements.
Master's Social Workers can report for this retroactively to October 1, 2024.</v>
      </c>
      <c r="Y1390" s="506"/>
      <c r="Z1390" s="506" t="str">
        <f>Z1389</f>
        <v>6Y- Assessment related to the development of a Behavior Treatment Plan.</v>
      </c>
    </row>
    <row r="1391" spans="1:26" ht="29.4" customHeight="1" thickBot="1">
      <c r="A1391" s="504" t="str">
        <f t="shared" si="605"/>
        <v>H00316Y</v>
      </c>
      <c r="B1391" s="504" t="str">
        <f t="shared" si="605"/>
        <v xml:space="preserve">Behavior Identification Assessment </v>
      </c>
      <c r="C1391" s="507" t="str">
        <f t="shared" si="605"/>
        <v>Behavior Identification assessment to determine and support the development of a Behavior Treatment Plan.</v>
      </c>
      <c r="D1391" s="507" t="str">
        <f t="shared" si="605"/>
        <v>Encounter</v>
      </c>
      <c r="E1391" s="507" t="str">
        <f t="shared" si="605"/>
        <v>Master's Social Workers can report for this retroactively to October 1, 2024.</v>
      </c>
      <c r="F1391" s="367" t="s">
        <v>2166</v>
      </c>
      <c r="G1391" s="367" t="s">
        <v>580</v>
      </c>
      <c r="H1391" s="366" t="s">
        <v>518</v>
      </c>
      <c r="I1391" s="507" t="str">
        <f>I1390</f>
        <v>Line
Professional</v>
      </c>
      <c r="J1391" s="507"/>
      <c r="K1391" s="504" t="str">
        <f t="shared" si="606"/>
        <v>Yes</v>
      </c>
      <c r="L1391" s="504" t="str">
        <f t="shared" si="606"/>
        <v>Yes</v>
      </c>
      <c r="M1391" s="504"/>
      <c r="N1391" s="504"/>
      <c r="O1391" s="504" t="str">
        <f>O1390</f>
        <v>Yes</v>
      </c>
      <c r="P1391" s="504"/>
      <c r="Q1391" s="507"/>
      <c r="R1391" s="507"/>
      <c r="S1391" s="507"/>
      <c r="T1391" s="507"/>
      <c r="U1391" s="507"/>
      <c r="V1391" s="507"/>
      <c r="W1391" s="584" t="str">
        <f t="shared" si="607"/>
        <v>CCBHC Reporting Service</v>
      </c>
      <c r="X1391" s="584" t="str">
        <f t="shared" si="607"/>
        <v>This code is for assessments used to support the development of Behavior Treatment Plans. All BTPs must follow technical requirements.
Master's Social Workers can report for this retroactively to October 1, 2024.</v>
      </c>
      <c r="Y1391" s="507"/>
      <c r="Z1391" s="507" t="str">
        <f>Z1390</f>
        <v>6Y- Assessment related to the development of a Behavior Treatment Plan.</v>
      </c>
    </row>
    <row r="1392" spans="1:26" ht="110.25" customHeight="1">
      <c r="A1392" s="564" t="s">
        <v>1342</v>
      </c>
      <c r="B1392" s="521" t="s">
        <v>123</v>
      </c>
      <c r="C1392" s="627" t="s">
        <v>1961</v>
      </c>
      <c r="D1392" s="628" t="s">
        <v>1113</v>
      </c>
      <c r="E1392" s="568" t="s">
        <v>1704</v>
      </c>
      <c r="F1392" s="142" t="s">
        <v>1328</v>
      </c>
      <c r="G1392" s="142" t="s">
        <v>576</v>
      </c>
      <c r="H1392" s="142" t="s">
        <v>1242</v>
      </c>
      <c r="I1392" s="628" t="s">
        <v>139</v>
      </c>
      <c r="J1392" s="327"/>
      <c r="K1392" s="327" t="s">
        <v>2205</v>
      </c>
      <c r="L1392" s="327" t="s">
        <v>2205</v>
      </c>
      <c r="M1392" s="327"/>
      <c r="N1392" s="327"/>
      <c r="O1392" s="327" t="s">
        <v>2205</v>
      </c>
      <c r="P1392" s="327"/>
      <c r="Q1392" s="327"/>
      <c r="R1392" s="327"/>
      <c r="S1392" s="327"/>
      <c r="T1392" s="327"/>
      <c r="U1392" s="327"/>
      <c r="V1392" s="327"/>
      <c r="W1392" s="635" t="s">
        <v>1229</v>
      </c>
      <c r="X1392" s="627" t="s">
        <v>1113</v>
      </c>
      <c r="Y1392" s="628" t="s">
        <v>1233</v>
      </c>
      <c r="Z1392" s="628" t="s">
        <v>1113</v>
      </c>
    </row>
    <row r="1393" spans="1:26" ht="110.25" customHeight="1" thickBot="1">
      <c r="A1393" s="566" t="str">
        <f>A1392</f>
        <v>H0031WY</v>
      </c>
      <c r="B1393" s="522" t="str">
        <f>B1392</f>
        <v>Assessments
Health Psychiatric
Evaluation Psychological
testing Other assessments, tests</v>
      </c>
      <c r="C1393" s="575" t="str">
        <f>C1392</f>
        <v xml:space="preserve">Assessment by non-physician
Use WY for reporting SIS assessments face-to-face with individual/beneficiary or if a clinical detriment is identified as specified in the SIS manual indicating the individual/beneficiary is not required to be present. </v>
      </c>
      <c r="D1393" s="572" t="s">
        <v>1113</v>
      </c>
      <c r="E1393" s="569" t="str">
        <f>E1392</f>
        <v>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v>
      </c>
      <c r="F1393" s="247" t="s">
        <v>817</v>
      </c>
      <c r="G1393" s="247" t="s">
        <v>583</v>
      </c>
      <c r="H1393" s="247" t="s">
        <v>1242</v>
      </c>
      <c r="I1393" s="572" t="str">
        <f>I1392</f>
        <v>Line
Professional</v>
      </c>
      <c r="J1393" s="248"/>
      <c r="K1393" s="248" t="s">
        <v>2205</v>
      </c>
      <c r="L1393" s="248" t="s">
        <v>2205</v>
      </c>
      <c r="M1393" s="248"/>
      <c r="N1393" s="248"/>
      <c r="O1393" s="248" t="s">
        <v>2205</v>
      </c>
      <c r="P1393" s="248"/>
      <c r="Q1393" s="248"/>
      <c r="R1393" s="248"/>
      <c r="S1393" s="248"/>
      <c r="T1393" s="248"/>
      <c r="U1393" s="248"/>
      <c r="V1393" s="248"/>
      <c r="W1393" s="636" t="s">
        <v>1113</v>
      </c>
      <c r="X1393" s="575" t="s">
        <v>1113</v>
      </c>
      <c r="Y1393" s="572" t="str">
        <f>Y1392</f>
        <v>WY - SIS Assessment</v>
      </c>
      <c r="Z1393" s="572" t="s">
        <v>1113</v>
      </c>
    </row>
    <row r="1394" spans="1:26" ht="39.6">
      <c r="A1394" s="576" t="s">
        <v>1343</v>
      </c>
      <c r="B1394" s="512" t="s">
        <v>123</v>
      </c>
      <c r="C1394" s="627" t="s">
        <v>1962</v>
      </c>
      <c r="D1394" s="628" t="s">
        <v>1113</v>
      </c>
      <c r="E1394" s="246" t="s">
        <v>1341</v>
      </c>
      <c r="F1394" s="246" t="s">
        <v>1328</v>
      </c>
      <c r="G1394" s="246" t="s">
        <v>576</v>
      </c>
      <c r="H1394" s="142" t="s">
        <v>518</v>
      </c>
      <c r="I1394" s="628" t="s">
        <v>139</v>
      </c>
      <c r="J1394" s="521"/>
      <c r="K1394" s="521" t="s">
        <v>2205</v>
      </c>
      <c r="L1394" s="521" t="s">
        <v>2205</v>
      </c>
      <c r="M1394" s="521"/>
      <c r="N1394" s="521"/>
      <c r="O1394" s="521" t="s">
        <v>2205</v>
      </c>
      <c r="P1394" s="521"/>
      <c r="Q1394" s="521"/>
      <c r="R1394" s="521"/>
      <c r="S1394" s="521"/>
      <c r="T1394" s="521"/>
      <c r="U1394" s="521"/>
      <c r="V1394" s="521"/>
      <c r="W1394" s="635" t="s">
        <v>1229</v>
      </c>
      <c r="X1394" s="627" t="s">
        <v>1113</v>
      </c>
      <c r="Y1394" s="637" t="s">
        <v>2296</v>
      </c>
      <c r="Z1394" s="628" t="s">
        <v>1113</v>
      </c>
    </row>
    <row r="1395" spans="1:26" ht="39.6">
      <c r="A1395" s="565" t="str">
        <f>A1394</f>
        <v>H0031WX</v>
      </c>
      <c r="B1395" s="511" t="str">
        <f>B1394</f>
        <v>Assessments
Health Psychiatric
Evaluation Psychological
testing Other assessments, tests</v>
      </c>
      <c r="C1395" s="568" t="str">
        <f>C1394</f>
        <v>Assessment by non-physician
Use WX for reporting LOCUS assessments face-to-face with individual/beneficiary. Qualifications for LOCUS interviewers:</v>
      </c>
      <c r="D1395" s="529" t="str">
        <f>D1394</f>
        <v xml:space="preserve"> </v>
      </c>
      <c r="E1395" s="250" t="s">
        <v>1341</v>
      </c>
      <c r="F1395" s="250" t="s">
        <v>1329</v>
      </c>
      <c r="G1395" s="250" t="s">
        <v>577</v>
      </c>
      <c r="H1395" s="250" t="s">
        <v>518</v>
      </c>
      <c r="I1395" s="529" t="str">
        <f>I1394</f>
        <v>Line
Professional</v>
      </c>
      <c r="J1395" s="511"/>
      <c r="K1395" s="511" t="s">
        <v>2205</v>
      </c>
      <c r="L1395" s="511" t="s">
        <v>2205</v>
      </c>
      <c r="M1395" s="511"/>
      <c r="N1395" s="511"/>
      <c r="O1395" s="511" t="s">
        <v>2205</v>
      </c>
      <c r="P1395" s="511"/>
      <c r="Q1395" s="511"/>
      <c r="R1395" s="511"/>
      <c r="S1395" s="511"/>
      <c r="T1395" s="511"/>
      <c r="U1395" s="511"/>
      <c r="V1395" s="511"/>
      <c r="W1395" s="583"/>
      <c r="X1395" s="568"/>
      <c r="Y1395" s="506" t="str">
        <f>Y1394</f>
        <v>WX - LOCUS Screening</v>
      </c>
      <c r="Z1395" s="529"/>
    </row>
    <row r="1396" spans="1:26" ht="40.200000000000003" thickBot="1">
      <c r="A1396" s="566" t="str">
        <f>A1394</f>
        <v>H0031WX</v>
      </c>
      <c r="B1396" s="513" t="str">
        <f>B1394</f>
        <v>Assessments
Health Psychiatric
Evaluation Psychological
testing Other assessments, tests</v>
      </c>
      <c r="C1396" s="575" t="str">
        <f>C1394</f>
        <v>Assessment by non-physician
Use WX for reporting LOCUS assessments face-to-face with individual/beneficiary. Qualifications for LOCUS interviewers:</v>
      </c>
      <c r="D1396" s="572" t="s">
        <v>1113</v>
      </c>
      <c r="E1396" s="220" t="s">
        <v>1341</v>
      </c>
      <c r="F1396" s="220" t="s">
        <v>126</v>
      </c>
      <c r="G1396" s="220" t="s">
        <v>581</v>
      </c>
      <c r="H1396" s="220" t="s">
        <v>518</v>
      </c>
      <c r="I1396" s="572" t="str">
        <f>I1394</f>
        <v>Line
Professional</v>
      </c>
      <c r="J1396" s="522"/>
      <c r="K1396" s="522" t="s">
        <v>2205</v>
      </c>
      <c r="L1396" s="522" t="s">
        <v>2205</v>
      </c>
      <c r="M1396" s="522"/>
      <c r="N1396" s="522"/>
      <c r="O1396" s="522" t="s">
        <v>2205</v>
      </c>
      <c r="P1396" s="522"/>
      <c r="Q1396" s="522"/>
      <c r="R1396" s="522"/>
      <c r="S1396" s="522"/>
      <c r="T1396" s="522"/>
      <c r="U1396" s="522"/>
      <c r="V1396" s="522"/>
      <c r="W1396" s="636" t="s">
        <v>1113</v>
      </c>
      <c r="X1396" s="575" t="s">
        <v>1113</v>
      </c>
      <c r="Y1396" s="638" t="str">
        <f>Y1394</f>
        <v>WX - LOCUS Screening</v>
      </c>
      <c r="Z1396" s="572" t="s">
        <v>1113</v>
      </c>
    </row>
    <row r="1397" spans="1:26" ht="51" customHeight="1">
      <c r="A1397" s="632" t="s">
        <v>376</v>
      </c>
      <c r="B1397" s="532" t="s">
        <v>375</v>
      </c>
      <c r="C1397" s="574" t="s">
        <v>377</v>
      </c>
      <c r="D1397" s="571" t="s">
        <v>58</v>
      </c>
      <c r="E1397" s="574" t="s">
        <v>2072</v>
      </c>
      <c r="F1397" s="246" t="s">
        <v>126</v>
      </c>
      <c r="G1397" s="246" t="s">
        <v>581</v>
      </c>
      <c r="H1397" s="246" t="s">
        <v>518</v>
      </c>
      <c r="I1397" s="528" t="s">
        <v>139</v>
      </c>
      <c r="J1397" s="512"/>
      <c r="K1397" s="512" t="s">
        <v>2205</v>
      </c>
      <c r="L1397" s="512" t="s">
        <v>2205</v>
      </c>
      <c r="M1397" s="512"/>
      <c r="N1397" s="512"/>
      <c r="O1397" s="512" t="s">
        <v>2205</v>
      </c>
      <c r="P1397" s="512"/>
      <c r="Q1397" s="512"/>
      <c r="R1397" s="512"/>
      <c r="S1397" s="512"/>
      <c r="T1397" s="512"/>
      <c r="U1397" s="512"/>
      <c r="V1397" s="512"/>
      <c r="W1397" s="567" t="s">
        <v>1229</v>
      </c>
      <c r="X1397" s="567" t="s">
        <v>2176</v>
      </c>
      <c r="Y1397" s="528" t="s">
        <v>972</v>
      </c>
      <c r="Z1397" s="505" t="s">
        <v>2371</v>
      </c>
    </row>
    <row r="1398" spans="1:26" ht="63.75" customHeight="1">
      <c r="A1398" s="532" t="str">
        <f>A1397</f>
        <v>H0032</v>
      </c>
      <c r="B1398" s="532" t="str">
        <f>B1397</f>
        <v>Treatment Planning</v>
      </c>
      <c r="C1398" s="574" t="str">
        <f>C1397</f>
        <v>Mental health service plan development by non-physician</v>
      </c>
      <c r="D1398" s="571" t="str">
        <f>D1397</f>
        <v>Encounter</v>
      </c>
      <c r="E1398" s="574" t="str">
        <f>E1397</f>
        <v xml:space="preserve">Qualifications of professionals in attendance will depend upon their scope of practice.
</v>
      </c>
      <c r="F1398" s="142" t="s">
        <v>1437</v>
      </c>
      <c r="G1398" s="142" t="s">
        <v>1440</v>
      </c>
      <c r="H1398" s="250" t="s">
        <v>1240</v>
      </c>
      <c r="I1398" s="529" t="str">
        <f>I1397</f>
        <v>Line
Professional</v>
      </c>
      <c r="J1398" s="511"/>
      <c r="K1398" s="511" t="s">
        <v>2205</v>
      </c>
      <c r="L1398" s="511" t="s">
        <v>2205</v>
      </c>
      <c r="M1398" s="511"/>
      <c r="N1398" s="511"/>
      <c r="O1398" s="511" t="s">
        <v>2205</v>
      </c>
      <c r="P1398" s="511"/>
      <c r="Q1398" s="511"/>
      <c r="R1398" s="511"/>
      <c r="S1398" s="511"/>
      <c r="T1398" s="511"/>
      <c r="U1398" s="511"/>
      <c r="V1398" s="511"/>
      <c r="W1398" s="568" t="s">
        <v>1229</v>
      </c>
      <c r="X1398" s="568" t="s">
        <v>1213</v>
      </c>
      <c r="Y1398" s="529" t="s">
        <v>972</v>
      </c>
      <c r="Z1398" s="506" t="str">
        <f>Z1397</f>
        <v>HH - Integrated Mental Health and Substance Abuse
QJ - Service/items provided to a prisoner or patient in state or local custody
Z1- Motivational Interviewing for Adolescents</v>
      </c>
    </row>
    <row r="1399" spans="1:26" ht="63.75" customHeight="1">
      <c r="A1399" s="532" t="str">
        <f>A1397</f>
        <v>H0032</v>
      </c>
      <c r="B1399" s="532" t="str">
        <f>B1397</f>
        <v>Treatment Planning</v>
      </c>
      <c r="C1399" s="574" t="str">
        <f>C1397</f>
        <v>Mental health service plan development by non-physician</v>
      </c>
      <c r="D1399" s="571" t="str">
        <f>D1397</f>
        <v>Encounter</v>
      </c>
      <c r="E1399" s="574" t="str">
        <f>E1397</f>
        <v xml:space="preserve">Qualifications of professionals in attendance will depend upon their scope of practice.
</v>
      </c>
      <c r="F1399" s="142" t="s">
        <v>572</v>
      </c>
      <c r="G1399" s="142" t="s">
        <v>594</v>
      </c>
      <c r="H1399" s="250" t="s">
        <v>518</v>
      </c>
      <c r="I1399" s="529" t="str">
        <f>I1397</f>
        <v>Line
Professional</v>
      </c>
      <c r="J1399" s="511"/>
      <c r="K1399" s="511" t="s">
        <v>2205</v>
      </c>
      <c r="L1399" s="511" t="s">
        <v>2205</v>
      </c>
      <c r="M1399" s="511"/>
      <c r="N1399" s="511"/>
      <c r="O1399" s="511" t="s">
        <v>2205</v>
      </c>
      <c r="P1399" s="511"/>
      <c r="Q1399" s="511"/>
      <c r="R1399" s="511"/>
      <c r="S1399" s="511"/>
      <c r="T1399" s="511"/>
      <c r="U1399" s="511"/>
      <c r="V1399" s="511"/>
      <c r="W1399" s="568" t="str">
        <f>W1397</f>
        <v>CCBHC Reporting Service</v>
      </c>
      <c r="X1399" s="568" t="str">
        <f>X1397</f>
        <v>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v>
      </c>
      <c r="Y1399" s="529" t="str">
        <f>Y1397</f>
        <v>TS -  Monitoring Treatment Plans
Y4 - SAMHSA approved EBP for Co-occurring disorders</v>
      </c>
      <c r="Z1399" s="506" t="str">
        <f t="shared" ref="Z1399:Z1419" si="608">Z1398</f>
        <v>HH - Integrated Mental Health and Substance Abuse
QJ - Service/items provided to a prisoner or patient in state or local custody
Z1- Motivational Interviewing for Adolescents</v>
      </c>
    </row>
    <row r="1400" spans="1:26" ht="51" customHeight="1">
      <c r="A1400" s="532" t="str">
        <f>A1399</f>
        <v>H0032</v>
      </c>
      <c r="B1400" s="532" t="str">
        <f>B1399</f>
        <v>Treatment Planning</v>
      </c>
      <c r="C1400" s="574" t="str">
        <f>C1399</f>
        <v>Mental health service plan development by non-physician</v>
      </c>
      <c r="D1400" s="571" t="str">
        <f>D1399</f>
        <v>Encounter</v>
      </c>
      <c r="E1400" s="574" t="str">
        <f>E1399</f>
        <v xml:space="preserve">Qualifications of professionals in attendance will depend upon their scope of practice.
</v>
      </c>
      <c r="F1400" s="142" t="s">
        <v>565</v>
      </c>
      <c r="G1400" s="142" t="s">
        <v>585</v>
      </c>
      <c r="H1400" s="142" t="s">
        <v>518</v>
      </c>
      <c r="I1400" s="529" t="str">
        <f>I1399</f>
        <v>Line
Professional</v>
      </c>
      <c r="J1400" s="511"/>
      <c r="K1400" s="511" t="s">
        <v>2205</v>
      </c>
      <c r="L1400" s="511" t="s">
        <v>2205</v>
      </c>
      <c r="M1400" s="511"/>
      <c r="N1400" s="511"/>
      <c r="O1400" s="511" t="s">
        <v>2205</v>
      </c>
      <c r="P1400" s="511"/>
      <c r="Q1400" s="511"/>
      <c r="R1400" s="511"/>
      <c r="S1400" s="511"/>
      <c r="T1400" s="511"/>
      <c r="U1400" s="511"/>
      <c r="V1400" s="511"/>
      <c r="W1400" s="568" t="str">
        <f>W1399</f>
        <v>CCBHC Reporting Service</v>
      </c>
      <c r="X1400" s="568" t="str">
        <f>X1399</f>
        <v>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v>
      </c>
      <c r="Y1400" s="529" t="str">
        <f>Y1399</f>
        <v>TS -  Monitoring Treatment Plans
Y4 - SAMHSA approved EBP for Co-occurring disorders</v>
      </c>
      <c r="Z1400" s="506" t="str">
        <f t="shared" si="608"/>
        <v>HH - Integrated Mental Health and Substance Abuse
QJ - Service/items provided to a prisoner or patient in state or local custody
Z1- Motivational Interviewing for Adolescents</v>
      </c>
    </row>
    <row r="1401" spans="1:26" ht="38.25" customHeight="1">
      <c r="A1401" s="532" t="str">
        <f t="shared" ref="A1401:E1403" si="609">A1397</f>
        <v>H0032</v>
      </c>
      <c r="B1401" s="532" t="str">
        <f t="shared" si="609"/>
        <v>Treatment Planning</v>
      </c>
      <c r="C1401" s="633" t="str">
        <f t="shared" si="609"/>
        <v>Mental health service plan development by non-physician</v>
      </c>
      <c r="D1401" s="532" t="str">
        <f t="shared" si="609"/>
        <v>Encounter</v>
      </c>
      <c r="E1401" s="633" t="str">
        <f t="shared" si="609"/>
        <v xml:space="preserve">Qualifications of professionals in attendance will depend upon their scope of practice.
</v>
      </c>
      <c r="F1401" s="142" t="s">
        <v>598</v>
      </c>
      <c r="G1401" s="142" t="s">
        <v>576</v>
      </c>
      <c r="H1401" s="142" t="s">
        <v>518</v>
      </c>
      <c r="I1401" s="529" t="str">
        <f>I1397</f>
        <v>Line
Professional</v>
      </c>
      <c r="J1401" s="511"/>
      <c r="K1401" s="511" t="s">
        <v>2205</v>
      </c>
      <c r="L1401" s="511" t="s">
        <v>2205</v>
      </c>
      <c r="M1401" s="511"/>
      <c r="N1401" s="511"/>
      <c r="O1401" s="511" t="s">
        <v>2205</v>
      </c>
      <c r="P1401" s="511"/>
      <c r="Q1401" s="511"/>
      <c r="R1401" s="511"/>
      <c r="S1401" s="511"/>
      <c r="T1401" s="511"/>
      <c r="U1401" s="511"/>
      <c r="V1401" s="511"/>
      <c r="W1401" s="568" t="s">
        <v>1229</v>
      </c>
      <c r="X1401" s="568" t="s">
        <v>1213</v>
      </c>
      <c r="Y1401" s="529" t="str">
        <f>Y1397</f>
        <v>TS -  Monitoring Treatment Plans
Y4 - SAMHSA approved EBP for Co-occurring disorders</v>
      </c>
      <c r="Z1401" s="506" t="str">
        <f t="shared" si="608"/>
        <v>HH - Integrated Mental Health and Substance Abuse
QJ - Service/items provided to a prisoner or patient in state or local custody
Z1- Motivational Interviewing for Adolescents</v>
      </c>
    </row>
    <row r="1402" spans="1:26" ht="38.25" customHeight="1">
      <c r="A1402" s="532" t="str">
        <f t="shared" si="609"/>
        <v>H0032</v>
      </c>
      <c r="B1402" s="532" t="str">
        <f t="shared" si="609"/>
        <v>Treatment Planning</v>
      </c>
      <c r="C1402" s="633" t="str">
        <f t="shared" si="609"/>
        <v>Mental health service plan development by non-physician</v>
      </c>
      <c r="D1402" s="532" t="str">
        <f t="shared" si="609"/>
        <v>Encounter</v>
      </c>
      <c r="E1402" s="633" t="str">
        <f t="shared" si="609"/>
        <v xml:space="preserve">Qualifications of professionals in attendance will depend upon their scope of practice.
</v>
      </c>
      <c r="F1402" s="142" t="s">
        <v>489</v>
      </c>
      <c r="G1402" s="142" t="s">
        <v>576</v>
      </c>
      <c r="H1402" s="142" t="s">
        <v>518</v>
      </c>
      <c r="I1402" s="529" t="str">
        <f>I1398</f>
        <v>Line
Professional</v>
      </c>
      <c r="J1402" s="511"/>
      <c r="K1402" s="511" t="s">
        <v>2205</v>
      </c>
      <c r="L1402" s="511" t="s">
        <v>2205</v>
      </c>
      <c r="M1402" s="511"/>
      <c r="N1402" s="511"/>
      <c r="O1402" s="511" t="s">
        <v>2205</v>
      </c>
      <c r="P1402" s="511"/>
      <c r="Q1402" s="511"/>
      <c r="R1402" s="511"/>
      <c r="S1402" s="511"/>
      <c r="T1402" s="511"/>
      <c r="U1402" s="511"/>
      <c r="V1402" s="511"/>
      <c r="W1402" s="568" t="s">
        <v>1229</v>
      </c>
      <c r="X1402" s="568" t="s">
        <v>1213</v>
      </c>
      <c r="Y1402" s="529" t="str">
        <f>Y1398</f>
        <v>TS -  Monitoring Treatment Plans
Y4 - SAMHSA approved EBP for Co-occurring disorders</v>
      </c>
      <c r="Z1402" s="506" t="str">
        <f t="shared" si="608"/>
        <v>HH - Integrated Mental Health and Substance Abuse
QJ - Service/items provided to a prisoner or patient in state or local custody
Z1- Motivational Interviewing for Adolescents</v>
      </c>
    </row>
    <row r="1403" spans="1:26" ht="38.25" customHeight="1">
      <c r="A1403" s="532" t="str">
        <f t="shared" si="609"/>
        <v>H0032</v>
      </c>
      <c r="B1403" s="532" t="str">
        <f t="shared" si="609"/>
        <v>Treatment Planning</v>
      </c>
      <c r="C1403" s="633" t="str">
        <f t="shared" si="609"/>
        <v>Mental health service plan development by non-physician</v>
      </c>
      <c r="D1403" s="532" t="str">
        <f t="shared" si="609"/>
        <v>Encounter</v>
      </c>
      <c r="E1403" s="633" t="str">
        <f t="shared" si="609"/>
        <v xml:space="preserve">Qualifications of professionals in attendance will depend upon their scope of practice.
</v>
      </c>
      <c r="F1403" s="142" t="s">
        <v>490</v>
      </c>
      <c r="G1403" s="142" t="s">
        <v>576</v>
      </c>
      <c r="H1403" s="142" t="s">
        <v>518</v>
      </c>
      <c r="I1403" s="529" t="str">
        <f>I1399</f>
        <v>Line
Professional</v>
      </c>
      <c r="J1403" s="511"/>
      <c r="K1403" s="511" t="s">
        <v>2205</v>
      </c>
      <c r="L1403" s="511" t="s">
        <v>2205</v>
      </c>
      <c r="M1403" s="511"/>
      <c r="N1403" s="511"/>
      <c r="O1403" s="511" t="s">
        <v>2205</v>
      </c>
      <c r="P1403" s="511"/>
      <c r="Q1403" s="511"/>
      <c r="R1403" s="511"/>
      <c r="S1403" s="511"/>
      <c r="T1403" s="511"/>
      <c r="U1403" s="511"/>
      <c r="V1403" s="511"/>
      <c r="W1403" s="568" t="s">
        <v>1229</v>
      </c>
      <c r="X1403" s="568" t="s">
        <v>1213</v>
      </c>
      <c r="Y1403" s="529" t="str">
        <f>Y1399</f>
        <v>TS -  Monitoring Treatment Plans
Y4 - SAMHSA approved EBP for Co-occurring disorders</v>
      </c>
      <c r="Z1403" s="506" t="str">
        <f t="shared" si="608"/>
        <v>HH - Integrated Mental Health and Substance Abuse
QJ - Service/items provided to a prisoner or patient in state or local custody
Z1- Motivational Interviewing for Adolescents</v>
      </c>
    </row>
    <row r="1404" spans="1:26" ht="38.25" customHeight="1">
      <c r="A1404" s="532" t="str">
        <f>A1401</f>
        <v>H0032</v>
      </c>
      <c r="B1404" s="532" t="str">
        <f>B1401</f>
        <v>Treatment Planning</v>
      </c>
      <c r="C1404" s="633" t="str">
        <f>C1401</f>
        <v>Mental health service plan development by non-physician</v>
      </c>
      <c r="D1404" s="532" t="str">
        <f>D1401</f>
        <v>Encounter</v>
      </c>
      <c r="E1404" s="633" t="str">
        <f>E1401</f>
        <v xml:space="preserve">Qualifications of professionals in attendance will depend upon their scope of practice.
</v>
      </c>
      <c r="F1404" s="250" t="s">
        <v>2166</v>
      </c>
      <c r="G1404" s="250" t="s">
        <v>580</v>
      </c>
      <c r="H1404" s="142" t="s">
        <v>518</v>
      </c>
      <c r="I1404" s="529" t="str">
        <f>I1401</f>
        <v>Line
Professional</v>
      </c>
      <c r="J1404" s="511"/>
      <c r="K1404" s="511" t="s">
        <v>2205</v>
      </c>
      <c r="L1404" s="511" t="s">
        <v>2205</v>
      </c>
      <c r="M1404" s="511"/>
      <c r="N1404" s="511"/>
      <c r="O1404" s="511" t="s">
        <v>2205</v>
      </c>
      <c r="P1404" s="511"/>
      <c r="Q1404" s="511"/>
      <c r="R1404" s="511"/>
      <c r="S1404" s="511"/>
      <c r="T1404" s="511"/>
      <c r="U1404" s="511"/>
      <c r="V1404" s="511"/>
      <c r="W1404" s="568" t="s">
        <v>1229</v>
      </c>
      <c r="X1404" s="568" t="s">
        <v>1213</v>
      </c>
      <c r="Y1404" s="529" t="str">
        <f>Y1401</f>
        <v>TS -  Monitoring Treatment Plans
Y4 - SAMHSA approved EBP for Co-occurring disorders</v>
      </c>
      <c r="Z1404" s="506" t="str">
        <f t="shared" si="608"/>
        <v>HH - Integrated Mental Health and Substance Abuse
QJ - Service/items provided to a prisoner or patient in state or local custody
Z1- Motivational Interviewing for Adolescents</v>
      </c>
    </row>
    <row r="1405" spans="1:26" ht="38.25" customHeight="1">
      <c r="A1405" s="532" t="str">
        <f t="shared" ref="A1405:E1407" si="610">A1401</f>
        <v>H0032</v>
      </c>
      <c r="B1405" s="532" t="str">
        <f t="shared" si="610"/>
        <v>Treatment Planning</v>
      </c>
      <c r="C1405" s="633" t="str">
        <f t="shared" si="610"/>
        <v>Mental health service plan development by non-physician</v>
      </c>
      <c r="D1405" s="532" t="str">
        <f t="shared" si="610"/>
        <v>Encounter</v>
      </c>
      <c r="E1405" s="633" t="str">
        <f t="shared" si="610"/>
        <v xml:space="preserve">Qualifications of professionals in attendance will depend upon their scope of practice.
</v>
      </c>
      <c r="F1405" s="142" t="s">
        <v>489</v>
      </c>
      <c r="G1405" s="250" t="s">
        <v>580</v>
      </c>
      <c r="H1405" s="142" t="s">
        <v>518</v>
      </c>
      <c r="I1405" s="529" t="str">
        <f>I1401</f>
        <v>Line
Professional</v>
      </c>
      <c r="J1405" s="511"/>
      <c r="K1405" s="511" t="s">
        <v>2205</v>
      </c>
      <c r="L1405" s="511" t="s">
        <v>2205</v>
      </c>
      <c r="M1405" s="511"/>
      <c r="N1405" s="511"/>
      <c r="O1405" s="511" t="s">
        <v>2205</v>
      </c>
      <c r="P1405" s="511"/>
      <c r="Q1405" s="511"/>
      <c r="R1405" s="511"/>
      <c r="S1405" s="511"/>
      <c r="T1405" s="511"/>
      <c r="U1405" s="511"/>
      <c r="V1405" s="511"/>
      <c r="W1405" s="568" t="s">
        <v>1229</v>
      </c>
      <c r="X1405" s="568" t="s">
        <v>1213</v>
      </c>
      <c r="Y1405" s="529" t="str">
        <f>Y1401</f>
        <v>TS -  Monitoring Treatment Plans
Y4 - SAMHSA approved EBP for Co-occurring disorders</v>
      </c>
      <c r="Z1405" s="506" t="str">
        <f t="shared" si="608"/>
        <v>HH - Integrated Mental Health and Substance Abuse
QJ - Service/items provided to a prisoner or patient in state or local custody
Z1- Motivational Interviewing for Adolescents</v>
      </c>
    </row>
    <row r="1406" spans="1:26" ht="38.25" customHeight="1">
      <c r="A1406" s="532" t="str">
        <f t="shared" si="610"/>
        <v>H0032</v>
      </c>
      <c r="B1406" s="532" t="str">
        <f t="shared" si="610"/>
        <v>Treatment Planning</v>
      </c>
      <c r="C1406" s="633" t="str">
        <f t="shared" si="610"/>
        <v>Mental health service plan development by non-physician</v>
      </c>
      <c r="D1406" s="532" t="str">
        <f t="shared" si="610"/>
        <v>Encounter</v>
      </c>
      <c r="E1406" s="633" t="str">
        <f t="shared" si="610"/>
        <v xml:space="preserve">Qualifications of professionals in attendance will depend upon their scope of practice.
</v>
      </c>
      <c r="F1406" s="142" t="s">
        <v>490</v>
      </c>
      <c r="G1406" s="250" t="s">
        <v>580</v>
      </c>
      <c r="H1406" s="142" t="s">
        <v>518</v>
      </c>
      <c r="I1406" s="529" t="str">
        <f>I1402</f>
        <v>Line
Professional</v>
      </c>
      <c r="J1406" s="511"/>
      <c r="K1406" s="511" t="s">
        <v>2205</v>
      </c>
      <c r="L1406" s="511" t="s">
        <v>2205</v>
      </c>
      <c r="M1406" s="511"/>
      <c r="N1406" s="511"/>
      <c r="O1406" s="511" t="s">
        <v>2205</v>
      </c>
      <c r="P1406" s="511"/>
      <c r="Q1406" s="511"/>
      <c r="R1406" s="511"/>
      <c r="S1406" s="511"/>
      <c r="T1406" s="511"/>
      <c r="U1406" s="511"/>
      <c r="V1406" s="511"/>
      <c r="W1406" s="568" t="s">
        <v>1229</v>
      </c>
      <c r="X1406" s="568" t="s">
        <v>1213</v>
      </c>
      <c r="Y1406" s="529" t="str">
        <f>Y1402</f>
        <v>TS -  Monitoring Treatment Plans
Y4 - SAMHSA approved EBP for Co-occurring disorders</v>
      </c>
      <c r="Z1406" s="506" t="str">
        <f t="shared" si="608"/>
        <v>HH - Integrated Mental Health and Substance Abuse
QJ - Service/items provided to a prisoner or patient in state or local custody
Z1- Motivational Interviewing for Adolescents</v>
      </c>
    </row>
    <row r="1407" spans="1:26" ht="51" customHeight="1">
      <c r="A1407" s="532" t="str">
        <f t="shared" si="610"/>
        <v>H0032</v>
      </c>
      <c r="B1407" s="532" t="str">
        <f t="shared" si="610"/>
        <v>Treatment Planning</v>
      </c>
      <c r="C1407" s="633" t="str">
        <f t="shared" si="610"/>
        <v>Mental health service plan development by non-physician</v>
      </c>
      <c r="D1407" s="532" t="str">
        <f t="shared" si="610"/>
        <v>Encounter</v>
      </c>
      <c r="E1407" s="633" t="str">
        <f t="shared" si="610"/>
        <v xml:space="preserve">Qualifications of professionals in attendance will depend upon their scope of practice.
</v>
      </c>
      <c r="F1407" s="142" t="s">
        <v>593</v>
      </c>
      <c r="G1407" s="250" t="s">
        <v>580</v>
      </c>
      <c r="H1407" s="142" t="s">
        <v>518</v>
      </c>
      <c r="I1407" s="529" t="str">
        <f>I1403</f>
        <v>Line
Professional</v>
      </c>
      <c r="J1407" s="511"/>
      <c r="K1407" s="511" t="s">
        <v>2205</v>
      </c>
      <c r="L1407" s="511" t="s">
        <v>2205</v>
      </c>
      <c r="M1407" s="511"/>
      <c r="N1407" s="511"/>
      <c r="O1407" s="511" t="s">
        <v>2205</v>
      </c>
      <c r="P1407" s="511"/>
      <c r="Q1407" s="511"/>
      <c r="R1407" s="511"/>
      <c r="S1407" s="511"/>
      <c r="T1407" s="511"/>
      <c r="U1407" s="511"/>
      <c r="V1407" s="511"/>
      <c r="W1407" s="568" t="s">
        <v>1229</v>
      </c>
      <c r="X1407" s="568" t="s">
        <v>1213</v>
      </c>
      <c r="Y1407" s="529" t="str">
        <f>Y1403</f>
        <v>TS -  Monitoring Treatment Plans
Y4 - SAMHSA approved EBP for Co-occurring disorders</v>
      </c>
      <c r="Z1407" s="506" t="str">
        <f t="shared" si="608"/>
        <v>HH - Integrated Mental Health and Substance Abuse
QJ - Service/items provided to a prisoner or patient in state or local custody
Z1- Motivational Interviewing for Adolescents</v>
      </c>
    </row>
    <row r="1408" spans="1:26" ht="38.25" customHeight="1">
      <c r="A1408" s="532" t="str">
        <f>A1404</f>
        <v>H0032</v>
      </c>
      <c r="B1408" s="532" t="str">
        <f>B1404</f>
        <v>Treatment Planning</v>
      </c>
      <c r="C1408" s="633" t="str">
        <f>C1404</f>
        <v>Mental health service plan development by non-physician</v>
      </c>
      <c r="D1408" s="532" t="str">
        <f>D1404</f>
        <v>Encounter</v>
      </c>
      <c r="E1408" s="633" t="str">
        <f>E1404</f>
        <v xml:space="preserve">Qualifications of professionals in attendance will depend upon their scope of practice.
</v>
      </c>
      <c r="F1408" s="250" t="s">
        <v>126</v>
      </c>
      <c r="G1408" s="250" t="s">
        <v>578</v>
      </c>
      <c r="H1408" s="142" t="s">
        <v>518</v>
      </c>
      <c r="I1408" s="529" t="str">
        <f>I1404</f>
        <v>Line
Professional</v>
      </c>
      <c r="J1408" s="511"/>
      <c r="K1408" s="511" t="s">
        <v>2205</v>
      </c>
      <c r="L1408" s="511" t="s">
        <v>2205</v>
      </c>
      <c r="M1408" s="511"/>
      <c r="N1408" s="511"/>
      <c r="O1408" s="511" t="s">
        <v>2205</v>
      </c>
      <c r="P1408" s="511"/>
      <c r="Q1408" s="511"/>
      <c r="R1408" s="511"/>
      <c r="S1408" s="511"/>
      <c r="T1408" s="511"/>
      <c r="U1408" s="511"/>
      <c r="V1408" s="511"/>
      <c r="W1408" s="568" t="s">
        <v>1229</v>
      </c>
      <c r="X1408" s="568" t="s">
        <v>1213</v>
      </c>
      <c r="Y1408" s="529" t="str">
        <f>Y1404</f>
        <v>TS -  Monitoring Treatment Plans
Y4 - SAMHSA approved EBP for Co-occurring disorders</v>
      </c>
      <c r="Z1408" s="506" t="str">
        <f>Z1406</f>
        <v>HH - Integrated Mental Health and Substance Abuse
QJ - Service/items provided to a prisoner or patient in state or local custody
Z1- Motivational Interviewing for Adolescents</v>
      </c>
    </row>
    <row r="1409" spans="1:26" ht="38.25" customHeight="1">
      <c r="A1409" s="532" t="str">
        <f t="shared" ref="A1409:E1410" si="611">A1404</f>
        <v>H0032</v>
      </c>
      <c r="B1409" s="532" t="str">
        <f t="shared" si="611"/>
        <v>Treatment Planning</v>
      </c>
      <c r="C1409" s="633" t="str">
        <f t="shared" si="611"/>
        <v>Mental health service plan development by non-physician</v>
      </c>
      <c r="D1409" s="532" t="str">
        <f t="shared" si="611"/>
        <v>Encounter</v>
      </c>
      <c r="E1409" s="633" t="str">
        <f t="shared" si="611"/>
        <v xml:space="preserve">Qualifications of professionals in attendance will depend upon their scope of practice.
</v>
      </c>
      <c r="F1409" s="142" t="s">
        <v>489</v>
      </c>
      <c r="G1409" s="250" t="s">
        <v>578</v>
      </c>
      <c r="H1409" s="142" t="s">
        <v>518</v>
      </c>
      <c r="I1409" s="529" t="str">
        <f>I1404</f>
        <v>Line
Professional</v>
      </c>
      <c r="J1409" s="511"/>
      <c r="K1409" s="511" t="s">
        <v>2205</v>
      </c>
      <c r="L1409" s="511" t="s">
        <v>2205</v>
      </c>
      <c r="M1409" s="511"/>
      <c r="N1409" s="511"/>
      <c r="O1409" s="511" t="s">
        <v>2205</v>
      </c>
      <c r="P1409" s="511"/>
      <c r="Q1409" s="511"/>
      <c r="R1409" s="511"/>
      <c r="S1409" s="511"/>
      <c r="T1409" s="511"/>
      <c r="U1409" s="511"/>
      <c r="V1409" s="511"/>
      <c r="W1409" s="568" t="s">
        <v>1229</v>
      </c>
      <c r="X1409" s="568" t="s">
        <v>1213</v>
      </c>
      <c r="Y1409" s="529" t="str">
        <f>Y1404</f>
        <v>TS -  Monitoring Treatment Plans
Y4 - SAMHSA approved EBP for Co-occurring disorders</v>
      </c>
      <c r="Z1409" s="506" t="str">
        <f t="shared" si="608"/>
        <v>HH - Integrated Mental Health and Substance Abuse
QJ - Service/items provided to a prisoner or patient in state or local custody
Z1- Motivational Interviewing for Adolescents</v>
      </c>
    </row>
    <row r="1410" spans="1:26" ht="38.25" customHeight="1">
      <c r="A1410" s="532" t="str">
        <f t="shared" si="611"/>
        <v>H0032</v>
      </c>
      <c r="B1410" s="532" t="str">
        <f t="shared" si="611"/>
        <v>Treatment Planning</v>
      </c>
      <c r="C1410" s="633" t="str">
        <f t="shared" si="611"/>
        <v>Mental health service plan development by non-physician</v>
      </c>
      <c r="D1410" s="532" t="str">
        <f t="shared" si="611"/>
        <v>Encounter</v>
      </c>
      <c r="E1410" s="633" t="str">
        <f t="shared" si="611"/>
        <v xml:space="preserve">Qualifications of professionals in attendance will depend upon their scope of practice.
</v>
      </c>
      <c r="F1410" s="142" t="s">
        <v>490</v>
      </c>
      <c r="G1410" s="250" t="s">
        <v>578</v>
      </c>
      <c r="H1410" s="142" t="s">
        <v>518</v>
      </c>
      <c r="I1410" s="529" t="str">
        <f>I1405</f>
        <v>Line
Professional</v>
      </c>
      <c r="J1410" s="511"/>
      <c r="K1410" s="511" t="s">
        <v>2205</v>
      </c>
      <c r="L1410" s="511" t="s">
        <v>2205</v>
      </c>
      <c r="M1410" s="511"/>
      <c r="N1410" s="511"/>
      <c r="O1410" s="511" t="s">
        <v>2205</v>
      </c>
      <c r="P1410" s="511"/>
      <c r="Q1410" s="511"/>
      <c r="R1410" s="511"/>
      <c r="S1410" s="511"/>
      <c r="T1410" s="511"/>
      <c r="U1410" s="511"/>
      <c r="V1410" s="511"/>
      <c r="W1410" s="568" t="s">
        <v>1229</v>
      </c>
      <c r="X1410" s="568" t="s">
        <v>1213</v>
      </c>
      <c r="Y1410" s="529" t="str">
        <f>Y1405</f>
        <v>TS -  Monitoring Treatment Plans
Y4 - SAMHSA approved EBP for Co-occurring disorders</v>
      </c>
      <c r="Z1410" s="506" t="str">
        <f t="shared" si="608"/>
        <v>HH - Integrated Mental Health and Substance Abuse
QJ - Service/items provided to a prisoner or patient in state or local custody
Z1- Motivational Interviewing for Adolescents</v>
      </c>
    </row>
    <row r="1411" spans="1:26" ht="51" customHeight="1">
      <c r="A1411" s="532" t="str">
        <f>A1408</f>
        <v>H0032</v>
      </c>
      <c r="B1411" s="532" t="str">
        <f>B1408</f>
        <v>Treatment Planning</v>
      </c>
      <c r="C1411" s="633" t="str">
        <f>C1408</f>
        <v>Mental health service plan development by non-physician</v>
      </c>
      <c r="D1411" s="532" t="str">
        <f>D1408</f>
        <v>Encounter</v>
      </c>
      <c r="E1411" s="633" t="str">
        <f>E1408</f>
        <v xml:space="preserve">Qualifications of professionals in attendance will depend upon their scope of practice.
</v>
      </c>
      <c r="F1411" s="142" t="s">
        <v>2177</v>
      </c>
      <c r="G1411" s="142" t="s">
        <v>577</v>
      </c>
      <c r="H1411" s="142" t="s">
        <v>518</v>
      </c>
      <c r="I1411" s="529" t="str">
        <f>I1408</f>
        <v>Line
Professional</v>
      </c>
      <c r="J1411" s="511"/>
      <c r="K1411" s="511" t="s">
        <v>2205</v>
      </c>
      <c r="L1411" s="511" t="s">
        <v>2205</v>
      </c>
      <c r="M1411" s="511"/>
      <c r="N1411" s="511"/>
      <c r="O1411" s="511" t="s">
        <v>2205</v>
      </c>
      <c r="P1411" s="511"/>
      <c r="Q1411" s="511"/>
      <c r="R1411" s="511"/>
      <c r="S1411" s="511"/>
      <c r="T1411" s="511"/>
      <c r="U1411" s="511"/>
      <c r="V1411" s="511"/>
      <c r="W1411" s="568" t="s">
        <v>1229</v>
      </c>
      <c r="X1411" s="568" t="s">
        <v>1213</v>
      </c>
      <c r="Y1411" s="529" t="str">
        <f>Y1408</f>
        <v>TS -  Monitoring Treatment Plans
Y4 - SAMHSA approved EBP for Co-occurring disorders</v>
      </c>
      <c r="Z1411" s="506" t="str">
        <f t="shared" si="608"/>
        <v>HH - Integrated Mental Health and Substance Abuse
QJ - Service/items provided to a prisoner or patient in state or local custody
Z1- Motivational Interviewing for Adolescents</v>
      </c>
    </row>
    <row r="1412" spans="1:26" ht="63.75" customHeight="1">
      <c r="A1412" s="532" t="str">
        <f t="shared" ref="A1412:A1419" si="612">A1411</f>
        <v>H0032</v>
      </c>
      <c r="B1412" s="532" t="str">
        <f t="shared" ref="B1412:B1419" si="613">B1411</f>
        <v>Treatment Planning</v>
      </c>
      <c r="C1412" s="633" t="str">
        <f t="shared" ref="C1412:C1419" si="614">C1411</f>
        <v>Mental health service plan development by non-physician</v>
      </c>
      <c r="D1412" s="532" t="str">
        <f t="shared" ref="D1412:E1417" si="615">D1411</f>
        <v>Encounter</v>
      </c>
      <c r="E1412" s="633" t="str">
        <f t="shared" si="615"/>
        <v xml:space="preserve">Qualifications of professionals in attendance will depend upon their scope of practice.
</v>
      </c>
      <c r="F1412" s="142" t="s">
        <v>2168</v>
      </c>
      <c r="G1412" s="142" t="s">
        <v>580</v>
      </c>
      <c r="H1412" s="142" t="s">
        <v>518</v>
      </c>
      <c r="I1412" s="529" t="str">
        <f t="shared" ref="I1412:I1417" si="616">I1411</f>
        <v>Line
Professional</v>
      </c>
      <c r="J1412" s="511"/>
      <c r="K1412" s="511" t="s">
        <v>2205</v>
      </c>
      <c r="L1412" s="511" t="s">
        <v>2205</v>
      </c>
      <c r="M1412" s="511"/>
      <c r="N1412" s="511"/>
      <c r="O1412" s="511" t="s">
        <v>2205</v>
      </c>
      <c r="P1412" s="511"/>
      <c r="Q1412" s="511"/>
      <c r="R1412" s="511"/>
      <c r="S1412" s="511"/>
      <c r="T1412" s="511"/>
      <c r="U1412" s="511"/>
      <c r="V1412" s="511"/>
      <c r="W1412" s="568" t="s">
        <v>1229</v>
      </c>
      <c r="X1412" s="568" t="s">
        <v>1213</v>
      </c>
      <c r="Y1412" s="529" t="str">
        <f t="shared" ref="Y1412:Y1419" si="617">Y1411</f>
        <v>TS -  Monitoring Treatment Plans
Y4 - SAMHSA approved EBP for Co-occurring disorders</v>
      </c>
      <c r="Z1412" s="506" t="str">
        <f t="shared" si="608"/>
        <v>HH - Integrated Mental Health and Substance Abuse
QJ - Service/items provided to a prisoner or patient in state or local custody
Z1- Motivational Interviewing for Adolescents</v>
      </c>
    </row>
    <row r="1413" spans="1:26" ht="63.75" customHeight="1">
      <c r="A1413" s="532" t="str">
        <f t="shared" si="612"/>
        <v>H0032</v>
      </c>
      <c r="B1413" s="532" t="str">
        <f t="shared" si="613"/>
        <v>Treatment Planning</v>
      </c>
      <c r="C1413" s="633" t="str">
        <f t="shared" si="614"/>
        <v>Mental health service plan development by non-physician</v>
      </c>
      <c r="D1413" s="532" t="str">
        <f t="shared" si="615"/>
        <v>Encounter</v>
      </c>
      <c r="E1413" s="633" t="str">
        <f t="shared" si="615"/>
        <v xml:space="preserve">Qualifications of professionals in attendance will depend upon their scope of practice.
</v>
      </c>
      <c r="F1413" s="250" t="s">
        <v>552</v>
      </c>
      <c r="G1413" s="250" t="s">
        <v>586</v>
      </c>
      <c r="H1413" s="250" t="s">
        <v>1240</v>
      </c>
      <c r="I1413" s="529" t="str">
        <f t="shared" si="616"/>
        <v>Line
Professional</v>
      </c>
      <c r="J1413" s="511"/>
      <c r="K1413" s="511" t="s">
        <v>2205</v>
      </c>
      <c r="L1413" s="511" t="s">
        <v>2205</v>
      </c>
      <c r="M1413" s="511"/>
      <c r="N1413" s="511"/>
      <c r="O1413" s="511" t="s">
        <v>2205</v>
      </c>
      <c r="P1413" s="511"/>
      <c r="Q1413" s="511"/>
      <c r="R1413" s="511"/>
      <c r="S1413" s="511"/>
      <c r="T1413" s="511"/>
      <c r="U1413" s="511"/>
      <c r="V1413" s="511"/>
      <c r="W1413" s="568" t="s">
        <v>1229</v>
      </c>
      <c r="X1413" s="568" t="s">
        <v>1213</v>
      </c>
      <c r="Y1413" s="529" t="str">
        <f t="shared" si="617"/>
        <v>TS -  Monitoring Treatment Plans
Y4 - SAMHSA approved EBP for Co-occurring disorders</v>
      </c>
      <c r="Z1413" s="506" t="str">
        <f t="shared" si="608"/>
        <v>HH - Integrated Mental Health and Substance Abuse
QJ - Service/items provided to a prisoner or patient in state or local custody
Z1- Motivational Interviewing for Adolescents</v>
      </c>
    </row>
    <row r="1414" spans="1:26" ht="63.75" customHeight="1">
      <c r="A1414" s="532" t="str">
        <f t="shared" si="612"/>
        <v>H0032</v>
      </c>
      <c r="B1414" s="532" t="str">
        <f t="shared" si="613"/>
        <v>Treatment Planning</v>
      </c>
      <c r="C1414" s="633" t="str">
        <f t="shared" si="614"/>
        <v>Mental health service plan development by non-physician</v>
      </c>
      <c r="D1414" s="532" t="str">
        <f t="shared" si="615"/>
        <v>Encounter</v>
      </c>
      <c r="E1414" s="633" t="str">
        <f t="shared" si="615"/>
        <v xml:space="preserve">Qualifications of professionals in attendance will depend upon their scope of practice.
</v>
      </c>
      <c r="F1414" s="250" t="s">
        <v>496</v>
      </c>
      <c r="G1414" s="250" t="s">
        <v>586</v>
      </c>
      <c r="H1414" s="250" t="s">
        <v>1240</v>
      </c>
      <c r="I1414" s="529" t="str">
        <f t="shared" si="616"/>
        <v>Line
Professional</v>
      </c>
      <c r="J1414" s="511"/>
      <c r="K1414" s="511" t="s">
        <v>2205</v>
      </c>
      <c r="L1414" s="511" t="s">
        <v>2205</v>
      </c>
      <c r="M1414" s="511"/>
      <c r="N1414" s="511"/>
      <c r="O1414" s="511" t="s">
        <v>2205</v>
      </c>
      <c r="P1414" s="511"/>
      <c r="Q1414" s="511"/>
      <c r="R1414" s="511"/>
      <c r="S1414" s="511"/>
      <c r="T1414" s="511"/>
      <c r="U1414" s="511"/>
      <c r="V1414" s="511"/>
      <c r="W1414" s="568" t="s">
        <v>1229</v>
      </c>
      <c r="X1414" s="568" t="s">
        <v>1213</v>
      </c>
      <c r="Y1414" s="529" t="str">
        <f t="shared" si="617"/>
        <v>TS -  Monitoring Treatment Plans
Y4 - SAMHSA approved EBP for Co-occurring disorders</v>
      </c>
      <c r="Z1414" s="506" t="str">
        <f t="shared" si="608"/>
        <v>HH - Integrated Mental Health and Substance Abuse
QJ - Service/items provided to a prisoner or patient in state or local custody
Z1- Motivational Interviewing for Adolescents</v>
      </c>
    </row>
    <row r="1415" spans="1:26" ht="63.75" customHeight="1">
      <c r="A1415" s="532" t="str">
        <f t="shared" si="612"/>
        <v>H0032</v>
      </c>
      <c r="B1415" s="532" t="str">
        <f t="shared" si="613"/>
        <v>Treatment Planning</v>
      </c>
      <c r="C1415" s="633" t="str">
        <f t="shared" si="614"/>
        <v>Mental health service plan development by non-physician</v>
      </c>
      <c r="D1415" s="532" t="str">
        <f t="shared" si="615"/>
        <v>Encounter</v>
      </c>
      <c r="E1415" s="633" t="str">
        <f t="shared" si="615"/>
        <v xml:space="preserve">Qualifications of professionals in attendance will depend upon their scope of practice.
</v>
      </c>
      <c r="F1415" s="250" t="s">
        <v>2155</v>
      </c>
      <c r="G1415" s="250" t="s">
        <v>586</v>
      </c>
      <c r="H1415" s="250" t="s">
        <v>1240</v>
      </c>
      <c r="I1415" s="529" t="str">
        <f t="shared" si="616"/>
        <v>Line
Professional</v>
      </c>
      <c r="J1415" s="511"/>
      <c r="K1415" s="511" t="s">
        <v>2205</v>
      </c>
      <c r="L1415" s="511" t="s">
        <v>2205</v>
      </c>
      <c r="M1415" s="511"/>
      <c r="N1415" s="511"/>
      <c r="O1415" s="511" t="s">
        <v>2205</v>
      </c>
      <c r="P1415" s="511"/>
      <c r="Q1415" s="511"/>
      <c r="R1415" s="511"/>
      <c r="S1415" s="511"/>
      <c r="T1415" s="511"/>
      <c r="U1415" s="511"/>
      <c r="V1415" s="511"/>
      <c r="W1415" s="568" t="s">
        <v>1229</v>
      </c>
      <c r="X1415" s="568" t="s">
        <v>1213</v>
      </c>
      <c r="Y1415" s="529" t="str">
        <f t="shared" si="617"/>
        <v>TS -  Monitoring Treatment Plans
Y4 - SAMHSA approved EBP for Co-occurring disorders</v>
      </c>
      <c r="Z1415" s="506" t="str">
        <f t="shared" si="608"/>
        <v>HH - Integrated Mental Health and Substance Abuse
QJ - Service/items provided to a prisoner or patient in state or local custody
Z1- Motivational Interviewing for Adolescents</v>
      </c>
    </row>
    <row r="1416" spans="1:26" ht="63.75" customHeight="1">
      <c r="A1416" s="532" t="str">
        <f t="shared" si="612"/>
        <v>H0032</v>
      </c>
      <c r="B1416" s="532" t="str">
        <f t="shared" si="613"/>
        <v>Treatment Planning</v>
      </c>
      <c r="C1416" s="633" t="str">
        <f t="shared" si="614"/>
        <v>Mental health service plan development by non-physician</v>
      </c>
      <c r="D1416" s="532" t="str">
        <f t="shared" si="615"/>
        <v>Encounter</v>
      </c>
      <c r="E1416" s="633" t="str">
        <f t="shared" si="615"/>
        <v xml:space="preserve">Qualifications of professionals in attendance will depend upon their scope of practice.
</v>
      </c>
      <c r="F1416" s="250" t="s">
        <v>1328</v>
      </c>
      <c r="G1416" s="250" t="s">
        <v>576</v>
      </c>
      <c r="H1416" s="142" t="s">
        <v>518</v>
      </c>
      <c r="I1416" s="529" t="str">
        <f t="shared" si="616"/>
        <v>Line
Professional</v>
      </c>
      <c r="J1416" s="511"/>
      <c r="K1416" s="511" t="s">
        <v>2205</v>
      </c>
      <c r="L1416" s="511" t="s">
        <v>2205</v>
      </c>
      <c r="M1416" s="511"/>
      <c r="N1416" s="511"/>
      <c r="O1416" s="511" t="s">
        <v>2205</v>
      </c>
      <c r="P1416" s="511"/>
      <c r="Q1416" s="511"/>
      <c r="R1416" s="511"/>
      <c r="S1416" s="511"/>
      <c r="T1416" s="511"/>
      <c r="U1416" s="511"/>
      <c r="V1416" s="511"/>
      <c r="W1416" s="568" t="s">
        <v>1229</v>
      </c>
      <c r="X1416" s="568" t="s">
        <v>1213</v>
      </c>
      <c r="Y1416" s="529" t="str">
        <f t="shared" si="617"/>
        <v>TS -  Monitoring Treatment Plans
Y4 - SAMHSA approved EBP for Co-occurring disorders</v>
      </c>
      <c r="Z1416" s="506" t="str">
        <f t="shared" si="608"/>
        <v>HH - Integrated Mental Health and Substance Abuse
QJ - Service/items provided to a prisoner or patient in state or local custody
Z1- Motivational Interviewing for Adolescents</v>
      </c>
    </row>
    <row r="1417" spans="1:26" ht="51" customHeight="1">
      <c r="A1417" s="532" t="str">
        <f t="shared" si="612"/>
        <v>H0032</v>
      </c>
      <c r="B1417" s="532" t="str">
        <f t="shared" si="613"/>
        <v>Treatment Planning</v>
      </c>
      <c r="C1417" s="633" t="str">
        <f t="shared" si="614"/>
        <v>Mental health service plan development by non-physician</v>
      </c>
      <c r="D1417" s="532" t="str">
        <f t="shared" si="615"/>
        <v>Encounter</v>
      </c>
      <c r="E1417" s="633" t="str">
        <f t="shared" si="615"/>
        <v xml:space="preserve">Qualifications of professionals in attendance will depend upon their scope of practice.
</v>
      </c>
      <c r="F1417" s="250" t="s">
        <v>1329</v>
      </c>
      <c r="G1417" s="250" t="s">
        <v>577</v>
      </c>
      <c r="H1417" s="142" t="s">
        <v>518</v>
      </c>
      <c r="I1417" s="529" t="str">
        <f t="shared" si="616"/>
        <v>Line
Professional</v>
      </c>
      <c r="J1417" s="511"/>
      <c r="K1417" s="511" t="s">
        <v>2205</v>
      </c>
      <c r="L1417" s="511" t="s">
        <v>2205</v>
      </c>
      <c r="M1417" s="511"/>
      <c r="N1417" s="511"/>
      <c r="O1417" s="511" t="s">
        <v>2205</v>
      </c>
      <c r="P1417" s="511"/>
      <c r="Q1417" s="511"/>
      <c r="R1417" s="511"/>
      <c r="S1417" s="511"/>
      <c r="T1417" s="511"/>
      <c r="U1417" s="511"/>
      <c r="V1417" s="511"/>
      <c r="W1417" s="568" t="s">
        <v>1229</v>
      </c>
      <c r="X1417" s="568" t="s">
        <v>1213</v>
      </c>
      <c r="Y1417" s="529" t="str">
        <f t="shared" si="617"/>
        <v>TS -  Monitoring Treatment Plans
Y4 - SAMHSA approved EBP for Co-occurring disorders</v>
      </c>
      <c r="Z1417" s="506" t="str">
        <f t="shared" si="608"/>
        <v>HH - Integrated Mental Health and Substance Abuse
QJ - Service/items provided to a prisoner or patient in state or local custody
Z1- Motivational Interviewing for Adolescents</v>
      </c>
    </row>
    <row r="1418" spans="1:26" ht="63.75" customHeight="1">
      <c r="A1418" s="532" t="str">
        <f t="shared" si="612"/>
        <v>H0032</v>
      </c>
      <c r="B1418" s="532" t="str">
        <f t="shared" si="613"/>
        <v>Treatment Planning</v>
      </c>
      <c r="C1418" s="633" t="str">
        <f t="shared" si="614"/>
        <v>Mental health service plan development by non-physician</v>
      </c>
      <c r="D1418" s="532" t="str">
        <f>D1417</f>
        <v>Encounter</v>
      </c>
      <c r="E1418" s="633" t="str">
        <f>E1417</f>
        <v xml:space="preserve">Qualifications of professionals in attendance will depend upon their scope of practice.
</v>
      </c>
      <c r="F1418" s="254" t="s">
        <v>511</v>
      </c>
      <c r="G1418" s="254" t="s">
        <v>579</v>
      </c>
      <c r="H1418" s="219" t="s">
        <v>1240</v>
      </c>
      <c r="I1418" s="529" t="str">
        <f>I1417</f>
        <v>Line
Professional</v>
      </c>
      <c r="J1418" s="511"/>
      <c r="K1418" s="511" t="s">
        <v>2205</v>
      </c>
      <c r="L1418" s="511" t="s">
        <v>2205</v>
      </c>
      <c r="M1418" s="511"/>
      <c r="N1418" s="511"/>
      <c r="O1418" s="511" t="s">
        <v>2205</v>
      </c>
      <c r="P1418" s="511"/>
      <c r="Q1418" s="511"/>
      <c r="R1418" s="511"/>
      <c r="S1418" s="511"/>
      <c r="T1418" s="511"/>
      <c r="U1418" s="511"/>
      <c r="V1418" s="511"/>
      <c r="W1418" s="568" t="str">
        <f>W1417</f>
        <v>CCBHC Reporting Service</v>
      </c>
      <c r="X1418" s="568" t="str">
        <f>X1417</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Y1418" s="529" t="str">
        <f t="shared" si="617"/>
        <v>TS -  Monitoring Treatment Plans
Y4 - SAMHSA approved EBP for Co-occurring disorders</v>
      </c>
      <c r="Z1418" s="506" t="str">
        <f t="shared" si="608"/>
        <v>HH - Integrated Mental Health and Substance Abuse
QJ - Service/items provided to a prisoner or patient in state or local custody
Z1- Motivational Interviewing for Adolescents</v>
      </c>
    </row>
    <row r="1419" spans="1:26" ht="51.75" customHeight="1" thickBot="1">
      <c r="A1419" s="522" t="str">
        <f t="shared" si="612"/>
        <v>H0032</v>
      </c>
      <c r="B1419" s="522" t="str">
        <f t="shared" si="613"/>
        <v>Treatment Planning</v>
      </c>
      <c r="C1419" s="634" t="str">
        <f t="shared" si="614"/>
        <v>Mental health service plan development by non-physician</v>
      </c>
      <c r="D1419" s="522" t="str">
        <f>D1418</f>
        <v>Encounter</v>
      </c>
      <c r="E1419" s="634" t="str">
        <f>E1418</f>
        <v xml:space="preserve">Qualifications of professionals in attendance will depend upon their scope of practice.
</v>
      </c>
      <c r="F1419" s="247" t="s">
        <v>686</v>
      </c>
      <c r="G1419" s="247" t="s">
        <v>628</v>
      </c>
      <c r="H1419" s="247" t="s">
        <v>567</v>
      </c>
      <c r="I1419" s="530" t="str">
        <f>I1418</f>
        <v>Line
Professional</v>
      </c>
      <c r="J1419" s="513"/>
      <c r="K1419" s="513" t="s">
        <v>2205</v>
      </c>
      <c r="L1419" s="513" t="s">
        <v>2205</v>
      </c>
      <c r="M1419" s="513"/>
      <c r="N1419" s="513"/>
      <c r="O1419" s="513" t="s">
        <v>2205</v>
      </c>
      <c r="P1419" s="513"/>
      <c r="Q1419" s="513"/>
      <c r="R1419" s="513"/>
      <c r="S1419" s="513"/>
      <c r="T1419" s="513"/>
      <c r="U1419" s="513"/>
      <c r="V1419" s="513"/>
      <c r="W1419" s="569" t="str">
        <f>W1418</f>
        <v>CCBHC Reporting Service</v>
      </c>
      <c r="X1419" s="569" t="str">
        <f>X1418</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Y1419" s="530" t="str">
        <f t="shared" si="617"/>
        <v>TS -  Monitoring Treatment Plans
Y4 - SAMHSA approved EBP for Co-occurring disorders</v>
      </c>
      <c r="Z1419" s="507" t="str">
        <f t="shared" si="608"/>
        <v>HH - Integrated Mental Health and Substance Abuse
QJ - Service/items provided to a prisoner or patient in state or local custody
Z1- Motivational Interviewing for Adolescents</v>
      </c>
    </row>
    <row r="1420" spans="1:26" ht="26.4">
      <c r="A1420" s="554" t="s">
        <v>1243</v>
      </c>
      <c r="B1420" s="508" t="s">
        <v>1317</v>
      </c>
      <c r="C1420" s="557" t="s">
        <v>1318</v>
      </c>
      <c r="D1420" s="560" t="s">
        <v>58</v>
      </c>
      <c r="E1420" s="557"/>
      <c r="F1420" s="240" t="s">
        <v>124</v>
      </c>
      <c r="G1420" s="240" t="s">
        <v>574</v>
      </c>
      <c r="H1420" s="240" t="s">
        <v>589</v>
      </c>
      <c r="I1420" s="560" t="s">
        <v>548</v>
      </c>
      <c r="J1420" s="508" t="s">
        <v>2205</v>
      </c>
      <c r="K1420" s="508"/>
      <c r="L1420" s="508"/>
      <c r="M1420" s="508"/>
      <c r="N1420" s="508" t="s">
        <v>2205</v>
      </c>
      <c r="O1420" s="508"/>
      <c r="P1420" s="508" t="s">
        <v>2205</v>
      </c>
      <c r="Q1420" s="508"/>
      <c r="R1420" s="508"/>
      <c r="S1420" s="508"/>
      <c r="T1420" s="508"/>
      <c r="U1420" s="508"/>
      <c r="V1420" s="508"/>
      <c r="W1420" s="557" t="s">
        <v>1229</v>
      </c>
      <c r="X1420" s="557" t="s">
        <v>1531</v>
      </c>
      <c r="Y1420" s="560" t="s">
        <v>1113</v>
      </c>
      <c r="Z1420" s="560" t="s">
        <v>1699</v>
      </c>
    </row>
    <row r="1421" spans="1:26" ht="26.4">
      <c r="A1421" s="555" t="str">
        <f t="shared" ref="A1421:A1426" si="618">A1420</f>
        <v>H0033</v>
      </c>
      <c r="B1421" s="509" t="str">
        <f t="shared" ref="B1421:B1426" si="619">B1420</f>
        <v>Substance Use Disorder:
Pharmacological Support
- Buprenorphine or
Suboxone</v>
      </c>
      <c r="C1421" s="558" t="str">
        <f t="shared" ref="C1421:C1426" si="620">C1420</f>
        <v>Oral medication administration,
direct observation. (Use for
Buprenorphine or Suboxone
administration and/or service - provision
of the drug).</v>
      </c>
      <c r="D1421" s="561" t="str">
        <f t="shared" ref="D1421:D1426" si="621">D1420</f>
        <v>Encounter</v>
      </c>
      <c r="E1421" s="558"/>
      <c r="F1421" s="241" t="s">
        <v>477</v>
      </c>
      <c r="G1421" s="241" t="s">
        <v>575</v>
      </c>
      <c r="H1421" s="241" t="s">
        <v>589</v>
      </c>
      <c r="I1421" s="561" t="str">
        <f t="shared" ref="I1421:I1426" si="622">I1420</f>
        <v>Line 
Professional</v>
      </c>
      <c r="J1421" s="509" t="s">
        <v>2205</v>
      </c>
      <c r="K1421" s="509"/>
      <c r="L1421" s="509"/>
      <c r="M1421" s="509"/>
      <c r="N1421" s="509" t="s">
        <v>2205</v>
      </c>
      <c r="O1421" s="509"/>
      <c r="P1421" s="509" t="s">
        <v>2205</v>
      </c>
      <c r="Q1421" s="509"/>
      <c r="R1421" s="509"/>
      <c r="S1421" s="509"/>
      <c r="T1421" s="509"/>
      <c r="U1421" s="509"/>
      <c r="V1421" s="509"/>
      <c r="W1421" s="558" t="str">
        <f t="shared" ref="W1421:W1426" si="623">W1420</f>
        <v>CCBHC Reporting Service</v>
      </c>
      <c r="X1421" s="558" t="str">
        <f t="shared" ref="X1421:X1426" si="624">X1420</f>
        <v>Administration and Observation only</v>
      </c>
      <c r="Y1421" s="561" t="str">
        <f t="shared" ref="Y1421:Y1426" si="625">Y1420</f>
        <v xml:space="preserve"> </v>
      </c>
      <c r="Z1421" s="561" t="str">
        <f t="shared" ref="Z1421:Z1426" si="626">Z1420</f>
        <v xml:space="preserve">
HD - Pregnant/Parenting Women's Program</v>
      </c>
    </row>
    <row r="1422" spans="1:26" ht="26.4">
      <c r="A1422" s="555" t="str">
        <f t="shared" si="618"/>
        <v>H0033</v>
      </c>
      <c r="B1422" s="509" t="str">
        <f t="shared" si="619"/>
        <v>Substance Use Disorder:
Pharmacological Support
- Buprenorphine or
Suboxone</v>
      </c>
      <c r="C1422" s="558" t="str">
        <f t="shared" si="620"/>
        <v>Oral medication administration,
direct observation. (Use for
Buprenorphine or Suboxone
administration and/or service - provision
of the drug).</v>
      </c>
      <c r="D1422" s="561" t="str">
        <f t="shared" si="621"/>
        <v>Encounter</v>
      </c>
      <c r="E1422" s="558"/>
      <c r="F1422" s="241" t="s">
        <v>2155</v>
      </c>
      <c r="G1422" s="241" t="s">
        <v>586</v>
      </c>
      <c r="H1422" s="241" t="s">
        <v>589</v>
      </c>
      <c r="I1422" s="561" t="str">
        <f t="shared" si="622"/>
        <v>Line 
Professional</v>
      </c>
      <c r="J1422" s="509" t="s">
        <v>2205</v>
      </c>
      <c r="K1422" s="509"/>
      <c r="L1422" s="509"/>
      <c r="M1422" s="509"/>
      <c r="N1422" s="509" t="s">
        <v>2205</v>
      </c>
      <c r="O1422" s="509"/>
      <c r="P1422" s="509" t="s">
        <v>2205</v>
      </c>
      <c r="Q1422" s="509"/>
      <c r="R1422" s="509"/>
      <c r="S1422" s="509"/>
      <c r="T1422" s="509"/>
      <c r="U1422" s="509"/>
      <c r="V1422" s="509"/>
      <c r="W1422" s="558" t="str">
        <f t="shared" si="623"/>
        <v>CCBHC Reporting Service</v>
      </c>
      <c r="X1422" s="558" t="str">
        <f t="shared" si="624"/>
        <v>Administration and Observation only</v>
      </c>
      <c r="Y1422" s="561" t="str">
        <f t="shared" si="625"/>
        <v xml:space="preserve"> </v>
      </c>
      <c r="Z1422" s="561" t="str">
        <f t="shared" si="626"/>
        <v xml:space="preserve">
HD - Pregnant/Parenting Women's Program</v>
      </c>
    </row>
    <row r="1423" spans="1:26" ht="26.4">
      <c r="A1423" s="555" t="str">
        <f t="shared" si="618"/>
        <v>H0033</v>
      </c>
      <c r="B1423" s="509" t="str">
        <f t="shared" si="619"/>
        <v>Substance Use Disorder:
Pharmacological Support
- Buprenorphine or
Suboxone</v>
      </c>
      <c r="C1423" s="558" t="str">
        <f t="shared" si="620"/>
        <v>Oral medication administration,
direct observation. (Use for
Buprenorphine or Suboxone
administration and/or service - provision
of the drug).</v>
      </c>
      <c r="D1423" s="561" t="str">
        <f t="shared" si="621"/>
        <v>Encounter</v>
      </c>
      <c r="E1423" s="558"/>
      <c r="F1423" s="241" t="s">
        <v>552</v>
      </c>
      <c r="G1423" s="241" t="s">
        <v>586</v>
      </c>
      <c r="H1423" s="241" t="s">
        <v>589</v>
      </c>
      <c r="I1423" s="561" t="str">
        <f t="shared" si="622"/>
        <v>Line 
Professional</v>
      </c>
      <c r="J1423" s="509" t="s">
        <v>2205</v>
      </c>
      <c r="K1423" s="509"/>
      <c r="L1423" s="509"/>
      <c r="M1423" s="509"/>
      <c r="N1423" s="509" t="s">
        <v>2205</v>
      </c>
      <c r="O1423" s="509"/>
      <c r="P1423" s="509" t="s">
        <v>2205</v>
      </c>
      <c r="Q1423" s="509"/>
      <c r="R1423" s="509"/>
      <c r="S1423" s="509"/>
      <c r="T1423" s="509"/>
      <c r="U1423" s="509"/>
      <c r="V1423" s="509"/>
      <c r="W1423" s="558" t="str">
        <f t="shared" si="623"/>
        <v>CCBHC Reporting Service</v>
      </c>
      <c r="X1423" s="558" t="str">
        <f t="shared" si="624"/>
        <v>Administration and Observation only</v>
      </c>
      <c r="Y1423" s="561" t="str">
        <f t="shared" si="625"/>
        <v xml:space="preserve"> </v>
      </c>
      <c r="Z1423" s="561" t="str">
        <f t="shared" si="626"/>
        <v xml:space="preserve">
HD - Pregnant/Parenting Women's Program</v>
      </c>
    </row>
    <row r="1424" spans="1:26" ht="26.4">
      <c r="A1424" s="555" t="str">
        <f t="shared" si="618"/>
        <v>H0033</v>
      </c>
      <c r="B1424" s="509" t="str">
        <f t="shared" si="619"/>
        <v>Substance Use Disorder:
Pharmacological Support
- Buprenorphine or
Suboxone</v>
      </c>
      <c r="C1424" s="558" t="str">
        <f t="shared" si="620"/>
        <v>Oral medication administration,
direct observation. (Use for
Buprenorphine or Suboxone
administration and/or service - provision
of the drug).</v>
      </c>
      <c r="D1424" s="561" t="str">
        <f t="shared" si="621"/>
        <v>Encounter</v>
      </c>
      <c r="E1424" s="558"/>
      <c r="F1424" s="241" t="s">
        <v>496</v>
      </c>
      <c r="G1424" s="241" t="s">
        <v>586</v>
      </c>
      <c r="H1424" s="241" t="s">
        <v>589</v>
      </c>
      <c r="I1424" s="561" t="str">
        <f t="shared" si="622"/>
        <v>Line 
Professional</v>
      </c>
      <c r="J1424" s="509" t="s">
        <v>2205</v>
      </c>
      <c r="K1424" s="509"/>
      <c r="L1424" s="509"/>
      <c r="M1424" s="509"/>
      <c r="N1424" s="509" t="s">
        <v>2205</v>
      </c>
      <c r="O1424" s="509"/>
      <c r="P1424" s="509" t="s">
        <v>2205</v>
      </c>
      <c r="Q1424" s="509"/>
      <c r="R1424" s="509"/>
      <c r="S1424" s="509"/>
      <c r="T1424" s="509"/>
      <c r="U1424" s="509"/>
      <c r="V1424" s="509"/>
      <c r="W1424" s="558" t="str">
        <f t="shared" si="623"/>
        <v>CCBHC Reporting Service</v>
      </c>
      <c r="X1424" s="558" t="str">
        <f t="shared" si="624"/>
        <v>Administration and Observation only</v>
      </c>
      <c r="Y1424" s="561" t="str">
        <f t="shared" si="625"/>
        <v xml:space="preserve"> </v>
      </c>
      <c r="Z1424" s="561" t="str">
        <f t="shared" si="626"/>
        <v xml:space="preserve">
HD - Pregnant/Parenting Women's Program</v>
      </c>
    </row>
    <row r="1425" spans="1:26" ht="26.4">
      <c r="A1425" s="555" t="str">
        <f t="shared" si="618"/>
        <v>H0033</v>
      </c>
      <c r="B1425" s="509" t="str">
        <f t="shared" si="619"/>
        <v>Substance Use Disorder:
Pharmacological Support
- Buprenorphine or
Suboxone</v>
      </c>
      <c r="C1425" s="558" t="str">
        <f t="shared" si="620"/>
        <v>Oral medication administration,
direct observation. (Use for
Buprenorphine or Suboxone
administration and/or service - provision
of the drug).</v>
      </c>
      <c r="D1425" s="561" t="str">
        <f t="shared" si="621"/>
        <v>Encounter</v>
      </c>
      <c r="E1425" s="558"/>
      <c r="F1425" s="241" t="s">
        <v>511</v>
      </c>
      <c r="G1425" s="241" t="s">
        <v>579</v>
      </c>
      <c r="H1425" s="241" t="s">
        <v>589</v>
      </c>
      <c r="I1425" s="561" t="str">
        <f t="shared" si="622"/>
        <v>Line 
Professional</v>
      </c>
      <c r="J1425" s="509" t="s">
        <v>2205</v>
      </c>
      <c r="K1425" s="509"/>
      <c r="L1425" s="509"/>
      <c r="M1425" s="509"/>
      <c r="N1425" s="509" t="s">
        <v>2205</v>
      </c>
      <c r="O1425" s="509"/>
      <c r="P1425" s="509" t="s">
        <v>2205</v>
      </c>
      <c r="Q1425" s="509"/>
      <c r="R1425" s="509"/>
      <c r="S1425" s="509"/>
      <c r="T1425" s="509"/>
      <c r="U1425" s="509"/>
      <c r="V1425" s="509"/>
      <c r="W1425" s="558" t="str">
        <f t="shared" si="623"/>
        <v>CCBHC Reporting Service</v>
      </c>
      <c r="X1425" s="558" t="str">
        <f t="shared" si="624"/>
        <v>Administration and Observation only</v>
      </c>
      <c r="Y1425" s="561" t="str">
        <f t="shared" si="625"/>
        <v xml:space="preserve"> </v>
      </c>
      <c r="Z1425" s="561" t="str">
        <f t="shared" si="626"/>
        <v xml:space="preserve">
HD - Pregnant/Parenting Women's Program</v>
      </c>
    </row>
    <row r="1426" spans="1:26" ht="27" thickBot="1">
      <c r="A1426" s="556" t="str">
        <f t="shared" si="618"/>
        <v>H0033</v>
      </c>
      <c r="B1426" s="510" t="str">
        <f t="shared" si="619"/>
        <v>Substance Use Disorder:
Pharmacological Support
- Buprenorphine or
Suboxone</v>
      </c>
      <c r="C1426" s="559" t="str">
        <f t="shared" si="620"/>
        <v>Oral medication administration,
direct observation. (Use for
Buprenorphine or Suboxone
administration and/or service - provision
of the drug).</v>
      </c>
      <c r="D1426" s="562" t="str">
        <f t="shared" si="621"/>
        <v>Encounter</v>
      </c>
      <c r="E1426" s="559"/>
      <c r="F1426" s="242" t="s">
        <v>607</v>
      </c>
      <c r="G1426" s="242" t="s">
        <v>582</v>
      </c>
      <c r="H1426" s="242" t="s">
        <v>589</v>
      </c>
      <c r="I1426" s="562" t="str">
        <f t="shared" si="622"/>
        <v>Line 
Professional</v>
      </c>
      <c r="J1426" s="510" t="s">
        <v>2205</v>
      </c>
      <c r="K1426" s="510"/>
      <c r="L1426" s="510"/>
      <c r="M1426" s="510"/>
      <c r="N1426" s="510" t="s">
        <v>2205</v>
      </c>
      <c r="O1426" s="510"/>
      <c r="P1426" s="510" t="s">
        <v>2205</v>
      </c>
      <c r="Q1426" s="510"/>
      <c r="R1426" s="510"/>
      <c r="S1426" s="510"/>
      <c r="T1426" s="510"/>
      <c r="U1426" s="510"/>
      <c r="V1426" s="510"/>
      <c r="W1426" s="559" t="str">
        <f t="shared" si="623"/>
        <v>CCBHC Reporting Service</v>
      </c>
      <c r="X1426" s="559" t="str">
        <f t="shared" si="624"/>
        <v>Administration and Observation only</v>
      </c>
      <c r="Y1426" s="562" t="str">
        <f t="shared" si="625"/>
        <v xml:space="preserve"> </v>
      </c>
      <c r="Z1426" s="562" t="str">
        <f t="shared" si="626"/>
        <v xml:space="preserve">
HD - Pregnant/Parenting Women's Program</v>
      </c>
    </row>
    <row r="1427" spans="1:26" ht="26.4">
      <c r="A1427" s="564" t="s">
        <v>64</v>
      </c>
      <c r="B1427" s="511" t="s">
        <v>285</v>
      </c>
      <c r="C1427" s="568" t="s">
        <v>286</v>
      </c>
      <c r="D1427" s="529" t="s">
        <v>2056</v>
      </c>
      <c r="E1427" s="568" t="s">
        <v>2165</v>
      </c>
      <c r="F1427" s="142" t="s">
        <v>2155</v>
      </c>
      <c r="G1427" s="142" t="s">
        <v>586</v>
      </c>
      <c r="H1427" s="142" t="s">
        <v>1240</v>
      </c>
      <c r="I1427" s="529" t="s">
        <v>139</v>
      </c>
      <c r="J1427" s="511"/>
      <c r="K1427" s="511" t="s">
        <v>2205</v>
      </c>
      <c r="L1427" s="511" t="s">
        <v>2205</v>
      </c>
      <c r="M1427" s="511"/>
      <c r="N1427" s="511"/>
      <c r="O1427" s="511" t="s">
        <v>2205</v>
      </c>
      <c r="P1427" s="511"/>
      <c r="Q1427" s="511"/>
      <c r="R1427" s="511"/>
      <c r="S1427" s="511"/>
      <c r="T1427" s="511"/>
      <c r="U1427" s="511"/>
      <c r="V1427" s="511"/>
      <c r="W1427" s="568" t="s">
        <v>1229</v>
      </c>
      <c r="X1427" s="568" t="s">
        <v>1696</v>
      </c>
      <c r="Y1427" s="529" t="s">
        <v>1113</v>
      </c>
      <c r="Z1427" s="529" t="s">
        <v>1113</v>
      </c>
    </row>
    <row r="1428" spans="1:26" ht="63.75" customHeight="1">
      <c r="A1428" s="565" t="str">
        <f t="shared" ref="A1428:E1430" si="627">A1427</f>
        <v>H0034</v>
      </c>
      <c r="B1428" s="511" t="str">
        <f t="shared" si="627"/>
        <v>Health Services</v>
      </c>
      <c r="C1428" s="568" t="str">
        <f t="shared" si="627"/>
        <v>Medication training and support</v>
      </c>
      <c r="D1428" s="529" t="str">
        <f t="shared" si="627"/>
        <v>15 Minutes
4/day</v>
      </c>
      <c r="E1428" s="568" t="str">
        <f t="shared" si="627"/>
        <v>Registered nurse, nurse practitioner, Clinical Nurse Specialist, dietician, or Licensed Physician’s Assistant according to their scope of practice</v>
      </c>
      <c r="F1428" s="250" t="s">
        <v>552</v>
      </c>
      <c r="G1428" s="250" t="s">
        <v>586</v>
      </c>
      <c r="H1428" s="250" t="s">
        <v>1240</v>
      </c>
      <c r="I1428" s="529" t="str">
        <f>I1427</f>
        <v>Line
Professional</v>
      </c>
      <c r="J1428" s="511"/>
      <c r="K1428" s="511" t="s">
        <v>2205</v>
      </c>
      <c r="L1428" s="511" t="s">
        <v>2205</v>
      </c>
      <c r="M1428" s="511"/>
      <c r="N1428" s="511"/>
      <c r="O1428" s="511" t="s">
        <v>2205</v>
      </c>
      <c r="P1428" s="511"/>
      <c r="Q1428" s="511"/>
      <c r="R1428" s="511"/>
      <c r="S1428" s="511"/>
      <c r="T1428" s="511"/>
      <c r="U1428" s="511"/>
      <c r="V1428" s="511"/>
      <c r="W1428" s="568" t="s">
        <v>1229</v>
      </c>
      <c r="X1428" s="568" t="s">
        <v>1214</v>
      </c>
      <c r="Y1428" s="529" t="str">
        <f t="shared" ref="Y1428:Z1430" si="628">Y1427</f>
        <v xml:space="preserve"> </v>
      </c>
      <c r="Z1428" s="529" t="str">
        <f t="shared" si="628"/>
        <v xml:space="preserve"> </v>
      </c>
    </row>
    <row r="1429" spans="1:26" ht="63.75" customHeight="1">
      <c r="A1429" s="565" t="str">
        <f t="shared" si="627"/>
        <v>H0034</v>
      </c>
      <c r="B1429" s="511" t="str">
        <f t="shared" si="627"/>
        <v>Health Services</v>
      </c>
      <c r="C1429" s="568" t="str">
        <f t="shared" si="627"/>
        <v>Medication training and support</v>
      </c>
      <c r="D1429" s="529" t="str">
        <f t="shared" si="627"/>
        <v>15 Minutes
4/day</v>
      </c>
      <c r="E1429" s="568" t="str">
        <f t="shared" si="627"/>
        <v>Registered nurse, nurse practitioner, Clinical Nurse Specialist, dietician, or Licensed Physician’s Assistant according to their scope of practice</v>
      </c>
      <c r="F1429" s="250" t="s">
        <v>496</v>
      </c>
      <c r="G1429" s="250" t="s">
        <v>586</v>
      </c>
      <c r="H1429" s="250" t="s">
        <v>1240</v>
      </c>
      <c r="I1429" s="529" t="str">
        <f>I1428</f>
        <v>Line
Professional</v>
      </c>
      <c r="J1429" s="511"/>
      <c r="K1429" s="511" t="s">
        <v>2205</v>
      </c>
      <c r="L1429" s="511" t="s">
        <v>2205</v>
      </c>
      <c r="M1429" s="511"/>
      <c r="N1429" s="511"/>
      <c r="O1429" s="511" t="s">
        <v>2205</v>
      </c>
      <c r="P1429" s="511"/>
      <c r="Q1429" s="511"/>
      <c r="R1429" s="511"/>
      <c r="S1429" s="511"/>
      <c r="T1429" s="511"/>
      <c r="U1429" s="511"/>
      <c r="V1429" s="511"/>
      <c r="W1429" s="568" t="s">
        <v>1229</v>
      </c>
      <c r="X1429" s="568" t="s">
        <v>1214</v>
      </c>
      <c r="Y1429" s="529" t="str">
        <f t="shared" si="628"/>
        <v xml:space="preserve"> </v>
      </c>
      <c r="Z1429" s="529" t="str">
        <f t="shared" si="628"/>
        <v xml:space="preserve"> </v>
      </c>
    </row>
    <row r="1430" spans="1:26" ht="64.5" customHeight="1" thickBot="1">
      <c r="A1430" s="566" t="str">
        <f t="shared" si="627"/>
        <v>H0034</v>
      </c>
      <c r="B1430" s="513" t="str">
        <f t="shared" si="627"/>
        <v>Health Services</v>
      </c>
      <c r="C1430" s="569" t="str">
        <f t="shared" si="627"/>
        <v>Medication training and support</v>
      </c>
      <c r="D1430" s="530" t="str">
        <f t="shared" si="627"/>
        <v>15 Minutes
4/day</v>
      </c>
      <c r="E1430" s="569" t="str">
        <f t="shared" si="627"/>
        <v>Registered nurse, nurse practitioner, Clinical Nurse Specialist, dietician, or Licensed Physician’s Assistant according to their scope of practice</v>
      </c>
      <c r="F1430" s="247" t="s">
        <v>511</v>
      </c>
      <c r="G1430" s="247" t="s">
        <v>579</v>
      </c>
      <c r="H1430" s="247" t="s">
        <v>1240</v>
      </c>
      <c r="I1430" s="530" t="str">
        <f>I1429</f>
        <v>Line
Professional</v>
      </c>
      <c r="J1430" s="513"/>
      <c r="K1430" s="513" t="s">
        <v>2205</v>
      </c>
      <c r="L1430" s="513" t="s">
        <v>2205</v>
      </c>
      <c r="M1430" s="513"/>
      <c r="N1430" s="513"/>
      <c r="O1430" s="513" t="s">
        <v>2205</v>
      </c>
      <c r="P1430" s="513"/>
      <c r="Q1430" s="513"/>
      <c r="R1430" s="513"/>
      <c r="S1430" s="513"/>
      <c r="T1430" s="513"/>
      <c r="U1430" s="513"/>
      <c r="V1430" s="513"/>
      <c r="W1430" s="569" t="s">
        <v>1229</v>
      </c>
      <c r="X1430" s="569" t="s">
        <v>1214</v>
      </c>
      <c r="Y1430" s="530" t="str">
        <f t="shared" si="628"/>
        <v xml:space="preserve"> </v>
      </c>
      <c r="Z1430" s="530" t="str">
        <f t="shared" si="628"/>
        <v xml:space="preserve"> </v>
      </c>
    </row>
    <row r="1431" spans="1:26" ht="46.95" customHeight="1">
      <c r="A1431" s="576" t="s">
        <v>65</v>
      </c>
      <c r="B1431" s="512" t="s">
        <v>290</v>
      </c>
      <c r="C1431" s="567" t="s">
        <v>629</v>
      </c>
      <c r="D1431" s="528" t="s">
        <v>3</v>
      </c>
      <c r="E1431" s="567" t="s">
        <v>2322</v>
      </c>
      <c r="F1431" s="250" t="s">
        <v>124</v>
      </c>
      <c r="G1431" s="250" t="s">
        <v>574</v>
      </c>
      <c r="H1431" s="142" t="s">
        <v>550</v>
      </c>
      <c r="I1431" s="528" t="s">
        <v>139</v>
      </c>
      <c r="J1431" s="512"/>
      <c r="K1431" s="512" t="s">
        <v>2205</v>
      </c>
      <c r="L1431" s="512" t="s">
        <v>2205</v>
      </c>
      <c r="M1431" s="512"/>
      <c r="N1431" s="512"/>
      <c r="O1431" s="512" t="s">
        <v>2205</v>
      </c>
      <c r="P1431" s="512"/>
      <c r="Q1431" s="512"/>
      <c r="R1431" s="512"/>
      <c r="S1431" s="512"/>
      <c r="T1431" s="512"/>
      <c r="U1431" s="512"/>
      <c r="V1431" s="512"/>
      <c r="W1431" s="567" t="s">
        <v>1229</v>
      </c>
      <c r="X1431" s="567" t="s">
        <v>1762</v>
      </c>
      <c r="Y1431" s="505" t="s">
        <v>2501</v>
      </c>
      <c r="Z1431" s="505" t="s">
        <v>2372</v>
      </c>
    </row>
    <row r="1432" spans="1:26" ht="46.95" customHeight="1">
      <c r="A1432" s="565" t="str">
        <f>A1431</f>
        <v>H0036</v>
      </c>
      <c r="B1432" s="511" t="str">
        <f t="shared" ref="B1432:B1441" si="629">B1431</f>
        <v>Home Based Services</v>
      </c>
      <c r="C1432" s="568" t="str">
        <f t="shared" ref="C1432:C1441" si="630">C1431</f>
        <v>Community psychiatric supportive treatment</v>
      </c>
      <c r="D1432" s="529" t="str">
        <f t="shared" ref="D1432:D1441" si="631">D1431</f>
        <v>15 Minutes</v>
      </c>
      <c r="E1432" s="568" t="str">
        <f t="shared" ref="E1432:E1441" si="632">E1431</f>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2" s="250" t="s">
        <v>477</v>
      </c>
      <c r="G1432" s="250" t="s">
        <v>575</v>
      </c>
      <c r="H1432" s="142" t="s">
        <v>550</v>
      </c>
      <c r="I1432" s="529" t="str">
        <f t="shared" ref="I1432:I1441" si="633">I1431</f>
        <v>Line
Professional</v>
      </c>
      <c r="J1432" s="511"/>
      <c r="K1432" s="511" t="s">
        <v>2205</v>
      </c>
      <c r="L1432" s="511" t="s">
        <v>2205</v>
      </c>
      <c r="M1432" s="511"/>
      <c r="N1432" s="511"/>
      <c r="O1432" s="511" t="s">
        <v>2205</v>
      </c>
      <c r="P1432" s="511"/>
      <c r="Q1432" s="511"/>
      <c r="R1432" s="511"/>
      <c r="S1432" s="511"/>
      <c r="T1432" s="511"/>
      <c r="U1432" s="511"/>
      <c r="V1432" s="511"/>
      <c r="W1432" s="568" t="s">
        <v>1229</v>
      </c>
      <c r="X1432" s="568" t="s">
        <v>1215</v>
      </c>
      <c r="Y1432" s="506" t="str">
        <f t="shared" ref="Y1432:Y1441" si="634">Y1431</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2" s="506" t="str">
        <f t="shared" ref="Z1432:Z1441" si="635">Z1431</f>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3" spans="1:26" ht="46.95" customHeight="1">
      <c r="A1433" s="565" t="str">
        <f>A1432</f>
        <v>H0036</v>
      </c>
      <c r="B1433" s="511" t="str">
        <f t="shared" si="629"/>
        <v>Home Based Services</v>
      </c>
      <c r="C1433" s="568" t="str">
        <f t="shared" si="630"/>
        <v>Community psychiatric supportive treatment</v>
      </c>
      <c r="D1433" s="529" t="str">
        <f t="shared" si="631"/>
        <v>15 Minutes</v>
      </c>
      <c r="E1433" s="568"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3" s="250" t="s">
        <v>126</v>
      </c>
      <c r="G1433" s="250" t="s">
        <v>581</v>
      </c>
      <c r="H1433" s="142" t="s">
        <v>550</v>
      </c>
      <c r="I1433" s="529" t="str">
        <f t="shared" si="633"/>
        <v>Line
Professional</v>
      </c>
      <c r="J1433" s="511"/>
      <c r="K1433" s="511" t="s">
        <v>2205</v>
      </c>
      <c r="L1433" s="511" t="s">
        <v>2205</v>
      </c>
      <c r="M1433" s="511"/>
      <c r="N1433" s="511"/>
      <c r="O1433" s="511" t="s">
        <v>2205</v>
      </c>
      <c r="P1433" s="511"/>
      <c r="Q1433" s="511"/>
      <c r="R1433" s="511"/>
      <c r="S1433" s="511"/>
      <c r="T1433" s="511"/>
      <c r="U1433" s="511"/>
      <c r="V1433" s="511"/>
      <c r="W1433" s="568" t="s">
        <v>1229</v>
      </c>
      <c r="X1433" s="568" t="s">
        <v>1215</v>
      </c>
      <c r="Y1433" s="506"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3" s="506"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4" spans="1:26" ht="46.95" customHeight="1">
      <c r="A1434" s="565" t="str">
        <f>A1433</f>
        <v>H0036</v>
      </c>
      <c r="B1434" s="511" t="str">
        <f t="shared" si="629"/>
        <v>Home Based Services</v>
      </c>
      <c r="C1434" s="568" t="str">
        <f t="shared" si="630"/>
        <v>Community psychiatric supportive treatment</v>
      </c>
      <c r="D1434" s="529" t="str">
        <f t="shared" si="631"/>
        <v>15 Minutes</v>
      </c>
      <c r="E1434" s="568"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4" s="142" t="s">
        <v>259</v>
      </c>
      <c r="G1434" s="142" t="s">
        <v>583</v>
      </c>
      <c r="H1434" s="142" t="s">
        <v>550</v>
      </c>
      <c r="I1434" s="529" t="str">
        <f t="shared" si="633"/>
        <v>Line
Professional</v>
      </c>
      <c r="J1434" s="511"/>
      <c r="K1434" s="511" t="s">
        <v>2205</v>
      </c>
      <c r="L1434" s="511" t="s">
        <v>2205</v>
      </c>
      <c r="M1434" s="511"/>
      <c r="N1434" s="511"/>
      <c r="O1434" s="511" t="s">
        <v>2205</v>
      </c>
      <c r="P1434" s="511"/>
      <c r="Q1434" s="511"/>
      <c r="R1434" s="511"/>
      <c r="S1434" s="511"/>
      <c r="T1434" s="511"/>
      <c r="U1434" s="511"/>
      <c r="V1434" s="511"/>
      <c r="W1434" s="568" t="s">
        <v>1229</v>
      </c>
      <c r="X1434" s="568" t="s">
        <v>1215</v>
      </c>
      <c r="Y1434" s="506"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4" s="506"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5" spans="1:26" ht="46.95" customHeight="1">
      <c r="A1435" s="565" t="str">
        <f>A1431</f>
        <v>H0036</v>
      </c>
      <c r="B1435" s="511" t="str">
        <f>B1433</f>
        <v>Home Based Services</v>
      </c>
      <c r="C1435" s="568" t="str">
        <f>C1433</f>
        <v>Community psychiatric supportive treatment</v>
      </c>
      <c r="D1435" s="529" t="str">
        <f>D1433</f>
        <v>15 Minutes</v>
      </c>
      <c r="E1435" s="568" t="str">
        <f>E1433</f>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5" s="142" t="s">
        <v>1328</v>
      </c>
      <c r="G1435" s="142" t="s">
        <v>576</v>
      </c>
      <c r="H1435" s="142" t="s">
        <v>550</v>
      </c>
      <c r="I1435" s="529" t="str">
        <f>I1433</f>
        <v>Line
Professional</v>
      </c>
      <c r="J1435" s="511"/>
      <c r="K1435" s="511" t="s">
        <v>2205</v>
      </c>
      <c r="L1435" s="511" t="s">
        <v>2205</v>
      </c>
      <c r="M1435" s="511"/>
      <c r="N1435" s="511"/>
      <c r="O1435" s="511" t="s">
        <v>2205</v>
      </c>
      <c r="P1435" s="511"/>
      <c r="Q1435" s="511"/>
      <c r="R1435" s="511"/>
      <c r="S1435" s="511"/>
      <c r="T1435" s="511"/>
      <c r="U1435" s="511"/>
      <c r="V1435" s="511"/>
      <c r="W1435" s="568" t="s">
        <v>1229</v>
      </c>
      <c r="X1435" s="568" t="s">
        <v>1215</v>
      </c>
      <c r="Y1435" s="506" t="str">
        <f>Y1433</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5" s="506" t="str">
        <f>Z1433</f>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6" spans="1:26" ht="46.95" customHeight="1">
      <c r="A1436" s="565" t="str">
        <f>A1435</f>
        <v>H0036</v>
      </c>
      <c r="B1436" s="511" t="str">
        <f t="shared" si="629"/>
        <v>Home Based Services</v>
      </c>
      <c r="C1436" s="568" t="str">
        <f t="shared" si="630"/>
        <v>Community psychiatric supportive treatment</v>
      </c>
      <c r="D1436" s="529" t="str">
        <f t="shared" si="631"/>
        <v>15 Minutes</v>
      </c>
      <c r="E1436" s="568"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6" s="142" t="s">
        <v>2166</v>
      </c>
      <c r="G1436" s="142" t="s">
        <v>580</v>
      </c>
      <c r="H1436" s="142" t="s">
        <v>550</v>
      </c>
      <c r="I1436" s="529" t="str">
        <f t="shared" si="633"/>
        <v>Line
Professional</v>
      </c>
      <c r="J1436" s="511"/>
      <c r="K1436" s="511" t="s">
        <v>2205</v>
      </c>
      <c r="L1436" s="511" t="s">
        <v>2205</v>
      </c>
      <c r="M1436" s="511"/>
      <c r="N1436" s="511"/>
      <c r="O1436" s="511" t="s">
        <v>2205</v>
      </c>
      <c r="P1436" s="511"/>
      <c r="Q1436" s="511"/>
      <c r="R1436" s="511"/>
      <c r="S1436" s="511"/>
      <c r="T1436" s="511"/>
      <c r="U1436" s="511"/>
      <c r="V1436" s="511"/>
      <c r="W1436" s="568" t="s">
        <v>1229</v>
      </c>
      <c r="X1436" s="568" t="s">
        <v>1215</v>
      </c>
      <c r="Y1436" s="506"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6" s="506"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7" spans="1:26" ht="46.95" customHeight="1">
      <c r="A1437" s="565" t="str">
        <f>A1436</f>
        <v>H0036</v>
      </c>
      <c r="B1437" s="511" t="str">
        <f t="shared" si="629"/>
        <v>Home Based Services</v>
      </c>
      <c r="C1437" s="568" t="str">
        <f t="shared" si="630"/>
        <v>Community psychiatric supportive treatment</v>
      </c>
      <c r="D1437" s="529" t="str">
        <f t="shared" si="631"/>
        <v>15 Minutes</v>
      </c>
      <c r="E1437" s="568"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7" s="142" t="s">
        <v>2168</v>
      </c>
      <c r="G1437" s="142" t="s">
        <v>580</v>
      </c>
      <c r="H1437" s="142" t="s">
        <v>550</v>
      </c>
      <c r="I1437" s="529" t="str">
        <f t="shared" si="633"/>
        <v>Line
Professional</v>
      </c>
      <c r="J1437" s="511"/>
      <c r="K1437" s="511" t="s">
        <v>2205</v>
      </c>
      <c r="L1437" s="511" t="s">
        <v>2205</v>
      </c>
      <c r="M1437" s="511"/>
      <c r="N1437" s="511"/>
      <c r="O1437" s="511" t="s">
        <v>2205</v>
      </c>
      <c r="P1437" s="511"/>
      <c r="Q1437" s="511"/>
      <c r="R1437" s="511"/>
      <c r="S1437" s="511"/>
      <c r="T1437" s="511"/>
      <c r="U1437" s="511"/>
      <c r="V1437" s="511"/>
      <c r="W1437" s="568" t="s">
        <v>1229</v>
      </c>
      <c r="X1437" s="568" t="s">
        <v>1215</v>
      </c>
      <c r="Y1437" s="506"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7" s="506"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8" spans="1:26" s="88" customFormat="1" ht="46.95" customHeight="1">
      <c r="A1438" s="565" t="str">
        <f>A1437</f>
        <v>H0036</v>
      </c>
      <c r="B1438" s="511" t="str">
        <f t="shared" si="629"/>
        <v>Home Based Services</v>
      </c>
      <c r="C1438" s="568" t="str">
        <f t="shared" si="630"/>
        <v>Community psychiatric supportive treatment</v>
      </c>
      <c r="D1438" s="529" t="str">
        <f t="shared" si="631"/>
        <v>15 Minutes</v>
      </c>
      <c r="E1438" s="568"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8" s="250" t="s">
        <v>1329</v>
      </c>
      <c r="G1438" s="250" t="s">
        <v>580</v>
      </c>
      <c r="H1438" s="250" t="s">
        <v>550</v>
      </c>
      <c r="I1438" s="529" t="str">
        <f t="shared" si="633"/>
        <v>Line
Professional</v>
      </c>
      <c r="J1438" s="511"/>
      <c r="K1438" s="511" t="s">
        <v>2205</v>
      </c>
      <c r="L1438" s="511" t="s">
        <v>2205</v>
      </c>
      <c r="M1438" s="511"/>
      <c r="N1438" s="511"/>
      <c r="O1438" s="511" t="s">
        <v>2205</v>
      </c>
      <c r="P1438" s="511"/>
      <c r="Q1438" s="511"/>
      <c r="R1438" s="511"/>
      <c r="S1438" s="511"/>
      <c r="T1438" s="511"/>
      <c r="U1438" s="511"/>
      <c r="V1438" s="511"/>
      <c r="W1438" s="568" t="s">
        <v>1229</v>
      </c>
      <c r="X1438" s="568" t="s">
        <v>1215</v>
      </c>
      <c r="Y1438" s="506"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8" s="506"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39" spans="1:26" s="88" customFormat="1" ht="46.95" customHeight="1">
      <c r="A1439" s="565" t="str">
        <f>A1438</f>
        <v>H0036</v>
      </c>
      <c r="B1439" s="511" t="str">
        <f t="shared" si="629"/>
        <v>Home Based Services</v>
      </c>
      <c r="C1439" s="568" t="str">
        <f t="shared" si="630"/>
        <v>Community psychiatric supportive treatment</v>
      </c>
      <c r="D1439" s="529" t="str">
        <f t="shared" si="631"/>
        <v>15 Minutes</v>
      </c>
      <c r="E1439" s="568"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39" s="142" t="s">
        <v>2177</v>
      </c>
      <c r="G1439" s="142" t="s">
        <v>577</v>
      </c>
      <c r="H1439" s="142" t="s">
        <v>550</v>
      </c>
      <c r="I1439" s="529" t="str">
        <f t="shared" si="633"/>
        <v>Line
Professional</v>
      </c>
      <c r="J1439" s="511"/>
      <c r="K1439" s="511" t="s">
        <v>2205</v>
      </c>
      <c r="L1439" s="511" t="s">
        <v>2205</v>
      </c>
      <c r="M1439" s="511"/>
      <c r="N1439" s="511"/>
      <c r="O1439" s="511" t="s">
        <v>2205</v>
      </c>
      <c r="P1439" s="511"/>
      <c r="Q1439" s="511"/>
      <c r="R1439" s="511"/>
      <c r="S1439" s="511"/>
      <c r="T1439" s="511"/>
      <c r="U1439" s="511"/>
      <c r="V1439" s="511"/>
      <c r="W1439" s="568" t="s">
        <v>1229</v>
      </c>
      <c r="X1439" s="568" t="s">
        <v>1215</v>
      </c>
      <c r="Y1439" s="506"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39" s="506"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40" spans="1:26" s="88" customFormat="1" ht="46.95" customHeight="1">
      <c r="A1440" s="565" t="str">
        <f>A1438</f>
        <v>H0036</v>
      </c>
      <c r="B1440" s="511" t="str">
        <f>B1438</f>
        <v>Home Based Services</v>
      </c>
      <c r="C1440" s="568" t="str">
        <f>C1438</f>
        <v>Community psychiatric supportive treatment</v>
      </c>
      <c r="D1440" s="529" t="str">
        <f>D1438</f>
        <v>15 Minutes</v>
      </c>
      <c r="E1440" s="568"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0" s="250" t="s">
        <v>511</v>
      </c>
      <c r="G1440" s="250" t="s">
        <v>579</v>
      </c>
      <c r="H1440" s="250" t="s">
        <v>550</v>
      </c>
      <c r="I1440" s="529" t="str">
        <f>I1438</f>
        <v>Line
Professional</v>
      </c>
      <c r="J1440" s="511"/>
      <c r="K1440" s="511" t="s">
        <v>2205</v>
      </c>
      <c r="L1440" s="511" t="s">
        <v>2205</v>
      </c>
      <c r="M1440" s="511"/>
      <c r="N1440" s="511"/>
      <c r="O1440" s="511" t="s">
        <v>2205</v>
      </c>
      <c r="P1440" s="511"/>
      <c r="Q1440" s="511"/>
      <c r="R1440" s="511"/>
      <c r="S1440" s="511"/>
      <c r="T1440" s="511"/>
      <c r="U1440" s="511"/>
      <c r="V1440" s="511"/>
      <c r="W1440" s="568" t="s">
        <v>1229</v>
      </c>
      <c r="X1440" s="568" t="s">
        <v>1215</v>
      </c>
      <c r="Y1440" s="506" t="str">
        <f>Y1438</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40" s="506"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41" spans="1:26" s="88" customFormat="1" ht="46.95" customHeight="1" thickBot="1">
      <c r="A1441" s="566" t="str">
        <f>A1438</f>
        <v>H0036</v>
      </c>
      <c r="B1441" s="513" t="str">
        <f t="shared" si="629"/>
        <v>Home Based Services</v>
      </c>
      <c r="C1441" s="569" t="str">
        <f t="shared" si="630"/>
        <v>Community psychiatric supportive treatment</v>
      </c>
      <c r="D1441" s="530" t="str">
        <f t="shared" si="631"/>
        <v>15 Minutes</v>
      </c>
      <c r="E1441" s="569" t="str">
        <f t="shared" si="632"/>
        <v>Home-based services worker: CMHP* 
Home-based services assistant: DSP
Supervisor: master’s prepared CMHP with three years' professional experience.
TFCBT: Master's level home-based clinician, certified by MDHHS to provide this service
Services to children, youth and young adults age birth through 20 must be provided by a CMHP or QIDP trained in state required tools per contract.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1" s="220" t="s">
        <v>126</v>
      </c>
      <c r="G1441" s="220" t="s">
        <v>578</v>
      </c>
      <c r="H1441" s="220" t="s">
        <v>550</v>
      </c>
      <c r="I1441" s="530" t="str">
        <f t="shared" si="633"/>
        <v>Line
Professional</v>
      </c>
      <c r="J1441" s="513"/>
      <c r="K1441" s="513" t="s">
        <v>2205</v>
      </c>
      <c r="L1441" s="513" t="s">
        <v>2205</v>
      </c>
      <c r="M1441" s="513"/>
      <c r="N1441" s="513"/>
      <c r="O1441" s="513" t="s">
        <v>2205</v>
      </c>
      <c r="P1441" s="513"/>
      <c r="Q1441" s="513"/>
      <c r="R1441" s="513"/>
      <c r="S1441" s="513"/>
      <c r="T1441" s="513"/>
      <c r="U1441" s="513"/>
      <c r="V1441" s="513"/>
      <c r="W1441" s="569" t="s">
        <v>1229</v>
      </c>
      <c r="X1441" s="569" t="s">
        <v>1215</v>
      </c>
      <c r="Y1441" s="507" t="str">
        <f t="shared" si="6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Screening
8Y- MichiCANS Comprehensive</v>
      </c>
      <c r="Z1441" s="507" t="str">
        <f t="shared" si="635"/>
        <v>HH - Integrated Mental Health and Substance Abuse
HS -  Family/couple without client present
QJ - Service/items provided to a prisoner or patient in state or local custody
Z1- Motivational Interviewing for Adolescents
Z2- Families Moving Forward
Z3- Strengths and Strategies
Z4- Infant Mental Health- Home Visiting</v>
      </c>
    </row>
    <row r="1442" spans="1:26" ht="85.2" customHeight="1">
      <c r="A1442" s="576" t="s">
        <v>309</v>
      </c>
      <c r="B1442" s="512" t="s">
        <v>307</v>
      </c>
      <c r="C1442" s="567" t="s">
        <v>630</v>
      </c>
      <c r="D1442" s="528" t="s">
        <v>3</v>
      </c>
      <c r="E1442" s="567" t="s">
        <v>2392</v>
      </c>
      <c r="F1442" s="246" t="s">
        <v>1392</v>
      </c>
      <c r="G1442" s="246" t="s">
        <v>583</v>
      </c>
      <c r="H1442" s="246" t="s">
        <v>626</v>
      </c>
      <c r="I1442" s="528" t="s">
        <v>139</v>
      </c>
      <c r="J1442" s="512"/>
      <c r="K1442" s="512" t="s">
        <v>2205</v>
      </c>
      <c r="L1442" s="512" t="s">
        <v>2205</v>
      </c>
      <c r="M1442" s="512"/>
      <c r="N1442" s="512"/>
      <c r="O1442" s="512" t="s">
        <v>2205</v>
      </c>
      <c r="P1442" s="512"/>
      <c r="Q1442" s="512"/>
      <c r="R1442" s="512"/>
      <c r="S1442" s="512"/>
      <c r="T1442" s="512"/>
      <c r="U1442" s="512"/>
      <c r="V1442" s="512"/>
      <c r="W1442" s="567" t="s">
        <v>1229</v>
      </c>
      <c r="X1442" s="567" t="s">
        <v>1963</v>
      </c>
      <c r="Y1442" s="528" t="s">
        <v>873</v>
      </c>
      <c r="Z1442" s="505" t="s">
        <v>2373</v>
      </c>
    </row>
    <row r="1443" spans="1:26" ht="85.2" customHeight="1">
      <c r="A1443" s="564" t="str">
        <f>A1442</f>
        <v>H0038</v>
      </c>
      <c r="B1443" s="511"/>
      <c r="C1443" s="568" t="str">
        <f t="shared" ref="A1443:E1444" si="636">C1442</f>
        <v>Peer Directed Support Services</v>
      </c>
      <c r="D1443" s="529" t="str">
        <f t="shared" si="636"/>
        <v>15 Minutes</v>
      </c>
      <c r="E1443" s="568" t="str">
        <f t="shared" si="636"/>
        <v>Certified Peer Support Specialist: Must be certified by MDHHS if providing services
In accordance with requirements for documentation, effective 7/1/25 this code is allowable for standalone Certified Peer Recovery Coaches (CPRCs), however is not be allowable/appropriate for Certified Peer Support Specialist (CPSS).  Any CPSS service provided before the individual plan of service is developed can only be provided as a bundled service.</v>
      </c>
      <c r="F1443" s="250" t="s">
        <v>1653</v>
      </c>
      <c r="G1443" s="250" t="s">
        <v>1655</v>
      </c>
      <c r="H1443" s="250" t="s">
        <v>626</v>
      </c>
      <c r="I1443" s="529" t="str">
        <f>I1442</f>
        <v>Line
Professional</v>
      </c>
      <c r="J1443" s="511"/>
      <c r="K1443" s="511" t="s">
        <v>2205</v>
      </c>
      <c r="L1443" s="511" t="s">
        <v>2205</v>
      </c>
      <c r="M1443" s="511"/>
      <c r="N1443" s="511"/>
      <c r="O1443" s="511" t="s">
        <v>2205</v>
      </c>
      <c r="P1443" s="511"/>
      <c r="Q1443" s="511"/>
      <c r="R1443" s="511"/>
      <c r="S1443" s="511"/>
      <c r="T1443" s="511"/>
      <c r="U1443" s="511"/>
      <c r="V1443" s="511"/>
      <c r="W1443" s="568" t="s">
        <v>1229</v>
      </c>
      <c r="X1443" s="568" t="s">
        <v>1216</v>
      </c>
      <c r="Y1443" s="529" t="str">
        <f>Y1442</f>
        <v>Y4 - SAMHSA approved EBP for Co-occurring disorders
UN - Two patients served
UP - Three patients served
UQ - Four patients served
UR - Five patients served
US - Six or more patients served</v>
      </c>
      <c r="Z1443" s="506" t="str">
        <f>Z1442</f>
        <v xml:space="preserve">HH - Integrated Mental Health and Substance Abuse
QJ - Service/items provided to a prisoner or patient in state or local custody
Z7- Navigate (First Episode Psychosis Model)
</v>
      </c>
    </row>
    <row r="1444" spans="1:26" ht="85.2" customHeight="1" thickBot="1">
      <c r="A1444" s="622" t="str">
        <f t="shared" si="636"/>
        <v>H0038</v>
      </c>
      <c r="B1444" s="513"/>
      <c r="C1444" s="568" t="str">
        <f t="shared" si="636"/>
        <v>Peer Directed Support Services</v>
      </c>
      <c r="D1444" s="529" t="str">
        <f t="shared" si="636"/>
        <v>15 Minutes</v>
      </c>
      <c r="E1444" s="568" t="str">
        <f t="shared" si="636"/>
        <v>Certified Peer Support Specialist: Must be certified by MDHHS if providing services
In accordance with requirements for documentation, effective 7/1/25 this code is allowable for standalone Certified Peer Recovery Coaches (CPRCs), however is not be allowable/appropriate for Certified Peer Support Specialist (CPSS).  Any CPSS service provided before the individual plan of service is developed can only be provided as a bundled service.</v>
      </c>
      <c r="F1444" s="219" t="s">
        <v>503</v>
      </c>
      <c r="G1444" s="219" t="s">
        <v>625</v>
      </c>
      <c r="H1444" s="219" t="s">
        <v>626</v>
      </c>
      <c r="I1444" s="529" t="str">
        <f>I1443</f>
        <v>Line
Professional</v>
      </c>
      <c r="J1444" s="511"/>
      <c r="K1444" s="511" t="s">
        <v>2205</v>
      </c>
      <c r="L1444" s="511" t="s">
        <v>2205</v>
      </c>
      <c r="M1444" s="511"/>
      <c r="N1444" s="511"/>
      <c r="O1444" s="511" t="s">
        <v>2205</v>
      </c>
      <c r="P1444" s="511"/>
      <c r="Q1444" s="511"/>
      <c r="R1444" s="511"/>
      <c r="S1444" s="511"/>
      <c r="T1444" s="511"/>
      <c r="U1444" s="511"/>
      <c r="V1444" s="511"/>
      <c r="W1444" s="568" t="s">
        <v>1229</v>
      </c>
      <c r="X1444" s="568" t="s">
        <v>1216</v>
      </c>
      <c r="Y1444" s="529" t="str">
        <f>Y1443</f>
        <v>Y4 - SAMHSA approved EBP for Co-occurring disorders
UN - Two patients served
UP - Three patients served
UQ - Four patients served
UR - Five patients served
US - Six or more patients served</v>
      </c>
      <c r="Z1444" s="506" t="str">
        <f>Z1443</f>
        <v xml:space="preserve">HH - Integrated Mental Health and Substance Abuse
QJ - Service/items provided to a prisoner or patient in state or local custody
Z7- Navigate (First Episode Psychosis Model)
</v>
      </c>
    </row>
    <row r="1445" spans="1:26" ht="57" customHeight="1">
      <c r="A1445" s="554" t="s">
        <v>309</v>
      </c>
      <c r="B1445" s="508" t="s">
        <v>468</v>
      </c>
      <c r="C1445" s="557" t="s">
        <v>1589</v>
      </c>
      <c r="D1445" s="560" t="s">
        <v>471</v>
      </c>
      <c r="E1445" s="557" t="s">
        <v>2393</v>
      </c>
      <c r="F1445" s="240" t="s">
        <v>1392</v>
      </c>
      <c r="G1445" s="240" t="s">
        <v>583</v>
      </c>
      <c r="H1445" s="240" t="s">
        <v>626</v>
      </c>
      <c r="I1445" s="560" t="s">
        <v>139</v>
      </c>
      <c r="J1445" s="508" t="s">
        <v>2205</v>
      </c>
      <c r="K1445" s="508"/>
      <c r="L1445" s="508" t="s">
        <v>2205</v>
      </c>
      <c r="M1445" s="508"/>
      <c r="N1445" s="508" t="s">
        <v>2205</v>
      </c>
      <c r="O1445" s="508"/>
      <c r="P1445" s="508" t="s">
        <v>2205</v>
      </c>
      <c r="Q1445" s="508"/>
      <c r="R1445" s="508"/>
      <c r="S1445" s="508"/>
      <c r="T1445" s="508"/>
      <c r="U1445" s="508"/>
      <c r="V1445" s="508"/>
      <c r="W1445" s="557" t="s">
        <v>1229</v>
      </c>
      <c r="X1445" s="557" t="s">
        <v>1113</v>
      </c>
      <c r="Y1445" s="560" t="s">
        <v>873</v>
      </c>
      <c r="Z1445" s="560" t="s">
        <v>2049</v>
      </c>
    </row>
    <row r="1446" spans="1:26" ht="42" customHeight="1">
      <c r="A1446" s="555" t="s">
        <v>309</v>
      </c>
      <c r="B1446" s="509" t="s">
        <v>468</v>
      </c>
      <c r="C1446" s="558" t="s">
        <v>796</v>
      </c>
      <c r="D1446" s="561" t="s">
        <v>471</v>
      </c>
      <c r="E1446" s="558" t="s">
        <v>1326</v>
      </c>
      <c r="F1446" s="241" t="s">
        <v>1652</v>
      </c>
      <c r="G1446" s="241" t="s">
        <v>1654</v>
      </c>
      <c r="H1446" s="249" t="s">
        <v>626</v>
      </c>
      <c r="I1446" s="561" t="s">
        <v>139</v>
      </c>
      <c r="J1446" s="509" t="s">
        <v>2205</v>
      </c>
      <c r="K1446" s="509"/>
      <c r="L1446" s="509" t="s">
        <v>2205</v>
      </c>
      <c r="M1446" s="509"/>
      <c r="N1446" s="509" t="s">
        <v>2205</v>
      </c>
      <c r="O1446" s="509"/>
      <c r="P1446" s="509" t="s">
        <v>2205</v>
      </c>
      <c r="Q1446" s="509"/>
      <c r="R1446" s="509"/>
      <c r="S1446" s="509"/>
      <c r="T1446" s="509"/>
      <c r="U1446" s="509"/>
      <c r="V1446" s="509"/>
      <c r="W1446" s="558" t="s">
        <v>1229</v>
      </c>
      <c r="X1446" s="558"/>
      <c r="Y1446" s="561" t="s">
        <v>873</v>
      </c>
      <c r="Z1446" s="561" t="s">
        <v>1351</v>
      </c>
    </row>
    <row r="1447" spans="1:26" ht="104.4" customHeight="1" thickBot="1">
      <c r="A1447" s="556" t="s">
        <v>309</v>
      </c>
      <c r="B1447" s="510" t="s">
        <v>468</v>
      </c>
      <c r="C1447" s="559" t="s">
        <v>796</v>
      </c>
      <c r="D1447" s="562" t="s">
        <v>471</v>
      </c>
      <c r="E1447" s="559" t="s">
        <v>1326</v>
      </c>
      <c r="F1447" s="225" t="s">
        <v>1651</v>
      </c>
      <c r="G1447" s="225" t="s">
        <v>1650</v>
      </c>
      <c r="H1447" s="225" t="s">
        <v>626</v>
      </c>
      <c r="I1447" s="562" t="s">
        <v>139</v>
      </c>
      <c r="J1447" s="510" t="s">
        <v>2205</v>
      </c>
      <c r="K1447" s="510"/>
      <c r="L1447" s="510" t="s">
        <v>2205</v>
      </c>
      <c r="M1447" s="510"/>
      <c r="N1447" s="510" t="s">
        <v>2205</v>
      </c>
      <c r="O1447" s="510"/>
      <c r="P1447" s="510" t="s">
        <v>2205</v>
      </c>
      <c r="Q1447" s="510"/>
      <c r="R1447" s="510"/>
      <c r="S1447" s="510"/>
      <c r="T1447" s="510"/>
      <c r="U1447" s="510"/>
      <c r="V1447" s="510"/>
      <c r="W1447" s="559" t="s">
        <v>1229</v>
      </c>
      <c r="X1447" s="559"/>
      <c r="Y1447" s="562" t="s">
        <v>873</v>
      </c>
      <c r="Z1447" s="562" t="s">
        <v>1351</v>
      </c>
    </row>
    <row r="1448" spans="1:26" ht="26.4">
      <c r="A1448" s="563" t="s">
        <v>122</v>
      </c>
      <c r="B1448" s="512" t="s">
        <v>121</v>
      </c>
      <c r="C1448" s="567" t="s">
        <v>631</v>
      </c>
      <c r="D1448" s="528" t="s">
        <v>425</v>
      </c>
      <c r="E1448" s="567" t="s">
        <v>2152</v>
      </c>
      <c r="F1448" s="246" t="s">
        <v>137</v>
      </c>
      <c r="G1448" s="246" t="s">
        <v>584</v>
      </c>
      <c r="H1448" s="246" t="s">
        <v>121</v>
      </c>
      <c r="I1448" s="528" t="s">
        <v>139</v>
      </c>
      <c r="J1448" s="512"/>
      <c r="K1448" s="512"/>
      <c r="L1448" s="512" t="s">
        <v>2205</v>
      </c>
      <c r="M1448" s="512"/>
      <c r="N1448" s="512"/>
      <c r="O1448" s="512" t="s">
        <v>2205</v>
      </c>
      <c r="P1448" s="512"/>
      <c r="Q1448" s="512"/>
      <c r="R1448" s="512"/>
      <c r="S1448" s="512"/>
      <c r="T1448" s="512"/>
      <c r="U1448" s="512"/>
      <c r="V1448" s="512"/>
      <c r="W1448" s="567" t="s">
        <v>1229</v>
      </c>
      <c r="X1448" s="567" t="s">
        <v>1768</v>
      </c>
      <c r="Y1448" s="505" t="s">
        <v>2297</v>
      </c>
      <c r="Z1448" s="528" t="s">
        <v>2057</v>
      </c>
    </row>
    <row r="1449" spans="1:26" ht="26.4">
      <c r="A1449" s="511" t="str">
        <f>A1448</f>
        <v>H0039</v>
      </c>
      <c r="B1449" s="511" t="str">
        <f t="shared" ref="B1449:B1469" si="637">B1448</f>
        <v>Assertive Community Treatment (ACT)</v>
      </c>
      <c r="C1449" s="568" t="str">
        <f t="shared" ref="C1449:C1469" si="638">C1448</f>
        <v>ACT</v>
      </c>
      <c r="D1449" s="529" t="str">
        <f t="shared" ref="D1449:D1469" si="639">D1448</f>
        <v>15 minutes</v>
      </c>
      <c r="E1449" s="568" t="str">
        <f t="shared" ref="E1449:E1469" si="640">E1448</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49" s="142" t="s">
        <v>477</v>
      </c>
      <c r="G1449" s="142" t="s">
        <v>575</v>
      </c>
      <c r="H1449" s="142" t="s">
        <v>121</v>
      </c>
      <c r="I1449" s="529" t="str">
        <f t="shared" ref="I1449:I1469" si="641">I1448</f>
        <v>Line
Professional</v>
      </c>
      <c r="J1449" s="511"/>
      <c r="K1449" s="511"/>
      <c r="L1449" s="511" t="s">
        <v>2205</v>
      </c>
      <c r="M1449" s="511"/>
      <c r="N1449" s="511"/>
      <c r="O1449" s="511" t="s">
        <v>2205</v>
      </c>
      <c r="P1449" s="511"/>
      <c r="Q1449" s="511"/>
      <c r="R1449" s="511"/>
      <c r="S1449" s="511"/>
      <c r="T1449" s="511"/>
      <c r="U1449" s="511"/>
      <c r="V1449" s="511"/>
      <c r="W1449" s="568" t="s">
        <v>1229</v>
      </c>
      <c r="X1449" s="568" t="s">
        <v>1217</v>
      </c>
      <c r="Y1449" s="506" t="s">
        <v>1461</v>
      </c>
      <c r="Z1449" s="529" t="str">
        <f t="shared" ref="Z1449:Z1469" si="642">Z1448</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0" spans="1:26" ht="26.4">
      <c r="A1450" s="511" t="str">
        <f>A1449</f>
        <v>H0039</v>
      </c>
      <c r="B1450" s="511" t="str">
        <f t="shared" si="637"/>
        <v>Assertive Community Treatment (ACT)</v>
      </c>
      <c r="C1450" s="568" t="str">
        <f t="shared" si="638"/>
        <v>ACT</v>
      </c>
      <c r="D1450" s="529" t="str">
        <f t="shared" si="639"/>
        <v>15 minutes</v>
      </c>
      <c r="E1450"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0" s="142" t="s">
        <v>126</v>
      </c>
      <c r="G1450" s="142" t="s">
        <v>581</v>
      </c>
      <c r="H1450" s="142" t="s">
        <v>121</v>
      </c>
      <c r="I1450" s="529" t="str">
        <f t="shared" si="641"/>
        <v>Line
Professional</v>
      </c>
      <c r="J1450" s="511"/>
      <c r="K1450" s="511"/>
      <c r="L1450" s="511" t="s">
        <v>2205</v>
      </c>
      <c r="M1450" s="511"/>
      <c r="N1450" s="511"/>
      <c r="O1450" s="511" t="s">
        <v>2205</v>
      </c>
      <c r="P1450" s="511"/>
      <c r="Q1450" s="511"/>
      <c r="R1450" s="511"/>
      <c r="S1450" s="511"/>
      <c r="T1450" s="511"/>
      <c r="U1450" s="511"/>
      <c r="V1450" s="511"/>
      <c r="W1450" s="568" t="s">
        <v>1229</v>
      </c>
      <c r="X1450" s="568" t="s">
        <v>1217</v>
      </c>
      <c r="Y1450" s="506" t="s">
        <v>1461</v>
      </c>
      <c r="Z1450"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1" spans="1:26" ht="26.4">
      <c r="A1451" s="511" t="str">
        <f>A1449</f>
        <v>H0039</v>
      </c>
      <c r="B1451" s="511" t="str">
        <f>B1449</f>
        <v>Assertive Community Treatment (ACT)</v>
      </c>
      <c r="C1451" s="568" t="str">
        <f>C1449</f>
        <v>ACT</v>
      </c>
      <c r="D1451" s="529" t="str">
        <f>D1449</f>
        <v>15 minutes</v>
      </c>
      <c r="E1451" s="568" t="str">
        <f>E1449</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1" s="172" t="s">
        <v>1313</v>
      </c>
      <c r="G1451" s="172" t="s">
        <v>583</v>
      </c>
      <c r="H1451" s="142" t="s">
        <v>121</v>
      </c>
      <c r="I1451" s="529" t="str">
        <f>I1449</f>
        <v>Line
Professional</v>
      </c>
      <c r="J1451" s="511"/>
      <c r="K1451" s="511"/>
      <c r="L1451" s="511" t="s">
        <v>2205</v>
      </c>
      <c r="M1451" s="511"/>
      <c r="N1451" s="511"/>
      <c r="O1451" s="511" t="s">
        <v>2205</v>
      </c>
      <c r="P1451" s="511"/>
      <c r="Q1451" s="511"/>
      <c r="R1451" s="511"/>
      <c r="S1451" s="511"/>
      <c r="T1451" s="511"/>
      <c r="U1451" s="511"/>
      <c r="V1451" s="511"/>
      <c r="W1451" s="568" t="s">
        <v>1229</v>
      </c>
      <c r="X1451" s="568" t="s">
        <v>1217</v>
      </c>
      <c r="Y1451" s="506" t="s">
        <v>1461</v>
      </c>
      <c r="Z1451" s="529" t="str">
        <f>Z1449</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2" spans="1:26" ht="26.4">
      <c r="A1452" s="511" t="str">
        <f>A1449</f>
        <v>H0039</v>
      </c>
      <c r="B1452" s="511" t="str">
        <f>B1449</f>
        <v>Assertive Community Treatment (ACT)</v>
      </c>
      <c r="C1452" s="568" t="str">
        <f>C1449</f>
        <v>ACT</v>
      </c>
      <c r="D1452" s="529" t="str">
        <f>D1449</f>
        <v>15 minutes</v>
      </c>
      <c r="E1452" s="568" t="str">
        <f>E1449</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2" s="142" t="s">
        <v>486</v>
      </c>
      <c r="G1452" s="142" t="s">
        <v>576</v>
      </c>
      <c r="H1452" s="142" t="s">
        <v>121</v>
      </c>
      <c r="I1452" s="529" t="str">
        <f>I1449</f>
        <v>Line
Professional</v>
      </c>
      <c r="J1452" s="511"/>
      <c r="K1452" s="511"/>
      <c r="L1452" s="511" t="s">
        <v>2205</v>
      </c>
      <c r="M1452" s="511"/>
      <c r="N1452" s="511"/>
      <c r="O1452" s="511" t="s">
        <v>2205</v>
      </c>
      <c r="P1452" s="511"/>
      <c r="Q1452" s="511"/>
      <c r="R1452" s="511"/>
      <c r="S1452" s="511"/>
      <c r="T1452" s="511"/>
      <c r="U1452" s="511"/>
      <c r="V1452" s="511"/>
      <c r="W1452" s="568" t="s">
        <v>1229</v>
      </c>
      <c r="X1452" s="568" t="s">
        <v>1217</v>
      </c>
      <c r="Y1452" s="506" t="s">
        <v>1461</v>
      </c>
      <c r="Z1452" s="529" t="str">
        <f>Z1449</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3" spans="1:26" ht="26.4">
      <c r="A1453" s="511" t="str">
        <f t="shared" ref="A1453:A1470" si="643">A1452</f>
        <v>H0039</v>
      </c>
      <c r="B1453" s="511" t="str">
        <f t="shared" si="637"/>
        <v>Assertive Community Treatment (ACT)</v>
      </c>
      <c r="C1453" s="568" t="str">
        <f t="shared" si="638"/>
        <v>ACT</v>
      </c>
      <c r="D1453" s="529" t="str">
        <f t="shared" si="639"/>
        <v>15 minutes</v>
      </c>
      <c r="E1453"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3" s="142" t="s">
        <v>490</v>
      </c>
      <c r="G1453" s="142" t="s">
        <v>576</v>
      </c>
      <c r="H1453" s="142" t="s">
        <v>121</v>
      </c>
      <c r="I1453" s="529" t="str">
        <f t="shared" si="641"/>
        <v>Line
Professional</v>
      </c>
      <c r="J1453" s="511"/>
      <c r="K1453" s="511"/>
      <c r="L1453" s="511" t="s">
        <v>2205</v>
      </c>
      <c r="M1453" s="511"/>
      <c r="N1453" s="511"/>
      <c r="O1453" s="511" t="s">
        <v>2205</v>
      </c>
      <c r="P1453" s="511"/>
      <c r="Q1453" s="511"/>
      <c r="R1453" s="511"/>
      <c r="S1453" s="511"/>
      <c r="T1453" s="511"/>
      <c r="U1453" s="511"/>
      <c r="V1453" s="511"/>
      <c r="W1453" s="568" t="s">
        <v>1229</v>
      </c>
      <c r="X1453" s="568" t="s">
        <v>1217</v>
      </c>
      <c r="Y1453" s="506" t="s">
        <v>1461</v>
      </c>
      <c r="Z1453"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4" spans="1:26" ht="26.4">
      <c r="A1454" s="511" t="str">
        <f t="shared" si="643"/>
        <v>H0039</v>
      </c>
      <c r="B1454" s="511" t="str">
        <f t="shared" si="637"/>
        <v>Assertive Community Treatment (ACT)</v>
      </c>
      <c r="C1454" s="568" t="str">
        <f t="shared" si="638"/>
        <v>ACT</v>
      </c>
      <c r="D1454" s="529" t="str">
        <f t="shared" si="639"/>
        <v>15 minutes</v>
      </c>
      <c r="E1454"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4" s="142" t="s">
        <v>489</v>
      </c>
      <c r="G1454" s="142" t="s">
        <v>576</v>
      </c>
      <c r="H1454" s="142" t="s">
        <v>121</v>
      </c>
      <c r="I1454" s="529" t="str">
        <f t="shared" si="641"/>
        <v>Line
Professional</v>
      </c>
      <c r="J1454" s="511"/>
      <c r="K1454" s="511"/>
      <c r="L1454" s="511" t="s">
        <v>2205</v>
      </c>
      <c r="M1454" s="511"/>
      <c r="N1454" s="511"/>
      <c r="O1454" s="511" t="s">
        <v>2205</v>
      </c>
      <c r="P1454" s="511"/>
      <c r="Q1454" s="511"/>
      <c r="R1454" s="511"/>
      <c r="S1454" s="511"/>
      <c r="T1454" s="511"/>
      <c r="U1454" s="511"/>
      <c r="V1454" s="511"/>
      <c r="W1454" s="568" t="s">
        <v>1229</v>
      </c>
      <c r="X1454" s="568" t="s">
        <v>1217</v>
      </c>
      <c r="Y1454" s="506" t="s">
        <v>1461</v>
      </c>
      <c r="Z1454"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5" spans="1:26" ht="26.4">
      <c r="A1455" s="511" t="str">
        <f t="shared" si="643"/>
        <v>H0039</v>
      </c>
      <c r="B1455" s="511" t="str">
        <f t="shared" si="637"/>
        <v>Assertive Community Treatment (ACT)</v>
      </c>
      <c r="C1455" s="568" t="str">
        <f t="shared" si="638"/>
        <v>ACT</v>
      </c>
      <c r="D1455" s="529" t="str">
        <f t="shared" si="639"/>
        <v>15 minutes</v>
      </c>
      <c r="E1455"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5" s="142" t="s">
        <v>484</v>
      </c>
      <c r="G1455" s="142" t="s">
        <v>576</v>
      </c>
      <c r="H1455" s="142" t="s">
        <v>121</v>
      </c>
      <c r="I1455" s="529" t="str">
        <f t="shared" si="641"/>
        <v>Line
Professional</v>
      </c>
      <c r="J1455" s="511"/>
      <c r="K1455" s="511"/>
      <c r="L1455" s="511" t="s">
        <v>2205</v>
      </c>
      <c r="M1455" s="511"/>
      <c r="N1455" s="511"/>
      <c r="O1455" s="511" t="s">
        <v>2205</v>
      </c>
      <c r="P1455" s="511"/>
      <c r="Q1455" s="511"/>
      <c r="R1455" s="511"/>
      <c r="S1455" s="511"/>
      <c r="T1455" s="511"/>
      <c r="U1455" s="511"/>
      <c r="V1455" s="511"/>
      <c r="W1455" s="568" t="s">
        <v>1229</v>
      </c>
      <c r="X1455" s="568" t="s">
        <v>1217</v>
      </c>
      <c r="Y1455" s="506" t="s">
        <v>1461</v>
      </c>
      <c r="Z1455"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6" spans="1:26" ht="26.4">
      <c r="A1456" s="511" t="str">
        <f t="shared" si="643"/>
        <v>H0039</v>
      </c>
      <c r="B1456" s="511" t="str">
        <f t="shared" si="637"/>
        <v>Assertive Community Treatment (ACT)</v>
      </c>
      <c r="C1456" s="568" t="str">
        <f t="shared" si="638"/>
        <v>ACT</v>
      </c>
      <c r="D1456" s="529" t="str">
        <f t="shared" si="639"/>
        <v>15 minutes</v>
      </c>
      <c r="E1456"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6" s="142" t="s">
        <v>491</v>
      </c>
      <c r="G1456" s="142" t="s">
        <v>576</v>
      </c>
      <c r="H1456" s="142" t="s">
        <v>121</v>
      </c>
      <c r="I1456" s="529" t="str">
        <f t="shared" si="641"/>
        <v>Line
Professional</v>
      </c>
      <c r="J1456" s="511"/>
      <c r="K1456" s="511"/>
      <c r="L1456" s="511" t="s">
        <v>2205</v>
      </c>
      <c r="M1456" s="511"/>
      <c r="N1456" s="511"/>
      <c r="O1456" s="511" t="s">
        <v>2205</v>
      </c>
      <c r="P1456" s="511"/>
      <c r="Q1456" s="511"/>
      <c r="R1456" s="511"/>
      <c r="S1456" s="511"/>
      <c r="T1456" s="511"/>
      <c r="U1456" s="511"/>
      <c r="V1456" s="511"/>
      <c r="W1456" s="568" t="s">
        <v>1229</v>
      </c>
      <c r="X1456" s="568" t="s">
        <v>1217</v>
      </c>
      <c r="Y1456" s="506" t="s">
        <v>1461</v>
      </c>
      <c r="Z1456"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7" spans="1:27" ht="26.4">
      <c r="A1457" s="511" t="str">
        <f t="shared" si="643"/>
        <v>H0039</v>
      </c>
      <c r="B1457" s="511" t="str">
        <f t="shared" si="637"/>
        <v>Assertive Community Treatment (ACT)</v>
      </c>
      <c r="C1457" s="568" t="str">
        <f t="shared" si="638"/>
        <v>ACT</v>
      </c>
      <c r="D1457" s="529" t="str">
        <f t="shared" si="639"/>
        <v>15 minutes</v>
      </c>
      <c r="E1457"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7" s="250" t="s">
        <v>1389</v>
      </c>
      <c r="G1457" s="142" t="s">
        <v>576</v>
      </c>
      <c r="H1457" s="142" t="s">
        <v>121</v>
      </c>
      <c r="I1457" s="529" t="str">
        <f t="shared" si="641"/>
        <v>Line
Professional</v>
      </c>
      <c r="J1457" s="511"/>
      <c r="K1457" s="511"/>
      <c r="L1457" s="511" t="s">
        <v>2205</v>
      </c>
      <c r="M1457" s="511"/>
      <c r="N1457" s="511"/>
      <c r="O1457" s="511" t="s">
        <v>2205</v>
      </c>
      <c r="P1457" s="511"/>
      <c r="Q1457" s="511"/>
      <c r="R1457" s="511"/>
      <c r="S1457" s="511"/>
      <c r="T1457" s="511"/>
      <c r="U1457" s="511"/>
      <c r="V1457" s="511"/>
      <c r="W1457" s="568" t="s">
        <v>1229</v>
      </c>
      <c r="X1457" s="568" t="s">
        <v>1217</v>
      </c>
      <c r="Y1457" s="506" t="s">
        <v>1461</v>
      </c>
      <c r="Z1457"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8" spans="1:27" ht="26.4">
      <c r="A1458" s="511" t="str">
        <f t="shared" si="643"/>
        <v>H0039</v>
      </c>
      <c r="B1458" s="511" t="str">
        <f t="shared" si="637"/>
        <v>Assertive Community Treatment (ACT)</v>
      </c>
      <c r="C1458" s="568" t="str">
        <f t="shared" si="638"/>
        <v>ACT</v>
      </c>
      <c r="D1458" s="529" t="str">
        <f t="shared" si="639"/>
        <v>15 minutes</v>
      </c>
      <c r="E1458"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8" s="142" t="s">
        <v>593</v>
      </c>
      <c r="G1458" s="142" t="s">
        <v>580</v>
      </c>
      <c r="H1458" s="142" t="s">
        <v>121</v>
      </c>
      <c r="I1458" s="529" t="str">
        <f t="shared" si="641"/>
        <v>Line
Professional</v>
      </c>
      <c r="J1458" s="511"/>
      <c r="K1458" s="511"/>
      <c r="L1458" s="511" t="s">
        <v>2205</v>
      </c>
      <c r="M1458" s="511"/>
      <c r="N1458" s="511"/>
      <c r="O1458" s="511" t="s">
        <v>2205</v>
      </c>
      <c r="P1458" s="511"/>
      <c r="Q1458" s="511"/>
      <c r="R1458" s="511"/>
      <c r="S1458" s="511"/>
      <c r="T1458" s="511"/>
      <c r="U1458" s="511"/>
      <c r="V1458" s="511"/>
      <c r="W1458" s="568" t="s">
        <v>1229</v>
      </c>
      <c r="X1458" s="568" t="s">
        <v>1217</v>
      </c>
      <c r="Y1458" s="506" t="s">
        <v>1461</v>
      </c>
      <c r="Z1458"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59" spans="1:27" ht="26.4">
      <c r="A1459" s="511" t="str">
        <f t="shared" si="643"/>
        <v>H0039</v>
      </c>
      <c r="B1459" s="511" t="str">
        <f t="shared" si="637"/>
        <v>Assertive Community Treatment (ACT)</v>
      </c>
      <c r="C1459" s="568" t="str">
        <f t="shared" si="638"/>
        <v>ACT</v>
      </c>
      <c r="D1459" s="529" t="str">
        <f t="shared" si="639"/>
        <v>15 minutes</v>
      </c>
      <c r="E1459"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59" s="142" t="s">
        <v>492</v>
      </c>
      <c r="G1459" s="142" t="s">
        <v>580</v>
      </c>
      <c r="H1459" s="142" t="s">
        <v>121</v>
      </c>
      <c r="I1459" s="529" t="str">
        <f t="shared" si="641"/>
        <v>Line
Professional</v>
      </c>
      <c r="J1459" s="511"/>
      <c r="K1459" s="511"/>
      <c r="L1459" s="511" t="s">
        <v>2205</v>
      </c>
      <c r="M1459" s="511"/>
      <c r="N1459" s="511"/>
      <c r="O1459" s="511" t="s">
        <v>2205</v>
      </c>
      <c r="P1459" s="511"/>
      <c r="Q1459" s="511"/>
      <c r="R1459" s="511"/>
      <c r="S1459" s="511"/>
      <c r="T1459" s="511"/>
      <c r="U1459" s="511"/>
      <c r="V1459" s="511"/>
      <c r="W1459" s="568" t="s">
        <v>1229</v>
      </c>
      <c r="X1459" s="568" t="s">
        <v>1217</v>
      </c>
      <c r="Y1459" s="506" t="s">
        <v>1461</v>
      </c>
      <c r="Z1459"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0" spans="1:27" ht="26.4">
      <c r="A1460" s="511" t="str">
        <f t="shared" si="643"/>
        <v>H0039</v>
      </c>
      <c r="B1460" s="511" t="str">
        <f t="shared" si="637"/>
        <v>Assertive Community Treatment (ACT)</v>
      </c>
      <c r="C1460" s="568" t="str">
        <f t="shared" si="638"/>
        <v>ACT</v>
      </c>
      <c r="D1460" s="529" t="str">
        <f t="shared" si="639"/>
        <v>15 minutes</v>
      </c>
      <c r="E1460"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0" s="142" t="s">
        <v>2166</v>
      </c>
      <c r="G1460" s="142" t="s">
        <v>580</v>
      </c>
      <c r="H1460" s="142" t="s">
        <v>121</v>
      </c>
      <c r="I1460" s="529" t="str">
        <f t="shared" si="641"/>
        <v>Line
Professional</v>
      </c>
      <c r="J1460" s="511"/>
      <c r="K1460" s="511"/>
      <c r="L1460" s="511" t="s">
        <v>2205</v>
      </c>
      <c r="M1460" s="511"/>
      <c r="N1460" s="511"/>
      <c r="O1460" s="511" t="s">
        <v>2205</v>
      </c>
      <c r="P1460" s="511"/>
      <c r="Q1460" s="511"/>
      <c r="R1460" s="511"/>
      <c r="S1460" s="511"/>
      <c r="T1460" s="511"/>
      <c r="U1460" s="511"/>
      <c r="V1460" s="511"/>
      <c r="W1460" s="568" t="s">
        <v>1229</v>
      </c>
      <c r="X1460" s="568" t="s">
        <v>1217</v>
      </c>
      <c r="Y1460" s="506" t="s">
        <v>1461</v>
      </c>
      <c r="Z1460"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1" spans="1:27" ht="26.4">
      <c r="A1461" s="511" t="str">
        <f t="shared" si="643"/>
        <v>H0039</v>
      </c>
      <c r="B1461" s="511" t="str">
        <f t="shared" si="637"/>
        <v>Assertive Community Treatment (ACT)</v>
      </c>
      <c r="C1461" s="568" t="str">
        <f t="shared" si="638"/>
        <v>ACT</v>
      </c>
      <c r="D1461" s="529" t="str">
        <f t="shared" si="639"/>
        <v>15 minutes</v>
      </c>
      <c r="E1461"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1" s="142" t="s">
        <v>2168</v>
      </c>
      <c r="G1461" s="142" t="s">
        <v>580</v>
      </c>
      <c r="H1461" s="142" t="s">
        <v>121</v>
      </c>
      <c r="I1461" s="529" t="str">
        <f t="shared" si="641"/>
        <v>Line
Professional</v>
      </c>
      <c r="J1461" s="511"/>
      <c r="K1461" s="511"/>
      <c r="L1461" s="511" t="s">
        <v>2205</v>
      </c>
      <c r="M1461" s="511"/>
      <c r="N1461" s="511"/>
      <c r="O1461" s="511" t="s">
        <v>2205</v>
      </c>
      <c r="P1461" s="511"/>
      <c r="Q1461" s="511"/>
      <c r="R1461" s="511"/>
      <c r="S1461" s="511"/>
      <c r="T1461" s="511"/>
      <c r="U1461" s="511"/>
      <c r="V1461" s="511"/>
      <c r="W1461" s="568" t="s">
        <v>1229</v>
      </c>
      <c r="X1461" s="568" t="s">
        <v>1217</v>
      </c>
      <c r="Y1461" s="506" t="s">
        <v>1461</v>
      </c>
      <c r="Z1461"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2" spans="1:27" ht="26.4">
      <c r="A1462" s="511" t="str">
        <f t="shared" si="643"/>
        <v>H0039</v>
      </c>
      <c r="B1462" s="511" t="str">
        <f t="shared" si="637"/>
        <v>Assertive Community Treatment (ACT)</v>
      </c>
      <c r="C1462" s="568" t="str">
        <f t="shared" si="638"/>
        <v>ACT</v>
      </c>
      <c r="D1462" s="529" t="str">
        <f t="shared" si="639"/>
        <v>15 minutes</v>
      </c>
      <c r="E1462"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2" s="142" t="s">
        <v>2177</v>
      </c>
      <c r="G1462" s="142" t="s">
        <v>577</v>
      </c>
      <c r="H1462" s="142" t="s">
        <v>121</v>
      </c>
      <c r="I1462" s="529" t="str">
        <f t="shared" si="641"/>
        <v>Line
Professional</v>
      </c>
      <c r="J1462" s="511"/>
      <c r="K1462" s="511"/>
      <c r="L1462" s="511" t="s">
        <v>2205</v>
      </c>
      <c r="M1462" s="511"/>
      <c r="N1462" s="511"/>
      <c r="O1462" s="511" t="s">
        <v>2205</v>
      </c>
      <c r="P1462" s="511"/>
      <c r="Q1462" s="511"/>
      <c r="R1462" s="511"/>
      <c r="S1462" s="511"/>
      <c r="T1462" s="511"/>
      <c r="U1462" s="511"/>
      <c r="V1462" s="511"/>
      <c r="W1462" s="568" t="s">
        <v>1229</v>
      </c>
      <c r="X1462" s="568" t="s">
        <v>1217</v>
      </c>
      <c r="Y1462" s="506" t="s">
        <v>1461</v>
      </c>
      <c r="Z1462"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3" spans="1:27" ht="26.4">
      <c r="A1463" s="511" t="str">
        <f t="shared" si="643"/>
        <v>H0039</v>
      </c>
      <c r="B1463" s="511" t="str">
        <f t="shared" si="637"/>
        <v>Assertive Community Treatment (ACT)</v>
      </c>
      <c r="C1463" s="568" t="str">
        <f t="shared" si="638"/>
        <v>ACT</v>
      </c>
      <c r="D1463" s="529" t="str">
        <f t="shared" si="639"/>
        <v>15 minutes</v>
      </c>
      <c r="E1463"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3" s="142" t="s">
        <v>1329</v>
      </c>
      <c r="G1463" s="142" t="s">
        <v>580</v>
      </c>
      <c r="H1463" s="142" t="s">
        <v>121</v>
      </c>
      <c r="I1463" s="529" t="str">
        <f t="shared" si="641"/>
        <v>Line
Professional</v>
      </c>
      <c r="J1463" s="511"/>
      <c r="K1463" s="511"/>
      <c r="L1463" s="511" t="s">
        <v>2205</v>
      </c>
      <c r="M1463" s="511"/>
      <c r="N1463" s="511"/>
      <c r="O1463" s="511" t="s">
        <v>2205</v>
      </c>
      <c r="P1463" s="511"/>
      <c r="Q1463" s="511"/>
      <c r="R1463" s="511"/>
      <c r="S1463" s="511"/>
      <c r="T1463" s="511"/>
      <c r="U1463" s="511"/>
      <c r="V1463" s="511"/>
      <c r="W1463" s="568" t="s">
        <v>1229</v>
      </c>
      <c r="X1463" s="568" t="s">
        <v>1217</v>
      </c>
      <c r="Y1463" s="506" t="s">
        <v>1461</v>
      </c>
      <c r="Z1463"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4" spans="1:27" ht="26.4">
      <c r="A1464" s="511" t="str">
        <f t="shared" si="643"/>
        <v>H0039</v>
      </c>
      <c r="B1464" s="511" t="str">
        <f t="shared" si="637"/>
        <v>Assertive Community Treatment (ACT)</v>
      </c>
      <c r="C1464" s="568" t="str">
        <f t="shared" si="638"/>
        <v>ACT</v>
      </c>
      <c r="D1464" s="529" t="str">
        <f t="shared" si="639"/>
        <v>15 minutes</v>
      </c>
      <c r="E1464"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4" s="142" t="s">
        <v>126</v>
      </c>
      <c r="G1464" s="142" t="s">
        <v>578</v>
      </c>
      <c r="H1464" s="142" t="s">
        <v>121</v>
      </c>
      <c r="I1464" s="529" t="str">
        <f t="shared" si="641"/>
        <v>Line
Professional</v>
      </c>
      <c r="J1464" s="511"/>
      <c r="K1464" s="511"/>
      <c r="L1464" s="511" t="s">
        <v>2205</v>
      </c>
      <c r="M1464" s="511"/>
      <c r="N1464" s="511"/>
      <c r="O1464" s="511" t="s">
        <v>2205</v>
      </c>
      <c r="P1464" s="511"/>
      <c r="Q1464" s="511"/>
      <c r="R1464" s="511"/>
      <c r="S1464" s="511"/>
      <c r="T1464" s="511"/>
      <c r="U1464" s="511"/>
      <c r="V1464" s="511"/>
      <c r="W1464" s="568" t="s">
        <v>1229</v>
      </c>
      <c r="X1464" s="568" t="s">
        <v>1217</v>
      </c>
      <c r="Y1464" s="506" t="s">
        <v>1461</v>
      </c>
      <c r="Z1464"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5" spans="1:27" ht="26.4">
      <c r="A1465" s="511" t="str">
        <f t="shared" si="643"/>
        <v>H0039</v>
      </c>
      <c r="B1465" s="511" t="str">
        <f t="shared" si="637"/>
        <v>Assertive Community Treatment (ACT)</v>
      </c>
      <c r="C1465" s="568" t="str">
        <f t="shared" si="638"/>
        <v>ACT</v>
      </c>
      <c r="D1465" s="529" t="str">
        <f t="shared" si="639"/>
        <v>15 minutes</v>
      </c>
      <c r="E1465"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5" s="142" t="s">
        <v>496</v>
      </c>
      <c r="G1465" s="142" t="s">
        <v>586</v>
      </c>
      <c r="H1465" s="142" t="s">
        <v>121</v>
      </c>
      <c r="I1465" s="529" t="str">
        <f t="shared" si="641"/>
        <v>Line
Professional</v>
      </c>
      <c r="J1465" s="511"/>
      <c r="K1465" s="511"/>
      <c r="L1465" s="511" t="s">
        <v>2205</v>
      </c>
      <c r="M1465" s="511"/>
      <c r="N1465" s="511"/>
      <c r="O1465" s="511" t="s">
        <v>2205</v>
      </c>
      <c r="P1465" s="511"/>
      <c r="Q1465" s="511"/>
      <c r="R1465" s="511"/>
      <c r="S1465" s="511"/>
      <c r="T1465" s="511"/>
      <c r="U1465" s="511"/>
      <c r="V1465" s="511"/>
      <c r="W1465" s="568" t="s">
        <v>1229</v>
      </c>
      <c r="X1465" s="568" t="s">
        <v>1217</v>
      </c>
      <c r="Y1465" s="506" t="s">
        <v>1461</v>
      </c>
      <c r="Z1465"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6" spans="1:27" s="23" customFormat="1" ht="26.4">
      <c r="A1466" s="511" t="str">
        <f t="shared" si="643"/>
        <v>H0039</v>
      </c>
      <c r="B1466" s="511" t="str">
        <f t="shared" si="637"/>
        <v>Assertive Community Treatment (ACT)</v>
      </c>
      <c r="C1466" s="568" t="str">
        <f t="shared" si="638"/>
        <v>ACT</v>
      </c>
      <c r="D1466" s="529" t="str">
        <f t="shared" si="639"/>
        <v>15 minutes</v>
      </c>
      <c r="E1466"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6" s="142" t="s">
        <v>552</v>
      </c>
      <c r="G1466" s="142" t="s">
        <v>586</v>
      </c>
      <c r="H1466" s="142" t="s">
        <v>121</v>
      </c>
      <c r="I1466" s="529" t="str">
        <f t="shared" si="641"/>
        <v>Line
Professional</v>
      </c>
      <c r="J1466" s="511"/>
      <c r="K1466" s="511"/>
      <c r="L1466" s="511" t="s">
        <v>2205</v>
      </c>
      <c r="M1466" s="511"/>
      <c r="N1466" s="511"/>
      <c r="O1466" s="511" t="s">
        <v>2205</v>
      </c>
      <c r="P1466" s="511"/>
      <c r="Q1466" s="511"/>
      <c r="R1466" s="511"/>
      <c r="S1466" s="511"/>
      <c r="T1466" s="511"/>
      <c r="U1466" s="511"/>
      <c r="V1466" s="511"/>
      <c r="W1466" s="568" t="s">
        <v>1229</v>
      </c>
      <c r="X1466" s="568" t="s">
        <v>1217</v>
      </c>
      <c r="Y1466" s="506" t="s">
        <v>1461</v>
      </c>
      <c r="Z1466"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7" spans="1:27" s="23" customFormat="1" ht="26.4">
      <c r="A1467" s="511" t="str">
        <f t="shared" si="643"/>
        <v>H0039</v>
      </c>
      <c r="B1467" s="511" t="str">
        <f t="shared" si="637"/>
        <v>Assertive Community Treatment (ACT)</v>
      </c>
      <c r="C1467" s="568" t="str">
        <f t="shared" si="638"/>
        <v>ACT</v>
      </c>
      <c r="D1467" s="529" t="str">
        <f t="shared" si="639"/>
        <v>15 minutes</v>
      </c>
      <c r="E1467"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7" s="250" t="s">
        <v>2155</v>
      </c>
      <c r="G1467" s="250" t="s">
        <v>586</v>
      </c>
      <c r="H1467" s="142" t="s">
        <v>121</v>
      </c>
      <c r="I1467" s="529" t="str">
        <f t="shared" si="641"/>
        <v>Line
Professional</v>
      </c>
      <c r="J1467" s="511"/>
      <c r="K1467" s="511"/>
      <c r="L1467" s="511" t="s">
        <v>2205</v>
      </c>
      <c r="M1467" s="511"/>
      <c r="N1467" s="511"/>
      <c r="O1467" s="511" t="s">
        <v>2205</v>
      </c>
      <c r="P1467" s="511"/>
      <c r="Q1467" s="511"/>
      <c r="R1467" s="511"/>
      <c r="S1467" s="511"/>
      <c r="T1467" s="511"/>
      <c r="U1467" s="511"/>
      <c r="V1467" s="511"/>
      <c r="W1467" s="568" t="s">
        <v>1229</v>
      </c>
      <c r="X1467" s="568" t="s">
        <v>1217</v>
      </c>
      <c r="Y1467" s="506" t="s">
        <v>1461</v>
      </c>
      <c r="Z1467"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8" spans="1:27" s="23" customFormat="1" ht="26.4">
      <c r="A1468" s="511" t="str">
        <f t="shared" si="643"/>
        <v>H0039</v>
      </c>
      <c r="B1468" s="511" t="str">
        <f t="shared" si="637"/>
        <v>Assertive Community Treatment (ACT)</v>
      </c>
      <c r="C1468" s="568" t="str">
        <f t="shared" si="638"/>
        <v>ACT</v>
      </c>
      <c r="D1468" s="529" t="str">
        <f t="shared" si="639"/>
        <v>15 minutes</v>
      </c>
      <c r="E1468"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8" s="142" t="s">
        <v>511</v>
      </c>
      <c r="G1468" s="142" t="s">
        <v>579</v>
      </c>
      <c r="H1468" s="142" t="s">
        <v>121</v>
      </c>
      <c r="I1468" s="529" t="str">
        <f t="shared" si="641"/>
        <v>Line
Professional</v>
      </c>
      <c r="J1468" s="511"/>
      <c r="K1468" s="511"/>
      <c r="L1468" s="511" t="s">
        <v>2205</v>
      </c>
      <c r="M1468" s="511"/>
      <c r="N1468" s="511"/>
      <c r="O1468" s="511" t="s">
        <v>2205</v>
      </c>
      <c r="P1468" s="511"/>
      <c r="Q1468" s="511"/>
      <c r="R1468" s="511"/>
      <c r="S1468" s="511"/>
      <c r="T1468" s="511"/>
      <c r="U1468" s="511"/>
      <c r="V1468" s="511"/>
      <c r="W1468" s="568" t="s">
        <v>1229</v>
      </c>
      <c r="X1468" s="568" t="s">
        <v>1217</v>
      </c>
      <c r="Y1468" s="506" t="s">
        <v>1461</v>
      </c>
      <c r="Z1468"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69" spans="1:27" s="23" customFormat="1" ht="26.4">
      <c r="A1469" s="511" t="str">
        <f t="shared" si="643"/>
        <v>H0039</v>
      </c>
      <c r="B1469" s="511" t="str">
        <f t="shared" si="637"/>
        <v>Assertive Community Treatment (ACT)</v>
      </c>
      <c r="C1469" s="568" t="str">
        <f t="shared" si="638"/>
        <v>ACT</v>
      </c>
      <c r="D1469" s="529" t="str">
        <f t="shared" si="639"/>
        <v>15 minutes</v>
      </c>
      <c r="E1469" s="568" t="str">
        <f t="shared" si="64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9" s="250" t="s">
        <v>1652</v>
      </c>
      <c r="G1469" s="250" t="s">
        <v>1654</v>
      </c>
      <c r="H1469" s="250" t="s">
        <v>121</v>
      </c>
      <c r="I1469" s="529" t="str">
        <f t="shared" si="641"/>
        <v>Line
Professional</v>
      </c>
      <c r="J1469" s="511"/>
      <c r="K1469" s="511"/>
      <c r="L1469" s="511" t="s">
        <v>2205</v>
      </c>
      <c r="M1469" s="511"/>
      <c r="N1469" s="511"/>
      <c r="O1469" s="511" t="s">
        <v>2205</v>
      </c>
      <c r="P1469" s="511"/>
      <c r="Q1469" s="511"/>
      <c r="R1469" s="511"/>
      <c r="S1469" s="511"/>
      <c r="T1469" s="511"/>
      <c r="U1469" s="511"/>
      <c r="V1469" s="511"/>
      <c r="W1469" s="568" t="s">
        <v>1229</v>
      </c>
      <c r="X1469" s="568" t="s">
        <v>1217</v>
      </c>
      <c r="Y1469" s="506" t="s">
        <v>1461</v>
      </c>
      <c r="Z1469" s="529" t="str">
        <f t="shared" si="642"/>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70" spans="1:27" s="23" customFormat="1" ht="27" thickBot="1">
      <c r="A1470" s="513" t="str">
        <f t="shared" si="643"/>
        <v>H0039</v>
      </c>
      <c r="B1470" s="513" t="str">
        <f>B1468</f>
        <v>Assertive Community Treatment (ACT)</v>
      </c>
      <c r="C1470" s="569" t="str">
        <f>C1468</f>
        <v>ACT</v>
      </c>
      <c r="D1470" s="530" t="str">
        <f>D1468</f>
        <v>15 minutes</v>
      </c>
      <c r="E1470" s="569" t="str">
        <f>E1468</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0" s="247" t="s">
        <v>1653</v>
      </c>
      <c r="G1470" s="247" t="s">
        <v>1655</v>
      </c>
      <c r="H1470" s="247" t="s">
        <v>121</v>
      </c>
      <c r="I1470" s="530" t="str">
        <f>I1468</f>
        <v>Line
Professional</v>
      </c>
      <c r="J1470" s="513"/>
      <c r="K1470" s="513"/>
      <c r="L1470" s="513" t="s">
        <v>2205</v>
      </c>
      <c r="M1470" s="513"/>
      <c r="N1470" s="513"/>
      <c r="O1470" s="513" t="s">
        <v>2205</v>
      </c>
      <c r="P1470" s="513"/>
      <c r="Q1470" s="513"/>
      <c r="R1470" s="513"/>
      <c r="S1470" s="513"/>
      <c r="T1470" s="513"/>
      <c r="U1470" s="513"/>
      <c r="V1470" s="513"/>
      <c r="W1470" s="569" t="s">
        <v>1229</v>
      </c>
      <c r="X1470" s="569" t="s">
        <v>1217</v>
      </c>
      <c r="Y1470" s="507" t="s">
        <v>1461</v>
      </c>
      <c r="Z1470" s="530" t="str">
        <f>Z1468</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71" spans="1:27" s="23" customFormat="1" ht="133.94999999999999" customHeight="1" thickBot="1">
      <c r="A1471" s="113" t="s">
        <v>327</v>
      </c>
      <c r="B1471" s="193" t="s">
        <v>2394</v>
      </c>
      <c r="C1471" s="127" t="s">
        <v>632</v>
      </c>
      <c r="D1471" s="175" t="s">
        <v>70</v>
      </c>
      <c r="E1471" s="127" t="s">
        <v>259</v>
      </c>
      <c r="F1471" s="127" t="s">
        <v>259</v>
      </c>
      <c r="G1471" s="127"/>
      <c r="H1471" s="127" t="s">
        <v>633</v>
      </c>
      <c r="I1471" s="175" t="s">
        <v>139</v>
      </c>
      <c r="J1471" s="193"/>
      <c r="K1471" s="193"/>
      <c r="L1471" s="193" t="s">
        <v>2205</v>
      </c>
      <c r="M1471" s="193" t="s">
        <v>2205</v>
      </c>
      <c r="N1471" s="193"/>
      <c r="O1471" s="193"/>
      <c r="P1471" s="193"/>
      <c r="Q1471" s="193"/>
      <c r="R1471" s="193" t="s">
        <v>2205</v>
      </c>
      <c r="S1471" s="193"/>
      <c r="T1471" s="193"/>
      <c r="U1471" s="193"/>
      <c r="V1471" s="193"/>
      <c r="W1471" s="127" t="s">
        <v>1229</v>
      </c>
      <c r="X1471" s="127" t="s">
        <v>1769</v>
      </c>
      <c r="Y1471" s="163" t="s">
        <v>1483</v>
      </c>
      <c r="Z1471" s="163" t="s">
        <v>510</v>
      </c>
      <c r="AA1471" s="20"/>
    </row>
    <row r="1472" spans="1:27" s="23" customFormat="1" ht="173.4" customHeight="1">
      <c r="A1472" s="260" t="s">
        <v>310</v>
      </c>
      <c r="B1472" s="228" t="s">
        <v>307</v>
      </c>
      <c r="C1472" s="231" t="s">
        <v>311</v>
      </c>
      <c r="D1472" s="232" t="s">
        <v>58</v>
      </c>
      <c r="E1472" s="231" t="s">
        <v>1168</v>
      </c>
      <c r="F1472" s="231" t="s">
        <v>505</v>
      </c>
      <c r="G1472" s="231" t="s">
        <v>592</v>
      </c>
      <c r="H1472" s="231" t="s">
        <v>626</v>
      </c>
      <c r="I1472" s="232" t="s">
        <v>139</v>
      </c>
      <c r="J1472" s="228"/>
      <c r="K1472" s="228" t="s">
        <v>2205</v>
      </c>
      <c r="L1472" s="228" t="s">
        <v>2205</v>
      </c>
      <c r="M1472" s="228"/>
      <c r="N1472" s="228"/>
      <c r="O1472" s="228" t="s">
        <v>2205</v>
      </c>
      <c r="P1472" s="228"/>
      <c r="Q1472" s="228"/>
      <c r="R1472" s="228"/>
      <c r="S1472" s="228"/>
      <c r="T1472" s="228"/>
      <c r="U1472" s="228"/>
      <c r="V1472" s="228"/>
      <c r="W1472" s="231" t="s">
        <v>1230</v>
      </c>
      <c r="X1472" s="231" t="s">
        <v>1770</v>
      </c>
      <c r="Y1472" s="356" t="s">
        <v>974</v>
      </c>
      <c r="Z1472" s="356" t="s">
        <v>1558</v>
      </c>
      <c r="AA1472" s="20"/>
    </row>
    <row r="1473" spans="1:28" s="377" customFormat="1" ht="173.4" customHeight="1">
      <c r="A1473" s="394" t="s">
        <v>2299</v>
      </c>
      <c r="B1473" s="395" t="s">
        <v>2300</v>
      </c>
      <c r="C1473" s="390" t="s">
        <v>2303</v>
      </c>
      <c r="D1473" s="396" t="s">
        <v>425</v>
      </c>
      <c r="E1473" s="390" t="s">
        <v>2304</v>
      </c>
      <c r="F1473" s="397" t="s">
        <v>2305</v>
      </c>
      <c r="G1473" s="396" t="s">
        <v>2306</v>
      </c>
      <c r="H1473" s="396"/>
      <c r="I1473" s="390" t="s">
        <v>139</v>
      </c>
      <c r="J1473" s="396"/>
      <c r="K1473" s="396" t="s">
        <v>2205</v>
      </c>
      <c r="L1473" s="396"/>
      <c r="M1473" s="396"/>
      <c r="N1473" s="396"/>
      <c r="O1473" s="396"/>
      <c r="P1473" s="396"/>
      <c r="Q1473" s="396"/>
      <c r="R1473" s="396"/>
      <c r="S1473" s="396"/>
      <c r="T1473" s="396"/>
      <c r="U1473" s="396"/>
      <c r="V1473" s="396"/>
      <c r="W1473" s="396"/>
      <c r="X1473" s="396"/>
      <c r="Y1473" s="396"/>
      <c r="Z1473" s="396"/>
      <c r="AA1473" s="398"/>
    </row>
    <row r="1474" spans="1:28" s="23" customFormat="1" ht="63.75" customHeight="1" thickBot="1">
      <c r="A1474" s="428" t="s">
        <v>523</v>
      </c>
      <c r="B1474" s="427" t="s">
        <v>232</v>
      </c>
      <c r="C1474" s="242" t="s">
        <v>524</v>
      </c>
      <c r="D1474" s="426" t="s">
        <v>58</v>
      </c>
      <c r="E1474" s="432" t="s">
        <v>284</v>
      </c>
      <c r="F1474" s="242"/>
      <c r="G1474" s="242"/>
      <c r="H1474" s="242"/>
      <c r="I1474" s="426" t="s">
        <v>139</v>
      </c>
      <c r="J1474" s="427" t="s">
        <v>2205</v>
      </c>
      <c r="K1474" s="427"/>
      <c r="L1474" s="427" t="s">
        <v>2205</v>
      </c>
      <c r="M1474" s="427"/>
      <c r="N1474" s="427" t="s">
        <v>2205</v>
      </c>
      <c r="O1474" s="427"/>
      <c r="P1474" s="427" t="s">
        <v>2205</v>
      </c>
      <c r="Q1474" s="427"/>
      <c r="R1474" s="427"/>
      <c r="S1474" s="427"/>
      <c r="T1474" s="427"/>
      <c r="U1474" s="427"/>
      <c r="V1474" s="427"/>
      <c r="W1474" s="431" t="s">
        <v>1230</v>
      </c>
      <c r="X1474" s="242" t="s">
        <v>1340</v>
      </c>
      <c r="Y1474" s="426" t="s">
        <v>1113</v>
      </c>
      <c r="Z1474" s="426" t="s">
        <v>2041</v>
      </c>
      <c r="AA1474" s="20"/>
    </row>
    <row r="1475" spans="1:28" s="23" customFormat="1" ht="63.75" customHeight="1">
      <c r="A1475" s="629" t="s">
        <v>346</v>
      </c>
      <c r="B1475" s="520" t="s">
        <v>342</v>
      </c>
      <c r="C1475" s="630" t="s">
        <v>532</v>
      </c>
      <c r="D1475" s="631" t="s">
        <v>534</v>
      </c>
      <c r="E1475" s="630" t="s">
        <v>553</v>
      </c>
      <c r="F1475" s="249" t="s">
        <v>124</v>
      </c>
      <c r="G1475" s="249" t="s">
        <v>574</v>
      </c>
      <c r="H1475" s="249" t="s">
        <v>1240</v>
      </c>
      <c r="I1475" s="631" t="s">
        <v>548</v>
      </c>
      <c r="J1475" s="520" t="s">
        <v>2205</v>
      </c>
      <c r="K1475" s="520"/>
      <c r="L1475" s="520" t="s">
        <v>2205</v>
      </c>
      <c r="M1475" s="520"/>
      <c r="N1475" s="520" t="s">
        <v>2205</v>
      </c>
      <c r="O1475" s="520"/>
      <c r="P1475" s="520" t="s">
        <v>2205</v>
      </c>
      <c r="Q1475" s="520"/>
      <c r="R1475" s="520"/>
      <c r="S1475" s="520"/>
      <c r="T1475" s="520"/>
      <c r="U1475" s="520"/>
      <c r="V1475" s="520"/>
      <c r="W1475" s="630" t="s">
        <v>1229</v>
      </c>
      <c r="X1475" s="630" t="s">
        <v>1532</v>
      </c>
      <c r="Y1475" s="631" t="s">
        <v>970</v>
      </c>
      <c r="Z1475" s="631" t="s">
        <v>2055</v>
      </c>
      <c r="AA1475" s="20"/>
    </row>
    <row r="1476" spans="1:28" s="23" customFormat="1" ht="63.75" customHeight="1">
      <c r="A1476" s="613" t="str">
        <f t="shared" ref="A1476:A1492" si="644">A1475</f>
        <v>H0050</v>
      </c>
      <c r="B1476" s="515" t="str">
        <f t="shared" ref="B1476:B1492" si="645">B1475</f>
        <v>Substance Abuse: Outpatient Care</v>
      </c>
      <c r="C1476" s="592" t="str">
        <f t="shared" ref="C1476:C1492" si="646">C1475</f>
        <v>Alcohol and/or other drug services, brief intervention, per 15 minutes</v>
      </c>
      <c r="D1476" s="595" t="str">
        <f t="shared" ref="D1476:D1492" si="647">D1475</f>
        <v>H0050 = 15 minutes</v>
      </c>
      <c r="E1476" s="592" t="str">
        <f t="shared" ref="E1476:E1492" si="648">E1475</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76" s="241" t="s">
        <v>477</v>
      </c>
      <c r="G1476" s="241" t="s">
        <v>575</v>
      </c>
      <c r="H1476" s="249" t="s">
        <v>1240</v>
      </c>
      <c r="I1476" s="595" t="str">
        <f t="shared" ref="I1476:I1492" si="649">I1475</f>
        <v>Line 
Professional</v>
      </c>
      <c r="J1476" s="515" t="s">
        <v>2205</v>
      </c>
      <c r="K1476" s="515"/>
      <c r="L1476" s="515" t="s">
        <v>2205</v>
      </c>
      <c r="M1476" s="515"/>
      <c r="N1476" s="515" t="s">
        <v>2205</v>
      </c>
      <c r="O1476" s="515"/>
      <c r="P1476" s="515" t="s">
        <v>2205</v>
      </c>
      <c r="Q1476" s="515"/>
      <c r="R1476" s="515"/>
      <c r="S1476" s="515"/>
      <c r="T1476" s="515"/>
      <c r="U1476" s="515"/>
      <c r="V1476" s="515"/>
      <c r="W1476" s="592" t="s">
        <v>1229</v>
      </c>
      <c r="X1476" s="592" t="s">
        <v>1208</v>
      </c>
      <c r="Y1476" s="595" t="str">
        <f t="shared" ref="Y1476:Y1492" si="650">Y1475</f>
        <v>Y4 - SAMHSA approved EBP for Co-occurring disorders</v>
      </c>
      <c r="Z1476" s="595" t="str">
        <f t="shared" ref="Z1476:Z1492" si="651">Z1475</f>
        <v xml:space="preserve">
HD - Pregnant/Parenting Women's Program
HH - Integrated Mental Health and Substance Abuse
QJ - Service/items provided to a prisoner or patient in state or local custody</v>
      </c>
      <c r="AA1476" s="20"/>
    </row>
    <row r="1477" spans="1:28" s="23" customFormat="1" ht="51" customHeight="1">
      <c r="A1477" s="613" t="str">
        <f t="shared" si="644"/>
        <v>H0050</v>
      </c>
      <c r="B1477" s="515" t="str">
        <f t="shared" si="645"/>
        <v>Substance Abuse: Outpatient Care</v>
      </c>
      <c r="C1477" s="592" t="str">
        <f t="shared" si="646"/>
        <v>Alcohol and/or other drug services, brief intervention, per 15 minutes</v>
      </c>
      <c r="D1477" s="595" t="str">
        <f t="shared" si="647"/>
        <v>H0050 = 15 minutes</v>
      </c>
      <c r="E1477"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77" s="241" t="s">
        <v>126</v>
      </c>
      <c r="G1477" s="241" t="s">
        <v>581</v>
      </c>
      <c r="H1477" s="241" t="s">
        <v>518</v>
      </c>
      <c r="I1477" s="595" t="str">
        <f t="shared" si="649"/>
        <v>Line 
Professional</v>
      </c>
      <c r="J1477" s="515" t="s">
        <v>2205</v>
      </c>
      <c r="K1477" s="515"/>
      <c r="L1477" s="515" t="s">
        <v>2205</v>
      </c>
      <c r="M1477" s="515"/>
      <c r="N1477" s="515" t="s">
        <v>2205</v>
      </c>
      <c r="O1477" s="515"/>
      <c r="P1477" s="515" t="s">
        <v>2205</v>
      </c>
      <c r="Q1477" s="515"/>
      <c r="R1477" s="515"/>
      <c r="S1477" s="515"/>
      <c r="T1477" s="515"/>
      <c r="U1477" s="515"/>
      <c r="V1477" s="515"/>
      <c r="W1477" s="592" t="s">
        <v>1229</v>
      </c>
      <c r="X1477" s="592" t="s">
        <v>1208</v>
      </c>
      <c r="Y1477" s="595" t="str">
        <f t="shared" si="650"/>
        <v>Y4 - SAMHSA approved EBP for Co-occurring disorders</v>
      </c>
      <c r="Z1477" s="595" t="str">
        <f t="shared" si="651"/>
        <v xml:space="preserve">
HD - Pregnant/Parenting Women's Program
HH - Integrated Mental Health and Substance Abuse
QJ - Service/items provided to a prisoner or patient in state or local custody</v>
      </c>
      <c r="AA1477" s="20"/>
    </row>
    <row r="1478" spans="1:28" s="23" customFormat="1" ht="102" customHeight="1">
      <c r="A1478" s="613" t="str">
        <f t="shared" si="644"/>
        <v>H0050</v>
      </c>
      <c r="B1478" s="515" t="str">
        <f t="shared" si="645"/>
        <v>Substance Abuse: Outpatient Care</v>
      </c>
      <c r="C1478" s="592" t="str">
        <f t="shared" si="646"/>
        <v>Alcohol and/or other drug services, brief intervention, per 15 minutes</v>
      </c>
      <c r="D1478" s="595" t="str">
        <f t="shared" si="647"/>
        <v>H0050 = 15 minutes</v>
      </c>
      <c r="E1478"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78" s="241" t="s">
        <v>2224</v>
      </c>
      <c r="G1478" s="241" t="s">
        <v>583</v>
      </c>
      <c r="H1478" s="241" t="s">
        <v>518</v>
      </c>
      <c r="I1478" s="595" t="str">
        <f t="shared" si="649"/>
        <v>Line 
Professional</v>
      </c>
      <c r="J1478" s="515" t="s">
        <v>2205</v>
      </c>
      <c r="K1478" s="515"/>
      <c r="L1478" s="515" t="s">
        <v>2205</v>
      </c>
      <c r="M1478" s="515"/>
      <c r="N1478" s="515" t="s">
        <v>2205</v>
      </c>
      <c r="O1478" s="515"/>
      <c r="P1478" s="515" t="s">
        <v>2205</v>
      </c>
      <c r="Q1478" s="515"/>
      <c r="R1478" s="515"/>
      <c r="S1478" s="515"/>
      <c r="T1478" s="515"/>
      <c r="U1478" s="515"/>
      <c r="V1478" s="515"/>
      <c r="W1478" s="592" t="s">
        <v>1229</v>
      </c>
      <c r="X1478" s="592" t="s">
        <v>1208</v>
      </c>
      <c r="Y1478" s="595" t="str">
        <f t="shared" si="650"/>
        <v>Y4 - SAMHSA approved EBP for Co-occurring disorders</v>
      </c>
      <c r="Z1478" s="595" t="str">
        <f t="shared" si="651"/>
        <v xml:space="preserve">
HD - Pregnant/Parenting Women's Program
HH - Integrated Mental Health and Substance Abuse
QJ - Service/items provided to a prisoner or patient in state or local custody</v>
      </c>
      <c r="AA1478" s="20"/>
    </row>
    <row r="1479" spans="1:28" s="23" customFormat="1" ht="114.75" customHeight="1">
      <c r="A1479" s="613" t="str">
        <f t="shared" si="644"/>
        <v>H0050</v>
      </c>
      <c r="B1479" s="515" t="str">
        <f t="shared" si="645"/>
        <v>Substance Abuse: Outpatient Care</v>
      </c>
      <c r="C1479" s="592" t="str">
        <f t="shared" si="646"/>
        <v>Alcohol and/or other drug services, brief intervention, per 15 minutes</v>
      </c>
      <c r="D1479" s="595" t="str">
        <f t="shared" si="647"/>
        <v>H0050 = 15 minutes</v>
      </c>
      <c r="E1479"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79" s="241" t="s">
        <v>608</v>
      </c>
      <c r="G1479" s="241" t="s">
        <v>583</v>
      </c>
      <c r="H1479" s="241" t="s">
        <v>518</v>
      </c>
      <c r="I1479" s="595" t="str">
        <f t="shared" si="649"/>
        <v>Line 
Professional</v>
      </c>
      <c r="J1479" s="515" t="s">
        <v>2205</v>
      </c>
      <c r="K1479" s="515"/>
      <c r="L1479" s="515" t="s">
        <v>2205</v>
      </c>
      <c r="M1479" s="515"/>
      <c r="N1479" s="515" t="s">
        <v>2205</v>
      </c>
      <c r="O1479" s="515"/>
      <c r="P1479" s="515" t="s">
        <v>2205</v>
      </c>
      <c r="Q1479" s="515"/>
      <c r="R1479" s="515"/>
      <c r="S1479" s="515"/>
      <c r="T1479" s="515"/>
      <c r="U1479" s="515"/>
      <c r="V1479" s="515"/>
      <c r="W1479" s="592" t="s">
        <v>1229</v>
      </c>
      <c r="X1479" s="592" t="s">
        <v>1208</v>
      </c>
      <c r="Y1479" s="595" t="str">
        <f t="shared" si="650"/>
        <v>Y4 - SAMHSA approved EBP for Co-occurring disorders</v>
      </c>
      <c r="Z1479" s="595" t="str">
        <f t="shared" si="651"/>
        <v xml:space="preserve">
HD - Pregnant/Parenting Women's Program
HH - Integrated Mental Health and Substance Abuse
QJ - Service/items provided to a prisoner or patient in state or local custody</v>
      </c>
      <c r="AA1479" s="20"/>
    </row>
    <row r="1480" spans="1:28" s="23" customFormat="1" ht="38.25" customHeight="1">
      <c r="A1480" s="613" t="str">
        <f t="shared" si="644"/>
        <v>H0050</v>
      </c>
      <c r="B1480" s="515" t="str">
        <f t="shared" si="645"/>
        <v>Substance Abuse: Outpatient Care</v>
      </c>
      <c r="C1480" s="592" t="str">
        <f t="shared" si="646"/>
        <v>Alcohol and/or other drug services, brief intervention, per 15 minutes</v>
      </c>
      <c r="D1480" s="595" t="str">
        <f t="shared" si="647"/>
        <v>H0050 = 15 minutes</v>
      </c>
      <c r="E1480"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0" s="241" t="s">
        <v>598</v>
      </c>
      <c r="G1480" s="241" t="s">
        <v>576</v>
      </c>
      <c r="H1480" s="241" t="s">
        <v>518</v>
      </c>
      <c r="I1480" s="595" t="str">
        <f t="shared" si="649"/>
        <v>Line 
Professional</v>
      </c>
      <c r="J1480" s="515" t="s">
        <v>2205</v>
      </c>
      <c r="K1480" s="515"/>
      <c r="L1480" s="515" t="s">
        <v>2205</v>
      </c>
      <c r="M1480" s="515"/>
      <c r="N1480" s="515" t="s">
        <v>2205</v>
      </c>
      <c r="O1480" s="515"/>
      <c r="P1480" s="515" t="s">
        <v>2205</v>
      </c>
      <c r="Q1480" s="515"/>
      <c r="R1480" s="515"/>
      <c r="S1480" s="515"/>
      <c r="T1480" s="515"/>
      <c r="U1480" s="515"/>
      <c r="V1480" s="515"/>
      <c r="W1480" s="592" t="s">
        <v>1229</v>
      </c>
      <c r="X1480" s="592" t="s">
        <v>1208</v>
      </c>
      <c r="Y1480" s="595" t="str">
        <f t="shared" si="650"/>
        <v>Y4 - SAMHSA approved EBP for Co-occurring disorders</v>
      </c>
      <c r="Z1480" s="595" t="str">
        <f t="shared" si="651"/>
        <v xml:space="preserve">
HD - Pregnant/Parenting Women's Program
HH - Integrated Mental Health and Substance Abuse
QJ - Service/items provided to a prisoner or patient in state or local custody</v>
      </c>
      <c r="AA1480" s="20"/>
    </row>
    <row r="1481" spans="1:28" s="23" customFormat="1" ht="102" customHeight="1">
      <c r="A1481" s="613" t="str">
        <f t="shared" si="644"/>
        <v>H0050</v>
      </c>
      <c r="B1481" s="515" t="str">
        <f t="shared" si="645"/>
        <v>Substance Abuse: Outpatient Care</v>
      </c>
      <c r="C1481" s="592" t="str">
        <f t="shared" si="646"/>
        <v>Alcohol and/or other drug services, brief intervention, per 15 minutes</v>
      </c>
      <c r="D1481" s="595" t="str">
        <f t="shared" si="647"/>
        <v>H0050 = 15 minutes</v>
      </c>
      <c r="E1481"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1" s="241" t="s">
        <v>485</v>
      </c>
      <c r="G1481" s="241" t="s">
        <v>576</v>
      </c>
      <c r="H1481" s="241" t="s">
        <v>518</v>
      </c>
      <c r="I1481" s="595" t="str">
        <f t="shared" si="649"/>
        <v>Line 
Professional</v>
      </c>
      <c r="J1481" s="515" t="s">
        <v>2205</v>
      </c>
      <c r="K1481" s="515"/>
      <c r="L1481" s="515" t="s">
        <v>2205</v>
      </c>
      <c r="M1481" s="515"/>
      <c r="N1481" s="515" t="s">
        <v>2205</v>
      </c>
      <c r="O1481" s="515"/>
      <c r="P1481" s="515" t="s">
        <v>2205</v>
      </c>
      <c r="Q1481" s="515"/>
      <c r="R1481" s="515"/>
      <c r="S1481" s="515"/>
      <c r="T1481" s="515"/>
      <c r="U1481" s="515"/>
      <c r="V1481" s="515"/>
      <c r="W1481" s="592" t="s">
        <v>1229</v>
      </c>
      <c r="X1481" s="592" t="s">
        <v>1208</v>
      </c>
      <c r="Y1481" s="595" t="str">
        <f t="shared" si="650"/>
        <v>Y4 - SAMHSA approved EBP for Co-occurring disorders</v>
      </c>
      <c r="Z1481" s="595" t="str">
        <f t="shared" si="651"/>
        <v xml:space="preserve">
HD - Pregnant/Parenting Women's Program
HH - Integrated Mental Health and Substance Abuse
QJ - Service/items provided to a prisoner or patient in state or local custody</v>
      </c>
      <c r="AA1481" s="20"/>
    </row>
    <row r="1482" spans="1:28" s="23" customFormat="1" ht="114.75" customHeight="1">
      <c r="A1482" s="613" t="str">
        <f t="shared" si="644"/>
        <v>H0050</v>
      </c>
      <c r="B1482" s="515" t="str">
        <f t="shared" si="645"/>
        <v>Substance Abuse: Outpatient Care</v>
      </c>
      <c r="C1482" s="592" t="str">
        <f t="shared" si="646"/>
        <v>Alcohol and/or other drug services, brief intervention, per 15 minutes</v>
      </c>
      <c r="D1482" s="595" t="str">
        <f t="shared" si="647"/>
        <v>H0050 = 15 minutes</v>
      </c>
      <c r="E1482"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2" s="241" t="s">
        <v>609</v>
      </c>
      <c r="G1482" s="241" t="s">
        <v>577</v>
      </c>
      <c r="H1482" s="241" t="s">
        <v>518</v>
      </c>
      <c r="I1482" s="595" t="str">
        <f t="shared" si="649"/>
        <v>Line 
Professional</v>
      </c>
      <c r="J1482" s="515" t="s">
        <v>2205</v>
      </c>
      <c r="K1482" s="515"/>
      <c r="L1482" s="515" t="s">
        <v>2205</v>
      </c>
      <c r="M1482" s="515"/>
      <c r="N1482" s="515" t="s">
        <v>2205</v>
      </c>
      <c r="O1482" s="515"/>
      <c r="P1482" s="515" t="s">
        <v>2205</v>
      </c>
      <c r="Q1482" s="515"/>
      <c r="R1482" s="515"/>
      <c r="S1482" s="515"/>
      <c r="T1482" s="515"/>
      <c r="U1482" s="515"/>
      <c r="V1482" s="515"/>
      <c r="W1482" s="592" t="s">
        <v>1229</v>
      </c>
      <c r="X1482" s="592" t="s">
        <v>1208</v>
      </c>
      <c r="Y1482" s="595" t="str">
        <f t="shared" si="650"/>
        <v>Y4 - SAMHSA approved EBP for Co-occurring disorders</v>
      </c>
      <c r="Z1482" s="595" t="str">
        <f t="shared" si="651"/>
        <v xml:space="preserve">
HD - Pregnant/Parenting Women's Program
HH - Integrated Mental Health and Substance Abuse
QJ - Service/items provided to a prisoner or patient in state or local custody</v>
      </c>
      <c r="AA1482" s="20"/>
    </row>
    <row r="1483" spans="1:28" s="23" customFormat="1" ht="63.75" customHeight="1">
      <c r="A1483" s="613" t="str">
        <f t="shared" si="644"/>
        <v>H0050</v>
      </c>
      <c r="B1483" s="515" t="str">
        <f t="shared" si="645"/>
        <v>Substance Abuse: Outpatient Care</v>
      </c>
      <c r="C1483" s="592" t="str">
        <f t="shared" si="646"/>
        <v>Alcohol and/or other drug services, brief intervention, per 15 minutes</v>
      </c>
      <c r="D1483" s="595" t="str">
        <f t="shared" si="647"/>
        <v>H0050 = 15 minutes</v>
      </c>
      <c r="E1483"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3" s="241" t="s">
        <v>2168</v>
      </c>
      <c r="G1483" s="241" t="s">
        <v>577</v>
      </c>
      <c r="H1483" s="241" t="s">
        <v>518</v>
      </c>
      <c r="I1483" s="595" t="str">
        <f t="shared" si="649"/>
        <v>Line 
Professional</v>
      </c>
      <c r="J1483" s="515" t="s">
        <v>2205</v>
      </c>
      <c r="K1483" s="515"/>
      <c r="L1483" s="515" t="s">
        <v>2205</v>
      </c>
      <c r="M1483" s="515"/>
      <c r="N1483" s="515" t="s">
        <v>2205</v>
      </c>
      <c r="O1483" s="515"/>
      <c r="P1483" s="515" t="s">
        <v>2205</v>
      </c>
      <c r="Q1483" s="515"/>
      <c r="R1483" s="515"/>
      <c r="S1483" s="515"/>
      <c r="T1483" s="515"/>
      <c r="U1483" s="515"/>
      <c r="V1483" s="515"/>
      <c r="W1483" s="592" t="s">
        <v>1229</v>
      </c>
      <c r="X1483" s="592" t="s">
        <v>1208</v>
      </c>
      <c r="Y1483" s="595" t="str">
        <f t="shared" si="650"/>
        <v>Y4 - SAMHSA approved EBP for Co-occurring disorders</v>
      </c>
      <c r="Z1483" s="595" t="str">
        <f t="shared" si="651"/>
        <v xml:space="preserve">
HD - Pregnant/Parenting Women's Program
HH - Integrated Mental Health and Substance Abuse
QJ - Service/items provided to a prisoner or patient in state or local custody</v>
      </c>
      <c r="AA1483" s="20"/>
    </row>
    <row r="1484" spans="1:28" s="23" customFormat="1" ht="51" customHeight="1">
      <c r="A1484" s="613" t="str">
        <f t="shared" si="644"/>
        <v>H0050</v>
      </c>
      <c r="B1484" s="515" t="str">
        <f t="shared" si="645"/>
        <v>Substance Abuse: Outpatient Care</v>
      </c>
      <c r="C1484" s="592" t="str">
        <f t="shared" si="646"/>
        <v>Alcohol and/or other drug services, brief intervention, per 15 minutes</v>
      </c>
      <c r="D1484" s="595" t="str">
        <f t="shared" si="647"/>
        <v>H0050 = 15 minutes</v>
      </c>
      <c r="E1484"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4" s="241" t="s">
        <v>2177</v>
      </c>
      <c r="G1484" s="241" t="s">
        <v>577</v>
      </c>
      <c r="H1484" s="241" t="s">
        <v>518</v>
      </c>
      <c r="I1484" s="595" t="str">
        <f t="shared" si="649"/>
        <v>Line 
Professional</v>
      </c>
      <c r="J1484" s="515" t="s">
        <v>2205</v>
      </c>
      <c r="K1484" s="515"/>
      <c r="L1484" s="515" t="s">
        <v>2205</v>
      </c>
      <c r="M1484" s="515"/>
      <c r="N1484" s="515" t="s">
        <v>2205</v>
      </c>
      <c r="O1484" s="515"/>
      <c r="P1484" s="515" t="s">
        <v>2205</v>
      </c>
      <c r="Q1484" s="515"/>
      <c r="R1484" s="515"/>
      <c r="S1484" s="515"/>
      <c r="T1484" s="515"/>
      <c r="U1484" s="515"/>
      <c r="V1484" s="515"/>
      <c r="W1484" s="592" t="s">
        <v>1229</v>
      </c>
      <c r="X1484" s="592" t="s">
        <v>1208</v>
      </c>
      <c r="Y1484" s="595" t="str">
        <f t="shared" si="650"/>
        <v>Y4 - SAMHSA approved EBP for Co-occurring disorders</v>
      </c>
      <c r="Z1484" s="595" t="str">
        <f t="shared" si="651"/>
        <v xml:space="preserve">
HD - Pregnant/Parenting Women's Program
HH - Integrated Mental Health and Substance Abuse
QJ - Service/items provided to a prisoner or patient in state or local custody</v>
      </c>
      <c r="AA1484" s="20"/>
    </row>
    <row r="1485" spans="1:28" ht="38.25" customHeight="1">
      <c r="A1485" s="613" t="str">
        <f t="shared" si="644"/>
        <v>H0050</v>
      </c>
      <c r="B1485" s="515" t="str">
        <f t="shared" si="645"/>
        <v>Substance Abuse: Outpatient Care</v>
      </c>
      <c r="C1485" s="592" t="str">
        <f t="shared" si="646"/>
        <v>Alcohol and/or other drug services, brief intervention, per 15 minutes</v>
      </c>
      <c r="D1485" s="595" t="str">
        <f t="shared" si="647"/>
        <v>H0050 = 15 minutes</v>
      </c>
      <c r="E1485"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5" s="241" t="s">
        <v>2166</v>
      </c>
      <c r="G1485" s="241" t="s">
        <v>577</v>
      </c>
      <c r="H1485" s="241" t="s">
        <v>518</v>
      </c>
      <c r="I1485" s="595" t="str">
        <f t="shared" si="649"/>
        <v>Line 
Professional</v>
      </c>
      <c r="J1485" s="515" t="s">
        <v>2205</v>
      </c>
      <c r="K1485" s="515"/>
      <c r="L1485" s="515" t="s">
        <v>2205</v>
      </c>
      <c r="M1485" s="515"/>
      <c r="N1485" s="515" t="s">
        <v>2205</v>
      </c>
      <c r="O1485" s="515"/>
      <c r="P1485" s="515" t="s">
        <v>2205</v>
      </c>
      <c r="Q1485" s="515"/>
      <c r="R1485" s="515"/>
      <c r="S1485" s="515"/>
      <c r="T1485" s="515"/>
      <c r="U1485" s="515"/>
      <c r="V1485" s="515"/>
      <c r="W1485" s="592" t="s">
        <v>1229</v>
      </c>
      <c r="X1485" s="592" t="s">
        <v>1208</v>
      </c>
      <c r="Y1485" s="595" t="str">
        <f t="shared" si="650"/>
        <v>Y4 - SAMHSA approved EBP for Co-occurring disorders</v>
      </c>
      <c r="Z1485" s="595" t="str">
        <f t="shared" si="651"/>
        <v xml:space="preserve">
HD - Pregnant/Parenting Women's Program
HH - Integrated Mental Health and Substance Abuse
QJ - Service/items provided to a prisoner or patient in state or local custody</v>
      </c>
      <c r="AB1485" s="23"/>
    </row>
    <row r="1486" spans="1:28" ht="89.25" customHeight="1">
      <c r="A1486" s="613" t="str">
        <f t="shared" si="644"/>
        <v>H0050</v>
      </c>
      <c r="B1486" s="515" t="str">
        <f t="shared" si="645"/>
        <v>Substance Abuse: Outpatient Care</v>
      </c>
      <c r="C1486" s="592" t="str">
        <f t="shared" si="646"/>
        <v>Alcohol and/or other drug services, brief intervention, per 15 minutes</v>
      </c>
      <c r="D1486" s="595" t="str">
        <f t="shared" si="647"/>
        <v>H0050 = 15 minutes</v>
      </c>
      <c r="E1486"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6" s="241" t="s">
        <v>494</v>
      </c>
      <c r="G1486" s="241" t="s">
        <v>577</v>
      </c>
      <c r="H1486" s="241" t="s">
        <v>518</v>
      </c>
      <c r="I1486" s="595" t="str">
        <f t="shared" si="649"/>
        <v>Line 
Professional</v>
      </c>
      <c r="J1486" s="515" t="s">
        <v>2205</v>
      </c>
      <c r="K1486" s="515"/>
      <c r="L1486" s="515" t="s">
        <v>2205</v>
      </c>
      <c r="M1486" s="515"/>
      <c r="N1486" s="515" t="s">
        <v>2205</v>
      </c>
      <c r="O1486" s="515"/>
      <c r="P1486" s="515" t="s">
        <v>2205</v>
      </c>
      <c r="Q1486" s="515"/>
      <c r="R1486" s="515"/>
      <c r="S1486" s="515"/>
      <c r="T1486" s="515"/>
      <c r="U1486" s="515"/>
      <c r="V1486" s="515"/>
      <c r="W1486" s="592" t="s">
        <v>1229</v>
      </c>
      <c r="X1486" s="592" t="s">
        <v>1208</v>
      </c>
      <c r="Y1486" s="595" t="str">
        <f t="shared" si="650"/>
        <v>Y4 - SAMHSA approved EBP for Co-occurring disorders</v>
      </c>
      <c r="Z1486" s="595" t="str">
        <f t="shared" si="651"/>
        <v xml:space="preserve">
HD - Pregnant/Parenting Women's Program
HH - Integrated Mental Health and Substance Abuse
QJ - Service/items provided to a prisoner or patient in state or local custody</v>
      </c>
      <c r="AB1486" s="23"/>
    </row>
    <row r="1487" spans="1:28" ht="38.25" customHeight="1">
      <c r="A1487" s="613" t="str">
        <f t="shared" si="644"/>
        <v>H0050</v>
      </c>
      <c r="B1487" s="515" t="str">
        <f t="shared" si="645"/>
        <v>Substance Abuse: Outpatient Care</v>
      </c>
      <c r="C1487" s="592" t="str">
        <f t="shared" si="646"/>
        <v>Alcohol and/or other drug services, brief intervention, per 15 minutes</v>
      </c>
      <c r="D1487" s="595" t="str">
        <f t="shared" si="647"/>
        <v>H0050 = 15 minutes</v>
      </c>
      <c r="E1487"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7" s="241" t="s">
        <v>126</v>
      </c>
      <c r="G1487" s="241" t="s">
        <v>578</v>
      </c>
      <c r="H1487" s="241" t="s">
        <v>518</v>
      </c>
      <c r="I1487" s="595" t="str">
        <f t="shared" si="649"/>
        <v>Line 
Professional</v>
      </c>
      <c r="J1487" s="515" t="s">
        <v>2205</v>
      </c>
      <c r="K1487" s="515"/>
      <c r="L1487" s="515" t="s">
        <v>2205</v>
      </c>
      <c r="M1487" s="515"/>
      <c r="N1487" s="515" t="s">
        <v>2205</v>
      </c>
      <c r="O1487" s="515"/>
      <c r="P1487" s="515" t="s">
        <v>2205</v>
      </c>
      <c r="Q1487" s="515"/>
      <c r="R1487" s="515"/>
      <c r="S1487" s="515"/>
      <c r="T1487" s="515"/>
      <c r="U1487" s="515"/>
      <c r="V1487" s="515"/>
      <c r="W1487" s="592" t="s">
        <v>1229</v>
      </c>
      <c r="X1487" s="592" t="s">
        <v>1208</v>
      </c>
      <c r="Y1487" s="595" t="str">
        <f t="shared" si="650"/>
        <v>Y4 - SAMHSA approved EBP for Co-occurring disorders</v>
      </c>
      <c r="Z1487" s="595" t="str">
        <f t="shared" si="651"/>
        <v xml:space="preserve">
HD - Pregnant/Parenting Women's Program
HH - Integrated Mental Health and Substance Abuse
QJ - Service/items provided to a prisoner or patient in state or local custody</v>
      </c>
      <c r="AB1487" s="23"/>
    </row>
    <row r="1488" spans="1:28" ht="63.75" customHeight="1">
      <c r="A1488" s="613" t="str">
        <f t="shared" si="644"/>
        <v>H0050</v>
      </c>
      <c r="B1488" s="515" t="str">
        <f t="shared" si="645"/>
        <v>Substance Abuse: Outpatient Care</v>
      </c>
      <c r="C1488" s="592" t="str">
        <f t="shared" si="646"/>
        <v>Alcohol and/or other drug services, brief intervention, per 15 minutes</v>
      </c>
      <c r="D1488" s="595" t="str">
        <f t="shared" si="647"/>
        <v>H0050 = 15 minutes</v>
      </c>
      <c r="E1488"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8" s="241" t="s">
        <v>497</v>
      </c>
      <c r="G1488" s="241" t="s">
        <v>586</v>
      </c>
      <c r="H1488" s="249" t="s">
        <v>1240</v>
      </c>
      <c r="I1488" s="595" t="str">
        <f t="shared" si="649"/>
        <v>Line 
Professional</v>
      </c>
      <c r="J1488" s="515" t="s">
        <v>2205</v>
      </c>
      <c r="K1488" s="515"/>
      <c r="L1488" s="515" t="s">
        <v>2205</v>
      </c>
      <c r="M1488" s="515"/>
      <c r="N1488" s="515" t="s">
        <v>2205</v>
      </c>
      <c r="O1488" s="515"/>
      <c r="P1488" s="515" t="s">
        <v>2205</v>
      </c>
      <c r="Q1488" s="515"/>
      <c r="R1488" s="515"/>
      <c r="S1488" s="515"/>
      <c r="T1488" s="515"/>
      <c r="U1488" s="515"/>
      <c r="V1488" s="515"/>
      <c r="W1488" s="592" t="s">
        <v>1229</v>
      </c>
      <c r="X1488" s="592" t="s">
        <v>1208</v>
      </c>
      <c r="Y1488" s="595" t="str">
        <f t="shared" si="650"/>
        <v>Y4 - SAMHSA approved EBP for Co-occurring disorders</v>
      </c>
      <c r="Z1488" s="595" t="str">
        <f t="shared" si="651"/>
        <v xml:space="preserve">
HD - Pregnant/Parenting Women's Program
HH - Integrated Mental Health and Substance Abuse
QJ - Service/items provided to a prisoner or patient in state or local custody</v>
      </c>
      <c r="AB1488" s="23"/>
    </row>
    <row r="1489" spans="1:26" ht="63.75" customHeight="1">
      <c r="A1489" s="613" t="str">
        <f t="shared" si="644"/>
        <v>H0050</v>
      </c>
      <c r="B1489" s="515" t="str">
        <f t="shared" si="645"/>
        <v>Substance Abuse: Outpatient Care</v>
      </c>
      <c r="C1489" s="592" t="str">
        <f t="shared" si="646"/>
        <v>Alcohol and/or other drug services, brief intervention, per 15 minutes</v>
      </c>
      <c r="D1489" s="595" t="str">
        <f t="shared" si="647"/>
        <v>H0050 = 15 minutes</v>
      </c>
      <c r="E1489"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89" s="241" t="s">
        <v>496</v>
      </c>
      <c r="G1489" s="241" t="s">
        <v>586</v>
      </c>
      <c r="H1489" s="249" t="s">
        <v>1240</v>
      </c>
      <c r="I1489" s="595" t="str">
        <f t="shared" si="649"/>
        <v>Line 
Professional</v>
      </c>
      <c r="J1489" s="515" t="s">
        <v>2205</v>
      </c>
      <c r="K1489" s="515"/>
      <c r="L1489" s="515" t="s">
        <v>2205</v>
      </c>
      <c r="M1489" s="515"/>
      <c r="N1489" s="515" t="s">
        <v>2205</v>
      </c>
      <c r="O1489" s="515"/>
      <c r="P1489" s="515" t="s">
        <v>2205</v>
      </c>
      <c r="Q1489" s="515"/>
      <c r="R1489" s="515"/>
      <c r="S1489" s="515"/>
      <c r="T1489" s="515"/>
      <c r="U1489" s="515"/>
      <c r="V1489" s="515"/>
      <c r="W1489" s="592" t="s">
        <v>1229</v>
      </c>
      <c r="X1489" s="592" t="s">
        <v>1208</v>
      </c>
      <c r="Y1489" s="595" t="str">
        <f t="shared" si="650"/>
        <v>Y4 - SAMHSA approved EBP for Co-occurring disorders</v>
      </c>
      <c r="Z1489" s="595" t="str">
        <f t="shared" si="651"/>
        <v xml:space="preserve">
HD - Pregnant/Parenting Women's Program
HH - Integrated Mental Health and Substance Abuse
QJ - Service/items provided to a prisoner or patient in state or local custody</v>
      </c>
    </row>
    <row r="1490" spans="1:26" ht="63.75" customHeight="1">
      <c r="A1490" s="613" t="str">
        <f t="shared" si="644"/>
        <v>H0050</v>
      </c>
      <c r="B1490" s="515" t="str">
        <f t="shared" si="645"/>
        <v>Substance Abuse: Outpatient Care</v>
      </c>
      <c r="C1490" s="592" t="str">
        <f t="shared" si="646"/>
        <v>Alcohol and/or other drug services, brief intervention, per 15 minutes</v>
      </c>
      <c r="D1490" s="595" t="str">
        <f t="shared" si="647"/>
        <v>H0050 = 15 minutes</v>
      </c>
      <c r="E1490"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0" s="241" t="s">
        <v>2155</v>
      </c>
      <c r="G1490" s="241" t="s">
        <v>586</v>
      </c>
      <c r="H1490" s="249" t="s">
        <v>1240</v>
      </c>
      <c r="I1490" s="595" t="str">
        <f t="shared" si="649"/>
        <v>Line 
Professional</v>
      </c>
      <c r="J1490" s="515" t="s">
        <v>2205</v>
      </c>
      <c r="K1490" s="515"/>
      <c r="L1490" s="515" t="s">
        <v>2205</v>
      </c>
      <c r="M1490" s="515"/>
      <c r="N1490" s="515" t="s">
        <v>2205</v>
      </c>
      <c r="O1490" s="515"/>
      <c r="P1490" s="515" t="s">
        <v>2205</v>
      </c>
      <c r="Q1490" s="515"/>
      <c r="R1490" s="515"/>
      <c r="S1490" s="515"/>
      <c r="T1490" s="515"/>
      <c r="U1490" s="515"/>
      <c r="V1490" s="515"/>
      <c r="W1490" s="592" t="s">
        <v>1229</v>
      </c>
      <c r="X1490" s="592" t="s">
        <v>1208</v>
      </c>
      <c r="Y1490" s="595" t="str">
        <f t="shared" si="650"/>
        <v>Y4 - SAMHSA approved EBP for Co-occurring disorders</v>
      </c>
      <c r="Z1490" s="595" t="str">
        <f t="shared" si="651"/>
        <v xml:space="preserve">
HD - Pregnant/Parenting Women's Program
HH - Integrated Mental Health and Substance Abuse
QJ - Service/items provided to a prisoner or patient in state or local custody</v>
      </c>
    </row>
    <row r="1491" spans="1:26" ht="63.75" customHeight="1">
      <c r="A1491" s="613" t="str">
        <f t="shared" si="644"/>
        <v>H0050</v>
      </c>
      <c r="B1491" s="515" t="str">
        <f t="shared" si="645"/>
        <v>Substance Abuse: Outpatient Care</v>
      </c>
      <c r="C1491" s="592" t="str">
        <f t="shared" si="646"/>
        <v>Alcohol and/or other drug services, brief intervention, per 15 minutes</v>
      </c>
      <c r="D1491" s="595" t="str">
        <f t="shared" si="647"/>
        <v>H0050 = 15 minutes</v>
      </c>
      <c r="E1491" s="592"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1" s="241" t="s">
        <v>511</v>
      </c>
      <c r="G1491" s="241" t="s">
        <v>579</v>
      </c>
      <c r="H1491" s="249" t="s">
        <v>1240</v>
      </c>
      <c r="I1491" s="595" t="str">
        <f t="shared" si="649"/>
        <v>Line 
Professional</v>
      </c>
      <c r="J1491" s="515" t="s">
        <v>2205</v>
      </c>
      <c r="K1491" s="515"/>
      <c r="L1491" s="515" t="s">
        <v>2205</v>
      </c>
      <c r="M1491" s="515"/>
      <c r="N1491" s="515" t="s">
        <v>2205</v>
      </c>
      <c r="O1491" s="515"/>
      <c r="P1491" s="515" t="s">
        <v>2205</v>
      </c>
      <c r="Q1491" s="515"/>
      <c r="R1491" s="515"/>
      <c r="S1491" s="515"/>
      <c r="T1491" s="515"/>
      <c r="U1491" s="515"/>
      <c r="V1491" s="515"/>
      <c r="W1491" s="592" t="s">
        <v>1229</v>
      </c>
      <c r="X1491" s="592" t="s">
        <v>1208</v>
      </c>
      <c r="Y1491" s="595" t="str">
        <f t="shared" si="650"/>
        <v>Y4 - SAMHSA approved EBP for Co-occurring disorders</v>
      </c>
      <c r="Z1491" s="595" t="str">
        <f t="shared" si="651"/>
        <v xml:space="preserve">
HD - Pregnant/Parenting Women's Program
HH - Integrated Mental Health and Substance Abuse
QJ - Service/items provided to a prisoner or patient in state or local custody</v>
      </c>
    </row>
    <row r="1492" spans="1:26" ht="64.5" customHeight="1" thickBot="1">
      <c r="A1492" s="614" t="str">
        <f t="shared" si="644"/>
        <v>H0050</v>
      </c>
      <c r="B1492" s="516" t="str">
        <f t="shared" si="645"/>
        <v>Substance Abuse: Outpatient Care</v>
      </c>
      <c r="C1492" s="593" t="str">
        <f t="shared" si="646"/>
        <v>Alcohol and/or other drug services, brief intervention, per 15 minutes</v>
      </c>
      <c r="D1492" s="596" t="str">
        <f t="shared" si="647"/>
        <v>H0050 = 15 minutes</v>
      </c>
      <c r="E1492" s="593" t="str">
        <f t="shared" si="64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92" s="242" t="s">
        <v>607</v>
      </c>
      <c r="G1492" s="242" t="s">
        <v>582</v>
      </c>
      <c r="H1492" s="242" t="s">
        <v>1240</v>
      </c>
      <c r="I1492" s="596" t="str">
        <f t="shared" si="649"/>
        <v>Line 
Professional</v>
      </c>
      <c r="J1492" s="516" t="s">
        <v>2205</v>
      </c>
      <c r="K1492" s="516"/>
      <c r="L1492" s="516" t="s">
        <v>2205</v>
      </c>
      <c r="M1492" s="516"/>
      <c r="N1492" s="516" t="s">
        <v>2205</v>
      </c>
      <c r="O1492" s="516"/>
      <c r="P1492" s="516" t="s">
        <v>2205</v>
      </c>
      <c r="Q1492" s="516"/>
      <c r="R1492" s="516"/>
      <c r="S1492" s="516"/>
      <c r="T1492" s="516"/>
      <c r="U1492" s="516"/>
      <c r="V1492" s="516"/>
      <c r="W1492" s="593" t="s">
        <v>1229</v>
      </c>
      <c r="X1492" s="593" t="s">
        <v>1208</v>
      </c>
      <c r="Y1492" s="596" t="str">
        <f t="shared" si="650"/>
        <v>Y4 - SAMHSA approved EBP for Co-occurring disorders</v>
      </c>
      <c r="Z1492" s="596" t="str">
        <f t="shared" si="651"/>
        <v xml:space="preserve">
HD - Pregnant/Parenting Women's Program
HH - Integrated Mental Health and Substance Abuse
QJ - Service/items provided to a prisoner or patient in state or local custody</v>
      </c>
    </row>
    <row r="1493" spans="1:26" ht="25.95" customHeight="1">
      <c r="A1493" s="576" t="s">
        <v>67</v>
      </c>
      <c r="B1493" s="512" t="s">
        <v>255</v>
      </c>
      <c r="C1493" s="567" t="s">
        <v>1552</v>
      </c>
      <c r="D1493" s="528" t="s">
        <v>383</v>
      </c>
      <c r="E1493" s="567" t="s">
        <v>1512</v>
      </c>
      <c r="F1493" s="142" t="s">
        <v>137</v>
      </c>
      <c r="G1493" s="142" t="s">
        <v>584</v>
      </c>
      <c r="H1493" s="142" t="s">
        <v>564</v>
      </c>
      <c r="I1493" s="528" t="s">
        <v>139</v>
      </c>
      <c r="J1493" s="512"/>
      <c r="K1493" s="512" t="s">
        <v>2205</v>
      </c>
      <c r="L1493" s="512" t="s">
        <v>2205</v>
      </c>
      <c r="M1493" s="512"/>
      <c r="N1493" s="512"/>
      <c r="O1493" s="512" t="s">
        <v>2205</v>
      </c>
      <c r="P1493" s="512"/>
      <c r="Q1493" s="512"/>
      <c r="R1493" s="512"/>
      <c r="S1493" s="512"/>
      <c r="T1493" s="512"/>
      <c r="U1493" s="512"/>
      <c r="V1493" s="512"/>
      <c r="W1493" s="567" t="s">
        <v>1229</v>
      </c>
      <c r="X1493" s="567" t="s">
        <v>1964</v>
      </c>
      <c r="Y1493" s="528"/>
      <c r="Z1493" s="528" t="s">
        <v>1113</v>
      </c>
    </row>
    <row r="1494" spans="1:26" ht="25.95" customHeight="1">
      <c r="A1494" s="565" t="str">
        <f t="shared" ref="A1494:E1497" si="652">A1493</f>
        <v>H2000</v>
      </c>
      <c r="B1494" s="511" t="str">
        <f t="shared" si="652"/>
        <v>Behavior Treatment Plan Review</v>
      </c>
      <c r="C1494" s="568" t="str">
        <f t="shared" si="652"/>
        <v>Comprehensive multidisciplinary evaluation
This code is only billed by the chairperson/facilitator of the meeting.
Service does not require face-to-face with beneficiary for reporting</v>
      </c>
      <c r="D1494" s="529" t="str">
        <f t="shared" si="652"/>
        <v>Encounter
DT= 2/day</v>
      </c>
      <c r="E1494" s="568" t="str">
        <f t="shared" si="652"/>
        <v xml:space="preserve">Minimum staffing: Three individuals that include psychologist and physician or psychiatrist. In order to report, at least two of the three must be present. </v>
      </c>
      <c r="F1494" s="142" t="s">
        <v>477</v>
      </c>
      <c r="G1494" s="142" t="s">
        <v>575</v>
      </c>
      <c r="H1494" s="142" t="s">
        <v>564</v>
      </c>
      <c r="I1494" s="529" t="str">
        <f>I1493</f>
        <v>Line
Professional</v>
      </c>
      <c r="J1494" s="511"/>
      <c r="K1494" s="511" t="s">
        <v>2205</v>
      </c>
      <c r="L1494" s="511" t="s">
        <v>2205</v>
      </c>
      <c r="M1494" s="511"/>
      <c r="N1494" s="511"/>
      <c r="O1494" s="511" t="s">
        <v>2205</v>
      </c>
      <c r="P1494" s="511"/>
      <c r="Q1494" s="511"/>
      <c r="R1494" s="511"/>
      <c r="S1494" s="511"/>
      <c r="T1494" s="511"/>
      <c r="U1494" s="511"/>
      <c r="V1494" s="511"/>
      <c r="W1494" s="568" t="s">
        <v>1229</v>
      </c>
      <c r="X1494" s="568" t="s">
        <v>1218</v>
      </c>
      <c r="Y1494" s="529"/>
      <c r="Z1494" s="529" t="str">
        <f>Z1493</f>
        <v xml:space="preserve"> </v>
      </c>
    </row>
    <row r="1495" spans="1:26" ht="25.95" customHeight="1">
      <c r="A1495" s="565" t="str">
        <f t="shared" si="652"/>
        <v>H2000</v>
      </c>
      <c r="B1495" s="511" t="str">
        <f t="shared" si="652"/>
        <v>Behavior Treatment Plan Review</v>
      </c>
      <c r="C1495" s="568" t="str">
        <f t="shared" si="652"/>
        <v>Comprehensive multidisciplinary evaluation
This code is only billed by the chairperson/facilitator of the meeting.
Service does not require face-to-face with beneficiary for reporting</v>
      </c>
      <c r="D1495" s="529" t="str">
        <f t="shared" si="652"/>
        <v>Encounter
DT= 2/day</v>
      </c>
      <c r="E1495" s="568" t="str">
        <f t="shared" si="652"/>
        <v xml:space="preserve">Minimum staffing: Three individuals that include psychologist and physician or psychiatrist. In order to report, at least two of the three must be present. </v>
      </c>
      <c r="F1495" s="142" t="s">
        <v>126</v>
      </c>
      <c r="G1495" s="142" t="s">
        <v>581</v>
      </c>
      <c r="H1495" s="142" t="s">
        <v>564</v>
      </c>
      <c r="I1495" s="529" t="str">
        <f>I1494</f>
        <v>Line
Professional</v>
      </c>
      <c r="J1495" s="511"/>
      <c r="K1495" s="511" t="s">
        <v>2205</v>
      </c>
      <c r="L1495" s="511" t="s">
        <v>2205</v>
      </c>
      <c r="M1495" s="511"/>
      <c r="N1495" s="511"/>
      <c r="O1495" s="511" t="s">
        <v>2205</v>
      </c>
      <c r="P1495" s="511"/>
      <c r="Q1495" s="511"/>
      <c r="R1495" s="511"/>
      <c r="S1495" s="511"/>
      <c r="T1495" s="511"/>
      <c r="U1495" s="511"/>
      <c r="V1495" s="511"/>
      <c r="W1495" s="568" t="s">
        <v>1229</v>
      </c>
      <c r="X1495" s="568" t="s">
        <v>1218</v>
      </c>
      <c r="Y1495" s="529"/>
      <c r="Z1495" s="529" t="str">
        <f>Z1494</f>
        <v xml:space="preserve"> </v>
      </c>
    </row>
    <row r="1496" spans="1:26" ht="25.95" customHeight="1">
      <c r="A1496" s="565" t="str">
        <f t="shared" si="652"/>
        <v>H2000</v>
      </c>
      <c r="B1496" s="511" t="str">
        <f t="shared" si="652"/>
        <v>Behavior Treatment Plan Review</v>
      </c>
      <c r="C1496" s="568" t="str">
        <f t="shared" si="652"/>
        <v>Comprehensive multidisciplinary evaluation
This code is only billed by the chairperson/facilitator of the meeting.
Service does not require face-to-face with beneficiary for reporting</v>
      </c>
      <c r="D1496" s="529" t="str">
        <f t="shared" si="652"/>
        <v>Encounter
DT= 2/day</v>
      </c>
      <c r="E1496" s="568" t="str">
        <f t="shared" si="652"/>
        <v xml:space="preserve">Minimum staffing: Three individuals that include psychologist and physician or psychiatrist. In order to report, at least two of the three must be present. </v>
      </c>
      <c r="F1496" s="250" t="s">
        <v>126</v>
      </c>
      <c r="G1496" s="250" t="s">
        <v>578</v>
      </c>
      <c r="H1496" s="250" t="s">
        <v>564</v>
      </c>
      <c r="I1496" s="529" t="str">
        <f>I1495</f>
        <v>Line
Professional</v>
      </c>
      <c r="J1496" s="511"/>
      <c r="K1496" s="511" t="s">
        <v>2205</v>
      </c>
      <c r="L1496" s="511" t="s">
        <v>2205</v>
      </c>
      <c r="M1496" s="511"/>
      <c r="N1496" s="511"/>
      <c r="O1496" s="511" t="s">
        <v>2205</v>
      </c>
      <c r="P1496" s="511"/>
      <c r="Q1496" s="511"/>
      <c r="R1496" s="511"/>
      <c r="S1496" s="511"/>
      <c r="T1496" s="511"/>
      <c r="U1496" s="511"/>
      <c r="V1496" s="511"/>
      <c r="W1496" s="568" t="s">
        <v>1229</v>
      </c>
      <c r="X1496" s="568" t="s">
        <v>1218</v>
      </c>
      <c r="Y1496" s="529"/>
      <c r="Z1496" s="529"/>
    </row>
    <row r="1497" spans="1:26" ht="25.95" customHeight="1">
      <c r="A1497" s="565" t="str">
        <f t="shared" si="652"/>
        <v>H2000</v>
      </c>
      <c r="B1497" s="511" t="str">
        <f t="shared" si="652"/>
        <v>Behavior Treatment Plan Review</v>
      </c>
      <c r="C1497" s="568" t="str">
        <f t="shared" si="652"/>
        <v>Comprehensive multidisciplinary evaluation
This code is only billed by the chairperson/facilitator of the meeting.
Service does not require face-to-face with beneficiary for reporting</v>
      </c>
      <c r="D1497" s="529" t="str">
        <f t="shared" si="652"/>
        <v>Encounter
DT= 2/day</v>
      </c>
      <c r="E1497" s="568" t="str">
        <f t="shared" si="652"/>
        <v xml:space="preserve">Minimum staffing: Three individuals that include psychologist and physician or psychiatrist. In order to report, at least two of the three must be present. </v>
      </c>
      <c r="F1497" s="250" t="s">
        <v>1510</v>
      </c>
      <c r="G1497" s="250" t="s">
        <v>577</v>
      </c>
      <c r="H1497" s="250" t="s">
        <v>564</v>
      </c>
      <c r="I1497" s="529" t="str">
        <f>I1496</f>
        <v>Line
Professional</v>
      </c>
      <c r="J1497" s="511"/>
      <c r="K1497" s="511" t="s">
        <v>2205</v>
      </c>
      <c r="L1497" s="511" t="s">
        <v>2205</v>
      </c>
      <c r="M1497" s="511"/>
      <c r="N1497" s="511"/>
      <c r="O1497" s="511" t="s">
        <v>2205</v>
      </c>
      <c r="P1497" s="511"/>
      <c r="Q1497" s="511"/>
      <c r="R1497" s="511"/>
      <c r="S1497" s="511"/>
      <c r="T1497" s="511"/>
      <c r="U1497" s="511"/>
      <c r="V1497" s="511"/>
      <c r="W1497" s="568" t="s">
        <v>1229</v>
      </c>
      <c r="X1497" s="568" t="s">
        <v>1218</v>
      </c>
      <c r="Y1497" s="529"/>
      <c r="Z1497" s="529"/>
    </row>
    <row r="1498" spans="1:26" ht="25.95" customHeight="1" thickBot="1">
      <c r="A1498" s="565" t="str">
        <f>A1495</f>
        <v>H2000</v>
      </c>
      <c r="B1498" s="511" t="str">
        <f>B1495</f>
        <v>Behavior Treatment Plan Review</v>
      </c>
      <c r="C1498" s="568" t="str">
        <f>C1495</f>
        <v>Comprehensive multidisciplinary evaluation
This code is only billed by the chairperson/facilitator of the meeting.
Service does not require face-to-face with beneficiary for reporting</v>
      </c>
      <c r="D1498" s="529" t="str">
        <f>D1495</f>
        <v>Encounter
DT= 2/day</v>
      </c>
      <c r="E1498" s="568" t="str">
        <f>E1495</f>
        <v xml:space="preserve">Minimum staffing: Three individuals that include psychologist and physician or psychiatrist. In order to report, at least two of the three must be present. </v>
      </c>
      <c r="F1498" s="247" t="s">
        <v>493</v>
      </c>
      <c r="G1498" s="247" t="s">
        <v>577</v>
      </c>
      <c r="H1498" s="247" t="s">
        <v>564</v>
      </c>
      <c r="I1498" s="529" t="str">
        <f>I1495</f>
        <v>Line
Professional</v>
      </c>
      <c r="J1498" s="511"/>
      <c r="K1498" s="511" t="s">
        <v>2205</v>
      </c>
      <c r="L1498" s="511" t="s">
        <v>2205</v>
      </c>
      <c r="M1498" s="511"/>
      <c r="N1498" s="511"/>
      <c r="O1498" s="511" t="s">
        <v>2205</v>
      </c>
      <c r="P1498" s="511"/>
      <c r="Q1498" s="511"/>
      <c r="R1498" s="511"/>
      <c r="S1498" s="511"/>
      <c r="T1498" s="511"/>
      <c r="U1498" s="511"/>
      <c r="V1498" s="511"/>
      <c r="W1498" s="568" t="s">
        <v>1229</v>
      </c>
      <c r="X1498" s="568" t="s">
        <v>1218</v>
      </c>
      <c r="Y1498" s="530"/>
      <c r="Z1498" s="529" t="str">
        <f>Z1495</f>
        <v xml:space="preserve"> </v>
      </c>
    </row>
    <row r="1499" spans="1:26">
      <c r="A1499" s="576" t="s">
        <v>1507</v>
      </c>
      <c r="B1499" s="512" t="s">
        <v>1514</v>
      </c>
      <c r="C1499" s="567" t="s">
        <v>1508</v>
      </c>
      <c r="D1499" s="528" t="s">
        <v>58</v>
      </c>
      <c r="E1499" s="567" t="s">
        <v>1509</v>
      </c>
      <c r="F1499" s="142" t="s">
        <v>137</v>
      </c>
      <c r="G1499" s="142" t="s">
        <v>584</v>
      </c>
      <c r="H1499" s="142" t="s">
        <v>564</v>
      </c>
      <c r="I1499" s="528" t="s">
        <v>548</v>
      </c>
      <c r="J1499" s="512"/>
      <c r="K1499" s="512" t="s">
        <v>2205</v>
      </c>
      <c r="L1499" s="512" t="s">
        <v>2205</v>
      </c>
      <c r="M1499" s="512"/>
      <c r="N1499" s="512"/>
      <c r="O1499" s="512" t="s">
        <v>2205</v>
      </c>
      <c r="P1499" s="512"/>
      <c r="Q1499" s="512"/>
      <c r="R1499" s="512"/>
      <c r="S1499" s="512"/>
      <c r="T1499" s="512"/>
      <c r="U1499" s="512"/>
      <c r="V1499" s="512"/>
      <c r="W1499" s="567" t="s">
        <v>1229</v>
      </c>
      <c r="X1499" s="567"/>
      <c r="Y1499" s="528" t="s">
        <v>1511</v>
      </c>
      <c r="Z1499" s="528"/>
    </row>
    <row r="1500" spans="1:26">
      <c r="A1500" s="564" t="str">
        <f t="shared" ref="A1500:E1503" si="653">A1499</f>
        <v>H2000 TS</v>
      </c>
      <c r="B1500" s="511" t="str">
        <f t="shared" si="653"/>
        <v>Behavior Treatment Plan Monitoring</v>
      </c>
      <c r="C1500" s="568" t="str">
        <f t="shared" si="653"/>
        <v xml:space="preserve">
Service does not require face-to-face with beneficiary for reporting</v>
      </c>
      <c r="D1500" s="529" t="str">
        <f t="shared" si="653"/>
        <v>Encounter</v>
      </c>
      <c r="E1500" s="568" t="str">
        <f t="shared" si="653"/>
        <v>Use TS modifier when a committee member or their designee monitors the activities of the behavior treatment plan.</v>
      </c>
      <c r="F1500" s="250" t="s">
        <v>477</v>
      </c>
      <c r="G1500" s="250" t="s">
        <v>575</v>
      </c>
      <c r="H1500" s="250" t="s">
        <v>564</v>
      </c>
      <c r="I1500" s="529" t="str">
        <f>I1495</f>
        <v>Line
Professional</v>
      </c>
      <c r="J1500" s="511"/>
      <c r="K1500" s="511" t="s">
        <v>2205</v>
      </c>
      <c r="L1500" s="511" t="s">
        <v>2205</v>
      </c>
      <c r="M1500" s="511"/>
      <c r="N1500" s="511"/>
      <c r="O1500" s="511" t="s">
        <v>2205</v>
      </c>
      <c r="P1500" s="511"/>
      <c r="Q1500" s="511"/>
      <c r="R1500" s="511"/>
      <c r="S1500" s="511"/>
      <c r="T1500" s="511"/>
      <c r="U1500" s="511"/>
      <c r="V1500" s="511"/>
      <c r="W1500" s="568" t="str">
        <f>W1495</f>
        <v>CCBHC Reporting Service</v>
      </c>
      <c r="X1500" s="568"/>
      <c r="Y1500" s="529" t="str">
        <f>Y1499</f>
        <v>TS - Monitoring Treatment Plans</v>
      </c>
      <c r="Z1500" s="529"/>
    </row>
    <row r="1501" spans="1:26">
      <c r="A1501" s="564" t="str">
        <f t="shared" si="653"/>
        <v>H2000 TS</v>
      </c>
      <c r="B1501" s="511" t="str">
        <f t="shared" si="653"/>
        <v>Behavior Treatment Plan Monitoring</v>
      </c>
      <c r="C1501" s="568" t="str">
        <f t="shared" si="653"/>
        <v xml:space="preserve">
Service does not require face-to-face with beneficiary for reporting</v>
      </c>
      <c r="D1501" s="529" t="str">
        <f t="shared" si="653"/>
        <v>Encounter</v>
      </c>
      <c r="E1501" s="568" t="str">
        <f t="shared" si="653"/>
        <v>Use TS modifier when a committee member or their designee monitors the activities of the behavior treatment plan.</v>
      </c>
      <c r="F1501" s="142" t="s">
        <v>126</v>
      </c>
      <c r="G1501" s="142" t="s">
        <v>581</v>
      </c>
      <c r="H1501" s="142" t="s">
        <v>564</v>
      </c>
      <c r="I1501" s="529" t="str">
        <f>I1496</f>
        <v>Line
Professional</v>
      </c>
      <c r="J1501" s="511"/>
      <c r="K1501" s="511" t="s">
        <v>2205</v>
      </c>
      <c r="L1501" s="511" t="s">
        <v>2205</v>
      </c>
      <c r="M1501" s="511"/>
      <c r="N1501" s="511"/>
      <c r="O1501" s="511" t="s">
        <v>2205</v>
      </c>
      <c r="P1501" s="511"/>
      <c r="Q1501" s="511"/>
      <c r="R1501" s="511"/>
      <c r="S1501" s="511"/>
      <c r="T1501" s="511"/>
      <c r="U1501" s="511"/>
      <c r="V1501" s="511"/>
      <c r="W1501" s="568" t="str">
        <f>W1496</f>
        <v>CCBHC Reporting Service</v>
      </c>
      <c r="X1501" s="568"/>
      <c r="Y1501" s="529" t="str">
        <f>Y1500</f>
        <v>TS - Monitoring Treatment Plans</v>
      </c>
      <c r="Z1501" s="529"/>
    </row>
    <row r="1502" spans="1:26">
      <c r="A1502" s="564" t="str">
        <f t="shared" si="653"/>
        <v>H2000 TS</v>
      </c>
      <c r="B1502" s="511" t="str">
        <f t="shared" si="653"/>
        <v>Behavior Treatment Plan Monitoring</v>
      </c>
      <c r="C1502" s="568" t="str">
        <f t="shared" si="653"/>
        <v xml:space="preserve">
Service does not require face-to-face with beneficiary for reporting</v>
      </c>
      <c r="D1502" s="529" t="str">
        <f t="shared" si="653"/>
        <v>Encounter</v>
      </c>
      <c r="E1502" s="568" t="str">
        <f t="shared" si="653"/>
        <v>Use TS modifier when a committee member or their designee monitors the activities of the behavior treatment plan.</v>
      </c>
      <c r="F1502" s="250" t="s">
        <v>126</v>
      </c>
      <c r="G1502" s="250" t="s">
        <v>578</v>
      </c>
      <c r="H1502" s="250" t="s">
        <v>564</v>
      </c>
      <c r="I1502" s="529" t="str">
        <f>I1497</f>
        <v>Line
Professional</v>
      </c>
      <c r="J1502" s="511"/>
      <c r="K1502" s="511" t="s">
        <v>2205</v>
      </c>
      <c r="L1502" s="511" t="s">
        <v>2205</v>
      </c>
      <c r="M1502" s="511"/>
      <c r="N1502" s="511"/>
      <c r="O1502" s="511" t="s">
        <v>2205</v>
      </c>
      <c r="P1502" s="511"/>
      <c r="Q1502" s="511"/>
      <c r="R1502" s="511"/>
      <c r="S1502" s="511"/>
      <c r="T1502" s="511"/>
      <c r="U1502" s="511"/>
      <c r="V1502" s="511"/>
      <c r="W1502" s="568" t="str">
        <f>W1497</f>
        <v>CCBHC Reporting Service</v>
      </c>
      <c r="X1502" s="568"/>
      <c r="Y1502" s="529" t="str">
        <f>Y1501</f>
        <v>TS - Monitoring Treatment Plans</v>
      </c>
      <c r="Z1502" s="529"/>
    </row>
    <row r="1503" spans="1:26">
      <c r="A1503" s="564" t="str">
        <f t="shared" si="653"/>
        <v>H2000 TS</v>
      </c>
      <c r="B1503" s="511" t="str">
        <f t="shared" si="653"/>
        <v>Behavior Treatment Plan Monitoring</v>
      </c>
      <c r="C1503" s="568" t="str">
        <f t="shared" si="653"/>
        <v xml:space="preserve">
Service does not require face-to-face with beneficiary for reporting</v>
      </c>
      <c r="D1503" s="529" t="str">
        <f t="shared" si="653"/>
        <v>Encounter</v>
      </c>
      <c r="E1503" s="568" t="str">
        <f t="shared" si="653"/>
        <v>Use TS modifier when a committee member or their designee monitors the activities of the behavior treatment plan.</v>
      </c>
      <c r="F1503" s="293" t="s">
        <v>1510</v>
      </c>
      <c r="G1503" s="142" t="s">
        <v>577</v>
      </c>
      <c r="H1503" s="142" t="s">
        <v>564</v>
      </c>
      <c r="I1503" s="529" t="str">
        <f>I1498</f>
        <v>Line
Professional</v>
      </c>
      <c r="J1503" s="511"/>
      <c r="K1503" s="511" t="s">
        <v>2205</v>
      </c>
      <c r="L1503" s="511" t="s">
        <v>2205</v>
      </c>
      <c r="M1503" s="511"/>
      <c r="N1503" s="511"/>
      <c r="O1503" s="511" t="s">
        <v>2205</v>
      </c>
      <c r="P1503" s="511"/>
      <c r="Q1503" s="511"/>
      <c r="R1503" s="511"/>
      <c r="S1503" s="511"/>
      <c r="T1503" s="511"/>
      <c r="U1503" s="511"/>
      <c r="V1503" s="511"/>
      <c r="W1503" s="568" t="str">
        <f>W1498</f>
        <v>CCBHC Reporting Service</v>
      </c>
      <c r="X1503" s="568"/>
      <c r="Y1503" s="529" t="str">
        <f>Y1502</f>
        <v>TS - Monitoring Treatment Plans</v>
      </c>
      <c r="Z1503" s="529"/>
    </row>
    <row r="1504" spans="1:26">
      <c r="A1504" s="565" t="str">
        <f>A1499</f>
        <v>H2000 TS</v>
      </c>
      <c r="B1504" s="511" t="str">
        <f>B1499</f>
        <v>Behavior Treatment Plan Monitoring</v>
      </c>
      <c r="C1504" s="568" t="str">
        <f>C1499</f>
        <v xml:space="preserve">
Service does not require face-to-face with beneficiary for reporting</v>
      </c>
      <c r="D1504" s="529" t="str">
        <f>D1499</f>
        <v>Encounter</v>
      </c>
      <c r="E1504" s="568" t="str">
        <f>E1499</f>
        <v>Use TS modifier when a committee member or their designee monitors the activities of the behavior treatment plan.</v>
      </c>
      <c r="F1504" s="250" t="s">
        <v>493</v>
      </c>
      <c r="G1504" s="250" t="s">
        <v>577</v>
      </c>
      <c r="H1504" s="250" t="s">
        <v>564</v>
      </c>
      <c r="I1504" s="529" t="str">
        <f>I1499</f>
        <v>Line 
Professional</v>
      </c>
      <c r="J1504" s="511"/>
      <c r="K1504" s="511" t="s">
        <v>2205</v>
      </c>
      <c r="L1504" s="511" t="s">
        <v>2205</v>
      </c>
      <c r="M1504" s="511"/>
      <c r="N1504" s="511"/>
      <c r="O1504" s="511" t="s">
        <v>2205</v>
      </c>
      <c r="P1504" s="511"/>
      <c r="Q1504" s="511"/>
      <c r="R1504" s="511"/>
      <c r="S1504" s="511"/>
      <c r="T1504" s="511"/>
      <c r="U1504" s="511"/>
      <c r="V1504" s="511"/>
      <c r="W1504" s="568" t="str">
        <f>W1499</f>
        <v>CCBHC Reporting Service</v>
      </c>
      <c r="X1504" s="568"/>
      <c r="Y1504" s="529" t="str">
        <f>Y1499</f>
        <v>TS - Monitoring Treatment Plans</v>
      </c>
      <c r="Z1504" s="529"/>
    </row>
    <row r="1505" spans="1:27" ht="15" customHeight="1" thickBot="1">
      <c r="A1505" s="626" t="str">
        <f>A1504</f>
        <v>H2000 TS</v>
      </c>
      <c r="B1505" s="521" t="str">
        <f>B1504</f>
        <v>Behavior Treatment Plan Monitoring</v>
      </c>
      <c r="C1505" s="627" t="str">
        <f>C1504</f>
        <v xml:space="preserve">
Service does not require face-to-face with beneficiary for reporting</v>
      </c>
      <c r="D1505" s="628" t="str">
        <f>D1504</f>
        <v>Encounter</v>
      </c>
      <c r="E1505" s="627" t="str">
        <f>E1504</f>
        <v>Use TS modifier when a committee member or their designee monitors the activities of the behavior treatment plan.</v>
      </c>
      <c r="F1505" s="357" t="s">
        <v>2292</v>
      </c>
      <c r="G1505" s="250" t="s">
        <v>576</v>
      </c>
      <c r="H1505" s="250" t="s">
        <v>564</v>
      </c>
      <c r="I1505" s="628" t="str">
        <f>I1504</f>
        <v>Line 
Professional</v>
      </c>
      <c r="J1505" s="521"/>
      <c r="K1505" s="521" t="s">
        <v>2205</v>
      </c>
      <c r="L1505" s="521" t="s">
        <v>2205</v>
      </c>
      <c r="M1505" s="521"/>
      <c r="N1505" s="521"/>
      <c r="O1505" s="521" t="s">
        <v>2205</v>
      </c>
      <c r="P1505" s="521"/>
      <c r="Q1505" s="521"/>
      <c r="R1505" s="521"/>
      <c r="S1505" s="521"/>
      <c r="T1505" s="521"/>
      <c r="U1505" s="521"/>
      <c r="V1505" s="521"/>
      <c r="W1505" s="627" t="str">
        <f>W1504</f>
        <v>CCBHC Reporting Service</v>
      </c>
      <c r="X1505" s="627"/>
      <c r="Y1505" s="628" t="str">
        <f>Y1504</f>
        <v>TS - Monitoring Treatment Plans</v>
      </c>
      <c r="Z1505" s="628"/>
    </row>
    <row r="1506" spans="1:27" ht="63.75" customHeight="1">
      <c r="A1506" s="576" t="s">
        <v>299</v>
      </c>
      <c r="B1506" s="512" t="s">
        <v>298</v>
      </c>
      <c r="C1506" s="567" t="s">
        <v>300</v>
      </c>
      <c r="D1506" s="528" t="s">
        <v>425</v>
      </c>
      <c r="E1506" s="567" t="s">
        <v>2153</v>
      </c>
      <c r="F1506" s="246" t="s">
        <v>137</v>
      </c>
      <c r="G1506" s="246" t="s">
        <v>584</v>
      </c>
      <c r="H1506" s="246" t="s">
        <v>1240</v>
      </c>
      <c r="I1506" s="528" t="s">
        <v>139</v>
      </c>
      <c r="J1506" s="512"/>
      <c r="K1506" s="512" t="s">
        <v>2205</v>
      </c>
      <c r="L1506" s="512" t="s">
        <v>2205</v>
      </c>
      <c r="M1506" s="512"/>
      <c r="N1506" s="512"/>
      <c r="O1506" s="512" t="s">
        <v>2205</v>
      </c>
      <c r="P1506" s="512"/>
      <c r="Q1506" s="512"/>
      <c r="R1506" s="512"/>
      <c r="S1506" s="512"/>
      <c r="T1506" s="512"/>
      <c r="U1506" s="512"/>
      <c r="V1506" s="512"/>
      <c r="W1506" s="567" t="s">
        <v>1229</v>
      </c>
      <c r="X1506" s="567" t="s">
        <v>1219</v>
      </c>
      <c r="Y1506" s="528" t="s">
        <v>1113</v>
      </c>
      <c r="Z1506" s="528" t="s">
        <v>1113</v>
      </c>
    </row>
    <row r="1507" spans="1:27" ht="63.75" customHeight="1">
      <c r="A1507" s="565" t="str">
        <f t="shared" ref="A1507:E1511" si="654">A1506</f>
        <v>H2010</v>
      </c>
      <c r="B1507" s="511" t="str">
        <f t="shared" si="654"/>
        <v>Medication Review</v>
      </c>
      <c r="C1507" s="568" t="str">
        <f t="shared" si="654"/>
        <v>Comprehensive Medication Services
Use only with Evidence-Based Practice – Medication Algorithm</v>
      </c>
      <c r="D1507" s="529" t="str">
        <f t="shared" si="654"/>
        <v>15 minutes</v>
      </c>
      <c r="E1507" s="568" t="str">
        <f t="shared" si="654"/>
        <v>Physician (MD or DO), licensed physician's assistant, nurse practitioner, Clinical Nurse Specialist, or registered pharmacist within their scope of practice.</v>
      </c>
      <c r="F1507" s="250" t="s">
        <v>477</v>
      </c>
      <c r="G1507" s="142" t="s">
        <v>575</v>
      </c>
      <c r="H1507" s="142" t="s">
        <v>1240</v>
      </c>
      <c r="I1507" s="529" t="str">
        <f>I1506</f>
        <v>Line
Professional</v>
      </c>
      <c r="J1507" s="511"/>
      <c r="K1507" s="511" t="s">
        <v>2205</v>
      </c>
      <c r="L1507" s="511" t="s">
        <v>2205</v>
      </c>
      <c r="M1507" s="511"/>
      <c r="N1507" s="511"/>
      <c r="O1507" s="511" t="s">
        <v>2205</v>
      </c>
      <c r="P1507" s="511"/>
      <c r="Q1507" s="511"/>
      <c r="R1507" s="511"/>
      <c r="S1507" s="511"/>
      <c r="T1507" s="511"/>
      <c r="U1507" s="511"/>
      <c r="V1507" s="511"/>
      <c r="W1507" s="568" t="s">
        <v>1229</v>
      </c>
      <c r="X1507" s="568" t="s">
        <v>1219</v>
      </c>
      <c r="Y1507" s="529" t="str">
        <f t="shared" ref="Y1507:Z1511" si="655">Y1506</f>
        <v xml:space="preserve"> </v>
      </c>
      <c r="Z1507" s="529" t="str">
        <f t="shared" si="655"/>
        <v xml:space="preserve"> </v>
      </c>
    </row>
    <row r="1508" spans="1:27" ht="63.75" customHeight="1">
      <c r="A1508" s="565" t="str">
        <f t="shared" si="654"/>
        <v>H2010</v>
      </c>
      <c r="B1508" s="511" t="str">
        <f t="shared" si="654"/>
        <v>Medication Review</v>
      </c>
      <c r="C1508" s="568" t="str">
        <f t="shared" si="654"/>
        <v>Comprehensive Medication Services
Use only with Evidence-Based Practice – Medication Algorithm</v>
      </c>
      <c r="D1508" s="529" t="str">
        <f t="shared" si="654"/>
        <v>15 minutes</v>
      </c>
      <c r="E1508" s="568" t="str">
        <f t="shared" si="654"/>
        <v>Physician (MD or DO), licensed physician's assistant, nurse practitioner, Clinical Nurse Specialist, or registered pharmacist within their scope of practice.</v>
      </c>
      <c r="F1508" s="142" t="s">
        <v>495</v>
      </c>
      <c r="G1508" s="142" t="s">
        <v>578</v>
      </c>
      <c r="H1508" s="142" t="s">
        <v>1240</v>
      </c>
      <c r="I1508" s="529" t="str">
        <f>I1507</f>
        <v>Line
Professional</v>
      </c>
      <c r="J1508" s="511"/>
      <c r="K1508" s="511" t="s">
        <v>2205</v>
      </c>
      <c r="L1508" s="511" t="s">
        <v>2205</v>
      </c>
      <c r="M1508" s="511"/>
      <c r="N1508" s="511"/>
      <c r="O1508" s="511" t="s">
        <v>2205</v>
      </c>
      <c r="P1508" s="511"/>
      <c r="Q1508" s="511"/>
      <c r="R1508" s="511"/>
      <c r="S1508" s="511"/>
      <c r="T1508" s="511"/>
      <c r="U1508" s="511"/>
      <c r="V1508" s="511"/>
      <c r="W1508" s="568" t="s">
        <v>1229</v>
      </c>
      <c r="X1508" s="568" t="s">
        <v>1219</v>
      </c>
      <c r="Y1508" s="529" t="str">
        <f t="shared" si="655"/>
        <v xml:space="preserve"> </v>
      </c>
      <c r="Z1508" s="529" t="str">
        <f t="shared" si="655"/>
        <v xml:space="preserve"> </v>
      </c>
    </row>
    <row r="1509" spans="1:27" ht="63.75" customHeight="1">
      <c r="A1509" s="565" t="str">
        <f t="shared" si="654"/>
        <v>H2010</v>
      </c>
      <c r="B1509" s="511" t="str">
        <f t="shared" si="654"/>
        <v>Medication Review</v>
      </c>
      <c r="C1509" s="568" t="str">
        <f t="shared" si="654"/>
        <v>Comprehensive Medication Services
Use only with Evidence-Based Practice – Medication Algorithm</v>
      </c>
      <c r="D1509" s="529" t="str">
        <f t="shared" si="654"/>
        <v>15 minutes</v>
      </c>
      <c r="E1509" s="568" t="str">
        <f t="shared" si="654"/>
        <v>Physician (MD or DO), licensed physician's assistant, nurse practitioner, Clinical Nurse Specialist, or registered pharmacist within their scope of practice.</v>
      </c>
      <c r="F1509" s="142" t="s">
        <v>496</v>
      </c>
      <c r="G1509" s="142" t="s">
        <v>586</v>
      </c>
      <c r="H1509" s="142" t="s">
        <v>1240</v>
      </c>
      <c r="I1509" s="529" t="str">
        <f>I1508</f>
        <v>Line
Professional</v>
      </c>
      <c r="J1509" s="511"/>
      <c r="K1509" s="511" t="s">
        <v>2205</v>
      </c>
      <c r="L1509" s="511" t="s">
        <v>2205</v>
      </c>
      <c r="M1509" s="511"/>
      <c r="N1509" s="511"/>
      <c r="O1509" s="511" t="s">
        <v>2205</v>
      </c>
      <c r="P1509" s="511"/>
      <c r="Q1509" s="511"/>
      <c r="R1509" s="511"/>
      <c r="S1509" s="511"/>
      <c r="T1509" s="511"/>
      <c r="U1509" s="511"/>
      <c r="V1509" s="511"/>
      <c r="W1509" s="568" t="s">
        <v>1229</v>
      </c>
      <c r="X1509" s="568" t="s">
        <v>1219</v>
      </c>
      <c r="Y1509" s="529" t="str">
        <f t="shared" si="655"/>
        <v xml:space="preserve"> </v>
      </c>
      <c r="Z1509" s="529" t="str">
        <f t="shared" si="655"/>
        <v xml:space="preserve"> </v>
      </c>
    </row>
    <row r="1510" spans="1:27" ht="63.75" customHeight="1">
      <c r="A1510" s="565" t="str">
        <f t="shared" si="654"/>
        <v>H2010</v>
      </c>
      <c r="B1510" s="511" t="str">
        <f t="shared" si="654"/>
        <v>Medication Review</v>
      </c>
      <c r="C1510" s="568" t="str">
        <f t="shared" si="654"/>
        <v>Comprehensive Medication Services
Use only with Evidence-Based Practice – Medication Algorithm</v>
      </c>
      <c r="D1510" s="529" t="str">
        <f t="shared" si="654"/>
        <v>15 minutes</v>
      </c>
      <c r="E1510" s="568" t="str">
        <f t="shared" si="654"/>
        <v>Physician (MD or DO), licensed physician's assistant, nurse practitioner, Clinical Nurse Specialist, or registered pharmacist within their scope of practice.</v>
      </c>
      <c r="F1510" s="142" t="s">
        <v>552</v>
      </c>
      <c r="G1510" s="142" t="s">
        <v>586</v>
      </c>
      <c r="H1510" s="142" t="s">
        <v>1240</v>
      </c>
      <c r="I1510" s="529" t="str">
        <f>I1509</f>
        <v>Line
Professional</v>
      </c>
      <c r="J1510" s="511"/>
      <c r="K1510" s="511" t="s">
        <v>2205</v>
      </c>
      <c r="L1510" s="511" t="s">
        <v>2205</v>
      </c>
      <c r="M1510" s="511"/>
      <c r="N1510" s="511"/>
      <c r="O1510" s="511" t="s">
        <v>2205</v>
      </c>
      <c r="P1510" s="511"/>
      <c r="Q1510" s="511"/>
      <c r="R1510" s="511"/>
      <c r="S1510" s="511"/>
      <c r="T1510" s="511"/>
      <c r="U1510" s="511"/>
      <c r="V1510" s="511"/>
      <c r="W1510" s="568" t="s">
        <v>1229</v>
      </c>
      <c r="X1510" s="568" t="s">
        <v>1219</v>
      </c>
      <c r="Y1510" s="529" t="str">
        <f t="shared" si="655"/>
        <v xml:space="preserve"> </v>
      </c>
      <c r="Z1510" s="529" t="str">
        <f t="shared" si="655"/>
        <v xml:space="preserve"> </v>
      </c>
    </row>
    <row r="1511" spans="1:27" ht="64.5" customHeight="1" thickBot="1">
      <c r="A1511" s="566" t="str">
        <f t="shared" si="654"/>
        <v>H2010</v>
      </c>
      <c r="B1511" s="513" t="str">
        <f t="shared" si="654"/>
        <v>Medication Review</v>
      </c>
      <c r="C1511" s="569" t="str">
        <f t="shared" si="654"/>
        <v>Comprehensive Medication Services
Use only with Evidence-Based Practice – Medication Algorithm</v>
      </c>
      <c r="D1511" s="530" t="str">
        <f t="shared" si="654"/>
        <v>15 minutes</v>
      </c>
      <c r="E1511" s="569" t="str">
        <f t="shared" si="654"/>
        <v>Physician (MD or DO), licensed physician's assistant, nurse practitioner, Clinical Nurse Specialist, or registered pharmacist within their scope of practice.</v>
      </c>
      <c r="F1511" s="220" t="s">
        <v>2155</v>
      </c>
      <c r="G1511" s="220" t="s">
        <v>586</v>
      </c>
      <c r="H1511" s="220" t="s">
        <v>1240</v>
      </c>
      <c r="I1511" s="530" t="str">
        <f>I1510</f>
        <v>Line
Professional</v>
      </c>
      <c r="J1511" s="513"/>
      <c r="K1511" s="513" t="s">
        <v>2205</v>
      </c>
      <c r="L1511" s="513" t="s">
        <v>2205</v>
      </c>
      <c r="M1511" s="513"/>
      <c r="N1511" s="513"/>
      <c r="O1511" s="513" t="s">
        <v>2205</v>
      </c>
      <c r="P1511" s="513"/>
      <c r="Q1511" s="513"/>
      <c r="R1511" s="513"/>
      <c r="S1511" s="513"/>
      <c r="T1511" s="513"/>
      <c r="U1511" s="513"/>
      <c r="V1511" s="513"/>
      <c r="W1511" s="569" t="s">
        <v>1229</v>
      </c>
      <c r="X1511" s="569" t="s">
        <v>1219</v>
      </c>
      <c r="Y1511" s="530" t="str">
        <f t="shared" si="655"/>
        <v xml:space="preserve"> </v>
      </c>
      <c r="Z1511" s="530" t="str">
        <f t="shared" si="655"/>
        <v xml:space="preserve"> </v>
      </c>
    </row>
    <row r="1512" spans="1:27" ht="13.5" customHeight="1">
      <c r="A1512" s="576" t="s">
        <v>68</v>
      </c>
      <c r="B1512" s="512" t="s">
        <v>262</v>
      </c>
      <c r="C1512" s="567" t="s">
        <v>2272</v>
      </c>
      <c r="D1512" s="528" t="s">
        <v>425</v>
      </c>
      <c r="E1512" s="567" t="s">
        <v>2274</v>
      </c>
      <c r="F1512" s="246" t="s">
        <v>137</v>
      </c>
      <c r="G1512" s="246" t="s">
        <v>574</v>
      </c>
      <c r="H1512" s="246" t="s">
        <v>551</v>
      </c>
      <c r="I1512" s="528" t="s">
        <v>139</v>
      </c>
      <c r="J1512" s="512"/>
      <c r="K1512" s="512" t="s">
        <v>2205</v>
      </c>
      <c r="L1512" s="512" t="s">
        <v>2205</v>
      </c>
      <c r="M1512" s="512"/>
      <c r="N1512" s="512"/>
      <c r="O1512" s="512" t="s">
        <v>2205</v>
      </c>
      <c r="P1512" s="512"/>
      <c r="Q1512" s="512"/>
      <c r="R1512" s="512"/>
      <c r="S1512" s="512"/>
      <c r="T1512" s="512"/>
      <c r="U1512" s="512"/>
      <c r="V1512" s="512"/>
      <c r="W1512" s="567" t="s">
        <v>1229</v>
      </c>
      <c r="X1512" s="567" t="s">
        <v>2183</v>
      </c>
      <c r="Y1512" s="528" t="s">
        <v>2275</v>
      </c>
      <c r="Z1512" s="528" t="s">
        <v>2046</v>
      </c>
    </row>
    <row r="1513" spans="1:27" s="24" customFormat="1" ht="13.5" customHeight="1">
      <c r="A1513" s="564" t="str">
        <f t="shared" ref="A1513:A1519" si="656">A1512</f>
        <v>H2011</v>
      </c>
      <c r="B1513" s="511" t="str">
        <f t="shared" ref="B1513:B1519" si="657">B1512</f>
        <v>Crisis Intervention</v>
      </c>
      <c r="C1513" s="568" t="str">
        <f t="shared" ref="C1513:C1519" si="658">C1512</f>
        <v>Crisis Intervention Service for Adults and Children
Can also be used for crisis intervention related to Child Care Expulsions/Infant Early Childhood Mental Health Consultation (IECMHC)</v>
      </c>
      <c r="D1513" s="529" t="str">
        <f t="shared" ref="D1513:D1519" si="659">D1512</f>
        <v>15 minutes</v>
      </c>
      <c r="E1513" s="568" t="str">
        <f t="shared" ref="E1513:E1519" si="660">E1512</f>
        <v xml:space="preserve">Crisis Professional: Any Crisis Professional who is not, at minimum, a fully licensed master’s clinician must have real time access while the service is provided to, at minimum, a fully licensed master’s clinician.   </v>
      </c>
      <c r="F1513" s="250" t="s">
        <v>477</v>
      </c>
      <c r="G1513" s="250" t="s">
        <v>575</v>
      </c>
      <c r="H1513" s="142" t="s">
        <v>551</v>
      </c>
      <c r="I1513" s="529" t="str">
        <f t="shared" ref="I1513:I1521" si="661">I1512</f>
        <v>Line
Professional</v>
      </c>
      <c r="J1513" s="511"/>
      <c r="K1513" s="511" t="s">
        <v>2205</v>
      </c>
      <c r="L1513" s="511" t="s">
        <v>2205</v>
      </c>
      <c r="M1513" s="511"/>
      <c r="N1513" s="511"/>
      <c r="O1513" s="511" t="s">
        <v>2205</v>
      </c>
      <c r="P1513" s="511"/>
      <c r="Q1513" s="511"/>
      <c r="R1513" s="511"/>
      <c r="S1513" s="511"/>
      <c r="T1513" s="511"/>
      <c r="U1513" s="511"/>
      <c r="V1513" s="511"/>
      <c r="W1513" s="568" t="s">
        <v>1229</v>
      </c>
      <c r="X1513" s="568" t="s">
        <v>1220</v>
      </c>
      <c r="Y1513" s="529" t="str">
        <f t="shared" ref="Y1513:Y1519" si="662">Y1512</f>
        <v xml:space="preserve">
Y4 - SAMHSA approved EBP for Co-occurring disorders</v>
      </c>
      <c r="Z1513" s="529" t="str">
        <f t="shared" ref="Z1513:Z1521" si="663">Z1512</f>
        <v xml:space="preserve">HH - Integrated Mental Health and Substance Abuse
QJ - Service/items provided to a prisoner or patient in state or local custody
</v>
      </c>
      <c r="AA1513" s="20"/>
    </row>
    <row r="1514" spans="1:27" s="24" customFormat="1" ht="13.5" customHeight="1">
      <c r="A1514" s="564" t="str">
        <f t="shared" si="656"/>
        <v>H2011</v>
      </c>
      <c r="B1514" s="511" t="str">
        <f t="shared" si="657"/>
        <v>Crisis Intervention</v>
      </c>
      <c r="C1514" s="568" t="str">
        <f t="shared" si="658"/>
        <v>Crisis Intervention Service for Adults and Children
Can also be used for crisis intervention related to Child Care Expulsions/Infant Early Childhood Mental Health Consultation (IECMHC)</v>
      </c>
      <c r="D1514" s="529" t="str">
        <f t="shared" si="659"/>
        <v>15 minutes</v>
      </c>
      <c r="E1514" s="568" t="str">
        <f t="shared" si="660"/>
        <v xml:space="preserve">Crisis Professional: Any Crisis Professional who is not, at minimum, a fully licensed master’s clinician must have real time access while the service is provided to, at minimum, a fully licensed master’s clinician.   </v>
      </c>
      <c r="F1514" s="250" t="s">
        <v>126</v>
      </c>
      <c r="G1514" s="250" t="s">
        <v>581</v>
      </c>
      <c r="H1514" s="142" t="s">
        <v>551</v>
      </c>
      <c r="I1514" s="529" t="str">
        <f t="shared" si="661"/>
        <v>Line
Professional</v>
      </c>
      <c r="J1514" s="511"/>
      <c r="K1514" s="511" t="s">
        <v>2205</v>
      </c>
      <c r="L1514" s="511" t="s">
        <v>2205</v>
      </c>
      <c r="M1514" s="511"/>
      <c r="N1514" s="511"/>
      <c r="O1514" s="511" t="s">
        <v>2205</v>
      </c>
      <c r="P1514" s="511"/>
      <c r="Q1514" s="511"/>
      <c r="R1514" s="511"/>
      <c r="S1514" s="511"/>
      <c r="T1514" s="511"/>
      <c r="U1514" s="511"/>
      <c r="V1514" s="511"/>
      <c r="W1514" s="568" t="s">
        <v>1229</v>
      </c>
      <c r="X1514" s="568" t="s">
        <v>1220</v>
      </c>
      <c r="Y1514" s="529" t="str">
        <f t="shared" si="662"/>
        <v xml:space="preserve">
Y4 - SAMHSA approved EBP for Co-occurring disorders</v>
      </c>
      <c r="Z1514" s="529" t="str">
        <f t="shared" si="663"/>
        <v xml:space="preserve">HH - Integrated Mental Health and Substance Abuse
QJ - Service/items provided to a prisoner or patient in state or local custody
</v>
      </c>
      <c r="AA1514" s="20"/>
    </row>
    <row r="1515" spans="1:27" s="24" customFormat="1" ht="13.5" customHeight="1">
      <c r="A1515" s="564" t="str">
        <f t="shared" si="656"/>
        <v>H2011</v>
      </c>
      <c r="B1515" s="511" t="str">
        <f t="shared" si="657"/>
        <v>Crisis Intervention</v>
      </c>
      <c r="C1515" s="568" t="str">
        <f t="shared" si="658"/>
        <v>Crisis Intervention Service for Adults and Children
Can also be used for crisis intervention related to Child Care Expulsions/Infant Early Childhood Mental Health Consultation (IECMHC)</v>
      </c>
      <c r="D1515" s="529" t="str">
        <f t="shared" si="659"/>
        <v>15 minutes</v>
      </c>
      <c r="E1515" s="568" t="str">
        <f t="shared" si="660"/>
        <v xml:space="preserve">Crisis Professional: Any Crisis Professional who is not, at minimum, a fully licensed master’s clinician must have real time access while the service is provided to, at minimum, a fully licensed master’s clinician.   </v>
      </c>
      <c r="F1515" s="250" t="s">
        <v>2166</v>
      </c>
      <c r="G1515" s="250" t="s">
        <v>580</v>
      </c>
      <c r="H1515" s="142" t="s">
        <v>551</v>
      </c>
      <c r="I1515" s="529" t="str">
        <f t="shared" si="661"/>
        <v>Line
Professional</v>
      </c>
      <c r="J1515" s="511"/>
      <c r="K1515" s="511" t="s">
        <v>2205</v>
      </c>
      <c r="L1515" s="511" t="s">
        <v>2205</v>
      </c>
      <c r="M1515" s="511"/>
      <c r="N1515" s="511"/>
      <c r="O1515" s="511" t="s">
        <v>2205</v>
      </c>
      <c r="P1515" s="511"/>
      <c r="Q1515" s="511"/>
      <c r="R1515" s="511"/>
      <c r="S1515" s="511"/>
      <c r="T1515" s="511"/>
      <c r="U1515" s="511"/>
      <c r="V1515" s="511"/>
      <c r="W1515" s="568" t="s">
        <v>1229</v>
      </c>
      <c r="X1515" s="568" t="s">
        <v>1220</v>
      </c>
      <c r="Y1515" s="529" t="str">
        <f t="shared" si="662"/>
        <v xml:space="preserve">
Y4 - SAMHSA approved EBP for Co-occurring disorders</v>
      </c>
      <c r="Z1515" s="529" t="str">
        <f t="shared" si="663"/>
        <v xml:space="preserve">HH - Integrated Mental Health and Substance Abuse
QJ - Service/items provided to a prisoner or patient in state or local custody
</v>
      </c>
      <c r="AA1515" s="20"/>
    </row>
    <row r="1516" spans="1:27" s="24" customFormat="1" ht="13.5" customHeight="1">
      <c r="A1516" s="564" t="str">
        <f t="shared" si="656"/>
        <v>H2011</v>
      </c>
      <c r="B1516" s="511" t="str">
        <f t="shared" si="657"/>
        <v>Crisis Intervention</v>
      </c>
      <c r="C1516" s="568" t="str">
        <f t="shared" si="658"/>
        <v>Crisis Intervention Service for Adults and Children
Can also be used for crisis intervention related to Child Care Expulsions/Infant Early Childhood Mental Health Consultation (IECMHC)</v>
      </c>
      <c r="D1516" s="529" t="str">
        <f t="shared" si="659"/>
        <v>15 minutes</v>
      </c>
      <c r="E1516" s="568" t="str">
        <f t="shared" si="660"/>
        <v xml:space="preserve">Crisis Professional: Any Crisis Professional who is not, at minimum, a fully licensed master’s clinician must have real time access while the service is provided to, at minimum, a fully licensed master’s clinician.   </v>
      </c>
      <c r="F1516" s="250" t="s">
        <v>2168</v>
      </c>
      <c r="G1516" s="250" t="s">
        <v>580</v>
      </c>
      <c r="H1516" s="142" t="s">
        <v>551</v>
      </c>
      <c r="I1516" s="529" t="str">
        <f t="shared" si="661"/>
        <v>Line
Professional</v>
      </c>
      <c r="J1516" s="511"/>
      <c r="K1516" s="511" t="s">
        <v>2205</v>
      </c>
      <c r="L1516" s="511" t="s">
        <v>2205</v>
      </c>
      <c r="M1516" s="511"/>
      <c r="N1516" s="511"/>
      <c r="O1516" s="511" t="s">
        <v>2205</v>
      </c>
      <c r="P1516" s="511"/>
      <c r="Q1516" s="511"/>
      <c r="R1516" s="511"/>
      <c r="S1516" s="511"/>
      <c r="T1516" s="511"/>
      <c r="U1516" s="511"/>
      <c r="V1516" s="511"/>
      <c r="W1516" s="568" t="s">
        <v>1229</v>
      </c>
      <c r="X1516" s="568" t="s">
        <v>1220</v>
      </c>
      <c r="Y1516" s="529" t="str">
        <f t="shared" si="662"/>
        <v xml:space="preserve">
Y4 - SAMHSA approved EBP for Co-occurring disorders</v>
      </c>
      <c r="Z1516" s="529" t="str">
        <f t="shared" si="663"/>
        <v xml:space="preserve">HH - Integrated Mental Health and Substance Abuse
QJ - Service/items provided to a prisoner or patient in state or local custody
</v>
      </c>
      <c r="AA1516" s="20"/>
    </row>
    <row r="1517" spans="1:27" s="24" customFormat="1" ht="13.5" customHeight="1">
      <c r="A1517" s="564" t="str">
        <f t="shared" si="656"/>
        <v>H2011</v>
      </c>
      <c r="B1517" s="511" t="str">
        <f t="shared" si="657"/>
        <v>Crisis Intervention</v>
      </c>
      <c r="C1517" s="568" t="str">
        <f t="shared" si="658"/>
        <v>Crisis Intervention Service for Adults and Children
Can also be used for crisis intervention related to Child Care Expulsions/Infant Early Childhood Mental Health Consultation (IECMHC)</v>
      </c>
      <c r="D1517" s="529" t="str">
        <f t="shared" si="659"/>
        <v>15 minutes</v>
      </c>
      <c r="E1517" s="568" t="str">
        <f t="shared" si="660"/>
        <v xml:space="preserve">Crisis Professional: Any Crisis Professional who is not, at minimum, a fully licensed master’s clinician must have real time access while the service is provided to, at minimum, a fully licensed master’s clinician.   </v>
      </c>
      <c r="F1517" s="250" t="s">
        <v>2177</v>
      </c>
      <c r="G1517" s="250" t="s">
        <v>577</v>
      </c>
      <c r="H1517" s="142" t="s">
        <v>551</v>
      </c>
      <c r="I1517" s="529" t="str">
        <f t="shared" si="661"/>
        <v>Line
Professional</v>
      </c>
      <c r="J1517" s="511"/>
      <c r="K1517" s="511" t="s">
        <v>2205</v>
      </c>
      <c r="L1517" s="511" t="s">
        <v>2205</v>
      </c>
      <c r="M1517" s="511"/>
      <c r="N1517" s="511"/>
      <c r="O1517" s="511" t="s">
        <v>2205</v>
      </c>
      <c r="P1517" s="511"/>
      <c r="Q1517" s="511"/>
      <c r="R1517" s="511"/>
      <c r="S1517" s="511"/>
      <c r="T1517" s="511"/>
      <c r="U1517" s="511"/>
      <c r="V1517" s="511"/>
      <c r="W1517" s="568" t="s">
        <v>1229</v>
      </c>
      <c r="X1517" s="568" t="s">
        <v>1220</v>
      </c>
      <c r="Y1517" s="529" t="str">
        <f t="shared" si="662"/>
        <v xml:space="preserve">
Y4 - SAMHSA approved EBP for Co-occurring disorders</v>
      </c>
      <c r="Z1517" s="529" t="str">
        <f t="shared" si="663"/>
        <v xml:space="preserve">HH - Integrated Mental Health and Substance Abuse
QJ - Service/items provided to a prisoner or patient in state or local custody
</v>
      </c>
      <c r="AA1517" s="20"/>
    </row>
    <row r="1518" spans="1:27" s="24" customFormat="1" ht="13.5" customHeight="1">
      <c r="A1518" s="564" t="str">
        <f t="shared" si="656"/>
        <v>H2011</v>
      </c>
      <c r="B1518" s="511" t="str">
        <f t="shared" si="657"/>
        <v>Crisis Intervention</v>
      </c>
      <c r="C1518" s="568" t="str">
        <f t="shared" si="658"/>
        <v>Crisis Intervention Service for Adults and Children
Can also be used for crisis intervention related to Child Care Expulsions/Infant Early Childhood Mental Health Consultation (IECMHC)</v>
      </c>
      <c r="D1518" s="529" t="str">
        <f t="shared" si="659"/>
        <v>15 minutes</v>
      </c>
      <c r="E1518" s="568" t="str">
        <f t="shared" si="660"/>
        <v xml:space="preserve">Crisis Professional: Any Crisis Professional who is not, at minimum, a fully licensed master’s clinician must have real time access while the service is provided to, at minimum, a fully licensed master’s clinician.   </v>
      </c>
      <c r="F1518" s="250" t="s">
        <v>598</v>
      </c>
      <c r="G1518" s="250" t="s">
        <v>576</v>
      </c>
      <c r="H1518" s="142" t="s">
        <v>551</v>
      </c>
      <c r="I1518" s="529" t="str">
        <f t="shared" si="661"/>
        <v>Line
Professional</v>
      </c>
      <c r="J1518" s="511"/>
      <c r="K1518" s="511" t="s">
        <v>2205</v>
      </c>
      <c r="L1518" s="511" t="s">
        <v>2205</v>
      </c>
      <c r="M1518" s="511"/>
      <c r="N1518" s="511"/>
      <c r="O1518" s="511" t="s">
        <v>2205</v>
      </c>
      <c r="P1518" s="511"/>
      <c r="Q1518" s="511"/>
      <c r="R1518" s="511"/>
      <c r="S1518" s="511"/>
      <c r="T1518" s="511"/>
      <c r="U1518" s="511"/>
      <c r="V1518" s="511"/>
      <c r="W1518" s="568" t="s">
        <v>1229</v>
      </c>
      <c r="X1518" s="568" t="s">
        <v>1220</v>
      </c>
      <c r="Y1518" s="529" t="str">
        <f t="shared" si="662"/>
        <v xml:space="preserve">
Y4 - SAMHSA approved EBP for Co-occurring disorders</v>
      </c>
      <c r="Z1518" s="529" t="str">
        <f t="shared" si="663"/>
        <v xml:space="preserve">HH - Integrated Mental Health and Substance Abuse
QJ - Service/items provided to a prisoner or patient in state or local custody
</v>
      </c>
      <c r="AA1518" s="20"/>
    </row>
    <row r="1519" spans="1:27" s="24" customFormat="1" ht="13.5" customHeight="1">
      <c r="A1519" s="564" t="str">
        <f t="shared" si="656"/>
        <v>H2011</v>
      </c>
      <c r="B1519" s="511" t="str">
        <f t="shared" si="657"/>
        <v>Crisis Intervention</v>
      </c>
      <c r="C1519" s="568" t="str">
        <f t="shared" si="658"/>
        <v>Crisis Intervention Service for Adults and Children
Can also be used for crisis intervention related to Child Care Expulsions/Infant Early Childhood Mental Health Consultation (IECMHC)</v>
      </c>
      <c r="D1519" s="529" t="str">
        <f t="shared" si="659"/>
        <v>15 minutes</v>
      </c>
      <c r="E1519" s="568" t="str">
        <f t="shared" si="660"/>
        <v xml:space="preserve">Crisis Professional: Any Crisis Professional who is not, at minimum, a fully licensed master’s clinician must have real time access while the service is provided to, at minimum, a fully licensed master’s clinician.   </v>
      </c>
      <c r="F1519" s="250" t="s">
        <v>511</v>
      </c>
      <c r="G1519" s="250" t="s">
        <v>579</v>
      </c>
      <c r="H1519" s="142" t="s">
        <v>551</v>
      </c>
      <c r="I1519" s="529" t="str">
        <f t="shared" si="661"/>
        <v>Line
Professional</v>
      </c>
      <c r="J1519" s="511"/>
      <c r="K1519" s="511" t="s">
        <v>2205</v>
      </c>
      <c r="L1519" s="511" t="s">
        <v>2205</v>
      </c>
      <c r="M1519" s="511"/>
      <c r="N1519" s="511"/>
      <c r="O1519" s="511" t="s">
        <v>2205</v>
      </c>
      <c r="P1519" s="511"/>
      <c r="Q1519" s="511"/>
      <c r="R1519" s="511"/>
      <c r="S1519" s="511"/>
      <c r="T1519" s="511"/>
      <c r="U1519" s="511"/>
      <c r="V1519" s="511"/>
      <c r="W1519" s="568" t="s">
        <v>1229</v>
      </c>
      <c r="X1519" s="568" t="s">
        <v>1220</v>
      </c>
      <c r="Y1519" s="529" t="str">
        <f t="shared" si="662"/>
        <v xml:space="preserve">
Y4 - SAMHSA approved EBP for Co-occurring disorders</v>
      </c>
      <c r="Z1519" s="529" t="str">
        <f t="shared" si="663"/>
        <v xml:space="preserve">HH - Integrated Mental Health and Substance Abuse
QJ - Service/items provided to a prisoner or patient in state or local custody
</v>
      </c>
      <c r="AA1519" s="20"/>
    </row>
    <row r="1520" spans="1:27" s="24" customFormat="1" ht="13.5" customHeight="1">
      <c r="A1520" s="564" t="str">
        <f>A1519</f>
        <v>H2011</v>
      </c>
      <c r="B1520" s="511" t="str">
        <f>B1519</f>
        <v>Crisis Intervention</v>
      </c>
      <c r="C1520" s="568" t="str">
        <f>C1519</f>
        <v>Crisis Intervention Service for Adults and Children
Can also be used for crisis intervention related to Child Care Expulsions/Infant Early Childhood Mental Health Consultation (IECMHC)</v>
      </c>
      <c r="D1520" s="529" t="str">
        <f>D1519</f>
        <v>15 minutes</v>
      </c>
      <c r="E1520" s="568" t="str">
        <f>E1519</f>
        <v xml:space="preserve">Crisis Professional: Any Crisis Professional who is not, at minimum, a fully licensed master’s clinician must have real time access while the service is provided to, at minimum, a fully licensed master’s clinician.   </v>
      </c>
      <c r="F1520" s="250" t="s">
        <v>126</v>
      </c>
      <c r="G1520" s="250" t="s">
        <v>578</v>
      </c>
      <c r="H1520" s="142" t="s">
        <v>551</v>
      </c>
      <c r="I1520" s="529" t="str">
        <f t="shared" si="661"/>
        <v>Line
Professional</v>
      </c>
      <c r="J1520" s="511"/>
      <c r="K1520" s="511" t="s">
        <v>2205</v>
      </c>
      <c r="L1520" s="511" t="s">
        <v>2205</v>
      </c>
      <c r="M1520" s="511"/>
      <c r="N1520" s="511"/>
      <c r="O1520" s="511" t="s">
        <v>2205</v>
      </c>
      <c r="P1520" s="511"/>
      <c r="Q1520" s="511"/>
      <c r="R1520" s="511"/>
      <c r="S1520" s="511"/>
      <c r="T1520" s="511"/>
      <c r="U1520" s="511"/>
      <c r="V1520" s="511"/>
      <c r="W1520" s="568" t="s">
        <v>1229</v>
      </c>
      <c r="X1520" s="568" t="s">
        <v>1220</v>
      </c>
      <c r="Y1520" s="529"/>
      <c r="Z1520" s="529" t="str">
        <f t="shared" si="663"/>
        <v xml:space="preserve">HH - Integrated Mental Health and Substance Abuse
QJ - Service/items provided to a prisoner or patient in state or local custody
</v>
      </c>
      <c r="AA1520" s="20"/>
    </row>
    <row r="1521" spans="1:27" s="24" customFormat="1" ht="13.5" customHeight="1">
      <c r="A1521" s="564" t="str">
        <f>A1520</f>
        <v>H2011</v>
      </c>
      <c r="B1521" s="511" t="str">
        <f>B1520</f>
        <v>Crisis Intervention</v>
      </c>
      <c r="C1521" s="568" t="str">
        <f>C1520</f>
        <v>Crisis Intervention Service for Adults and Children
Can also be used for crisis intervention related to Child Care Expulsions/Infant Early Childhood Mental Health Consultation (IECMHC)</v>
      </c>
      <c r="D1521" s="529" t="str">
        <f>D1520</f>
        <v>15 minutes</v>
      </c>
      <c r="E1521" s="568" t="str">
        <f>E1519</f>
        <v xml:space="preserve">Crisis Professional: Any Crisis Professional who is not, at minimum, a fully licensed master’s clinician must have real time access while the service is provided to, at minimum, a fully licensed master’s clinician.   </v>
      </c>
      <c r="F1521" s="357" t="s">
        <v>1328</v>
      </c>
      <c r="G1521" s="357" t="s">
        <v>576</v>
      </c>
      <c r="H1521" s="142" t="s">
        <v>551</v>
      </c>
      <c r="I1521" s="529" t="str">
        <f t="shared" si="661"/>
        <v>Line
Professional</v>
      </c>
      <c r="J1521" s="511"/>
      <c r="K1521" s="511" t="s">
        <v>2205</v>
      </c>
      <c r="L1521" s="511" t="s">
        <v>2205</v>
      </c>
      <c r="M1521" s="511"/>
      <c r="N1521" s="511"/>
      <c r="O1521" s="511" t="s">
        <v>2205</v>
      </c>
      <c r="P1521" s="511"/>
      <c r="Q1521" s="511"/>
      <c r="R1521" s="511"/>
      <c r="S1521" s="511"/>
      <c r="T1521" s="511"/>
      <c r="U1521" s="511"/>
      <c r="V1521" s="511"/>
      <c r="W1521" s="568" t="s">
        <v>1229</v>
      </c>
      <c r="X1521" s="568" t="s">
        <v>1220</v>
      </c>
      <c r="Y1521" s="529"/>
      <c r="Z1521" s="529" t="str">
        <f t="shared" si="663"/>
        <v xml:space="preserve">HH - Integrated Mental Health and Substance Abuse
QJ - Service/items provided to a prisoner or patient in state or local custody
</v>
      </c>
      <c r="AA1521" s="20"/>
    </row>
    <row r="1522" spans="1:27" s="24" customFormat="1" ht="13.5" customHeight="1" thickBot="1">
      <c r="A1522" s="622" t="str">
        <f>A1519</f>
        <v>H2011</v>
      </c>
      <c r="B1522" s="513" t="str">
        <f>B1519</f>
        <v>Crisis Intervention</v>
      </c>
      <c r="C1522" s="568" t="str">
        <f>C1519</f>
        <v>Crisis Intervention Service for Adults and Children
Can also be used for crisis intervention related to Child Care Expulsions/Infant Early Childhood Mental Health Consultation (IECMHC)</v>
      </c>
      <c r="D1522" s="529" t="str">
        <f>D1519</f>
        <v>15 minutes</v>
      </c>
      <c r="E1522" s="568" t="str">
        <f>E1519</f>
        <v xml:space="preserve">Crisis Professional: Any Crisis Professional who is not, at minimum, a fully licensed master’s clinician must have real time access while the service is provided to, at minimum, a fully licensed master’s clinician.   </v>
      </c>
      <c r="F1522" s="367" t="s">
        <v>1329</v>
      </c>
      <c r="G1522" s="367" t="s">
        <v>577</v>
      </c>
      <c r="H1522" s="220" t="s">
        <v>551</v>
      </c>
      <c r="I1522" s="530" t="str">
        <f>I1519</f>
        <v>Line
Professional</v>
      </c>
      <c r="J1522" s="513"/>
      <c r="K1522" s="513" t="s">
        <v>2205</v>
      </c>
      <c r="L1522" s="513" t="s">
        <v>2205</v>
      </c>
      <c r="M1522" s="513"/>
      <c r="N1522" s="513"/>
      <c r="O1522" s="513" t="s">
        <v>2205</v>
      </c>
      <c r="P1522" s="513"/>
      <c r="Q1522" s="513"/>
      <c r="R1522" s="513"/>
      <c r="S1522" s="513"/>
      <c r="T1522" s="513"/>
      <c r="U1522" s="513"/>
      <c r="V1522" s="513"/>
      <c r="W1522" s="569" t="s">
        <v>1229</v>
      </c>
      <c r="X1522" s="569" t="s">
        <v>1220</v>
      </c>
      <c r="Y1522" s="530" t="str">
        <f>Y1519</f>
        <v xml:space="preserve">
Y4 - SAMHSA approved EBP for Co-occurring disorders</v>
      </c>
      <c r="Z1522" s="530" t="str">
        <f>Z1519</f>
        <v xml:space="preserve">HH - Integrated Mental Health and Substance Abuse
QJ - Service/items provided to a prisoner or patient in state or local custody
</v>
      </c>
      <c r="AA1522" s="20"/>
    </row>
    <row r="1523" spans="1:27" s="24" customFormat="1" ht="23.25" customHeight="1">
      <c r="A1523" s="623" t="s">
        <v>2271</v>
      </c>
      <c r="B1523" s="502" t="s">
        <v>982</v>
      </c>
      <c r="C1523" s="582" t="s">
        <v>2273</v>
      </c>
      <c r="D1523" s="505" t="s">
        <v>425</v>
      </c>
      <c r="E1523" s="582" t="s">
        <v>2274</v>
      </c>
      <c r="F1523" s="363" t="s">
        <v>137</v>
      </c>
      <c r="G1523" s="363" t="s">
        <v>574</v>
      </c>
      <c r="H1523" s="363" t="s">
        <v>2278</v>
      </c>
      <c r="I1523" s="505" t="s">
        <v>139</v>
      </c>
      <c r="J1523" s="502"/>
      <c r="K1523" s="502" t="s">
        <v>2205</v>
      </c>
      <c r="L1523" s="502" t="s">
        <v>2205</v>
      </c>
      <c r="M1523" s="502"/>
      <c r="N1523" s="502"/>
      <c r="O1523" s="502" t="s">
        <v>2205</v>
      </c>
      <c r="P1523" s="502"/>
      <c r="Q1523" s="502"/>
      <c r="R1523" s="502"/>
      <c r="S1523" s="502"/>
      <c r="T1523" s="502"/>
      <c r="U1523" s="502"/>
      <c r="V1523" s="502"/>
      <c r="W1523" s="582" t="s">
        <v>1229</v>
      </c>
      <c r="X1523" s="582" t="s">
        <v>2277</v>
      </c>
      <c r="Y1523" s="505" t="s">
        <v>2276</v>
      </c>
      <c r="Z1523" s="505" t="s">
        <v>2048</v>
      </c>
      <c r="AA1523" s="20"/>
    </row>
    <row r="1524" spans="1:27" s="24" customFormat="1" ht="23.25" customHeight="1">
      <c r="A1524" s="624" t="str">
        <f>A1523</f>
        <v>H2011-HT</v>
      </c>
      <c r="B1524" s="503" t="str">
        <f>B1523</f>
        <v>Mobile Crisis</v>
      </c>
      <c r="C1524" s="583" t="str">
        <f>C1523</f>
        <v xml:space="preserve">Use this code with the HT modifier for adult Mobile Intensive Crisis Stabilization Services and certified child Mobile Intensive Crisis Stabilization Services.  </v>
      </c>
      <c r="D1524" s="506" t="str">
        <f>D1523</f>
        <v>15 minutes</v>
      </c>
      <c r="E1524" s="583" t="str">
        <f>E1523</f>
        <v xml:space="preserve">Crisis Professional: Any Crisis Professional who is not, at minimum, a fully licensed master’s clinician must have real time access while the service is provided to, at minimum, a fully licensed master’s clinician.   </v>
      </c>
      <c r="F1524" s="357" t="s">
        <v>477</v>
      </c>
      <c r="G1524" s="357" t="s">
        <v>575</v>
      </c>
      <c r="H1524" s="364" t="s">
        <v>2278</v>
      </c>
      <c r="I1524" s="506" t="str">
        <f t="shared" ref="I1524:I1533" si="664">I1523</f>
        <v>Line
Professional</v>
      </c>
      <c r="J1524" s="503">
        <f t="shared" ref="J1524:Z1524" si="665">J1523</f>
        <v>0</v>
      </c>
      <c r="K1524" s="503" t="str">
        <f t="shared" si="665"/>
        <v>Yes</v>
      </c>
      <c r="L1524" s="503" t="str">
        <f t="shared" si="665"/>
        <v>Yes</v>
      </c>
      <c r="M1524" s="503">
        <f t="shared" si="665"/>
        <v>0</v>
      </c>
      <c r="N1524" s="503">
        <f t="shared" si="665"/>
        <v>0</v>
      </c>
      <c r="O1524" s="503" t="str">
        <f t="shared" si="665"/>
        <v>Yes</v>
      </c>
      <c r="P1524" s="503">
        <f t="shared" si="665"/>
        <v>0</v>
      </c>
      <c r="Q1524" s="503">
        <f t="shared" si="665"/>
        <v>0</v>
      </c>
      <c r="R1524" s="503">
        <f t="shared" si="665"/>
        <v>0</v>
      </c>
      <c r="S1524" s="503">
        <f t="shared" si="665"/>
        <v>0</v>
      </c>
      <c r="T1524" s="503">
        <f t="shared" si="665"/>
        <v>0</v>
      </c>
      <c r="U1524" s="503">
        <f t="shared" si="665"/>
        <v>0</v>
      </c>
      <c r="V1524" s="503">
        <f t="shared" si="665"/>
        <v>0</v>
      </c>
      <c r="W1524" s="583" t="str">
        <f t="shared" si="665"/>
        <v>CCBHC Reporting Service</v>
      </c>
      <c r="X1524" s="583" t="str">
        <f t="shared" si="665"/>
        <v>Allocating and reporting costs:
-Cost and contact/productivity model assumptions used
-Incorporate all non-telemedicine phone time is an indirect cost</v>
      </c>
      <c r="Y1524" s="506" t="str">
        <f t="shared" si="665"/>
        <v>HT - Mobile Crisis</v>
      </c>
      <c r="Z1524" s="506" t="str">
        <f t="shared" si="665"/>
        <v>HH - Integrated Mental Health and Substance Abuse
QJ - Service/items provided to a prisoner or patient in state or local custody</v>
      </c>
      <c r="AA1524" s="20"/>
    </row>
    <row r="1525" spans="1:27" s="24" customFormat="1" ht="23.25" customHeight="1">
      <c r="A1525" s="624" t="str">
        <f t="shared" ref="A1525:A1533" si="666">A1524</f>
        <v>H2011-HT</v>
      </c>
      <c r="B1525" s="503" t="str">
        <f t="shared" ref="B1525:B1533" si="667">B1524</f>
        <v>Mobile Crisis</v>
      </c>
      <c r="C1525" s="583" t="str">
        <f t="shared" ref="C1525:C1533" si="668">C1524</f>
        <v xml:space="preserve">Use this code with the HT modifier for adult Mobile Intensive Crisis Stabilization Services and certified child Mobile Intensive Crisis Stabilization Services.  </v>
      </c>
      <c r="D1525" s="506" t="str">
        <f t="shared" ref="D1525:D1533" si="669">D1524</f>
        <v>15 minutes</v>
      </c>
      <c r="E1525" s="583" t="str">
        <f t="shared" ref="E1525:E1533" si="670">E1524</f>
        <v xml:space="preserve">Crisis Professional: Any Crisis Professional who is not, at minimum, a fully licensed master’s clinician must have real time access while the service is provided to, at minimum, a fully licensed master’s clinician.   </v>
      </c>
      <c r="F1525" s="357" t="s">
        <v>126</v>
      </c>
      <c r="G1525" s="357" t="s">
        <v>581</v>
      </c>
      <c r="H1525" s="364" t="s">
        <v>2278</v>
      </c>
      <c r="I1525" s="506" t="str">
        <f t="shared" si="664"/>
        <v>Line
Professional</v>
      </c>
      <c r="J1525" s="503">
        <f t="shared" ref="J1525:J1533" si="671">J1524</f>
        <v>0</v>
      </c>
      <c r="K1525" s="503" t="str">
        <f t="shared" ref="K1525:K1533" si="672">K1524</f>
        <v>Yes</v>
      </c>
      <c r="L1525" s="503" t="str">
        <f t="shared" ref="L1525:L1533" si="673">L1524</f>
        <v>Yes</v>
      </c>
      <c r="M1525" s="503">
        <f t="shared" ref="M1525:M1533" si="674">M1524</f>
        <v>0</v>
      </c>
      <c r="N1525" s="503">
        <f t="shared" ref="N1525:N1533" si="675">N1524</f>
        <v>0</v>
      </c>
      <c r="O1525" s="503" t="str">
        <f t="shared" ref="O1525:O1533" si="676">O1524</f>
        <v>Yes</v>
      </c>
      <c r="P1525" s="503">
        <f t="shared" ref="P1525:P1533" si="677">P1524</f>
        <v>0</v>
      </c>
      <c r="Q1525" s="503">
        <f t="shared" ref="Q1525:Q1533" si="678">Q1524</f>
        <v>0</v>
      </c>
      <c r="R1525" s="503">
        <f t="shared" ref="R1525:R1533" si="679">R1524</f>
        <v>0</v>
      </c>
      <c r="S1525" s="503">
        <f t="shared" ref="S1525:S1533" si="680">S1524</f>
        <v>0</v>
      </c>
      <c r="T1525" s="503">
        <f t="shared" ref="T1525:T1533" si="681">T1524</f>
        <v>0</v>
      </c>
      <c r="U1525" s="503">
        <f t="shared" ref="U1525:U1533" si="682">U1524</f>
        <v>0</v>
      </c>
      <c r="V1525" s="503">
        <f t="shared" ref="V1525:V1533" si="683">V1524</f>
        <v>0</v>
      </c>
      <c r="W1525" s="583" t="str">
        <f t="shared" ref="W1525:W1533" si="684">W1524</f>
        <v>CCBHC Reporting Service</v>
      </c>
      <c r="X1525" s="583" t="str">
        <f t="shared" ref="X1525:X1533" si="685">X1524</f>
        <v>Allocating and reporting costs:
-Cost and contact/productivity model assumptions used
-Incorporate all non-telemedicine phone time is an indirect cost</v>
      </c>
      <c r="Y1525" s="506" t="str">
        <f t="shared" ref="Y1525:Y1533" si="686">Y1524</f>
        <v>HT - Mobile Crisis</v>
      </c>
      <c r="Z1525" s="506" t="str">
        <f t="shared" ref="Z1525:Z1533" si="687">Z1524</f>
        <v>HH - Integrated Mental Health and Substance Abuse
QJ - Service/items provided to a prisoner or patient in state or local custody</v>
      </c>
      <c r="AA1525" s="20"/>
    </row>
    <row r="1526" spans="1:27" s="24" customFormat="1" ht="23.25" customHeight="1">
      <c r="A1526" s="624" t="str">
        <f t="shared" si="666"/>
        <v>H2011-HT</v>
      </c>
      <c r="B1526" s="503" t="str">
        <f t="shared" si="667"/>
        <v>Mobile Crisis</v>
      </c>
      <c r="C1526" s="583" t="str">
        <f t="shared" si="668"/>
        <v xml:space="preserve">Use this code with the HT modifier for adult Mobile Intensive Crisis Stabilization Services and certified child Mobile Intensive Crisis Stabilization Services.  </v>
      </c>
      <c r="D1526" s="506" t="str">
        <f t="shared" si="669"/>
        <v>15 minutes</v>
      </c>
      <c r="E1526" s="583" t="str">
        <f t="shared" si="670"/>
        <v xml:space="preserve">Crisis Professional: Any Crisis Professional who is not, at minimum, a fully licensed master’s clinician must have real time access while the service is provided to, at minimum, a fully licensed master’s clinician.   </v>
      </c>
      <c r="F1526" s="357" t="s">
        <v>2166</v>
      </c>
      <c r="G1526" s="357" t="s">
        <v>580</v>
      </c>
      <c r="H1526" s="364" t="s">
        <v>2278</v>
      </c>
      <c r="I1526" s="506" t="str">
        <f t="shared" si="664"/>
        <v>Line
Professional</v>
      </c>
      <c r="J1526" s="503">
        <f t="shared" si="671"/>
        <v>0</v>
      </c>
      <c r="K1526" s="503" t="str">
        <f t="shared" si="672"/>
        <v>Yes</v>
      </c>
      <c r="L1526" s="503" t="str">
        <f t="shared" si="673"/>
        <v>Yes</v>
      </c>
      <c r="M1526" s="503">
        <f t="shared" si="674"/>
        <v>0</v>
      </c>
      <c r="N1526" s="503">
        <f t="shared" si="675"/>
        <v>0</v>
      </c>
      <c r="O1526" s="503" t="str">
        <f t="shared" si="676"/>
        <v>Yes</v>
      </c>
      <c r="P1526" s="503">
        <f t="shared" si="677"/>
        <v>0</v>
      </c>
      <c r="Q1526" s="503">
        <f t="shared" si="678"/>
        <v>0</v>
      </c>
      <c r="R1526" s="503">
        <f t="shared" si="679"/>
        <v>0</v>
      </c>
      <c r="S1526" s="503">
        <f t="shared" si="680"/>
        <v>0</v>
      </c>
      <c r="T1526" s="503">
        <f t="shared" si="681"/>
        <v>0</v>
      </c>
      <c r="U1526" s="503">
        <f t="shared" si="682"/>
        <v>0</v>
      </c>
      <c r="V1526" s="503">
        <f t="shared" si="683"/>
        <v>0</v>
      </c>
      <c r="W1526" s="583" t="str">
        <f t="shared" si="684"/>
        <v>CCBHC Reporting Service</v>
      </c>
      <c r="X1526" s="583" t="str">
        <f t="shared" si="685"/>
        <v>Allocating and reporting costs:
-Cost and contact/productivity model assumptions used
-Incorporate all non-telemedicine phone time is an indirect cost</v>
      </c>
      <c r="Y1526" s="506" t="str">
        <f t="shared" si="686"/>
        <v>HT - Mobile Crisis</v>
      </c>
      <c r="Z1526" s="506" t="str">
        <f t="shared" si="687"/>
        <v>HH - Integrated Mental Health and Substance Abuse
QJ - Service/items provided to a prisoner or patient in state or local custody</v>
      </c>
      <c r="AA1526" s="20"/>
    </row>
    <row r="1527" spans="1:27" s="24" customFormat="1" ht="23.25" customHeight="1">
      <c r="A1527" s="624" t="str">
        <f t="shared" si="666"/>
        <v>H2011-HT</v>
      </c>
      <c r="B1527" s="503" t="str">
        <f t="shared" si="667"/>
        <v>Mobile Crisis</v>
      </c>
      <c r="C1527" s="583" t="str">
        <f t="shared" si="668"/>
        <v xml:space="preserve">Use this code with the HT modifier for adult Mobile Intensive Crisis Stabilization Services and certified child Mobile Intensive Crisis Stabilization Services.  </v>
      </c>
      <c r="D1527" s="506" t="str">
        <f t="shared" si="669"/>
        <v>15 minutes</v>
      </c>
      <c r="E1527" s="583" t="str">
        <f t="shared" si="670"/>
        <v xml:space="preserve">Crisis Professional: Any Crisis Professional who is not, at minimum, a fully licensed master’s clinician must have real time access while the service is provided to, at minimum, a fully licensed master’s clinician.   </v>
      </c>
      <c r="F1527" s="357" t="s">
        <v>2168</v>
      </c>
      <c r="G1527" s="357" t="s">
        <v>580</v>
      </c>
      <c r="H1527" s="364" t="s">
        <v>2278</v>
      </c>
      <c r="I1527" s="506" t="str">
        <f t="shared" si="664"/>
        <v>Line
Professional</v>
      </c>
      <c r="J1527" s="503">
        <f t="shared" si="671"/>
        <v>0</v>
      </c>
      <c r="K1527" s="503" t="str">
        <f t="shared" si="672"/>
        <v>Yes</v>
      </c>
      <c r="L1527" s="503" t="str">
        <f t="shared" si="673"/>
        <v>Yes</v>
      </c>
      <c r="M1527" s="503">
        <f t="shared" si="674"/>
        <v>0</v>
      </c>
      <c r="N1527" s="503">
        <f t="shared" si="675"/>
        <v>0</v>
      </c>
      <c r="O1527" s="503" t="str">
        <f t="shared" si="676"/>
        <v>Yes</v>
      </c>
      <c r="P1527" s="503">
        <f t="shared" si="677"/>
        <v>0</v>
      </c>
      <c r="Q1527" s="503">
        <f t="shared" si="678"/>
        <v>0</v>
      </c>
      <c r="R1527" s="503">
        <f t="shared" si="679"/>
        <v>0</v>
      </c>
      <c r="S1527" s="503">
        <f t="shared" si="680"/>
        <v>0</v>
      </c>
      <c r="T1527" s="503">
        <f t="shared" si="681"/>
        <v>0</v>
      </c>
      <c r="U1527" s="503">
        <f t="shared" si="682"/>
        <v>0</v>
      </c>
      <c r="V1527" s="503">
        <f t="shared" si="683"/>
        <v>0</v>
      </c>
      <c r="W1527" s="583" t="str">
        <f t="shared" si="684"/>
        <v>CCBHC Reporting Service</v>
      </c>
      <c r="X1527" s="583" t="str">
        <f t="shared" si="685"/>
        <v>Allocating and reporting costs:
-Cost and contact/productivity model assumptions used
-Incorporate all non-telemedicine phone time is an indirect cost</v>
      </c>
      <c r="Y1527" s="506" t="str">
        <f t="shared" si="686"/>
        <v>HT - Mobile Crisis</v>
      </c>
      <c r="Z1527" s="506" t="str">
        <f t="shared" si="687"/>
        <v>HH - Integrated Mental Health and Substance Abuse
QJ - Service/items provided to a prisoner or patient in state or local custody</v>
      </c>
      <c r="AA1527" s="20"/>
    </row>
    <row r="1528" spans="1:27" s="24" customFormat="1" ht="23.25" customHeight="1">
      <c r="A1528" s="624" t="str">
        <f t="shared" si="666"/>
        <v>H2011-HT</v>
      </c>
      <c r="B1528" s="503" t="str">
        <f t="shared" si="667"/>
        <v>Mobile Crisis</v>
      </c>
      <c r="C1528" s="583" t="str">
        <f t="shared" si="668"/>
        <v xml:space="preserve">Use this code with the HT modifier for adult Mobile Intensive Crisis Stabilization Services and certified child Mobile Intensive Crisis Stabilization Services.  </v>
      </c>
      <c r="D1528" s="506" t="str">
        <f t="shared" si="669"/>
        <v>15 minutes</v>
      </c>
      <c r="E1528" s="583" t="str">
        <f t="shared" si="670"/>
        <v xml:space="preserve">Crisis Professional: Any Crisis Professional who is not, at minimum, a fully licensed master’s clinician must have real time access while the service is provided to, at minimum, a fully licensed master’s clinician.   </v>
      </c>
      <c r="F1528" s="357" t="s">
        <v>2177</v>
      </c>
      <c r="G1528" s="357" t="s">
        <v>577</v>
      </c>
      <c r="H1528" s="364" t="s">
        <v>2278</v>
      </c>
      <c r="I1528" s="506" t="str">
        <f t="shared" si="664"/>
        <v>Line
Professional</v>
      </c>
      <c r="J1528" s="503">
        <f t="shared" si="671"/>
        <v>0</v>
      </c>
      <c r="K1528" s="503" t="str">
        <f t="shared" si="672"/>
        <v>Yes</v>
      </c>
      <c r="L1528" s="503" t="str">
        <f t="shared" si="673"/>
        <v>Yes</v>
      </c>
      <c r="M1528" s="503">
        <f t="shared" si="674"/>
        <v>0</v>
      </c>
      <c r="N1528" s="503">
        <f t="shared" si="675"/>
        <v>0</v>
      </c>
      <c r="O1528" s="503" t="str">
        <f t="shared" si="676"/>
        <v>Yes</v>
      </c>
      <c r="P1528" s="503">
        <f t="shared" si="677"/>
        <v>0</v>
      </c>
      <c r="Q1528" s="503">
        <f t="shared" si="678"/>
        <v>0</v>
      </c>
      <c r="R1528" s="503">
        <f t="shared" si="679"/>
        <v>0</v>
      </c>
      <c r="S1528" s="503">
        <f t="shared" si="680"/>
        <v>0</v>
      </c>
      <c r="T1528" s="503">
        <f t="shared" si="681"/>
        <v>0</v>
      </c>
      <c r="U1528" s="503">
        <f t="shared" si="682"/>
        <v>0</v>
      </c>
      <c r="V1528" s="503">
        <f t="shared" si="683"/>
        <v>0</v>
      </c>
      <c r="W1528" s="583" t="str">
        <f t="shared" si="684"/>
        <v>CCBHC Reporting Service</v>
      </c>
      <c r="X1528" s="583" t="str">
        <f t="shared" si="685"/>
        <v>Allocating and reporting costs:
-Cost and contact/productivity model assumptions used
-Incorporate all non-telemedicine phone time is an indirect cost</v>
      </c>
      <c r="Y1528" s="506" t="str">
        <f t="shared" si="686"/>
        <v>HT - Mobile Crisis</v>
      </c>
      <c r="Z1528" s="506" t="str">
        <f t="shared" si="687"/>
        <v>HH - Integrated Mental Health and Substance Abuse
QJ - Service/items provided to a prisoner or patient in state or local custody</v>
      </c>
      <c r="AA1528" s="20"/>
    </row>
    <row r="1529" spans="1:27" s="24" customFormat="1" ht="23.25" customHeight="1">
      <c r="A1529" s="624" t="str">
        <f t="shared" si="666"/>
        <v>H2011-HT</v>
      </c>
      <c r="B1529" s="503" t="str">
        <f t="shared" si="667"/>
        <v>Mobile Crisis</v>
      </c>
      <c r="C1529" s="583" t="str">
        <f t="shared" si="668"/>
        <v xml:space="preserve">Use this code with the HT modifier for adult Mobile Intensive Crisis Stabilization Services and certified child Mobile Intensive Crisis Stabilization Services.  </v>
      </c>
      <c r="D1529" s="506" t="str">
        <f t="shared" si="669"/>
        <v>15 minutes</v>
      </c>
      <c r="E1529" s="583" t="str">
        <f t="shared" si="670"/>
        <v xml:space="preserve">Crisis Professional: Any Crisis Professional who is not, at minimum, a fully licensed master’s clinician must have real time access while the service is provided to, at minimum, a fully licensed master’s clinician.   </v>
      </c>
      <c r="F1529" s="357" t="s">
        <v>598</v>
      </c>
      <c r="G1529" s="357" t="s">
        <v>576</v>
      </c>
      <c r="H1529" s="364" t="s">
        <v>2278</v>
      </c>
      <c r="I1529" s="506" t="str">
        <f t="shared" si="664"/>
        <v>Line
Professional</v>
      </c>
      <c r="J1529" s="503">
        <f t="shared" si="671"/>
        <v>0</v>
      </c>
      <c r="K1529" s="503" t="str">
        <f t="shared" si="672"/>
        <v>Yes</v>
      </c>
      <c r="L1529" s="503" t="str">
        <f t="shared" si="673"/>
        <v>Yes</v>
      </c>
      <c r="M1529" s="503">
        <f t="shared" si="674"/>
        <v>0</v>
      </c>
      <c r="N1529" s="503">
        <f t="shared" si="675"/>
        <v>0</v>
      </c>
      <c r="O1529" s="503" t="str">
        <f t="shared" si="676"/>
        <v>Yes</v>
      </c>
      <c r="P1529" s="503">
        <f t="shared" si="677"/>
        <v>0</v>
      </c>
      <c r="Q1529" s="503">
        <f t="shared" si="678"/>
        <v>0</v>
      </c>
      <c r="R1529" s="503">
        <f t="shared" si="679"/>
        <v>0</v>
      </c>
      <c r="S1529" s="503">
        <f t="shared" si="680"/>
        <v>0</v>
      </c>
      <c r="T1529" s="503">
        <f t="shared" si="681"/>
        <v>0</v>
      </c>
      <c r="U1529" s="503">
        <f t="shared" si="682"/>
        <v>0</v>
      </c>
      <c r="V1529" s="503">
        <f t="shared" si="683"/>
        <v>0</v>
      </c>
      <c r="W1529" s="583" t="str">
        <f t="shared" si="684"/>
        <v>CCBHC Reporting Service</v>
      </c>
      <c r="X1529" s="583" t="str">
        <f t="shared" si="685"/>
        <v>Allocating and reporting costs:
-Cost and contact/productivity model assumptions used
-Incorporate all non-telemedicine phone time is an indirect cost</v>
      </c>
      <c r="Y1529" s="506" t="str">
        <f t="shared" si="686"/>
        <v>HT - Mobile Crisis</v>
      </c>
      <c r="Z1529" s="506" t="str">
        <f t="shared" si="687"/>
        <v>HH - Integrated Mental Health and Substance Abuse
QJ - Service/items provided to a prisoner or patient in state or local custody</v>
      </c>
      <c r="AA1529" s="20"/>
    </row>
    <row r="1530" spans="1:27" s="24" customFormat="1" ht="23.25" customHeight="1">
      <c r="A1530" s="624" t="str">
        <f t="shared" si="666"/>
        <v>H2011-HT</v>
      </c>
      <c r="B1530" s="503" t="str">
        <f t="shared" si="667"/>
        <v>Mobile Crisis</v>
      </c>
      <c r="C1530" s="583" t="str">
        <f t="shared" si="668"/>
        <v xml:space="preserve">Use this code with the HT modifier for adult Mobile Intensive Crisis Stabilization Services and certified child Mobile Intensive Crisis Stabilization Services.  </v>
      </c>
      <c r="D1530" s="506" t="str">
        <f t="shared" si="669"/>
        <v>15 minutes</v>
      </c>
      <c r="E1530" s="583" t="str">
        <f t="shared" si="670"/>
        <v xml:space="preserve">Crisis Professional: Any Crisis Professional who is not, at minimum, a fully licensed master’s clinician must have real time access while the service is provided to, at minimum, a fully licensed master’s clinician.   </v>
      </c>
      <c r="F1530" s="357" t="s">
        <v>511</v>
      </c>
      <c r="G1530" s="357" t="s">
        <v>579</v>
      </c>
      <c r="H1530" s="364" t="s">
        <v>2278</v>
      </c>
      <c r="I1530" s="506" t="str">
        <f t="shared" si="664"/>
        <v>Line
Professional</v>
      </c>
      <c r="J1530" s="503">
        <f t="shared" si="671"/>
        <v>0</v>
      </c>
      <c r="K1530" s="503" t="str">
        <f t="shared" si="672"/>
        <v>Yes</v>
      </c>
      <c r="L1530" s="503" t="str">
        <f t="shared" si="673"/>
        <v>Yes</v>
      </c>
      <c r="M1530" s="503">
        <f t="shared" si="674"/>
        <v>0</v>
      </c>
      <c r="N1530" s="503">
        <f t="shared" si="675"/>
        <v>0</v>
      </c>
      <c r="O1530" s="503" t="str">
        <f t="shared" si="676"/>
        <v>Yes</v>
      </c>
      <c r="P1530" s="503">
        <f t="shared" si="677"/>
        <v>0</v>
      </c>
      <c r="Q1530" s="503">
        <f t="shared" si="678"/>
        <v>0</v>
      </c>
      <c r="R1530" s="503">
        <f t="shared" si="679"/>
        <v>0</v>
      </c>
      <c r="S1530" s="503">
        <f t="shared" si="680"/>
        <v>0</v>
      </c>
      <c r="T1530" s="503">
        <f t="shared" si="681"/>
        <v>0</v>
      </c>
      <c r="U1530" s="503">
        <f t="shared" si="682"/>
        <v>0</v>
      </c>
      <c r="V1530" s="503">
        <f t="shared" si="683"/>
        <v>0</v>
      </c>
      <c r="W1530" s="583" t="str">
        <f t="shared" si="684"/>
        <v>CCBHC Reporting Service</v>
      </c>
      <c r="X1530" s="583" t="str">
        <f t="shared" si="685"/>
        <v>Allocating and reporting costs:
-Cost and contact/productivity model assumptions used
-Incorporate all non-telemedicine phone time is an indirect cost</v>
      </c>
      <c r="Y1530" s="506" t="str">
        <f t="shared" si="686"/>
        <v>HT - Mobile Crisis</v>
      </c>
      <c r="Z1530" s="506" t="str">
        <f t="shared" si="687"/>
        <v>HH - Integrated Mental Health and Substance Abuse
QJ - Service/items provided to a prisoner or patient in state or local custody</v>
      </c>
      <c r="AA1530" s="20"/>
    </row>
    <row r="1531" spans="1:27" s="24" customFormat="1" ht="23.25" customHeight="1">
      <c r="A1531" s="624" t="str">
        <f t="shared" si="666"/>
        <v>H2011-HT</v>
      </c>
      <c r="B1531" s="503" t="str">
        <f t="shared" si="667"/>
        <v>Mobile Crisis</v>
      </c>
      <c r="C1531" s="583" t="str">
        <f t="shared" si="668"/>
        <v xml:space="preserve">Use this code with the HT modifier for adult Mobile Intensive Crisis Stabilization Services and certified child Mobile Intensive Crisis Stabilization Services.  </v>
      </c>
      <c r="D1531" s="506" t="str">
        <f t="shared" si="669"/>
        <v>15 minutes</v>
      </c>
      <c r="E1531" s="583" t="str">
        <f t="shared" si="670"/>
        <v xml:space="preserve">Crisis Professional: Any Crisis Professional who is not, at minimum, a fully licensed master’s clinician must have real time access while the service is provided to, at minimum, a fully licensed master’s clinician.   </v>
      </c>
      <c r="F1531" s="357" t="s">
        <v>126</v>
      </c>
      <c r="G1531" s="357" t="s">
        <v>578</v>
      </c>
      <c r="H1531" s="364" t="s">
        <v>2278</v>
      </c>
      <c r="I1531" s="506" t="str">
        <f t="shared" si="664"/>
        <v>Line
Professional</v>
      </c>
      <c r="J1531" s="503">
        <f t="shared" si="671"/>
        <v>0</v>
      </c>
      <c r="K1531" s="503" t="str">
        <f t="shared" si="672"/>
        <v>Yes</v>
      </c>
      <c r="L1531" s="503" t="str">
        <f t="shared" si="673"/>
        <v>Yes</v>
      </c>
      <c r="M1531" s="503">
        <f t="shared" si="674"/>
        <v>0</v>
      </c>
      <c r="N1531" s="503">
        <f t="shared" si="675"/>
        <v>0</v>
      </c>
      <c r="O1531" s="503" t="str">
        <f t="shared" si="676"/>
        <v>Yes</v>
      </c>
      <c r="P1531" s="503">
        <f t="shared" si="677"/>
        <v>0</v>
      </c>
      <c r="Q1531" s="503">
        <f t="shared" si="678"/>
        <v>0</v>
      </c>
      <c r="R1531" s="503">
        <f t="shared" si="679"/>
        <v>0</v>
      </c>
      <c r="S1531" s="503">
        <f t="shared" si="680"/>
        <v>0</v>
      </c>
      <c r="T1531" s="503">
        <f t="shared" si="681"/>
        <v>0</v>
      </c>
      <c r="U1531" s="503">
        <f t="shared" si="682"/>
        <v>0</v>
      </c>
      <c r="V1531" s="503">
        <f t="shared" si="683"/>
        <v>0</v>
      </c>
      <c r="W1531" s="583" t="str">
        <f t="shared" si="684"/>
        <v>CCBHC Reporting Service</v>
      </c>
      <c r="X1531" s="583" t="str">
        <f t="shared" si="685"/>
        <v>Allocating and reporting costs:
-Cost and contact/productivity model assumptions used
-Incorporate all non-telemedicine phone time is an indirect cost</v>
      </c>
      <c r="Y1531" s="506" t="str">
        <f t="shared" si="686"/>
        <v>HT - Mobile Crisis</v>
      </c>
      <c r="Z1531" s="506" t="str">
        <f t="shared" si="687"/>
        <v>HH - Integrated Mental Health and Substance Abuse
QJ - Service/items provided to a prisoner or patient in state or local custody</v>
      </c>
      <c r="AA1531" s="20"/>
    </row>
    <row r="1532" spans="1:27" s="24" customFormat="1" ht="23.25" customHeight="1">
      <c r="A1532" s="624" t="str">
        <f t="shared" si="666"/>
        <v>H2011-HT</v>
      </c>
      <c r="B1532" s="503" t="str">
        <f t="shared" si="667"/>
        <v>Mobile Crisis</v>
      </c>
      <c r="C1532" s="583" t="str">
        <f t="shared" si="668"/>
        <v xml:space="preserve">Use this code with the HT modifier for adult Mobile Intensive Crisis Stabilization Services and certified child Mobile Intensive Crisis Stabilization Services.  </v>
      </c>
      <c r="D1532" s="506" t="str">
        <f t="shared" si="669"/>
        <v>15 minutes</v>
      </c>
      <c r="E1532" s="583" t="str">
        <f t="shared" si="670"/>
        <v xml:space="preserve">Crisis Professional: Any Crisis Professional who is not, at minimum, a fully licensed master’s clinician must have real time access while the service is provided to, at minimum, a fully licensed master’s clinician.   </v>
      </c>
      <c r="F1532" s="357" t="s">
        <v>1328</v>
      </c>
      <c r="G1532" s="357" t="s">
        <v>576</v>
      </c>
      <c r="H1532" s="364" t="s">
        <v>2278</v>
      </c>
      <c r="I1532" s="506" t="str">
        <f t="shared" si="664"/>
        <v>Line
Professional</v>
      </c>
      <c r="J1532" s="503">
        <f t="shared" si="671"/>
        <v>0</v>
      </c>
      <c r="K1532" s="503" t="str">
        <f t="shared" si="672"/>
        <v>Yes</v>
      </c>
      <c r="L1532" s="503" t="str">
        <f t="shared" si="673"/>
        <v>Yes</v>
      </c>
      <c r="M1532" s="503">
        <f t="shared" si="674"/>
        <v>0</v>
      </c>
      <c r="N1532" s="503">
        <f t="shared" si="675"/>
        <v>0</v>
      </c>
      <c r="O1532" s="503" t="str">
        <f t="shared" si="676"/>
        <v>Yes</v>
      </c>
      <c r="P1532" s="503">
        <f t="shared" si="677"/>
        <v>0</v>
      </c>
      <c r="Q1532" s="503">
        <f t="shared" si="678"/>
        <v>0</v>
      </c>
      <c r="R1532" s="503">
        <f t="shared" si="679"/>
        <v>0</v>
      </c>
      <c r="S1532" s="503">
        <f t="shared" si="680"/>
        <v>0</v>
      </c>
      <c r="T1532" s="503">
        <f t="shared" si="681"/>
        <v>0</v>
      </c>
      <c r="U1532" s="503">
        <f t="shared" si="682"/>
        <v>0</v>
      </c>
      <c r="V1532" s="503">
        <f t="shared" si="683"/>
        <v>0</v>
      </c>
      <c r="W1532" s="583" t="str">
        <f t="shared" si="684"/>
        <v>CCBHC Reporting Service</v>
      </c>
      <c r="X1532" s="583" t="str">
        <f t="shared" si="685"/>
        <v>Allocating and reporting costs:
-Cost and contact/productivity model assumptions used
-Incorporate all non-telemedicine phone time is an indirect cost</v>
      </c>
      <c r="Y1532" s="506" t="str">
        <f t="shared" si="686"/>
        <v>HT - Mobile Crisis</v>
      </c>
      <c r="Z1532" s="506" t="str">
        <f t="shared" si="687"/>
        <v>HH - Integrated Mental Health and Substance Abuse
QJ - Service/items provided to a prisoner or patient in state or local custody</v>
      </c>
      <c r="AA1532" s="20"/>
    </row>
    <row r="1533" spans="1:27" s="24" customFormat="1" ht="23.25" customHeight="1" thickBot="1">
      <c r="A1533" s="625" t="str">
        <f t="shared" si="666"/>
        <v>H2011-HT</v>
      </c>
      <c r="B1533" s="504" t="str">
        <f t="shared" si="667"/>
        <v>Mobile Crisis</v>
      </c>
      <c r="C1533" s="583" t="str">
        <f t="shared" si="668"/>
        <v xml:space="preserve">Use this code with the HT modifier for adult Mobile Intensive Crisis Stabilization Services and certified child Mobile Intensive Crisis Stabilization Services.  </v>
      </c>
      <c r="D1533" s="506" t="str">
        <f t="shared" si="669"/>
        <v>15 minutes</v>
      </c>
      <c r="E1533" s="583" t="str">
        <f t="shared" si="670"/>
        <v xml:space="preserve">Crisis Professional: Any Crisis Professional who is not, at minimum, a fully licensed master’s clinician must have real time access while the service is provided to, at minimum, a fully licensed master’s clinician.   </v>
      </c>
      <c r="F1533" s="367" t="s">
        <v>1329</v>
      </c>
      <c r="G1533" s="367" t="s">
        <v>577</v>
      </c>
      <c r="H1533" s="366" t="s">
        <v>2278</v>
      </c>
      <c r="I1533" s="507" t="str">
        <f t="shared" si="664"/>
        <v>Line
Professional</v>
      </c>
      <c r="J1533" s="504">
        <f t="shared" si="671"/>
        <v>0</v>
      </c>
      <c r="K1533" s="504" t="str">
        <f t="shared" si="672"/>
        <v>Yes</v>
      </c>
      <c r="L1533" s="504" t="str">
        <f t="shared" si="673"/>
        <v>Yes</v>
      </c>
      <c r="M1533" s="504">
        <f t="shared" si="674"/>
        <v>0</v>
      </c>
      <c r="N1533" s="504">
        <f t="shared" si="675"/>
        <v>0</v>
      </c>
      <c r="O1533" s="504" t="str">
        <f t="shared" si="676"/>
        <v>Yes</v>
      </c>
      <c r="P1533" s="504">
        <f t="shared" si="677"/>
        <v>0</v>
      </c>
      <c r="Q1533" s="504">
        <f t="shared" si="678"/>
        <v>0</v>
      </c>
      <c r="R1533" s="504">
        <f t="shared" si="679"/>
        <v>0</v>
      </c>
      <c r="S1533" s="504">
        <f t="shared" si="680"/>
        <v>0</v>
      </c>
      <c r="T1533" s="504">
        <f t="shared" si="681"/>
        <v>0</v>
      </c>
      <c r="U1533" s="504">
        <f t="shared" si="682"/>
        <v>0</v>
      </c>
      <c r="V1533" s="504">
        <f t="shared" si="683"/>
        <v>0</v>
      </c>
      <c r="W1533" s="584" t="str">
        <f t="shared" si="684"/>
        <v>CCBHC Reporting Service</v>
      </c>
      <c r="X1533" s="584" t="str">
        <f t="shared" si="685"/>
        <v>Allocating and reporting costs:
-Cost and contact/productivity model assumptions used
-Incorporate all non-telemedicine phone time is an indirect cost</v>
      </c>
      <c r="Y1533" s="507" t="str">
        <f t="shared" si="686"/>
        <v>HT - Mobile Crisis</v>
      </c>
      <c r="Z1533" s="507" t="str">
        <f t="shared" si="687"/>
        <v>HH - Integrated Mental Health and Substance Abuse
QJ - Service/items provided to a prisoner or patient in state or local custody</v>
      </c>
      <c r="AA1533" s="20"/>
    </row>
    <row r="1534" spans="1:27" s="24" customFormat="1" ht="63.75" customHeight="1">
      <c r="A1534" s="554" t="s">
        <v>68</v>
      </c>
      <c r="B1534" s="508" t="s">
        <v>342</v>
      </c>
      <c r="C1534" s="557" t="s">
        <v>536</v>
      </c>
      <c r="D1534" s="560" t="s">
        <v>537</v>
      </c>
      <c r="E1534" s="557" t="s">
        <v>1533</v>
      </c>
      <c r="F1534" s="249" t="s">
        <v>124</v>
      </c>
      <c r="G1534" s="249" t="s">
        <v>574</v>
      </c>
      <c r="H1534" s="249" t="s">
        <v>1169</v>
      </c>
      <c r="I1534" s="560" t="s">
        <v>139</v>
      </c>
      <c r="J1534" s="508" t="s">
        <v>2205</v>
      </c>
      <c r="K1534" s="508"/>
      <c r="L1534" s="508" t="s">
        <v>2205</v>
      </c>
      <c r="M1534" s="508"/>
      <c r="N1534" s="508" t="s">
        <v>2205</v>
      </c>
      <c r="O1534" s="508"/>
      <c r="P1534" s="508" t="s">
        <v>2205</v>
      </c>
      <c r="Q1534" s="508"/>
      <c r="R1534" s="508"/>
      <c r="S1534" s="508"/>
      <c r="T1534" s="508"/>
      <c r="U1534" s="508"/>
      <c r="V1534" s="508"/>
      <c r="W1534" s="557" t="s">
        <v>1229</v>
      </c>
      <c r="X1534" s="557" t="s">
        <v>2073</v>
      </c>
      <c r="Y1534" s="560" t="s">
        <v>975</v>
      </c>
      <c r="Z1534" s="560" t="s">
        <v>2058</v>
      </c>
      <c r="AA1534" s="20"/>
    </row>
    <row r="1535" spans="1:27" s="24" customFormat="1" ht="63.75" customHeight="1">
      <c r="A1535" s="555" t="str">
        <f t="shared" ref="A1535:A1549" si="688">A1534</f>
        <v>H2011</v>
      </c>
      <c r="B1535" s="509" t="str">
        <f t="shared" ref="B1535:B1549" si="689">B1534</f>
        <v>Substance Abuse: Outpatient Care</v>
      </c>
      <c r="C1535" s="558" t="str">
        <f t="shared" ref="C1535:C1549" si="690">C1534</f>
        <v>Crisis intervention</v>
      </c>
      <c r="D1535" s="561" t="str">
        <f t="shared" ref="D1535:D1549" si="691">D1534</f>
        <v>15 Minute</v>
      </c>
      <c r="E1535" s="558" t="str">
        <f t="shared" ref="E1535:E1549" si="692">E1534</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35" s="241" t="s">
        <v>477</v>
      </c>
      <c r="G1535" s="241" t="s">
        <v>575</v>
      </c>
      <c r="H1535" s="241" t="s">
        <v>1169</v>
      </c>
      <c r="I1535" s="561" t="str">
        <f>I1534</f>
        <v>Line
Professional</v>
      </c>
      <c r="J1535" s="509" t="s">
        <v>2205</v>
      </c>
      <c r="K1535" s="509"/>
      <c r="L1535" s="509" t="s">
        <v>2205</v>
      </c>
      <c r="M1535" s="509"/>
      <c r="N1535" s="509" t="s">
        <v>2205</v>
      </c>
      <c r="O1535" s="509"/>
      <c r="P1535" s="509" t="s">
        <v>2205</v>
      </c>
      <c r="Q1535" s="509"/>
      <c r="R1535" s="509"/>
      <c r="S1535" s="509"/>
      <c r="T1535" s="509"/>
      <c r="U1535" s="509"/>
      <c r="V1535" s="509"/>
      <c r="W1535" s="558" t="s">
        <v>1229</v>
      </c>
      <c r="X1535" s="558" t="s">
        <v>1221</v>
      </c>
      <c r="Y1535" s="561" t="str">
        <f t="shared" ref="Y1535:Y1549" si="693">Y1534</f>
        <v>HT - Mobile Crisis
Y4 - SAMHSA approved EBP for Co-occurring disorders</v>
      </c>
      <c r="Z1535" s="561" t="str">
        <f t="shared" ref="Z1535:Z1549" si="694">Z1534</f>
        <v xml:space="preserve">
HH - Integrated Mental Health and Substance Abuse
QJ - Service/items provided to a prisoner or patient in state or local custody</v>
      </c>
      <c r="AA1535" s="20"/>
    </row>
    <row r="1536" spans="1:27" s="24" customFormat="1" ht="63.75" customHeight="1">
      <c r="A1536" s="555" t="str">
        <f t="shared" si="688"/>
        <v>H2011</v>
      </c>
      <c r="B1536" s="509" t="str">
        <f t="shared" si="689"/>
        <v>Substance Abuse: Outpatient Care</v>
      </c>
      <c r="C1536" s="558" t="str">
        <f t="shared" si="690"/>
        <v>Crisis intervention</v>
      </c>
      <c r="D1536" s="561" t="str">
        <f t="shared" si="691"/>
        <v>15 Minute</v>
      </c>
      <c r="E1536"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36" s="241" t="s">
        <v>126</v>
      </c>
      <c r="G1536" s="241" t="s">
        <v>581</v>
      </c>
      <c r="H1536" s="241" t="s">
        <v>1169</v>
      </c>
      <c r="I1536" s="561" t="str">
        <f t="shared" ref="I1536:I1549" si="695">I1535</f>
        <v>Line
Professional</v>
      </c>
      <c r="J1536" s="509" t="s">
        <v>2205</v>
      </c>
      <c r="K1536" s="509"/>
      <c r="L1536" s="509" t="s">
        <v>2205</v>
      </c>
      <c r="M1536" s="509"/>
      <c r="N1536" s="509" t="s">
        <v>2205</v>
      </c>
      <c r="O1536" s="509"/>
      <c r="P1536" s="509" t="s">
        <v>2205</v>
      </c>
      <c r="Q1536" s="509"/>
      <c r="R1536" s="509"/>
      <c r="S1536" s="509"/>
      <c r="T1536" s="509"/>
      <c r="U1536" s="509"/>
      <c r="V1536" s="509"/>
      <c r="W1536" s="558" t="s">
        <v>1229</v>
      </c>
      <c r="X1536" s="558" t="s">
        <v>1221</v>
      </c>
      <c r="Y1536" s="561" t="str">
        <f t="shared" si="693"/>
        <v>HT - Mobile Crisis
Y4 - SAMHSA approved EBP for Co-occurring disorders</v>
      </c>
      <c r="Z1536" s="561" t="str">
        <f t="shared" si="694"/>
        <v xml:space="preserve">
HH - Integrated Mental Health and Substance Abuse
QJ - Service/items provided to a prisoner or patient in state or local custody</v>
      </c>
      <c r="AA1536" s="20"/>
    </row>
    <row r="1537" spans="1:27" s="24" customFormat="1" ht="63.75" customHeight="1">
      <c r="A1537" s="555" t="str">
        <f t="shared" si="688"/>
        <v>H2011</v>
      </c>
      <c r="B1537" s="509" t="str">
        <f t="shared" si="689"/>
        <v>Substance Abuse: Outpatient Care</v>
      </c>
      <c r="C1537" s="558" t="str">
        <f t="shared" si="690"/>
        <v>Crisis intervention</v>
      </c>
      <c r="D1537" s="561" t="str">
        <f t="shared" si="691"/>
        <v>15 Minute</v>
      </c>
      <c r="E1537"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37" s="241" t="s">
        <v>598</v>
      </c>
      <c r="G1537" s="241" t="s">
        <v>576</v>
      </c>
      <c r="H1537" s="241" t="s">
        <v>1169</v>
      </c>
      <c r="I1537" s="561" t="str">
        <f t="shared" si="695"/>
        <v>Line
Professional</v>
      </c>
      <c r="J1537" s="509" t="s">
        <v>2205</v>
      </c>
      <c r="K1537" s="509"/>
      <c r="L1537" s="509" t="s">
        <v>2205</v>
      </c>
      <c r="M1537" s="509"/>
      <c r="N1537" s="509" t="s">
        <v>2205</v>
      </c>
      <c r="O1537" s="509"/>
      <c r="P1537" s="509" t="s">
        <v>2205</v>
      </c>
      <c r="Q1537" s="509"/>
      <c r="R1537" s="509"/>
      <c r="S1537" s="509"/>
      <c r="T1537" s="509"/>
      <c r="U1537" s="509"/>
      <c r="V1537" s="509"/>
      <c r="W1537" s="558" t="s">
        <v>1229</v>
      </c>
      <c r="X1537" s="558" t="s">
        <v>1221</v>
      </c>
      <c r="Y1537" s="561" t="str">
        <f t="shared" si="693"/>
        <v>HT - Mobile Crisis
Y4 - SAMHSA approved EBP for Co-occurring disorders</v>
      </c>
      <c r="Z1537" s="561" t="str">
        <f t="shared" si="694"/>
        <v xml:space="preserve">
HH - Integrated Mental Health and Substance Abuse
QJ - Service/items provided to a prisoner or patient in state or local custody</v>
      </c>
      <c r="AA1537" s="20"/>
    </row>
    <row r="1538" spans="1:27" s="24" customFormat="1" ht="102" customHeight="1">
      <c r="A1538" s="555" t="str">
        <f t="shared" si="688"/>
        <v>H2011</v>
      </c>
      <c r="B1538" s="509" t="str">
        <f t="shared" si="689"/>
        <v>Substance Abuse: Outpatient Care</v>
      </c>
      <c r="C1538" s="558" t="str">
        <f t="shared" si="690"/>
        <v>Crisis intervention</v>
      </c>
      <c r="D1538" s="561" t="str">
        <f t="shared" si="691"/>
        <v>15 Minute</v>
      </c>
      <c r="E1538"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38" s="241" t="s">
        <v>485</v>
      </c>
      <c r="G1538" s="241" t="s">
        <v>576</v>
      </c>
      <c r="H1538" s="241" t="s">
        <v>1169</v>
      </c>
      <c r="I1538" s="561" t="str">
        <f t="shared" si="695"/>
        <v>Line
Professional</v>
      </c>
      <c r="J1538" s="509" t="s">
        <v>2205</v>
      </c>
      <c r="K1538" s="509"/>
      <c r="L1538" s="509" t="s">
        <v>2205</v>
      </c>
      <c r="M1538" s="509"/>
      <c r="N1538" s="509" t="s">
        <v>2205</v>
      </c>
      <c r="O1538" s="509"/>
      <c r="P1538" s="509" t="s">
        <v>2205</v>
      </c>
      <c r="Q1538" s="509"/>
      <c r="R1538" s="509"/>
      <c r="S1538" s="509"/>
      <c r="T1538" s="509"/>
      <c r="U1538" s="509"/>
      <c r="V1538" s="509"/>
      <c r="W1538" s="558" t="s">
        <v>1229</v>
      </c>
      <c r="X1538" s="558" t="s">
        <v>1221</v>
      </c>
      <c r="Y1538" s="561" t="str">
        <f t="shared" si="693"/>
        <v>HT - Mobile Crisis
Y4 - SAMHSA approved EBP for Co-occurring disorders</v>
      </c>
      <c r="Z1538" s="561" t="str">
        <f t="shared" si="694"/>
        <v xml:space="preserve">
HH - Integrated Mental Health and Substance Abuse
QJ - Service/items provided to a prisoner or patient in state or local custody</v>
      </c>
      <c r="AA1538" s="20"/>
    </row>
    <row r="1539" spans="1:27" s="24" customFormat="1" ht="39.6">
      <c r="A1539" s="555" t="str">
        <f t="shared" si="688"/>
        <v>H2011</v>
      </c>
      <c r="B1539" s="509" t="str">
        <f t="shared" si="689"/>
        <v>Substance Abuse: Outpatient Care</v>
      </c>
      <c r="C1539" s="558" t="str">
        <f t="shared" si="690"/>
        <v>Crisis intervention</v>
      </c>
      <c r="D1539" s="561" t="str">
        <f t="shared" si="691"/>
        <v>15 Minute</v>
      </c>
      <c r="E1539"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39" s="241" t="s">
        <v>609</v>
      </c>
      <c r="G1539" s="241" t="s">
        <v>577</v>
      </c>
      <c r="H1539" s="241" t="s">
        <v>1169</v>
      </c>
      <c r="I1539" s="561" t="str">
        <f t="shared" si="695"/>
        <v>Line
Professional</v>
      </c>
      <c r="J1539" s="509" t="s">
        <v>2205</v>
      </c>
      <c r="K1539" s="509"/>
      <c r="L1539" s="509" t="s">
        <v>2205</v>
      </c>
      <c r="M1539" s="509"/>
      <c r="N1539" s="509" t="s">
        <v>2205</v>
      </c>
      <c r="O1539" s="509"/>
      <c r="P1539" s="509" t="s">
        <v>2205</v>
      </c>
      <c r="Q1539" s="509"/>
      <c r="R1539" s="509"/>
      <c r="S1539" s="509"/>
      <c r="T1539" s="509"/>
      <c r="U1539" s="509"/>
      <c r="V1539" s="509"/>
      <c r="W1539" s="558" t="s">
        <v>1229</v>
      </c>
      <c r="X1539" s="558" t="s">
        <v>1221</v>
      </c>
      <c r="Y1539" s="561" t="str">
        <f t="shared" si="693"/>
        <v>HT - Mobile Crisis
Y4 - SAMHSA approved EBP for Co-occurring disorders</v>
      </c>
      <c r="Z1539" s="561" t="str">
        <f t="shared" si="694"/>
        <v xml:space="preserve">
HH - Integrated Mental Health and Substance Abuse
QJ - Service/items provided to a prisoner or patient in state or local custody</v>
      </c>
      <c r="AA1539" s="20"/>
    </row>
    <row r="1540" spans="1:27" s="24" customFormat="1" ht="63.75" customHeight="1">
      <c r="A1540" s="555" t="str">
        <f t="shared" si="688"/>
        <v>H2011</v>
      </c>
      <c r="B1540" s="509" t="str">
        <f t="shared" si="689"/>
        <v>Substance Abuse: Outpatient Care</v>
      </c>
      <c r="C1540" s="558" t="str">
        <f t="shared" si="690"/>
        <v>Crisis intervention</v>
      </c>
      <c r="D1540" s="561" t="str">
        <f t="shared" si="691"/>
        <v>15 Minute</v>
      </c>
      <c r="E1540"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0" s="241" t="s">
        <v>2168</v>
      </c>
      <c r="G1540" s="241" t="s">
        <v>577</v>
      </c>
      <c r="H1540" s="241" t="s">
        <v>1169</v>
      </c>
      <c r="I1540" s="561" t="str">
        <f t="shared" si="695"/>
        <v>Line
Professional</v>
      </c>
      <c r="J1540" s="509" t="s">
        <v>2205</v>
      </c>
      <c r="K1540" s="509"/>
      <c r="L1540" s="509" t="s">
        <v>2205</v>
      </c>
      <c r="M1540" s="509"/>
      <c r="N1540" s="509" t="s">
        <v>2205</v>
      </c>
      <c r="O1540" s="509"/>
      <c r="P1540" s="509" t="s">
        <v>2205</v>
      </c>
      <c r="Q1540" s="509"/>
      <c r="R1540" s="509"/>
      <c r="S1540" s="509"/>
      <c r="T1540" s="509"/>
      <c r="U1540" s="509"/>
      <c r="V1540" s="509"/>
      <c r="W1540" s="558" t="s">
        <v>1229</v>
      </c>
      <c r="X1540" s="558" t="s">
        <v>1221</v>
      </c>
      <c r="Y1540" s="561" t="str">
        <f t="shared" si="693"/>
        <v>HT - Mobile Crisis
Y4 - SAMHSA approved EBP for Co-occurring disorders</v>
      </c>
      <c r="Z1540" s="561" t="str">
        <f t="shared" si="694"/>
        <v xml:space="preserve">
HH - Integrated Mental Health and Substance Abuse
QJ - Service/items provided to a prisoner or patient in state or local custody</v>
      </c>
      <c r="AA1540" s="20"/>
    </row>
    <row r="1541" spans="1:27" s="24" customFormat="1" ht="63.75" customHeight="1">
      <c r="A1541" s="555" t="str">
        <f t="shared" si="688"/>
        <v>H2011</v>
      </c>
      <c r="B1541" s="509" t="str">
        <f t="shared" si="689"/>
        <v>Substance Abuse: Outpatient Care</v>
      </c>
      <c r="C1541" s="558" t="str">
        <f t="shared" si="690"/>
        <v>Crisis intervention</v>
      </c>
      <c r="D1541" s="561" t="str">
        <f t="shared" si="691"/>
        <v>15 Minute</v>
      </c>
      <c r="E1541"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1" s="241" t="s">
        <v>2177</v>
      </c>
      <c r="G1541" s="241" t="s">
        <v>577</v>
      </c>
      <c r="H1541" s="241" t="s">
        <v>1169</v>
      </c>
      <c r="I1541" s="561" t="str">
        <f t="shared" si="695"/>
        <v>Line
Professional</v>
      </c>
      <c r="J1541" s="509" t="s">
        <v>2205</v>
      </c>
      <c r="K1541" s="509"/>
      <c r="L1541" s="509" t="s">
        <v>2205</v>
      </c>
      <c r="M1541" s="509"/>
      <c r="N1541" s="509" t="s">
        <v>2205</v>
      </c>
      <c r="O1541" s="509"/>
      <c r="P1541" s="509" t="s">
        <v>2205</v>
      </c>
      <c r="Q1541" s="509"/>
      <c r="R1541" s="509"/>
      <c r="S1541" s="509"/>
      <c r="T1541" s="509"/>
      <c r="U1541" s="509"/>
      <c r="V1541" s="509"/>
      <c r="W1541" s="558" t="s">
        <v>1229</v>
      </c>
      <c r="X1541" s="558" t="s">
        <v>1221</v>
      </c>
      <c r="Y1541" s="561" t="str">
        <f t="shared" si="693"/>
        <v>HT - Mobile Crisis
Y4 - SAMHSA approved EBP for Co-occurring disorders</v>
      </c>
      <c r="Z1541" s="561" t="str">
        <f t="shared" si="694"/>
        <v xml:space="preserve">
HH - Integrated Mental Health and Substance Abuse
QJ - Service/items provided to a prisoner or patient in state or local custody</v>
      </c>
      <c r="AA1541" s="20"/>
    </row>
    <row r="1542" spans="1:27" ht="63.75" customHeight="1">
      <c r="A1542" s="555" t="str">
        <f t="shared" si="688"/>
        <v>H2011</v>
      </c>
      <c r="B1542" s="509" t="str">
        <f t="shared" si="689"/>
        <v>Substance Abuse: Outpatient Care</v>
      </c>
      <c r="C1542" s="558" t="str">
        <f t="shared" si="690"/>
        <v>Crisis intervention</v>
      </c>
      <c r="D1542" s="561" t="str">
        <f t="shared" si="691"/>
        <v>15 Minute</v>
      </c>
      <c r="E1542"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2" s="241" t="s">
        <v>2166</v>
      </c>
      <c r="G1542" s="241" t="s">
        <v>577</v>
      </c>
      <c r="H1542" s="241" t="s">
        <v>1169</v>
      </c>
      <c r="I1542" s="561" t="str">
        <f t="shared" si="695"/>
        <v>Line
Professional</v>
      </c>
      <c r="J1542" s="509" t="s">
        <v>2205</v>
      </c>
      <c r="K1542" s="509"/>
      <c r="L1542" s="509" t="s">
        <v>2205</v>
      </c>
      <c r="M1542" s="509"/>
      <c r="N1542" s="509" t="s">
        <v>2205</v>
      </c>
      <c r="O1542" s="509"/>
      <c r="P1542" s="509" t="s">
        <v>2205</v>
      </c>
      <c r="Q1542" s="509"/>
      <c r="R1542" s="509"/>
      <c r="S1542" s="509"/>
      <c r="T1542" s="509"/>
      <c r="U1542" s="509"/>
      <c r="V1542" s="509"/>
      <c r="W1542" s="558" t="s">
        <v>1229</v>
      </c>
      <c r="X1542" s="558" t="s">
        <v>1221</v>
      </c>
      <c r="Y1542" s="561" t="str">
        <f t="shared" si="693"/>
        <v>HT - Mobile Crisis
Y4 - SAMHSA approved EBP for Co-occurring disorders</v>
      </c>
      <c r="Z1542" s="561" t="str">
        <f t="shared" si="694"/>
        <v xml:space="preserve">
HH - Integrated Mental Health and Substance Abuse
QJ - Service/items provided to a prisoner or patient in state or local custody</v>
      </c>
    </row>
    <row r="1543" spans="1:27" ht="89.25" customHeight="1">
      <c r="A1543" s="555" t="str">
        <f t="shared" si="688"/>
        <v>H2011</v>
      </c>
      <c r="B1543" s="509" t="str">
        <f t="shared" si="689"/>
        <v>Substance Abuse: Outpatient Care</v>
      </c>
      <c r="C1543" s="558" t="str">
        <f t="shared" si="690"/>
        <v>Crisis intervention</v>
      </c>
      <c r="D1543" s="561" t="str">
        <f t="shared" si="691"/>
        <v>15 Minute</v>
      </c>
      <c r="E1543"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3" s="241" t="s">
        <v>2196</v>
      </c>
      <c r="G1543" s="241" t="s">
        <v>577</v>
      </c>
      <c r="H1543" s="241" t="s">
        <v>1169</v>
      </c>
      <c r="I1543" s="561" t="str">
        <f t="shared" si="695"/>
        <v>Line
Professional</v>
      </c>
      <c r="J1543" s="509" t="s">
        <v>2205</v>
      </c>
      <c r="K1543" s="509"/>
      <c r="L1543" s="509" t="s">
        <v>2205</v>
      </c>
      <c r="M1543" s="509"/>
      <c r="N1543" s="509" t="s">
        <v>2205</v>
      </c>
      <c r="O1543" s="509"/>
      <c r="P1543" s="509" t="s">
        <v>2205</v>
      </c>
      <c r="Q1543" s="509"/>
      <c r="R1543" s="509"/>
      <c r="S1543" s="509"/>
      <c r="T1543" s="509"/>
      <c r="U1543" s="509"/>
      <c r="V1543" s="509"/>
      <c r="W1543" s="558" t="s">
        <v>1229</v>
      </c>
      <c r="X1543" s="558" t="s">
        <v>1221</v>
      </c>
      <c r="Y1543" s="561" t="str">
        <f t="shared" si="693"/>
        <v>HT - Mobile Crisis
Y4 - SAMHSA approved EBP for Co-occurring disorders</v>
      </c>
      <c r="Z1543" s="561" t="str">
        <f t="shared" si="694"/>
        <v xml:space="preserve">
HH - Integrated Mental Health and Substance Abuse
QJ - Service/items provided to a prisoner or patient in state or local custody</v>
      </c>
    </row>
    <row r="1544" spans="1:27" ht="63.75" customHeight="1">
      <c r="A1544" s="555" t="str">
        <f t="shared" si="688"/>
        <v>H2011</v>
      </c>
      <c r="B1544" s="509" t="str">
        <f t="shared" si="689"/>
        <v>Substance Abuse: Outpatient Care</v>
      </c>
      <c r="C1544" s="558" t="str">
        <f t="shared" si="690"/>
        <v>Crisis intervention</v>
      </c>
      <c r="D1544" s="561" t="str">
        <f t="shared" si="691"/>
        <v>15 Minute</v>
      </c>
      <c r="E1544"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4" s="241" t="s">
        <v>126</v>
      </c>
      <c r="G1544" s="241" t="s">
        <v>578</v>
      </c>
      <c r="H1544" s="241" t="s">
        <v>1169</v>
      </c>
      <c r="I1544" s="561" t="str">
        <f t="shared" si="695"/>
        <v>Line
Professional</v>
      </c>
      <c r="J1544" s="509" t="s">
        <v>2205</v>
      </c>
      <c r="K1544" s="509"/>
      <c r="L1544" s="509" t="s">
        <v>2205</v>
      </c>
      <c r="M1544" s="509"/>
      <c r="N1544" s="509" t="s">
        <v>2205</v>
      </c>
      <c r="O1544" s="509"/>
      <c r="P1544" s="509" t="s">
        <v>2205</v>
      </c>
      <c r="Q1544" s="509"/>
      <c r="R1544" s="509"/>
      <c r="S1544" s="509"/>
      <c r="T1544" s="509"/>
      <c r="U1544" s="509"/>
      <c r="V1544" s="509"/>
      <c r="W1544" s="558" t="s">
        <v>1229</v>
      </c>
      <c r="X1544" s="558" t="s">
        <v>1221</v>
      </c>
      <c r="Y1544" s="561" t="str">
        <f t="shared" si="693"/>
        <v>HT - Mobile Crisis
Y4 - SAMHSA approved EBP for Co-occurring disorders</v>
      </c>
      <c r="Z1544" s="561" t="str">
        <f t="shared" si="694"/>
        <v xml:space="preserve">
HH - Integrated Mental Health and Substance Abuse
QJ - Service/items provided to a prisoner or patient in state or local custody</v>
      </c>
    </row>
    <row r="1545" spans="1:27" ht="63.75" customHeight="1">
      <c r="A1545" s="555" t="str">
        <f t="shared" si="688"/>
        <v>H2011</v>
      </c>
      <c r="B1545" s="509" t="str">
        <f t="shared" si="689"/>
        <v>Substance Abuse: Outpatient Care</v>
      </c>
      <c r="C1545" s="558" t="str">
        <f t="shared" si="690"/>
        <v>Crisis intervention</v>
      </c>
      <c r="D1545" s="561" t="str">
        <f t="shared" si="691"/>
        <v>15 Minute</v>
      </c>
      <c r="E1545"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5" s="241" t="s">
        <v>497</v>
      </c>
      <c r="G1545" s="241" t="s">
        <v>586</v>
      </c>
      <c r="H1545" s="241" t="s">
        <v>1169</v>
      </c>
      <c r="I1545" s="561" t="str">
        <f t="shared" si="695"/>
        <v>Line
Professional</v>
      </c>
      <c r="J1545" s="509" t="s">
        <v>2205</v>
      </c>
      <c r="K1545" s="509"/>
      <c r="L1545" s="509" t="s">
        <v>2205</v>
      </c>
      <c r="M1545" s="509"/>
      <c r="N1545" s="509" t="s">
        <v>2205</v>
      </c>
      <c r="O1545" s="509"/>
      <c r="P1545" s="509" t="s">
        <v>2205</v>
      </c>
      <c r="Q1545" s="509"/>
      <c r="R1545" s="509"/>
      <c r="S1545" s="509"/>
      <c r="T1545" s="509"/>
      <c r="U1545" s="509"/>
      <c r="V1545" s="509"/>
      <c r="W1545" s="558" t="s">
        <v>1229</v>
      </c>
      <c r="X1545" s="558" t="s">
        <v>1221</v>
      </c>
      <c r="Y1545" s="561" t="str">
        <f t="shared" si="693"/>
        <v>HT - Mobile Crisis
Y4 - SAMHSA approved EBP for Co-occurring disorders</v>
      </c>
      <c r="Z1545" s="561" t="str">
        <f t="shared" si="694"/>
        <v xml:space="preserve">
HH - Integrated Mental Health and Substance Abuse
QJ - Service/items provided to a prisoner or patient in state or local custody</v>
      </c>
    </row>
    <row r="1546" spans="1:27" ht="63.75" customHeight="1">
      <c r="A1546" s="555" t="str">
        <f t="shared" si="688"/>
        <v>H2011</v>
      </c>
      <c r="B1546" s="509" t="str">
        <f t="shared" si="689"/>
        <v>Substance Abuse: Outpatient Care</v>
      </c>
      <c r="C1546" s="558" t="str">
        <f t="shared" si="690"/>
        <v>Crisis intervention</v>
      </c>
      <c r="D1546" s="561" t="str">
        <f t="shared" si="691"/>
        <v>15 Minute</v>
      </c>
      <c r="E1546"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6" s="241" t="s">
        <v>496</v>
      </c>
      <c r="G1546" s="241" t="s">
        <v>586</v>
      </c>
      <c r="H1546" s="241" t="s">
        <v>1169</v>
      </c>
      <c r="I1546" s="561" t="str">
        <f t="shared" si="695"/>
        <v>Line
Professional</v>
      </c>
      <c r="J1546" s="509" t="s">
        <v>2205</v>
      </c>
      <c r="K1546" s="509"/>
      <c r="L1546" s="509" t="s">
        <v>2205</v>
      </c>
      <c r="M1546" s="509"/>
      <c r="N1546" s="509" t="s">
        <v>2205</v>
      </c>
      <c r="O1546" s="509"/>
      <c r="P1546" s="509" t="s">
        <v>2205</v>
      </c>
      <c r="Q1546" s="509"/>
      <c r="R1546" s="509"/>
      <c r="S1546" s="509"/>
      <c r="T1546" s="509"/>
      <c r="U1546" s="509"/>
      <c r="V1546" s="509"/>
      <c r="W1546" s="558" t="s">
        <v>1229</v>
      </c>
      <c r="X1546" s="558" t="s">
        <v>1221</v>
      </c>
      <c r="Y1546" s="561" t="str">
        <f t="shared" si="693"/>
        <v>HT - Mobile Crisis
Y4 - SAMHSA approved EBP for Co-occurring disorders</v>
      </c>
      <c r="Z1546" s="561" t="str">
        <f t="shared" si="694"/>
        <v xml:space="preserve">
HH - Integrated Mental Health and Substance Abuse
QJ - Service/items provided to a prisoner or patient in state or local custody</v>
      </c>
    </row>
    <row r="1547" spans="1:27" ht="63.75" customHeight="1">
      <c r="A1547" s="555" t="str">
        <f t="shared" si="688"/>
        <v>H2011</v>
      </c>
      <c r="B1547" s="509" t="str">
        <f t="shared" si="689"/>
        <v>Substance Abuse: Outpatient Care</v>
      </c>
      <c r="C1547" s="558" t="str">
        <f t="shared" si="690"/>
        <v>Crisis intervention</v>
      </c>
      <c r="D1547" s="561" t="str">
        <f t="shared" si="691"/>
        <v>15 Minute</v>
      </c>
      <c r="E1547"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7" s="241" t="s">
        <v>2155</v>
      </c>
      <c r="G1547" s="241" t="s">
        <v>586</v>
      </c>
      <c r="H1547" s="241" t="s">
        <v>1169</v>
      </c>
      <c r="I1547" s="561" t="str">
        <f t="shared" si="695"/>
        <v>Line
Professional</v>
      </c>
      <c r="J1547" s="509" t="s">
        <v>2205</v>
      </c>
      <c r="K1547" s="509"/>
      <c r="L1547" s="509" t="s">
        <v>2205</v>
      </c>
      <c r="M1547" s="509"/>
      <c r="N1547" s="509" t="s">
        <v>2205</v>
      </c>
      <c r="O1547" s="509"/>
      <c r="P1547" s="509" t="s">
        <v>2205</v>
      </c>
      <c r="Q1547" s="509"/>
      <c r="R1547" s="509"/>
      <c r="S1547" s="509"/>
      <c r="T1547" s="509"/>
      <c r="U1547" s="509"/>
      <c r="V1547" s="509"/>
      <c r="W1547" s="558" t="s">
        <v>1229</v>
      </c>
      <c r="X1547" s="558" t="s">
        <v>1221</v>
      </c>
      <c r="Y1547" s="561" t="str">
        <f t="shared" si="693"/>
        <v>HT - Mobile Crisis
Y4 - SAMHSA approved EBP for Co-occurring disorders</v>
      </c>
      <c r="Z1547" s="561" t="str">
        <f t="shared" si="694"/>
        <v xml:space="preserve">
HH - Integrated Mental Health and Substance Abuse
QJ - Service/items provided to a prisoner or patient in state or local custody</v>
      </c>
    </row>
    <row r="1548" spans="1:27" ht="63.75" customHeight="1">
      <c r="A1548" s="555" t="str">
        <f t="shared" si="688"/>
        <v>H2011</v>
      </c>
      <c r="B1548" s="509" t="str">
        <f t="shared" si="689"/>
        <v>Substance Abuse: Outpatient Care</v>
      </c>
      <c r="C1548" s="558" t="str">
        <f t="shared" si="690"/>
        <v>Crisis intervention</v>
      </c>
      <c r="D1548" s="561" t="str">
        <f t="shared" si="691"/>
        <v>15 Minute</v>
      </c>
      <c r="E1548" s="558"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8" s="241" t="s">
        <v>511</v>
      </c>
      <c r="G1548" s="241" t="s">
        <v>579</v>
      </c>
      <c r="H1548" s="241" t="s">
        <v>1169</v>
      </c>
      <c r="I1548" s="561" t="str">
        <f t="shared" si="695"/>
        <v>Line
Professional</v>
      </c>
      <c r="J1548" s="509" t="s">
        <v>2205</v>
      </c>
      <c r="K1548" s="509"/>
      <c r="L1548" s="509" t="s">
        <v>2205</v>
      </c>
      <c r="M1548" s="509"/>
      <c r="N1548" s="509" t="s">
        <v>2205</v>
      </c>
      <c r="O1548" s="509"/>
      <c r="P1548" s="509" t="s">
        <v>2205</v>
      </c>
      <c r="Q1548" s="509"/>
      <c r="R1548" s="509"/>
      <c r="S1548" s="509"/>
      <c r="T1548" s="509"/>
      <c r="U1548" s="509"/>
      <c r="V1548" s="509"/>
      <c r="W1548" s="558" t="s">
        <v>1229</v>
      </c>
      <c r="X1548" s="558" t="s">
        <v>1221</v>
      </c>
      <c r="Y1548" s="561" t="str">
        <f t="shared" si="693"/>
        <v>HT - Mobile Crisis
Y4 - SAMHSA approved EBP for Co-occurring disorders</v>
      </c>
      <c r="Z1548" s="561" t="str">
        <f t="shared" si="694"/>
        <v xml:space="preserve">
HH - Integrated Mental Health and Substance Abuse
QJ - Service/items provided to a prisoner or patient in state or local custody</v>
      </c>
    </row>
    <row r="1549" spans="1:27" ht="64.5" customHeight="1" thickBot="1">
      <c r="A1549" s="556" t="str">
        <f t="shared" si="688"/>
        <v>H2011</v>
      </c>
      <c r="B1549" s="510" t="str">
        <f t="shared" si="689"/>
        <v>Substance Abuse: Outpatient Care</v>
      </c>
      <c r="C1549" s="559" t="str">
        <f t="shared" si="690"/>
        <v>Crisis intervention</v>
      </c>
      <c r="D1549" s="562" t="str">
        <f t="shared" si="691"/>
        <v>15 Minute</v>
      </c>
      <c r="E1549" s="559" t="str">
        <f t="shared" si="69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49" s="242" t="s">
        <v>607</v>
      </c>
      <c r="G1549" s="242" t="s">
        <v>582</v>
      </c>
      <c r="H1549" s="242" t="s">
        <v>1169</v>
      </c>
      <c r="I1549" s="562" t="str">
        <f t="shared" si="695"/>
        <v>Line
Professional</v>
      </c>
      <c r="J1549" s="510" t="s">
        <v>2205</v>
      </c>
      <c r="K1549" s="510"/>
      <c r="L1549" s="510" t="s">
        <v>2205</v>
      </c>
      <c r="M1549" s="510"/>
      <c r="N1549" s="510" t="s">
        <v>2205</v>
      </c>
      <c r="O1549" s="510"/>
      <c r="P1549" s="510" t="s">
        <v>2205</v>
      </c>
      <c r="Q1549" s="510"/>
      <c r="R1549" s="510"/>
      <c r="S1549" s="510"/>
      <c r="T1549" s="510"/>
      <c r="U1549" s="510"/>
      <c r="V1549" s="510"/>
      <c r="W1549" s="559" t="s">
        <v>1229</v>
      </c>
      <c r="X1549" s="559" t="s">
        <v>1221</v>
      </c>
      <c r="Y1549" s="562" t="str">
        <f t="shared" si="693"/>
        <v>HT - Mobile Crisis
Y4 - SAMHSA approved EBP for Co-occurring disorders</v>
      </c>
      <c r="Z1549" s="562" t="str">
        <f t="shared" si="694"/>
        <v xml:space="preserve">
HH - Integrated Mental Health and Substance Abuse
QJ - Service/items provided to a prisoner or patient in state or local custody</v>
      </c>
    </row>
    <row r="1550" spans="1:27" ht="190.5" customHeight="1" thickBot="1">
      <c r="A1550" s="260" t="s">
        <v>305</v>
      </c>
      <c r="B1550" s="228" t="s">
        <v>1717</v>
      </c>
      <c r="C1550" s="231" t="s">
        <v>1771</v>
      </c>
      <c r="D1550" s="232" t="s">
        <v>3</v>
      </c>
      <c r="E1550" s="231" t="s">
        <v>687</v>
      </c>
      <c r="F1550" s="231" t="s">
        <v>1765</v>
      </c>
      <c r="G1550" s="231"/>
      <c r="H1550" s="231" t="s">
        <v>1321</v>
      </c>
      <c r="I1550" s="232" t="s">
        <v>139</v>
      </c>
      <c r="J1550" s="228"/>
      <c r="K1550" s="228"/>
      <c r="L1550" s="430" t="s">
        <v>2205</v>
      </c>
      <c r="M1550" s="228" t="s">
        <v>2205</v>
      </c>
      <c r="N1550" s="228"/>
      <c r="O1550" s="228"/>
      <c r="P1550" s="228"/>
      <c r="Q1550" s="228"/>
      <c r="R1550" s="228"/>
      <c r="S1550" s="228"/>
      <c r="T1550" s="228"/>
      <c r="U1550" s="228"/>
      <c r="V1550" s="228"/>
      <c r="W1550" s="231" t="s">
        <v>1229</v>
      </c>
      <c r="X1550" s="231" t="s">
        <v>1772</v>
      </c>
      <c r="Y1550" s="232" t="s">
        <v>873</v>
      </c>
      <c r="Z1550" s="232" t="s">
        <v>2059</v>
      </c>
    </row>
    <row r="1551" spans="1:27" ht="226.5" customHeight="1" thickBot="1">
      <c r="A1551" s="260" t="s">
        <v>1807</v>
      </c>
      <c r="B1551" s="228" t="s">
        <v>992</v>
      </c>
      <c r="C1551" s="231" t="s">
        <v>2395</v>
      </c>
      <c r="D1551" s="232" t="s">
        <v>3</v>
      </c>
      <c r="E1551" s="231" t="s">
        <v>687</v>
      </c>
      <c r="F1551" s="246" t="s">
        <v>1765</v>
      </c>
      <c r="G1551" s="246"/>
      <c r="H1551" s="246" t="s">
        <v>1321</v>
      </c>
      <c r="I1551" s="232" t="s">
        <v>139</v>
      </c>
      <c r="J1551" s="228"/>
      <c r="K1551" s="228"/>
      <c r="L1551" s="228"/>
      <c r="M1551" s="228"/>
      <c r="N1551" s="228"/>
      <c r="O1551" s="228"/>
      <c r="P1551" s="228"/>
      <c r="Q1551" s="228"/>
      <c r="R1551" s="228" t="s">
        <v>2205</v>
      </c>
      <c r="S1551" s="228"/>
      <c r="T1551" s="228"/>
      <c r="U1551" s="228"/>
      <c r="V1551" s="228"/>
      <c r="W1551" s="231"/>
      <c r="X1551" s="231" t="s">
        <v>2382</v>
      </c>
      <c r="Y1551" s="232" t="s">
        <v>976</v>
      </c>
      <c r="Z1551" s="232" t="s">
        <v>1561</v>
      </c>
    </row>
    <row r="1552" spans="1:27" ht="196.5" customHeight="1" thickBot="1">
      <c r="A1552" s="113" t="s">
        <v>69</v>
      </c>
      <c r="B1552" s="193" t="s">
        <v>258</v>
      </c>
      <c r="C1552" s="127" t="s">
        <v>1965</v>
      </c>
      <c r="D1552" s="175" t="s">
        <v>3</v>
      </c>
      <c r="E1552" s="127" t="s">
        <v>2396</v>
      </c>
      <c r="F1552" s="127" t="s">
        <v>1766</v>
      </c>
      <c r="G1552" s="127"/>
      <c r="H1552" s="127" t="s">
        <v>1321</v>
      </c>
      <c r="I1552" s="175" t="s">
        <v>139</v>
      </c>
      <c r="J1552" s="193"/>
      <c r="K1552" s="193"/>
      <c r="L1552" s="193" t="s">
        <v>2205</v>
      </c>
      <c r="M1552" s="193" t="s">
        <v>2205</v>
      </c>
      <c r="N1552" s="193"/>
      <c r="O1552" s="193"/>
      <c r="P1552" s="193"/>
      <c r="Q1552" s="193"/>
      <c r="R1552" s="193" t="s">
        <v>2205</v>
      </c>
      <c r="S1552" s="193"/>
      <c r="T1552" s="193"/>
      <c r="U1552" s="193"/>
      <c r="V1552" s="193"/>
      <c r="W1552" s="127" t="s">
        <v>1230</v>
      </c>
      <c r="X1552" s="127" t="s">
        <v>2417</v>
      </c>
      <c r="Y1552" s="163" t="s">
        <v>873</v>
      </c>
      <c r="Z1552" s="163" t="s">
        <v>2060</v>
      </c>
    </row>
    <row r="1553" spans="1:26" ht="196.5" customHeight="1" thickBot="1">
      <c r="A1553" s="267" t="s">
        <v>69</v>
      </c>
      <c r="B1553" s="195" t="s">
        <v>258</v>
      </c>
      <c r="C1553" s="125" t="s">
        <v>1965</v>
      </c>
      <c r="D1553" s="179" t="s">
        <v>1590</v>
      </c>
      <c r="E1553" s="125" t="s">
        <v>260</v>
      </c>
      <c r="F1553" s="125" t="s">
        <v>259</v>
      </c>
      <c r="G1553" s="125"/>
      <c r="H1553" s="125" t="s">
        <v>1321</v>
      </c>
      <c r="I1553" s="179" t="s">
        <v>139</v>
      </c>
      <c r="J1553" s="195"/>
      <c r="K1553" s="195"/>
      <c r="L1553" s="195"/>
      <c r="M1553" s="195"/>
      <c r="N1553" s="195"/>
      <c r="O1553" s="195"/>
      <c r="P1553" s="195"/>
      <c r="Q1553" s="195" t="s">
        <v>2205</v>
      </c>
      <c r="R1553" s="195"/>
      <c r="S1553" s="195" t="s">
        <v>2205</v>
      </c>
      <c r="T1553" s="195"/>
      <c r="U1553" s="195"/>
      <c r="V1553" s="195"/>
      <c r="W1553" s="125" t="s">
        <v>1230</v>
      </c>
      <c r="X1553" s="125" t="s">
        <v>1547</v>
      </c>
      <c r="Y1553" s="173" t="s">
        <v>873</v>
      </c>
      <c r="Z1553" s="173" t="s">
        <v>2061</v>
      </c>
    </row>
    <row r="1554" spans="1:26" ht="409.5" customHeight="1" thickBot="1">
      <c r="A1554" s="113" t="s">
        <v>261</v>
      </c>
      <c r="B1554" s="193" t="s">
        <v>258</v>
      </c>
      <c r="C1554" s="127" t="s">
        <v>2397</v>
      </c>
      <c r="D1554" s="175" t="s">
        <v>634</v>
      </c>
      <c r="E1554" s="127" t="s">
        <v>259</v>
      </c>
      <c r="F1554" s="127" t="s">
        <v>259</v>
      </c>
      <c r="G1554" s="127"/>
      <c r="H1554" s="127" t="s">
        <v>635</v>
      </c>
      <c r="I1554" s="175" t="s">
        <v>388</v>
      </c>
      <c r="J1554" s="193"/>
      <c r="K1554" s="193"/>
      <c r="L1554" s="193" t="s">
        <v>2205</v>
      </c>
      <c r="M1554" s="193" t="s">
        <v>2205</v>
      </c>
      <c r="N1554" s="193"/>
      <c r="O1554" s="193"/>
      <c r="P1554" s="193"/>
      <c r="Q1554" s="193"/>
      <c r="R1554" s="193" t="s">
        <v>2205</v>
      </c>
      <c r="S1554" s="193"/>
      <c r="T1554" s="193"/>
      <c r="U1554" s="193"/>
      <c r="V1554" s="193"/>
      <c r="W1554" s="272" t="s">
        <v>1230</v>
      </c>
      <c r="X1554" s="128" t="s">
        <v>2416</v>
      </c>
      <c r="Y1554" s="175" t="s">
        <v>1113</v>
      </c>
      <c r="Z1554" s="175" t="s">
        <v>2039</v>
      </c>
    </row>
    <row r="1555" spans="1:26" ht="29.4" customHeight="1">
      <c r="A1555" s="617" t="s">
        <v>366</v>
      </c>
      <c r="B1555" s="511" t="s">
        <v>2174</v>
      </c>
      <c r="C1555" s="568" t="s">
        <v>367</v>
      </c>
      <c r="D1555" s="529" t="s">
        <v>3</v>
      </c>
      <c r="E1555" s="568" t="s">
        <v>2065</v>
      </c>
      <c r="F1555" s="142" t="s">
        <v>137</v>
      </c>
      <c r="G1555" s="142" t="s">
        <v>584</v>
      </c>
      <c r="H1555" s="142" t="s">
        <v>1240</v>
      </c>
      <c r="I1555" s="529" t="s">
        <v>139</v>
      </c>
      <c r="J1555" s="511"/>
      <c r="K1555" s="511" t="s">
        <v>2205</v>
      </c>
      <c r="L1555" s="511" t="s">
        <v>2205</v>
      </c>
      <c r="M1555" s="511"/>
      <c r="N1555" s="511"/>
      <c r="O1555" s="511" t="s">
        <v>2205</v>
      </c>
      <c r="P1555" s="511"/>
      <c r="Q1555" s="511"/>
      <c r="R1555" s="511"/>
      <c r="S1555" s="511"/>
      <c r="T1555" s="511"/>
      <c r="U1555" s="511"/>
      <c r="V1555" s="511"/>
      <c r="W1555" s="568" t="s">
        <v>1229</v>
      </c>
      <c r="X1555" s="568" t="s">
        <v>1773</v>
      </c>
      <c r="Y1555" s="529" t="s">
        <v>2502</v>
      </c>
      <c r="Z1555" s="529" t="s">
        <v>1557</v>
      </c>
    </row>
    <row r="1556" spans="1:26" ht="63.75" customHeight="1">
      <c r="A1556" s="532" t="str">
        <f>A1555</f>
        <v>H2019</v>
      </c>
      <c r="B1556" s="511" t="str">
        <f t="shared" ref="B1556:B1565" si="696">B1555</f>
        <v>Therapy (mental health)</v>
      </c>
      <c r="C1556" s="568" t="str">
        <f t="shared" ref="C1556:C1565" si="697">C1555</f>
        <v>Dialectical Behavior Therapy (DBT)</v>
      </c>
      <c r="D1556" s="529" t="str">
        <f t="shared" ref="D1556:D1565" si="698">D1555</f>
        <v>15 Minutes</v>
      </c>
      <c r="E1556" s="568" t="str">
        <f t="shared" ref="E1556:E1565" si="699">E1555</f>
        <v>Mental Health Professional certified in DBT by MDHHS. Skills training (H2019-U modifier) by Mental Health Professional + bachelor’s level staff</v>
      </c>
      <c r="F1556" s="250" t="s">
        <v>477</v>
      </c>
      <c r="G1556" s="250" t="s">
        <v>575</v>
      </c>
      <c r="H1556" s="250" t="s">
        <v>1240</v>
      </c>
      <c r="I1556" s="529" t="str">
        <f t="shared" ref="I1556:I1565" si="700">I1555</f>
        <v>Line
Professional</v>
      </c>
      <c r="J1556" s="511"/>
      <c r="K1556" s="511" t="s">
        <v>2205</v>
      </c>
      <c r="L1556" s="511" t="s">
        <v>2205</v>
      </c>
      <c r="M1556" s="511"/>
      <c r="N1556" s="511"/>
      <c r="O1556" s="511" t="s">
        <v>2205</v>
      </c>
      <c r="P1556" s="511"/>
      <c r="Q1556" s="511"/>
      <c r="R1556" s="511"/>
      <c r="S1556" s="511"/>
      <c r="T1556" s="511"/>
      <c r="U1556" s="511"/>
      <c r="V1556" s="511"/>
      <c r="W1556" s="568" t="s">
        <v>1229</v>
      </c>
      <c r="X1556" s="568" t="s">
        <v>1222</v>
      </c>
      <c r="Y1556" s="529" t="str">
        <f t="shared" ref="Y1556:Y1565" si="701">Y1555</f>
        <v>Y4 - SAMHSA approved EBP for Co-occurring disorders
UN - Two patients served
UP - Three patients served
UQ - Four patients served
UR - Five patients served
US - Six or more patients served
WX - LOCUS Assessment
8Y- MichiCANS Comprehensive</v>
      </c>
      <c r="Z1556" s="529" t="str">
        <f t="shared" ref="Z1556:Z1565" si="702">Z1555</f>
        <v>HH - Integrated Mental Health and Substance Abuse</v>
      </c>
    </row>
    <row r="1557" spans="1:26" ht="51" customHeight="1">
      <c r="A1557" s="532" t="str">
        <f t="shared" ref="A1557:A1565" si="703">A1556</f>
        <v>H2019</v>
      </c>
      <c r="B1557" s="511" t="str">
        <f t="shared" si="696"/>
        <v>Therapy (mental health)</v>
      </c>
      <c r="C1557" s="568" t="str">
        <f t="shared" si="697"/>
        <v>Dialectical Behavior Therapy (DBT)</v>
      </c>
      <c r="D1557" s="529" t="str">
        <f t="shared" si="698"/>
        <v>15 Minutes</v>
      </c>
      <c r="E1557" s="568" t="str">
        <f t="shared" si="699"/>
        <v>Mental Health Professional certified in DBT by MDHHS. Skills training (H2019-U modifier) by Mental Health Professional + bachelor’s level staff</v>
      </c>
      <c r="F1557" s="250" t="s">
        <v>126</v>
      </c>
      <c r="G1557" s="250" t="s">
        <v>581</v>
      </c>
      <c r="H1557" s="250" t="s">
        <v>518</v>
      </c>
      <c r="I1557" s="529" t="str">
        <f t="shared" si="700"/>
        <v>Line
Professional</v>
      </c>
      <c r="J1557" s="511"/>
      <c r="K1557" s="511" t="s">
        <v>2205</v>
      </c>
      <c r="L1557" s="511" t="s">
        <v>2205</v>
      </c>
      <c r="M1557" s="511"/>
      <c r="N1557" s="511"/>
      <c r="O1557" s="511" t="s">
        <v>2205</v>
      </c>
      <c r="P1557" s="511"/>
      <c r="Q1557" s="511"/>
      <c r="R1557" s="511"/>
      <c r="S1557" s="511"/>
      <c r="T1557" s="511"/>
      <c r="U1557" s="511"/>
      <c r="V1557" s="511"/>
      <c r="W1557" s="568" t="s">
        <v>1229</v>
      </c>
      <c r="X1557" s="568" t="s">
        <v>1222</v>
      </c>
      <c r="Y1557" s="529" t="str">
        <f t="shared" si="701"/>
        <v>Y4 - SAMHSA approved EBP for Co-occurring disorders
UN - Two patients served
UP - Three patients served
UQ - Four patients served
UR - Five patients served
US - Six or more patients served
WX - LOCUS Assessment
8Y- MichiCANS Comprehensive</v>
      </c>
      <c r="Z1557" s="529" t="str">
        <f t="shared" si="702"/>
        <v>HH - Integrated Mental Health and Substance Abuse</v>
      </c>
    </row>
    <row r="1558" spans="1:26" ht="38.25" customHeight="1">
      <c r="A1558" s="532" t="str">
        <f t="shared" si="703"/>
        <v>H2019</v>
      </c>
      <c r="B1558" s="511" t="str">
        <f t="shared" si="696"/>
        <v>Therapy (mental health)</v>
      </c>
      <c r="C1558" s="568" t="str">
        <f t="shared" si="697"/>
        <v>Dialectical Behavior Therapy (DBT)</v>
      </c>
      <c r="D1558" s="529" t="str">
        <f t="shared" si="698"/>
        <v>15 Minutes</v>
      </c>
      <c r="E1558" s="568" t="str">
        <f t="shared" si="699"/>
        <v>Mental Health Professional certified in DBT by MDHHS. Skills training (H2019-U modifier) by Mental Health Professional + bachelor’s level staff</v>
      </c>
      <c r="F1558" s="250" t="s">
        <v>484</v>
      </c>
      <c r="G1558" s="250" t="s">
        <v>576</v>
      </c>
      <c r="H1558" s="250" t="s">
        <v>518</v>
      </c>
      <c r="I1558" s="529" t="str">
        <f t="shared" si="700"/>
        <v>Line
Professional</v>
      </c>
      <c r="J1558" s="511"/>
      <c r="K1558" s="511" t="s">
        <v>2205</v>
      </c>
      <c r="L1558" s="511" t="s">
        <v>2205</v>
      </c>
      <c r="M1558" s="511"/>
      <c r="N1558" s="511"/>
      <c r="O1558" s="511" t="s">
        <v>2205</v>
      </c>
      <c r="P1558" s="511"/>
      <c r="Q1558" s="511"/>
      <c r="R1558" s="511"/>
      <c r="S1558" s="511"/>
      <c r="T1558" s="511"/>
      <c r="U1558" s="511"/>
      <c r="V1558" s="511"/>
      <c r="W1558" s="568" t="s">
        <v>1229</v>
      </c>
      <c r="X1558" s="568" t="s">
        <v>1222</v>
      </c>
      <c r="Y1558" s="529" t="str">
        <f t="shared" si="701"/>
        <v>Y4 - SAMHSA approved EBP for Co-occurring disorders
UN - Two patients served
UP - Three patients served
UQ - Four patients served
UR - Five patients served
US - Six or more patients served
WX - LOCUS Assessment
8Y- MichiCANS Comprehensive</v>
      </c>
      <c r="Z1558" s="529" t="str">
        <f t="shared" si="702"/>
        <v>HH - Integrated Mental Health and Substance Abuse</v>
      </c>
    </row>
    <row r="1559" spans="1:26" ht="38.25" customHeight="1">
      <c r="A1559" s="532" t="str">
        <f t="shared" si="703"/>
        <v>H2019</v>
      </c>
      <c r="B1559" s="511" t="str">
        <f t="shared" si="696"/>
        <v>Therapy (mental health)</v>
      </c>
      <c r="C1559" s="568" t="str">
        <f t="shared" si="697"/>
        <v>Dialectical Behavior Therapy (DBT)</v>
      </c>
      <c r="D1559" s="529" t="str">
        <f t="shared" si="698"/>
        <v>15 Minutes</v>
      </c>
      <c r="E1559" s="568" t="str">
        <f t="shared" si="699"/>
        <v>Mental Health Professional certified in DBT by MDHHS. Skills training (H2019-U modifier) by Mental Health Professional + bachelor’s level staff</v>
      </c>
      <c r="F1559" s="250" t="s">
        <v>2166</v>
      </c>
      <c r="G1559" s="250" t="s">
        <v>580</v>
      </c>
      <c r="H1559" s="250" t="s">
        <v>518</v>
      </c>
      <c r="I1559" s="529" t="str">
        <f t="shared" si="700"/>
        <v>Line
Professional</v>
      </c>
      <c r="J1559" s="511"/>
      <c r="K1559" s="511" t="s">
        <v>2205</v>
      </c>
      <c r="L1559" s="511" t="s">
        <v>2205</v>
      </c>
      <c r="M1559" s="511"/>
      <c r="N1559" s="511"/>
      <c r="O1559" s="511" t="s">
        <v>2205</v>
      </c>
      <c r="P1559" s="511"/>
      <c r="Q1559" s="511"/>
      <c r="R1559" s="511"/>
      <c r="S1559" s="511"/>
      <c r="T1559" s="511"/>
      <c r="U1559" s="511"/>
      <c r="V1559" s="511"/>
      <c r="W1559" s="568" t="s">
        <v>1229</v>
      </c>
      <c r="X1559" s="568" t="s">
        <v>1222</v>
      </c>
      <c r="Y1559" s="529" t="str">
        <f t="shared" si="701"/>
        <v>Y4 - SAMHSA approved EBP for Co-occurring disorders
UN - Two patients served
UP - Three patients served
UQ - Four patients served
UR - Five patients served
US - Six or more patients served
WX - LOCUS Assessment
8Y- MichiCANS Comprehensive</v>
      </c>
      <c r="Z1559" s="529" t="str">
        <f t="shared" si="702"/>
        <v>HH - Integrated Mental Health and Substance Abuse</v>
      </c>
    </row>
    <row r="1560" spans="1:26" ht="63.75" customHeight="1">
      <c r="A1560" s="532" t="str">
        <f t="shared" si="703"/>
        <v>H2019</v>
      </c>
      <c r="B1560" s="511" t="str">
        <f t="shared" si="696"/>
        <v>Therapy (mental health)</v>
      </c>
      <c r="C1560" s="568" t="str">
        <f t="shared" si="697"/>
        <v>Dialectical Behavior Therapy (DBT)</v>
      </c>
      <c r="D1560" s="529" t="str">
        <f t="shared" si="698"/>
        <v>15 Minutes</v>
      </c>
      <c r="E1560" s="568" t="str">
        <f t="shared" si="699"/>
        <v>Mental Health Professional certified in DBT by MDHHS. Skills training (H2019-U modifier) by Mental Health Professional + bachelor’s level staff</v>
      </c>
      <c r="F1560" s="250" t="s">
        <v>2168</v>
      </c>
      <c r="G1560" s="250" t="s">
        <v>580</v>
      </c>
      <c r="H1560" s="250" t="s">
        <v>518</v>
      </c>
      <c r="I1560" s="529" t="str">
        <f t="shared" si="700"/>
        <v>Line
Professional</v>
      </c>
      <c r="J1560" s="511"/>
      <c r="K1560" s="511" t="s">
        <v>2205</v>
      </c>
      <c r="L1560" s="511" t="s">
        <v>2205</v>
      </c>
      <c r="M1560" s="511"/>
      <c r="N1560" s="511"/>
      <c r="O1560" s="511" t="s">
        <v>2205</v>
      </c>
      <c r="P1560" s="511"/>
      <c r="Q1560" s="511"/>
      <c r="R1560" s="511"/>
      <c r="S1560" s="511"/>
      <c r="T1560" s="511"/>
      <c r="U1560" s="511"/>
      <c r="V1560" s="511"/>
      <c r="W1560" s="568" t="s">
        <v>1229</v>
      </c>
      <c r="X1560" s="568" t="s">
        <v>1222</v>
      </c>
      <c r="Y1560" s="529" t="str">
        <f t="shared" si="701"/>
        <v>Y4 - SAMHSA approved EBP for Co-occurring disorders
UN - Two patients served
UP - Three patients served
UQ - Four patients served
UR - Five patients served
US - Six or more patients served
WX - LOCUS Assessment
8Y- MichiCANS Comprehensive</v>
      </c>
      <c r="Z1560" s="529" t="str">
        <f t="shared" si="702"/>
        <v>HH - Integrated Mental Health and Substance Abuse</v>
      </c>
    </row>
    <row r="1561" spans="1:26" ht="51" customHeight="1">
      <c r="A1561" s="532" t="str">
        <f t="shared" si="703"/>
        <v>H2019</v>
      </c>
      <c r="B1561" s="511" t="str">
        <f t="shared" si="696"/>
        <v>Therapy (mental health)</v>
      </c>
      <c r="C1561" s="568" t="str">
        <f t="shared" si="697"/>
        <v>Dialectical Behavior Therapy (DBT)</v>
      </c>
      <c r="D1561" s="529" t="str">
        <f t="shared" si="698"/>
        <v>15 Minutes</v>
      </c>
      <c r="E1561" s="568" t="str">
        <f t="shared" si="699"/>
        <v>Mental Health Professional certified in DBT by MDHHS. Skills training (H2019-U modifier) by Mental Health Professional + bachelor’s level staff</v>
      </c>
      <c r="F1561" s="250" t="s">
        <v>2177</v>
      </c>
      <c r="G1561" s="250" t="s">
        <v>580</v>
      </c>
      <c r="H1561" s="250" t="s">
        <v>518</v>
      </c>
      <c r="I1561" s="529" t="str">
        <f t="shared" si="700"/>
        <v>Line
Professional</v>
      </c>
      <c r="J1561" s="511"/>
      <c r="K1561" s="511" t="s">
        <v>2205</v>
      </c>
      <c r="L1561" s="511" t="s">
        <v>2205</v>
      </c>
      <c r="M1561" s="511"/>
      <c r="N1561" s="511"/>
      <c r="O1561" s="511" t="s">
        <v>2205</v>
      </c>
      <c r="P1561" s="511"/>
      <c r="Q1561" s="511"/>
      <c r="R1561" s="511"/>
      <c r="S1561" s="511"/>
      <c r="T1561" s="511"/>
      <c r="U1561" s="511"/>
      <c r="V1561" s="511"/>
      <c r="W1561" s="568" t="s">
        <v>1229</v>
      </c>
      <c r="X1561" s="568" t="s">
        <v>1222</v>
      </c>
      <c r="Y1561" s="529" t="str">
        <f t="shared" si="701"/>
        <v>Y4 - SAMHSA approved EBP for Co-occurring disorders
UN - Two patients served
UP - Three patients served
UQ - Four patients served
UR - Five patients served
US - Six or more patients served
WX - LOCUS Assessment
8Y- MichiCANS Comprehensive</v>
      </c>
      <c r="Z1561" s="529" t="str">
        <f t="shared" si="702"/>
        <v>HH - Integrated Mental Health and Substance Abuse</v>
      </c>
    </row>
    <row r="1562" spans="1:26" ht="38.25" customHeight="1">
      <c r="A1562" s="532" t="str">
        <f t="shared" si="703"/>
        <v>H2019</v>
      </c>
      <c r="B1562" s="511" t="str">
        <f t="shared" si="696"/>
        <v>Therapy (mental health)</v>
      </c>
      <c r="C1562" s="568" t="str">
        <f t="shared" si="697"/>
        <v>Dialectical Behavior Therapy (DBT)</v>
      </c>
      <c r="D1562" s="529" t="str">
        <f t="shared" si="698"/>
        <v>15 Minutes</v>
      </c>
      <c r="E1562" s="568" t="str">
        <f t="shared" si="699"/>
        <v>Mental Health Professional certified in DBT by MDHHS. Skills training (H2019-U modifier) by Mental Health Professional + bachelor’s level staff</v>
      </c>
      <c r="F1562" s="250" t="s">
        <v>126</v>
      </c>
      <c r="G1562" s="250" t="s">
        <v>578</v>
      </c>
      <c r="H1562" s="250" t="s">
        <v>518</v>
      </c>
      <c r="I1562" s="529" t="str">
        <f t="shared" si="700"/>
        <v>Line
Professional</v>
      </c>
      <c r="J1562" s="511"/>
      <c r="K1562" s="511" t="s">
        <v>2205</v>
      </c>
      <c r="L1562" s="511" t="s">
        <v>2205</v>
      </c>
      <c r="M1562" s="511"/>
      <c r="N1562" s="511"/>
      <c r="O1562" s="511" t="s">
        <v>2205</v>
      </c>
      <c r="P1562" s="511"/>
      <c r="Q1562" s="511"/>
      <c r="R1562" s="511"/>
      <c r="S1562" s="511"/>
      <c r="T1562" s="511"/>
      <c r="U1562" s="511"/>
      <c r="V1562" s="511"/>
      <c r="W1562" s="568" t="s">
        <v>1229</v>
      </c>
      <c r="X1562" s="568" t="s">
        <v>1222</v>
      </c>
      <c r="Y1562" s="529" t="str">
        <f t="shared" si="701"/>
        <v>Y4 - SAMHSA approved EBP for Co-occurring disorders
UN - Two patients served
UP - Three patients served
UQ - Four patients served
UR - Five patients served
US - Six or more patients served
WX - LOCUS Assessment
8Y- MichiCANS Comprehensive</v>
      </c>
      <c r="Z1562" s="529" t="str">
        <f t="shared" si="702"/>
        <v>HH - Integrated Mental Health and Substance Abuse</v>
      </c>
    </row>
    <row r="1563" spans="1:26" ht="63.75" customHeight="1">
      <c r="A1563" s="531" t="str">
        <f t="shared" si="703"/>
        <v>H2019</v>
      </c>
      <c r="B1563" s="511" t="str">
        <f t="shared" si="696"/>
        <v>Therapy (mental health)</v>
      </c>
      <c r="C1563" s="568" t="str">
        <f t="shared" si="697"/>
        <v>Dialectical Behavior Therapy (DBT)</v>
      </c>
      <c r="D1563" s="529" t="str">
        <f t="shared" si="698"/>
        <v>15 Minutes</v>
      </c>
      <c r="E1563" s="568" t="str">
        <f t="shared" si="699"/>
        <v>Mental Health Professional certified in DBT by MDHHS. Skills training (H2019-U modifier) by Mental Health Professional + bachelor’s level staff</v>
      </c>
      <c r="F1563" s="250" t="s">
        <v>496</v>
      </c>
      <c r="G1563" s="250" t="s">
        <v>586</v>
      </c>
      <c r="H1563" s="250" t="s">
        <v>1240</v>
      </c>
      <c r="I1563" s="529" t="str">
        <f t="shared" si="700"/>
        <v>Line
Professional</v>
      </c>
      <c r="J1563" s="511"/>
      <c r="K1563" s="511" t="s">
        <v>2205</v>
      </c>
      <c r="L1563" s="511" t="s">
        <v>2205</v>
      </c>
      <c r="M1563" s="511"/>
      <c r="N1563" s="511"/>
      <c r="O1563" s="511" t="s">
        <v>2205</v>
      </c>
      <c r="P1563" s="511"/>
      <c r="Q1563" s="511"/>
      <c r="R1563" s="511"/>
      <c r="S1563" s="511"/>
      <c r="T1563" s="511"/>
      <c r="U1563" s="511"/>
      <c r="V1563" s="511"/>
      <c r="W1563" s="568" t="s">
        <v>1229</v>
      </c>
      <c r="X1563" s="568" t="s">
        <v>1222</v>
      </c>
      <c r="Y1563" s="529" t="str">
        <f t="shared" si="701"/>
        <v>Y4 - SAMHSA approved EBP for Co-occurring disorders
UN - Two patients served
UP - Three patients served
UQ - Four patients served
UR - Five patients served
US - Six or more patients served
WX - LOCUS Assessment
8Y- MichiCANS Comprehensive</v>
      </c>
      <c r="Z1563" s="529" t="str">
        <f t="shared" si="702"/>
        <v>HH - Integrated Mental Health and Substance Abuse</v>
      </c>
    </row>
    <row r="1564" spans="1:26" ht="63.75" customHeight="1">
      <c r="A1564" s="531" t="str">
        <f t="shared" si="703"/>
        <v>H2019</v>
      </c>
      <c r="B1564" s="511" t="str">
        <f t="shared" si="696"/>
        <v>Therapy (mental health)</v>
      </c>
      <c r="C1564" s="568" t="str">
        <f t="shared" si="697"/>
        <v>Dialectical Behavior Therapy (DBT)</v>
      </c>
      <c r="D1564" s="529" t="str">
        <f t="shared" si="698"/>
        <v>15 Minutes</v>
      </c>
      <c r="E1564" s="568" t="str">
        <f t="shared" si="699"/>
        <v>Mental Health Professional certified in DBT by MDHHS. Skills training (H2019-U modifier) by Mental Health Professional + bachelor’s level staff</v>
      </c>
      <c r="F1564" s="250" t="s">
        <v>552</v>
      </c>
      <c r="G1564" s="250" t="s">
        <v>586</v>
      </c>
      <c r="H1564" s="250" t="s">
        <v>1240</v>
      </c>
      <c r="I1564" s="529" t="str">
        <f t="shared" si="700"/>
        <v>Line
Professional</v>
      </c>
      <c r="J1564" s="511"/>
      <c r="K1564" s="511" t="s">
        <v>2205</v>
      </c>
      <c r="L1564" s="511" t="s">
        <v>2205</v>
      </c>
      <c r="M1564" s="511"/>
      <c r="N1564" s="511"/>
      <c r="O1564" s="511" t="s">
        <v>2205</v>
      </c>
      <c r="P1564" s="511"/>
      <c r="Q1564" s="511"/>
      <c r="R1564" s="511"/>
      <c r="S1564" s="511"/>
      <c r="T1564" s="511"/>
      <c r="U1564" s="511"/>
      <c r="V1564" s="511"/>
      <c r="W1564" s="568" t="s">
        <v>1229</v>
      </c>
      <c r="X1564" s="568" t="s">
        <v>1222</v>
      </c>
      <c r="Y1564" s="529" t="str">
        <f t="shared" si="701"/>
        <v>Y4 - SAMHSA approved EBP for Co-occurring disorders
UN - Two patients served
UP - Three patients served
UQ - Four patients served
UR - Five patients served
US - Six or more patients served
WX - LOCUS Assessment
8Y- MichiCANS Comprehensive</v>
      </c>
      <c r="Z1564" s="529" t="str">
        <f t="shared" si="702"/>
        <v>HH - Integrated Mental Health and Substance Abuse</v>
      </c>
    </row>
    <row r="1565" spans="1:26" ht="63.75" customHeight="1">
      <c r="A1565" s="531" t="str">
        <f t="shared" si="703"/>
        <v>H2019</v>
      </c>
      <c r="B1565" s="511" t="str">
        <f t="shared" si="696"/>
        <v>Therapy (mental health)</v>
      </c>
      <c r="C1565" s="568" t="str">
        <f t="shared" si="697"/>
        <v>Dialectical Behavior Therapy (DBT)</v>
      </c>
      <c r="D1565" s="529" t="str">
        <f t="shared" si="698"/>
        <v>15 Minutes</v>
      </c>
      <c r="E1565" s="568" t="str">
        <f t="shared" si="699"/>
        <v>Mental Health Professional certified in DBT by MDHHS. Skills training (H2019-U modifier) by Mental Health Professional + bachelor’s level staff</v>
      </c>
      <c r="F1565" s="250" t="s">
        <v>2155</v>
      </c>
      <c r="G1565" s="250" t="s">
        <v>586</v>
      </c>
      <c r="H1565" s="250" t="s">
        <v>1240</v>
      </c>
      <c r="I1565" s="529" t="str">
        <f t="shared" si="700"/>
        <v>Line
Professional</v>
      </c>
      <c r="J1565" s="511"/>
      <c r="K1565" s="511" t="s">
        <v>2205</v>
      </c>
      <c r="L1565" s="511" t="s">
        <v>2205</v>
      </c>
      <c r="M1565" s="511"/>
      <c r="N1565" s="511"/>
      <c r="O1565" s="511" t="s">
        <v>2205</v>
      </c>
      <c r="P1565" s="511"/>
      <c r="Q1565" s="511"/>
      <c r="R1565" s="511"/>
      <c r="S1565" s="511"/>
      <c r="T1565" s="511"/>
      <c r="U1565" s="511"/>
      <c r="V1565" s="511"/>
      <c r="W1565" s="568" t="s">
        <v>1229</v>
      </c>
      <c r="X1565" s="568" t="s">
        <v>1222</v>
      </c>
      <c r="Y1565" s="529" t="str">
        <f t="shared" si="701"/>
        <v>Y4 - SAMHSA approved EBP for Co-occurring disorders
UN - Two patients served
UP - Three patients served
UQ - Four patients served
UR - Five patients served
US - Six or more patients served
WX - LOCUS Assessment
8Y- MichiCANS Comprehensive</v>
      </c>
      <c r="Z1565" s="529" t="str">
        <f t="shared" si="702"/>
        <v>HH - Integrated Mental Health and Substance Abuse</v>
      </c>
    </row>
    <row r="1566" spans="1:26" ht="64.5" customHeight="1" thickBot="1">
      <c r="A1566" s="522" t="str">
        <f>A1562</f>
        <v>H2019</v>
      </c>
      <c r="B1566" s="513" t="str">
        <f>B1562</f>
        <v>Therapy (mental health)</v>
      </c>
      <c r="C1566" s="568" t="str">
        <f>C1562</f>
        <v>Dialectical Behavior Therapy (DBT)</v>
      </c>
      <c r="D1566" s="529" t="str">
        <f>D1562</f>
        <v>15 Minutes</v>
      </c>
      <c r="E1566" s="568" t="str">
        <f>E1562</f>
        <v>Mental Health Professional certified in DBT by MDHHS. Skills training (H2019-U modifier) by Mental Health Professional + bachelor’s level staff</v>
      </c>
      <c r="F1566" s="250" t="s">
        <v>511</v>
      </c>
      <c r="G1566" s="250" t="s">
        <v>579</v>
      </c>
      <c r="H1566" s="250" t="s">
        <v>1240</v>
      </c>
      <c r="I1566" s="529" t="str">
        <f>I1562</f>
        <v>Line
Professional</v>
      </c>
      <c r="J1566" s="511"/>
      <c r="K1566" s="511" t="s">
        <v>2205</v>
      </c>
      <c r="L1566" s="511" t="s">
        <v>2205</v>
      </c>
      <c r="M1566" s="511"/>
      <c r="N1566" s="511"/>
      <c r="O1566" s="511" t="s">
        <v>2205</v>
      </c>
      <c r="P1566" s="511"/>
      <c r="Q1566" s="511"/>
      <c r="R1566" s="511"/>
      <c r="S1566" s="511"/>
      <c r="T1566" s="511"/>
      <c r="U1566" s="511"/>
      <c r="V1566" s="511"/>
      <c r="W1566" s="568" t="s">
        <v>1229</v>
      </c>
      <c r="X1566" s="568" t="s">
        <v>1222</v>
      </c>
      <c r="Y1566" s="529" t="str">
        <f>Y1562</f>
        <v>Y4 - SAMHSA approved EBP for Co-occurring disorders
UN - Two patients served
UP - Three patients served
UQ - Four patients served
UR - Five patients served
US - Six or more patients served
WX - LOCUS Assessment
8Y- MichiCANS Comprehensive</v>
      </c>
      <c r="Z1566" s="529" t="str">
        <f>Z1562</f>
        <v>HH - Integrated Mental Health and Substance Abuse</v>
      </c>
    </row>
    <row r="1567" spans="1:26" ht="37.5" customHeight="1">
      <c r="A1567" s="576" t="s">
        <v>378</v>
      </c>
      <c r="B1567" s="502" t="s">
        <v>2280</v>
      </c>
      <c r="C1567" s="567" t="s">
        <v>1465</v>
      </c>
      <c r="D1567" s="528" t="s">
        <v>3</v>
      </c>
      <c r="E1567" s="582" t="s">
        <v>2281</v>
      </c>
      <c r="F1567" s="246" t="s">
        <v>137</v>
      </c>
      <c r="G1567" s="246" t="s">
        <v>584</v>
      </c>
      <c r="H1567" s="363" t="s">
        <v>2282</v>
      </c>
      <c r="I1567" s="528" t="s">
        <v>139</v>
      </c>
      <c r="J1567" s="512"/>
      <c r="K1567" s="512" t="s">
        <v>2205</v>
      </c>
      <c r="L1567" s="512" t="s">
        <v>2205</v>
      </c>
      <c r="M1567" s="512"/>
      <c r="N1567" s="512"/>
      <c r="O1567" s="502" t="s">
        <v>2205</v>
      </c>
      <c r="P1567" s="512"/>
      <c r="Q1567" s="619"/>
      <c r="R1567" s="619"/>
      <c r="S1567" s="619"/>
      <c r="T1567" s="512"/>
      <c r="U1567" s="512"/>
      <c r="V1567" s="512"/>
      <c r="W1567" s="567" t="s">
        <v>1229</v>
      </c>
      <c r="X1567" s="582" t="s">
        <v>2559</v>
      </c>
      <c r="Y1567" s="618" t="s">
        <v>2479</v>
      </c>
      <c r="Z1567" s="528" t="s">
        <v>2038</v>
      </c>
    </row>
    <row r="1568" spans="1:26" ht="37.5" customHeight="1">
      <c r="A1568" s="565" t="str">
        <f t="shared" ref="A1568:A1574" si="704">A1567</f>
        <v>H2021</v>
      </c>
      <c r="B1568" s="503" t="str">
        <f t="shared" ref="B1568:B1574" si="705">B1567</f>
        <v>Intensive Care Coordination With Wraparound</v>
      </c>
      <c r="C1568" s="568" t="str">
        <f t="shared" ref="C1568:C1574" si="706">C1567</f>
        <v xml:space="preserve">Specialized Wraparound Facilitation
Community-based wraparound services, per diem </v>
      </c>
      <c r="D1568" s="529" t="str">
        <f t="shared" ref="D1568:D1574" si="707">D1567</f>
        <v>15 Minutes</v>
      </c>
      <c r="E1568" s="583" t="str">
        <f t="shared" ref="E1568:E1574" si="708">E1567</f>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68" s="142" t="s">
        <v>477</v>
      </c>
      <c r="G1568" s="142" t="s">
        <v>575</v>
      </c>
      <c r="H1568" s="357" t="s">
        <v>2282</v>
      </c>
      <c r="I1568" s="529" t="str">
        <f t="shared" ref="I1568:I1574" si="709">I1567</f>
        <v>Line
Professional</v>
      </c>
      <c r="J1568" s="511"/>
      <c r="K1568" s="511" t="s">
        <v>2205</v>
      </c>
      <c r="L1568" s="511" t="s">
        <v>2205</v>
      </c>
      <c r="M1568" s="511"/>
      <c r="N1568" s="511"/>
      <c r="O1568" s="503"/>
      <c r="P1568" s="511"/>
      <c r="Q1568" s="620"/>
      <c r="R1568" s="620"/>
      <c r="S1568" s="620"/>
      <c r="T1568" s="511"/>
      <c r="U1568" s="511"/>
      <c r="V1568" s="511"/>
      <c r="W1568" s="568" t="s">
        <v>1229</v>
      </c>
      <c r="X1568" s="583" t="s">
        <v>1223</v>
      </c>
      <c r="Y1568" s="529" t="str">
        <f t="shared" ref="Y1568:Y1574" si="710">Y1567</f>
        <v xml:space="preserve">8Y- MichiCANS Comprehensive </v>
      </c>
      <c r="Z1568" s="529"/>
    </row>
    <row r="1569" spans="1:27" s="19" customFormat="1" ht="37.5" customHeight="1">
      <c r="A1569" s="565" t="str">
        <f t="shared" si="704"/>
        <v>H2021</v>
      </c>
      <c r="B1569" s="503" t="str">
        <f t="shared" si="705"/>
        <v>Intensive Care Coordination With Wraparound</v>
      </c>
      <c r="C1569" s="568" t="str">
        <f t="shared" si="706"/>
        <v xml:space="preserve">Specialized Wraparound Facilitation
Community-based wraparound services, per diem </v>
      </c>
      <c r="D1569" s="529" t="str">
        <f t="shared" si="707"/>
        <v>15 Minutes</v>
      </c>
      <c r="E1569" s="583"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69" s="142" t="s">
        <v>126</v>
      </c>
      <c r="G1569" s="142" t="s">
        <v>581</v>
      </c>
      <c r="H1569" s="357" t="s">
        <v>2282</v>
      </c>
      <c r="I1569" s="529" t="str">
        <f t="shared" si="709"/>
        <v>Line
Professional</v>
      </c>
      <c r="J1569" s="511"/>
      <c r="K1569" s="511" t="s">
        <v>2205</v>
      </c>
      <c r="L1569" s="511" t="s">
        <v>2205</v>
      </c>
      <c r="M1569" s="511"/>
      <c r="N1569" s="511"/>
      <c r="O1569" s="503"/>
      <c r="P1569" s="511"/>
      <c r="Q1569" s="620"/>
      <c r="R1569" s="620"/>
      <c r="S1569" s="620"/>
      <c r="T1569" s="511"/>
      <c r="U1569" s="511"/>
      <c r="V1569" s="511"/>
      <c r="W1569" s="568" t="s">
        <v>1229</v>
      </c>
      <c r="X1569" s="583" t="s">
        <v>1223</v>
      </c>
      <c r="Y1569" s="529" t="str">
        <f t="shared" si="710"/>
        <v xml:space="preserve">8Y- MichiCANS Comprehensive </v>
      </c>
      <c r="Z1569" s="529"/>
      <c r="AA1569" s="20"/>
    </row>
    <row r="1570" spans="1:27" s="19" customFormat="1" ht="37.5" customHeight="1">
      <c r="A1570" s="565" t="str">
        <f t="shared" si="704"/>
        <v>H2021</v>
      </c>
      <c r="B1570" s="503" t="str">
        <f t="shared" si="705"/>
        <v>Intensive Care Coordination With Wraparound</v>
      </c>
      <c r="C1570" s="568" t="str">
        <f t="shared" si="706"/>
        <v xml:space="preserve">Specialized Wraparound Facilitation
Community-based wraparound services, per diem </v>
      </c>
      <c r="D1570" s="529" t="str">
        <f t="shared" si="707"/>
        <v>15 Minutes</v>
      </c>
      <c r="E1570" s="583"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0" s="142" t="s">
        <v>1303</v>
      </c>
      <c r="G1570" s="142" t="s">
        <v>576</v>
      </c>
      <c r="H1570" s="357" t="s">
        <v>2282</v>
      </c>
      <c r="I1570" s="529" t="str">
        <f t="shared" si="709"/>
        <v>Line
Professional</v>
      </c>
      <c r="J1570" s="511"/>
      <c r="K1570" s="511" t="s">
        <v>2205</v>
      </c>
      <c r="L1570" s="511" t="s">
        <v>2205</v>
      </c>
      <c r="M1570" s="511"/>
      <c r="N1570" s="511"/>
      <c r="O1570" s="503"/>
      <c r="P1570" s="511"/>
      <c r="Q1570" s="620"/>
      <c r="R1570" s="620"/>
      <c r="S1570" s="620"/>
      <c r="T1570" s="511"/>
      <c r="U1570" s="511"/>
      <c r="V1570" s="511"/>
      <c r="W1570" s="568" t="s">
        <v>1229</v>
      </c>
      <c r="X1570" s="583" t="s">
        <v>1223</v>
      </c>
      <c r="Y1570" s="529" t="str">
        <f t="shared" si="710"/>
        <v xml:space="preserve">8Y- MichiCANS Comprehensive </v>
      </c>
      <c r="Z1570" s="529"/>
      <c r="AA1570" s="20"/>
    </row>
    <row r="1571" spans="1:27" s="19" customFormat="1" ht="37.5" customHeight="1">
      <c r="A1571" s="565" t="str">
        <f t="shared" si="704"/>
        <v>H2021</v>
      </c>
      <c r="B1571" s="503" t="str">
        <f t="shared" si="705"/>
        <v>Intensive Care Coordination With Wraparound</v>
      </c>
      <c r="C1571" s="568" t="str">
        <f t="shared" si="706"/>
        <v xml:space="preserve">Specialized Wraparound Facilitation
Community-based wraparound services, per diem </v>
      </c>
      <c r="D1571" s="529" t="str">
        <f t="shared" si="707"/>
        <v>15 Minutes</v>
      </c>
      <c r="E1571" s="583"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1" s="142" t="s">
        <v>1295</v>
      </c>
      <c r="G1571" s="142" t="s">
        <v>580</v>
      </c>
      <c r="H1571" s="357" t="s">
        <v>2282</v>
      </c>
      <c r="I1571" s="529" t="str">
        <f t="shared" si="709"/>
        <v>Line
Professional</v>
      </c>
      <c r="J1571" s="511"/>
      <c r="K1571" s="511" t="s">
        <v>2205</v>
      </c>
      <c r="L1571" s="511" t="s">
        <v>2205</v>
      </c>
      <c r="M1571" s="511"/>
      <c r="N1571" s="511"/>
      <c r="O1571" s="503"/>
      <c r="P1571" s="511"/>
      <c r="Q1571" s="620"/>
      <c r="R1571" s="620"/>
      <c r="S1571" s="620"/>
      <c r="T1571" s="511"/>
      <c r="U1571" s="511"/>
      <c r="V1571" s="511"/>
      <c r="W1571" s="568" t="s">
        <v>1229</v>
      </c>
      <c r="X1571" s="583" t="s">
        <v>1223</v>
      </c>
      <c r="Y1571" s="529" t="str">
        <f t="shared" si="710"/>
        <v xml:space="preserve">8Y- MichiCANS Comprehensive </v>
      </c>
      <c r="Z1571" s="529"/>
      <c r="AA1571" s="20"/>
    </row>
    <row r="1572" spans="1:27" s="19" customFormat="1" ht="37.5" customHeight="1">
      <c r="A1572" s="565" t="str">
        <f t="shared" si="704"/>
        <v>H2021</v>
      </c>
      <c r="B1572" s="503" t="str">
        <f t="shared" si="705"/>
        <v>Intensive Care Coordination With Wraparound</v>
      </c>
      <c r="C1572" s="568" t="str">
        <f t="shared" si="706"/>
        <v xml:space="preserve">Specialized Wraparound Facilitation
Community-based wraparound services, per diem </v>
      </c>
      <c r="D1572" s="529" t="str">
        <f t="shared" si="707"/>
        <v>15 Minutes</v>
      </c>
      <c r="E1572" s="583"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2" s="142" t="s">
        <v>2166</v>
      </c>
      <c r="G1572" s="142" t="s">
        <v>580</v>
      </c>
      <c r="H1572" s="357" t="s">
        <v>2282</v>
      </c>
      <c r="I1572" s="529" t="str">
        <f t="shared" si="709"/>
        <v>Line
Professional</v>
      </c>
      <c r="J1572" s="511"/>
      <c r="K1572" s="511" t="s">
        <v>2205</v>
      </c>
      <c r="L1572" s="511" t="s">
        <v>2205</v>
      </c>
      <c r="M1572" s="511"/>
      <c r="N1572" s="511"/>
      <c r="O1572" s="503"/>
      <c r="P1572" s="511"/>
      <c r="Q1572" s="620"/>
      <c r="R1572" s="620"/>
      <c r="S1572" s="620"/>
      <c r="T1572" s="511"/>
      <c r="U1572" s="511"/>
      <c r="V1572" s="511"/>
      <c r="W1572" s="568" t="s">
        <v>1229</v>
      </c>
      <c r="X1572" s="583" t="s">
        <v>1223</v>
      </c>
      <c r="Y1572" s="529" t="str">
        <f t="shared" si="710"/>
        <v xml:space="preserve">8Y- MichiCANS Comprehensive </v>
      </c>
      <c r="Z1572" s="529"/>
      <c r="AA1572" s="20"/>
    </row>
    <row r="1573" spans="1:27" s="19" customFormat="1" ht="37.5" customHeight="1">
      <c r="A1573" s="565" t="str">
        <f t="shared" si="704"/>
        <v>H2021</v>
      </c>
      <c r="B1573" s="503" t="str">
        <f t="shared" si="705"/>
        <v>Intensive Care Coordination With Wraparound</v>
      </c>
      <c r="C1573" s="568" t="str">
        <f t="shared" si="706"/>
        <v xml:space="preserve">Specialized Wraparound Facilitation
Community-based wraparound services, per diem </v>
      </c>
      <c r="D1573" s="529" t="str">
        <f t="shared" si="707"/>
        <v>15 Minutes</v>
      </c>
      <c r="E1573" s="583"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3" s="142" t="s">
        <v>2168</v>
      </c>
      <c r="G1573" s="142" t="s">
        <v>580</v>
      </c>
      <c r="H1573" s="357" t="s">
        <v>2282</v>
      </c>
      <c r="I1573" s="529" t="str">
        <f t="shared" si="709"/>
        <v>Line
Professional</v>
      </c>
      <c r="J1573" s="511"/>
      <c r="K1573" s="511" t="s">
        <v>2205</v>
      </c>
      <c r="L1573" s="511" t="s">
        <v>2205</v>
      </c>
      <c r="M1573" s="511"/>
      <c r="N1573" s="511"/>
      <c r="O1573" s="503"/>
      <c r="P1573" s="511"/>
      <c r="Q1573" s="620"/>
      <c r="R1573" s="620"/>
      <c r="S1573" s="620"/>
      <c r="T1573" s="511"/>
      <c r="U1573" s="511"/>
      <c r="V1573" s="511"/>
      <c r="W1573" s="568" t="s">
        <v>1229</v>
      </c>
      <c r="X1573" s="583" t="s">
        <v>1223</v>
      </c>
      <c r="Y1573" s="529" t="str">
        <f t="shared" si="710"/>
        <v xml:space="preserve">8Y- MichiCANS Comprehensive </v>
      </c>
      <c r="Z1573" s="529"/>
      <c r="AA1573" s="20"/>
    </row>
    <row r="1574" spans="1:27" s="19" customFormat="1" ht="37.5" customHeight="1">
      <c r="A1574" s="565" t="str">
        <f t="shared" si="704"/>
        <v>H2021</v>
      </c>
      <c r="B1574" s="503" t="str">
        <f t="shared" si="705"/>
        <v>Intensive Care Coordination With Wraparound</v>
      </c>
      <c r="C1574" s="568" t="str">
        <f t="shared" si="706"/>
        <v xml:space="preserve">Specialized Wraparound Facilitation
Community-based wraparound services, per diem </v>
      </c>
      <c r="D1574" s="529" t="str">
        <f t="shared" si="707"/>
        <v>15 Minutes</v>
      </c>
      <c r="E1574" s="583" t="str">
        <f t="shared" si="708"/>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4" s="142" t="s">
        <v>2177</v>
      </c>
      <c r="G1574" s="142" t="s">
        <v>580</v>
      </c>
      <c r="H1574" s="357" t="s">
        <v>2282</v>
      </c>
      <c r="I1574" s="529" t="str">
        <f t="shared" si="709"/>
        <v>Line
Professional</v>
      </c>
      <c r="J1574" s="511"/>
      <c r="K1574" s="511" t="s">
        <v>2205</v>
      </c>
      <c r="L1574" s="511" t="s">
        <v>2205</v>
      </c>
      <c r="M1574" s="511"/>
      <c r="N1574" s="511"/>
      <c r="O1574" s="503"/>
      <c r="P1574" s="511"/>
      <c r="Q1574" s="620"/>
      <c r="R1574" s="620"/>
      <c r="S1574" s="620"/>
      <c r="T1574" s="511"/>
      <c r="U1574" s="511"/>
      <c r="V1574" s="511"/>
      <c r="W1574" s="568" t="s">
        <v>1229</v>
      </c>
      <c r="X1574" s="583" t="s">
        <v>1223</v>
      </c>
      <c r="Y1574" s="529" t="str">
        <f t="shared" si="710"/>
        <v xml:space="preserve">8Y- MichiCANS Comprehensive </v>
      </c>
      <c r="Z1574" s="529"/>
      <c r="AA1574" s="20"/>
    </row>
    <row r="1575" spans="1:27" s="19" customFormat="1" ht="37.5" customHeight="1">
      <c r="A1575" s="565" t="str">
        <f t="shared" ref="A1575:E1578" si="711">A1573</f>
        <v>H2021</v>
      </c>
      <c r="B1575" s="503" t="str">
        <f t="shared" si="711"/>
        <v>Intensive Care Coordination With Wraparound</v>
      </c>
      <c r="C1575" s="568" t="str">
        <f t="shared" si="711"/>
        <v xml:space="preserve">Specialized Wraparound Facilitation
Community-based wraparound services, per diem </v>
      </c>
      <c r="D1575" s="529" t="str">
        <f t="shared" si="711"/>
        <v>15 Minutes</v>
      </c>
      <c r="E1575" s="583"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5" s="142" t="s">
        <v>126</v>
      </c>
      <c r="G1575" s="142" t="s">
        <v>578</v>
      </c>
      <c r="H1575" s="357" t="s">
        <v>2282</v>
      </c>
      <c r="I1575" s="529" t="str">
        <f>I1573</f>
        <v>Line
Professional</v>
      </c>
      <c r="J1575" s="511"/>
      <c r="K1575" s="511" t="s">
        <v>2205</v>
      </c>
      <c r="L1575" s="511" t="s">
        <v>2205</v>
      </c>
      <c r="M1575" s="511"/>
      <c r="N1575" s="511"/>
      <c r="O1575" s="503"/>
      <c r="P1575" s="511"/>
      <c r="Q1575" s="620"/>
      <c r="R1575" s="620"/>
      <c r="S1575" s="620"/>
      <c r="T1575" s="511"/>
      <c r="U1575" s="511"/>
      <c r="V1575" s="511"/>
      <c r="W1575" s="568" t="s">
        <v>1229</v>
      </c>
      <c r="X1575" s="583" t="s">
        <v>1223</v>
      </c>
      <c r="Y1575" s="529" t="str">
        <f>Y1573</f>
        <v xml:space="preserve">8Y- MichiCANS Comprehensive </v>
      </c>
      <c r="Z1575" s="529"/>
      <c r="AA1575" s="20"/>
    </row>
    <row r="1576" spans="1:27" s="19" customFormat="1" ht="37.5" customHeight="1">
      <c r="A1576" s="565" t="str">
        <f t="shared" si="711"/>
        <v>H2021</v>
      </c>
      <c r="B1576" s="503" t="str">
        <f t="shared" si="711"/>
        <v>Intensive Care Coordination With Wraparound</v>
      </c>
      <c r="C1576" s="568" t="str">
        <f t="shared" si="711"/>
        <v xml:space="preserve">Specialized Wraparound Facilitation
Community-based wraparound services, per diem </v>
      </c>
      <c r="D1576" s="529" t="str">
        <f t="shared" si="711"/>
        <v>15 Minutes</v>
      </c>
      <c r="E1576" s="583"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6" s="250" t="s">
        <v>496</v>
      </c>
      <c r="G1576" s="250" t="s">
        <v>586</v>
      </c>
      <c r="H1576" s="357" t="s">
        <v>2282</v>
      </c>
      <c r="I1576" s="529" t="str">
        <f>I1574</f>
        <v>Line
Professional</v>
      </c>
      <c r="J1576" s="511"/>
      <c r="K1576" s="511" t="s">
        <v>2205</v>
      </c>
      <c r="L1576" s="511" t="s">
        <v>2205</v>
      </c>
      <c r="M1576" s="511"/>
      <c r="N1576" s="511"/>
      <c r="O1576" s="503"/>
      <c r="P1576" s="511"/>
      <c r="Q1576" s="620"/>
      <c r="R1576" s="620"/>
      <c r="S1576" s="620"/>
      <c r="T1576" s="511"/>
      <c r="U1576" s="511"/>
      <c r="V1576" s="511"/>
      <c r="W1576" s="568" t="s">
        <v>1229</v>
      </c>
      <c r="X1576" s="583" t="s">
        <v>1223</v>
      </c>
      <c r="Y1576" s="529" t="str">
        <f>Y1574</f>
        <v xml:space="preserve">8Y- MichiCANS Comprehensive </v>
      </c>
      <c r="Z1576" s="529"/>
      <c r="AA1576" s="20"/>
    </row>
    <row r="1577" spans="1:27" s="19" customFormat="1" ht="37.5" customHeight="1">
      <c r="A1577" s="565" t="str">
        <f t="shared" si="711"/>
        <v>H2021</v>
      </c>
      <c r="B1577" s="503" t="str">
        <f t="shared" si="711"/>
        <v>Intensive Care Coordination With Wraparound</v>
      </c>
      <c r="C1577" s="568" t="str">
        <f t="shared" si="711"/>
        <v xml:space="preserve">Specialized Wraparound Facilitation
Community-based wraparound services, per diem </v>
      </c>
      <c r="D1577" s="529" t="str">
        <f t="shared" si="711"/>
        <v>15 Minutes</v>
      </c>
      <c r="E1577" s="583"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7" s="250" t="s">
        <v>552</v>
      </c>
      <c r="G1577" s="250" t="s">
        <v>586</v>
      </c>
      <c r="H1577" s="357" t="s">
        <v>2282</v>
      </c>
      <c r="I1577" s="529" t="str">
        <f>I1575</f>
        <v>Line
Professional</v>
      </c>
      <c r="J1577" s="511"/>
      <c r="K1577" s="511" t="s">
        <v>2205</v>
      </c>
      <c r="L1577" s="511" t="s">
        <v>2205</v>
      </c>
      <c r="M1577" s="511"/>
      <c r="N1577" s="511"/>
      <c r="O1577" s="503"/>
      <c r="P1577" s="511"/>
      <c r="Q1577" s="620"/>
      <c r="R1577" s="620"/>
      <c r="S1577" s="620"/>
      <c r="T1577" s="511"/>
      <c r="U1577" s="511"/>
      <c r="V1577" s="511"/>
      <c r="W1577" s="568" t="s">
        <v>1229</v>
      </c>
      <c r="X1577" s="583" t="s">
        <v>1223</v>
      </c>
      <c r="Y1577" s="529" t="str">
        <f>Y1575</f>
        <v xml:space="preserve">8Y- MichiCANS Comprehensive </v>
      </c>
      <c r="Z1577" s="529"/>
      <c r="AA1577" s="20"/>
    </row>
    <row r="1578" spans="1:27" s="19" customFormat="1" ht="37.5" customHeight="1">
      <c r="A1578" s="565" t="str">
        <f t="shared" si="711"/>
        <v>H2021</v>
      </c>
      <c r="B1578" s="503" t="str">
        <f t="shared" si="711"/>
        <v>Intensive Care Coordination With Wraparound</v>
      </c>
      <c r="C1578" s="568" t="str">
        <f t="shared" si="711"/>
        <v xml:space="preserve">Specialized Wraparound Facilitation
Community-based wraparound services, per diem </v>
      </c>
      <c r="D1578" s="529" t="str">
        <f t="shared" si="711"/>
        <v>15 Minutes</v>
      </c>
      <c r="E1578" s="583" t="str">
        <f t="shared" si="711"/>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8" s="250" t="s">
        <v>2155</v>
      </c>
      <c r="G1578" s="250" t="s">
        <v>586</v>
      </c>
      <c r="H1578" s="357" t="s">
        <v>2282</v>
      </c>
      <c r="I1578" s="529" t="str">
        <f>I1576</f>
        <v>Line
Professional</v>
      </c>
      <c r="J1578" s="511"/>
      <c r="K1578" s="511" t="s">
        <v>2205</v>
      </c>
      <c r="L1578" s="511" t="s">
        <v>2205</v>
      </c>
      <c r="M1578" s="511"/>
      <c r="N1578" s="511"/>
      <c r="O1578" s="503"/>
      <c r="P1578" s="511"/>
      <c r="Q1578" s="620"/>
      <c r="R1578" s="620"/>
      <c r="S1578" s="620"/>
      <c r="T1578" s="511"/>
      <c r="U1578" s="511"/>
      <c r="V1578" s="511"/>
      <c r="W1578" s="568" t="s">
        <v>1229</v>
      </c>
      <c r="X1578" s="583" t="s">
        <v>1223</v>
      </c>
      <c r="Y1578" s="529" t="str">
        <f>Y1576</f>
        <v xml:space="preserve">8Y- MichiCANS Comprehensive </v>
      </c>
      <c r="Z1578" s="529"/>
      <c r="AA1578" s="20"/>
    </row>
    <row r="1579" spans="1:27" s="19" customFormat="1" ht="37.5" customHeight="1" thickBot="1">
      <c r="A1579" s="566" t="str">
        <f>A1575</f>
        <v>H2021</v>
      </c>
      <c r="B1579" s="504" t="str">
        <f>B1575</f>
        <v>Intensive Care Coordination With Wraparound</v>
      </c>
      <c r="C1579" s="569" t="str">
        <f>C1575</f>
        <v xml:space="preserve">Specialized Wraparound Facilitation
Community-based wraparound services, per diem </v>
      </c>
      <c r="D1579" s="530" t="str">
        <f>D1575</f>
        <v>15 Minutes</v>
      </c>
      <c r="E1579" s="584" t="str">
        <f>E1575</f>
        <v>Care Coordinator: Services to children ages 1 through 21 with SED must be provided by an individual who (1) possesses a minimum of a bachelor’s degree and (2) is a CMHP or is supervised by a CMHP. Services to children ages 1 through 21 with IDD must be provided by an individual who (1) possesses a minimum of a bachelor’s degree and (2) is a QIDP or is supervised by a QIDP. 
Training: The Care Coordinator must complete New Care Coordinator  training and Person-Centered Planning training within 90 days of hire, complete a minimum of two MDHHS Intensive Care Coordination with Wraparound training per calendar year, and demonstrate proficiency in facilitating Intensive Care Coordination with Wraparound. The supervisor must complete the New Care Coordinator training and one additional MDHHS supervisory training and attend two MDHHS Care Coordinator trainings annually, one of which shall be a Care Coordinator supervisor training.</v>
      </c>
      <c r="F1579" s="220" t="s">
        <v>511</v>
      </c>
      <c r="G1579" s="220" t="s">
        <v>579</v>
      </c>
      <c r="H1579" s="367" t="s">
        <v>2282</v>
      </c>
      <c r="I1579" s="530" t="str">
        <f>I1575</f>
        <v>Line
Professional</v>
      </c>
      <c r="J1579" s="513"/>
      <c r="K1579" s="513" t="s">
        <v>2205</v>
      </c>
      <c r="L1579" s="513" t="s">
        <v>2205</v>
      </c>
      <c r="M1579" s="513"/>
      <c r="N1579" s="513"/>
      <c r="O1579" s="504"/>
      <c r="P1579" s="513"/>
      <c r="Q1579" s="621"/>
      <c r="R1579" s="621"/>
      <c r="S1579" s="621"/>
      <c r="T1579" s="513"/>
      <c r="U1579" s="513"/>
      <c r="V1579" s="513"/>
      <c r="W1579" s="569" t="s">
        <v>1229</v>
      </c>
      <c r="X1579" s="584" t="s">
        <v>1223</v>
      </c>
      <c r="Y1579" s="530" t="str">
        <f>Y1575</f>
        <v xml:space="preserve">8Y- MichiCANS Comprehensive </v>
      </c>
      <c r="Z1579" s="530"/>
      <c r="AA1579" s="20"/>
    </row>
    <row r="1580" spans="1:27" s="19" customFormat="1" ht="165.6" customHeight="1" thickBot="1">
      <c r="A1580" s="422" t="s">
        <v>361</v>
      </c>
      <c r="B1580" s="423" t="s">
        <v>2383</v>
      </c>
      <c r="C1580" s="367" t="s">
        <v>636</v>
      </c>
      <c r="D1580" s="416" t="s">
        <v>3</v>
      </c>
      <c r="E1580" s="367" t="s">
        <v>363</v>
      </c>
      <c r="F1580" s="367" t="s">
        <v>2031</v>
      </c>
      <c r="G1580" s="367" t="s">
        <v>583</v>
      </c>
      <c r="H1580" s="367" t="s">
        <v>636</v>
      </c>
      <c r="I1580" s="416" t="s">
        <v>104</v>
      </c>
      <c r="J1580" s="423"/>
      <c r="K1580" s="423"/>
      <c r="L1580" s="423"/>
      <c r="M1580" s="373" t="s">
        <v>2205</v>
      </c>
      <c r="N1580" s="373"/>
      <c r="O1580" s="373"/>
      <c r="P1580" s="373"/>
      <c r="Q1580" s="373"/>
      <c r="R1580" s="373" t="s">
        <v>2205</v>
      </c>
      <c r="S1580" s="373"/>
      <c r="T1580" s="373"/>
      <c r="U1580" s="373"/>
      <c r="V1580" s="373"/>
      <c r="W1580" s="374" t="s">
        <v>1229</v>
      </c>
      <c r="X1580" s="374" t="s">
        <v>2384</v>
      </c>
      <c r="Y1580" s="375" t="s">
        <v>2385</v>
      </c>
      <c r="Z1580" s="375" t="s">
        <v>2370</v>
      </c>
      <c r="AA1580" s="20"/>
    </row>
    <row r="1581" spans="1:27" s="23" customFormat="1" ht="130.5" customHeight="1">
      <c r="A1581" s="576" t="s">
        <v>361</v>
      </c>
      <c r="B1581" s="512" t="s">
        <v>2398</v>
      </c>
      <c r="C1581" s="567" t="s">
        <v>362</v>
      </c>
      <c r="D1581" s="528" t="s">
        <v>3</v>
      </c>
      <c r="E1581" s="573" t="s">
        <v>363</v>
      </c>
      <c r="F1581" s="246" t="s">
        <v>2031</v>
      </c>
      <c r="G1581" s="246" t="s">
        <v>583</v>
      </c>
      <c r="H1581" s="246" t="s">
        <v>636</v>
      </c>
      <c r="I1581" s="528" t="s">
        <v>139</v>
      </c>
      <c r="J1581" s="512"/>
      <c r="K1581" s="512"/>
      <c r="L1581" s="615" t="s">
        <v>2205</v>
      </c>
      <c r="M1581" s="512" t="s">
        <v>2205</v>
      </c>
      <c r="N1581" s="512"/>
      <c r="O1581" s="512"/>
      <c r="P1581" s="512"/>
      <c r="Q1581" s="512"/>
      <c r="R1581" s="512" t="s">
        <v>2205</v>
      </c>
      <c r="S1581" s="512"/>
      <c r="T1581" s="512"/>
      <c r="U1581" s="512"/>
      <c r="V1581" s="512"/>
      <c r="W1581" s="567" t="s">
        <v>1229</v>
      </c>
      <c r="X1581" s="567" t="s">
        <v>2030</v>
      </c>
      <c r="Y1581" s="528" t="s">
        <v>2476</v>
      </c>
      <c r="Z1581" s="505" t="s">
        <v>2374</v>
      </c>
      <c r="AA1581" s="20"/>
    </row>
    <row r="1582" spans="1:27" s="23" customFormat="1" ht="252.75" customHeight="1" thickBot="1">
      <c r="A1582" s="566" t="str">
        <f>A1581</f>
        <v>H2023</v>
      </c>
      <c r="B1582" s="513" t="str">
        <f>B1581</f>
        <v>Supported Employment Services - Small Group Employment</v>
      </c>
      <c r="C1582" s="569" t="str">
        <f>C1581</f>
        <v>Supported employment</v>
      </c>
      <c r="D1582" s="530" t="str">
        <f>D1581</f>
        <v>15 Minutes</v>
      </c>
      <c r="E1582" s="575" t="str">
        <f>E1581</f>
        <v>Services/activities identified in the IPOS. Qualifications of providers depends upon the service.
Transportation: DSP</v>
      </c>
      <c r="F1582" s="247" t="s">
        <v>1366</v>
      </c>
      <c r="G1582" s="247" t="s">
        <v>1546</v>
      </c>
      <c r="H1582" s="247" t="s">
        <v>636</v>
      </c>
      <c r="I1582" s="530" t="str">
        <f>I1581</f>
        <v>Line
Professional</v>
      </c>
      <c r="J1582" s="513"/>
      <c r="K1582" s="513"/>
      <c r="L1582" s="616" t="s">
        <v>2205</v>
      </c>
      <c r="M1582" s="513" t="s">
        <v>2205</v>
      </c>
      <c r="N1582" s="513"/>
      <c r="O1582" s="513"/>
      <c r="P1582" s="513"/>
      <c r="Q1582" s="513"/>
      <c r="R1582" s="513" t="s">
        <v>2205</v>
      </c>
      <c r="S1582" s="513"/>
      <c r="T1582" s="513"/>
      <c r="U1582" s="513"/>
      <c r="V1582" s="513"/>
      <c r="W1582" s="569" t="s">
        <v>1229</v>
      </c>
      <c r="X1582" s="569" t="s">
        <v>1113</v>
      </c>
      <c r="Y1582" s="530" t="str">
        <f>Y1581</f>
        <v>Y4 - SAMHSA approved EBP for Co-occurring disorders
Y5 - Individual placement support/EBP - This is solely an Individual service and does not support any group employment.
UN - Two patients served
UP - Three patients served
UQ - Four patients served
UR - Five patients served
US - Six patients served
1Y - Career planning/discovery
2Y - Job development/placement
3Y - Self employed
4Y - Financial planning
Note: 1Y-4Y effective 1/1/23 but can be reported as early as 10/1/22.</v>
      </c>
      <c r="Z1582" s="507" t="str">
        <f>Z1581</f>
        <v xml:space="preserve">HH - Integrated Mental Health and Substance Abuse
QJ - Service/items provided to a prisoner or patient in state or local custody
Z7- Navigate (First Episode Psychosis Model)
</v>
      </c>
      <c r="AA1582" s="20"/>
    </row>
    <row r="1583" spans="1:27" s="23" customFormat="1" ht="251.25" customHeight="1" thickBot="1">
      <c r="A1583" s="261" t="s">
        <v>2147</v>
      </c>
      <c r="B1583" s="229" t="s">
        <v>2399</v>
      </c>
      <c r="C1583" s="219" t="s">
        <v>1649</v>
      </c>
      <c r="D1583" s="233" t="s">
        <v>3</v>
      </c>
      <c r="E1583" s="219"/>
      <c r="F1583" s="142" t="s">
        <v>1365</v>
      </c>
      <c r="G1583" s="142" t="s">
        <v>583</v>
      </c>
      <c r="H1583" s="142" t="s">
        <v>636</v>
      </c>
      <c r="I1583" s="233" t="s">
        <v>139</v>
      </c>
      <c r="J1583" s="229"/>
      <c r="K1583" s="229"/>
      <c r="L1583" s="229" t="s">
        <v>2205</v>
      </c>
      <c r="M1583" s="229" t="s">
        <v>2205</v>
      </c>
      <c r="N1583" s="229"/>
      <c r="O1583" s="229"/>
      <c r="P1583" s="229"/>
      <c r="Q1583" s="229"/>
      <c r="R1583" s="229" t="s">
        <v>2205</v>
      </c>
      <c r="S1583" s="229"/>
      <c r="T1583" s="229"/>
      <c r="U1583" s="229"/>
      <c r="V1583" s="229"/>
      <c r="W1583" s="219" t="s">
        <v>1229</v>
      </c>
      <c r="X1583" s="219" t="s">
        <v>1808</v>
      </c>
      <c r="Y1583" s="233" t="s">
        <v>970</v>
      </c>
      <c r="Z1583" s="399" t="s">
        <v>2375</v>
      </c>
      <c r="AA1583" s="20"/>
    </row>
    <row r="1584" spans="1:27" s="23" customFormat="1" ht="63.75" customHeight="1">
      <c r="A1584" s="576" t="s">
        <v>322</v>
      </c>
      <c r="B1584" s="512" t="s">
        <v>317</v>
      </c>
      <c r="C1584" s="567" t="s">
        <v>452</v>
      </c>
      <c r="D1584" s="528" t="s">
        <v>3</v>
      </c>
      <c r="E1584" s="567" t="s">
        <v>2170</v>
      </c>
      <c r="F1584" s="246" t="s">
        <v>137</v>
      </c>
      <c r="G1584" s="246" t="s">
        <v>584</v>
      </c>
      <c r="H1584" s="246" t="s">
        <v>627</v>
      </c>
      <c r="I1584" s="528" t="s">
        <v>139</v>
      </c>
      <c r="J1584" s="512"/>
      <c r="K1584" s="512" t="s">
        <v>2205</v>
      </c>
      <c r="L1584" s="512" t="s">
        <v>2205</v>
      </c>
      <c r="M1584" s="512"/>
      <c r="N1584" s="512"/>
      <c r="O1584" s="512"/>
      <c r="P1584" s="512"/>
      <c r="Q1584" s="512"/>
      <c r="R1584" s="512"/>
      <c r="S1584" s="512"/>
      <c r="T1584" s="512"/>
      <c r="U1584" s="512"/>
      <c r="V1584" s="512"/>
      <c r="W1584" s="567" t="s">
        <v>1229</v>
      </c>
      <c r="X1584" s="567" t="s">
        <v>1694</v>
      </c>
      <c r="Y1584" s="528" t="s">
        <v>970</v>
      </c>
      <c r="Z1584" s="528" t="s">
        <v>1558</v>
      </c>
      <c r="AA1584" s="20"/>
    </row>
    <row r="1585" spans="1:27" s="23" customFormat="1" ht="63.75" customHeight="1">
      <c r="A1585" s="565" t="str">
        <f t="shared" ref="A1585:A1590" si="712">A1584</f>
        <v>H2027</v>
      </c>
      <c r="B1585" s="511" t="str">
        <f t="shared" ref="B1585:B1591" si="713">B1584</f>
        <v>Prevention Services - Direct Model</v>
      </c>
      <c r="C1585" s="568" t="str">
        <f t="shared" ref="C1585:C1591" si="714">C1584</f>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85" s="529" t="str">
        <f t="shared" ref="D1585:D1591" si="715">D1584</f>
        <v>15 Minutes</v>
      </c>
      <c r="E1585" s="568" t="str">
        <f t="shared" ref="E1585:E1591" si="716">E1584</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5" s="142" t="s">
        <v>477</v>
      </c>
      <c r="G1585" s="142" t="s">
        <v>575</v>
      </c>
      <c r="H1585" s="250" t="s">
        <v>627</v>
      </c>
      <c r="I1585" s="529" t="str">
        <f t="shared" ref="I1585:I1591" si="717">I1584</f>
        <v>Line
Professional</v>
      </c>
      <c r="J1585" s="511"/>
      <c r="K1585" s="511" t="s">
        <v>2205</v>
      </c>
      <c r="L1585" s="511" t="s">
        <v>2205</v>
      </c>
      <c r="M1585" s="511"/>
      <c r="N1585" s="511"/>
      <c r="O1585" s="511"/>
      <c r="P1585" s="511"/>
      <c r="Q1585" s="511"/>
      <c r="R1585" s="511"/>
      <c r="S1585" s="511"/>
      <c r="T1585" s="511"/>
      <c r="U1585" s="511"/>
      <c r="V1585" s="511"/>
      <c r="W1585" s="568" t="s">
        <v>1229</v>
      </c>
      <c r="X1585" s="568" t="s">
        <v>1212</v>
      </c>
      <c r="Y1585" s="529" t="str">
        <f t="shared" ref="Y1585:Y1591" si="718">Y1584</f>
        <v>Y4 - SAMHSA approved EBP for Co-occurring disorders</v>
      </c>
      <c r="Z1585" s="529" t="str">
        <f t="shared" ref="Z1585:Z1591" si="719">Z1584</f>
        <v xml:space="preserve">HH - Integrated Mental Health and Substance Abuse
</v>
      </c>
      <c r="AA1585" s="20"/>
    </row>
    <row r="1586" spans="1:27" s="23" customFormat="1" ht="63.75" customHeight="1">
      <c r="A1586" s="565" t="str">
        <f t="shared" si="712"/>
        <v>H2027</v>
      </c>
      <c r="B1586" s="511" t="str">
        <f t="shared" si="713"/>
        <v>Prevention Services - Direct Model</v>
      </c>
      <c r="C1586" s="568"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86" s="529" t="str">
        <f t="shared" si="715"/>
        <v>15 Minutes</v>
      </c>
      <c r="E1586" s="568"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6" s="142" t="s">
        <v>126</v>
      </c>
      <c r="G1586" s="142" t="s">
        <v>581</v>
      </c>
      <c r="H1586" s="250" t="s">
        <v>627</v>
      </c>
      <c r="I1586" s="529" t="str">
        <f t="shared" si="717"/>
        <v>Line
Professional</v>
      </c>
      <c r="J1586" s="511"/>
      <c r="K1586" s="511" t="s">
        <v>2205</v>
      </c>
      <c r="L1586" s="511" t="s">
        <v>2205</v>
      </c>
      <c r="M1586" s="511"/>
      <c r="N1586" s="511"/>
      <c r="O1586" s="511"/>
      <c r="P1586" s="511"/>
      <c r="Q1586" s="511"/>
      <c r="R1586" s="511"/>
      <c r="S1586" s="511"/>
      <c r="T1586" s="511"/>
      <c r="U1586" s="511"/>
      <c r="V1586" s="511"/>
      <c r="W1586" s="568" t="s">
        <v>1229</v>
      </c>
      <c r="X1586" s="568" t="s">
        <v>1212</v>
      </c>
      <c r="Y1586" s="529" t="str">
        <f t="shared" si="718"/>
        <v>Y4 - SAMHSA approved EBP for Co-occurring disorders</v>
      </c>
      <c r="Z1586" s="529" t="str">
        <f t="shared" si="719"/>
        <v xml:space="preserve">HH - Integrated Mental Health and Substance Abuse
</v>
      </c>
      <c r="AA1586" s="20"/>
    </row>
    <row r="1587" spans="1:27" s="23" customFormat="1" ht="63.75" customHeight="1">
      <c r="A1587" s="565" t="str">
        <f>A1586</f>
        <v>H2027</v>
      </c>
      <c r="B1587" s="511" t="str">
        <f t="shared" si="713"/>
        <v>Prevention Services - Direct Model</v>
      </c>
      <c r="C1587" s="568"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87" s="529" t="str">
        <f t="shared" si="715"/>
        <v>15 Minutes</v>
      </c>
      <c r="E1587" s="568"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7" s="142" t="s">
        <v>2166</v>
      </c>
      <c r="G1587" s="142" t="s">
        <v>580</v>
      </c>
      <c r="H1587" s="250" t="s">
        <v>627</v>
      </c>
      <c r="I1587" s="529" t="str">
        <f t="shared" si="717"/>
        <v>Line
Professional</v>
      </c>
      <c r="J1587" s="511"/>
      <c r="K1587" s="511" t="s">
        <v>2205</v>
      </c>
      <c r="L1587" s="511" t="s">
        <v>2205</v>
      </c>
      <c r="M1587" s="511"/>
      <c r="N1587" s="511"/>
      <c r="O1587" s="511"/>
      <c r="P1587" s="511"/>
      <c r="Q1587" s="511"/>
      <c r="R1587" s="511"/>
      <c r="S1587" s="511"/>
      <c r="T1587" s="511"/>
      <c r="U1587" s="511"/>
      <c r="V1587" s="511"/>
      <c r="W1587" s="568" t="s">
        <v>1229</v>
      </c>
      <c r="X1587" s="568" t="s">
        <v>1212</v>
      </c>
      <c r="Y1587" s="529" t="str">
        <f t="shared" si="718"/>
        <v>Y4 - SAMHSA approved EBP for Co-occurring disorders</v>
      </c>
      <c r="Z1587" s="529" t="str">
        <f t="shared" si="719"/>
        <v xml:space="preserve">HH - Integrated Mental Health and Substance Abuse
</v>
      </c>
      <c r="AA1587" s="20"/>
    </row>
    <row r="1588" spans="1:27" s="23" customFormat="1" ht="63.75" customHeight="1">
      <c r="A1588" s="565" t="str">
        <f t="shared" si="712"/>
        <v>H2027</v>
      </c>
      <c r="B1588" s="511" t="str">
        <f t="shared" si="713"/>
        <v>Prevention Services - Direct Model</v>
      </c>
      <c r="C1588" s="568"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88" s="529" t="str">
        <f t="shared" si="715"/>
        <v>15 Minutes</v>
      </c>
      <c r="E1588" s="568"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8" s="142" t="s">
        <v>2168</v>
      </c>
      <c r="G1588" s="142" t="s">
        <v>580</v>
      </c>
      <c r="H1588" s="250" t="s">
        <v>627</v>
      </c>
      <c r="I1588" s="529" t="str">
        <f t="shared" si="717"/>
        <v>Line
Professional</v>
      </c>
      <c r="J1588" s="511"/>
      <c r="K1588" s="511" t="s">
        <v>2205</v>
      </c>
      <c r="L1588" s="511" t="s">
        <v>2205</v>
      </c>
      <c r="M1588" s="511"/>
      <c r="N1588" s="511"/>
      <c r="O1588" s="511"/>
      <c r="P1588" s="511"/>
      <c r="Q1588" s="511"/>
      <c r="R1588" s="511"/>
      <c r="S1588" s="511"/>
      <c r="T1588" s="511"/>
      <c r="U1588" s="511"/>
      <c r="V1588" s="511"/>
      <c r="W1588" s="568" t="s">
        <v>1229</v>
      </c>
      <c r="X1588" s="568" t="s">
        <v>1212</v>
      </c>
      <c r="Y1588" s="529" t="str">
        <f t="shared" si="718"/>
        <v>Y4 - SAMHSA approved EBP for Co-occurring disorders</v>
      </c>
      <c r="Z1588" s="529" t="str">
        <f t="shared" si="719"/>
        <v xml:space="preserve">HH - Integrated Mental Health and Substance Abuse
</v>
      </c>
      <c r="AA1588" s="20"/>
    </row>
    <row r="1589" spans="1:27" s="23" customFormat="1" ht="63.75" customHeight="1">
      <c r="A1589" s="565" t="str">
        <f t="shared" si="712"/>
        <v>H2027</v>
      </c>
      <c r="B1589" s="511" t="str">
        <f t="shared" si="713"/>
        <v>Prevention Services - Direct Model</v>
      </c>
      <c r="C1589" s="568"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89" s="529" t="str">
        <f t="shared" si="715"/>
        <v>15 Minutes</v>
      </c>
      <c r="E1589" s="568"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9" s="142" t="s">
        <v>2177</v>
      </c>
      <c r="G1589" s="142" t="s">
        <v>580</v>
      </c>
      <c r="H1589" s="250" t="s">
        <v>627</v>
      </c>
      <c r="I1589" s="529" t="str">
        <f t="shared" si="717"/>
        <v>Line
Professional</v>
      </c>
      <c r="J1589" s="511"/>
      <c r="K1589" s="511" t="s">
        <v>2205</v>
      </c>
      <c r="L1589" s="511" t="s">
        <v>2205</v>
      </c>
      <c r="M1589" s="511"/>
      <c r="N1589" s="511"/>
      <c r="O1589" s="511"/>
      <c r="P1589" s="511"/>
      <c r="Q1589" s="511"/>
      <c r="R1589" s="511"/>
      <c r="S1589" s="511"/>
      <c r="T1589" s="511"/>
      <c r="U1589" s="511"/>
      <c r="V1589" s="511"/>
      <c r="W1589" s="568" t="s">
        <v>1229</v>
      </c>
      <c r="X1589" s="568" t="s">
        <v>1212</v>
      </c>
      <c r="Y1589" s="529" t="str">
        <f t="shared" si="718"/>
        <v>Y4 - SAMHSA approved EBP for Co-occurring disorders</v>
      </c>
      <c r="Z1589" s="529" t="str">
        <f t="shared" si="719"/>
        <v xml:space="preserve">HH - Integrated Mental Health and Substance Abuse
</v>
      </c>
      <c r="AA1589" s="20"/>
    </row>
    <row r="1590" spans="1:27" s="23" customFormat="1" ht="63.75" customHeight="1">
      <c r="A1590" s="565" t="str">
        <f t="shared" si="712"/>
        <v>H2027</v>
      </c>
      <c r="B1590" s="511" t="str">
        <f t="shared" si="713"/>
        <v>Prevention Services - Direct Model</v>
      </c>
      <c r="C1590" s="568"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90" s="529" t="str">
        <f t="shared" si="715"/>
        <v>15 Minutes</v>
      </c>
      <c r="E1590" s="568"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0" s="142" t="s">
        <v>126</v>
      </c>
      <c r="G1590" s="142" t="s">
        <v>578</v>
      </c>
      <c r="H1590" s="250" t="s">
        <v>627</v>
      </c>
      <c r="I1590" s="529" t="str">
        <f t="shared" si="717"/>
        <v>Line
Professional</v>
      </c>
      <c r="J1590" s="511"/>
      <c r="K1590" s="511" t="s">
        <v>2205</v>
      </c>
      <c r="L1590" s="511" t="s">
        <v>2205</v>
      </c>
      <c r="M1590" s="511"/>
      <c r="N1590" s="511"/>
      <c r="O1590" s="511"/>
      <c r="P1590" s="511"/>
      <c r="Q1590" s="511"/>
      <c r="R1590" s="511"/>
      <c r="S1590" s="511"/>
      <c r="T1590" s="511"/>
      <c r="U1590" s="511"/>
      <c r="V1590" s="511"/>
      <c r="W1590" s="568" t="s">
        <v>1229</v>
      </c>
      <c r="X1590" s="568" t="s">
        <v>1212</v>
      </c>
      <c r="Y1590" s="529" t="str">
        <f t="shared" si="718"/>
        <v>Y4 - SAMHSA approved EBP for Co-occurring disorders</v>
      </c>
      <c r="Z1590" s="529" t="str">
        <f t="shared" si="719"/>
        <v xml:space="preserve">HH - Integrated Mental Health and Substance Abuse
</v>
      </c>
      <c r="AA1590" s="20"/>
    </row>
    <row r="1591" spans="1:27" s="23" customFormat="1" ht="64.5" customHeight="1" thickBot="1">
      <c r="A1591" s="566" t="str">
        <f>A1590</f>
        <v>H2027</v>
      </c>
      <c r="B1591" s="513" t="str">
        <f t="shared" si="713"/>
        <v>Prevention Services - Direct Model</v>
      </c>
      <c r="C1591" s="569" t="str">
        <f t="shared" si="714"/>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591" s="530" t="str">
        <f t="shared" si="715"/>
        <v>15 Minutes</v>
      </c>
      <c r="E1591" s="569" t="str">
        <f t="shared" si="71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1" s="247" t="s">
        <v>511</v>
      </c>
      <c r="G1591" s="247" t="s">
        <v>579</v>
      </c>
      <c r="H1591" s="247" t="s">
        <v>627</v>
      </c>
      <c r="I1591" s="530" t="str">
        <f t="shared" si="717"/>
        <v>Line
Professional</v>
      </c>
      <c r="J1591" s="513"/>
      <c r="K1591" s="513" t="s">
        <v>2205</v>
      </c>
      <c r="L1591" s="513" t="s">
        <v>2205</v>
      </c>
      <c r="M1591" s="513"/>
      <c r="N1591" s="513"/>
      <c r="O1591" s="513"/>
      <c r="P1591" s="513"/>
      <c r="Q1591" s="513"/>
      <c r="R1591" s="513"/>
      <c r="S1591" s="513"/>
      <c r="T1591" s="513"/>
      <c r="U1591" s="513"/>
      <c r="V1591" s="513"/>
      <c r="W1591" s="569" t="s">
        <v>1229</v>
      </c>
      <c r="X1591" s="569" t="s">
        <v>1212</v>
      </c>
      <c r="Y1591" s="530" t="str">
        <f t="shared" si="718"/>
        <v>Y4 - SAMHSA approved EBP for Co-occurring disorders</v>
      </c>
      <c r="Z1591" s="530" t="str">
        <f t="shared" si="719"/>
        <v xml:space="preserve">HH - Integrated Mental Health and Substance Abuse
</v>
      </c>
      <c r="AA1591" s="20"/>
    </row>
    <row r="1592" spans="1:27" ht="63.75" customHeight="1">
      <c r="A1592" s="612" t="s">
        <v>322</v>
      </c>
      <c r="B1592" s="514" t="s">
        <v>342</v>
      </c>
      <c r="C1592" s="591" t="s">
        <v>797</v>
      </c>
      <c r="D1592" s="594" t="s">
        <v>538</v>
      </c>
      <c r="E1592" s="591" t="s">
        <v>1534</v>
      </c>
      <c r="F1592" s="249" t="s">
        <v>124</v>
      </c>
      <c r="G1592" s="249" t="s">
        <v>574</v>
      </c>
      <c r="H1592" s="240" t="s">
        <v>627</v>
      </c>
      <c r="I1592" s="594" t="s">
        <v>139</v>
      </c>
      <c r="J1592" s="514" t="s">
        <v>2205</v>
      </c>
      <c r="K1592" s="514"/>
      <c r="L1592" s="514" t="s">
        <v>2205</v>
      </c>
      <c r="M1592" s="514"/>
      <c r="N1592" s="514" t="s">
        <v>2205</v>
      </c>
      <c r="O1592" s="514"/>
      <c r="P1592" s="514" t="s">
        <v>2205</v>
      </c>
      <c r="Q1592" s="514"/>
      <c r="R1592" s="514"/>
      <c r="S1592" s="514"/>
      <c r="T1592" s="514"/>
      <c r="U1592" s="514"/>
      <c r="V1592" s="514"/>
      <c r="W1592" s="591" t="s">
        <v>1229</v>
      </c>
      <c r="X1592" s="591" t="s">
        <v>1524</v>
      </c>
      <c r="Y1592" s="594" t="s">
        <v>970</v>
      </c>
      <c r="Z1592" s="594" t="s">
        <v>1700</v>
      </c>
    </row>
    <row r="1593" spans="1:27" ht="63.75" customHeight="1">
      <c r="A1593" s="613" t="str">
        <f t="shared" ref="A1593:A1609" si="720">A1592</f>
        <v>H2027</v>
      </c>
      <c r="B1593" s="515" t="str">
        <f t="shared" ref="B1593:B1609" si="721">B1592</f>
        <v>Substance Abuse: Outpatient Care</v>
      </c>
      <c r="C1593" s="592" t="str">
        <f t="shared" ref="C1593:C1609" si="722">C1592</f>
        <v>H2027: Didactics</v>
      </c>
      <c r="D1593" s="595" t="str">
        <f t="shared" ref="D1593:D1609" si="723">D1592</f>
        <v>H2027 = 15 min</v>
      </c>
      <c r="E1593" s="592" t="str">
        <f t="shared" ref="E1593:E1609" si="724">E1592</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3" s="241" t="s">
        <v>477</v>
      </c>
      <c r="G1593" s="241" t="s">
        <v>575</v>
      </c>
      <c r="H1593" s="249" t="s">
        <v>627</v>
      </c>
      <c r="I1593" s="595" t="str">
        <f>I1592</f>
        <v>Line
Professional</v>
      </c>
      <c r="J1593" s="515" t="s">
        <v>2205</v>
      </c>
      <c r="K1593" s="515"/>
      <c r="L1593" s="515" t="s">
        <v>2205</v>
      </c>
      <c r="M1593" s="515"/>
      <c r="N1593" s="515" t="s">
        <v>2205</v>
      </c>
      <c r="O1593" s="515"/>
      <c r="P1593" s="515" t="s">
        <v>2205</v>
      </c>
      <c r="Q1593" s="515"/>
      <c r="R1593" s="515"/>
      <c r="S1593" s="515"/>
      <c r="T1593" s="515"/>
      <c r="U1593" s="515"/>
      <c r="V1593" s="515"/>
      <c r="W1593" s="592" t="s">
        <v>1229</v>
      </c>
      <c r="X1593" s="592" t="s">
        <v>1208</v>
      </c>
      <c r="Y1593" s="595" t="str">
        <f t="shared" ref="Y1593:Y1609" si="725">Y1592</f>
        <v>Y4 - SAMHSA approved EBP for Co-occurring disorders</v>
      </c>
      <c r="Z1593" s="595" t="str">
        <f t="shared" ref="Z1593:Z1609" si="726">Z1592</f>
        <v xml:space="preserve">
HD - Pregnant/Parenting Women's Program
HH - Integrated Mental Health and Substance Abuse
</v>
      </c>
    </row>
    <row r="1594" spans="1:27" ht="63.75" customHeight="1">
      <c r="A1594" s="613" t="str">
        <f t="shared" si="720"/>
        <v>H2027</v>
      </c>
      <c r="B1594" s="515" t="str">
        <f t="shared" si="721"/>
        <v>Substance Abuse: Outpatient Care</v>
      </c>
      <c r="C1594" s="592" t="str">
        <f t="shared" si="722"/>
        <v>H2027: Didactics</v>
      </c>
      <c r="D1594" s="595" t="str">
        <f t="shared" si="723"/>
        <v>H2027 = 15 min</v>
      </c>
      <c r="E1594"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4" s="241" t="s">
        <v>126</v>
      </c>
      <c r="G1594" s="241" t="s">
        <v>581</v>
      </c>
      <c r="H1594" s="241" t="s">
        <v>627</v>
      </c>
      <c r="I1594" s="595" t="str">
        <f t="shared" ref="I1594:I1609" si="727">I1593</f>
        <v>Line
Professional</v>
      </c>
      <c r="J1594" s="515" t="s">
        <v>2205</v>
      </c>
      <c r="K1594" s="515"/>
      <c r="L1594" s="515" t="s">
        <v>2205</v>
      </c>
      <c r="M1594" s="515"/>
      <c r="N1594" s="515" t="s">
        <v>2205</v>
      </c>
      <c r="O1594" s="515"/>
      <c r="P1594" s="515" t="s">
        <v>2205</v>
      </c>
      <c r="Q1594" s="515"/>
      <c r="R1594" s="515"/>
      <c r="S1594" s="515"/>
      <c r="T1594" s="515"/>
      <c r="U1594" s="515"/>
      <c r="V1594" s="515"/>
      <c r="W1594" s="592" t="s">
        <v>1229</v>
      </c>
      <c r="X1594" s="592" t="s">
        <v>1208</v>
      </c>
      <c r="Y1594" s="595" t="str">
        <f t="shared" si="725"/>
        <v>Y4 - SAMHSA approved EBP for Co-occurring disorders</v>
      </c>
      <c r="Z1594" s="595" t="str">
        <f t="shared" si="726"/>
        <v xml:space="preserve">
HD - Pregnant/Parenting Women's Program
HH - Integrated Mental Health and Substance Abuse
</v>
      </c>
    </row>
    <row r="1595" spans="1:27" ht="102" customHeight="1">
      <c r="A1595" s="613" t="str">
        <f t="shared" si="720"/>
        <v>H2027</v>
      </c>
      <c r="B1595" s="515" t="str">
        <f t="shared" si="721"/>
        <v>Substance Abuse: Outpatient Care</v>
      </c>
      <c r="C1595" s="592" t="str">
        <f t="shared" si="722"/>
        <v>H2027: Didactics</v>
      </c>
      <c r="D1595" s="595" t="str">
        <f t="shared" si="723"/>
        <v>H2027 = 15 min</v>
      </c>
      <c r="E1595"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5" s="241" t="s">
        <v>2224</v>
      </c>
      <c r="G1595" s="241" t="s">
        <v>583</v>
      </c>
      <c r="H1595" s="241" t="s">
        <v>627</v>
      </c>
      <c r="I1595" s="595" t="str">
        <f t="shared" si="727"/>
        <v>Line
Professional</v>
      </c>
      <c r="J1595" s="515" t="s">
        <v>2205</v>
      </c>
      <c r="K1595" s="515"/>
      <c r="L1595" s="515" t="s">
        <v>2205</v>
      </c>
      <c r="M1595" s="515"/>
      <c r="N1595" s="515" t="s">
        <v>2205</v>
      </c>
      <c r="O1595" s="515"/>
      <c r="P1595" s="515" t="s">
        <v>2205</v>
      </c>
      <c r="Q1595" s="515"/>
      <c r="R1595" s="515"/>
      <c r="S1595" s="515"/>
      <c r="T1595" s="515"/>
      <c r="U1595" s="515"/>
      <c r="V1595" s="515"/>
      <c r="W1595" s="592" t="s">
        <v>1229</v>
      </c>
      <c r="X1595" s="592" t="s">
        <v>1208</v>
      </c>
      <c r="Y1595" s="595" t="str">
        <f t="shared" si="725"/>
        <v>Y4 - SAMHSA approved EBP for Co-occurring disorders</v>
      </c>
      <c r="Z1595" s="595" t="str">
        <f t="shared" si="726"/>
        <v xml:space="preserve">
HD - Pregnant/Parenting Women's Program
HH - Integrated Mental Health and Substance Abuse
</v>
      </c>
    </row>
    <row r="1596" spans="1:27" ht="114.75" customHeight="1">
      <c r="A1596" s="613" t="str">
        <f t="shared" si="720"/>
        <v>H2027</v>
      </c>
      <c r="B1596" s="515" t="str">
        <f t="shared" si="721"/>
        <v>Substance Abuse: Outpatient Care</v>
      </c>
      <c r="C1596" s="592" t="str">
        <f t="shared" si="722"/>
        <v>H2027: Didactics</v>
      </c>
      <c r="D1596" s="595" t="str">
        <f t="shared" si="723"/>
        <v>H2027 = 15 min</v>
      </c>
      <c r="E1596"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6" s="241" t="s">
        <v>608</v>
      </c>
      <c r="G1596" s="241" t="s">
        <v>583</v>
      </c>
      <c r="H1596" s="241" t="s">
        <v>627</v>
      </c>
      <c r="I1596" s="595" t="str">
        <f t="shared" si="727"/>
        <v>Line
Professional</v>
      </c>
      <c r="J1596" s="515" t="s">
        <v>2205</v>
      </c>
      <c r="K1596" s="515"/>
      <c r="L1596" s="515" t="s">
        <v>2205</v>
      </c>
      <c r="M1596" s="515"/>
      <c r="N1596" s="515" t="s">
        <v>2205</v>
      </c>
      <c r="O1596" s="515"/>
      <c r="P1596" s="515" t="s">
        <v>2205</v>
      </c>
      <c r="Q1596" s="515"/>
      <c r="R1596" s="515"/>
      <c r="S1596" s="515"/>
      <c r="T1596" s="515"/>
      <c r="U1596" s="515"/>
      <c r="V1596" s="515"/>
      <c r="W1596" s="592" t="s">
        <v>1229</v>
      </c>
      <c r="X1596" s="592" t="s">
        <v>1208</v>
      </c>
      <c r="Y1596" s="595" t="str">
        <f t="shared" si="725"/>
        <v>Y4 - SAMHSA approved EBP for Co-occurring disorders</v>
      </c>
      <c r="Z1596" s="595" t="str">
        <f t="shared" si="726"/>
        <v xml:space="preserve">
HD - Pregnant/Parenting Women's Program
HH - Integrated Mental Health and Substance Abuse
</v>
      </c>
    </row>
    <row r="1597" spans="1:27" ht="63.75" customHeight="1">
      <c r="A1597" s="613" t="str">
        <f t="shared" si="720"/>
        <v>H2027</v>
      </c>
      <c r="B1597" s="515" t="str">
        <f t="shared" si="721"/>
        <v>Substance Abuse: Outpatient Care</v>
      </c>
      <c r="C1597" s="592" t="str">
        <f t="shared" si="722"/>
        <v>H2027: Didactics</v>
      </c>
      <c r="D1597" s="595" t="str">
        <f t="shared" si="723"/>
        <v>H2027 = 15 min</v>
      </c>
      <c r="E1597"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7" s="241" t="s">
        <v>598</v>
      </c>
      <c r="G1597" s="241" t="s">
        <v>576</v>
      </c>
      <c r="H1597" s="241" t="s">
        <v>627</v>
      </c>
      <c r="I1597" s="595" t="str">
        <f t="shared" si="727"/>
        <v>Line
Professional</v>
      </c>
      <c r="J1597" s="515" t="s">
        <v>2205</v>
      </c>
      <c r="K1597" s="515"/>
      <c r="L1597" s="515" t="s">
        <v>2205</v>
      </c>
      <c r="M1597" s="515"/>
      <c r="N1597" s="515" t="s">
        <v>2205</v>
      </c>
      <c r="O1597" s="515"/>
      <c r="P1597" s="515" t="s">
        <v>2205</v>
      </c>
      <c r="Q1597" s="515"/>
      <c r="R1597" s="515"/>
      <c r="S1597" s="515"/>
      <c r="T1597" s="515"/>
      <c r="U1597" s="515"/>
      <c r="V1597" s="515"/>
      <c r="W1597" s="592" t="s">
        <v>1229</v>
      </c>
      <c r="X1597" s="592" t="s">
        <v>1208</v>
      </c>
      <c r="Y1597" s="595" t="str">
        <f t="shared" si="725"/>
        <v>Y4 - SAMHSA approved EBP for Co-occurring disorders</v>
      </c>
      <c r="Z1597" s="595" t="str">
        <f t="shared" si="726"/>
        <v xml:space="preserve">
HD - Pregnant/Parenting Women's Program
HH - Integrated Mental Health and Substance Abuse
</v>
      </c>
    </row>
    <row r="1598" spans="1:27" ht="102" customHeight="1">
      <c r="A1598" s="613" t="str">
        <f t="shared" si="720"/>
        <v>H2027</v>
      </c>
      <c r="B1598" s="515" t="str">
        <f t="shared" si="721"/>
        <v>Substance Abuse: Outpatient Care</v>
      </c>
      <c r="C1598" s="592" t="str">
        <f t="shared" si="722"/>
        <v>H2027: Didactics</v>
      </c>
      <c r="D1598" s="595" t="str">
        <f t="shared" si="723"/>
        <v>H2027 = 15 min</v>
      </c>
      <c r="E1598"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8" s="241" t="s">
        <v>485</v>
      </c>
      <c r="G1598" s="241" t="s">
        <v>576</v>
      </c>
      <c r="H1598" s="241" t="s">
        <v>627</v>
      </c>
      <c r="I1598" s="595" t="str">
        <f t="shared" si="727"/>
        <v>Line
Professional</v>
      </c>
      <c r="J1598" s="515" t="s">
        <v>2205</v>
      </c>
      <c r="K1598" s="515"/>
      <c r="L1598" s="515" t="s">
        <v>2205</v>
      </c>
      <c r="M1598" s="515"/>
      <c r="N1598" s="515" t="s">
        <v>2205</v>
      </c>
      <c r="O1598" s="515"/>
      <c r="P1598" s="515" t="s">
        <v>2205</v>
      </c>
      <c r="Q1598" s="515"/>
      <c r="R1598" s="515"/>
      <c r="S1598" s="515"/>
      <c r="T1598" s="515"/>
      <c r="U1598" s="515"/>
      <c r="V1598" s="515"/>
      <c r="W1598" s="592" t="s">
        <v>1229</v>
      </c>
      <c r="X1598" s="592" t="s">
        <v>1208</v>
      </c>
      <c r="Y1598" s="595" t="str">
        <f t="shared" si="725"/>
        <v>Y4 - SAMHSA approved EBP for Co-occurring disorders</v>
      </c>
      <c r="Z1598" s="595" t="str">
        <f t="shared" si="726"/>
        <v xml:space="preserve">
HD - Pregnant/Parenting Women's Program
HH - Integrated Mental Health and Substance Abuse
</v>
      </c>
    </row>
    <row r="1599" spans="1:27" ht="114.75" customHeight="1">
      <c r="A1599" s="613" t="str">
        <f t="shared" si="720"/>
        <v>H2027</v>
      </c>
      <c r="B1599" s="515" t="str">
        <f t="shared" si="721"/>
        <v>Substance Abuse: Outpatient Care</v>
      </c>
      <c r="C1599" s="592" t="str">
        <f t="shared" si="722"/>
        <v>H2027: Didactics</v>
      </c>
      <c r="D1599" s="595" t="str">
        <f t="shared" si="723"/>
        <v>H2027 = 15 min</v>
      </c>
      <c r="E1599"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99" s="241" t="s">
        <v>609</v>
      </c>
      <c r="G1599" s="241" t="s">
        <v>577</v>
      </c>
      <c r="H1599" s="241" t="s">
        <v>627</v>
      </c>
      <c r="I1599" s="595" t="str">
        <f t="shared" si="727"/>
        <v>Line
Professional</v>
      </c>
      <c r="J1599" s="515" t="s">
        <v>2205</v>
      </c>
      <c r="K1599" s="515"/>
      <c r="L1599" s="515" t="s">
        <v>2205</v>
      </c>
      <c r="M1599" s="515"/>
      <c r="N1599" s="515" t="s">
        <v>2205</v>
      </c>
      <c r="O1599" s="515"/>
      <c r="P1599" s="515" t="s">
        <v>2205</v>
      </c>
      <c r="Q1599" s="515"/>
      <c r="R1599" s="515"/>
      <c r="S1599" s="515"/>
      <c r="T1599" s="515"/>
      <c r="U1599" s="515"/>
      <c r="V1599" s="515"/>
      <c r="W1599" s="592" t="s">
        <v>1229</v>
      </c>
      <c r="X1599" s="592" t="s">
        <v>1208</v>
      </c>
      <c r="Y1599" s="595" t="str">
        <f t="shared" si="725"/>
        <v>Y4 - SAMHSA approved EBP for Co-occurring disorders</v>
      </c>
      <c r="Z1599" s="595" t="str">
        <f t="shared" si="726"/>
        <v xml:space="preserve">
HD - Pregnant/Parenting Women's Program
HH - Integrated Mental Health and Substance Abuse
</v>
      </c>
    </row>
    <row r="1600" spans="1:27" ht="63.75" customHeight="1">
      <c r="A1600" s="613" t="str">
        <f t="shared" si="720"/>
        <v>H2027</v>
      </c>
      <c r="B1600" s="515" t="str">
        <f t="shared" si="721"/>
        <v>Substance Abuse: Outpatient Care</v>
      </c>
      <c r="C1600" s="592" t="str">
        <f t="shared" si="722"/>
        <v>H2027: Didactics</v>
      </c>
      <c r="D1600" s="595" t="str">
        <f t="shared" si="723"/>
        <v>H2027 = 15 min</v>
      </c>
      <c r="E1600"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0" s="241" t="s">
        <v>2168</v>
      </c>
      <c r="G1600" s="241" t="s">
        <v>577</v>
      </c>
      <c r="H1600" s="241" t="s">
        <v>627</v>
      </c>
      <c r="I1600" s="595" t="str">
        <f t="shared" si="727"/>
        <v>Line
Professional</v>
      </c>
      <c r="J1600" s="515" t="s">
        <v>2205</v>
      </c>
      <c r="K1600" s="515"/>
      <c r="L1600" s="515" t="s">
        <v>2205</v>
      </c>
      <c r="M1600" s="515"/>
      <c r="N1600" s="515" t="s">
        <v>2205</v>
      </c>
      <c r="O1600" s="515"/>
      <c r="P1600" s="515" t="s">
        <v>2205</v>
      </c>
      <c r="Q1600" s="515"/>
      <c r="R1600" s="515"/>
      <c r="S1600" s="515"/>
      <c r="T1600" s="515"/>
      <c r="U1600" s="515"/>
      <c r="V1600" s="515"/>
      <c r="W1600" s="592" t="s">
        <v>1229</v>
      </c>
      <c r="X1600" s="592" t="s">
        <v>1208</v>
      </c>
      <c r="Y1600" s="595" t="str">
        <f t="shared" si="725"/>
        <v>Y4 - SAMHSA approved EBP for Co-occurring disorders</v>
      </c>
      <c r="Z1600" s="595" t="str">
        <f t="shared" si="726"/>
        <v xml:space="preserve">
HD - Pregnant/Parenting Women's Program
HH - Integrated Mental Health and Substance Abuse
</v>
      </c>
    </row>
    <row r="1601" spans="1:27" ht="63.75" customHeight="1">
      <c r="A1601" s="613" t="str">
        <f t="shared" si="720"/>
        <v>H2027</v>
      </c>
      <c r="B1601" s="515" t="str">
        <f t="shared" si="721"/>
        <v>Substance Abuse: Outpatient Care</v>
      </c>
      <c r="C1601" s="592" t="str">
        <f t="shared" si="722"/>
        <v>H2027: Didactics</v>
      </c>
      <c r="D1601" s="595" t="str">
        <f t="shared" si="723"/>
        <v>H2027 = 15 min</v>
      </c>
      <c r="E1601"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1" s="241" t="s">
        <v>2177</v>
      </c>
      <c r="G1601" s="241" t="s">
        <v>577</v>
      </c>
      <c r="H1601" s="241" t="s">
        <v>627</v>
      </c>
      <c r="I1601" s="595" t="str">
        <f t="shared" si="727"/>
        <v>Line
Professional</v>
      </c>
      <c r="J1601" s="515" t="s">
        <v>2205</v>
      </c>
      <c r="K1601" s="515"/>
      <c r="L1601" s="515" t="s">
        <v>2205</v>
      </c>
      <c r="M1601" s="515"/>
      <c r="N1601" s="515" t="s">
        <v>2205</v>
      </c>
      <c r="O1601" s="515"/>
      <c r="P1601" s="515" t="s">
        <v>2205</v>
      </c>
      <c r="Q1601" s="515"/>
      <c r="R1601" s="515"/>
      <c r="S1601" s="515"/>
      <c r="T1601" s="515"/>
      <c r="U1601" s="515"/>
      <c r="V1601" s="515"/>
      <c r="W1601" s="592" t="s">
        <v>1229</v>
      </c>
      <c r="X1601" s="592" t="s">
        <v>1208</v>
      </c>
      <c r="Y1601" s="595" t="str">
        <f t="shared" si="725"/>
        <v>Y4 - SAMHSA approved EBP for Co-occurring disorders</v>
      </c>
      <c r="Z1601" s="595" t="str">
        <f t="shared" si="726"/>
        <v xml:space="preserve">
HD - Pregnant/Parenting Women's Program
HH - Integrated Mental Health and Substance Abuse
</v>
      </c>
    </row>
    <row r="1602" spans="1:27" ht="63.75" customHeight="1">
      <c r="A1602" s="613" t="str">
        <f t="shared" si="720"/>
        <v>H2027</v>
      </c>
      <c r="B1602" s="515" t="str">
        <f t="shared" si="721"/>
        <v>Substance Abuse: Outpatient Care</v>
      </c>
      <c r="C1602" s="592" t="str">
        <f t="shared" si="722"/>
        <v>H2027: Didactics</v>
      </c>
      <c r="D1602" s="595" t="str">
        <f t="shared" si="723"/>
        <v>H2027 = 15 min</v>
      </c>
      <c r="E1602"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2" s="241" t="s">
        <v>2166</v>
      </c>
      <c r="G1602" s="241" t="s">
        <v>577</v>
      </c>
      <c r="H1602" s="241" t="s">
        <v>627</v>
      </c>
      <c r="I1602" s="595" t="str">
        <f t="shared" si="727"/>
        <v>Line
Professional</v>
      </c>
      <c r="J1602" s="515" t="s">
        <v>2205</v>
      </c>
      <c r="K1602" s="515"/>
      <c r="L1602" s="515" t="s">
        <v>2205</v>
      </c>
      <c r="M1602" s="515"/>
      <c r="N1602" s="515" t="s">
        <v>2205</v>
      </c>
      <c r="O1602" s="515"/>
      <c r="P1602" s="515" t="s">
        <v>2205</v>
      </c>
      <c r="Q1602" s="515"/>
      <c r="R1602" s="515"/>
      <c r="S1602" s="515"/>
      <c r="T1602" s="515"/>
      <c r="U1602" s="515"/>
      <c r="V1602" s="515"/>
      <c r="W1602" s="592" t="s">
        <v>1229</v>
      </c>
      <c r="X1602" s="592" t="s">
        <v>1208</v>
      </c>
      <c r="Y1602" s="595" t="str">
        <f t="shared" si="725"/>
        <v>Y4 - SAMHSA approved EBP for Co-occurring disorders</v>
      </c>
      <c r="Z1602" s="595" t="str">
        <f t="shared" si="726"/>
        <v xml:space="preserve">
HD - Pregnant/Parenting Women's Program
HH - Integrated Mental Health and Substance Abuse
</v>
      </c>
    </row>
    <row r="1603" spans="1:27" ht="89.25" customHeight="1">
      <c r="A1603" s="613" t="str">
        <f t="shared" si="720"/>
        <v>H2027</v>
      </c>
      <c r="B1603" s="515" t="str">
        <f t="shared" si="721"/>
        <v>Substance Abuse: Outpatient Care</v>
      </c>
      <c r="C1603" s="592" t="str">
        <f t="shared" si="722"/>
        <v>H2027: Didactics</v>
      </c>
      <c r="D1603" s="595" t="str">
        <f t="shared" si="723"/>
        <v>H2027 = 15 min</v>
      </c>
      <c r="E1603"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3" s="241" t="s">
        <v>494</v>
      </c>
      <c r="G1603" s="241" t="s">
        <v>577</v>
      </c>
      <c r="H1603" s="241" t="s">
        <v>627</v>
      </c>
      <c r="I1603" s="595" t="str">
        <f t="shared" si="727"/>
        <v>Line
Professional</v>
      </c>
      <c r="J1603" s="515" t="s">
        <v>2205</v>
      </c>
      <c r="K1603" s="515"/>
      <c r="L1603" s="515" t="s">
        <v>2205</v>
      </c>
      <c r="M1603" s="515"/>
      <c r="N1603" s="515" t="s">
        <v>2205</v>
      </c>
      <c r="O1603" s="515"/>
      <c r="P1603" s="515" t="s">
        <v>2205</v>
      </c>
      <c r="Q1603" s="515"/>
      <c r="R1603" s="515"/>
      <c r="S1603" s="515"/>
      <c r="T1603" s="515"/>
      <c r="U1603" s="515"/>
      <c r="V1603" s="515"/>
      <c r="W1603" s="592" t="s">
        <v>1229</v>
      </c>
      <c r="X1603" s="592" t="s">
        <v>1208</v>
      </c>
      <c r="Y1603" s="595" t="str">
        <f t="shared" si="725"/>
        <v>Y4 - SAMHSA approved EBP for Co-occurring disorders</v>
      </c>
      <c r="Z1603" s="595" t="str">
        <f t="shared" si="726"/>
        <v xml:space="preserve">
HD - Pregnant/Parenting Women's Program
HH - Integrated Mental Health and Substance Abuse
</v>
      </c>
    </row>
    <row r="1604" spans="1:27" ht="63.75" customHeight="1">
      <c r="A1604" s="613" t="str">
        <f t="shared" si="720"/>
        <v>H2027</v>
      </c>
      <c r="B1604" s="515" t="str">
        <f t="shared" si="721"/>
        <v>Substance Abuse: Outpatient Care</v>
      </c>
      <c r="C1604" s="592" t="str">
        <f t="shared" si="722"/>
        <v>H2027: Didactics</v>
      </c>
      <c r="D1604" s="595" t="str">
        <f t="shared" si="723"/>
        <v>H2027 = 15 min</v>
      </c>
      <c r="E1604"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4" s="241" t="s">
        <v>126</v>
      </c>
      <c r="G1604" s="241" t="s">
        <v>578</v>
      </c>
      <c r="H1604" s="241" t="s">
        <v>627</v>
      </c>
      <c r="I1604" s="595" t="str">
        <f t="shared" si="727"/>
        <v>Line
Professional</v>
      </c>
      <c r="J1604" s="515" t="s">
        <v>2205</v>
      </c>
      <c r="K1604" s="515"/>
      <c r="L1604" s="515" t="s">
        <v>2205</v>
      </c>
      <c r="M1604" s="515"/>
      <c r="N1604" s="515" t="s">
        <v>2205</v>
      </c>
      <c r="O1604" s="515"/>
      <c r="P1604" s="515" t="s">
        <v>2205</v>
      </c>
      <c r="Q1604" s="515"/>
      <c r="R1604" s="515"/>
      <c r="S1604" s="515"/>
      <c r="T1604" s="515"/>
      <c r="U1604" s="515"/>
      <c r="V1604" s="515"/>
      <c r="W1604" s="592" t="s">
        <v>1229</v>
      </c>
      <c r="X1604" s="592" t="s">
        <v>1208</v>
      </c>
      <c r="Y1604" s="595" t="str">
        <f t="shared" si="725"/>
        <v>Y4 - SAMHSA approved EBP for Co-occurring disorders</v>
      </c>
      <c r="Z1604" s="595" t="str">
        <f t="shared" si="726"/>
        <v xml:space="preserve">
HD - Pregnant/Parenting Women's Program
HH - Integrated Mental Health and Substance Abuse
</v>
      </c>
    </row>
    <row r="1605" spans="1:27" ht="63.75" customHeight="1">
      <c r="A1605" s="613" t="str">
        <f t="shared" si="720"/>
        <v>H2027</v>
      </c>
      <c r="B1605" s="515" t="str">
        <f t="shared" si="721"/>
        <v>Substance Abuse: Outpatient Care</v>
      </c>
      <c r="C1605" s="592" t="str">
        <f t="shared" si="722"/>
        <v>H2027: Didactics</v>
      </c>
      <c r="D1605" s="595" t="str">
        <f t="shared" si="723"/>
        <v>H2027 = 15 min</v>
      </c>
      <c r="E1605"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5" s="241" t="s">
        <v>497</v>
      </c>
      <c r="G1605" s="241" t="s">
        <v>586</v>
      </c>
      <c r="H1605" s="241" t="s">
        <v>627</v>
      </c>
      <c r="I1605" s="595" t="str">
        <f t="shared" si="727"/>
        <v>Line
Professional</v>
      </c>
      <c r="J1605" s="515" t="s">
        <v>2205</v>
      </c>
      <c r="K1605" s="515"/>
      <c r="L1605" s="515" t="s">
        <v>2205</v>
      </c>
      <c r="M1605" s="515"/>
      <c r="N1605" s="515" t="s">
        <v>2205</v>
      </c>
      <c r="O1605" s="515"/>
      <c r="P1605" s="515" t="s">
        <v>2205</v>
      </c>
      <c r="Q1605" s="515"/>
      <c r="R1605" s="515"/>
      <c r="S1605" s="515"/>
      <c r="T1605" s="515"/>
      <c r="U1605" s="515"/>
      <c r="V1605" s="515"/>
      <c r="W1605" s="592" t="s">
        <v>1229</v>
      </c>
      <c r="X1605" s="592" t="s">
        <v>1208</v>
      </c>
      <c r="Y1605" s="595" t="str">
        <f t="shared" si="725"/>
        <v>Y4 - SAMHSA approved EBP for Co-occurring disorders</v>
      </c>
      <c r="Z1605" s="595" t="str">
        <f t="shared" si="726"/>
        <v xml:space="preserve">
HD - Pregnant/Parenting Women's Program
HH - Integrated Mental Health and Substance Abuse
</v>
      </c>
    </row>
    <row r="1606" spans="1:27" s="88" customFormat="1" ht="63.75" customHeight="1">
      <c r="A1606" s="613" t="str">
        <f t="shared" si="720"/>
        <v>H2027</v>
      </c>
      <c r="B1606" s="515" t="str">
        <f t="shared" si="721"/>
        <v>Substance Abuse: Outpatient Care</v>
      </c>
      <c r="C1606" s="592" t="str">
        <f t="shared" si="722"/>
        <v>H2027: Didactics</v>
      </c>
      <c r="D1606" s="595" t="str">
        <f t="shared" si="723"/>
        <v>H2027 = 15 min</v>
      </c>
      <c r="E1606"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6" s="241" t="s">
        <v>496</v>
      </c>
      <c r="G1606" s="241" t="s">
        <v>586</v>
      </c>
      <c r="H1606" s="241" t="s">
        <v>627</v>
      </c>
      <c r="I1606" s="595" t="str">
        <f t="shared" si="727"/>
        <v>Line
Professional</v>
      </c>
      <c r="J1606" s="515" t="s">
        <v>2205</v>
      </c>
      <c r="K1606" s="515"/>
      <c r="L1606" s="515" t="s">
        <v>2205</v>
      </c>
      <c r="M1606" s="515"/>
      <c r="N1606" s="515" t="s">
        <v>2205</v>
      </c>
      <c r="O1606" s="515"/>
      <c r="P1606" s="515" t="s">
        <v>2205</v>
      </c>
      <c r="Q1606" s="515"/>
      <c r="R1606" s="515"/>
      <c r="S1606" s="515"/>
      <c r="T1606" s="515"/>
      <c r="U1606" s="515"/>
      <c r="V1606" s="515"/>
      <c r="W1606" s="592" t="s">
        <v>1229</v>
      </c>
      <c r="X1606" s="592" t="s">
        <v>1208</v>
      </c>
      <c r="Y1606" s="595" t="str">
        <f t="shared" si="725"/>
        <v>Y4 - SAMHSA approved EBP for Co-occurring disorders</v>
      </c>
      <c r="Z1606" s="595" t="str">
        <f t="shared" si="726"/>
        <v xml:space="preserve">
HD - Pregnant/Parenting Women's Program
HH - Integrated Mental Health and Substance Abuse
</v>
      </c>
      <c r="AA1606" s="20"/>
    </row>
    <row r="1607" spans="1:27" s="24" customFormat="1" ht="63.75" customHeight="1">
      <c r="A1607" s="613" t="str">
        <f t="shared" si="720"/>
        <v>H2027</v>
      </c>
      <c r="B1607" s="515" t="str">
        <f t="shared" si="721"/>
        <v>Substance Abuse: Outpatient Care</v>
      </c>
      <c r="C1607" s="592" t="str">
        <f t="shared" si="722"/>
        <v>H2027: Didactics</v>
      </c>
      <c r="D1607" s="595" t="str">
        <f t="shared" si="723"/>
        <v>H2027 = 15 min</v>
      </c>
      <c r="E1607"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7" s="241" t="s">
        <v>2155</v>
      </c>
      <c r="G1607" s="241" t="s">
        <v>586</v>
      </c>
      <c r="H1607" s="241" t="s">
        <v>627</v>
      </c>
      <c r="I1607" s="595" t="str">
        <f t="shared" si="727"/>
        <v>Line
Professional</v>
      </c>
      <c r="J1607" s="515" t="s">
        <v>2205</v>
      </c>
      <c r="K1607" s="515"/>
      <c r="L1607" s="515" t="s">
        <v>2205</v>
      </c>
      <c r="M1607" s="515"/>
      <c r="N1607" s="515" t="s">
        <v>2205</v>
      </c>
      <c r="O1607" s="515"/>
      <c r="P1607" s="515" t="s">
        <v>2205</v>
      </c>
      <c r="Q1607" s="515"/>
      <c r="R1607" s="515"/>
      <c r="S1607" s="515"/>
      <c r="T1607" s="515"/>
      <c r="U1607" s="515"/>
      <c r="V1607" s="515"/>
      <c r="W1607" s="592" t="s">
        <v>1229</v>
      </c>
      <c r="X1607" s="592" t="s">
        <v>1208</v>
      </c>
      <c r="Y1607" s="595" t="str">
        <f t="shared" si="725"/>
        <v>Y4 - SAMHSA approved EBP for Co-occurring disorders</v>
      </c>
      <c r="Z1607" s="595" t="str">
        <f t="shared" si="726"/>
        <v xml:space="preserve">
HD - Pregnant/Parenting Women's Program
HH - Integrated Mental Health and Substance Abuse
</v>
      </c>
      <c r="AA1607" s="20"/>
    </row>
    <row r="1608" spans="1:27" s="24" customFormat="1" ht="63.75" customHeight="1">
      <c r="A1608" s="613" t="str">
        <f t="shared" si="720"/>
        <v>H2027</v>
      </c>
      <c r="B1608" s="515" t="str">
        <f t="shared" si="721"/>
        <v>Substance Abuse: Outpatient Care</v>
      </c>
      <c r="C1608" s="592" t="str">
        <f t="shared" si="722"/>
        <v>H2027: Didactics</v>
      </c>
      <c r="D1608" s="595" t="str">
        <f t="shared" si="723"/>
        <v>H2027 = 15 min</v>
      </c>
      <c r="E1608" s="592"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8" s="241" t="s">
        <v>511</v>
      </c>
      <c r="G1608" s="241" t="s">
        <v>579</v>
      </c>
      <c r="H1608" s="241" t="s">
        <v>627</v>
      </c>
      <c r="I1608" s="595" t="str">
        <f t="shared" si="727"/>
        <v>Line
Professional</v>
      </c>
      <c r="J1608" s="515" t="s">
        <v>2205</v>
      </c>
      <c r="K1608" s="515"/>
      <c r="L1608" s="515" t="s">
        <v>2205</v>
      </c>
      <c r="M1608" s="515"/>
      <c r="N1608" s="515" t="s">
        <v>2205</v>
      </c>
      <c r="O1608" s="515"/>
      <c r="P1608" s="515" t="s">
        <v>2205</v>
      </c>
      <c r="Q1608" s="515"/>
      <c r="R1608" s="515"/>
      <c r="S1608" s="515"/>
      <c r="T1608" s="515"/>
      <c r="U1608" s="515"/>
      <c r="V1608" s="515"/>
      <c r="W1608" s="592" t="s">
        <v>1229</v>
      </c>
      <c r="X1608" s="592" t="s">
        <v>1208</v>
      </c>
      <c r="Y1608" s="595" t="str">
        <f t="shared" si="725"/>
        <v>Y4 - SAMHSA approved EBP for Co-occurring disorders</v>
      </c>
      <c r="Z1608" s="595" t="str">
        <f t="shared" si="726"/>
        <v xml:space="preserve">
HD - Pregnant/Parenting Women's Program
HH - Integrated Mental Health and Substance Abuse
</v>
      </c>
      <c r="AA1608" s="20"/>
    </row>
    <row r="1609" spans="1:27" s="24" customFormat="1" ht="64.5" customHeight="1" thickBot="1">
      <c r="A1609" s="614" t="str">
        <f t="shared" si="720"/>
        <v>H2027</v>
      </c>
      <c r="B1609" s="516" t="str">
        <f t="shared" si="721"/>
        <v>Substance Abuse: Outpatient Care</v>
      </c>
      <c r="C1609" s="593" t="str">
        <f t="shared" si="722"/>
        <v>H2027: Didactics</v>
      </c>
      <c r="D1609" s="596" t="str">
        <f t="shared" si="723"/>
        <v>H2027 = 15 min</v>
      </c>
      <c r="E1609" s="593" t="str">
        <f t="shared" si="72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9" s="242" t="s">
        <v>607</v>
      </c>
      <c r="G1609" s="242" t="s">
        <v>582</v>
      </c>
      <c r="H1609" s="242" t="s">
        <v>627</v>
      </c>
      <c r="I1609" s="596" t="str">
        <f t="shared" si="727"/>
        <v>Line
Professional</v>
      </c>
      <c r="J1609" s="516" t="s">
        <v>2205</v>
      </c>
      <c r="K1609" s="516"/>
      <c r="L1609" s="516" t="s">
        <v>2205</v>
      </c>
      <c r="M1609" s="516"/>
      <c r="N1609" s="516" t="s">
        <v>2205</v>
      </c>
      <c r="O1609" s="516"/>
      <c r="P1609" s="516" t="s">
        <v>2205</v>
      </c>
      <c r="Q1609" s="516"/>
      <c r="R1609" s="516"/>
      <c r="S1609" s="516"/>
      <c r="T1609" s="516"/>
      <c r="U1609" s="516"/>
      <c r="V1609" s="516"/>
      <c r="W1609" s="593" t="s">
        <v>1229</v>
      </c>
      <c r="X1609" s="593" t="s">
        <v>1208</v>
      </c>
      <c r="Y1609" s="596" t="str">
        <f t="shared" si="725"/>
        <v>Y4 - SAMHSA approved EBP for Co-occurring disorders</v>
      </c>
      <c r="Z1609" s="596" t="str">
        <f t="shared" si="726"/>
        <v xml:space="preserve">
HD - Pregnant/Parenting Women's Program
HH - Integrated Mental Health and Substance Abuse
</v>
      </c>
      <c r="AA1609" s="20"/>
    </row>
    <row r="1610" spans="1:27" s="23" customFormat="1" ht="184.5" customHeight="1" thickBot="1">
      <c r="A1610" s="113" t="s">
        <v>257</v>
      </c>
      <c r="B1610" s="193" t="s">
        <v>256</v>
      </c>
      <c r="C1610" s="127" t="s">
        <v>1966</v>
      </c>
      <c r="D1610" s="175" t="s">
        <v>3</v>
      </c>
      <c r="E1610" s="127" t="s">
        <v>1656</v>
      </c>
      <c r="F1610" s="127" t="s">
        <v>259</v>
      </c>
      <c r="G1610" s="127"/>
      <c r="H1610" s="127" t="s">
        <v>637</v>
      </c>
      <c r="I1610" s="175" t="s">
        <v>139</v>
      </c>
      <c r="J1610" s="193"/>
      <c r="K1610" s="193"/>
      <c r="L1610" s="193" t="s">
        <v>2205</v>
      </c>
      <c r="M1610" s="193"/>
      <c r="N1610" s="193"/>
      <c r="O1610" s="193" t="s">
        <v>2205</v>
      </c>
      <c r="P1610" s="193"/>
      <c r="Q1610" s="193"/>
      <c r="R1610" s="193"/>
      <c r="S1610" s="193"/>
      <c r="T1610" s="193"/>
      <c r="U1610" s="193"/>
      <c r="V1610" s="193"/>
      <c r="W1610" s="127" t="s">
        <v>1229</v>
      </c>
      <c r="X1610" s="127" t="s">
        <v>1967</v>
      </c>
      <c r="Y1610" s="175" t="s">
        <v>970</v>
      </c>
      <c r="Z1610" s="178" t="s">
        <v>1558</v>
      </c>
      <c r="AA1610" s="20"/>
    </row>
    <row r="1611" spans="1:27" s="24" customFormat="1" ht="38.25" customHeight="1">
      <c r="A1611" s="564" t="s">
        <v>291</v>
      </c>
      <c r="B1611" s="511" t="s">
        <v>290</v>
      </c>
      <c r="C1611" s="568" t="s">
        <v>427</v>
      </c>
      <c r="D1611" s="529" t="s">
        <v>425</v>
      </c>
      <c r="E1611" s="568" t="s">
        <v>292</v>
      </c>
      <c r="F1611" s="142" t="s">
        <v>124</v>
      </c>
      <c r="G1611" s="142" t="s">
        <v>584</v>
      </c>
      <c r="H1611" s="142" t="s">
        <v>550</v>
      </c>
      <c r="I1611" s="529" t="s">
        <v>139</v>
      </c>
      <c r="J1611" s="511"/>
      <c r="K1611" s="511" t="s">
        <v>2205</v>
      </c>
      <c r="L1611" s="511" t="s">
        <v>2205</v>
      </c>
      <c r="M1611" s="511"/>
      <c r="N1611" s="511"/>
      <c r="O1611" s="511" t="s">
        <v>2205</v>
      </c>
      <c r="P1611" s="511"/>
      <c r="Q1611" s="511"/>
      <c r="R1611" s="511"/>
      <c r="S1611" s="511"/>
      <c r="T1611" s="511"/>
      <c r="U1611" s="511"/>
      <c r="V1611" s="511"/>
      <c r="W1611" s="568" t="s">
        <v>1230</v>
      </c>
      <c r="X1611" s="568" t="s">
        <v>426</v>
      </c>
      <c r="Y1611" s="529" t="s">
        <v>1113</v>
      </c>
      <c r="Z1611" s="529" t="s">
        <v>2038</v>
      </c>
      <c r="AA1611" s="20"/>
    </row>
    <row r="1612" spans="1:27" s="24" customFormat="1" ht="25.5" customHeight="1">
      <c r="A1612" s="565" t="str">
        <f>A1611</f>
        <v>H2033</v>
      </c>
      <c r="B1612" s="511" t="str">
        <f t="shared" ref="B1612:B1621" si="728">B1611</f>
        <v>Home Based Services</v>
      </c>
      <c r="C1612" s="568" t="str">
        <f t="shared" ref="C1612:C1621" si="729">C1611</f>
        <v>Multi-systemic therapy (MST) in home-based program
Multi-systemic therapy (MST) for juveniles provided in home-based program</v>
      </c>
      <c r="D1612" s="529" t="str">
        <f t="shared" ref="D1612:D1621" si="730">D1611</f>
        <v>15 minutes</v>
      </c>
      <c r="E1612" s="568" t="str">
        <f t="shared" ref="E1612:E1621" si="731">E1611</f>
        <v>Master's level clinician who is a CMHP, certified by MST Services</v>
      </c>
      <c r="F1612" s="142" t="s">
        <v>477</v>
      </c>
      <c r="G1612" s="142" t="s">
        <v>575</v>
      </c>
      <c r="H1612" s="250" t="s">
        <v>550</v>
      </c>
      <c r="I1612" s="529" t="str">
        <f t="shared" ref="I1612:I1621" si="732">I1611</f>
        <v>Line
Professional</v>
      </c>
      <c r="J1612" s="511"/>
      <c r="K1612" s="511" t="s">
        <v>2205</v>
      </c>
      <c r="L1612" s="511" t="s">
        <v>2205</v>
      </c>
      <c r="M1612" s="511"/>
      <c r="N1612" s="511"/>
      <c r="O1612" s="511" t="s">
        <v>2205</v>
      </c>
      <c r="P1612" s="511"/>
      <c r="Q1612" s="511"/>
      <c r="R1612" s="511"/>
      <c r="S1612" s="511"/>
      <c r="T1612" s="511"/>
      <c r="U1612" s="511"/>
      <c r="V1612" s="511"/>
      <c r="W1612" s="568" t="s">
        <v>1230</v>
      </c>
      <c r="X1612" s="568" t="s">
        <v>426</v>
      </c>
      <c r="Y1612" s="529" t="str">
        <f t="shared" ref="Y1612:Y1621" si="733">Y1611</f>
        <v xml:space="preserve"> </v>
      </c>
      <c r="Z1612" s="529"/>
      <c r="AA1612" s="20"/>
    </row>
    <row r="1613" spans="1:27" s="24" customFormat="1" ht="51" customHeight="1">
      <c r="A1613" s="565" t="str">
        <f>A1612</f>
        <v>H2033</v>
      </c>
      <c r="B1613" s="511" t="str">
        <f t="shared" si="728"/>
        <v>Home Based Services</v>
      </c>
      <c r="C1613" s="568" t="str">
        <f t="shared" si="729"/>
        <v>Multi-systemic therapy (MST) in home-based program
Multi-systemic therapy (MST) for juveniles provided in home-based program</v>
      </c>
      <c r="D1613" s="529" t="str">
        <f t="shared" si="730"/>
        <v>15 minutes</v>
      </c>
      <c r="E1613" s="568" t="str">
        <f t="shared" si="731"/>
        <v>Master's level clinician who is a CMHP, certified by MST Services</v>
      </c>
      <c r="F1613" s="142" t="s">
        <v>126</v>
      </c>
      <c r="G1613" s="142" t="s">
        <v>581</v>
      </c>
      <c r="H1613" s="250" t="s">
        <v>550</v>
      </c>
      <c r="I1613" s="529" t="str">
        <f t="shared" si="732"/>
        <v>Line
Professional</v>
      </c>
      <c r="J1613" s="511"/>
      <c r="K1613" s="511" t="s">
        <v>2205</v>
      </c>
      <c r="L1613" s="511" t="s">
        <v>2205</v>
      </c>
      <c r="M1613" s="511"/>
      <c r="N1613" s="511"/>
      <c r="O1613" s="511" t="s">
        <v>2205</v>
      </c>
      <c r="P1613" s="511"/>
      <c r="Q1613" s="511"/>
      <c r="R1613" s="511"/>
      <c r="S1613" s="511"/>
      <c r="T1613" s="511"/>
      <c r="U1613" s="511"/>
      <c r="V1613" s="511"/>
      <c r="W1613" s="568" t="s">
        <v>1230</v>
      </c>
      <c r="X1613" s="568" t="s">
        <v>426</v>
      </c>
      <c r="Y1613" s="529" t="str">
        <f t="shared" si="733"/>
        <v xml:space="preserve"> </v>
      </c>
      <c r="Z1613" s="529"/>
      <c r="AA1613" s="20"/>
    </row>
    <row r="1614" spans="1:27" s="24" customFormat="1" ht="38.25" customHeight="1">
      <c r="A1614" s="565" t="str">
        <f>A1613</f>
        <v>H2033</v>
      </c>
      <c r="B1614" s="511" t="str">
        <f t="shared" si="728"/>
        <v>Home Based Services</v>
      </c>
      <c r="C1614" s="568" t="str">
        <f t="shared" si="729"/>
        <v>Multi-systemic therapy (MST) in home-based program
Multi-systemic therapy (MST) for juveniles provided in home-based program</v>
      </c>
      <c r="D1614" s="529" t="str">
        <f t="shared" si="730"/>
        <v>15 minutes</v>
      </c>
      <c r="E1614" s="568" t="str">
        <f t="shared" si="731"/>
        <v>Master's level clinician who is a CMHP, certified by MST Services</v>
      </c>
      <c r="F1614" s="142" t="s">
        <v>688</v>
      </c>
      <c r="G1614" s="142" t="s">
        <v>580</v>
      </c>
      <c r="H1614" s="250" t="s">
        <v>550</v>
      </c>
      <c r="I1614" s="529" t="str">
        <f t="shared" si="732"/>
        <v>Line
Professional</v>
      </c>
      <c r="J1614" s="511"/>
      <c r="K1614" s="511" t="s">
        <v>2205</v>
      </c>
      <c r="L1614" s="511" t="s">
        <v>2205</v>
      </c>
      <c r="M1614" s="511"/>
      <c r="N1614" s="511"/>
      <c r="O1614" s="511" t="s">
        <v>2205</v>
      </c>
      <c r="P1614" s="511"/>
      <c r="Q1614" s="511"/>
      <c r="R1614" s="511"/>
      <c r="S1614" s="511"/>
      <c r="T1614" s="511"/>
      <c r="U1614" s="511"/>
      <c r="V1614" s="511"/>
      <c r="W1614" s="568" t="s">
        <v>1230</v>
      </c>
      <c r="X1614" s="568" t="s">
        <v>426</v>
      </c>
      <c r="Y1614" s="529" t="str">
        <f t="shared" si="733"/>
        <v xml:space="preserve"> </v>
      </c>
      <c r="Z1614" s="529"/>
      <c r="AA1614" s="20"/>
    </row>
    <row r="1615" spans="1:27" s="24" customFormat="1" ht="38.25" customHeight="1">
      <c r="A1615" s="565" t="str">
        <f>A1614</f>
        <v>H2033</v>
      </c>
      <c r="B1615" s="511" t="str">
        <f t="shared" si="728"/>
        <v>Home Based Services</v>
      </c>
      <c r="C1615" s="568" t="str">
        <f t="shared" si="729"/>
        <v>Multi-systemic therapy (MST) in home-based program
Multi-systemic therapy (MST) for juveniles provided in home-based program</v>
      </c>
      <c r="D1615" s="529" t="str">
        <f t="shared" si="730"/>
        <v>15 minutes</v>
      </c>
      <c r="E1615" s="568" t="str">
        <f t="shared" si="731"/>
        <v>Master's level clinician who is a CMHP, certified by MST Services</v>
      </c>
      <c r="F1615" s="142" t="s">
        <v>511</v>
      </c>
      <c r="G1615" s="142" t="s">
        <v>579</v>
      </c>
      <c r="H1615" s="250" t="s">
        <v>550</v>
      </c>
      <c r="I1615" s="529" t="str">
        <f t="shared" si="732"/>
        <v>Line
Professional</v>
      </c>
      <c r="J1615" s="511"/>
      <c r="K1615" s="511" t="s">
        <v>2205</v>
      </c>
      <c r="L1615" s="511" t="s">
        <v>2205</v>
      </c>
      <c r="M1615" s="511"/>
      <c r="N1615" s="511"/>
      <c r="O1615" s="511" t="s">
        <v>2205</v>
      </c>
      <c r="P1615" s="511"/>
      <c r="Q1615" s="511"/>
      <c r="R1615" s="511"/>
      <c r="S1615" s="511"/>
      <c r="T1615" s="511"/>
      <c r="U1615" s="511"/>
      <c r="V1615" s="511"/>
      <c r="W1615" s="568" t="s">
        <v>1230</v>
      </c>
      <c r="X1615" s="568" t="s">
        <v>426</v>
      </c>
      <c r="Y1615" s="529" t="str">
        <f t="shared" si="733"/>
        <v xml:space="preserve"> </v>
      </c>
      <c r="Z1615" s="529"/>
      <c r="AA1615" s="20"/>
    </row>
    <row r="1616" spans="1:27" s="24" customFormat="1" ht="63.75" customHeight="1">
      <c r="A1616" s="565" t="str">
        <f>A1611</f>
        <v>H2033</v>
      </c>
      <c r="B1616" s="511" t="str">
        <f t="shared" si="728"/>
        <v>Home Based Services</v>
      </c>
      <c r="C1616" s="568" t="str">
        <f t="shared" si="729"/>
        <v>Multi-systemic therapy (MST) in home-based program
Multi-systemic therapy (MST) for juveniles provided in home-based program</v>
      </c>
      <c r="D1616" s="529" t="str">
        <f t="shared" si="730"/>
        <v>15 minutes</v>
      </c>
      <c r="E1616" s="568" t="str">
        <f t="shared" si="731"/>
        <v>Master's level clinician who is a CMHP, certified by MST Services</v>
      </c>
      <c r="F1616" s="250" t="s">
        <v>2168</v>
      </c>
      <c r="G1616" s="250" t="s">
        <v>580</v>
      </c>
      <c r="H1616" s="250" t="s">
        <v>550</v>
      </c>
      <c r="I1616" s="529" t="str">
        <f t="shared" si="732"/>
        <v>Line
Professional</v>
      </c>
      <c r="J1616" s="511"/>
      <c r="K1616" s="511" t="s">
        <v>2205</v>
      </c>
      <c r="L1616" s="511" t="s">
        <v>2205</v>
      </c>
      <c r="M1616" s="511"/>
      <c r="N1616" s="511"/>
      <c r="O1616" s="511" t="s">
        <v>2205</v>
      </c>
      <c r="P1616" s="511"/>
      <c r="Q1616" s="511"/>
      <c r="R1616" s="511"/>
      <c r="S1616" s="511"/>
      <c r="T1616" s="511"/>
      <c r="U1616" s="511"/>
      <c r="V1616" s="511"/>
      <c r="W1616" s="568" t="s">
        <v>1230</v>
      </c>
      <c r="X1616" s="568" t="s">
        <v>426</v>
      </c>
      <c r="Y1616" s="529" t="str">
        <f t="shared" si="733"/>
        <v xml:space="preserve"> </v>
      </c>
      <c r="Z1616" s="529"/>
      <c r="AA1616" s="20"/>
    </row>
    <row r="1617" spans="1:27" s="24" customFormat="1" ht="51" customHeight="1">
      <c r="A1617" s="565" t="str">
        <f>A1612</f>
        <v>H2033</v>
      </c>
      <c r="B1617" s="511" t="str">
        <f t="shared" si="728"/>
        <v>Home Based Services</v>
      </c>
      <c r="C1617" s="568" t="str">
        <f t="shared" si="729"/>
        <v>Multi-systemic therapy (MST) in home-based program
Multi-systemic therapy (MST) for juveniles provided in home-based program</v>
      </c>
      <c r="D1617" s="529" t="str">
        <f t="shared" si="730"/>
        <v>15 minutes</v>
      </c>
      <c r="E1617" s="568" t="str">
        <f t="shared" si="731"/>
        <v>Master's level clinician who is a CMHP, certified by MST Services</v>
      </c>
      <c r="F1617" s="250" t="s">
        <v>2177</v>
      </c>
      <c r="G1617" s="250" t="s">
        <v>580</v>
      </c>
      <c r="H1617" s="250" t="s">
        <v>550</v>
      </c>
      <c r="I1617" s="529" t="str">
        <f t="shared" si="732"/>
        <v>Line
Professional</v>
      </c>
      <c r="J1617" s="511"/>
      <c r="K1617" s="511" t="s">
        <v>2205</v>
      </c>
      <c r="L1617" s="511" t="s">
        <v>2205</v>
      </c>
      <c r="M1617" s="511"/>
      <c r="N1617" s="511"/>
      <c r="O1617" s="511" t="s">
        <v>2205</v>
      </c>
      <c r="P1617" s="511"/>
      <c r="Q1617" s="511"/>
      <c r="R1617" s="511"/>
      <c r="S1617" s="511"/>
      <c r="T1617" s="511"/>
      <c r="U1617" s="511"/>
      <c r="V1617" s="511"/>
      <c r="W1617" s="568" t="s">
        <v>1230</v>
      </c>
      <c r="X1617" s="568" t="s">
        <v>426</v>
      </c>
      <c r="Y1617" s="529" t="str">
        <f t="shared" si="733"/>
        <v xml:space="preserve"> </v>
      </c>
      <c r="Z1617" s="529"/>
      <c r="AA1617" s="20"/>
    </row>
    <row r="1618" spans="1:27" s="24" customFormat="1" ht="51" customHeight="1">
      <c r="A1618" s="565" t="str">
        <f>A1613</f>
        <v>H2033</v>
      </c>
      <c r="B1618" s="511" t="str">
        <f t="shared" si="728"/>
        <v>Home Based Services</v>
      </c>
      <c r="C1618" s="568" t="str">
        <f t="shared" si="729"/>
        <v>Multi-systemic therapy (MST) in home-based program
Multi-systemic therapy (MST) for juveniles provided in home-based program</v>
      </c>
      <c r="D1618" s="529" t="str">
        <f t="shared" si="730"/>
        <v>15 minutes</v>
      </c>
      <c r="E1618" s="568" t="str">
        <f t="shared" si="731"/>
        <v>Master's level clinician who is a CMHP, certified by MST Services</v>
      </c>
      <c r="F1618" s="250" t="s">
        <v>1329</v>
      </c>
      <c r="G1618" s="250" t="s">
        <v>580</v>
      </c>
      <c r="H1618" s="250" t="s">
        <v>550</v>
      </c>
      <c r="I1618" s="529" t="str">
        <f t="shared" si="732"/>
        <v>Line
Professional</v>
      </c>
      <c r="J1618" s="511"/>
      <c r="K1618" s="511" t="s">
        <v>2205</v>
      </c>
      <c r="L1618" s="511" t="s">
        <v>2205</v>
      </c>
      <c r="M1618" s="511"/>
      <c r="N1618" s="511"/>
      <c r="O1618" s="511" t="s">
        <v>2205</v>
      </c>
      <c r="P1618" s="511"/>
      <c r="Q1618" s="511"/>
      <c r="R1618" s="511"/>
      <c r="S1618" s="511"/>
      <c r="T1618" s="511"/>
      <c r="U1618" s="511"/>
      <c r="V1618" s="511"/>
      <c r="W1618" s="568" t="s">
        <v>1230</v>
      </c>
      <c r="X1618" s="568" t="s">
        <v>426</v>
      </c>
      <c r="Y1618" s="529" t="str">
        <f t="shared" si="733"/>
        <v xml:space="preserve"> </v>
      </c>
      <c r="Z1618" s="529"/>
      <c r="AA1618" s="20"/>
    </row>
    <row r="1619" spans="1:27" s="24" customFormat="1" ht="38.25" customHeight="1">
      <c r="A1619" s="565" t="str">
        <f>A1617</f>
        <v>H2033</v>
      </c>
      <c r="B1619" s="511" t="str">
        <f>B1618</f>
        <v>Home Based Services</v>
      </c>
      <c r="C1619" s="568" t="str">
        <f>C1618</f>
        <v>Multi-systemic therapy (MST) in home-based program
Multi-systemic therapy (MST) for juveniles provided in home-based program</v>
      </c>
      <c r="D1619" s="529" t="str">
        <f>D1618</f>
        <v>15 minutes</v>
      </c>
      <c r="E1619" s="568" t="str">
        <f>E1618</f>
        <v>Master's level clinician who is a CMHP, certified by MST Services</v>
      </c>
      <c r="F1619" s="219" t="s">
        <v>126</v>
      </c>
      <c r="G1619" s="219" t="s">
        <v>578</v>
      </c>
      <c r="H1619" s="219" t="s">
        <v>550</v>
      </c>
      <c r="I1619" s="529" t="str">
        <f>I1618</f>
        <v>Line
Professional</v>
      </c>
      <c r="J1619" s="511"/>
      <c r="K1619" s="511" t="s">
        <v>2205</v>
      </c>
      <c r="L1619" s="511" t="s">
        <v>2205</v>
      </c>
      <c r="M1619" s="511"/>
      <c r="N1619" s="511"/>
      <c r="O1619" s="511" t="s">
        <v>2205</v>
      </c>
      <c r="P1619" s="511"/>
      <c r="Q1619" s="511"/>
      <c r="R1619" s="511"/>
      <c r="S1619" s="511"/>
      <c r="T1619" s="511"/>
      <c r="U1619" s="511"/>
      <c r="V1619" s="511"/>
      <c r="W1619" s="568" t="s">
        <v>1230</v>
      </c>
      <c r="X1619" s="568" t="s">
        <v>426</v>
      </c>
      <c r="Y1619" s="529" t="str">
        <f>Y1618</f>
        <v xml:space="preserve"> </v>
      </c>
      <c r="Z1619" s="529"/>
      <c r="AA1619" s="20"/>
    </row>
    <row r="1620" spans="1:27" s="24" customFormat="1" ht="38.25" customHeight="1">
      <c r="A1620" s="565" t="str">
        <f>A1615</f>
        <v>H2033</v>
      </c>
      <c r="B1620" s="511" t="str">
        <f t="shared" si="728"/>
        <v>Home Based Services</v>
      </c>
      <c r="C1620" s="568" t="str">
        <f t="shared" si="729"/>
        <v>Multi-systemic therapy (MST) in home-based program
Multi-systemic therapy (MST) for juveniles provided in home-based program</v>
      </c>
      <c r="D1620" s="529" t="str">
        <f t="shared" si="730"/>
        <v>15 minutes</v>
      </c>
      <c r="E1620" s="568" t="str">
        <f t="shared" si="731"/>
        <v>Master's level clinician who is a CMHP, certified by MST Services</v>
      </c>
      <c r="F1620" s="250" t="s">
        <v>496</v>
      </c>
      <c r="G1620" s="250" t="s">
        <v>586</v>
      </c>
      <c r="H1620" s="250" t="s">
        <v>550</v>
      </c>
      <c r="I1620" s="529" t="str">
        <f t="shared" si="732"/>
        <v>Line
Professional</v>
      </c>
      <c r="J1620" s="511"/>
      <c r="K1620" s="511" t="s">
        <v>2205</v>
      </c>
      <c r="L1620" s="511" t="s">
        <v>2205</v>
      </c>
      <c r="M1620" s="511"/>
      <c r="N1620" s="511"/>
      <c r="O1620" s="511" t="s">
        <v>2205</v>
      </c>
      <c r="P1620" s="511"/>
      <c r="Q1620" s="511"/>
      <c r="R1620" s="511"/>
      <c r="S1620" s="511"/>
      <c r="T1620" s="511"/>
      <c r="U1620" s="511"/>
      <c r="V1620" s="511"/>
      <c r="W1620" s="568" t="s">
        <v>1230</v>
      </c>
      <c r="X1620" s="568" t="s">
        <v>426</v>
      </c>
      <c r="Y1620" s="529" t="str">
        <f t="shared" si="733"/>
        <v xml:space="preserve"> </v>
      </c>
      <c r="Z1620" s="529"/>
      <c r="AA1620" s="20"/>
    </row>
    <row r="1621" spans="1:27" s="24" customFormat="1" ht="51" customHeight="1">
      <c r="A1621" s="565" t="str">
        <f>A1618</f>
        <v>H2033</v>
      </c>
      <c r="B1621" s="511" t="str">
        <f t="shared" si="728"/>
        <v>Home Based Services</v>
      </c>
      <c r="C1621" s="568" t="str">
        <f t="shared" si="729"/>
        <v>Multi-systemic therapy (MST) in home-based program
Multi-systemic therapy (MST) for juveniles provided in home-based program</v>
      </c>
      <c r="D1621" s="529" t="str">
        <f t="shared" si="730"/>
        <v>15 minutes</v>
      </c>
      <c r="E1621" s="568" t="str">
        <f t="shared" si="731"/>
        <v>Master's level clinician who is a CMHP, certified by MST Services</v>
      </c>
      <c r="F1621" s="250" t="s">
        <v>2155</v>
      </c>
      <c r="G1621" s="250" t="s">
        <v>586</v>
      </c>
      <c r="H1621" s="250" t="s">
        <v>550</v>
      </c>
      <c r="I1621" s="529" t="str">
        <f t="shared" si="732"/>
        <v>Line
Professional</v>
      </c>
      <c r="J1621" s="511"/>
      <c r="K1621" s="511" t="s">
        <v>2205</v>
      </c>
      <c r="L1621" s="511" t="s">
        <v>2205</v>
      </c>
      <c r="M1621" s="511"/>
      <c r="N1621" s="511"/>
      <c r="O1621" s="511" t="s">
        <v>2205</v>
      </c>
      <c r="P1621" s="511"/>
      <c r="Q1621" s="511"/>
      <c r="R1621" s="511"/>
      <c r="S1621" s="511"/>
      <c r="T1621" s="511"/>
      <c r="U1621" s="511"/>
      <c r="V1621" s="511"/>
      <c r="W1621" s="568" t="s">
        <v>1230</v>
      </c>
      <c r="X1621" s="568" t="s">
        <v>426</v>
      </c>
      <c r="Y1621" s="529" t="str">
        <f t="shared" si="733"/>
        <v xml:space="preserve"> </v>
      </c>
      <c r="Z1621" s="529"/>
      <c r="AA1621" s="20"/>
    </row>
    <row r="1622" spans="1:27" s="24" customFormat="1" ht="39" customHeight="1" thickBot="1">
      <c r="A1622" s="566" t="str">
        <f>A1618</f>
        <v>H2033</v>
      </c>
      <c r="B1622" s="513" t="str">
        <f>B1618</f>
        <v>Home Based Services</v>
      </c>
      <c r="C1622" s="569" t="str">
        <f>C1618</f>
        <v>Multi-systemic therapy (MST) in home-based program
Multi-systemic therapy (MST) for juveniles provided in home-based program</v>
      </c>
      <c r="D1622" s="530" t="str">
        <f>D1618</f>
        <v>15 minutes</v>
      </c>
      <c r="E1622" s="569" t="str">
        <f>E1618</f>
        <v>Master's level clinician who is a CMHP, certified by MST Services</v>
      </c>
      <c r="F1622" s="220" t="s">
        <v>552</v>
      </c>
      <c r="G1622" s="220" t="s">
        <v>586</v>
      </c>
      <c r="H1622" s="220" t="s">
        <v>550</v>
      </c>
      <c r="I1622" s="530" t="str">
        <f>I1618</f>
        <v>Line
Professional</v>
      </c>
      <c r="J1622" s="513"/>
      <c r="K1622" s="513" t="s">
        <v>2205</v>
      </c>
      <c r="L1622" s="513" t="s">
        <v>2205</v>
      </c>
      <c r="M1622" s="513"/>
      <c r="N1622" s="513"/>
      <c r="O1622" s="513" t="s">
        <v>2205</v>
      </c>
      <c r="P1622" s="513"/>
      <c r="Q1622" s="513"/>
      <c r="R1622" s="513"/>
      <c r="S1622" s="513"/>
      <c r="T1622" s="513"/>
      <c r="U1622" s="513"/>
      <c r="V1622" s="513"/>
      <c r="W1622" s="569" t="s">
        <v>1230</v>
      </c>
      <c r="X1622" s="569" t="s">
        <v>426</v>
      </c>
      <c r="Y1622" s="530" t="str">
        <f>Y1618</f>
        <v xml:space="preserve"> </v>
      </c>
      <c r="Z1622" s="530"/>
      <c r="AA1622" s="20"/>
    </row>
    <row r="1623" spans="1:27" s="24" customFormat="1" ht="84" customHeight="1" thickBot="1">
      <c r="A1623" s="266" t="s">
        <v>869</v>
      </c>
      <c r="B1623" s="194" t="s">
        <v>870</v>
      </c>
      <c r="C1623" s="129" t="s">
        <v>871</v>
      </c>
      <c r="D1623" s="176" t="s">
        <v>70</v>
      </c>
      <c r="E1623" s="129" t="s">
        <v>284</v>
      </c>
      <c r="F1623" s="129" t="s">
        <v>648</v>
      </c>
      <c r="G1623" s="129" t="s">
        <v>1113</v>
      </c>
      <c r="H1623" s="129" t="s">
        <v>624</v>
      </c>
      <c r="I1623" s="176" t="s">
        <v>388</v>
      </c>
      <c r="J1623" s="194" t="s">
        <v>2205</v>
      </c>
      <c r="K1623" s="194"/>
      <c r="L1623" s="194"/>
      <c r="M1623" s="194"/>
      <c r="N1623" s="194" t="s">
        <v>2205</v>
      </c>
      <c r="O1623" s="194"/>
      <c r="P1623" s="194"/>
      <c r="Q1623" s="194"/>
      <c r="R1623" s="194"/>
      <c r="S1623" s="194"/>
      <c r="T1623" s="194"/>
      <c r="U1623" s="194"/>
      <c r="V1623" s="194"/>
      <c r="W1623" s="129" t="s">
        <v>1230</v>
      </c>
      <c r="X1623" s="129" t="s">
        <v>872</v>
      </c>
      <c r="Y1623" s="176" t="s">
        <v>1113</v>
      </c>
      <c r="Z1623" s="176" t="s">
        <v>1699</v>
      </c>
      <c r="AA1623" s="20"/>
    </row>
    <row r="1624" spans="1:27" s="24" customFormat="1" ht="63.75" customHeight="1">
      <c r="A1624" s="612" t="s">
        <v>347</v>
      </c>
      <c r="B1624" s="514" t="s">
        <v>342</v>
      </c>
      <c r="C1624" s="591" t="s">
        <v>352</v>
      </c>
      <c r="D1624" s="594" t="s">
        <v>539</v>
      </c>
      <c r="E1624" s="591" t="s">
        <v>553</v>
      </c>
      <c r="F1624" s="249" t="s">
        <v>124</v>
      </c>
      <c r="G1624" s="249" t="s">
        <v>574</v>
      </c>
      <c r="H1624" s="240" t="s">
        <v>1240</v>
      </c>
      <c r="I1624" s="594" t="s">
        <v>139</v>
      </c>
      <c r="J1624" s="514" t="s">
        <v>2205</v>
      </c>
      <c r="K1624" s="514"/>
      <c r="L1624" s="514" t="s">
        <v>2205</v>
      </c>
      <c r="M1624" s="514"/>
      <c r="N1624" s="514" t="s">
        <v>2205</v>
      </c>
      <c r="O1624" s="514"/>
      <c r="P1624" s="514" t="s">
        <v>2205</v>
      </c>
      <c r="Q1624" s="514"/>
      <c r="R1624" s="514"/>
      <c r="S1624" s="514"/>
      <c r="T1624" s="514"/>
      <c r="U1624" s="514"/>
      <c r="V1624" s="514"/>
      <c r="W1624" s="591" t="s">
        <v>1229</v>
      </c>
      <c r="X1624" s="591" t="s">
        <v>1535</v>
      </c>
      <c r="Y1624" s="594" t="s">
        <v>970</v>
      </c>
      <c r="Z1624" s="594" t="s">
        <v>1701</v>
      </c>
      <c r="AA1624" s="20"/>
    </row>
    <row r="1625" spans="1:27" s="23" customFormat="1" ht="63.75" customHeight="1">
      <c r="A1625" s="613" t="str">
        <f t="shared" ref="A1625:A1641" si="734">A1624</f>
        <v>H2035</v>
      </c>
      <c r="B1625" s="515" t="str">
        <f t="shared" ref="B1625:B1641" si="735">B1624</f>
        <v>Substance Abuse: Outpatient Care</v>
      </c>
      <c r="C1625" s="592" t="str">
        <f t="shared" ref="C1625:C1641" si="736">C1624</f>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25" s="595" t="str">
        <f t="shared" ref="D1625:D1641" si="737">D1624</f>
        <v>H2035 = Hour</v>
      </c>
      <c r="E1625" s="592" t="str">
        <f t="shared" ref="E1625:E1641" si="738">E1624</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5" s="241" t="s">
        <v>477</v>
      </c>
      <c r="G1625" s="241" t="s">
        <v>575</v>
      </c>
      <c r="H1625" s="241" t="s">
        <v>1240</v>
      </c>
      <c r="I1625" s="595" t="str">
        <f t="shared" ref="I1625:I1641" si="739">I1624</f>
        <v>Line
Professional</v>
      </c>
      <c r="J1625" s="515" t="s">
        <v>2205</v>
      </c>
      <c r="K1625" s="515"/>
      <c r="L1625" s="515" t="s">
        <v>2205</v>
      </c>
      <c r="M1625" s="515"/>
      <c r="N1625" s="515" t="s">
        <v>2205</v>
      </c>
      <c r="O1625" s="515"/>
      <c r="P1625" s="515" t="s">
        <v>2205</v>
      </c>
      <c r="Q1625" s="515"/>
      <c r="R1625" s="515"/>
      <c r="S1625" s="515"/>
      <c r="T1625" s="515"/>
      <c r="U1625" s="515"/>
      <c r="V1625" s="515"/>
      <c r="W1625" s="592" t="s">
        <v>1230</v>
      </c>
      <c r="X1625" s="592" t="s">
        <v>231</v>
      </c>
      <c r="Y1625" s="595" t="str">
        <f t="shared" ref="Y1625:Y1641" si="740">Y1624</f>
        <v>Y4 - SAMHSA approved EBP for Co-occurring disorders</v>
      </c>
      <c r="Z1625" s="595" t="str">
        <f t="shared" ref="Z1625:Z1641" si="741">Z1624</f>
        <v xml:space="preserve">
HD - Pregnant/Parenting Women's Program
HH - Integrated Mental Health and Substance Abuse</v>
      </c>
      <c r="AA1625" s="20"/>
    </row>
    <row r="1626" spans="1:27" ht="51" customHeight="1">
      <c r="A1626" s="613" t="str">
        <f t="shared" si="734"/>
        <v>H2035</v>
      </c>
      <c r="B1626" s="515" t="str">
        <f t="shared" si="735"/>
        <v>Substance Abuse: Outpatient Care</v>
      </c>
      <c r="C1626"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26" s="595" t="str">
        <f t="shared" si="737"/>
        <v>H2035 = Hour</v>
      </c>
      <c r="E1626"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6" s="241" t="s">
        <v>126</v>
      </c>
      <c r="G1626" s="241" t="s">
        <v>581</v>
      </c>
      <c r="H1626" s="241" t="s">
        <v>518</v>
      </c>
      <c r="I1626" s="595" t="str">
        <f t="shared" si="739"/>
        <v>Line
Professional</v>
      </c>
      <c r="J1626" s="515" t="s">
        <v>2205</v>
      </c>
      <c r="K1626" s="515"/>
      <c r="L1626" s="515" t="s">
        <v>2205</v>
      </c>
      <c r="M1626" s="515"/>
      <c r="N1626" s="515" t="s">
        <v>2205</v>
      </c>
      <c r="O1626" s="515"/>
      <c r="P1626" s="515" t="s">
        <v>2205</v>
      </c>
      <c r="Q1626" s="515"/>
      <c r="R1626" s="515"/>
      <c r="S1626" s="515"/>
      <c r="T1626" s="515"/>
      <c r="U1626" s="515"/>
      <c r="V1626" s="515"/>
      <c r="W1626" s="592" t="s">
        <v>1230</v>
      </c>
      <c r="X1626" s="592" t="s">
        <v>231</v>
      </c>
      <c r="Y1626" s="595" t="str">
        <f t="shared" si="740"/>
        <v>Y4 - SAMHSA approved EBP for Co-occurring disorders</v>
      </c>
      <c r="Z1626" s="595" t="str">
        <f t="shared" si="741"/>
        <v xml:space="preserve">
HD - Pregnant/Parenting Women's Program
HH - Integrated Mental Health and Substance Abuse</v>
      </c>
    </row>
    <row r="1627" spans="1:27" ht="102" customHeight="1">
      <c r="A1627" s="613" t="str">
        <f t="shared" si="734"/>
        <v>H2035</v>
      </c>
      <c r="B1627" s="515" t="str">
        <f t="shared" si="735"/>
        <v>Substance Abuse: Outpatient Care</v>
      </c>
      <c r="C1627"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27" s="595" t="str">
        <f t="shared" si="737"/>
        <v>H2035 = Hour</v>
      </c>
      <c r="E1627"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7" s="241" t="s">
        <v>2224</v>
      </c>
      <c r="G1627" s="241" t="s">
        <v>583</v>
      </c>
      <c r="H1627" s="241" t="s">
        <v>518</v>
      </c>
      <c r="I1627" s="595" t="str">
        <f t="shared" si="739"/>
        <v>Line
Professional</v>
      </c>
      <c r="J1627" s="515" t="s">
        <v>2205</v>
      </c>
      <c r="K1627" s="515"/>
      <c r="L1627" s="515" t="s">
        <v>2205</v>
      </c>
      <c r="M1627" s="515"/>
      <c r="N1627" s="515" t="s">
        <v>2205</v>
      </c>
      <c r="O1627" s="515"/>
      <c r="P1627" s="515" t="s">
        <v>2205</v>
      </c>
      <c r="Q1627" s="515"/>
      <c r="R1627" s="515"/>
      <c r="S1627" s="515"/>
      <c r="T1627" s="515"/>
      <c r="U1627" s="515"/>
      <c r="V1627" s="515"/>
      <c r="W1627" s="592" t="s">
        <v>1230</v>
      </c>
      <c r="X1627" s="592" t="s">
        <v>231</v>
      </c>
      <c r="Y1627" s="595" t="str">
        <f t="shared" si="740"/>
        <v>Y4 - SAMHSA approved EBP for Co-occurring disorders</v>
      </c>
      <c r="Z1627" s="595" t="str">
        <f t="shared" si="741"/>
        <v xml:space="preserve">
HD - Pregnant/Parenting Women's Program
HH - Integrated Mental Health and Substance Abuse</v>
      </c>
    </row>
    <row r="1628" spans="1:27" ht="114.75" customHeight="1">
      <c r="A1628" s="613" t="str">
        <f t="shared" si="734"/>
        <v>H2035</v>
      </c>
      <c r="B1628" s="515" t="str">
        <f t="shared" si="735"/>
        <v>Substance Abuse: Outpatient Care</v>
      </c>
      <c r="C1628"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28" s="595" t="str">
        <f t="shared" si="737"/>
        <v>H2035 = Hour</v>
      </c>
      <c r="E1628"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8" s="241" t="s">
        <v>608</v>
      </c>
      <c r="G1628" s="241" t="s">
        <v>583</v>
      </c>
      <c r="H1628" s="241" t="s">
        <v>518</v>
      </c>
      <c r="I1628" s="595" t="str">
        <f t="shared" si="739"/>
        <v>Line
Professional</v>
      </c>
      <c r="J1628" s="515" t="s">
        <v>2205</v>
      </c>
      <c r="K1628" s="515"/>
      <c r="L1628" s="515" t="s">
        <v>2205</v>
      </c>
      <c r="M1628" s="515"/>
      <c r="N1628" s="515" t="s">
        <v>2205</v>
      </c>
      <c r="O1628" s="515"/>
      <c r="P1628" s="515" t="s">
        <v>2205</v>
      </c>
      <c r="Q1628" s="515"/>
      <c r="R1628" s="515"/>
      <c r="S1628" s="515"/>
      <c r="T1628" s="515"/>
      <c r="U1628" s="515"/>
      <c r="V1628" s="515"/>
      <c r="W1628" s="592" t="s">
        <v>1230</v>
      </c>
      <c r="X1628" s="592" t="s">
        <v>231</v>
      </c>
      <c r="Y1628" s="595" t="str">
        <f t="shared" si="740"/>
        <v>Y4 - SAMHSA approved EBP for Co-occurring disorders</v>
      </c>
      <c r="Z1628" s="595" t="str">
        <f t="shared" si="741"/>
        <v xml:space="preserve">
HD - Pregnant/Parenting Women's Program
HH - Integrated Mental Health and Substance Abuse</v>
      </c>
    </row>
    <row r="1629" spans="1:27" ht="38.25" customHeight="1">
      <c r="A1629" s="613" t="str">
        <f t="shared" si="734"/>
        <v>H2035</v>
      </c>
      <c r="B1629" s="515" t="str">
        <f t="shared" si="735"/>
        <v>Substance Abuse: Outpatient Care</v>
      </c>
      <c r="C1629"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29" s="595" t="str">
        <f t="shared" si="737"/>
        <v>H2035 = Hour</v>
      </c>
      <c r="E1629"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9" s="241" t="s">
        <v>598</v>
      </c>
      <c r="G1629" s="241" t="s">
        <v>576</v>
      </c>
      <c r="H1629" s="241" t="s">
        <v>518</v>
      </c>
      <c r="I1629" s="595" t="str">
        <f t="shared" si="739"/>
        <v>Line
Professional</v>
      </c>
      <c r="J1629" s="515" t="s">
        <v>2205</v>
      </c>
      <c r="K1629" s="515"/>
      <c r="L1629" s="515" t="s">
        <v>2205</v>
      </c>
      <c r="M1629" s="515"/>
      <c r="N1629" s="515" t="s">
        <v>2205</v>
      </c>
      <c r="O1629" s="515"/>
      <c r="P1629" s="515" t="s">
        <v>2205</v>
      </c>
      <c r="Q1629" s="515"/>
      <c r="R1629" s="515"/>
      <c r="S1629" s="515"/>
      <c r="T1629" s="515"/>
      <c r="U1629" s="515"/>
      <c r="V1629" s="515"/>
      <c r="W1629" s="592" t="s">
        <v>1230</v>
      </c>
      <c r="X1629" s="592" t="s">
        <v>231</v>
      </c>
      <c r="Y1629" s="595" t="str">
        <f t="shared" si="740"/>
        <v>Y4 - SAMHSA approved EBP for Co-occurring disorders</v>
      </c>
      <c r="Z1629" s="595" t="str">
        <f t="shared" si="741"/>
        <v xml:space="preserve">
HD - Pregnant/Parenting Women's Program
HH - Integrated Mental Health and Substance Abuse</v>
      </c>
    </row>
    <row r="1630" spans="1:27" ht="102" customHeight="1">
      <c r="A1630" s="613" t="str">
        <f t="shared" si="734"/>
        <v>H2035</v>
      </c>
      <c r="B1630" s="515" t="str">
        <f t="shared" si="735"/>
        <v>Substance Abuse: Outpatient Care</v>
      </c>
      <c r="C1630"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0" s="595" t="str">
        <f t="shared" si="737"/>
        <v>H2035 = Hour</v>
      </c>
      <c r="E1630"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0" s="241" t="s">
        <v>485</v>
      </c>
      <c r="G1630" s="241" t="s">
        <v>576</v>
      </c>
      <c r="H1630" s="241" t="s">
        <v>518</v>
      </c>
      <c r="I1630" s="595" t="str">
        <f t="shared" si="739"/>
        <v>Line
Professional</v>
      </c>
      <c r="J1630" s="515" t="s">
        <v>2205</v>
      </c>
      <c r="K1630" s="515"/>
      <c r="L1630" s="515" t="s">
        <v>2205</v>
      </c>
      <c r="M1630" s="515"/>
      <c r="N1630" s="515" t="s">
        <v>2205</v>
      </c>
      <c r="O1630" s="515"/>
      <c r="P1630" s="515" t="s">
        <v>2205</v>
      </c>
      <c r="Q1630" s="515"/>
      <c r="R1630" s="515"/>
      <c r="S1630" s="515"/>
      <c r="T1630" s="515"/>
      <c r="U1630" s="515"/>
      <c r="V1630" s="515"/>
      <c r="W1630" s="592" t="s">
        <v>1230</v>
      </c>
      <c r="X1630" s="592" t="s">
        <v>231</v>
      </c>
      <c r="Y1630" s="595" t="str">
        <f t="shared" si="740"/>
        <v>Y4 - SAMHSA approved EBP for Co-occurring disorders</v>
      </c>
      <c r="Z1630" s="595" t="str">
        <f t="shared" si="741"/>
        <v xml:space="preserve">
HD - Pregnant/Parenting Women's Program
HH - Integrated Mental Health and Substance Abuse</v>
      </c>
    </row>
    <row r="1631" spans="1:27" ht="52.2" customHeight="1">
      <c r="A1631" s="613" t="str">
        <f t="shared" si="734"/>
        <v>H2035</v>
      </c>
      <c r="B1631" s="515" t="str">
        <f t="shared" si="735"/>
        <v>Substance Abuse: Outpatient Care</v>
      </c>
      <c r="C1631"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1" s="595" t="str">
        <f t="shared" si="737"/>
        <v>H2035 = Hour</v>
      </c>
      <c r="E1631"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1" s="241" t="s">
        <v>609</v>
      </c>
      <c r="G1631" s="241" t="s">
        <v>577</v>
      </c>
      <c r="H1631" s="241" t="s">
        <v>518</v>
      </c>
      <c r="I1631" s="595" t="str">
        <f t="shared" si="739"/>
        <v>Line
Professional</v>
      </c>
      <c r="J1631" s="515" t="s">
        <v>2205</v>
      </c>
      <c r="K1631" s="515"/>
      <c r="L1631" s="515" t="s">
        <v>2205</v>
      </c>
      <c r="M1631" s="515"/>
      <c r="N1631" s="515" t="s">
        <v>2205</v>
      </c>
      <c r="O1631" s="515"/>
      <c r="P1631" s="515" t="s">
        <v>2205</v>
      </c>
      <c r="Q1631" s="515"/>
      <c r="R1631" s="515"/>
      <c r="S1631" s="515"/>
      <c r="T1631" s="515"/>
      <c r="U1631" s="515"/>
      <c r="V1631" s="515"/>
      <c r="W1631" s="592" t="s">
        <v>1230</v>
      </c>
      <c r="X1631" s="592" t="s">
        <v>231</v>
      </c>
      <c r="Y1631" s="595" t="str">
        <f t="shared" si="740"/>
        <v>Y4 - SAMHSA approved EBP for Co-occurring disorders</v>
      </c>
      <c r="Z1631" s="595" t="str">
        <f t="shared" si="741"/>
        <v xml:space="preserve">
HD - Pregnant/Parenting Women's Program
HH - Integrated Mental Health and Substance Abuse</v>
      </c>
    </row>
    <row r="1632" spans="1:27" ht="63.75" customHeight="1">
      <c r="A1632" s="613" t="str">
        <f t="shared" si="734"/>
        <v>H2035</v>
      </c>
      <c r="B1632" s="515" t="str">
        <f t="shared" si="735"/>
        <v>Substance Abuse: Outpatient Care</v>
      </c>
      <c r="C1632"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2" s="595" t="str">
        <f t="shared" si="737"/>
        <v>H2035 = Hour</v>
      </c>
      <c r="E1632"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2" s="241" t="s">
        <v>2168</v>
      </c>
      <c r="G1632" s="241" t="s">
        <v>577</v>
      </c>
      <c r="H1632" s="241" t="s">
        <v>518</v>
      </c>
      <c r="I1632" s="595" t="str">
        <f t="shared" si="739"/>
        <v>Line
Professional</v>
      </c>
      <c r="J1632" s="515" t="s">
        <v>2205</v>
      </c>
      <c r="K1632" s="515"/>
      <c r="L1632" s="515" t="s">
        <v>2205</v>
      </c>
      <c r="M1632" s="515"/>
      <c r="N1632" s="515" t="s">
        <v>2205</v>
      </c>
      <c r="O1632" s="515"/>
      <c r="P1632" s="515" t="s">
        <v>2205</v>
      </c>
      <c r="Q1632" s="515"/>
      <c r="R1632" s="515"/>
      <c r="S1632" s="515"/>
      <c r="T1632" s="515"/>
      <c r="U1632" s="515"/>
      <c r="V1632" s="515"/>
      <c r="W1632" s="592" t="s">
        <v>1230</v>
      </c>
      <c r="X1632" s="592" t="s">
        <v>231</v>
      </c>
      <c r="Y1632" s="595" t="str">
        <f t="shared" si="740"/>
        <v>Y4 - SAMHSA approved EBP for Co-occurring disorders</v>
      </c>
      <c r="Z1632" s="595" t="str">
        <f t="shared" si="741"/>
        <v xml:space="preserve">
HD - Pregnant/Parenting Women's Program
HH - Integrated Mental Health and Substance Abuse</v>
      </c>
    </row>
    <row r="1633" spans="1:26" ht="51" customHeight="1">
      <c r="A1633" s="613" t="str">
        <f t="shared" si="734"/>
        <v>H2035</v>
      </c>
      <c r="B1633" s="515" t="str">
        <f t="shared" si="735"/>
        <v>Substance Abuse: Outpatient Care</v>
      </c>
      <c r="C1633"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3" s="595" t="str">
        <f t="shared" si="737"/>
        <v>H2035 = Hour</v>
      </c>
      <c r="E1633"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3" s="241" t="s">
        <v>2177</v>
      </c>
      <c r="G1633" s="241" t="s">
        <v>577</v>
      </c>
      <c r="H1633" s="241" t="s">
        <v>518</v>
      </c>
      <c r="I1633" s="595" t="str">
        <f t="shared" si="739"/>
        <v>Line
Professional</v>
      </c>
      <c r="J1633" s="515" t="s">
        <v>2205</v>
      </c>
      <c r="K1633" s="515"/>
      <c r="L1633" s="515" t="s">
        <v>2205</v>
      </c>
      <c r="M1633" s="515"/>
      <c r="N1633" s="515" t="s">
        <v>2205</v>
      </c>
      <c r="O1633" s="515"/>
      <c r="P1633" s="515" t="s">
        <v>2205</v>
      </c>
      <c r="Q1633" s="515"/>
      <c r="R1633" s="515"/>
      <c r="S1633" s="515"/>
      <c r="T1633" s="515"/>
      <c r="U1633" s="515"/>
      <c r="V1633" s="515"/>
      <c r="W1633" s="592" t="s">
        <v>1230</v>
      </c>
      <c r="X1633" s="592" t="s">
        <v>231</v>
      </c>
      <c r="Y1633" s="595" t="str">
        <f t="shared" si="740"/>
        <v>Y4 - SAMHSA approved EBP for Co-occurring disorders</v>
      </c>
      <c r="Z1633" s="595" t="str">
        <f t="shared" si="741"/>
        <v xml:space="preserve">
HD - Pregnant/Parenting Women's Program
HH - Integrated Mental Health and Substance Abuse</v>
      </c>
    </row>
    <row r="1634" spans="1:26" ht="38.25" customHeight="1">
      <c r="A1634" s="613" t="str">
        <f t="shared" si="734"/>
        <v>H2035</v>
      </c>
      <c r="B1634" s="515" t="str">
        <f t="shared" si="735"/>
        <v>Substance Abuse: Outpatient Care</v>
      </c>
      <c r="C1634"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4" s="595" t="str">
        <f t="shared" si="737"/>
        <v>H2035 = Hour</v>
      </c>
      <c r="E1634"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4" s="241" t="s">
        <v>2166</v>
      </c>
      <c r="G1634" s="241" t="s">
        <v>577</v>
      </c>
      <c r="H1634" s="241" t="s">
        <v>518</v>
      </c>
      <c r="I1634" s="595" t="str">
        <f t="shared" si="739"/>
        <v>Line
Professional</v>
      </c>
      <c r="J1634" s="515" t="s">
        <v>2205</v>
      </c>
      <c r="K1634" s="515"/>
      <c r="L1634" s="515" t="s">
        <v>2205</v>
      </c>
      <c r="M1634" s="515"/>
      <c r="N1634" s="515" t="s">
        <v>2205</v>
      </c>
      <c r="O1634" s="515"/>
      <c r="P1634" s="515" t="s">
        <v>2205</v>
      </c>
      <c r="Q1634" s="515"/>
      <c r="R1634" s="515"/>
      <c r="S1634" s="515"/>
      <c r="T1634" s="515"/>
      <c r="U1634" s="515"/>
      <c r="V1634" s="515"/>
      <c r="W1634" s="592" t="s">
        <v>1230</v>
      </c>
      <c r="X1634" s="592" t="s">
        <v>231</v>
      </c>
      <c r="Y1634" s="595" t="str">
        <f t="shared" si="740"/>
        <v>Y4 - SAMHSA approved EBP for Co-occurring disorders</v>
      </c>
      <c r="Z1634" s="595" t="str">
        <f t="shared" si="741"/>
        <v xml:space="preserve">
HD - Pregnant/Parenting Women's Program
HH - Integrated Mental Health and Substance Abuse</v>
      </c>
    </row>
    <row r="1635" spans="1:26" ht="89.25" customHeight="1">
      <c r="A1635" s="613" t="str">
        <f t="shared" si="734"/>
        <v>H2035</v>
      </c>
      <c r="B1635" s="515" t="str">
        <f t="shared" si="735"/>
        <v>Substance Abuse: Outpatient Care</v>
      </c>
      <c r="C1635"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5" s="595" t="str">
        <f t="shared" si="737"/>
        <v>H2035 = Hour</v>
      </c>
      <c r="E1635"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5" s="241" t="s">
        <v>494</v>
      </c>
      <c r="G1635" s="241" t="s">
        <v>577</v>
      </c>
      <c r="H1635" s="241" t="s">
        <v>518</v>
      </c>
      <c r="I1635" s="595" t="str">
        <f t="shared" si="739"/>
        <v>Line
Professional</v>
      </c>
      <c r="J1635" s="515" t="s">
        <v>2205</v>
      </c>
      <c r="K1635" s="515"/>
      <c r="L1635" s="515" t="s">
        <v>2205</v>
      </c>
      <c r="M1635" s="515"/>
      <c r="N1635" s="515" t="s">
        <v>2205</v>
      </c>
      <c r="O1635" s="515"/>
      <c r="P1635" s="515" t="s">
        <v>2205</v>
      </c>
      <c r="Q1635" s="515"/>
      <c r="R1635" s="515"/>
      <c r="S1635" s="515"/>
      <c r="T1635" s="515"/>
      <c r="U1635" s="515"/>
      <c r="V1635" s="515"/>
      <c r="W1635" s="592" t="s">
        <v>1230</v>
      </c>
      <c r="X1635" s="592" t="s">
        <v>231</v>
      </c>
      <c r="Y1635" s="595" t="str">
        <f t="shared" si="740"/>
        <v>Y4 - SAMHSA approved EBP for Co-occurring disorders</v>
      </c>
      <c r="Z1635" s="595" t="str">
        <f t="shared" si="741"/>
        <v xml:space="preserve">
HD - Pregnant/Parenting Women's Program
HH - Integrated Mental Health and Substance Abuse</v>
      </c>
    </row>
    <row r="1636" spans="1:26" ht="38.25" customHeight="1">
      <c r="A1636" s="613" t="str">
        <f t="shared" si="734"/>
        <v>H2035</v>
      </c>
      <c r="B1636" s="515" t="str">
        <f t="shared" si="735"/>
        <v>Substance Abuse: Outpatient Care</v>
      </c>
      <c r="C1636"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6" s="595" t="str">
        <f t="shared" si="737"/>
        <v>H2035 = Hour</v>
      </c>
      <c r="E1636"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6" s="241" t="s">
        <v>126</v>
      </c>
      <c r="G1636" s="241" t="s">
        <v>578</v>
      </c>
      <c r="H1636" s="241" t="s">
        <v>518</v>
      </c>
      <c r="I1636" s="595" t="str">
        <f t="shared" si="739"/>
        <v>Line
Professional</v>
      </c>
      <c r="J1636" s="515" t="s">
        <v>2205</v>
      </c>
      <c r="K1636" s="515"/>
      <c r="L1636" s="515" t="s">
        <v>2205</v>
      </c>
      <c r="M1636" s="515"/>
      <c r="N1636" s="515" t="s">
        <v>2205</v>
      </c>
      <c r="O1636" s="515"/>
      <c r="P1636" s="515" t="s">
        <v>2205</v>
      </c>
      <c r="Q1636" s="515"/>
      <c r="R1636" s="515"/>
      <c r="S1636" s="515"/>
      <c r="T1636" s="515"/>
      <c r="U1636" s="515"/>
      <c r="V1636" s="515"/>
      <c r="W1636" s="592" t="s">
        <v>1230</v>
      </c>
      <c r="X1636" s="592" t="s">
        <v>231</v>
      </c>
      <c r="Y1636" s="595" t="str">
        <f t="shared" si="740"/>
        <v>Y4 - SAMHSA approved EBP for Co-occurring disorders</v>
      </c>
      <c r="Z1636" s="595" t="str">
        <f t="shared" si="741"/>
        <v xml:space="preserve">
HD - Pregnant/Parenting Women's Program
HH - Integrated Mental Health and Substance Abuse</v>
      </c>
    </row>
    <row r="1637" spans="1:26" ht="63.75" customHeight="1">
      <c r="A1637" s="613" t="str">
        <f t="shared" si="734"/>
        <v>H2035</v>
      </c>
      <c r="B1637" s="515" t="str">
        <f t="shared" si="735"/>
        <v>Substance Abuse: Outpatient Care</v>
      </c>
      <c r="C1637"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7" s="595" t="str">
        <f t="shared" si="737"/>
        <v>H2035 = Hour</v>
      </c>
      <c r="E1637"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7" s="241" t="s">
        <v>497</v>
      </c>
      <c r="G1637" s="241" t="s">
        <v>586</v>
      </c>
      <c r="H1637" s="241" t="s">
        <v>1240</v>
      </c>
      <c r="I1637" s="595" t="str">
        <f t="shared" si="739"/>
        <v>Line
Professional</v>
      </c>
      <c r="J1637" s="515" t="s">
        <v>2205</v>
      </c>
      <c r="K1637" s="515"/>
      <c r="L1637" s="515" t="s">
        <v>2205</v>
      </c>
      <c r="M1637" s="515"/>
      <c r="N1637" s="515" t="s">
        <v>2205</v>
      </c>
      <c r="O1637" s="515"/>
      <c r="P1637" s="515" t="s">
        <v>2205</v>
      </c>
      <c r="Q1637" s="515"/>
      <c r="R1637" s="515"/>
      <c r="S1637" s="515"/>
      <c r="T1637" s="515"/>
      <c r="U1637" s="515"/>
      <c r="V1637" s="515"/>
      <c r="W1637" s="592" t="s">
        <v>1230</v>
      </c>
      <c r="X1637" s="592" t="s">
        <v>231</v>
      </c>
      <c r="Y1637" s="595" t="str">
        <f t="shared" si="740"/>
        <v>Y4 - SAMHSA approved EBP for Co-occurring disorders</v>
      </c>
      <c r="Z1637" s="595" t="str">
        <f t="shared" si="741"/>
        <v xml:space="preserve">
HD - Pregnant/Parenting Women's Program
HH - Integrated Mental Health and Substance Abuse</v>
      </c>
    </row>
    <row r="1638" spans="1:26" ht="63.75" customHeight="1">
      <c r="A1638" s="613" t="str">
        <f t="shared" si="734"/>
        <v>H2035</v>
      </c>
      <c r="B1638" s="515" t="str">
        <f t="shared" si="735"/>
        <v>Substance Abuse: Outpatient Care</v>
      </c>
      <c r="C1638"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8" s="595" t="str">
        <f t="shared" si="737"/>
        <v>H2035 = Hour</v>
      </c>
      <c r="E1638"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8" s="241" t="s">
        <v>496</v>
      </c>
      <c r="G1638" s="241" t="s">
        <v>586</v>
      </c>
      <c r="H1638" s="241" t="s">
        <v>1240</v>
      </c>
      <c r="I1638" s="595" t="str">
        <f t="shared" si="739"/>
        <v>Line
Professional</v>
      </c>
      <c r="J1638" s="515" t="s">
        <v>2205</v>
      </c>
      <c r="K1638" s="515"/>
      <c r="L1638" s="515" t="s">
        <v>2205</v>
      </c>
      <c r="M1638" s="515"/>
      <c r="N1638" s="515" t="s">
        <v>2205</v>
      </c>
      <c r="O1638" s="515"/>
      <c r="P1638" s="515" t="s">
        <v>2205</v>
      </c>
      <c r="Q1638" s="515"/>
      <c r="R1638" s="515"/>
      <c r="S1638" s="515"/>
      <c r="T1638" s="515"/>
      <c r="U1638" s="515"/>
      <c r="V1638" s="515"/>
      <c r="W1638" s="592" t="s">
        <v>1230</v>
      </c>
      <c r="X1638" s="592" t="s">
        <v>231</v>
      </c>
      <c r="Y1638" s="595" t="str">
        <f t="shared" si="740"/>
        <v>Y4 - SAMHSA approved EBP for Co-occurring disorders</v>
      </c>
      <c r="Z1638" s="595" t="str">
        <f t="shared" si="741"/>
        <v xml:space="preserve">
HD - Pregnant/Parenting Women's Program
HH - Integrated Mental Health and Substance Abuse</v>
      </c>
    </row>
    <row r="1639" spans="1:26" ht="63.75" customHeight="1">
      <c r="A1639" s="613" t="str">
        <f t="shared" si="734"/>
        <v>H2035</v>
      </c>
      <c r="B1639" s="515" t="str">
        <f t="shared" si="735"/>
        <v>Substance Abuse: Outpatient Care</v>
      </c>
      <c r="C1639"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39" s="595" t="str">
        <f t="shared" si="737"/>
        <v>H2035 = Hour</v>
      </c>
      <c r="E1639"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39" s="241" t="s">
        <v>2155</v>
      </c>
      <c r="G1639" s="241" t="s">
        <v>586</v>
      </c>
      <c r="H1639" s="241" t="s">
        <v>1240</v>
      </c>
      <c r="I1639" s="595" t="str">
        <f t="shared" si="739"/>
        <v>Line
Professional</v>
      </c>
      <c r="J1639" s="515" t="s">
        <v>2205</v>
      </c>
      <c r="K1639" s="515"/>
      <c r="L1639" s="515" t="s">
        <v>2205</v>
      </c>
      <c r="M1639" s="515"/>
      <c r="N1639" s="515" t="s">
        <v>2205</v>
      </c>
      <c r="O1639" s="515"/>
      <c r="P1639" s="515" t="s">
        <v>2205</v>
      </c>
      <c r="Q1639" s="515"/>
      <c r="R1639" s="515"/>
      <c r="S1639" s="515"/>
      <c r="T1639" s="515"/>
      <c r="U1639" s="515"/>
      <c r="V1639" s="515"/>
      <c r="W1639" s="592" t="s">
        <v>1230</v>
      </c>
      <c r="X1639" s="592" t="s">
        <v>231</v>
      </c>
      <c r="Y1639" s="595" t="str">
        <f t="shared" si="740"/>
        <v>Y4 - SAMHSA approved EBP for Co-occurring disorders</v>
      </c>
      <c r="Z1639" s="595" t="str">
        <f t="shared" si="741"/>
        <v xml:space="preserve">
HD - Pregnant/Parenting Women's Program
HH - Integrated Mental Health and Substance Abuse</v>
      </c>
    </row>
    <row r="1640" spans="1:26" ht="63.75" customHeight="1">
      <c r="A1640" s="613" t="str">
        <f t="shared" si="734"/>
        <v>H2035</v>
      </c>
      <c r="B1640" s="515" t="str">
        <f t="shared" si="735"/>
        <v>Substance Abuse: Outpatient Care</v>
      </c>
      <c r="C1640" s="592"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0" s="595" t="str">
        <f t="shared" si="737"/>
        <v>H2035 = Hour</v>
      </c>
      <c r="E1640" s="592"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0" s="241" t="s">
        <v>511</v>
      </c>
      <c r="G1640" s="241" t="s">
        <v>579</v>
      </c>
      <c r="H1640" s="241" t="s">
        <v>1240</v>
      </c>
      <c r="I1640" s="595" t="str">
        <f t="shared" si="739"/>
        <v>Line
Professional</v>
      </c>
      <c r="J1640" s="515" t="s">
        <v>2205</v>
      </c>
      <c r="K1640" s="515"/>
      <c r="L1640" s="515" t="s">
        <v>2205</v>
      </c>
      <c r="M1640" s="515"/>
      <c r="N1640" s="515" t="s">
        <v>2205</v>
      </c>
      <c r="O1640" s="515"/>
      <c r="P1640" s="515" t="s">
        <v>2205</v>
      </c>
      <c r="Q1640" s="515"/>
      <c r="R1640" s="515"/>
      <c r="S1640" s="515"/>
      <c r="T1640" s="515"/>
      <c r="U1640" s="515"/>
      <c r="V1640" s="515"/>
      <c r="W1640" s="592" t="s">
        <v>1230</v>
      </c>
      <c r="X1640" s="592" t="s">
        <v>231</v>
      </c>
      <c r="Y1640" s="595" t="str">
        <f t="shared" si="740"/>
        <v>Y4 - SAMHSA approved EBP for Co-occurring disorders</v>
      </c>
      <c r="Z1640" s="595" t="str">
        <f t="shared" si="741"/>
        <v xml:space="preserve">
HD - Pregnant/Parenting Women's Program
HH - Integrated Mental Health and Substance Abuse</v>
      </c>
    </row>
    <row r="1641" spans="1:26" ht="64.5" customHeight="1" thickBot="1">
      <c r="A1641" s="614" t="str">
        <f t="shared" si="734"/>
        <v>H2035</v>
      </c>
      <c r="B1641" s="516" t="str">
        <f t="shared" si="735"/>
        <v>Substance Abuse: Outpatient Care</v>
      </c>
      <c r="C1641" s="593" t="str">
        <f t="shared" si="736"/>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1" s="596" t="str">
        <f t="shared" si="737"/>
        <v>H2035 = Hour</v>
      </c>
      <c r="E1641" s="593" t="str">
        <f t="shared" si="738"/>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1" s="242" t="s">
        <v>607</v>
      </c>
      <c r="G1641" s="242" t="s">
        <v>582</v>
      </c>
      <c r="H1641" s="242" t="s">
        <v>1240</v>
      </c>
      <c r="I1641" s="596" t="str">
        <f t="shared" si="739"/>
        <v>Line
Professional</v>
      </c>
      <c r="J1641" s="516" t="s">
        <v>2205</v>
      </c>
      <c r="K1641" s="516"/>
      <c r="L1641" s="516" t="s">
        <v>2205</v>
      </c>
      <c r="M1641" s="516"/>
      <c r="N1641" s="516" t="s">
        <v>2205</v>
      </c>
      <c r="O1641" s="516"/>
      <c r="P1641" s="516" t="s">
        <v>2205</v>
      </c>
      <c r="Q1641" s="516"/>
      <c r="R1641" s="516"/>
      <c r="S1641" s="516"/>
      <c r="T1641" s="516"/>
      <c r="U1641" s="516"/>
      <c r="V1641" s="516"/>
      <c r="W1641" s="593" t="s">
        <v>1230</v>
      </c>
      <c r="X1641" s="593" t="s">
        <v>231</v>
      </c>
      <c r="Y1641" s="596" t="str">
        <f t="shared" si="740"/>
        <v>Y4 - SAMHSA approved EBP for Co-occurring disorders</v>
      </c>
      <c r="Z1641" s="596" t="str">
        <f t="shared" si="741"/>
        <v xml:space="preserve">
HD - Pregnant/Parenting Women's Program
HH - Integrated Mental Health and Substance Abuse</v>
      </c>
    </row>
    <row r="1642" spans="1:26" ht="300.75" customHeight="1" thickBot="1">
      <c r="A1642" s="266" t="s">
        <v>348</v>
      </c>
      <c r="B1642" s="194" t="s">
        <v>342</v>
      </c>
      <c r="C1642" s="129" t="s">
        <v>611</v>
      </c>
      <c r="D1642" s="176" t="s">
        <v>540</v>
      </c>
      <c r="E1642" s="129" t="s">
        <v>1364</v>
      </c>
      <c r="F1642" s="129" t="s">
        <v>612</v>
      </c>
      <c r="G1642" s="129" t="s">
        <v>1113</v>
      </c>
      <c r="H1642" s="129" t="s">
        <v>518</v>
      </c>
      <c r="I1642" s="176" t="s">
        <v>139</v>
      </c>
      <c r="J1642" s="194" t="s">
        <v>2205</v>
      </c>
      <c r="K1642" s="194"/>
      <c r="L1642" s="194" t="s">
        <v>2205</v>
      </c>
      <c r="M1642" s="194"/>
      <c r="N1642" s="194" t="s">
        <v>2205</v>
      </c>
      <c r="O1642" s="194"/>
      <c r="P1642" s="194" t="s">
        <v>2205</v>
      </c>
      <c r="Q1642" s="194"/>
      <c r="R1642" s="194"/>
      <c r="S1642" s="194"/>
      <c r="T1642" s="194"/>
      <c r="U1642" s="194"/>
      <c r="V1642" s="194"/>
      <c r="W1642" s="129" t="s">
        <v>1229</v>
      </c>
      <c r="X1642" s="129" t="s">
        <v>1536</v>
      </c>
      <c r="Y1642" s="176" t="s">
        <v>970</v>
      </c>
      <c r="Z1642" s="176" t="s">
        <v>1701</v>
      </c>
    </row>
    <row r="1643" spans="1:26" ht="109.5" customHeight="1" thickBot="1">
      <c r="A1643" s="266" t="s">
        <v>1607</v>
      </c>
      <c r="B1643" s="194" t="s">
        <v>1608</v>
      </c>
      <c r="C1643" s="129" t="s">
        <v>1609</v>
      </c>
      <c r="D1643" s="176" t="s">
        <v>58</v>
      </c>
      <c r="E1643" s="129" t="s">
        <v>1175</v>
      </c>
      <c r="F1643" s="129" t="s">
        <v>648</v>
      </c>
      <c r="G1643" s="129" t="s">
        <v>648</v>
      </c>
      <c r="H1643" s="129" t="s">
        <v>589</v>
      </c>
      <c r="I1643" s="176" t="s">
        <v>548</v>
      </c>
      <c r="J1643" s="194" t="s">
        <v>2205</v>
      </c>
      <c r="K1643" s="194"/>
      <c r="L1643" s="194"/>
      <c r="M1643" s="194"/>
      <c r="N1643" s="194" t="s">
        <v>2205</v>
      </c>
      <c r="O1643" s="194"/>
      <c r="P1643" s="194"/>
      <c r="Q1643" s="194"/>
      <c r="R1643" s="194"/>
      <c r="S1643" s="194"/>
      <c r="T1643" s="194"/>
      <c r="U1643" s="194"/>
      <c r="V1643" s="194"/>
      <c r="W1643" s="323" t="s">
        <v>1229</v>
      </c>
      <c r="X1643" s="294" t="s">
        <v>2064</v>
      </c>
      <c r="Y1643" s="176" t="s">
        <v>1113</v>
      </c>
      <c r="Z1643" s="176" t="s">
        <v>1699</v>
      </c>
    </row>
    <row r="1644" spans="1:26" ht="71.25" customHeight="1" thickBot="1">
      <c r="A1644" s="271" t="s">
        <v>1639</v>
      </c>
      <c r="B1644" s="235" t="s">
        <v>1641</v>
      </c>
      <c r="C1644" s="237" t="s">
        <v>1640</v>
      </c>
      <c r="D1644" s="239" t="s">
        <v>3</v>
      </c>
      <c r="E1644" s="237" t="s">
        <v>284</v>
      </c>
      <c r="F1644" s="237" t="s">
        <v>648</v>
      </c>
      <c r="G1644" s="237" t="s">
        <v>648</v>
      </c>
      <c r="H1644" s="237" t="s">
        <v>549</v>
      </c>
      <c r="I1644" s="239" t="s">
        <v>139</v>
      </c>
      <c r="J1644" s="235"/>
      <c r="K1644" s="235"/>
      <c r="L1644" s="235"/>
      <c r="M1644" s="235"/>
      <c r="N1644" s="235"/>
      <c r="O1644" s="235"/>
      <c r="P1644" s="235"/>
      <c r="Q1644" s="235" t="s">
        <v>2205</v>
      </c>
      <c r="R1644" s="235"/>
      <c r="S1644" s="235"/>
      <c r="T1644" s="235"/>
      <c r="U1644" s="235"/>
      <c r="V1644" s="235"/>
      <c r="W1644" s="237"/>
      <c r="X1644" s="237"/>
      <c r="Y1644" s="239"/>
      <c r="Z1644" s="239"/>
    </row>
    <row r="1645" spans="1:26" ht="62.25" customHeight="1" thickBot="1">
      <c r="A1645" s="262" t="s">
        <v>877</v>
      </c>
      <c r="B1645" s="230" t="s">
        <v>874</v>
      </c>
      <c r="C1645" s="220" t="s">
        <v>875</v>
      </c>
      <c r="D1645" s="221" t="s">
        <v>876</v>
      </c>
      <c r="E1645" s="220" t="s">
        <v>284</v>
      </c>
      <c r="F1645" s="220" t="s">
        <v>648</v>
      </c>
      <c r="G1645" s="220" t="s">
        <v>1113</v>
      </c>
      <c r="H1645" s="127" t="s">
        <v>1240</v>
      </c>
      <c r="I1645" s="221" t="s">
        <v>139</v>
      </c>
      <c r="J1645" s="230"/>
      <c r="K1645" s="230"/>
      <c r="L1645" s="230" t="s">
        <v>2205</v>
      </c>
      <c r="M1645" s="230"/>
      <c r="N1645" s="230"/>
      <c r="O1645" s="230" t="s">
        <v>2205</v>
      </c>
      <c r="P1645" s="230"/>
      <c r="Q1645" s="230"/>
      <c r="R1645" s="230"/>
      <c r="S1645" s="230"/>
      <c r="T1645" s="230"/>
      <c r="U1645" s="230"/>
      <c r="V1645" s="230"/>
      <c r="W1645" s="220" t="s">
        <v>1230</v>
      </c>
      <c r="X1645" s="220" t="s">
        <v>1792</v>
      </c>
      <c r="Y1645" s="221" t="s">
        <v>1113</v>
      </c>
      <c r="Z1645" s="221"/>
    </row>
    <row r="1646" spans="1:26" ht="60.75" customHeight="1" thickBot="1">
      <c r="A1646" s="263" t="s">
        <v>877</v>
      </c>
      <c r="B1646" s="223" t="s">
        <v>874</v>
      </c>
      <c r="C1646" s="225" t="s">
        <v>875</v>
      </c>
      <c r="D1646" s="227" t="s">
        <v>876</v>
      </c>
      <c r="E1646" s="225" t="s">
        <v>284</v>
      </c>
      <c r="F1646" s="225" t="s">
        <v>648</v>
      </c>
      <c r="G1646" s="225" t="s">
        <v>1113</v>
      </c>
      <c r="H1646" s="249" t="s">
        <v>1240</v>
      </c>
      <c r="I1646" s="227" t="s">
        <v>139</v>
      </c>
      <c r="J1646" s="223"/>
      <c r="K1646" s="223"/>
      <c r="L1646" s="223" t="s">
        <v>2205</v>
      </c>
      <c r="M1646" s="223"/>
      <c r="N1646" s="223"/>
      <c r="O1646" s="223" t="s">
        <v>2205</v>
      </c>
      <c r="P1646" s="223"/>
      <c r="Q1646" s="223"/>
      <c r="R1646" s="223"/>
      <c r="S1646" s="223"/>
      <c r="T1646" s="223"/>
      <c r="U1646" s="223"/>
      <c r="V1646" s="223"/>
      <c r="W1646" s="225" t="s">
        <v>1230</v>
      </c>
      <c r="X1646" s="225" t="s">
        <v>1792</v>
      </c>
      <c r="Y1646" s="227" t="s">
        <v>1113</v>
      </c>
      <c r="Z1646" s="227" t="s">
        <v>1702</v>
      </c>
    </row>
    <row r="1647" spans="1:26" ht="26.4">
      <c r="A1647" s="554" t="s">
        <v>1610</v>
      </c>
      <c r="B1647" s="508" t="s">
        <v>1611</v>
      </c>
      <c r="C1647" s="557" t="s">
        <v>1612</v>
      </c>
      <c r="D1647" s="560" t="s">
        <v>58</v>
      </c>
      <c r="E1647" s="557" t="s">
        <v>1175</v>
      </c>
      <c r="F1647" s="240" t="s">
        <v>124</v>
      </c>
      <c r="G1647" s="240" t="s">
        <v>574</v>
      </c>
      <c r="H1647" s="240" t="s">
        <v>589</v>
      </c>
      <c r="I1647" s="560" t="s">
        <v>548</v>
      </c>
      <c r="J1647" s="508" t="s">
        <v>2205</v>
      </c>
      <c r="K1647" s="508"/>
      <c r="L1647" s="508"/>
      <c r="M1647" s="508"/>
      <c r="N1647" s="508" t="s">
        <v>2205</v>
      </c>
      <c r="O1647" s="508"/>
      <c r="P1647" s="508"/>
      <c r="Q1647" s="508"/>
      <c r="R1647" s="508"/>
      <c r="S1647" s="508"/>
      <c r="T1647" s="508"/>
      <c r="U1647" s="508"/>
      <c r="V1647" s="508"/>
      <c r="W1647" s="557" t="s">
        <v>1229</v>
      </c>
      <c r="X1647" s="557" t="s">
        <v>1531</v>
      </c>
      <c r="Y1647" s="560" t="s">
        <v>1113</v>
      </c>
      <c r="Z1647" s="560" t="s">
        <v>1699</v>
      </c>
    </row>
    <row r="1648" spans="1:26" ht="26.4">
      <c r="A1648" s="555" t="str">
        <f>A1647</f>
        <v>Q9991</v>
      </c>
      <c r="B1648" s="509" t="str">
        <f>B1647</f>
        <v xml:space="preserve">Substance Use Disorder:
Injection, Buprenorphine Extended-Release </v>
      </c>
      <c r="C1648" s="558" t="str">
        <f>C1647</f>
        <v>Injection, buprenorphine extended-release (Sublocade), less than or equal to 100 mg</v>
      </c>
      <c r="D1648" s="561" t="str">
        <f>D1647</f>
        <v>Encounter</v>
      </c>
      <c r="E1648" s="558" t="str">
        <f>E1647</f>
        <v>Not in provider qualifications document</v>
      </c>
      <c r="F1648" s="241" t="s">
        <v>477</v>
      </c>
      <c r="G1648" s="241" t="s">
        <v>575</v>
      </c>
      <c r="H1648" s="241" t="s">
        <v>589</v>
      </c>
      <c r="I1648" s="561" t="str">
        <f t="shared" ref="I1648:I1653" si="742">I1647</f>
        <v>Line 
Professional</v>
      </c>
      <c r="J1648" s="509" t="s">
        <v>2205</v>
      </c>
      <c r="K1648" s="509"/>
      <c r="L1648" s="509"/>
      <c r="M1648" s="509"/>
      <c r="N1648" s="509" t="s">
        <v>2205</v>
      </c>
      <c r="O1648" s="509"/>
      <c r="P1648" s="509"/>
      <c r="Q1648" s="509"/>
      <c r="R1648" s="509"/>
      <c r="S1648" s="509"/>
      <c r="T1648" s="509"/>
      <c r="U1648" s="509"/>
      <c r="V1648" s="509"/>
      <c r="W1648" s="558" t="str">
        <f t="shared" ref="W1648:Z1653" si="743">W1647</f>
        <v>CCBHC Reporting Service</v>
      </c>
      <c r="X1648" s="558" t="str">
        <f t="shared" si="743"/>
        <v>Administration and Observation only</v>
      </c>
      <c r="Y1648" s="561" t="str">
        <f t="shared" si="743"/>
        <v xml:space="preserve"> </v>
      </c>
      <c r="Z1648" s="561" t="str">
        <f t="shared" si="743"/>
        <v xml:space="preserve">
HD - Pregnant/Parenting Women's Program</v>
      </c>
    </row>
    <row r="1649" spans="1:26" ht="26.4">
      <c r="A1649" s="555" t="str">
        <f t="shared" ref="A1649:E1653" si="744">A1648</f>
        <v>Q9991</v>
      </c>
      <c r="B1649" s="509" t="str">
        <f t="shared" si="744"/>
        <v xml:space="preserve">Substance Use Disorder:
Injection, Buprenorphine Extended-Release </v>
      </c>
      <c r="C1649" s="558" t="str">
        <f t="shared" si="744"/>
        <v>Injection, buprenorphine extended-release (Sublocade), less than or equal to 100 mg</v>
      </c>
      <c r="D1649" s="561" t="str">
        <f t="shared" si="744"/>
        <v>Encounter</v>
      </c>
      <c r="E1649" s="558" t="str">
        <f t="shared" si="744"/>
        <v>Not in provider qualifications document</v>
      </c>
      <c r="F1649" s="241" t="s">
        <v>2155</v>
      </c>
      <c r="G1649" s="241" t="s">
        <v>586</v>
      </c>
      <c r="H1649" s="241" t="s">
        <v>589</v>
      </c>
      <c r="I1649" s="561" t="str">
        <f t="shared" si="742"/>
        <v>Line 
Professional</v>
      </c>
      <c r="J1649" s="509" t="s">
        <v>2205</v>
      </c>
      <c r="K1649" s="509"/>
      <c r="L1649" s="509"/>
      <c r="M1649" s="509"/>
      <c r="N1649" s="509" t="s">
        <v>2205</v>
      </c>
      <c r="O1649" s="509"/>
      <c r="P1649" s="509"/>
      <c r="Q1649" s="509"/>
      <c r="R1649" s="509"/>
      <c r="S1649" s="509"/>
      <c r="T1649" s="509"/>
      <c r="U1649" s="509"/>
      <c r="V1649" s="509"/>
      <c r="W1649" s="558" t="str">
        <f t="shared" si="743"/>
        <v>CCBHC Reporting Service</v>
      </c>
      <c r="X1649" s="558" t="str">
        <f t="shared" si="743"/>
        <v>Administration and Observation only</v>
      </c>
      <c r="Y1649" s="561" t="str">
        <f t="shared" si="743"/>
        <v xml:space="preserve"> </v>
      </c>
      <c r="Z1649" s="561" t="str">
        <f t="shared" si="743"/>
        <v xml:space="preserve">
HD - Pregnant/Parenting Women's Program</v>
      </c>
    </row>
    <row r="1650" spans="1:26" ht="26.4">
      <c r="A1650" s="555" t="str">
        <f t="shared" si="744"/>
        <v>Q9991</v>
      </c>
      <c r="B1650" s="509" t="str">
        <f t="shared" si="744"/>
        <v xml:space="preserve">Substance Use Disorder:
Injection, Buprenorphine Extended-Release </v>
      </c>
      <c r="C1650" s="558" t="str">
        <f t="shared" si="744"/>
        <v>Injection, buprenorphine extended-release (Sublocade), less than or equal to 100 mg</v>
      </c>
      <c r="D1650" s="561" t="str">
        <f t="shared" si="744"/>
        <v>Encounter</v>
      </c>
      <c r="E1650" s="558" t="str">
        <f t="shared" si="744"/>
        <v>Not in provider qualifications document</v>
      </c>
      <c r="F1650" s="241" t="s">
        <v>552</v>
      </c>
      <c r="G1650" s="241" t="s">
        <v>586</v>
      </c>
      <c r="H1650" s="241" t="s">
        <v>589</v>
      </c>
      <c r="I1650" s="561" t="str">
        <f t="shared" si="742"/>
        <v>Line 
Professional</v>
      </c>
      <c r="J1650" s="509" t="s">
        <v>2205</v>
      </c>
      <c r="K1650" s="509"/>
      <c r="L1650" s="509"/>
      <c r="M1650" s="509"/>
      <c r="N1650" s="509" t="s">
        <v>2205</v>
      </c>
      <c r="O1650" s="509"/>
      <c r="P1650" s="509"/>
      <c r="Q1650" s="509"/>
      <c r="R1650" s="509"/>
      <c r="S1650" s="509"/>
      <c r="T1650" s="509"/>
      <c r="U1650" s="509"/>
      <c r="V1650" s="509"/>
      <c r="W1650" s="558" t="str">
        <f t="shared" si="743"/>
        <v>CCBHC Reporting Service</v>
      </c>
      <c r="X1650" s="558" t="str">
        <f t="shared" si="743"/>
        <v>Administration and Observation only</v>
      </c>
      <c r="Y1650" s="561" t="str">
        <f t="shared" si="743"/>
        <v xml:space="preserve"> </v>
      </c>
      <c r="Z1650" s="561" t="str">
        <f t="shared" si="743"/>
        <v xml:space="preserve">
HD - Pregnant/Parenting Women's Program</v>
      </c>
    </row>
    <row r="1651" spans="1:26" ht="26.4">
      <c r="A1651" s="555" t="str">
        <f t="shared" si="744"/>
        <v>Q9991</v>
      </c>
      <c r="B1651" s="509" t="str">
        <f t="shared" si="744"/>
        <v xml:space="preserve">Substance Use Disorder:
Injection, Buprenorphine Extended-Release </v>
      </c>
      <c r="C1651" s="558" t="str">
        <f t="shared" si="744"/>
        <v>Injection, buprenorphine extended-release (Sublocade), less than or equal to 100 mg</v>
      </c>
      <c r="D1651" s="561" t="str">
        <f t="shared" si="744"/>
        <v>Encounter</v>
      </c>
      <c r="E1651" s="558" t="str">
        <f t="shared" si="744"/>
        <v>Not in provider qualifications document</v>
      </c>
      <c r="F1651" s="241" t="s">
        <v>496</v>
      </c>
      <c r="G1651" s="241" t="s">
        <v>586</v>
      </c>
      <c r="H1651" s="241" t="s">
        <v>589</v>
      </c>
      <c r="I1651" s="561" t="str">
        <f t="shared" si="742"/>
        <v>Line 
Professional</v>
      </c>
      <c r="J1651" s="509" t="s">
        <v>2205</v>
      </c>
      <c r="K1651" s="509"/>
      <c r="L1651" s="509"/>
      <c r="M1651" s="509"/>
      <c r="N1651" s="509" t="s">
        <v>2205</v>
      </c>
      <c r="O1651" s="509"/>
      <c r="P1651" s="509"/>
      <c r="Q1651" s="509"/>
      <c r="R1651" s="509"/>
      <c r="S1651" s="509"/>
      <c r="T1651" s="509"/>
      <c r="U1651" s="509"/>
      <c r="V1651" s="509"/>
      <c r="W1651" s="558" t="str">
        <f t="shared" si="743"/>
        <v>CCBHC Reporting Service</v>
      </c>
      <c r="X1651" s="558" t="str">
        <f t="shared" si="743"/>
        <v>Administration and Observation only</v>
      </c>
      <c r="Y1651" s="561" t="str">
        <f t="shared" si="743"/>
        <v xml:space="preserve"> </v>
      </c>
      <c r="Z1651" s="561" t="str">
        <f t="shared" si="743"/>
        <v xml:space="preserve">
HD - Pregnant/Parenting Women's Program</v>
      </c>
    </row>
    <row r="1652" spans="1:26" ht="26.4">
      <c r="A1652" s="555" t="str">
        <f t="shared" si="744"/>
        <v>Q9991</v>
      </c>
      <c r="B1652" s="509" t="str">
        <f t="shared" si="744"/>
        <v xml:space="preserve">Substance Use Disorder:
Injection, Buprenorphine Extended-Release </v>
      </c>
      <c r="C1652" s="558" t="str">
        <f t="shared" si="744"/>
        <v>Injection, buprenorphine extended-release (Sublocade), less than or equal to 100 mg</v>
      </c>
      <c r="D1652" s="561" t="str">
        <f t="shared" si="744"/>
        <v>Encounter</v>
      </c>
      <c r="E1652" s="558" t="str">
        <f t="shared" si="744"/>
        <v>Not in provider qualifications document</v>
      </c>
      <c r="F1652" s="241" t="s">
        <v>511</v>
      </c>
      <c r="G1652" s="241" t="s">
        <v>579</v>
      </c>
      <c r="H1652" s="241" t="s">
        <v>589</v>
      </c>
      <c r="I1652" s="561" t="str">
        <f t="shared" si="742"/>
        <v>Line 
Professional</v>
      </c>
      <c r="J1652" s="509" t="s">
        <v>2205</v>
      </c>
      <c r="K1652" s="509"/>
      <c r="L1652" s="509"/>
      <c r="M1652" s="509"/>
      <c r="N1652" s="509" t="s">
        <v>2205</v>
      </c>
      <c r="O1652" s="509"/>
      <c r="P1652" s="509"/>
      <c r="Q1652" s="509"/>
      <c r="R1652" s="509"/>
      <c r="S1652" s="509"/>
      <c r="T1652" s="509"/>
      <c r="U1652" s="509"/>
      <c r="V1652" s="509"/>
      <c r="W1652" s="558" t="str">
        <f t="shared" si="743"/>
        <v>CCBHC Reporting Service</v>
      </c>
      <c r="X1652" s="558" t="str">
        <f t="shared" si="743"/>
        <v>Administration and Observation only</v>
      </c>
      <c r="Y1652" s="561" t="str">
        <f t="shared" si="743"/>
        <v xml:space="preserve"> </v>
      </c>
      <c r="Z1652" s="561" t="str">
        <f t="shared" si="743"/>
        <v xml:space="preserve">
HD - Pregnant/Parenting Women's Program</v>
      </c>
    </row>
    <row r="1653" spans="1:26" ht="27" thickBot="1">
      <c r="A1653" s="556" t="str">
        <f t="shared" si="744"/>
        <v>Q9991</v>
      </c>
      <c r="B1653" s="510" t="str">
        <f t="shared" si="744"/>
        <v xml:space="preserve">Substance Use Disorder:
Injection, Buprenorphine Extended-Release </v>
      </c>
      <c r="C1653" s="559" t="str">
        <f t="shared" si="744"/>
        <v>Injection, buprenorphine extended-release (Sublocade), less than or equal to 100 mg</v>
      </c>
      <c r="D1653" s="562" t="str">
        <f t="shared" si="744"/>
        <v>Encounter</v>
      </c>
      <c r="E1653" s="559" t="str">
        <f t="shared" si="744"/>
        <v>Not in provider qualifications document</v>
      </c>
      <c r="F1653" s="242" t="s">
        <v>607</v>
      </c>
      <c r="G1653" s="242" t="s">
        <v>582</v>
      </c>
      <c r="H1653" s="242" t="s">
        <v>589</v>
      </c>
      <c r="I1653" s="562" t="str">
        <f t="shared" si="742"/>
        <v>Line 
Professional</v>
      </c>
      <c r="J1653" s="510" t="s">
        <v>2205</v>
      </c>
      <c r="K1653" s="510"/>
      <c r="L1653" s="510"/>
      <c r="M1653" s="510"/>
      <c r="N1653" s="510" t="s">
        <v>2205</v>
      </c>
      <c r="O1653" s="510"/>
      <c r="P1653" s="510"/>
      <c r="Q1653" s="510"/>
      <c r="R1653" s="510"/>
      <c r="S1653" s="510"/>
      <c r="T1653" s="510"/>
      <c r="U1653" s="510"/>
      <c r="V1653" s="510"/>
      <c r="W1653" s="559" t="str">
        <f t="shared" si="743"/>
        <v>CCBHC Reporting Service</v>
      </c>
      <c r="X1653" s="559" t="str">
        <f t="shared" si="743"/>
        <v>Administration and Observation only</v>
      </c>
      <c r="Y1653" s="562" t="str">
        <f t="shared" si="743"/>
        <v xml:space="preserve"> </v>
      </c>
      <c r="Z1653" s="562" t="str">
        <f t="shared" si="743"/>
        <v xml:space="preserve">
HD - Pregnant/Parenting Women's Program</v>
      </c>
    </row>
    <row r="1654" spans="1:26" ht="26.4">
      <c r="A1654" s="554" t="s">
        <v>1613</v>
      </c>
      <c r="B1654" s="508" t="s">
        <v>1611</v>
      </c>
      <c r="C1654" s="557" t="s">
        <v>1614</v>
      </c>
      <c r="D1654" s="560" t="s">
        <v>58</v>
      </c>
      <c r="E1654" s="557" t="s">
        <v>1175</v>
      </c>
      <c r="F1654" s="240" t="s">
        <v>124</v>
      </c>
      <c r="G1654" s="240" t="s">
        <v>574</v>
      </c>
      <c r="H1654" s="240" t="s">
        <v>589</v>
      </c>
      <c r="I1654" s="560" t="s">
        <v>548</v>
      </c>
      <c r="J1654" s="508" t="s">
        <v>2205</v>
      </c>
      <c r="K1654" s="508"/>
      <c r="L1654" s="508"/>
      <c r="M1654" s="508"/>
      <c r="N1654" s="508" t="s">
        <v>2205</v>
      </c>
      <c r="O1654" s="508"/>
      <c r="P1654" s="508"/>
      <c r="Q1654" s="508"/>
      <c r="R1654" s="508"/>
      <c r="S1654" s="508"/>
      <c r="T1654" s="508"/>
      <c r="U1654" s="508"/>
      <c r="V1654" s="508"/>
      <c r="W1654" s="557" t="s">
        <v>1229</v>
      </c>
      <c r="X1654" s="557" t="s">
        <v>1531</v>
      </c>
      <c r="Y1654" s="560" t="s">
        <v>1113</v>
      </c>
      <c r="Z1654" s="560" t="s">
        <v>1699</v>
      </c>
    </row>
    <row r="1655" spans="1:26" ht="26.4">
      <c r="A1655" s="555" t="str">
        <f t="shared" ref="A1655:E1660" si="745">A1654</f>
        <v>Q9992</v>
      </c>
      <c r="B1655" s="509" t="str">
        <f t="shared" si="745"/>
        <v xml:space="preserve">Substance Use Disorder:
Injection, Buprenorphine Extended-Release </v>
      </c>
      <c r="C1655" s="558" t="str">
        <f t="shared" si="745"/>
        <v>Injection, buprenorphine extended-release (Sublocade), greater than 100 mg</v>
      </c>
      <c r="D1655" s="561" t="str">
        <f t="shared" si="745"/>
        <v>Encounter</v>
      </c>
      <c r="E1655" s="558" t="str">
        <f t="shared" si="745"/>
        <v>Not in provider qualifications document</v>
      </c>
      <c r="F1655" s="241" t="s">
        <v>477</v>
      </c>
      <c r="G1655" s="241" t="s">
        <v>575</v>
      </c>
      <c r="H1655" s="241" t="s">
        <v>589</v>
      </c>
      <c r="I1655" s="561" t="str">
        <f t="shared" ref="I1655:I1660" si="746">I1654</f>
        <v>Line 
Professional</v>
      </c>
      <c r="J1655" s="509" t="s">
        <v>2205</v>
      </c>
      <c r="K1655" s="509"/>
      <c r="L1655" s="509"/>
      <c r="M1655" s="509"/>
      <c r="N1655" s="509" t="s">
        <v>2205</v>
      </c>
      <c r="O1655" s="509"/>
      <c r="P1655" s="509"/>
      <c r="Q1655" s="509"/>
      <c r="R1655" s="509"/>
      <c r="S1655" s="509"/>
      <c r="T1655" s="509"/>
      <c r="U1655" s="509"/>
      <c r="V1655" s="509"/>
      <c r="W1655" s="558" t="str">
        <f t="shared" ref="W1655:Z1660" si="747">W1654</f>
        <v>CCBHC Reporting Service</v>
      </c>
      <c r="X1655" s="558" t="str">
        <f t="shared" si="747"/>
        <v>Administration and Observation only</v>
      </c>
      <c r="Y1655" s="561" t="str">
        <f t="shared" si="747"/>
        <v xml:space="preserve"> </v>
      </c>
      <c r="Z1655" s="561" t="str">
        <f t="shared" si="747"/>
        <v xml:space="preserve">
HD - Pregnant/Parenting Women's Program</v>
      </c>
    </row>
    <row r="1656" spans="1:26" ht="26.4">
      <c r="A1656" s="555" t="str">
        <f t="shared" si="745"/>
        <v>Q9992</v>
      </c>
      <c r="B1656" s="509" t="str">
        <f t="shared" si="745"/>
        <v xml:space="preserve">Substance Use Disorder:
Injection, Buprenorphine Extended-Release </v>
      </c>
      <c r="C1656" s="558" t="str">
        <f t="shared" si="745"/>
        <v>Injection, buprenorphine extended-release (Sublocade), greater than 100 mg</v>
      </c>
      <c r="D1656" s="561" t="str">
        <f t="shared" si="745"/>
        <v>Encounter</v>
      </c>
      <c r="E1656" s="558" t="str">
        <f t="shared" si="745"/>
        <v>Not in provider qualifications document</v>
      </c>
      <c r="F1656" s="241" t="s">
        <v>2155</v>
      </c>
      <c r="G1656" s="241" t="s">
        <v>586</v>
      </c>
      <c r="H1656" s="241" t="s">
        <v>589</v>
      </c>
      <c r="I1656" s="561" t="str">
        <f t="shared" si="746"/>
        <v>Line 
Professional</v>
      </c>
      <c r="J1656" s="509" t="s">
        <v>2205</v>
      </c>
      <c r="K1656" s="509"/>
      <c r="L1656" s="509"/>
      <c r="M1656" s="509"/>
      <c r="N1656" s="509" t="s">
        <v>2205</v>
      </c>
      <c r="O1656" s="509"/>
      <c r="P1656" s="509"/>
      <c r="Q1656" s="509"/>
      <c r="R1656" s="509"/>
      <c r="S1656" s="509"/>
      <c r="T1656" s="509"/>
      <c r="U1656" s="509"/>
      <c r="V1656" s="509"/>
      <c r="W1656" s="558" t="str">
        <f t="shared" si="747"/>
        <v>CCBHC Reporting Service</v>
      </c>
      <c r="X1656" s="558" t="str">
        <f t="shared" si="747"/>
        <v>Administration and Observation only</v>
      </c>
      <c r="Y1656" s="561" t="str">
        <f t="shared" si="747"/>
        <v xml:space="preserve"> </v>
      </c>
      <c r="Z1656" s="561" t="str">
        <f t="shared" si="747"/>
        <v xml:space="preserve">
HD - Pregnant/Parenting Women's Program</v>
      </c>
    </row>
    <row r="1657" spans="1:26" ht="26.4">
      <c r="A1657" s="555" t="str">
        <f t="shared" si="745"/>
        <v>Q9992</v>
      </c>
      <c r="B1657" s="509" t="str">
        <f t="shared" si="745"/>
        <v xml:space="preserve">Substance Use Disorder:
Injection, Buprenorphine Extended-Release </v>
      </c>
      <c r="C1657" s="558" t="str">
        <f t="shared" si="745"/>
        <v>Injection, buprenorphine extended-release (Sublocade), greater than 100 mg</v>
      </c>
      <c r="D1657" s="561" t="str">
        <f t="shared" si="745"/>
        <v>Encounter</v>
      </c>
      <c r="E1657" s="558" t="str">
        <f t="shared" si="745"/>
        <v>Not in provider qualifications document</v>
      </c>
      <c r="F1657" s="241" t="s">
        <v>552</v>
      </c>
      <c r="G1657" s="241" t="s">
        <v>586</v>
      </c>
      <c r="H1657" s="241" t="s">
        <v>589</v>
      </c>
      <c r="I1657" s="561" t="str">
        <f t="shared" si="746"/>
        <v>Line 
Professional</v>
      </c>
      <c r="J1657" s="509" t="s">
        <v>2205</v>
      </c>
      <c r="K1657" s="509"/>
      <c r="L1657" s="509"/>
      <c r="M1657" s="509"/>
      <c r="N1657" s="509" t="s">
        <v>2205</v>
      </c>
      <c r="O1657" s="509"/>
      <c r="P1657" s="509"/>
      <c r="Q1657" s="509"/>
      <c r="R1657" s="509"/>
      <c r="S1657" s="509"/>
      <c r="T1657" s="509"/>
      <c r="U1657" s="509"/>
      <c r="V1657" s="509"/>
      <c r="W1657" s="558" t="str">
        <f t="shared" si="747"/>
        <v>CCBHC Reporting Service</v>
      </c>
      <c r="X1657" s="558" t="str">
        <f t="shared" si="747"/>
        <v>Administration and Observation only</v>
      </c>
      <c r="Y1657" s="561" t="str">
        <f t="shared" si="747"/>
        <v xml:space="preserve"> </v>
      </c>
      <c r="Z1657" s="561" t="str">
        <f t="shared" si="747"/>
        <v xml:space="preserve">
HD - Pregnant/Parenting Women's Program</v>
      </c>
    </row>
    <row r="1658" spans="1:26" ht="26.4">
      <c r="A1658" s="555" t="str">
        <f t="shared" si="745"/>
        <v>Q9992</v>
      </c>
      <c r="B1658" s="509" t="str">
        <f t="shared" si="745"/>
        <v xml:space="preserve">Substance Use Disorder:
Injection, Buprenorphine Extended-Release </v>
      </c>
      <c r="C1658" s="558" t="str">
        <f t="shared" si="745"/>
        <v>Injection, buprenorphine extended-release (Sublocade), greater than 100 mg</v>
      </c>
      <c r="D1658" s="561" t="str">
        <f t="shared" si="745"/>
        <v>Encounter</v>
      </c>
      <c r="E1658" s="558" t="str">
        <f t="shared" si="745"/>
        <v>Not in provider qualifications document</v>
      </c>
      <c r="F1658" s="241" t="s">
        <v>496</v>
      </c>
      <c r="G1658" s="241" t="s">
        <v>586</v>
      </c>
      <c r="H1658" s="241" t="s">
        <v>589</v>
      </c>
      <c r="I1658" s="561" t="str">
        <f t="shared" si="746"/>
        <v>Line 
Professional</v>
      </c>
      <c r="J1658" s="509" t="s">
        <v>2205</v>
      </c>
      <c r="K1658" s="509"/>
      <c r="L1658" s="509"/>
      <c r="M1658" s="509"/>
      <c r="N1658" s="509" t="s">
        <v>2205</v>
      </c>
      <c r="O1658" s="509"/>
      <c r="P1658" s="509"/>
      <c r="Q1658" s="509"/>
      <c r="R1658" s="509"/>
      <c r="S1658" s="509"/>
      <c r="T1658" s="509"/>
      <c r="U1658" s="509"/>
      <c r="V1658" s="509"/>
      <c r="W1658" s="558" t="str">
        <f t="shared" si="747"/>
        <v>CCBHC Reporting Service</v>
      </c>
      <c r="X1658" s="558" t="str">
        <f t="shared" si="747"/>
        <v>Administration and Observation only</v>
      </c>
      <c r="Y1658" s="561" t="str">
        <f t="shared" si="747"/>
        <v xml:space="preserve"> </v>
      </c>
      <c r="Z1658" s="561" t="str">
        <f t="shared" si="747"/>
        <v xml:space="preserve">
HD - Pregnant/Parenting Women's Program</v>
      </c>
    </row>
    <row r="1659" spans="1:26" ht="26.4">
      <c r="A1659" s="555" t="str">
        <f t="shared" si="745"/>
        <v>Q9992</v>
      </c>
      <c r="B1659" s="509" t="str">
        <f t="shared" si="745"/>
        <v xml:space="preserve">Substance Use Disorder:
Injection, Buprenorphine Extended-Release </v>
      </c>
      <c r="C1659" s="558" t="str">
        <f t="shared" si="745"/>
        <v>Injection, buprenorphine extended-release (Sublocade), greater than 100 mg</v>
      </c>
      <c r="D1659" s="561" t="str">
        <f t="shared" si="745"/>
        <v>Encounter</v>
      </c>
      <c r="E1659" s="558" t="str">
        <f t="shared" si="745"/>
        <v>Not in provider qualifications document</v>
      </c>
      <c r="F1659" s="241" t="s">
        <v>511</v>
      </c>
      <c r="G1659" s="241" t="s">
        <v>579</v>
      </c>
      <c r="H1659" s="241" t="s">
        <v>589</v>
      </c>
      <c r="I1659" s="561" t="str">
        <f t="shared" si="746"/>
        <v>Line 
Professional</v>
      </c>
      <c r="J1659" s="509" t="s">
        <v>2205</v>
      </c>
      <c r="K1659" s="509"/>
      <c r="L1659" s="509"/>
      <c r="M1659" s="509"/>
      <c r="N1659" s="509" t="s">
        <v>2205</v>
      </c>
      <c r="O1659" s="509"/>
      <c r="P1659" s="509"/>
      <c r="Q1659" s="509"/>
      <c r="R1659" s="509"/>
      <c r="S1659" s="509"/>
      <c r="T1659" s="509"/>
      <c r="U1659" s="509"/>
      <c r="V1659" s="509"/>
      <c r="W1659" s="558" t="str">
        <f t="shared" si="747"/>
        <v>CCBHC Reporting Service</v>
      </c>
      <c r="X1659" s="558" t="str">
        <f t="shared" si="747"/>
        <v>Administration and Observation only</v>
      </c>
      <c r="Y1659" s="561" t="str">
        <f t="shared" si="747"/>
        <v xml:space="preserve"> </v>
      </c>
      <c r="Z1659" s="561" t="str">
        <f t="shared" si="747"/>
        <v xml:space="preserve">
HD - Pregnant/Parenting Women's Program</v>
      </c>
    </row>
    <row r="1660" spans="1:26" ht="27" thickBot="1">
      <c r="A1660" s="556" t="str">
        <f t="shared" si="745"/>
        <v>Q9992</v>
      </c>
      <c r="B1660" s="510" t="str">
        <f t="shared" si="745"/>
        <v xml:space="preserve">Substance Use Disorder:
Injection, Buprenorphine Extended-Release </v>
      </c>
      <c r="C1660" s="559" t="str">
        <f t="shared" si="745"/>
        <v>Injection, buprenorphine extended-release (Sublocade), greater than 100 mg</v>
      </c>
      <c r="D1660" s="562" t="str">
        <f t="shared" si="745"/>
        <v>Encounter</v>
      </c>
      <c r="E1660" s="559" t="str">
        <f t="shared" si="745"/>
        <v>Not in provider qualifications document</v>
      </c>
      <c r="F1660" s="242" t="s">
        <v>607</v>
      </c>
      <c r="G1660" s="242" t="s">
        <v>582</v>
      </c>
      <c r="H1660" s="242" t="s">
        <v>589</v>
      </c>
      <c r="I1660" s="562" t="str">
        <f t="shared" si="746"/>
        <v>Line 
Professional</v>
      </c>
      <c r="J1660" s="510" t="s">
        <v>2205</v>
      </c>
      <c r="K1660" s="510"/>
      <c r="L1660" s="510"/>
      <c r="M1660" s="510"/>
      <c r="N1660" s="510" t="s">
        <v>2205</v>
      </c>
      <c r="O1660" s="510"/>
      <c r="P1660" s="510"/>
      <c r="Q1660" s="510"/>
      <c r="R1660" s="510"/>
      <c r="S1660" s="510"/>
      <c r="T1660" s="510"/>
      <c r="U1660" s="510"/>
      <c r="V1660" s="510"/>
      <c r="W1660" s="559" t="str">
        <f t="shared" si="747"/>
        <v>CCBHC Reporting Service</v>
      </c>
      <c r="X1660" s="559" t="str">
        <f t="shared" si="747"/>
        <v>Administration and Observation only</v>
      </c>
      <c r="Y1660" s="562" t="str">
        <f t="shared" si="747"/>
        <v xml:space="preserve"> </v>
      </c>
      <c r="Z1660" s="562" t="str">
        <f t="shared" si="747"/>
        <v xml:space="preserve">
HD - Pregnant/Parenting Women's Program</v>
      </c>
    </row>
    <row r="1661" spans="1:26" ht="213.75" customHeight="1" thickBot="1">
      <c r="A1661" s="252" t="s">
        <v>1642</v>
      </c>
      <c r="B1661" s="230" t="s">
        <v>198</v>
      </c>
      <c r="C1661" s="220" t="s">
        <v>1643</v>
      </c>
      <c r="D1661" s="221" t="s">
        <v>71</v>
      </c>
      <c r="E1661" s="220" t="s">
        <v>1356</v>
      </c>
      <c r="F1661" s="220" t="s">
        <v>1357</v>
      </c>
      <c r="G1661" s="220"/>
      <c r="H1661" s="220" t="s">
        <v>198</v>
      </c>
      <c r="I1661" s="221" t="s">
        <v>139</v>
      </c>
      <c r="J1661" s="230"/>
      <c r="K1661" s="230"/>
      <c r="L1661" s="230" t="s">
        <v>2205</v>
      </c>
      <c r="M1661" s="230"/>
      <c r="N1661" s="230"/>
      <c r="O1661" s="230" t="s">
        <v>2205</v>
      </c>
      <c r="P1661" s="230"/>
      <c r="Q1661" s="230"/>
      <c r="R1661" s="230"/>
      <c r="S1661" s="230"/>
      <c r="T1661" s="230"/>
      <c r="U1661" s="230"/>
      <c r="V1661" s="230"/>
      <c r="W1661" s="220"/>
      <c r="X1661" s="220" t="s">
        <v>1796</v>
      </c>
      <c r="Y1661" s="215"/>
      <c r="Z1661" s="215"/>
    </row>
    <row r="1662" spans="1:26" ht="147.75" customHeight="1" thickBot="1">
      <c r="A1662" s="267" t="s">
        <v>1355</v>
      </c>
      <c r="B1662" s="195" t="s">
        <v>198</v>
      </c>
      <c r="C1662" s="125" t="s">
        <v>621</v>
      </c>
      <c r="D1662" s="179" t="s">
        <v>71</v>
      </c>
      <c r="E1662" s="125" t="s">
        <v>1356</v>
      </c>
      <c r="F1662" s="125" t="s">
        <v>1357</v>
      </c>
      <c r="G1662" s="125"/>
      <c r="H1662" s="125" t="s">
        <v>198</v>
      </c>
      <c r="I1662" s="179" t="s">
        <v>139</v>
      </c>
      <c r="J1662" s="195"/>
      <c r="K1662" s="195"/>
      <c r="L1662" s="195"/>
      <c r="M1662" s="195"/>
      <c r="N1662" s="195"/>
      <c r="O1662" s="195"/>
      <c r="P1662" s="195"/>
      <c r="Q1662" s="195" t="s">
        <v>2205</v>
      </c>
      <c r="R1662" s="195"/>
      <c r="S1662" s="195"/>
      <c r="T1662" s="195"/>
      <c r="U1662" s="195"/>
      <c r="V1662" s="195"/>
      <c r="W1662" s="125"/>
      <c r="X1662" s="125" t="s">
        <v>1793</v>
      </c>
      <c r="Y1662" s="173"/>
      <c r="Z1662" s="173"/>
    </row>
    <row r="1663" spans="1:26" ht="147.75" customHeight="1" thickBot="1">
      <c r="A1663" s="252" t="s">
        <v>1355</v>
      </c>
      <c r="B1663" s="230" t="s">
        <v>198</v>
      </c>
      <c r="C1663" s="220" t="s">
        <v>621</v>
      </c>
      <c r="D1663" s="221" t="s">
        <v>71</v>
      </c>
      <c r="E1663" s="220" t="s">
        <v>1356</v>
      </c>
      <c r="F1663" s="220" t="s">
        <v>1357</v>
      </c>
      <c r="G1663" s="220"/>
      <c r="H1663" s="220" t="s">
        <v>198</v>
      </c>
      <c r="I1663" s="221" t="s">
        <v>139</v>
      </c>
      <c r="J1663" s="230"/>
      <c r="K1663" s="230"/>
      <c r="L1663" s="230" t="s">
        <v>2205</v>
      </c>
      <c r="M1663" s="230"/>
      <c r="N1663" s="230"/>
      <c r="O1663" s="230" t="s">
        <v>2205</v>
      </c>
      <c r="P1663" s="230"/>
      <c r="Q1663" s="230"/>
      <c r="R1663" s="230"/>
      <c r="S1663" s="230"/>
      <c r="T1663" s="230"/>
      <c r="U1663" s="230"/>
      <c r="V1663" s="230"/>
      <c r="W1663" s="220"/>
      <c r="X1663" s="220" t="s">
        <v>1793</v>
      </c>
      <c r="Y1663" s="215"/>
      <c r="Z1663" s="215"/>
    </row>
    <row r="1664" spans="1:26" ht="151.5" customHeight="1" thickBot="1">
      <c r="A1664" s="266" t="s">
        <v>1355</v>
      </c>
      <c r="B1664" s="194" t="s">
        <v>198</v>
      </c>
      <c r="C1664" s="129" t="s">
        <v>621</v>
      </c>
      <c r="D1664" s="176" t="s">
        <v>71</v>
      </c>
      <c r="E1664" s="129" t="s">
        <v>1356</v>
      </c>
      <c r="F1664" s="129" t="s">
        <v>1357</v>
      </c>
      <c r="G1664" s="129"/>
      <c r="H1664" s="129" t="s">
        <v>198</v>
      </c>
      <c r="I1664" s="176" t="s">
        <v>139</v>
      </c>
      <c r="J1664" s="194" t="s">
        <v>2205</v>
      </c>
      <c r="K1664" s="194"/>
      <c r="L1664" s="194"/>
      <c r="M1664" s="194"/>
      <c r="N1664" s="194" t="s">
        <v>2205</v>
      </c>
      <c r="O1664" s="194"/>
      <c r="P1664" s="194"/>
      <c r="Q1664" s="194"/>
      <c r="R1664" s="194"/>
      <c r="S1664" s="194"/>
      <c r="T1664" s="194"/>
      <c r="U1664" s="194"/>
      <c r="V1664" s="194"/>
      <c r="W1664" s="129"/>
      <c r="X1664" s="129"/>
      <c r="Y1664" s="177"/>
      <c r="Z1664" s="177"/>
    </row>
    <row r="1665" spans="1:26" ht="92.25" customHeight="1" thickBot="1">
      <c r="A1665" s="113" t="s">
        <v>423</v>
      </c>
      <c r="B1665" s="373" t="s">
        <v>2256</v>
      </c>
      <c r="C1665" s="374" t="s">
        <v>2258</v>
      </c>
      <c r="D1665" s="175" t="s">
        <v>58</v>
      </c>
      <c r="E1665" s="127" t="s">
        <v>1809</v>
      </c>
      <c r="F1665" s="127" t="s">
        <v>1113</v>
      </c>
      <c r="G1665" s="127" t="s">
        <v>1113</v>
      </c>
      <c r="H1665" s="127" t="s">
        <v>1167</v>
      </c>
      <c r="I1665" s="175" t="s">
        <v>139</v>
      </c>
      <c r="J1665" s="193"/>
      <c r="K1665" s="193"/>
      <c r="L1665" s="193" t="s">
        <v>2205</v>
      </c>
      <c r="M1665" s="193"/>
      <c r="N1665" s="193"/>
      <c r="O1665" s="193" t="s">
        <v>2205</v>
      </c>
      <c r="P1665" s="193" t="s">
        <v>2205</v>
      </c>
      <c r="Q1665" s="193"/>
      <c r="R1665" s="193"/>
      <c r="S1665" s="193"/>
      <c r="T1665" s="193"/>
      <c r="U1665" s="193"/>
      <c r="V1665" s="193"/>
      <c r="W1665" s="128" t="s">
        <v>1230</v>
      </c>
      <c r="X1665" s="128"/>
      <c r="Y1665" s="163" t="s">
        <v>2032</v>
      </c>
      <c r="Z1665" s="342"/>
    </row>
    <row r="1666" spans="1:26" ht="92.25" customHeight="1" thickBot="1">
      <c r="A1666" s="266" t="s">
        <v>423</v>
      </c>
      <c r="B1666" s="381" t="s">
        <v>2256</v>
      </c>
      <c r="C1666" s="382" t="s">
        <v>2257</v>
      </c>
      <c r="D1666" s="176" t="s">
        <v>58</v>
      </c>
      <c r="E1666" s="129" t="s">
        <v>1810</v>
      </c>
      <c r="F1666" s="129" t="s">
        <v>1113</v>
      </c>
      <c r="G1666" s="129" t="s">
        <v>1113</v>
      </c>
      <c r="H1666" s="129" t="s">
        <v>1167</v>
      </c>
      <c r="I1666" s="176" t="s">
        <v>139</v>
      </c>
      <c r="J1666" s="194"/>
      <c r="K1666" s="194"/>
      <c r="L1666" s="194" t="s">
        <v>2205</v>
      </c>
      <c r="M1666" s="194"/>
      <c r="N1666" s="194"/>
      <c r="O1666" s="194" t="s">
        <v>2205</v>
      </c>
      <c r="P1666" s="194" t="s">
        <v>2205</v>
      </c>
      <c r="Q1666" s="194"/>
      <c r="R1666" s="194"/>
      <c r="S1666" s="194"/>
      <c r="T1666" s="194"/>
      <c r="U1666" s="194"/>
      <c r="V1666" s="194"/>
      <c r="W1666" s="189" t="s">
        <v>1230</v>
      </c>
      <c r="X1666" s="385" t="s">
        <v>2294</v>
      </c>
      <c r="Y1666" s="177" t="s">
        <v>2032</v>
      </c>
      <c r="Z1666" s="177" t="s">
        <v>2415</v>
      </c>
    </row>
    <row r="1667" spans="1:26" ht="29.4" customHeight="1">
      <c r="A1667" s="576" t="s">
        <v>277</v>
      </c>
      <c r="B1667" s="512" t="s">
        <v>274</v>
      </c>
      <c r="C1667" s="567" t="s">
        <v>638</v>
      </c>
      <c r="D1667" s="528" t="s">
        <v>425</v>
      </c>
      <c r="E1667" s="567" t="s">
        <v>276</v>
      </c>
      <c r="F1667" s="246" t="s">
        <v>137</v>
      </c>
      <c r="G1667" s="246" t="s">
        <v>584</v>
      </c>
      <c r="H1667" s="246" t="s">
        <v>1240</v>
      </c>
      <c r="I1667" s="528" t="s">
        <v>139</v>
      </c>
      <c r="J1667" s="512"/>
      <c r="K1667" s="512"/>
      <c r="L1667" s="512" t="s">
        <v>2205</v>
      </c>
      <c r="M1667" s="512" t="s">
        <v>2205</v>
      </c>
      <c r="N1667" s="512"/>
      <c r="O1667" s="512"/>
      <c r="P1667" s="512"/>
      <c r="Q1667" s="512"/>
      <c r="R1667" s="512"/>
      <c r="S1667" s="512"/>
      <c r="T1667" s="512"/>
      <c r="U1667" s="512"/>
      <c r="V1667" s="512"/>
      <c r="W1667" s="567" t="s">
        <v>1229</v>
      </c>
      <c r="X1667" s="567" t="s">
        <v>1811</v>
      </c>
      <c r="Y1667" s="528" t="s">
        <v>1483</v>
      </c>
      <c r="Z1667" s="528" t="s">
        <v>971</v>
      </c>
    </row>
    <row r="1668" spans="1:26" ht="63.75" customHeight="1">
      <c r="A1668" s="565" t="str">
        <f t="shared" ref="A1668:A1685" si="748">A1667</f>
        <v>S5110</v>
      </c>
      <c r="B1668" s="511" t="str">
        <f t="shared" ref="B1668:B1685" si="749">B1667</f>
        <v>Family Training</v>
      </c>
      <c r="C1668" s="568" t="str">
        <f t="shared" ref="C1668:C1685" si="750">C1667</f>
        <v>Family Psycho-education: skills workshop
S5110 – Family Psycho-Education: skills workshop
Note: Please use these codes only when implementing this Evidence Based Practice</v>
      </c>
      <c r="D1668" s="529" t="str">
        <f t="shared" ref="D1668:D1685" si="751">D1667</f>
        <v>15 minutes</v>
      </c>
      <c r="E1668" s="568" t="str">
        <f t="shared" ref="E1668:E1685" si="752">E1667</f>
        <v>Mental Health Professional or Qualified Mental Health Professional trained in the Michigan Family Psychoeducation curriculum and supervised by a Mental Health Professional.</v>
      </c>
      <c r="F1668" s="142" t="s">
        <v>477</v>
      </c>
      <c r="G1668" s="142" t="s">
        <v>575</v>
      </c>
      <c r="H1668" s="142" t="s">
        <v>1240</v>
      </c>
      <c r="I1668" s="529" t="str">
        <f t="shared" ref="I1668:I1685" si="753">I1667</f>
        <v>Line
Professional</v>
      </c>
      <c r="J1668" s="511"/>
      <c r="K1668" s="511"/>
      <c r="L1668" s="511" t="s">
        <v>2205</v>
      </c>
      <c r="M1668" s="511" t="s">
        <v>2205</v>
      </c>
      <c r="N1668" s="511"/>
      <c r="O1668" s="511"/>
      <c r="P1668" s="511"/>
      <c r="Q1668" s="511"/>
      <c r="R1668" s="511"/>
      <c r="S1668" s="511"/>
      <c r="T1668" s="511"/>
      <c r="U1668" s="511"/>
      <c r="V1668" s="511"/>
      <c r="W1668" s="568" t="s">
        <v>1229</v>
      </c>
      <c r="X1668" s="568" t="s">
        <v>1224</v>
      </c>
      <c r="Y1668" s="529" t="str">
        <f t="shared" ref="Y1668:Y1685" si="754">Y1667</f>
        <v xml:space="preserve">UN - Two patients served
UP - Three patients served
UQ - Four patients served
UR - Five patients served
US - Six or more patients served </v>
      </c>
      <c r="Z1668" s="529" t="str">
        <f t="shared" ref="Z1668:Z1685" si="755">Z1667</f>
        <v>HS -  Family/couple without client present</v>
      </c>
    </row>
    <row r="1669" spans="1:26" ht="51" customHeight="1">
      <c r="A1669" s="565" t="str">
        <f t="shared" si="748"/>
        <v>S5110</v>
      </c>
      <c r="B1669" s="511" t="str">
        <f t="shared" si="749"/>
        <v>Family Training</v>
      </c>
      <c r="C1669" s="568" t="str">
        <f t="shared" si="750"/>
        <v>Family Psycho-education: skills workshop
S5110 – Family Psycho-Education: skills workshop
Note: Please use these codes only when implementing this Evidence Based Practice</v>
      </c>
      <c r="D1669" s="529" t="str">
        <f t="shared" si="751"/>
        <v>15 minutes</v>
      </c>
      <c r="E1669" s="568" t="str">
        <f t="shared" si="752"/>
        <v>Mental Health Professional or Qualified Mental Health Professional trained in the Michigan Family Psychoeducation curriculum and supervised by a Mental Health Professional.</v>
      </c>
      <c r="F1669" s="142" t="s">
        <v>126</v>
      </c>
      <c r="G1669" s="142" t="s">
        <v>581</v>
      </c>
      <c r="H1669" s="142" t="s">
        <v>518</v>
      </c>
      <c r="I1669" s="529" t="str">
        <f t="shared" si="753"/>
        <v>Line
Professional</v>
      </c>
      <c r="J1669" s="511"/>
      <c r="K1669" s="511"/>
      <c r="L1669" s="511" t="s">
        <v>2205</v>
      </c>
      <c r="M1669" s="511" t="s">
        <v>2205</v>
      </c>
      <c r="N1669" s="511"/>
      <c r="O1669" s="511"/>
      <c r="P1669" s="511"/>
      <c r="Q1669" s="511"/>
      <c r="R1669" s="511"/>
      <c r="S1669" s="511"/>
      <c r="T1669" s="511"/>
      <c r="U1669" s="511"/>
      <c r="V1669" s="511"/>
      <c r="W1669" s="568" t="s">
        <v>1229</v>
      </c>
      <c r="X1669" s="568" t="s">
        <v>1224</v>
      </c>
      <c r="Y1669" s="529" t="str">
        <f t="shared" si="754"/>
        <v xml:space="preserve">UN - Two patients served
UP - Three patients served
UQ - Four patients served
UR - Five patients served
US - Six or more patients served </v>
      </c>
      <c r="Z1669" s="529" t="str">
        <f t="shared" si="755"/>
        <v>HS -  Family/couple without client present</v>
      </c>
    </row>
    <row r="1670" spans="1:26" ht="51" customHeight="1">
      <c r="A1670" s="565" t="str">
        <f t="shared" si="748"/>
        <v>S5110</v>
      </c>
      <c r="B1670" s="511" t="str">
        <f t="shared" si="749"/>
        <v>Family Training</v>
      </c>
      <c r="C1670" s="568" t="str">
        <f t="shared" si="750"/>
        <v>Family Psycho-education: skills workshop
S5110 – Family Psycho-Education: skills workshop
Note: Please use these codes only when implementing this Evidence Based Practice</v>
      </c>
      <c r="D1670" s="529" t="str">
        <f t="shared" si="751"/>
        <v>15 minutes</v>
      </c>
      <c r="E1670" s="568" t="str">
        <f t="shared" si="752"/>
        <v>Mental Health Professional or Qualified Mental Health Professional trained in the Michigan Family Psychoeducation curriculum and supervised by a Mental Health Professional.</v>
      </c>
      <c r="F1670" s="142" t="s">
        <v>486</v>
      </c>
      <c r="G1670" s="142" t="s">
        <v>576</v>
      </c>
      <c r="H1670" s="142" t="s">
        <v>518</v>
      </c>
      <c r="I1670" s="529" t="str">
        <f t="shared" si="753"/>
        <v>Line
Professional</v>
      </c>
      <c r="J1670" s="511"/>
      <c r="K1670" s="511"/>
      <c r="L1670" s="511" t="s">
        <v>2205</v>
      </c>
      <c r="M1670" s="511" t="s">
        <v>2205</v>
      </c>
      <c r="N1670" s="511"/>
      <c r="O1670" s="511"/>
      <c r="P1670" s="511"/>
      <c r="Q1670" s="511"/>
      <c r="R1670" s="511"/>
      <c r="S1670" s="511"/>
      <c r="T1670" s="511"/>
      <c r="U1670" s="511"/>
      <c r="V1670" s="511"/>
      <c r="W1670" s="568" t="s">
        <v>1229</v>
      </c>
      <c r="X1670" s="568" t="s">
        <v>1224</v>
      </c>
      <c r="Y1670" s="529" t="str">
        <f t="shared" si="754"/>
        <v xml:space="preserve">UN - Two patients served
UP - Three patients served
UQ - Four patients served
UR - Five patients served
US - Six or more patients served </v>
      </c>
      <c r="Z1670" s="529" t="str">
        <f t="shared" si="755"/>
        <v>HS -  Family/couple without client present</v>
      </c>
    </row>
    <row r="1671" spans="1:26" ht="38.25" customHeight="1">
      <c r="A1671" s="565" t="str">
        <f t="shared" si="748"/>
        <v>S5110</v>
      </c>
      <c r="B1671" s="511" t="str">
        <f t="shared" si="749"/>
        <v>Family Training</v>
      </c>
      <c r="C1671" s="568" t="str">
        <f t="shared" si="750"/>
        <v>Family Psycho-education: skills workshop
S5110 – Family Psycho-Education: skills workshop
Note: Please use these codes only when implementing this Evidence Based Practice</v>
      </c>
      <c r="D1671" s="529" t="str">
        <f t="shared" si="751"/>
        <v>15 minutes</v>
      </c>
      <c r="E1671" s="568" t="str">
        <f t="shared" si="752"/>
        <v>Mental Health Professional or Qualified Mental Health Professional trained in the Michigan Family Psychoeducation curriculum and supervised by a Mental Health Professional.</v>
      </c>
      <c r="F1671" s="142" t="s">
        <v>490</v>
      </c>
      <c r="G1671" s="142" t="s">
        <v>576</v>
      </c>
      <c r="H1671" s="142" t="s">
        <v>518</v>
      </c>
      <c r="I1671" s="529" t="str">
        <f t="shared" si="753"/>
        <v>Line
Professional</v>
      </c>
      <c r="J1671" s="511"/>
      <c r="K1671" s="511"/>
      <c r="L1671" s="511" t="s">
        <v>2205</v>
      </c>
      <c r="M1671" s="511" t="s">
        <v>2205</v>
      </c>
      <c r="N1671" s="511"/>
      <c r="O1671" s="511"/>
      <c r="P1671" s="511"/>
      <c r="Q1671" s="511"/>
      <c r="R1671" s="511"/>
      <c r="S1671" s="511"/>
      <c r="T1671" s="511"/>
      <c r="U1671" s="511"/>
      <c r="V1671" s="511"/>
      <c r="W1671" s="568" t="s">
        <v>1229</v>
      </c>
      <c r="X1671" s="568" t="s">
        <v>1224</v>
      </c>
      <c r="Y1671" s="529" t="str">
        <f t="shared" si="754"/>
        <v xml:space="preserve">UN - Two patients served
UP - Three patients served
UQ - Four patients served
UR - Five patients served
US - Six or more patients served </v>
      </c>
      <c r="Z1671" s="529" t="str">
        <f t="shared" si="755"/>
        <v>HS -  Family/couple without client present</v>
      </c>
    </row>
    <row r="1672" spans="1:26" ht="38.25" customHeight="1">
      <c r="A1672" s="565" t="str">
        <f t="shared" ref="A1672:E1673" si="756">A1671</f>
        <v>S5110</v>
      </c>
      <c r="B1672" s="511" t="str">
        <f t="shared" si="756"/>
        <v>Family Training</v>
      </c>
      <c r="C1672" s="568" t="str">
        <f t="shared" si="756"/>
        <v>Family Psycho-education: skills workshop
S5110 – Family Psycho-Education: skills workshop
Note: Please use these codes only when implementing this Evidence Based Practice</v>
      </c>
      <c r="D1672" s="529" t="str">
        <f t="shared" si="756"/>
        <v>15 minutes</v>
      </c>
      <c r="E1672" s="568" t="str">
        <f t="shared" si="756"/>
        <v>Mental Health Professional or Qualified Mental Health Professional trained in the Michigan Family Psychoeducation curriculum and supervised by a Mental Health Professional.</v>
      </c>
      <c r="F1672" s="142" t="s">
        <v>490</v>
      </c>
      <c r="G1672" s="142" t="s">
        <v>580</v>
      </c>
      <c r="H1672" s="142" t="s">
        <v>518</v>
      </c>
      <c r="I1672" s="529" t="str">
        <f>I1671</f>
        <v>Line
Professional</v>
      </c>
      <c r="J1672" s="511"/>
      <c r="K1672" s="511"/>
      <c r="L1672" s="511" t="s">
        <v>2205</v>
      </c>
      <c r="M1672" s="511" t="s">
        <v>2205</v>
      </c>
      <c r="N1672" s="511"/>
      <c r="O1672" s="511"/>
      <c r="P1672" s="511"/>
      <c r="Q1672" s="511"/>
      <c r="R1672" s="511"/>
      <c r="S1672" s="511"/>
      <c r="T1672" s="511"/>
      <c r="U1672" s="511"/>
      <c r="V1672" s="511"/>
      <c r="W1672" s="568" t="str">
        <f t="shared" ref="W1672:Z1673" si="757">W1671</f>
        <v>CCBHC Reporting Service</v>
      </c>
      <c r="X1672" s="568" t="str">
        <f t="shared" si="757"/>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Y1672" s="529" t="str">
        <f t="shared" si="757"/>
        <v xml:space="preserve">UN - Two patients served
UP - Three patients served
UQ - Four patients served
UR - Five patients served
US - Six or more patients served </v>
      </c>
      <c r="Z1672" s="529" t="str">
        <f t="shared" si="757"/>
        <v>HS -  Family/couple without client present</v>
      </c>
    </row>
    <row r="1673" spans="1:26" ht="38.25" customHeight="1">
      <c r="A1673" s="565" t="str">
        <f t="shared" si="756"/>
        <v>S5110</v>
      </c>
      <c r="B1673" s="511" t="str">
        <f t="shared" si="756"/>
        <v>Family Training</v>
      </c>
      <c r="C1673" s="568" t="str">
        <f t="shared" si="756"/>
        <v>Family Psycho-education: skills workshop
S5110 – Family Psycho-Education: skills workshop
Note: Please use these codes only when implementing this Evidence Based Practice</v>
      </c>
      <c r="D1673" s="529" t="str">
        <f t="shared" si="756"/>
        <v>15 minutes</v>
      </c>
      <c r="E1673" s="568" t="str">
        <f t="shared" si="756"/>
        <v>Mental Health Professional or Qualified Mental Health Professional trained in the Michigan Family Psychoeducation curriculum and supervised by a Mental Health Professional.</v>
      </c>
      <c r="F1673" s="142" t="s">
        <v>489</v>
      </c>
      <c r="G1673" s="142" t="s">
        <v>580</v>
      </c>
      <c r="H1673" s="142" t="s">
        <v>518</v>
      </c>
      <c r="I1673" s="529" t="str">
        <f>I1672</f>
        <v>Line
Professional</v>
      </c>
      <c r="J1673" s="511"/>
      <c r="K1673" s="511"/>
      <c r="L1673" s="511" t="s">
        <v>2205</v>
      </c>
      <c r="M1673" s="511" t="s">
        <v>2205</v>
      </c>
      <c r="N1673" s="511"/>
      <c r="O1673" s="511"/>
      <c r="P1673" s="511"/>
      <c r="Q1673" s="511"/>
      <c r="R1673" s="511"/>
      <c r="S1673" s="511"/>
      <c r="T1673" s="511"/>
      <c r="U1673" s="511"/>
      <c r="V1673" s="511"/>
      <c r="W1673" s="568" t="str">
        <f t="shared" si="757"/>
        <v>CCBHC Reporting Service</v>
      </c>
      <c r="X1673" s="568" t="str">
        <f t="shared" si="757"/>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Y1673" s="529" t="str">
        <f t="shared" si="757"/>
        <v xml:space="preserve">UN - Two patients served
UP - Three patients served
UQ - Four patients served
UR - Five patients served
US - Six or more patients served </v>
      </c>
      <c r="Z1673" s="529" t="str">
        <f t="shared" si="757"/>
        <v>HS -  Family/couple without client present</v>
      </c>
    </row>
    <row r="1674" spans="1:26" ht="38.25" customHeight="1">
      <c r="A1674" s="565" t="str">
        <f>A1671</f>
        <v>S5110</v>
      </c>
      <c r="B1674" s="511" t="str">
        <f>B1671</f>
        <v>Family Training</v>
      </c>
      <c r="C1674" s="568" t="str">
        <f>C1671</f>
        <v>Family Psycho-education: skills workshop
S5110 – Family Psycho-Education: skills workshop
Note: Please use these codes only when implementing this Evidence Based Practice</v>
      </c>
      <c r="D1674" s="529" t="str">
        <f>D1671</f>
        <v>15 minutes</v>
      </c>
      <c r="E1674" s="568" t="str">
        <f>E1671</f>
        <v>Mental Health Professional or Qualified Mental Health Professional trained in the Michigan Family Psychoeducation curriculum and supervised by a Mental Health Professional.</v>
      </c>
      <c r="F1674" s="142" t="s">
        <v>489</v>
      </c>
      <c r="G1674" s="142" t="s">
        <v>576</v>
      </c>
      <c r="H1674" s="142" t="s">
        <v>518</v>
      </c>
      <c r="I1674" s="529" t="str">
        <f>I1671</f>
        <v>Line
Professional</v>
      </c>
      <c r="J1674" s="511"/>
      <c r="K1674" s="511"/>
      <c r="L1674" s="511" t="s">
        <v>2205</v>
      </c>
      <c r="M1674" s="511" t="s">
        <v>2205</v>
      </c>
      <c r="N1674" s="511"/>
      <c r="O1674" s="511"/>
      <c r="P1674" s="511"/>
      <c r="Q1674" s="511"/>
      <c r="R1674" s="511"/>
      <c r="S1674" s="511"/>
      <c r="T1674" s="511"/>
      <c r="U1674" s="511"/>
      <c r="V1674" s="511"/>
      <c r="W1674" s="568" t="s">
        <v>1229</v>
      </c>
      <c r="X1674" s="568" t="s">
        <v>1224</v>
      </c>
      <c r="Y1674" s="529" t="str">
        <f>Y1671</f>
        <v xml:space="preserve">UN - Two patients served
UP - Three patients served
UQ - Four patients served
UR - Five patients served
US - Six or more patients served </v>
      </c>
      <c r="Z1674" s="529" t="str">
        <f>Z1671</f>
        <v>HS -  Family/couple without client present</v>
      </c>
    </row>
    <row r="1675" spans="1:26" ht="38.25" customHeight="1">
      <c r="A1675" s="565" t="str">
        <f t="shared" si="748"/>
        <v>S5110</v>
      </c>
      <c r="B1675" s="511" t="str">
        <f t="shared" si="749"/>
        <v>Family Training</v>
      </c>
      <c r="C1675" s="568" t="str">
        <f t="shared" si="750"/>
        <v>Family Psycho-education: skills workshop
S5110 – Family Psycho-Education: skills workshop
Note: Please use these codes only when implementing this Evidence Based Practice</v>
      </c>
      <c r="D1675" s="529" t="str">
        <f t="shared" si="751"/>
        <v>15 minutes</v>
      </c>
      <c r="E1675" s="568" t="str">
        <f t="shared" si="752"/>
        <v>Mental Health Professional or Qualified Mental Health Professional trained in the Michigan Family Psychoeducation curriculum and supervised by a Mental Health Professional.</v>
      </c>
      <c r="F1675" s="142" t="s">
        <v>484</v>
      </c>
      <c r="G1675" s="142" t="s">
        <v>576</v>
      </c>
      <c r="H1675" s="142" t="s">
        <v>518</v>
      </c>
      <c r="I1675" s="529" t="str">
        <f t="shared" si="753"/>
        <v>Line
Professional</v>
      </c>
      <c r="J1675" s="511"/>
      <c r="K1675" s="511"/>
      <c r="L1675" s="511" t="s">
        <v>2205</v>
      </c>
      <c r="M1675" s="511" t="s">
        <v>2205</v>
      </c>
      <c r="N1675" s="511"/>
      <c r="O1675" s="511"/>
      <c r="P1675" s="511"/>
      <c r="Q1675" s="511"/>
      <c r="R1675" s="511"/>
      <c r="S1675" s="511"/>
      <c r="T1675" s="511"/>
      <c r="U1675" s="511"/>
      <c r="V1675" s="511"/>
      <c r="W1675" s="568" t="s">
        <v>1229</v>
      </c>
      <c r="X1675" s="568" t="s">
        <v>1224</v>
      </c>
      <c r="Y1675" s="529" t="str">
        <f t="shared" si="754"/>
        <v xml:space="preserve">UN - Two patients served
UP - Three patients served
UQ - Four patients served
UR - Five patients served
US - Six or more patients served </v>
      </c>
      <c r="Z1675" s="529" t="str">
        <f t="shared" si="755"/>
        <v>HS -  Family/couple without client present</v>
      </c>
    </row>
    <row r="1676" spans="1:26" ht="51" customHeight="1">
      <c r="A1676" s="565" t="str">
        <f t="shared" si="748"/>
        <v>S5110</v>
      </c>
      <c r="B1676" s="511" t="str">
        <f t="shared" si="749"/>
        <v>Family Training</v>
      </c>
      <c r="C1676" s="568" t="str">
        <f t="shared" si="750"/>
        <v>Family Psycho-education: skills workshop
S5110 – Family Psycho-Education: skills workshop
Note: Please use these codes only when implementing this Evidence Based Practice</v>
      </c>
      <c r="D1676" s="529" t="str">
        <f t="shared" si="751"/>
        <v>15 minutes</v>
      </c>
      <c r="E1676" s="568" t="str">
        <f t="shared" si="752"/>
        <v>Mental Health Professional or Qualified Mental Health Professional trained in the Michigan Family Psychoeducation curriculum and supervised by a Mental Health Professional.</v>
      </c>
      <c r="F1676" s="142" t="s">
        <v>491</v>
      </c>
      <c r="G1676" s="142" t="s">
        <v>576</v>
      </c>
      <c r="H1676" s="142" t="s">
        <v>518</v>
      </c>
      <c r="I1676" s="529" t="str">
        <f t="shared" si="753"/>
        <v>Line
Professional</v>
      </c>
      <c r="J1676" s="511"/>
      <c r="K1676" s="511"/>
      <c r="L1676" s="511" t="s">
        <v>2205</v>
      </c>
      <c r="M1676" s="511" t="s">
        <v>2205</v>
      </c>
      <c r="N1676" s="511"/>
      <c r="O1676" s="511"/>
      <c r="P1676" s="511"/>
      <c r="Q1676" s="511"/>
      <c r="R1676" s="511"/>
      <c r="S1676" s="511"/>
      <c r="T1676" s="511"/>
      <c r="U1676" s="511"/>
      <c r="V1676" s="511"/>
      <c r="W1676" s="568" t="s">
        <v>1229</v>
      </c>
      <c r="X1676" s="568" t="s">
        <v>1224</v>
      </c>
      <c r="Y1676" s="529" t="str">
        <f t="shared" si="754"/>
        <v xml:space="preserve">UN - Two patients served
UP - Three patients served
UQ - Four patients served
UR - Five patients served
US - Six or more patients served </v>
      </c>
      <c r="Z1676" s="529" t="str">
        <f t="shared" si="755"/>
        <v>HS -  Family/couple without client present</v>
      </c>
    </row>
    <row r="1677" spans="1:26" ht="51" customHeight="1">
      <c r="A1677" s="565" t="str">
        <f t="shared" si="748"/>
        <v>S5110</v>
      </c>
      <c r="B1677" s="511" t="str">
        <f t="shared" si="749"/>
        <v>Family Training</v>
      </c>
      <c r="C1677" s="568" t="str">
        <f t="shared" si="750"/>
        <v>Family Psycho-education: skills workshop
S5110 – Family Psycho-Education: skills workshop
Note: Please use these codes only when implementing this Evidence Based Practice</v>
      </c>
      <c r="D1677" s="529" t="str">
        <f t="shared" si="751"/>
        <v>15 minutes</v>
      </c>
      <c r="E1677" s="568" t="str">
        <f t="shared" si="752"/>
        <v>Mental Health Professional or Qualified Mental Health Professional trained in the Michigan Family Psychoeducation curriculum and supervised by a Mental Health Professional.</v>
      </c>
      <c r="F1677" s="250" t="s">
        <v>1389</v>
      </c>
      <c r="G1677" s="142" t="s">
        <v>576</v>
      </c>
      <c r="H1677" s="142" t="s">
        <v>518</v>
      </c>
      <c r="I1677" s="529" t="str">
        <f t="shared" si="753"/>
        <v>Line
Professional</v>
      </c>
      <c r="J1677" s="511"/>
      <c r="K1677" s="511"/>
      <c r="L1677" s="511" t="s">
        <v>2205</v>
      </c>
      <c r="M1677" s="511" t="s">
        <v>2205</v>
      </c>
      <c r="N1677" s="511"/>
      <c r="O1677" s="511"/>
      <c r="P1677" s="511"/>
      <c r="Q1677" s="511"/>
      <c r="R1677" s="511"/>
      <c r="S1677" s="511"/>
      <c r="T1677" s="511"/>
      <c r="U1677" s="511"/>
      <c r="V1677" s="511"/>
      <c r="W1677" s="568" t="s">
        <v>1229</v>
      </c>
      <c r="X1677" s="568" t="s">
        <v>1224</v>
      </c>
      <c r="Y1677" s="529" t="str">
        <f t="shared" si="754"/>
        <v xml:space="preserve">UN - Two patients served
UP - Three patients served
UQ - Four patients served
UR - Five patients served
US - Six or more patients served </v>
      </c>
      <c r="Z1677" s="529" t="str">
        <f t="shared" si="755"/>
        <v>HS -  Family/couple without client present</v>
      </c>
    </row>
    <row r="1678" spans="1:26" ht="51" customHeight="1">
      <c r="A1678" s="565" t="str">
        <f t="shared" si="748"/>
        <v>S5110</v>
      </c>
      <c r="B1678" s="511" t="str">
        <f t="shared" si="749"/>
        <v>Family Training</v>
      </c>
      <c r="C1678" s="568" t="str">
        <f t="shared" si="750"/>
        <v>Family Psycho-education: skills workshop
S5110 – Family Psycho-Education: skills workshop
Note: Please use these codes only when implementing this Evidence Based Practice</v>
      </c>
      <c r="D1678" s="529" t="str">
        <f t="shared" si="751"/>
        <v>15 minutes</v>
      </c>
      <c r="E1678" s="568" t="str">
        <f t="shared" si="752"/>
        <v>Mental Health Professional or Qualified Mental Health Professional trained in the Michigan Family Psychoeducation curriculum and supervised by a Mental Health Professional.</v>
      </c>
      <c r="F1678" s="142" t="s">
        <v>593</v>
      </c>
      <c r="G1678" s="142" t="s">
        <v>580</v>
      </c>
      <c r="H1678" s="142" t="s">
        <v>518</v>
      </c>
      <c r="I1678" s="529" t="str">
        <f t="shared" si="753"/>
        <v>Line
Professional</v>
      </c>
      <c r="J1678" s="511"/>
      <c r="K1678" s="511"/>
      <c r="L1678" s="511" t="s">
        <v>2205</v>
      </c>
      <c r="M1678" s="511" t="s">
        <v>2205</v>
      </c>
      <c r="N1678" s="511"/>
      <c r="O1678" s="511"/>
      <c r="P1678" s="511"/>
      <c r="Q1678" s="511"/>
      <c r="R1678" s="511"/>
      <c r="S1678" s="511"/>
      <c r="T1678" s="511"/>
      <c r="U1678" s="511"/>
      <c r="V1678" s="511"/>
      <c r="W1678" s="568" t="s">
        <v>1229</v>
      </c>
      <c r="X1678" s="568" t="s">
        <v>1224</v>
      </c>
      <c r="Y1678" s="529" t="str">
        <f t="shared" si="754"/>
        <v xml:space="preserve">UN - Two patients served
UP - Three patients served
UQ - Four patients served
UR - Five patients served
US - Six or more patients served </v>
      </c>
      <c r="Z1678" s="529" t="str">
        <f t="shared" si="755"/>
        <v>HS -  Family/couple without client present</v>
      </c>
    </row>
    <row r="1679" spans="1:26" ht="38.25" customHeight="1">
      <c r="A1679" s="565" t="str">
        <f t="shared" si="748"/>
        <v>S5110</v>
      </c>
      <c r="B1679" s="511" t="str">
        <f t="shared" si="749"/>
        <v>Family Training</v>
      </c>
      <c r="C1679" s="568" t="str">
        <f t="shared" si="750"/>
        <v>Family Psycho-education: skills workshop
S5110 – Family Psycho-Education: skills workshop
Note: Please use these codes only when implementing this Evidence Based Practice</v>
      </c>
      <c r="D1679" s="529" t="str">
        <f t="shared" si="751"/>
        <v>15 minutes</v>
      </c>
      <c r="E1679" s="568" t="str">
        <f t="shared" si="752"/>
        <v>Mental Health Professional or Qualified Mental Health Professional trained in the Michigan Family Psychoeducation curriculum and supervised by a Mental Health Professional.</v>
      </c>
      <c r="F1679" s="142" t="s">
        <v>492</v>
      </c>
      <c r="G1679" s="142" t="s">
        <v>580</v>
      </c>
      <c r="H1679" s="142" t="s">
        <v>518</v>
      </c>
      <c r="I1679" s="529" t="str">
        <f t="shared" si="753"/>
        <v>Line
Professional</v>
      </c>
      <c r="J1679" s="511"/>
      <c r="K1679" s="511"/>
      <c r="L1679" s="511" t="s">
        <v>2205</v>
      </c>
      <c r="M1679" s="511" t="s">
        <v>2205</v>
      </c>
      <c r="N1679" s="511"/>
      <c r="O1679" s="511"/>
      <c r="P1679" s="511"/>
      <c r="Q1679" s="511"/>
      <c r="R1679" s="511"/>
      <c r="S1679" s="511"/>
      <c r="T1679" s="511"/>
      <c r="U1679" s="511"/>
      <c r="V1679" s="511"/>
      <c r="W1679" s="568" t="s">
        <v>1229</v>
      </c>
      <c r="X1679" s="568" t="s">
        <v>1224</v>
      </c>
      <c r="Y1679" s="529" t="str">
        <f t="shared" si="754"/>
        <v xml:space="preserve">UN - Two patients served
UP - Three patients served
UQ - Four patients served
UR - Five patients served
US - Six or more patients served </v>
      </c>
      <c r="Z1679" s="529" t="str">
        <f t="shared" si="755"/>
        <v>HS -  Family/couple without client present</v>
      </c>
    </row>
    <row r="1680" spans="1:26" ht="38.25" customHeight="1">
      <c r="A1680" s="565" t="str">
        <f t="shared" si="748"/>
        <v>S5110</v>
      </c>
      <c r="B1680" s="511" t="str">
        <f t="shared" si="749"/>
        <v>Family Training</v>
      </c>
      <c r="C1680" s="568" t="str">
        <f t="shared" si="750"/>
        <v>Family Psycho-education: skills workshop
S5110 – Family Psycho-Education: skills workshop
Note: Please use these codes only when implementing this Evidence Based Practice</v>
      </c>
      <c r="D1680" s="529" t="str">
        <f t="shared" si="751"/>
        <v>15 minutes</v>
      </c>
      <c r="E1680" s="568" t="str">
        <f t="shared" si="752"/>
        <v>Mental Health Professional or Qualified Mental Health Professional trained in the Michigan Family Psychoeducation curriculum and supervised by a Mental Health Professional.</v>
      </c>
      <c r="F1680" s="142" t="s">
        <v>688</v>
      </c>
      <c r="G1680" s="142" t="s">
        <v>580</v>
      </c>
      <c r="H1680" s="142" t="s">
        <v>518</v>
      </c>
      <c r="I1680" s="529" t="str">
        <f t="shared" si="753"/>
        <v>Line
Professional</v>
      </c>
      <c r="J1680" s="511"/>
      <c r="K1680" s="511"/>
      <c r="L1680" s="511" t="s">
        <v>2205</v>
      </c>
      <c r="M1680" s="511" t="s">
        <v>2205</v>
      </c>
      <c r="N1680" s="511"/>
      <c r="O1680" s="511"/>
      <c r="P1680" s="511"/>
      <c r="Q1680" s="511"/>
      <c r="R1680" s="511"/>
      <c r="S1680" s="511"/>
      <c r="T1680" s="511"/>
      <c r="U1680" s="511"/>
      <c r="V1680" s="511"/>
      <c r="W1680" s="568" t="s">
        <v>1229</v>
      </c>
      <c r="X1680" s="568" t="s">
        <v>1224</v>
      </c>
      <c r="Y1680" s="529" t="str">
        <f t="shared" si="754"/>
        <v xml:space="preserve">UN - Two patients served
UP - Three patients served
UQ - Four patients served
UR - Five patients served
US - Six or more patients served </v>
      </c>
      <c r="Z1680" s="529" t="str">
        <f t="shared" si="755"/>
        <v>HS -  Family/couple without client present</v>
      </c>
    </row>
    <row r="1681" spans="1:26" ht="63.75" customHeight="1">
      <c r="A1681" s="565" t="str">
        <f t="shared" si="748"/>
        <v>S5110</v>
      </c>
      <c r="B1681" s="511" t="str">
        <f t="shared" si="749"/>
        <v>Family Training</v>
      </c>
      <c r="C1681" s="568" t="str">
        <f t="shared" si="750"/>
        <v>Family Psycho-education: skills workshop
S5110 – Family Psycho-Education: skills workshop
Note: Please use these codes only when implementing this Evidence Based Practice</v>
      </c>
      <c r="D1681" s="529" t="str">
        <f t="shared" si="751"/>
        <v>15 minutes</v>
      </c>
      <c r="E1681" s="568" t="str">
        <f t="shared" si="752"/>
        <v>Mental Health Professional or Qualified Mental Health Professional trained in the Michigan Family Psychoeducation curriculum and supervised by a Mental Health Professional.</v>
      </c>
      <c r="F1681" s="142" t="s">
        <v>2168</v>
      </c>
      <c r="G1681" s="142" t="s">
        <v>580</v>
      </c>
      <c r="H1681" s="142" t="s">
        <v>518</v>
      </c>
      <c r="I1681" s="529" t="str">
        <f t="shared" si="753"/>
        <v>Line
Professional</v>
      </c>
      <c r="J1681" s="511"/>
      <c r="K1681" s="511"/>
      <c r="L1681" s="511" t="s">
        <v>2205</v>
      </c>
      <c r="M1681" s="511" t="s">
        <v>2205</v>
      </c>
      <c r="N1681" s="511"/>
      <c r="O1681" s="511"/>
      <c r="P1681" s="511"/>
      <c r="Q1681" s="511"/>
      <c r="R1681" s="511"/>
      <c r="S1681" s="511"/>
      <c r="T1681" s="511"/>
      <c r="U1681" s="511"/>
      <c r="V1681" s="511"/>
      <c r="W1681" s="568" t="s">
        <v>1229</v>
      </c>
      <c r="X1681" s="568" t="s">
        <v>1224</v>
      </c>
      <c r="Y1681" s="529" t="str">
        <f t="shared" si="754"/>
        <v xml:space="preserve">UN - Two patients served
UP - Three patients served
UQ - Four patients served
UR - Five patients served
US - Six or more patients served </v>
      </c>
      <c r="Z1681" s="529" t="str">
        <f t="shared" si="755"/>
        <v>HS -  Family/couple without client present</v>
      </c>
    </row>
    <row r="1682" spans="1:26" ht="51" customHeight="1">
      <c r="A1682" s="565" t="str">
        <f t="shared" si="748"/>
        <v>S5110</v>
      </c>
      <c r="B1682" s="511" t="str">
        <f t="shared" si="749"/>
        <v>Family Training</v>
      </c>
      <c r="C1682" s="568" t="str">
        <f t="shared" si="750"/>
        <v>Family Psycho-education: skills workshop
S5110 – Family Psycho-Education: skills workshop
Note: Please use these codes only when implementing this Evidence Based Practice</v>
      </c>
      <c r="D1682" s="529" t="str">
        <f t="shared" si="751"/>
        <v>15 minutes</v>
      </c>
      <c r="E1682" s="568" t="str">
        <f t="shared" si="752"/>
        <v>Mental Health Professional or Qualified Mental Health Professional trained in the Michigan Family Psychoeducation curriculum and supervised by a Mental Health Professional.</v>
      </c>
      <c r="F1682" s="142" t="s">
        <v>2177</v>
      </c>
      <c r="G1682" s="142" t="s">
        <v>580</v>
      </c>
      <c r="H1682" s="142" t="s">
        <v>518</v>
      </c>
      <c r="I1682" s="529" t="str">
        <f t="shared" si="753"/>
        <v>Line
Professional</v>
      </c>
      <c r="J1682" s="511"/>
      <c r="K1682" s="511"/>
      <c r="L1682" s="511" t="s">
        <v>2205</v>
      </c>
      <c r="M1682" s="511" t="s">
        <v>2205</v>
      </c>
      <c r="N1682" s="511"/>
      <c r="O1682" s="511"/>
      <c r="P1682" s="511"/>
      <c r="Q1682" s="511"/>
      <c r="R1682" s="511"/>
      <c r="S1682" s="511"/>
      <c r="T1682" s="511"/>
      <c r="U1682" s="511"/>
      <c r="V1682" s="511"/>
      <c r="W1682" s="568" t="s">
        <v>1229</v>
      </c>
      <c r="X1682" s="568" t="s">
        <v>1224</v>
      </c>
      <c r="Y1682" s="529" t="str">
        <f t="shared" si="754"/>
        <v xml:space="preserve">UN - Two patients served
UP - Three patients served
UQ - Four patients served
UR - Five patients served
US - Six or more patients served </v>
      </c>
      <c r="Z1682" s="529" t="str">
        <f t="shared" si="755"/>
        <v>HS -  Family/couple without client present</v>
      </c>
    </row>
    <row r="1683" spans="1:26" ht="38.25" customHeight="1">
      <c r="A1683" s="565" t="str">
        <f t="shared" si="748"/>
        <v>S5110</v>
      </c>
      <c r="B1683" s="511" t="str">
        <f t="shared" si="749"/>
        <v>Family Training</v>
      </c>
      <c r="C1683" s="568" t="str">
        <f t="shared" si="750"/>
        <v>Family Psycho-education: skills workshop
S5110 – Family Psycho-Education: skills workshop
Note: Please use these codes only when implementing this Evidence Based Practice</v>
      </c>
      <c r="D1683" s="529" t="str">
        <f t="shared" si="751"/>
        <v>15 minutes</v>
      </c>
      <c r="E1683" s="568" t="str">
        <f t="shared" si="752"/>
        <v>Mental Health Professional or Qualified Mental Health Professional trained in the Michigan Family Psychoeducation curriculum and supervised by a Mental Health Professional.</v>
      </c>
      <c r="F1683" s="142" t="s">
        <v>126</v>
      </c>
      <c r="G1683" s="142" t="s">
        <v>578</v>
      </c>
      <c r="H1683" s="142" t="s">
        <v>518</v>
      </c>
      <c r="I1683" s="529" t="str">
        <f t="shared" si="753"/>
        <v>Line
Professional</v>
      </c>
      <c r="J1683" s="511"/>
      <c r="K1683" s="511"/>
      <c r="L1683" s="511" t="s">
        <v>2205</v>
      </c>
      <c r="M1683" s="511" t="s">
        <v>2205</v>
      </c>
      <c r="N1683" s="511"/>
      <c r="O1683" s="511"/>
      <c r="P1683" s="511"/>
      <c r="Q1683" s="511"/>
      <c r="R1683" s="511"/>
      <c r="S1683" s="511"/>
      <c r="T1683" s="511"/>
      <c r="U1683" s="511"/>
      <c r="V1683" s="511"/>
      <c r="W1683" s="568" t="s">
        <v>1229</v>
      </c>
      <c r="X1683" s="568" t="s">
        <v>1224</v>
      </c>
      <c r="Y1683" s="529" t="str">
        <f t="shared" si="754"/>
        <v xml:space="preserve">UN - Two patients served
UP - Three patients served
UQ - Four patients served
UR - Five patients served
US - Six or more patients served </v>
      </c>
      <c r="Z1683" s="529" t="str">
        <f t="shared" si="755"/>
        <v>HS -  Family/couple without client present</v>
      </c>
    </row>
    <row r="1684" spans="1:26" ht="63.75" customHeight="1">
      <c r="A1684" s="565" t="str">
        <f t="shared" si="748"/>
        <v>S5110</v>
      </c>
      <c r="B1684" s="511" t="str">
        <f t="shared" si="749"/>
        <v>Family Training</v>
      </c>
      <c r="C1684" s="568" t="str">
        <f t="shared" si="750"/>
        <v>Family Psycho-education: skills workshop
S5110 – Family Psycho-Education: skills workshop
Note: Please use these codes only when implementing this Evidence Based Practice</v>
      </c>
      <c r="D1684" s="529" t="str">
        <f t="shared" si="751"/>
        <v>15 minutes</v>
      </c>
      <c r="E1684" s="568" t="str">
        <f t="shared" si="752"/>
        <v>Mental Health Professional or Qualified Mental Health Professional trained in the Michigan Family Psychoeducation curriculum and supervised by a Mental Health Professional.</v>
      </c>
      <c r="F1684" s="142" t="s">
        <v>2155</v>
      </c>
      <c r="G1684" s="142" t="s">
        <v>586</v>
      </c>
      <c r="H1684" s="142" t="s">
        <v>1240</v>
      </c>
      <c r="I1684" s="529" t="str">
        <f t="shared" si="753"/>
        <v>Line
Professional</v>
      </c>
      <c r="J1684" s="511"/>
      <c r="K1684" s="511"/>
      <c r="L1684" s="511" t="s">
        <v>2205</v>
      </c>
      <c r="M1684" s="511" t="s">
        <v>2205</v>
      </c>
      <c r="N1684" s="511"/>
      <c r="O1684" s="511"/>
      <c r="P1684" s="511"/>
      <c r="Q1684" s="511"/>
      <c r="R1684" s="511"/>
      <c r="S1684" s="511"/>
      <c r="T1684" s="511"/>
      <c r="U1684" s="511"/>
      <c r="V1684" s="511"/>
      <c r="W1684" s="568" t="s">
        <v>1229</v>
      </c>
      <c r="X1684" s="568" t="s">
        <v>1224</v>
      </c>
      <c r="Y1684" s="529" t="str">
        <f t="shared" si="754"/>
        <v xml:space="preserve">UN - Two patients served
UP - Three patients served
UQ - Four patients served
UR - Five patients served
US - Six or more patients served </v>
      </c>
      <c r="Z1684" s="529" t="str">
        <f t="shared" si="755"/>
        <v>HS -  Family/couple without client present</v>
      </c>
    </row>
    <row r="1685" spans="1:26" ht="64.5" customHeight="1" thickBot="1">
      <c r="A1685" s="566" t="str">
        <f t="shared" si="748"/>
        <v>S5110</v>
      </c>
      <c r="B1685" s="513" t="str">
        <f t="shared" si="749"/>
        <v>Family Training</v>
      </c>
      <c r="C1685" s="569" t="str">
        <f t="shared" si="750"/>
        <v>Family Psycho-education: skills workshop
S5110 – Family Psycho-Education: skills workshop
Note: Please use these codes only when implementing this Evidence Based Practice</v>
      </c>
      <c r="D1685" s="530" t="str">
        <f t="shared" si="751"/>
        <v>15 minutes</v>
      </c>
      <c r="E1685" s="569" t="str">
        <f t="shared" si="752"/>
        <v>Mental Health Professional or Qualified Mental Health Professional trained in the Michigan Family Psychoeducation curriculum and supervised by a Mental Health Professional.</v>
      </c>
      <c r="F1685" s="220" t="s">
        <v>511</v>
      </c>
      <c r="G1685" s="220" t="s">
        <v>579</v>
      </c>
      <c r="H1685" s="220" t="s">
        <v>1240</v>
      </c>
      <c r="I1685" s="530" t="str">
        <f t="shared" si="753"/>
        <v>Line
Professional</v>
      </c>
      <c r="J1685" s="513"/>
      <c r="K1685" s="513"/>
      <c r="L1685" s="513" t="s">
        <v>2205</v>
      </c>
      <c r="M1685" s="513" t="s">
        <v>2205</v>
      </c>
      <c r="N1685" s="513"/>
      <c r="O1685" s="513"/>
      <c r="P1685" s="513"/>
      <c r="Q1685" s="513"/>
      <c r="R1685" s="513"/>
      <c r="S1685" s="513"/>
      <c r="T1685" s="513"/>
      <c r="U1685" s="513"/>
      <c r="V1685" s="513"/>
      <c r="W1685" s="569" t="s">
        <v>1229</v>
      </c>
      <c r="X1685" s="569" t="s">
        <v>1224</v>
      </c>
      <c r="Y1685" s="530" t="str">
        <f t="shared" si="754"/>
        <v xml:space="preserve">UN - Two patients served
UP - Three patients served
UQ - Four patients served
UR - Five patients served
US - Six or more patients served </v>
      </c>
      <c r="Z1685" s="530" t="str">
        <f t="shared" si="755"/>
        <v>HS -  Family/couple without client present</v>
      </c>
    </row>
    <row r="1686" spans="1:26" ht="30" customHeight="1">
      <c r="A1686" s="576" t="s">
        <v>72</v>
      </c>
      <c r="B1686" s="512" t="s">
        <v>2551</v>
      </c>
      <c r="C1686" s="567" t="s">
        <v>640</v>
      </c>
      <c r="D1686" s="528" t="s">
        <v>403</v>
      </c>
      <c r="E1686" s="567" t="s">
        <v>2260</v>
      </c>
      <c r="F1686" s="246" t="s">
        <v>137</v>
      </c>
      <c r="G1686" s="246" t="s">
        <v>584</v>
      </c>
      <c r="H1686" s="246" t="s">
        <v>1240</v>
      </c>
      <c r="I1686" s="528" t="s">
        <v>139</v>
      </c>
      <c r="J1686" s="512"/>
      <c r="K1686" s="512"/>
      <c r="L1686" s="512" t="s">
        <v>2205</v>
      </c>
      <c r="M1686" s="512" t="s">
        <v>2205</v>
      </c>
      <c r="N1686" s="512"/>
      <c r="O1686" s="512"/>
      <c r="P1686" s="512"/>
      <c r="Q1686" s="512"/>
      <c r="R1686" s="512" t="s">
        <v>2205</v>
      </c>
      <c r="S1686" s="512"/>
      <c r="T1686" s="512"/>
      <c r="U1686" s="512"/>
      <c r="V1686" s="512"/>
      <c r="W1686" s="567" t="s">
        <v>1229</v>
      </c>
      <c r="X1686" s="567" t="s">
        <v>2414</v>
      </c>
      <c r="Y1686" s="528" t="s">
        <v>1155</v>
      </c>
      <c r="Z1686" s="505" t="s">
        <v>2376</v>
      </c>
    </row>
    <row r="1687" spans="1:26" ht="30" customHeight="1">
      <c r="A1687" s="565" t="str">
        <f t="shared" ref="A1687:A1708" si="758">A1686</f>
        <v>S5111</v>
      </c>
      <c r="B1687" s="511" t="str">
        <f t="shared" ref="B1687:B1708" si="759">B1686</f>
        <v xml:space="preserve">Family Training </v>
      </c>
      <c r="C1687" s="568" t="str">
        <f t="shared" ref="C1687:C1708" si="760">C1686</f>
        <v>Home care training, family per session</v>
      </c>
      <c r="D1687" s="529" t="str">
        <f t="shared" ref="D1687:D1708" si="761">D1686</f>
        <v>Encounter
DT=2/day</v>
      </c>
      <c r="E1687" s="568" t="str">
        <f t="shared" ref="E1687:E1708" si="762">E1686</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87" s="142" t="s">
        <v>477</v>
      </c>
      <c r="G1687" s="142" t="s">
        <v>575</v>
      </c>
      <c r="H1687" s="142" t="s">
        <v>1240</v>
      </c>
      <c r="I1687" s="529" t="str">
        <f t="shared" ref="I1687:I1708" si="763">I1686</f>
        <v>Line
Professional</v>
      </c>
      <c r="J1687" s="511"/>
      <c r="K1687" s="511"/>
      <c r="L1687" s="511" t="s">
        <v>2205</v>
      </c>
      <c r="M1687" s="511" t="s">
        <v>2205</v>
      </c>
      <c r="N1687" s="511"/>
      <c r="O1687" s="511"/>
      <c r="P1687" s="511"/>
      <c r="Q1687" s="511"/>
      <c r="R1687" s="511" t="s">
        <v>2205</v>
      </c>
      <c r="S1687" s="511"/>
      <c r="T1687" s="511"/>
      <c r="U1687" s="511"/>
      <c r="V1687" s="511"/>
      <c r="W1687" s="568" t="s">
        <v>1229</v>
      </c>
      <c r="X1687" s="568" t="s">
        <v>1225</v>
      </c>
      <c r="Y1687" s="529" t="str">
        <f t="shared" ref="Y1687:Y1708" si="764">Y1686</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87" s="506" t="str">
        <f t="shared" ref="Z1687:Z1708" si="765">Z1686</f>
        <v>HH - Integrated Mental Health and Substance Abuse
HS - Family/couple without client present
U7 - Self Determination
Z2- Families Moving Forward
Z3- Strengths and Strategies</v>
      </c>
    </row>
    <row r="1688" spans="1:26" ht="30" customHeight="1">
      <c r="A1688" s="565" t="str">
        <f t="shared" si="758"/>
        <v>S5111</v>
      </c>
      <c r="B1688" s="511" t="str">
        <f t="shared" si="759"/>
        <v xml:space="preserve">Family Training </v>
      </c>
      <c r="C1688" s="568" t="str">
        <f t="shared" si="760"/>
        <v>Home care training, family per session</v>
      </c>
      <c r="D1688" s="529" t="str">
        <f t="shared" si="761"/>
        <v>Encounter
DT=2/day</v>
      </c>
      <c r="E1688"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88" s="142" t="s">
        <v>126</v>
      </c>
      <c r="G1688" s="142" t="s">
        <v>581</v>
      </c>
      <c r="H1688" s="142" t="s">
        <v>518</v>
      </c>
      <c r="I1688" s="529" t="str">
        <f t="shared" si="763"/>
        <v>Line
Professional</v>
      </c>
      <c r="J1688" s="511"/>
      <c r="K1688" s="511"/>
      <c r="L1688" s="511" t="s">
        <v>2205</v>
      </c>
      <c r="M1688" s="511" t="s">
        <v>2205</v>
      </c>
      <c r="N1688" s="511"/>
      <c r="O1688" s="511"/>
      <c r="P1688" s="511"/>
      <c r="Q1688" s="511"/>
      <c r="R1688" s="511" t="s">
        <v>2205</v>
      </c>
      <c r="S1688" s="511"/>
      <c r="T1688" s="511"/>
      <c r="U1688" s="511"/>
      <c r="V1688" s="511"/>
      <c r="W1688" s="568" t="s">
        <v>1229</v>
      </c>
      <c r="X1688" s="568" t="s">
        <v>1225</v>
      </c>
      <c r="Y1688"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88" s="506" t="str">
        <f t="shared" si="765"/>
        <v>HH - Integrated Mental Health and Substance Abuse
HS - Family/couple without client present
U7 - Self Determination
Z2- Families Moving Forward
Z3- Strengths and Strategies</v>
      </c>
    </row>
    <row r="1689" spans="1:26" ht="30" customHeight="1">
      <c r="A1689" s="565" t="str">
        <f t="shared" si="758"/>
        <v>S5111</v>
      </c>
      <c r="B1689" s="511" t="str">
        <f t="shared" si="759"/>
        <v xml:space="preserve">Family Training </v>
      </c>
      <c r="C1689" s="568" t="str">
        <f t="shared" si="760"/>
        <v>Home care training, family per session</v>
      </c>
      <c r="D1689" s="529" t="str">
        <f t="shared" si="761"/>
        <v>Encounter
DT=2/day</v>
      </c>
      <c r="E1689"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89" s="142" t="s">
        <v>572</v>
      </c>
      <c r="G1689" s="142" t="s">
        <v>594</v>
      </c>
      <c r="H1689" s="142" t="s">
        <v>518</v>
      </c>
      <c r="I1689" s="529" t="str">
        <f t="shared" si="763"/>
        <v>Line
Professional</v>
      </c>
      <c r="J1689" s="511"/>
      <c r="K1689" s="511"/>
      <c r="L1689" s="511" t="s">
        <v>2205</v>
      </c>
      <c r="M1689" s="511" t="s">
        <v>2205</v>
      </c>
      <c r="N1689" s="511"/>
      <c r="O1689" s="511"/>
      <c r="P1689" s="511"/>
      <c r="Q1689" s="511"/>
      <c r="R1689" s="511" t="s">
        <v>2205</v>
      </c>
      <c r="S1689" s="511"/>
      <c r="T1689" s="511"/>
      <c r="U1689" s="511"/>
      <c r="V1689" s="511"/>
      <c r="W1689" s="568" t="s">
        <v>1229</v>
      </c>
      <c r="X1689" s="568" t="s">
        <v>1225</v>
      </c>
      <c r="Y1689"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89" s="506" t="str">
        <f t="shared" si="765"/>
        <v>HH - Integrated Mental Health and Substance Abuse
HS - Family/couple without client present
U7 - Self Determination
Z2- Families Moving Forward
Z3- Strengths and Strategies</v>
      </c>
    </row>
    <row r="1690" spans="1:26" ht="30" customHeight="1">
      <c r="A1690" s="565" t="str">
        <f t="shared" si="758"/>
        <v>S5111</v>
      </c>
      <c r="B1690" s="511" t="str">
        <f t="shared" si="759"/>
        <v xml:space="preserve">Family Training </v>
      </c>
      <c r="C1690" s="568" t="str">
        <f t="shared" si="760"/>
        <v>Home care training, family per session</v>
      </c>
      <c r="D1690" s="529" t="str">
        <f t="shared" si="761"/>
        <v>Encounter
DT=2/day</v>
      </c>
      <c r="E1690"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0" s="142" t="s">
        <v>565</v>
      </c>
      <c r="G1690" s="142" t="s">
        <v>585</v>
      </c>
      <c r="H1690" s="142" t="s">
        <v>518</v>
      </c>
      <c r="I1690" s="529" t="str">
        <f t="shared" si="763"/>
        <v>Line
Professional</v>
      </c>
      <c r="J1690" s="511"/>
      <c r="K1690" s="511"/>
      <c r="L1690" s="511" t="s">
        <v>2205</v>
      </c>
      <c r="M1690" s="511" t="s">
        <v>2205</v>
      </c>
      <c r="N1690" s="511"/>
      <c r="O1690" s="511"/>
      <c r="P1690" s="511"/>
      <c r="Q1690" s="511"/>
      <c r="R1690" s="511" t="s">
        <v>2205</v>
      </c>
      <c r="S1690" s="511"/>
      <c r="T1690" s="511"/>
      <c r="U1690" s="511"/>
      <c r="V1690" s="511"/>
      <c r="W1690" s="568" t="s">
        <v>1229</v>
      </c>
      <c r="X1690" s="568" t="s">
        <v>1225</v>
      </c>
      <c r="Y1690"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0" s="506" t="str">
        <f t="shared" si="765"/>
        <v>HH - Integrated Mental Health and Substance Abuse
HS - Family/couple without client present
U7 - Self Determination
Z2- Families Moving Forward
Z3- Strengths and Strategies</v>
      </c>
    </row>
    <row r="1691" spans="1:26" ht="30" customHeight="1">
      <c r="A1691" s="565" t="str">
        <f>A1688</f>
        <v>S5111</v>
      </c>
      <c r="B1691" s="511" t="str">
        <f>B1688</f>
        <v xml:space="preserve">Family Training </v>
      </c>
      <c r="C1691" s="568" t="str">
        <f>C1688</f>
        <v>Home care training, family per session</v>
      </c>
      <c r="D1691" s="529" t="str">
        <f>D1688</f>
        <v>Encounter
DT=2/day</v>
      </c>
      <c r="E1691" s="568" t="str">
        <f>E1688</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1" s="142" t="s">
        <v>259</v>
      </c>
      <c r="G1691" s="142" t="s">
        <v>583</v>
      </c>
      <c r="H1691" s="142" t="s">
        <v>518</v>
      </c>
      <c r="I1691" s="529" t="str">
        <f>I1688</f>
        <v>Line
Professional</v>
      </c>
      <c r="J1691" s="511"/>
      <c r="K1691" s="511"/>
      <c r="L1691" s="511" t="s">
        <v>2205</v>
      </c>
      <c r="M1691" s="511" t="s">
        <v>2205</v>
      </c>
      <c r="N1691" s="511"/>
      <c r="O1691" s="511"/>
      <c r="P1691" s="511"/>
      <c r="Q1691" s="511"/>
      <c r="R1691" s="511" t="s">
        <v>2205</v>
      </c>
      <c r="S1691" s="511"/>
      <c r="T1691" s="511"/>
      <c r="U1691" s="511"/>
      <c r="V1691" s="511"/>
      <c r="W1691" s="568" t="s">
        <v>1229</v>
      </c>
      <c r="X1691" s="568" t="s">
        <v>1225</v>
      </c>
      <c r="Y1691" s="529" t="str">
        <f>Y1688</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1" s="506" t="str">
        <f>Z1688</f>
        <v>HH - Integrated Mental Health and Substance Abuse
HS - Family/couple without client present
U7 - Self Determination
Z2- Families Moving Forward
Z3- Strengths and Strategies</v>
      </c>
    </row>
    <row r="1692" spans="1:26" ht="30" customHeight="1">
      <c r="A1692" s="565" t="str">
        <f t="shared" si="758"/>
        <v>S5111</v>
      </c>
      <c r="B1692" s="511" t="str">
        <f t="shared" si="759"/>
        <v xml:space="preserve">Family Training </v>
      </c>
      <c r="C1692" s="568" t="str">
        <f t="shared" si="760"/>
        <v>Home care training, family per session</v>
      </c>
      <c r="D1692" s="529" t="str">
        <f t="shared" si="761"/>
        <v>Encounter
DT=2/day</v>
      </c>
      <c r="E1692"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2" s="142" t="s">
        <v>486</v>
      </c>
      <c r="G1692" s="142" t="s">
        <v>576</v>
      </c>
      <c r="H1692" s="142" t="s">
        <v>518</v>
      </c>
      <c r="I1692" s="529" t="str">
        <f t="shared" si="763"/>
        <v>Line
Professional</v>
      </c>
      <c r="J1692" s="511"/>
      <c r="K1692" s="511"/>
      <c r="L1692" s="511" t="s">
        <v>2205</v>
      </c>
      <c r="M1692" s="511" t="s">
        <v>2205</v>
      </c>
      <c r="N1692" s="511"/>
      <c r="O1692" s="511"/>
      <c r="P1692" s="511"/>
      <c r="Q1692" s="511"/>
      <c r="R1692" s="511" t="s">
        <v>2205</v>
      </c>
      <c r="S1692" s="511"/>
      <c r="T1692" s="511"/>
      <c r="U1692" s="511"/>
      <c r="V1692" s="511"/>
      <c r="W1692" s="568" t="s">
        <v>1229</v>
      </c>
      <c r="X1692" s="568" t="s">
        <v>1225</v>
      </c>
      <c r="Y1692"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2" s="506" t="str">
        <f t="shared" si="765"/>
        <v>HH - Integrated Mental Health and Substance Abuse
HS - Family/couple without client present
U7 - Self Determination
Z2- Families Moving Forward
Z3- Strengths and Strategies</v>
      </c>
    </row>
    <row r="1693" spans="1:26" ht="30" customHeight="1">
      <c r="A1693" s="565" t="str">
        <f t="shared" si="758"/>
        <v>S5111</v>
      </c>
      <c r="B1693" s="511" t="str">
        <f t="shared" si="759"/>
        <v xml:space="preserve">Family Training </v>
      </c>
      <c r="C1693" s="568" t="str">
        <f t="shared" si="760"/>
        <v>Home care training, family per session</v>
      </c>
      <c r="D1693" s="529" t="str">
        <f t="shared" si="761"/>
        <v>Encounter
DT=2/day</v>
      </c>
      <c r="E1693"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3" s="142" t="s">
        <v>489</v>
      </c>
      <c r="G1693" s="142" t="s">
        <v>576</v>
      </c>
      <c r="H1693" s="142" t="s">
        <v>518</v>
      </c>
      <c r="I1693" s="529" t="str">
        <f t="shared" si="763"/>
        <v>Line
Professional</v>
      </c>
      <c r="J1693" s="511"/>
      <c r="K1693" s="511"/>
      <c r="L1693" s="511" t="s">
        <v>2205</v>
      </c>
      <c r="M1693" s="511" t="s">
        <v>2205</v>
      </c>
      <c r="N1693" s="511"/>
      <c r="O1693" s="511"/>
      <c r="P1693" s="511"/>
      <c r="Q1693" s="511"/>
      <c r="R1693" s="511" t="s">
        <v>2205</v>
      </c>
      <c r="S1693" s="511"/>
      <c r="T1693" s="511"/>
      <c r="U1693" s="511"/>
      <c r="V1693" s="511"/>
      <c r="W1693" s="568" t="s">
        <v>1229</v>
      </c>
      <c r="X1693" s="568" t="s">
        <v>1225</v>
      </c>
      <c r="Y1693"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3" s="506" t="str">
        <f t="shared" si="765"/>
        <v>HH - Integrated Mental Health and Substance Abuse
HS - Family/couple without client present
U7 - Self Determination
Z2- Families Moving Forward
Z3- Strengths and Strategies</v>
      </c>
    </row>
    <row r="1694" spans="1:26" ht="30" customHeight="1">
      <c r="A1694" s="565" t="str">
        <f t="shared" ref="A1694:E1695" si="766">A1693</f>
        <v>S5111</v>
      </c>
      <c r="B1694" s="511" t="str">
        <f t="shared" si="766"/>
        <v xml:space="preserve">Family Training </v>
      </c>
      <c r="C1694" s="568" t="str">
        <f t="shared" si="766"/>
        <v>Home care training, family per session</v>
      </c>
      <c r="D1694" s="529" t="str">
        <f t="shared" si="766"/>
        <v>Encounter
DT=2/day</v>
      </c>
      <c r="E1694" s="568" t="str">
        <f t="shared" si="766"/>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4" s="142" t="s">
        <v>489</v>
      </c>
      <c r="G1694" s="142" t="s">
        <v>580</v>
      </c>
      <c r="H1694" s="142" t="s">
        <v>518</v>
      </c>
      <c r="I1694" s="529" t="str">
        <f>I1693</f>
        <v>Line
Professional</v>
      </c>
      <c r="J1694" s="511"/>
      <c r="K1694" s="511"/>
      <c r="L1694" s="511" t="s">
        <v>2205</v>
      </c>
      <c r="M1694" s="511" t="s">
        <v>2205</v>
      </c>
      <c r="N1694" s="511"/>
      <c r="O1694" s="511"/>
      <c r="P1694" s="511"/>
      <c r="Q1694" s="511"/>
      <c r="R1694" s="511" t="s">
        <v>2205</v>
      </c>
      <c r="S1694" s="511"/>
      <c r="T1694" s="511"/>
      <c r="U1694" s="511"/>
      <c r="V1694" s="511"/>
      <c r="W1694" s="568" t="str">
        <f t="shared" ref="W1694:Z1695" si="767">W1693</f>
        <v>CCBHC Reporting Service</v>
      </c>
      <c r="X1694" s="568" t="str">
        <f t="shared" si="767"/>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694" s="529" t="str">
        <f t="shared" si="767"/>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4" s="506" t="str">
        <f t="shared" si="767"/>
        <v>HH - Integrated Mental Health and Substance Abuse
HS - Family/couple without client present
U7 - Self Determination
Z2- Families Moving Forward
Z3- Strengths and Strategies</v>
      </c>
    </row>
    <row r="1695" spans="1:26" ht="30" customHeight="1">
      <c r="A1695" s="565" t="str">
        <f t="shared" si="766"/>
        <v>S5111</v>
      </c>
      <c r="B1695" s="511" t="str">
        <f t="shared" si="766"/>
        <v xml:space="preserve">Family Training </v>
      </c>
      <c r="C1695" s="568" t="str">
        <f t="shared" si="766"/>
        <v>Home care training, family per session</v>
      </c>
      <c r="D1695" s="529" t="str">
        <f t="shared" si="766"/>
        <v>Encounter
DT=2/day</v>
      </c>
      <c r="E1695" s="568" t="str">
        <f t="shared" si="766"/>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5" s="142" t="s">
        <v>490</v>
      </c>
      <c r="G1695" s="142" t="s">
        <v>580</v>
      </c>
      <c r="H1695" s="142" t="s">
        <v>518</v>
      </c>
      <c r="I1695" s="529" t="str">
        <f>I1694</f>
        <v>Line
Professional</v>
      </c>
      <c r="J1695" s="511"/>
      <c r="K1695" s="511"/>
      <c r="L1695" s="511" t="s">
        <v>2205</v>
      </c>
      <c r="M1695" s="511" t="s">
        <v>2205</v>
      </c>
      <c r="N1695" s="511"/>
      <c r="O1695" s="511"/>
      <c r="P1695" s="511"/>
      <c r="Q1695" s="511"/>
      <c r="R1695" s="511" t="s">
        <v>2205</v>
      </c>
      <c r="S1695" s="511"/>
      <c r="T1695" s="511"/>
      <c r="U1695" s="511"/>
      <c r="V1695" s="511"/>
      <c r="W1695" s="568" t="str">
        <f t="shared" si="767"/>
        <v>CCBHC Reporting Service</v>
      </c>
      <c r="X1695" s="568" t="str">
        <f t="shared" si="767"/>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695" s="529" t="str">
        <f t="shared" si="767"/>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5" s="506" t="str">
        <f t="shared" si="767"/>
        <v>HH - Integrated Mental Health and Substance Abuse
HS - Family/couple without client present
U7 - Self Determination
Z2- Families Moving Forward
Z3- Strengths and Strategies</v>
      </c>
    </row>
    <row r="1696" spans="1:26" ht="30" customHeight="1">
      <c r="A1696" s="565" t="str">
        <f>A1693</f>
        <v>S5111</v>
      </c>
      <c r="B1696" s="511" t="str">
        <f>B1693</f>
        <v xml:space="preserve">Family Training </v>
      </c>
      <c r="C1696" s="568" t="str">
        <f>C1693</f>
        <v>Home care training, family per session</v>
      </c>
      <c r="D1696" s="529" t="str">
        <f>D1693</f>
        <v>Encounter
DT=2/day</v>
      </c>
      <c r="E1696" s="568" t="str">
        <f>E1693</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6" s="142" t="s">
        <v>490</v>
      </c>
      <c r="G1696" s="142" t="s">
        <v>576</v>
      </c>
      <c r="H1696" s="142" t="s">
        <v>518</v>
      </c>
      <c r="I1696" s="529" t="str">
        <f>I1693</f>
        <v>Line
Professional</v>
      </c>
      <c r="J1696" s="511"/>
      <c r="K1696" s="511"/>
      <c r="L1696" s="511" t="s">
        <v>2205</v>
      </c>
      <c r="M1696" s="511" t="s">
        <v>2205</v>
      </c>
      <c r="N1696" s="511"/>
      <c r="O1696" s="511"/>
      <c r="P1696" s="511"/>
      <c r="Q1696" s="511"/>
      <c r="R1696" s="511" t="s">
        <v>2205</v>
      </c>
      <c r="S1696" s="511"/>
      <c r="T1696" s="511"/>
      <c r="U1696" s="511"/>
      <c r="V1696" s="511"/>
      <c r="W1696" s="568" t="s">
        <v>1229</v>
      </c>
      <c r="X1696" s="568" t="s">
        <v>1225</v>
      </c>
      <c r="Y1696" s="529" t="str">
        <f>Y1693</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6" s="506" t="str">
        <f>Z1693</f>
        <v>HH - Integrated Mental Health and Substance Abuse
HS - Family/couple without client present
U7 - Self Determination
Z2- Families Moving Forward
Z3- Strengths and Strategies</v>
      </c>
    </row>
    <row r="1697" spans="1:26" ht="30" customHeight="1">
      <c r="A1697" s="565" t="str">
        <f t="shared" si="758"/>
        <v>S5111</v>
      </c>
      <c r="B1697" s="511" t="str">
        <f t="shared" si="759"/>
        <v xml:space="preserve">Family Training </v>
      </c>
      <c r="C1697" s="568" t="str">
        <f t="shared" si="760"/>
        <v>Home care training, family per session</v>
      </c>
      <c r="D1697" s="529" t="str">
        <f t="shared" si="761"/>
        <v>Encounter
DT=2/day</v>
      </c>
      <c r="E1697"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7" s="142" t="s">
        <v>484</v>
      </c>
      <c r="G1697" s="142" t="s">
        <v>576</v>
      </c>
      <c r="H1697" s="142" t="s">
        <v>518</v>
      </c>
      <c r="I1697" s="529" t="str">
        <f t="shared" si="763"/>
        <v>Line
Professional</v>
      </c>
      <c r="J1697" s="511"/>
      <c r="K1697" s="511"/>
      <c r="L1697" s="511" t="s">
        <v>2205</v>
      </c>
      <c r="M1697" s="511" t="s">
        <v>2205</v>
      </c>
      <c r="N1697" s="511"/>
      <c r="O1697" s="511"/>
      <c r="P1697" s="511"/>
      <c r="Q1697" s="511"/>
      <c r="R1697" s="511" t="s">
        <v>2205</v>
      </c>
      <c r="S1697" s="511"/>
      <c r="T1697" s="511"/>
      <c r="U1697" s="511"/>
      <c r="V1697" s="511"/>
      <c r="W1697" s="568" t="s">
        <v>1229</v>
      </c>
      <c r="X1697" s="568" t="s">
        <v>1225</v>
      </c>
      <c r="Y1697"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7" s="506" t="str">
        <f t="shared" si="765"/>
        <v>HH - Integrated Mental Health and Substance Abuse
HS - Family/couple without client present
U7 - Self Determination
Z2- Families Moving Forward
Z3- Strengths and Strategies</v>
      </c>
    </row>
    <row r="1698" spans="1:26" ht="30" customHeight="1">
      <c r="A1698" s="565" t="str">
        <f t="shared" si="758"/>
        <v>S5111</v>
      </c>
      <c r="B1698" s="511" t="str">
        <f t="shared" si="759"/>
        <v xml:space="preserve">Family Training </v>
      </c>
      <c r="C1698" s="568" t="str">
        <f t="shared" si="760"/>
        <v>Home care training, family per session</v>
      </c>
      <c r="D1698" s="529" t="str">
        <f t="shared" si="761"/>
        <v>Encounter
DT=2/day</v>
      </c>
      <c r="E1698"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8" s="142" t="s">
        <v>1437</v>
      </c>
      <c r="G1698" s="142" t="s">
        <v>1440</v>
      </c>
      <c r="H1698" s="142" t="s">
        <v>1240</v>
      </c>
      <c r="I1698" s="529" t="str">
        <f t="shared" si="763"/>
        <v>Line
Professional</v>
      </c>
      <c r="J1698" s="511"/>
      <c r="K1698" s="511"/>
      <c r="L1698" s="511" t="s">
        <v>2205</v>
      </c>
      <c r="M1698" s="511" t="s">
        <v>2205</v>
      </c>
      <c r="N1698" s="511"/>
      <c r="O1698" s="511"/>
      <c r="P1698" s="511"/>
      <c r="Q1698" s="511"/>
      <c r="R1698" s="511" t="s">
        <v>2205</v>
      </c>
      <c r="S1698" s="511"/>
      <c r="T1698" s="511"/>
      <c r="U1698" s="511"/>
      <c r="V1698" s="511"/>
      <c r="W1698" s="568" t="s">
        <v>1229</v>
      </c>
      <c r="X1698" s="568" t="s">
        <v>1225</v>
      </c>
      <c r="Y1698"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8" s="506" t="str">
        <f t="shared" si="765"/>
        <v>HH - Integrated Mental Health and Substance Abuse
HS - Family/couple without client present
U7 - Self Determination
Z2- Families Moving Forward
Z3- Strengths and Strategies</v>
      </c>
    </row>
    <row r="1699" spans="1:26" ht="30" customHeight="1">
      <c r="A1699" s="565" t="str">
        <f t="shared" si="758"/>
        <v>S5111</v>
      </c>
      <c r="B1699" s="511" t="str">
        <f t="shared" si="759"/>
        <v xml:space="preserve">Family Training </v>
      </c>
      <c r="C1699" s="568" t="str">
        <f t="shared" si="760"/>
        <v>Home care training, family per session</v>
      </c>
      <c r="D1699" s="529" t="str">
        <f t="shared" si="761"/>
        <v>Encounter
DT=2/day</v>
      </c>
      <c r="E1699"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699" s="142" t="s">
        <v>491</v>
      </c>
      <c r="G1699" s="142" t="s">
        <v>576</v>
      </c>
      <c r="H1699" s="142" t="s">
        <v>518</v>
      </c>
      <c r="I1699" s="529" t="str">
        <f t="shared" si="763"/>
        <v>Line
Professional</v>
      </c>
      <c r="J1699" s="511"/>
      <c r="K1699" s="511"/>
      <c r="L1699" s="511" t="s">
        <v>2205</v>
      </c>
      <c r="M1699" s="511" t="s">
        <v>2205</v>
      </c>
      <c r="N1699" s="511"/>
      <c r="O1699" s="511"/>
      <c r="P1699" s="511"/>
      <c r="Q1699" s="511"/>
      <c r="R1699" s="511" t="s">
        <v>2205</v>
      </c>
      <c r="S1699" s="511"/>
      <c r="T1699" s="511"/>
      <c r="U1699" s="511"/>
      <c r="V1699" s="511"/>
      <c r="W1699" s="568" t="s">
        <v>1229</v>
      </c>
      <c r="X1699" s="568" t="s">
        <v>1225</v>
      </c>
      <c r="Y1699"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699" s="506" t="str">
        <f t="shared" si="765"/>
        <v>HH - Integrated Mental Health and Substance Abuse
HS - Family/couple without client present
U7 - Self Determination
Z2- Families Moving Forward
Z3- Strengths and Strategies</v>
      </c>
    </row>
    <row r="1700" spans="1:26" ht="30" customHeight="1">
      <c r="A1700" s="565" t="str">
        <f t="shared" si="758"/>
        <v>S5111</v>
      </c>
      <c r="B1700" s="511" t="str">
        <f t="shared" si="759"/>
        <v xml:space="preserve">Family Training </v>
      </c>
      <c r="C1700" s="568" t="str">
        <f t="shared" si="760"/>
        <v>Home care training, family per session</v>
      </c>
      <c r="D1700" s="529" t="str">
        <f t="shared" si="761"/>
        <v>Encounter
DT=2/day</v>
      </c>
      <c r="E1700"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0" s="142" t="s">
        <v>1389</v>
      </c>
      <c r="G1700" s="142" t="s">
        <v>576</v>
      </c>
      <c r="H1700" s="142" t="s">
        <v>518</v>
      </c>
      <c r="I1700" s="529" t="str">
        <f t="shared" si="763"/>
        <v>Line
Professional</v>
      </c>
      <c r="J1700" s="511"/>
      <c r="K1700" s="511"/>
      <c r="L1700" s="511" t="s">
        <v>2205</v>
      </c>
      <c r="M1700" s="511" t="s">
        <v>2205</v>
      </c>
      <c r="N1700" s="511"/>
      <c r="O1700" s="511"/>
      <c r="P1700" s="511"/>
      <c r="Q1700" s="511"/>
      <c r="R1700" s="511" t="s">
        <v>2205</v>
      </c>
      <c r="S1700" s="511"/>
      <c r="T1700" s="511"/>
      <c r="U1700" s="511"/>
      <c r="V1700" s="511"/>
      <c r="W1700" s="568" t="s">
        <v>1229</v>
      </c>
      <c r="X1700" s="568" t="s">
        <v>1225</v>
      </c>
      <c r="Y1700"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0" s="506" t="str">
        <f t="shared" si="765"/>
        <v>HH - Integrated Mental Health and Substance Abuse
HS - Family/couple without client present
U7 - Self Determination
Z2- Families Moving Forward
Z3- Strengths and Strategies</v>
      </c>
    </row>
    <row r="1701" spans="1:26" ht="30" customHeight="1">
      <c r="A1701" s="565" t="str">
        <f t="shared" si="758"/>
        <v>S5111</v>
      </c>
      <c r="B1701" s="511" t="str">
        <f t="shared" si="759"/>
        <v xml:space="preserve">Family Training </v>
      </c>
      <c r="C1701" s="568" t="str">
        <f t="shared" si="760"/>
        <v>Home care training, family per session</v>
      </c>
      <c r="D1701" s="529" t="str">
        <f t="shared" si="761"/>
        <v>Encounter
DT=2/day</v>
      </c>
      <c r="E1701"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1" s="142" t="s">
        <v>593</v>
      </c>
      <c r="G1701" s="142" t="s">
        <v>580</v>
      </c>
      <c r="H1701" s="142" t="s">
        <v>518</v>
      </c>
      <c r="I1701" s="529" t="str">
        <f t="shared" si="763"/>
        <v>Line
Professional</v>
      </c>
      <c r="J1701" s="511"/>
      <c r="K1701" s="511"/>
      <c r="L1701" s="511" t="s">
        <v>2205</v>
      </c>
      <c r="M1701" s="511" t="s">
        <v>2205</v>
      </c>
      <c r="N1701" s="511"/>
      <c r="O1701" s="511"/>
      <c r="P1701" s="511"/>
      <c r="Q1701" s="511"/>
      <c r="R1701" s="511" t="s">
        <v>2205</v>
      </c>
      <c r="S1701" s="511"/>
      <c r="T1701" s="511"/>
      <c r="U1701" s="511"/>
      <c r="V1701" s="511"/>
      <c r="W1701" s="568" t="s">
        <v>1229</v>
      </c>
      <c r="X1701" s="568" t="s">
        <v>1225</v>
      </c>
      <c r="Y1701"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1" s="506" t="str">
        <f t="shared" si="765"/>
        <v>HH - Integrated Mental Health and Substance Abuse
HS - Family/couple without client present
U7 - Self Determination
Z2- Families Moving Forward
Z3- Strengths and Strategies</v>
      </c>
    </row>
    <row r="1702" spans="1:26" ht="30" customHeight="1">
      <c r="A1702" s="565" t="str">
        <f t="shared" si="758"/>
        <v>S5111</v>
      </c>
      <c r="B1702" s="511" t="str">
        <f t="shared" si="759"/>
        <v xml:space="preserve">Family Training </v>
      </c>
      <c r="C1702" s="568" t="str">
        <f t="shared" si="760"/>
        <v>Home care training, family per session</v>
      </c>
      <c r="D1702" s="529" t="str">
        <f t="shared" si="761"/>
        <v>Encounter
DT=2/day</v>
      </c>
      <c r="E1702"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2" s="142" t="s">
        <v>492</v>
      </c>
      <c r="G1702" s="142" t="s">
        <v>580</v>
      </c>
      <c r="H1702" s="142" t="s">
        <v>518</v>
      </c>
      <c r="I1702" s="529" t="str">
        <f t="shared" si="763"/>
        <v>Line
Professional</v>
      </c>
      <c r="J1702" s="511"/>
      <c r="K1702" s="511"/>
      <c r="L1702" s="511" t="s">
        <v>2205</v>
      </c>
      <c r="M1702" s="511" t="s">
        <v>2205</v>
      </c>
      <c r="N1702" s="511"/>
      <c r="O1702" s="511"/>
      <c r="P1702" s="511"/>
      <c r="Q1702" s="511"/>
      <c r="R1702" s="511" t="s">
        <v>2205</v>
      </c>
      <c r="S1702" s="511"/>
      <c r="T1702" s="511"/>
      <c r="U1702" s="511"/>
      <c r="V1702" s="511"/>
      <c r="W1702" s="568" t="s">
        <v>1229</v>
      </c>
      <c r="X1702" s="568" t="s">
        <v>1225</v>
      </c>
      <c r="Y1702"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2" s="506" t="str">
        <f t="shared" si="765"/>
        <v>HH - Integrated Mental Health and Substance Abuse
HS - Family/couple without client present
U7 - Self Determination
Z2- Families Moving Forward
Z3- Strengths and Strategies</v>
      </c>
    </row>
    <row r="1703" spans="1:26" ht="30" customHeight="1">
      <c r="A1703" s="565" t="str">
        <f t="shared" si="758"/>
        <v>S5111</v>
      </c>
      <c r="B1703" s="511" t="str">
        <f t="shared" si="759"/>
        <v xml:space="preserve">Family Training </v>
      </c>
      <c r="C1703" s="568" t="str">
        <f t="shared" si="760"/>
        <v>Home care training, family per session</v>
      </c>
      <c r="D1703" s="529" t="str">
        <f t="shared" si="761"/>
        <v>Encounter
DT=2/day</v>
      </c>
      <c r="E1703"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3" s="142" t="s">
        <v>688</v>
      </c>
      <c r="G1703" s="142" t="s">
        <v>580</v>
      </c>
      <c r="H1703" s="142" t="s">
        <v>518</v>
      </c>
      <c r="I1703" s="529" t="str">
        <f t="shared" si="763"/>
        <v>Line
Professional</v>
      </c>
      <c r="J1703" s="511"/>
      <c r="K1703" s="511"/>
      <c r="L1703" s="511" t="s">
        <v>2205</v>
      </c>
      <c r="M1703" s="511" t="s">
        <v>2205</v>
      </c>
      <c r="N1703" s="511"/>
      <c r="O1703" s="511"/>
      <c r="P1703" s="511"/>
      <c r="Q1703" s="511"/>
      <c r="R1703" s="511" t="s">
        <v>2205</v>
      </c>
      <c r="S1703" s="511"/>
      <c r="T1703" s="511"/>
      <c r="U1703" s="511"/>
      <c r="V1703" s="511"/>
      <c r="W1703" s="568" t="s">
        <v>1229</v>
      </c>
      <c r="X1703" s="568" t="s">
        <v>1225</v>
      </c>
      <c r="Y1703"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3" s="506" t="str">
        <f t="shared" si="765"/>
        <v>HH - Integrated Mental Health and Substance Abuse
HS - Family/couple without client present
U7 - Self Determination
Z2- Families Moving Forward
Z3- Strengths and Strategies</v>
      </c>
    </row>
    <row r="1704" spans="1:26" ht="30" customHeight="1">
      <c r="A1704" s="565" t="str">
        <f t="shared" si="758"/>
        <v>S5111</v>
      </c>
      <c r="B1704" s="511" t="str">
        <f t="shared" si="759"/>
        <v xml:space="preserve">Family Training </v>
      </c>
      <c r="C1704" s="568" t="str">
        <f t="shared" si="760"/>
        <v>Home care training, family per session</v>
      </c>
      <c r="D1704" s="529" t="str">
        <f t="shared" si="761"/>
        <v>Encounter
DT=2/day</v>
      </c>
      <c r="E1704"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4" s="142" t="s">
        <v>2168</v>
      </c>
      <c r="G1704" s="142" t="s">
        <v>580</v>
      </c>
      <c r="H1704" s="142" t="s">
        <v>518</v>
      </c>
      <c r="I1704" s="529" t="str">
        <f t="shared" si="763"/>
        <v>Line
Professional</v>
      </c>
      <c r="J1704" s="511"/>
      <c r="K1704" s="511"/>
      <c r="L1704" s="511" t="s">
        <v>2205</v>
      </c>
      <c r="M1704" s="511" t="s">
        <v>2205</v>
      </c>
      <c r="N1704" s="511"/>
      <c r="O1704" s="511"/>
      <c r="P1704" s="511"/>
      <c r="Q1704" s="511"/>
      <c r="R1704" s="511" t="s">
        <v>2205</v>
      </c>
      <c r="S1704" s="511"/>
      <c r="T1704" s="511"/>
      <c r="U1704" s="511"/>
      <c r="V1704" s="511"/>
      <c r="W1704" s="568" t="s">
        <v>1229</v>
      </c>
      <c r="X1704" s="568" t="s">
        <v>1225</v>
      </c>
      <c r="Y1704"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4" s="506" t="str">
        <f t="shared" si="765"/>
        <v>HH - Integrated Mental Health and Substance Abuse
HS - Family/couple without client present
U7 - Self Determination
Z2- Families Moving Forward
Z3- Strengths and Strategies</v>
      </c>
    </row>
    <row r="1705" spans="1:26" ht="30" customHeight="1">
      <c r="A1705" s="565" t="str">
        <f t="shared" si="758"/>
        <v>S5111</v>
      </c>
      <c r="B1705" s="511" t="str">
        <f t="shared" si="759"/>
        <v xml:space="preserve">Family Training </v>
      </c>
      <c r="C1705" s="568" t="str">
        <f t="shared" si="760"/>
        <v>Home care training, family per session</v>
      </c>
      <c r="D1705" s="529" t="str">
        <f t="shared" si="761"/>
        <v>Encounter
DT=2/day</v>
      </c>
      <c r="E1705"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5" s="142" t="s">
        <v>2177</v>
      </c>
      <c r="G1705" s="142" t="s">
        <v>580</v>
      </c>
      <c r="H1705" s="142" t="s">
        <v>518</v>
      </c>
      <c r="I1705" s="529" t="str">
        <f t="shared" si="763"/>
        <v>Line
Professional</v>
      </c>
      <c r="J1705" s="511"/>
      <c r="K1705" s="511"/>
      <c r="L1705" s="511" t="s">
        <v>2205</v>
      </c>
      <c r="M1705" s="511" t="s">
        <v>2205</v>
      </c>
      <c r="N1705" s="511"/>
      <c r="O1705" s="511"/>
      <c r="P1705" s="511"/>
      <c r="Q1705" s="511"/>
      <c r="R1705" s="511" t="s">
        <v>2205</v>
      </c>
      <c r="S1705" s="511"/>
      <c r="T1705" s="511"/>
      <c r="U1705" s="511"/>
      <c r="V1705" s="511"/>
      <c r="W1705" s="568" t="s">
        <v>1229</v>
      </c>
      <c r="X1705" s="568" t="s">
        <v>1225</v>
      </c>
      <c r="Y1705"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5" s="506" t="str">
        <f t="shared" si="765"/>
        <v>HH - Integrated Mental Health and Substance Abuse
HS - Family/couple without client present
U7 - Self Determination
Z2- Families Moving Forward
Z3- Strengths and Strategies</v>
      </c>
    </row>
    <row r="1706" spans="1:26" ht="30" customHeight="1">
      <c r="A1706" s="565" t="str">
        <f t="shared" si="758"/>
        <v>S5111</v>
      </c>
      <c r="B1706" s="511" t="str">
        <f t="shared" si="759"/>
        <v xml:space="preserve">Family Training </v>
      </c>
      <c r="C1706" s="568" t="str">
        <f t="shared" si="760"/>
        <v>Home care training, family per session</v>
      </c>
      <c r="D1706" s="529" t="str">
        <f t="shared" si="761"/>
        <v>Encounter
DT=2/day</v>
      </c>
      <c r="E1706"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6" s="142" t="s">
        <v>126</v>
      </c>
      <c r="G1706" s="142" t="s">
        <v>578</v>
      </c>
      <c r="H1706" s="142" t="s">
        <v>518</v>
      </c>
      <c r="I1706" s="529" t="str">
        <f t="shared" si="763"/>
        <v>Line
Professional</v>
      </c>
      <c r="J1706" s="511"/>
      <c r="K1706" s="511"/>
      <c r="L1706" s="511" t="s">
        <v>2205</v>
      </c>
      <c r="M1706" s="511" t="s">
        <v>2205</v>
      </c>
      <c r="N1706" s="511"/>
      <c r="O1706" s="511"/>
      <c r="P1706" s="511"/>
      <c r="Q1706" s="511"/>
      <c r="R1706" s="511" t="s">
        <v>2205</v>
      </c>
      <c r="S1706" s="511"/>
      <c r="T1706" s="511"/>
      <c r="U1706" s="511"/>
      <c r="V1706" s="511"/>
      <c r="W1706" s="568" t="s">
        <v>1229</v>
      </c>
      <c r="X1706" s="568" t="s">
        <v>1225</v>
      </c>
      <c r="Y1706"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6" s="506" t="str">
        <f t="shared" si="765"/>
        <v>HH - Integrated Mental Health and Substance Abuse
HS - Family/couple without client present
U7 - Self Determination
Z2- Families Moving Forward
Z3- Strengths and Strategies</v>
      </c>
    </row>
    <row r="1707" spans="1:26" ht="30" customHeight="1">
      <c r="A1707" s="565" t="str">
        <f t="shared" si="758"/>
        <v>S5111</v>
      </c>
      <c r="B1707" s="511" t="str">
        <f t="shared" si="759"/>
        <v xml:space="preserve">Family Training </v>
      </c>
      <c r="C1707" s="568" t="str">
        <f t="shared" si="760"/>
        <v>Home care training, family per session</v>
      </c>
      <c r="D1707" s="529" t="str">
        <f t="shared" si="761"/>
        <v>Encounter
DT=2/day</v>
      </c>
      <c r="E1707"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7" s="142" t="s">
        <v>2155</v>
      </c>
      <c r="G1707" s="142" t="s">
        <v>586</v>
      </c>
      <c r="H1707" s="142" t="s">
        <v>1240</v>
      </c>
      <c r="I1707" s="529" t="str">
        <f t="shared" si="763"/>
        <v>Line
Professional</v>
      </c>
      <c r="J1707" s="511"/>
      <c r="K1707" s="511"/>
      <c r="L1707" s="511" t="s">
        <v>2205</v>
      </c>
      <c r="M1707" s="511" t="s">
        <v>2205</v>
      </c>
      <c r="N1707" s="511"/>
      <c r="O1707" s="511"/>
      <c r="P1707" s="511"/>
      <c r="Q1707" s="511"/>
      <c r="R1707" s="511" t="s">
        <v>2205</v>
      </c>
      <c r="S1707" s="511"/>
      <c r="T1707" s="511"/>
      <c r="U1707" s="511"/>
      <c r="V1707" s="511"/>
      <c r="W1707" s="568" t="s">
        <v>1229</v>
      </c>
      <c r="X1707" s="568" t="s">
        <v>1225</v>
      </c>
      <c r="Y1707"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7" s="506" t="str">
        <f t="shared" si="765"/>
        <v>HH - Integrated Mental Health and Substance Abuse
HS - Family/couple without client present
U7 - Self Determination
Z2- Families Moving Forward
Z3- Strengths and Strategies</v>
      </c>
    </row>
    <row r="1708" spans="1:26" ht="30" customHeight="1" thickBot="1">
      <c r="A1708" s="565" t="str">
        <f t="shared" si="758"/>
        <v>S5111</v>
      </c>
      <c r="B1708" s="511" t="str">
        <f t="shared" si="759"/>
        <v xml:space="preserve">Family Training </v>
      </c>
      <c r="C1708" s="568" t="str">
        <f t="shared" si="760"/>
        <v>Home care training, family per session</v>
      </c>
      <c r="D1708" s="529" t="str">
        <f t="shared" si="761"/>
        <v>Encounter
DT=2/day</v>
      </c>
      <c r="E1708" s="568" t="str">
        <f t="shared" si="762"/>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v>
      </c>
      <c r="F1708" s="219" t="s">
        <v>511</v>
      </c>
      <c r="G1708" s="219" t="s">
        <v>579</v>
      </c>
      <c r="H1708" s="219" t="s">
        <v>1240</v>
      </c>
      <c r="I1708" s="529" t="str">
        <f t="shared" si="763"/>
        <v>Line
Professional</v>
      </c>
      <c r="J1708" s="511"/>
      <c r="K1708" s="511"/>
      <c r="L1708" s="511" t="s">
        <v>2205</v>
      </c>
      <c r="M1708" s="511" t="s">
        <v>2205</v>
      </c>
      <c r="N1708" s="511"/>
      <c r="O1708" s="511"/>
      <c r="P1708" s="511"/>
      <c r="Q1708" s="511"/>
      <c r="R1708" s="511" t="s">
        <v>2205</v>
      </c>
      <c r="S1708" s="511"/>
      <c r="T1708" s="511"/>
      <c r="U1708" s="511"/>
      <c r="V1708" s="511"/>
      <c r="W1708" s="568" t="s">
        <v>1229</v>
      </c>
      <c r="X1708" s="568" t="s">
        <v>1225</v>
      </c>
      <c r="Y1708" s="529" t="str">
        <f t="shared" si="76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Z1708" s="506" t="str">
        <f t="shared" si="765"/>
        <v>HH - Integrated Mental Health and Substance Abuse
HS - Family/couple without client present
U7 - Self Determination
Z2- Families Moving Forward
Z3- Strengths and Strategies</v>
      </c>
    </row>
    <row r="1709" spans="1:26" s="376" customFormat="1" ht="198.6" thickBot="1">
      <c r="A1709" s="383" t="s">
        <v>2259</v>
      </c>
      <c r="B1709" s="373" t="s">
        <v>274</v>
      </c>
      <c r="C1709" s="374" t="s">
        <v>640</v>
      </c>
      <c r="D1709" s="375" t="s">
        <v>58</v>
      </c>
      <c r="E1709" s="374" t="s">
        <v>2261</v>
      </c>
      <c r="F1709" s="374" t="s">
        <v>500</v>
      </c>
      <c r="G1709" s="374" t="s">
        <v>639</v>
      </c>
      <c r="H1709" s="374" t="s">
        <v>518</v>
      </c>
      <c r="I1709" s="375"/>
      <c r="J1709" s="373"/>
      <c r="K1709" s="373"/>
      <c r="L1709" s="373"/>
      <c r="M1709" s="373"/>
      <c r="N1709" s="373"/>
      <c r="O1709" s="373" t="s">
        <v>2205</v>
      </c>
      <c r="P1709" s="373"/>
      <c r="Q1709" s="373"/>
      <c r="R1709" s="373"/>
      <c r="S1709" s="373"/>
      <c r="T1709" s="373"/>
      <c r="U1709" s="373"/>
      <c r="V1709" s="373"/>
      <c r="W1709" s="374" t="s">
        <v>1229</v>
      </c>
      <c r="X1709" s="374" t="s">
        <v>2263</v>
      </c>
      <c r="Y1709" s="375"/>
      <c r="Z1709" s="375"/>
    </row>
    <row r="1710" spans="1:26" ht="30.75" customHeight="1">
      <c r="A1710" s="597" t="s">
        <v>72</v>
      </c>
      <c r="B1710" s="540" t="s">
        <v>2550</v>
      </c>
      <c r="C1710" s="600" t="s">
        <v>640</v>
      </c>
      <c r="D1710" s="603" t="s">
        <v>1591</v>
      </c>
      <c r="E1710" s="600" t="s">
        <v>2262</v>
      </c>
      <c r="F1710" s="243" t="s">
        <v>137</v>
      </c>
      <c r="G1710" s="243" t="s">
        <v>584</v>
      </c>
      <c r="H1710" s="243" t="s">
        <v>1240</v>
      </c>
      <c r="I1710" s="603" t="s">
        <v>139</v>
      </c>
      <c r="J1710" s="517"/>
      <c r="K1710" s="517"/>
      <c r="L1710" s="517"/>
      <c r="M1710" s="517"/>
      <c r="N1710" s="517"/>
      <c r="O1710" s="517"/>
      <c r="P1710" s="517"/>
      <c r="Q1710" s="517" t="s">
        <v>2205</v>
      </c>
      <c r="R1710" s="517"/>
      <c r="S1710" s="517" t="s">
        <v>2205</v>
      </c>
      <c r="T1710" s="517"/>
      <c r="U1710" s="517"/>
      <c r="V1710" s="517"/>
      <c r="W1710" s="600" t="s">
        <v>1229</v>
      </c>
      <c r="X1710" s="600" t="s">
        <v>2264</v>
      </c>
      <c r="Y1710" s="603" t="s">
        <v>973</v>
      </c>
      <c r="Z1710" s="603" t="s">
        <v>1562</v>
      </c>
    </row>
    <row r="1711" spans="1:26" ht="30.75" customHeight="1">
      <c r="A1711" s="598" t="str">
        <f t="shared" ref="A1711:A1732" si="768">A1710</f>
        <v>S5111</v>
      </c>
      <c r="B1711" s="526" t="str">
        <f t="shared" ref="B1711:B1732" si="769">B1710</f>
        <v>Family Training (CWP) /Home Care Training (SEDW)</v>
      </c>
      <c r="C1711" s="601" t="str">
        <f t="shared" ref="C1711:C1732" si="770">C1710</f>
        <v>Home care training, family per session</v>
      </c>
      <c r="D1711" s="604" t="str">
        <f t="shared" ref="D1711:D1732" si="771">D1710</f>
        <v>Encounter
Cannot exceed 1 per day.  Limit up to four sessions per month but no more than 12 sessions per 90 day period.</v>
      </c>
      <c r="E1711" s="601" t="str">
        <f t="shared" ref="E1711:E1732" si="772">E1710</f>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1" s="257" t="s">
        <v>477</v>
      </c>
      <c r="G1711" s="257" t="s">
        <v>575</v>
      </c>
      <c r="H1711" s="257" t="s">
        <v>1240</v>
      </c>
      <c r="I1711" s="604" t="str">
        <f t="shared" ref="I1711:I1732" si="773">I1710</f>
        <v>Line
Professional</v>
      </c>
      <c r="J1711" s="518"/>
      <c r="K1711" s="518"/>
      <c r="L1711" s="518"/>
      <c r="M1711" s="518"/>
      <c r="N1711" s="518"/>
      <c r="O1711" s="518"/>
      <c r="P1711" s="518"/>
      <c r="Q1711" s="518" t="s">
        <v>2205</v>
      </c>
      <c r="R1711" s="518"/>
      <c r="S1711" s="518" t="s">
        <v>2205</v>
      </c>
      <c r="T1711" s="518"/>
      <c r="U1711" s="518"/>
      <c r="V1711" s="518"/>
      <c r="W1711" s="601" t="s">
        <v>1229</v>
      </c>
      <c r="X1711" s="601" t="s">
        <v>1225</v>
      </c>
      <c r="Y1711" s="604" t="str">
        <f t="shared" ref="Y1711:Y1732" si="774">Y1710</f>
        <v>ST - Related to Trauma or Injury
Y3 - Parent Management Training Oregon Model
Y4 - SAMHSA approved EBP for Co-occurring disorders
UN - Two patients served
UP - Three patients served
UQ - Four patients served
UR - Five patients served
US - Six or more patients served</v>
      </c>
      <c r="Z1711" s="604" t="str">
        <f t="shared" ref="Z1711:Z1732" si="775">Z1710</f>
        <v xml:space="preserve">HH - Integrated Mental Health and Substance Abuse
HS - Family/couple without client present
U7 - Self Determination
</v>
      </c>
    </row>
    <row r="1712" spans="1:26" ht="30.75" customHeight="1">
      <c r="A1712" s="598" t="str">
        <f t="shared" si="768"/>
        <v>S5111</v>
      </c>
      <c r="B1712" s="526" t="str">
        <f t="shared" si="769"/>
        <v>Family Training (CWP) /Home Care Training (SEDW)</v>
      </c>
      <c r="C1712" s="601" t="str">
        <f t="shared" si="770"/>
        <v>Home care training, family per session</v>
      </c>
      <c r="D1712" s="604" t="str">
        <f t="shared" si="771"/>
        <v>Encounter
Cannot exceed 1 per day.  Limit up to four sessions per month but no more than 12 sessions per 90 day period.</v>
      </c>
      <c r="E1712"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2" s="257" t="s">
        <v>126</v>
      </c>
      <c r="G1712" s="257" t="s">
        <v>581</v>
      </c>
      <c r="H1712" s="257" t="s">
        <v>518</v>
      </c>
      <c r="I1712" s="604" t="str">
        <f t="shared" si="773"/>
        <v>Line
Professional</v>
      </c>
      <c r="J1712" s="518"/>
      <c r="K1712" s="518"/>
      <c r="L1712" s="518"/>
      <c r="M1712" s="518"/>
      <c r="N1712" s="518"/>
      <c r="O1712" s="518"/>
      <c r="P1712" s="518"/>
      <c r="Q1712" s="518" t="s">
        <v>2205</v>
      </c>
      <c r="R1712" s="518"/>
      <c r="S1712" s="518" t="s">
        <v>2205</v>
      </c>
      <c r="T1712" s="518"/>
      <c r="U1712" s="518"/>
      <c r="V1712" s="518"/>
      <c r="W1712" s="601" t="s">
        <v>1229</v>
      </c>
      <c r="X1712" s="601" t="s">
        <v>1225</v>
      </c>
      <c r="Y1712"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12" s="604" t="str">
        <f t="shared" si="775"/>
        <v xml:space="preserve">HH - Integrated Mental Health and Substance Abuse
HS - Family/couple without client present
U7 - Self Determination
</v>
      </c>
    </row>
    <row r="1713" spans="1:26" ht="30.75" customHeight="1">
      <c r="A1713" s="598" t="str">
        <f t="shared" si="768"/>
        <v>S5111</v>
      </c>
      <c r="B1713" s="526" t="str">
        <f t="shared" si="769"/>
        <v>Family Training (CWP) /Home Care Training (SEDW)</v>
      </c>
      <c r="C1713" s="601" t="str">
        <f t="shared" si="770"/>
        <v>Home care training, family per session</v>
      </c>
      <c r="D1713" s="604" t="str">
        <f t="shared" si="771"/>
        <v>Encounter
Cannot exceed 1 per day.  Limit up to four sessions per month but no more than 12 sessions per 90 day period.</v>
      </c>
      <c r="E1713"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3" s="257" t="s">
        <v>572</v>
      </c>
      <c r="G1713" s="257" t="s">
        <v>594</v>
      </c>
      <c r="H1713" s="257" t="s">
        <v>518</v>
      </c>
      <c r="I1713" s="604" t="str">
        <f t="shared" si="773"/>
        <v>Line
Professional</v>
      </c>
      <c r="J1713" s="518"/>
      <c r="K1713" s="518"/>
      <c r="L1713" s="518"/>
      <c r="M1713" s="518"/>
      <c r="N1713" s="518"/>
      <c r="O1713" s="518"/>
      <c r="P1713" s="518"/>
      <c r="Q1713" s="518" t="s">
        <v>2205</v>
      </c>
      <c r="R1713" s="518"/>
      <c r="S1713" s="518" t="s">
        <v>2205</v>
      </c>
      <c r="T1713" s="518"/>
      <c r="U1713" s="518"/>
      <c r="V1713" s="518"/>
      <c r="W1713" s="601" t="s">
        <v>1229</v>
      </c>
      <c r="X1713" s="601" t="s">
        <v>1225</v>
      </c>
      <c r="Y1713"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13" s="604" t="str">
        <f t="shared" si="775"/>
        <v xml:space="preserve">HH - Integrated Mental Health and Substance Abuse
HS - Family/couple without client present
U7 - Self Determination
</v>
      </c>
    </row>
    <row r="1714" spans="1:26" ht="30.75" customHeight="1">
      <c r="A1714" s="598" t="str">
        <f t="shared" si="768"/>
        <v>S5111</v>
      </c>
      <c r="B1714" s="526" t="str">
        <f t="shared" si="769"/>
        <v>Family Training (CWP) /Home Care Training (SEDW)</v>
      </c>
      <c r="C1714" s="601" t="str">
        <f t="shared" si="770"/>
        <v>Home care training, family per session</v>
      </c>
      <c r="D1714" s="604" t="str">
        <f t="shared" si="771"/>
        <v>Encounter
Cannot exceed 1 per day.  Limit up to four sessions per month but no more than 12 sessions per 90 day period.</v>
      </c>
      <c r="E1714"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4" s="257" t="s">
        <v>565</v>
      </c>
      <c r="G1714" s="257" t="s">
        <v>585</v>
      </c>
      <c r="H1714" s="257" t="s">
        <v>518</v>
      </c>
      <c r="I1714" s="604" t="str">
        <f t="shared" si="773"/>
        <v>Line
Professional</v>
      </c>
      <c r="J1714" s="518"/>
      <c r="K1714" s="518"/>
      <c r="L1714" s="518"/>
      <c r="M1714" s="518"/>
      <c r="N1714" s="518"/>
      <c r="O1714" s="518"/>
      <c r="P1714" s="518"/>
      <c r="Q1714" s="518" t="s">
        <v>2205</v>
      </c>
      <c r="R1714" s="518"/>
      <c r="S1714" s="518" t="s">
        <v>2205</v>
      </c>
      <c r="T1714" s="518"/>
      <c r="U1714" s="518"/>
      <c r="V1714" s="518"/>
      <c r="W1714" s="601" t="s">
        <v>1229</v>
      </c>
      <c r="X1714" s="601" t="s">
        <v>1225</v>
      </c>
      <c r="Y1714"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14" s="604" t="str">
        <f t="shared" si="775"/>
        <v xml:space="preserve">HH - Integrated Mental Health and Substance Abuse
HS - Family/couple without client present
U7 - Self Determination
</v>
      </c>
    </row>
    <row r="1715" spans="1:26" ht="30.75" customHeight="1">
      <c r="A1715" s="598" t="str">
        <f>A1712</f>
        <v>S5111</v>
      </c>
      <c r="B1715" s="526" t="str">
        <f>B1712</f>
        <v>Family Training (CWP) /Home Care Training (SEDW)</v>
      </c>
      <c r="C1715" s="601" t="str">
        <f>C1712</f>
        <v>Home care training, family per session</v>
      </c>
      <c r="D1715" s="604" t="str">
        <f>D1712</f>
        <v>Encounter
Cannot exceed 1 per day.  Limit up to four sessions per month but no more than 12 sessions per 90 day period.</v>
      </c>
      <c r="E1715" s="601" t="str">
        <f>E1712</f>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5" s="257" t="s">
        <v>259</v>
      </c>
      <c r="G1715" s="257" t="s">
        <v>583</v>
      </c>
      <c r="H1715" s="257" t="s">
        <v>518</v>
      </c>
      <c r="I1715" s="604" t="str">
        <f>I1712</f>
        <v>Line
Professional</v>
      </c>
      <c r="J1715" s="518"/>
      <c r="K1715" s="518"/>
      <c r="L1715" s="518"/>
      <c r="M1715" s="518"/>
      <c r="N1715" s="518"/>
      <c r="O1715" s="518"/>
      <c r="P1715" s="518"/>
      <c r="Q1715" s="518" t="s">
        <v>2205</v>
      </c>
      <c r="R1715" s="518"/>
      <c r="S1715" s="518" t="s">
        <v>2205</v>
      </c>
      <c r="T1715" s="518"/>
      <c r="U1715" s="518"/>
      <c r="V1715" s="518"/>
      <c r="W1715" s="601" t="s">
        <v>1229</v>
      </c>
      <c r="X1715" s="601" t="s">
        <v>1225</v>
      </c>
      <c r="Y1715" s="604" t="str">
        <f>Y1712</f>
        <v>ST - Related to Trauma or Injury
Y3 - Parent Management Training Oregon Model
Y4 - SAMHSA approved EBP for Co-occurring disorders
UN - Two patients served
UP - Three patients served
UQ - Four patients served
UR - Five patients served
US - Six or more patients served</v>
      </c>
      <c r="Z1715" s="604" t="str">
        <f>Z1712</f>
        <v xml:space="preserve">HH - Integrated Mental Health and Substance Abuse
HS - Family/couple without client present
U7 - Self Determination
</v>
      </c>
    </row>
    <row r="1716" spans="1:26" ht="30.75" customHeight="1">
      <c r="A1716" s="598" t="str">
        <f t="shared" si="768"/>
        <v>S5111</v>
      </c>
      <c r="B1716" s="526" t="str">
        <f t="shared" si="769"/>
        <v>Family Training (CWP) /Home Care Training (SEDW)</v>
      </c>
      <c r="C1716" s="601" t="str">
        <f t="shared" si="770"/>
        <v>Home care training, family per session</v>
      </c>
      <c r="D1716" s="604" t="str">
        <f t="shared" si="771"/>
        <v>Encounter
Cannot exceed 1 per day.  Limit up to four sessions per month but no more than 12 sessions per 90 day period.</v>
      </c>
      <c r="E1716"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6" s="257" t="s">
        <v>486</v>
      </c>
      <c r="G1716" s="257" t="s">
        <v>576</v>
      </c>
      <c r="H1716" s="257" t="s">
        <v>518</v>
      </c>
      <c r="I1716" s="604" t="str">
        <f t="shared" si="773"/>
        <v>Line
Professional</v>
      </c>
      <c r="J1716" s="518"/>
      <c r="K1716" s="518"/>
      <c r="L1716" s="518"/>
      <c r="M1716" s="518"/>
      <c r="N1716" s="518"/>
      <c r="O1716" s="518"/>
      <c r="P1716" s="518"/>
      <c r="Q1716" s="518" t="s">
        <v>2205</v>
      </c>
      <c r="R1716" s="518"/>
      <c r="S1716" s="518" t="s">
        <v>2205</v>
      </c>
      <c r="T1716" s="518"/>
      <c r="U1716" s="518"/>
      <c r="V1716" s="518"/>
      <c r="W1716" s="601" t="s">
        <v>1229</v>
      </c>
      <c r="X1716" s="601" t="s">
        <v>1225</v>
      </c>
      <c r="Y1716"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16" s="604" t="str">
        <f t="shared" si="775"/>
        <v xml:space="preserve">HH - Integrated Mental Health and Substance Abuse
HS - Family/couple without client present
U7 - Self Determination
</v>
      </c>
    </row>
    <row r="1717" spans="1:26" ht="30.75" customHeight="1">
      <c r="A1717" s="598" t="str">
        <f t="shared" si="768"/>
        <v>S5111</v>
      </c>
      <c r="B1717" s="526" t="str">
        <f t="shared" si="769"/>
        <v>Family Training (CWP) /Home Care Training (SEDW)</v>
      </c>
      <c r="C1717" s="601" t="str">
        <f t="shared" si="770"/>
        <v>Home care training, family per session</v>
      </c>
      <c r="D1717" s="604" t="str">
        <f t="shared" si="771"/>
        <v>Encounter
Cannot exceed 1 per day.  Limit up to four sessions per month but no more than 12 sessions per 90 day period.</v>
      </c>
      <c r="E1717"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7" s="257" t="s">
        <v>489</v>
      </c>
      <c r="G1717" s="257" t="s">
        <v>576</v>
      </c>
      <c r="H1717" s="257" t="s">
        <v>518</v>
      </c>
      <c r="I1717" s="604" t="str">
        <f t="shared" si="773"/>
        <v>Line
Professional</v>
      </c>
      <c r="J1717" s="518"/>
      <c r="K1717" s="518"/>
      <c r="L1717" s="518"/>
      <c r="M1717" s="518"/>
      <c r="N1717" s="518"/>
      <c r="O1717" s="518"/>
      <c r="P1717" s="518"/>
      <c r="Q1717" s="518" t="s">
        <v>2205</v>
      </c>
      <c r="R1717" s="518"/>
      <c r="S1717" s="518" t="s">
        <v>2205</v>
      </c>
      <c r="T1717" s="518"/>
      <c r="U1717" s="518"/>
      <c r="V1717" s="518"/>
      <c r="W1717" s="601" t="s">
        <v>1229</v>
      </c>
      <c r="X1717" s="601" t="s">
        <v>1225</v>
      </c>
      <c r="Y1717"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17" s="604" t="str">
        <f t="shared" si="775"/>
        <v xml:space="preserve">HH - Integrated Mental Health and Substance Abuse
HS - Family/couple without client present
U7 - Self Determination
</v>
      </c>
    </row>
    <row r="1718" spans="1:26" ht="30.75" customHeight="1">
      <c r="A1718" s="598" t="str">
        <f t="shared" ref="A1718:E1719" si="776">A1717</f>
        <v>S5111</v>
      </c>
      <c r="B1718" s="526" t="str">
        <f t="shared" si="776"/>
        <v>Family Training (CWP) /Home Care Training (SEDW)</v>
      </c>
      <c r="C1718" s="601" t="str">
        <f t="shared" si="776"/>
        <v>Home care training, family per session</v>
      </c>
      <c r="D1718" s="604" t="str">
        <f t="shared" si="776"/>
        <v>Encounter
Cannot exceed 1 per day.  Limit up to four sessions per month but no more than 12 sessions per 90 day period.</v>
      </c>
      <c r="E1718" s="601" t="str">
        <f t="shared" si="776"/>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8" s="257" t="s">
        <v>489</v>
      </c>
      <c r="G1718" s="257" t="s">
        <v>580</v>
      </c>
      <c r="H1718" s="257" t="s">
        <v>518</v>
      </c>
      <c r="I1718" s="604" t="str">
        <f>I1717</f>
        <v>Line
Professional</v>
      </c>
      <c r="J1718" s="518"/>
      <c r="K1718" s="518"/>
      <c r="L1718" s="518"/>
      <c r="M1718" s="518"/>
      <c r="N1718" s="518"/>
      <c r="O1718" s="518"/>
      <c r="P1718" s="518"/>
      <c r="Q1718" s="518" t="s">
        <v>2205</v>
      </c>
      <c r="R1718" s="518"/>
      <c r="S1718" s="518" t="s">
        <v>2205</v>
      </c>
      <c r="T1718" s="518"/>
      <c r="U1718" s="518"/>
      <c r="V1718" s="518"/>
      <c r="W1718" s="601" t="str">
        <f t="shared" ref="W1718:Z1719" si="777">W1717</f>
        <v>CCBHC Reporting Service</v>
      </c>
      <c r="X1718" s="601" t="str">
        <f t="shared" si="777"/>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718" s="604" t="str">
        <f t="shared" si="777"/>
        <v>ST - Related to Trauma or Injury
Y3 - Parent Management Training Oregon Model
Y4 - SAMHSA approved EBP for Co-occurring disorders
UN - Two patients served
UP - Three patients served
UQ - Four patients served
UR - Five patients served
US - Six or more patients served</v>
      </c>
      <c r="Z1718" s="604" t="str">
        <f t="shared" si="777"/>
        <v xml:space="preserve">HH - Integrated Mental Health and Substance Abuse
HS - Family/couple without client present
U7 - Self Determination
</v>
      </c>
    </row>
    <row r="1719" spans="1:26" ht="30.75" customHeight="1">
      <c r="A1719" s="598" t="str">
        <f t="shared" si="776"/>
        <v>S5111</v>
      </c>
      <c r="B1719" s="526" t="str">
        <f t="shared" si="776"/>
        <v>Family Training (CWP) /Home Care Training (SEDW)</v>
      </c>
      <c r="C1719" s="601" t="str">
        <f t="shared" si="776"/>
        <v>Home care training, family per session</v>
      </c>
      <c r="D1719" s="604" t="str">
        <f t="shared" si="776"/>
        <v>Encounter
Cannot exceed 1 per day.  Limit up to four sessions per month but no more than 12 sessions per 90 day period.</v>
      </c>
      <c r="E1719" s="601" t="str">
        <f t="shared" si="776"/>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19" s="257" t="s">
        <v>490</v>
      </c>
      <c r="G1719" s="257" t="s">
        <v>580</v>
      </c>
      <c r="H1719" s="257" t="s">
        <v>518</v>
      </c>
      <c r="I1719" s="604" t="str">
        <f>I1718</f>
        <v>Line
Professional</v>
      </c>
      <c r="J1719" s="518"/>
      <c r="K1719" s="518"/>
      <c r="L1719" s="518"/>
      <c r="M1719" s="518"/>
      <c r="N1719" s="518"/>
      <c r="O1719" s="518"/>
      <c r="P1719" s="518"/>
      <c r="Q1719" s="518" t="s">
        <v>2205</v>
      </c>
      <c r="R1719" s="518"/>
      <c r="S1719" s="518" t="s">
        <v>2205</v>
      </c>
      <c r="T1719" s="518"/>
      <c r="U1719" s="518"/>
      <c r="V1719" s="518"/>
      <c r="W1719" s="601" t="str">
        <f t="shared" si="777"/>
        <v>CCBHC Reporting Service</v>
      </c>
      <c r="X1719" s="601" t="str">
        <f t="shared" si="777"/>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Y1719" s="604" t="str">
        <f t="shared" si="777"/>
        <v>ST - Related to Trauma or Injury
Y3 - Parent Management Training Oregon Model
Y4 - SAMHSA approved EBP for Co-occurring disorders
UN - Two patients served
UP - Three patients served
UQ - Four patients served
UR - Five patients served
US - Six or more patients served</v>
      </c>
      <c r="Z1719" s="604" t="str">
        <f t="shared" si="777"/>
        <v xml:space="preserve">HH - Integrated Mental Health and Substance Abuse
HS - Family/couple without client present
U7 - Self Determination
</v>
      </c>
    </row>
    <row r="1720" spans="1:26" ht="30.75" customHeight="1">
      <c r="A1720" s="598" t="str">
        <f>A1717</f>
        <v>S5111</v>
      </c>
      <c r="B1720" s="526" t="str">
        <f>B1717</f>
        <v>Family Training (CWP) /Home Care Training (SEDW)</v>
      </c>
      <c r="C1720" s="601" t="str">
        <f>C1717</f>
        <v>Home care training, family per session</v>
      </c>
      <c r="D1720" s="604" t="str">
        <f>D1717</f>
        <v>Encounter
Cannot exceed 1 per day.  Limit up to four sessions per month but no more than 12 sessions per 90 day period.</v>
      </c>
      <c r="E1720" s="601" t="str">
        <f>E1717</f>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0" s="257" t="s">
        <v>490</v>
      </c>
      <c r="G1720" s="257" t="s">
        <v>576</v>
      </c>
      <c r="H1720" s="257" t="s">
        <v>518</v>
      </c>
      <c r="I1720" s="604" t="str">
        <f>I1717</f>
        <v>Line
Professional</v>
      </c>
      <c r="J1720" s="518"/>
      <c r="K1720" s="518"/>
      <c r="L1720" s="518"/>
      <c r="M1720" s="518"/>
      <c r="N1720" s="518"/>
      <c r="O1720" s="518"/>
      <c r="P1720" s="518"/>
      <c r="Q1720" s="518" t="s">
        <v>2205</v>
      </c>
      <c r="R1720" s="518"/>
      <c r="S1720" s="518" t="s">
        <v>2205</v>
      </c>
      <c r="T1720" s="518"/>
      <c r="U1720" s="518"/>
      <c r="V1720" s="518"/>
      <c r="W1720" s="601" t="s">
        <v>1229</v>
      </c>
      <c r="X1720" s="601" t="s">
        <v>1225</v>
      </c>
      <c r="Y1720" s="604" t="str">
        <f>Y1717</f>
        <v>ST - Related to Trauma or Injury
Y3 - Parent Management Training Oregon Model
Y4 - SAMHSA approved EBP for Co-occurring disorders
UN - Two patients served
UP - Three patients served
UQ - Four patients served
UR - Five patients served
US - Six or more patients served</v>
      </c>
      <c r="Z1720" s="604" t="str">
        <f>Z1717</f>
        <v xml:space="preserve">HH - Integrated Mental Health and Substance Abuse
HS - Family/couple without client present
U7 - Self Determination
</v>
      </c>
    </row>
    <row r="1721" spans="1:26" ht="30.75" customHeight="1">
      <c r="A1721" s="598" t="str">
        <f t="shared" si="768"/>
        <v>S5111</v>
      </c>
      <c r="B1721" s="526" t="str">
        <f t="shared" si="769"/>
        <v>Family Training (CWP) /Home Care Training (SEDW)</v>
      </c>
      <c r="C1721" s="601" t="str">
        <f t="shared" si="770"/>
        <v>Home care training, family per session</v>
      </c>
      <c r="D1721" s="604" t="str">
        <f t="shared" si="771"/>
        <v>Encounter
Cannot exceed 1 per day.  Limit up to four sessions per month but no more than 12 sessions per 90 day period.</v>
      </c>
      <c r="E1721"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1" s="257" t="s">
        <v>484</v>
      </c>
      <c r="G1721" s="257" t="s">
        <v>576</v>
      </c>
      <c r="H1721" s="257" t="s">
        <v>518</v>
      </c>
      <c r="I1721" s="604" t="str">
        <f t="shared" si="773"/>
        <v>Line
Professional</v>
      </c>
      <c r="J1721" s="518"/>
      <c r="K1721" s="518"/>
      <c r="L1721" s="518"/>
      <c r="M1721" s="518"/>
      <c r="N1721" s="518"/>
      <c r="O1721" s="518"/>
      <c r="P1721" s="518"/>
      <c r="Q1721" s="518" t="s">
        <v>2205</v>
      </c>
      <c r="R1721" s="518"/>
      <c r="S1721" s="518" t="s">
        <v>2205</v>
      </c>
      <c r="T1721" s="518"/>
      <c r="U1721" s="518"/>
      <c r="V1721" s="518"/>
      <c r="W1721" s="601" t="s">
        <v>1229</v>
      </c>
      <c r="X1721" s="601" t="s">
        <v>1225</v>
      </c>
      <c r="Y1721"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1" s="604" t="str">
        <f t="shared" si="775"/>
        <v xml:space="preserve">HH - Integrated Mental Health and Substance Abuse
HS - Family/couple without client present
U7 - Self Determination
</v>
      </c>
    </row>
    <row r="1722" spans="1:26" ht="30.75" customHeight="1">
      <c r="A1722" s="598" t="str">
        <f t="shared" si="768"/>
        <v>S5111</v>
      </c>
      <c r="B1722" s="526" t="str">
        <f t="shared" si="769"/>
        <v>Family Training (CWP) /Home Care Training (SEDW)</v>
      </c>
      <c r="C1722" s="601" t="str">
        <f t="shared" si="770"/>
        <v>Home care training, family per session</v>
      </c>
      <c r="D1722" s="604" t="str">
        <f t="shared" si="771"/>
        <v>Encounter
Cannot exceed 1 per day.  Limit up to four sessions per month but no more than 12 sessions per 90 day period.</v>
      </c>
      <c r="E1722"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2" s="257" t="s">
        <v>1437</v>
      </c>
      <c r="G1722" s="257" t="s">
        <v>1440</v>
      </c>
      <c r="H1722" s="257" t="s">
        <v>1240</v>
      </c>
      <c r="I1722" s="604" t="str">
        <f t="shared" si="773"/>
        <v>Line
Professional</v>
      </c>
      <c r="J1722" s="518"/>
      <c r="K1722" s="518"/>
      <c r="L1722" s="518"/>
      <c r="M1722" s="518"/>
      <c r="N1722" s="518"/>
      <c r="O1722" s="518"/>
      <c r="P1722" s="518"/>
      <c r="Q1722" s="518" t="s">
        <v>2205</v>
      </c>
      <c r="R1722" s="518"/>
      <c r="S1722" s="518" t="s">
        <v>2205</v>
      </c>
      <c r="T1722" s="518"/>
      <c r="U1722" s="518"/>
      <c r="V1722" s="518"/>
      <c r="W1722" s="601" t="s">
        <v>1229</v>
      </c>
      <c r="X1722" s="601" t="s">
        <v>1225</v>
      </c>
      <c r="Y1722"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2" s="604" t="str">
        <f t="shared" si="775"/>
        <v xml:space="preserve">HH - Integrated Mental Health and Substance Abuse
HS - Family/couple without client present
U7 - Self Determination
</v>
      </c>
    </row>
    <row r="1723" spans="1:26" ht="30.75" customHeight="1">
      <c r="A1723" s="598" t="str">
        <f t="shared" si="768"/>
        <v>S5111</v>
      </c>
      <c r="B1723" s="526" t="str">
        <f t="shared" si="769"/>
        <v>Family Training (CWP) /Home Care Training (SEDW)</v>
      </c>
      <c r="C1723" s="601" t="str">
        <f t="shared" si="770"/>
        <v>Home care training, family per session</v>
      </c>
      <c r="D1723" s="604" t="str">
        <f t="shared" si="771"/>
        <v>Encounter
Cannot exceed 1 per day.  Limit up to four sessions per month but no more than 12 sessions per 90 day period.</v>
      </c>
      <c r="E1723"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3" s="257" t="s">
        <v>491</v>
      </c>
      <c r="G1723" s="257" t="s">
        <v>576</v>
      </c>
      <c r="H1723" s="257" t="s">
        <v>518</v>
      </c>
      <c r="I1723" s="604" t="str">
        <f t="shared" si="773"/>
        <v>Line
Professional</v>
      </c>
      <c r="J1723" s="518"/>
      <c r="K1723" s="518"/>
      <c r="L1723" s="518"/>
      <c r="M1723" s="518"/>
      <c r="N1723" s="518"/>
      <c r="O1723" s="518"/>
      <c r="P1723" s="518"/>
      <c r="Q1723" s="518" t="s">
        <v>2205</v>
      </c>
      <c r="R1723" s="518"/>
      <c r="S1723" s="518" t="s">
        <v>2205</v>
      </c>
      <c r="T1723" s="518"/>
      <c r="U1723" s="518"/>
      <c r="V1723" s="518"/>
      <c r="W1723" s="601" t="s">
        <v>1229</v>
      </c>
      <c r="X1723" s="601" t="s">
        <v>1225</v>
      </c>
      <c r="Y1723"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3" s="604" t="str">
        <f t="shared" si="775"/>
        <v xml:space="preserve">HH - Integrated Mental Health and Substance Abuse
HS - Family/couple without client present
U7 - Self Determination
</v>
      </c>
    </row>
    <row r="1724" spans="1:26" ht="30.75" customHeight="1">
      <c r="A1724" s="598" t="str">
        <f t="shared" si="768"/>
        <v>S5111</v>
      </c>
      <c r="B1724" s="526" t="str">
        <f t="shared" si="769"/>
        <v>Family Training (CWP) /Home Care Training (SEDW)</v>
      </c>
      <c r="C1724" s="601" t="str">
        <f t="shared" si="770"/>
        <v>Home care training, family per session</v>
      </c>
      <c r="D1724" s="604" t="str">
        <f t="shared" si="771"/>
        <v>Encounter
Cannot exceed 1 per day.  Limit up to four sessions per month but no more than 12 sessions per 90 day period.</v>
      </c>
      <c r="E1724"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4" s="257" t="s">
        <v>1389</v>
      </c>
      <c r="G1724" s="257" t="s">
        <v>576</v>
      </c>
      <c r="H1724" s="257" t="s">
        <v>518</v>
      </c>
      <c r="I1724" s="604" t="str">
        <f t="shared" si="773"/>
        <v>Line
Professional</v>
      </c>
      <c r="J1724" s="518"/>
      <c r="K1724" s="518"/>
      <c r="L1724" s="518"/>
      <c r="M1724" s="518"/>
      <c r="N1724" s="518"/>
      <c r="O1724" s="518"/>
      <c r="P1724" s="518"/>
      <c r="Q1724" s="518" t="s">
        <v>2205</v>
      </c>
      <c r="R1724" s="518"/>
      <c r="S1724" s="518" t="s">
        <v>2205</v>
      </c>
      <c r="T1724" s="518"/>
      <c r="U1724" s="518"/>
      <c r="V1724" s="518"/>
      <c r="W1724" s="601" t="s">
        <v>1229</v>
      </c>
      <c r="X1724" s="601" t="s">
        <v>1225</v>
      </c>
      <c r="Y1724"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4" s="604" t="str">
        <f t="shared" si="775"/>
        <v xml:space="preserve">HH - Integrated Mental Health and Substance Abuse
HS - Family/couple without client present
U7 - Self Determination
</v>
      </c>
    </row>
    <row r="1725" spans="1:26" ht="30.75" customHeight="1">
      <c r="A1725" s="598" t="str">
        <f t="shared" si="768"/>
        <v>S5111</v>
      </c>
      <c r="B1725" s="526" t="str">
        <f t="shared" si="769"/>
        <v>Family Training (CWP) /Home Care Training (SEDW)</v>
      </c>
      <c r="C1725" s="601" t="str">
        <f t="shared" si="770"/>
        <v>Home care training, family per session</v>
      </c>
      <c r="D1725" s="604" t="str">
        <f t="shared" si="771"/>
        <v>Encounter
Cannot exceed 1 per day.  Limit up to four sessions per month but no more than 12 sessions per 90 day period.</v>
      </c>
      <c r="E1725"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5" s="257" t="s">
        <v>593</v>
      </c>
      <c r="G1725" s="257" t="s">
        <v>580</v>
      </c>
      <c r="H1725" s="257" t="s">
        <v>518</v>
      </c>
      <c r="I1725" s="604" t="str">
        <f t="shared" si="773"/>
        <v>Line
Professional</v>
      </c>
      <c r="J1725" s="518"/>
      <c r="K1725" s="518"/>
      <c r="L1725" s="518"/>
      <c r="M1725" s="518"/>
      <c r="N1725" s="518"/>
      <c r="O1725" s="518"/>
      <c r="P1725" s="518"/>
      <c r="Q1725" s="518" t="s">
        <v>2205</v>
      </c>
      <c r="R1725" s="518"/>
      <c r="S1725" s="518" t="s">
        <v>2205</v>
      </c>
      <c r="T1725" s="518"/>
      <c r="U1725" s="518"/>
      <c r="V1725" s="518"/>
      <c r="W1725" s="601" t="s">
        <v>1229</v>
      </c>
      <c r="X1725" s="601" t="s">
        <v>1225</v>
      </c>
      <c r="Y1725"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5" s="604" t="str">
        <f t="shared" si="775"/>
        <v xml:space="preserve">HH - Integrated Mental Health and Substance Abuse
HS - Family/couple without client present
U7 - Self Determination
</v>
      </c>
    </row>
    <row r="1726" spans="1:26" ht="30.75" customHeight="1">
      <c r="A1726" s="598" t="str">
        <f t="shared" si="768"/>
        <v>S5111</v>
      </c>
      <c r="B1726" s="526" t="str">
        <f t="shared" si="769"/>
        <v>Family Training (CWP) /Home Care Training (SEDW)</v>
      </c>
      <c r="C1726" s="601" t="str">
        <f t="shared" si="770"/>
        <v>Home care training, family per session</v>
      </c>
      <c r="D1726" s="604" t="str">
        <f t="shared" si="771"/>
        <v>Encounter
Cannot exceed 1 per day.  Limit up to four sessions per month but no more than 12 sessions per 90 day period.</v>
      </c>
      <c r="E1726"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6" s="257" t="s">
        <v>492</v>
      </c>
      <c r="G1726" s="257" t="s">
        <v>580</v>
      </c>
      <c r="H1726" s="257" t="s">
        <v>518</v>
      </c>
      <c r="I1726" s="604" t="str">
        <f t="shared" si="773"/>
        <v>Line
Professional</v>
      </c>
      <c r="J1726" s="518"/>
      <c r="K1726" s="518"/>
      <c r="L1726" s="518"/>
      <c r="M1726" s="518"/>
      <c r="N1726" s="518"/>
      <c r="O1726" s="518"/>
      <c r="P1726" s="518"/>
      <c r="Q1726" s="518" t="s">
        <v>2205</v>
      </c>
      <c r="R1726" s="518"/>
      <c r="S1726" s="518" t="s">
        <v>2205</v>
      </c>
      <c r="T1726" s="518"/>
      <c r="U1726" s="518"/>
      <c r="V1726" s="518"/>
      <c r="W1726" s="601" t="s">
        <v>1229</v>
      </c>
      <c r="X1726" s="601" t="s">
        <v>1225</v>
      </c>
      <c r="Y1726"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6" s="604" t="str">
        <f t="shared" si="775"/>
        <v xml:space="preserve">HH - Integrated Mental Health and Substance Abuse
HS - Family/couple without client present
U7 - Self Determination
</v>
      </c>
    </row>
    <row r="1727" spans="1:26" ht="30.75" customHeight="1">
      <c r="A1727" s="598" t="str">
        <f t="shared" si="768"/>
        <v>S5111</v>
      </c>
      <c r="B1727" s="526" t="str">
        <f t="shared" si="769"/>
        <v>Family Training (CWP) /Home Care Training (SEDW)</v>
      </c>
      <c r="C1727" s="601" t="str">
        <f t="shared" si="770"/>
        <v>Home care training, family per session</v>
      </c>
      <c r="D1727" s="604" t="str">
        <f t="shared" si="771"/>
        <v>Encounter
Cannot exceed 1 per day.  Limit up to four sessions per month but no more than 12 sessions per 90 day period.</v>
      </c>
      <c r="E1727"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7" s="257" t="s">
        <v>688</v>
      </c>
      <c r="G1727" s="257" t="s">
        <v>580</v>
      </c>
      <c r="H1727" s="257" t="s">
        <v>518</v>
      </c>
      <c r="I1727" s="604" t="str">
        <f t="shared" si="773"/>
        <v>Line
Professional</v>
      </c>
      <c r="J1727" s="518"/>
      <c r="K1727" s="518"/>
      <c r="L1727" s="518"/>
      <c r="M1727" s="518"/>
      <c r="N1727" s="518"/>
      <c r="O1727" s="518"/>
      <c r="P1727" s="518"/>
      <c r="Q1727" s="518" t="s">
        <v>2205</v>
      </c>
      <c r="R1727" s="518"/>
      <c r="S1727" s="518" t="s">
        <v>2205</v>
      </c>
      <c r="T1727" s="518"/>
      <c r="U1727" s="518"/>
      <c r="V1727" s="518"/>
      <c r="W1727" s="601" t="s">
        <v>1229</v>
      </c>
      <c r="X1727" s="601" t="s">
        <v>1225</v>
      </c>
      <c r="Y1727"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7" s="604" t="str">
        <f t="shared" si="775"/>
        <v xml:space="preserve">HH - Integrated Mental Health and Substance Abuse
HS - Family/couple without client present
U7 - Self Determination
</v>
      </c>
    </row>
    <row r="1728" spans="1:26" ht="30.75" customHeight="1">
      <c r="A1728" s="598" t="str">
        <f t="shared" si="768"/>
        <v>S5111</v>
      </c>
      <c r="B1728" s="526" t="str">
        <f t="shared" si="769"/>
        <v>Family Training (CWP) /Home Care Training (SEDW)</v>
      </c>
      <c r="C1728" s="601" t="str">
        <f t="shared" si="770"/>
        <v>Home care training, family per session</v>
      </c>
      <c r="D1728" s="604" t="str">
        <f t="shared" si="771"/>
        <v>Encounter
Cannot exceed 1 per day.  Limit up to four sessions per month but no more than 12 sessions per 90 day period.</v>
      </c>
      <c r="E1728"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8" s="257" t="s">
        <v>2168</v>
      </c>
      <c r="G1728" s="257" t="s">
        <v>580</v>
      </c>
      <c r="H1728" s="257" t="s">
        <v>518</v>
      </c>
      <c r="I1728" s="604" t="str">
        <f t="shared" si="773"/>
        <v>Line
Professional</v>
      </c>
      <c r="J1728" s="518"/>
      <c r="K1728" s="518"/>
      <c r="L1728" s="518"/>
      <c r="M1728" s="518"/>
      <c r="N1728" s="518"/>
      <c r="O1728" s="518"/>
      <c r="P1728" s="518"/>
      <c r="Q1728" s="518" t="s">
        <v>2205</v>
      </c>
      <c r="R1728" s="518"/>
      <c r="S1728" s="518" t="s">
        <v>2205</v>
      </c>
      <c r="T1728" s="518"/>
      <c r="U1728" s="518"/>
      <c r="V1728" s="518"/>
      <c r="W1728" s="601" t="s">
        <v>1229</v>
      </c>
      <c r="X1728" s="601" t="s">
        <v>1225</v>
      </c>
      <c r="Y1728"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8" s="604" t="str">
        <f t="shared" si="775"/>
        <v xml:space="preserve">HH - Integrated Mental Health and Substance Abuse
HS - Family/couple without client present
U7 - Self Determination
</v>
      </c>
    </row>
    <row r="1729" spans="1:27" ht="30.75" customHeight="1">
      <c r="A1729" s="598" t="str">
        <f t="shared" si="768"/>
        <v>S5111</v>
      </c>
      <c r="B1729" s="526" t="str">
        <f t="shared" si="769"/>
        <v>Family Training (CWP) /Home Care Training (SEDW)</v>
      </c>
      <c r="C1729" s="601" t="str">
        <f t="shared" si="770"/>
        <v>Home care training, family per session</v>
      </c>
      <c r="D1729" s="604" t="str">
        <f t="shared" si="771"/>
        <v>Encounter
Cannot exceed 1 per day.  Limit up to four sessions per month but no more than 12 sessions per 90 day period.</v>
      </c>
      <c r="E1729"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29" s="257" t="s">
        <v>2177</v>
      </c>
      <c r="G1729" s="257" t="s">
        <v>580</v>
      </c>
      <c r="H1729" s="257" t="s">
        <v>518</v>
      </c>
      <c r="I1729" s="604" t="str">
        <f t="shared" si="773"/>
        <v>Line
Professional</v>
      </c>
      <c r="J1729" s="518"/>
      <c r="K1729" s="518"/>
      <c r="L1729" s="518"/>
      <c r="M1729" s="518"/>
      <c r="N1729" s="518"/>
      <c r="O1729" s="518"/>
      <c r="P1729" s="518"/>
      <c r="Q1729" s="518" t="s">
        <v>2205</v>
      </c>
      <c r="R1729" s="518"/>
      <c r="S1729" s="518" t="s">
        <v>2205</v>
      </c>
      <c r="T1729" s="518"/>
      <c r="U1729" s="518"/>
      <c r="V1729" s="518"/>
      <c r="W1729" s="601" t="s">
        <v>1229</v>
      </c>
      <c r="X1729" s="601" t="s">
        <v>1225</v>
      </c>
      <c r="Y1729"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29" s="604" t="str">
        <f t="shared" si="775"/>
        <v xml:space="preserve">HH - Integrated Mental Health and Substance Abuse
HS - Family/couple without client present
U7 - Self Determination
</v>
      </c>
    </row>
    <row r="1730" spans="1:27" ht="30.75" customHeight="1">
      <c r="A1730" s="598" t="str">
        <f t="shared" si="768"/>
        <v>S5111</v>
      </c>
      <c r="B1730" s="526" t="str">
        <f t="shared" si="769"/>
        <v>Family Training (CWP) /Home Care Training (SEDW)</v>
      </c>
      <c r="C1730" s="601" t="str">
        <f t="shared" si="770"/>
        <v>Home care training, family per session</v>
      </c>
      <c r="D1730" s="604" t="str">
        <f t="shared" si="771"/>
        <v>Encounter
Cannot exceed 1 per day.  Limit up to four sessions per month but no more than 12 sessions per 90 day period.</v>
      </c>
      <c r="E1730"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30" s="257" t="s">
        <v>126</v>
      </c>
      <c r="G1730" s="257" t="s">
        <v>578</v>
      </c>
      <c r="H1730" s="257" t="s">
        <v>518</v>
      </c>
      <c r="I1730" s="604" t="str">
        <f t="shared" si="773"/>
        <v>Line
Professional</v>
      </c>
      <c r="J1730" s="518"/>
      <c r="K1730" s="518"/>
      <c r="L1730" s="518"/>
      <c r="M1730" s="518"/>
      <c r="N1730" s="518"/>
      <c r="O1730" s="518"/>
      <c r="P1730" s="518"/>
      <c r="Q1730" s="518" t="s">
        <v>2205</v>
      </c>
      <c r="R1730" s="518"/>
      <c r="S1730" s="518" t="s">
        <v>2205</v>
      </c>
      <c r="T1730" s="518"/>
      <c r="U1730" s="518"/>
      <c r="V1730" s="518"/>
      <c r="W1730" s="601" t="s">
        <v>1229</v>
      </c>
      <c r="X1730" s="601" t="s">
        <v>1225</v>
      </c>
      <c r="Y1730"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30" s="604" t="str">
        <f t="shared" si="775"/>
        <v xml:space="preserve">HH - Integrated Mental Health and Substance Abuse
HS - Family/couple without client present
U7 - Self Determination
</v>
      </c>
    </row>
    <row r="1731" spans="1:27" ht="30.75" customHeight="1">
      <c r="A1731" s="598" t="str">
        <f t="shared" si="768"/>
        <v>S5111</v>
      </c>
      <c r="B1731" s="526" t="str">
        <f t="shared" si="769"/>
        <v>Family Training (CWP) /Home Care Training (SEDW)</v>
      </c>
      <c r="C1731" s="601" t="str">
        <f t="shared" si="770"/>
        <v>Home care training, family per session</v>
      </c>
      <c r="D1731" s="604" t="str">
        <f t="shared" si="771"/>
        <v>Encounter
Cannot exceed 1 per day.  Limit up to four sessions per month but no more than 12 sessions per 90 day period.</v>
      </c>
      <c r="E1731" s="601"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31" s="257" t="s">
        <v>2155</v>
      </c>
      <c r="G1731" s="257" t="s">
        <v>586</v>
      </c>
      <c r="H1731" s="257" t="s">
        <v>1240</v>
      </c>
      <c r="I1731" s="604" t="str">
        <f t="shared" si="773"/>
        <v>Line
Professional</v>
      </c>
      <c r="J1731" s="518"/>
      <c r="K1731" s="518"/>
      <c r="L1731" s="518"/>
      <c r="M1731" s="518"/>
      <c r="N1731" s="518"/>
      <c r="O1731" s="518"/>
      <c r="P1731" s="518"/>
      <c r="Q1731" s="518" t="s">
        <v>2205</v>
      </c>
      <c r="R1731" s="518"/>
      <c r="S1731" s="518" t="s">
        <v>2205</v>
      </c>
      <c r="T1731" s="518"/>
      <c r="U1731" s="518"/>
      <c r="V1731" s="518"/>
      <c r="W1731" s="601" t="s">
        <v>1229</v>
      </c>
      <c r="X1731" s="601" t="s">
        <v>1225</v>
      </c>
      <c r="Y1731" s="604"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31" s="604" t="str">
        <f t="shared" si="775"/>
        <v xml:space="preserve">HH - Integrated Mental Health and Substance Abuse
HS - Family/couple without client present
U7 - Self Determination
</v>
      </c>
    </row>
    <row r="1732" spans="1:27" ht="30.75" customHeight="1" thickBot="1">
      <c r="A1732" s="599" t="str">
        <f t="shared" si="768"/>
        <v>S5111</v>
      </c>
      <c r="B1732" s="527" t="str">
        <f t="shared" si="769"/>
        <v>Family Training (CWP) /Home Care Training (SEDW)</v>
      </c>
      <c r="C1732" s="602" t="str">
        <f t="shared" si="770"/>
        <v>Home care training, family per session</v>
      </c>
      <c r="D1732" s="605" t="str">
        <f t="shared" si="771"/>
        <v>Encounter
Cannot exceed 1 per day.  Limit up to four sessions per month but no more than 12 sessions per 90 day period.</v>
      </c>
      <c r="E1732" s="602" t="str">
        <f t="shared" si="772"/>
        <v xml:space="preserve">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approved curriculum and ongoing training model.
</v>
      </c>
      <c r="F1732" s="237" t="s">
        <v>511</v>
      </c>
      <c r="G1732" s="237" t="s">
        <v>579</v>
      </c>
      <c r="H1732" s="237" t="s">
        <v>1240</v>
      </c>
      <c r="I1732" s="605" t="str">
        <f t="shared" si="773"/>
        <v>Line
Professional</v>
      </c>
      <c r="J1732" s="519"/>
      <c r="K1732" s="519"/>
      <c r="L1732" s="519"/>
      <c r="M1732" s="519"/>
      <c r="N1732" s="519"/>
      <c r="O1732" s="519"/>
      <c r="P1732" s="519"/>
      <c r="Q1732" s="519" t="s">
        <v>2205</v>
      </c>
      <c r="R1732" s="519"/>
      <c r="S1732" s="519" t="s">
        <v>2205</v>
      </c>
      <c r="T1732" s="519"/>
      <c r="U1732" s="519"/>
      <c r="V1732" s="519"/>
      <c r="W1732" s="602" t="s">
        <v>1229</v>
      </c>
      <c r="X1732" s="602" t="s">
        <v>1225</v>
      </c>
      <c r="Y1732" s="605" t="str">
        <f t="shared" si="774"/>
        <v>ST - Related to Trauma or Injury
Y3 - Parent Management Training Oregon Model
Y4 - SAMHSA approved EBP for Co-occurring disorders
UN - Two patients served
UP - Three patients served
UQ - Four patients served
UR - Five patients served
US - Six or more patients served</v>
      </c>
      <c r="Z1732" s="605" t="str">
        <f t="shared" si="775"/>
        <v xml:space="preserve">HH - Integrated Mental Health and Substance Abuse
HS - Family/couple without client present
U7 - Self Determination
</v>
      </c>
    </row>
    <row r="1733" spans="1:27" ht="26.4">
      <c r="A1733" s="564" t="s">
        <v>74</v>
      </c>
      <c r="B1733" s="511" t="s">
        <v>2561</v>
      </c>
      <c r="C1733" s="568" t="s">
        <v>1238</v>
      </c>
      <c r="D1733" s="529" t="s">
        <v>58</v>
      </c>
      <c r="E1733" s="568" t="s">
        <v>301</v>
      </c>
      <c r="F1733" s="142" t="s">
        <v>137</v>
      </c>
      <c r="G1733" s="219" t="s">
        <v>584</v>
      </c>
      <c r="H1733" s="219" t="s">
        <v>1240</v>
      </c>
      <c r="I1733" s="529" t="s">
        <v>139</v>
      </c>
      <c r="J1733" s="511"/>
      <c r="K1733" s="511"/>
      <c r="L1733" s="511"/>
      <c r="M1733" s="511"/>
      <c r="N1733" s="511"/>
      <c r="O1733" s="511"/>
      <c r="P1733" s="511"/>
      <c r="Q1733" s="511"/>
      <c r="R1733" s="511" t="s">
        <v>2205</v>
      </c>
      <c r="S1733" s="511"/>
      <c r="T1733" s="511"/>
      <c r="U1733" s="511"/>
      <c r="V1733" s="511"/>
      <c r="W1733" s="568" t="s">
        <v>1230</v>
      </c>
      <c r="X1733" s="568" t="s">
        <v>434</v>
      </c>
      <c r="Y1733" s="529" t="s">
        <v>1113</v>
      </c>
      <c r="Z1733" s="529" t="s">
        <v>1471</v>
      </c>
    </row>
    <row r="1734" spans="1:27" ht="26.4">
      <c r="A1734" s="565" t="str">
        <f t="shared" ref="A1734:A1753" si="778">A1733</f>
        <v>S5116</v>
      </c>
      <c r="B1734" s="511" t="str">
        <f t="shared" ref="B1734:B1753" si="779">B1733</f>
        <v xml:space="preserve">Non Family Training </v>
      </c>
      <c r="C1734" s="568" t="str">
        <f t="shared" ref="C1734:C1753" si="780">C1733</f>
        <v>Home care training, nonfamily, per session
The professional staff will work with CLS and Respite staff to implement the plan. Activities may include: coaching, supervision and monitoring and feedback.</v>
      </c>
      <c r="D1734" s="529" t="str">
        <f t="shared" ref="D1734:D1753" si="781">D1733</f>
        <v>Encounter</v>
      </c>
      <c r="E1734" s="568" t="str">
        <f t="shared" ref="E1734:E1753" si="782">E1733</f>
        <v>QMHP or QIDP or CMHP</v>
      </c>
      <c r="F1734" s="142" t="s">
        <v>477</v>
      </c>
      <c r="G1734" s="250" t="s">
        <v>575</v>
      </c>
      <c r="H1734" s="250" t="s">
        <v>1240</v>
      </c>
      <c r="I1734" s="529" t="str">
        <f t="shared" ref="I1734:I1753" si="783">I1733</f>
        <v>Line
Professional</v>
      </c>
      <c r="J1734" s="511"/>
      <c r="K1734" s="511"/>
      <c r="L1734" s="511"/>
      <c r="M1734" s="511"/>
      <c r="N1734" s="511"/>
      <c r="O1734" s="511"/>
      <c r="P1734" s="511"/>
      <c r="Q1734" s="511"/>
      <c r="R1734" s="511" t="s">
        <v>2205</v>
      </c>
      <c r="S1734" s="511"/>
      <c r="T1734" s="511"/>
      <c r="U1734" s="511"/>
      <c r="V1734" s="511"/>
      <c r="W1734" s="568" t="s">
        <v>1230</v>
      </c>
      <c r="X1734" s="568" t="s">
        <v>434</v>
      </c>
      <c r="Y1734" s="529" t="str">
        <f t="shared" ref="Y1734:Y1753" si="784">Y1733</f>
        <v xml:space="preserve"> </v>
      </c>
      <c r="Z1734" s="529" t="str">
        <f t="shared" ref="Z1734:Z1753" si="785">Z1733</f>
        <v xml:space="preserve">U7 - Self Determination
</v>
      </c>
    </row>
    <row r="1735" spans="1:27" ht="51" customHeight="1">
      <c r="A1735" s="565" t="str">
        <f t="shared" si="778"/>
        <v>S5116</v>
      </c>
      <c r="B1735" s="511" t="str">
        <f t="shared" si="779"/>
        <v xml:space="preserve">Non Family Training </v>
      </c>
      <c r="C1735" s="568" t="str">
        <f t="shared" si="780"/>
        <v>Home care training, nonfamily, per session
The professional staff will work with CLS and Respite staff to implement the plan. Activities may include: coaching, supervision and monitoring and feedback.</v>
      </c>
      <c r="D1735" s="529" t="str">
        <f t="shared" si="781"/>
        <v>Encounter</v>
      </c>
      <c r="E1735" s="568" t="str">
        <f t="shared" si="782"/>
        <v>QMHP or QIDP or CMHP</v>
      </c>
      <c r="F1735" s="142" t="s">
        <v>126</v>
      </c>
      <c r="G1735" s="250" t="s">
        <v>581</v>
      </c>
      <c r="H1735" s="250" t="s">
        <v>518</v>
      </c>
      <c r="I1735" s="529" t="str">
        <f t="shared" si="783"/>
        <v>Line
Professional</v>
      </c>
      <c r="J1735" s="511"/>
      <c r="K1735" s="511"/>
      <c r="L1735" s="511"/>
      <c r="M1735" s="511"/>
      <c r="N1735" s="511"/>
      <c r="O1735" s="511"/>
      <c r="P1735" s="511"/>
      <c r="Q1735" s="511"/>
      <c r="R1735" s="511" t="s">
        <v>2205</v>
      </c>
      <c r="S1735" s="511"/>
      <c r="T1735" s="511"/>
      <c r="U1735" s="511"/>
      <c r="V1735" s="511"/>
      <c r="W1735" s="568" t="s">
        <v>1230</v>
      </c>
      <c r="X1735" s="568" t="s">
        <v>434</v>
      </c>
      <c r="Y1735" s="529" t="str">
        <f t="shared" si="784"/>
        <v xml:space="preserve"> </v>
      </c>
      <c r="Z1735" s="529" t="str">
        <f t="shared" si="785"/>
        <v xml:space="preserve">U7 - Self Determination
</v>
      </c>
    </row>
    <row r="1736" spans="1:27" s="19" customFormat="1" ht="26.4">
      <c r="A1736" s="565" t="str">
        <f t="shared" si="778"/>
        <v>S5116</v>
      </c>
      <c r="B1736" s="511" t="str">
        <f t="shared" si="779"/>
        <v xml:space="preserve">Non Family Training </v>
      </c>
      <c r="C1736" s="568" t="str">
        <f t="shared" si="780"/>
        <v>Home care training, nonfamily, per session
The professional staff will work with CLS and Respite staff to implement the plan. Activities may include: coaching, supervision and monitoring and feedback.</v>
      </c>
      <c r="D1736" s="529" t="str">
        <f t="shared" si="781"/>
        <v>Encounter</v>
      </c>
      <c r="E1736" s="568" t="str">
        <f t="shared" si="782"/>
        <v>QMHP or QIDP or CMHP</v>
      </c>
      <c r="F1736" s="142" t="s">
        <v>1437</v>
      </c>
      <c r="G1736" s="250" t="s">
        <v>1440</v>
      </c>
      <c r="H1736" s="250" t="s">
        <v>1240</v>
      </c>
      <c r="I1736" s="529" t="str">
        <f t="shared" si="783"/>
        <v>Line
Professional</v>
      </c>
      <c r="J1736" s="511"/>
      <c r="K1736" s="511"/>
      <c r="L1736" s="511"/>
      <c r="M1736" s="511"/>
      <c r="N1736" s="511"/>
      <c r="O1736" s="511"/>
      <c r="P1736" s="511"/>
      <c r="Q1736" s="511"/>
      <c r="R1736" s="511" t="s">
        <v>2205</v>
      </c>
      <c r="S1736" s="511"/>
      <c r="T1736" s="511"/>
      <c r="U1736" s="511"/>
      <c r="V1736" s="511"/>
      <c r="W1736" s="568" t="s">
        <v>1230</v>
      </c>
      <c r="X1736" s="568" t="s">
        <v>434</v>
      </c>
      <c r="Y1736" s="529" t="str">
        <f t="shared" si="784"/>
        <v xml:space="preserve"> </v>
      </c>
      <c r="Z1736" s="529" t="str">
        <f t="shared" si="785"/>
        <v xml:space="preserve">U7 - Self Determination
</v>
      </c>
      <c r="AA1736" s="20"/>
    </row>
    <row r="1737" spans="1:27" s="19" customFormat="1">
      <c r="A1737" s="565" t="str">
        <f>A1736</f>
        <v>S5116</v>
      </c>
      <c r="B1737" s="511" t="str">
        <f>B1736</f>
        <v xml:space="preserve">Non Family Training </v>
      </c>
      <c r="C1737" s="568" t="str">
        <f>C1736</f>
        <v>Home care training, nonfamily, per session
The professional staff will work with CLS and Respite staff to implement the plan. Activities may include: coaching, supervision and monitoring and feedback.</v>
      </c>
      <c r="D1737" s="529" t="str">
        <f>D1736</f>
        <v>Encounter</v>
      </c>
      <c r="E1737" s="568" t="str">
        <f>E1736</f>
        <v>QMHP or QIDP or CMHP</v>
      </c>
      <c r="F1737" s="142" t="s">
        <v>1328</v>
      </c>
      <c r="G1737" s="250" t="s">
        <v>576</v>
      </c>
      <c r="H1737" s="250" t="s">
        <v>518</v>
      </c>
      <c r="I1737" s="529" t="str">
        <f>I1736</f>
        <v>Line
Professional</v>
      </c>
      <c r="J1737" s="511"/>
      <c r="K1737" s="511"/>
      <c r="L1737" s="511"/>
      <c r="M1737" s="511"/>
      <c r="N1737" s="511"/>
      <c r="O1737" s="511"/>
      <c r="P1737" s="511"/>
      <c r="Q1737" s="511"/>
      <c r="R1737" s="511" t="s">
        <v>2205</v>
      </c>
      <c r="S1737" s="511"/>
      <c r="T1737" s="511"/>
      <c r="U1737" s="511"/>
      <c r="V1737" s="511"/>
      <c r="W1737" s="568" t="s">
        <v>1230</v>
      </c>
      <c r="X1737" s="568" t="s">
        <v>434</v>
      </c>
      <c r="Y1737" s="529" t="str">
        <f>Y1736</f>
        <v xml:space="preserve"> </v>
      </c>
      <c r="Z1737" s="529" t="str">
        <f>Z1736</f>
        <v xml:space="preserve">U7 - Self Determination
</v>
      </c>
      <c r="AA1737" s="20"/>
    </row>
    <row r="1738" spans="1:27" s="19" customFormat="1" ht="51" customHeight="1">
      <c r="A1738" s="565" t="str">
        <f t="shared" si="778"/>
        <v>S5116</v>
      </c>
      <c r="B1738" s="511" t="str">
        <f t="shared" si="779"/>
        <v xml:space="preserve">Non Family Training </v>
      </c>
      <c r="C1738" s="568" t="str">
        <f t="shared" si="780"/>
        <v>Home care training, nonfamily, per session
The professional staff will work with CLS and Respite staff to implement the plan. Activities may include: coaching, supervision and monitoring and feedback.</v>
      </c>
      <c r="D1738" s="529" t="str">
        <f t="shared" si="781"/>
        <v>Encounter</v>
      </c>
      <c r="E1738" s="568" t="str">
        <f t="shared" si="782"/>
        <v>QMHP or QIDP or CMHP</v>
      </c>
      <c r="F1738" s="142" t="s">
        <v>491</v>
      </c>
      <c r="G1738" s="250" t="s">
        <v>576</v>
      </c>
      <c r="H1738" s="250" t="s">
        <v>518</v>
      </c>
      <c r="I1738" s="529" t="str">
        <f t="shared" si="783"/>
        <v>Line
Professional</v>
      </c>
      <c r="J1738" s="511"/>
      <c r="K1738" s="511"/>
      <c r="L1738" s="511"/>
      <c r="M1738" s="511"/>
      <c r="N1738" s="511"/>
      <c r="O1738" s="511"/>
      <c r="P1738" s="511"/>
      <c r="Q1738" s="511"/>
      <c r="R1738" s="511" t="s">
        <v>2205</v>
      </c>
      <c r="S1738" s="511"/>
      <c r="T1738" s="511"/>
      <c r="U1738" s="511"/>
      <c r="V1738" s="511"/>
      <c r="W1738" s="568" t="s">
        <v>1230</v>
      </c>
      <c r="X1738" s="568" t="s">
        <v>434</v>
      </c>
      <c r="Y1738" s="529" t="str">
        <f t="shared" si="784"/>
        <v xml:space="preserve"> </v>
      </c>
      <c r="Z1738" s="529" t="str">
        <f t="shared" si="785"/>
        <v xml:space="preserve">U7 - Self Determination
</v>
      </c>
      <c r="AA1738" s="20"/>
    </row>
    <row r="1739" spans="1:27" s="19" customFormat="1" ht="38.25" customHeight="1">
      <c r="A1739" s="565" t="str">
        <f t="shared" si="778"/>
        <v>S5116</v>
      </c>
      <c r="B1739" s="511" t="str">
        <f t="shared" si="779"/>
        <v xml:space="preserve">Non Family Training </v>
      </c>
      <c r="C1739" s="568" t="str">
        <f t="shared" si="780"/>
        <v>Home care training, nonfamily, per session
The professional staff will work with CLS and Respite staff to implement the plan. Activities may include: coaching, supervision and monitoring and feedback.</v>
      </c>
      <c r="D1739" s="529" t="str">
        <f t="shared" si="781"/>
        <v>Encounter</v>
      </c>
      <c r="E1739" s="568" t="str">
        <f t="shared" si="782"/>
        <v>QMHP or QIDP or CMHP</v>
      </c>
      <c r="F1739" s="142" t="s">
        <v>490</v>
      </c>
      <c r="G1739" s="142" t="s">
        <v>576</v>
      </c>
      <c r="H1739" s="250" t="s">
        <v>518</v>
      </c>
      <c r="I1739" s="529" t="str">
        <f t="shared" si="783"/>
        <v>Line
Professional</v>
      </c>
      <c r="J1739" s="511"/>
      <c r="K1739" s="511"/>
      <c r="L1739" s="511"/>
      <c r="M1739" s="511"/>
      <c r="N1739" s="511"/>
      <c r="O1739" s="511"/>
      <c r="P1739" s="511"/>
      <c r="Q1739" s="511"/>
      <c r="R1739" s="511" t="s">
        <v>2205</v>
      </c>
      <c r="S1739" s="511"/>
      <c r="T1739" s="511"/>
      <c r="U1739" s="511"/>
      <c r="V1739" s="511"/>
      <c r="W1739" s="568" t="s">
        <v>1230</v>
      </c>
      <c r="X1739" s="568" t="s">
        <v>434</v>
      </c>
      <c r="Y1739" s="529" t="str">
        <f t="shared" si="784"/>
        <v xml:space="preserve"> </v>
      </c>
      <c r="Z1739" s="529" t="str">
        <f t="shared" si="785"/>
        <v xml:space="preserve">U7 - Self Determination
</v>
      </c>
      <c r="AA1739" s="20"/>
    </row>
    <row r="1740" spans="1:27" s="19" customFormat="1" ht="38.25" customHeight="1">
      <c r="A1740" s="565" t="str">
        <f t="shared" ref="A1740:E1741" si="786">A1739</f>
        <v>S5116</v>
      </c>
      <c r="B1740" s="511" t="str">
        <f t="shared" si="786"/>
        <v xml:space="preserve">Non Family Training </v>
      </c>
      <c r="C1740" s="568" t="str">
        <f t="shared" si="786"/>
        <v>Home care training, nonfamily, per session
The professional staff will work with CLS and Respite staff to implement the plan. Activities may include: coaching, supervision and monitoring and feedback.</v>
      </c>
      <c r="D1740" s="529" t="str">
        <f t="shared" si="786"/>
        <v>Encounter</v>
      </c>
      <c r="E1740" s="568" t="str">
        <f t="shared" si="786"/>
        <v>QMHP or QIDP or CMHP</v>
      </c>
      <c r="F1740" s="142" t="s">
        <v>490</v>
      </c>
      <c r="G1740" s="142" t="s">
        <v>580</v>
      </c>
      <c r="H1740" s="250" t="s">
        <v>518</v>
      </c>
      <c r="I1740" s="529" t="str">
        <f>I1739</f>
        <v>Line
Professional</v>
      </c>
      <c r="J1740" s="511"/>
      <c r="K1740" s="511"/>
      <c r="L1740" s="511"/>
      <c r="M1740" s="511"/>
      <c r="N1740" s="511"/>
      <c r="O1740" s="511"/>
      <c r="P1740" s="511"/>
      <c r="Q1740" s="511"/>
      <c r="R1740" s="511" t="s">
        <v>2205</v>
      </c>
      <c r="S1740" s="511"/>
      <c r="T1740" s="511"/>
      <c r="U1740" s="511"/>
      <c r="V1740" s="511"/>
      <c r="W1740" s="568" t="str">
        <f t="shared" ref="W1740:Z1741" si="787">W1739</f>
        <v/>
      </c>
      <c r="X1740" s="568" t="str">
        <f t="shared" si="787"/>
        <v>Face-to-face with CLS and Respite staff (with or without the beneficiary present).</v>
      </c>
      <c r="Y1740" s="529" t="str">
        <f t="shared" si="787"/>
        <v xml:space="preserve"> </v>
      </c>
      <c r="Z1740" s="529" t="str">
        <f t="shared" si="787"/>
        <v xml:space="preserve">U7 - Self Determination
</v>
      </c>
      <c r="AA1740" s="20"/>
    </row>
    <row r="1741" spans="1:27" s="19" customFormat="1" ht="38.25" customHeight="1">
      <c r="A1741" s="565" t="str">
        <f t="shared" si="786"/>
        <v>S5116</v>
      </c>
      <c r="B1741" s="511" t="str">
        <f t="shared" si="786"/>
        <v xml:space="preserve">Non Family Training </v>
      </c>
      <c r="C1741" s="568" t="str">
        <f t="shared" si="786"/>
        <v>Home care training, nonfamily, per session
The professional staff will work with CLS and Respite staff to implement the plan. Activities may include: coaching, supervision and monitoring and feedback.</v>
      </c>
      <c r="D1741" s="529" t="str">
        <f t="shared" si="786"/>
        <v>Encounter</v>
      </c>
      <c r="E1741" s="568" t="str">
        <f t="shared" si="786"/>
        <v>QMHP or QIDP or CMHP</v>
      </c>
      <c r="F1741" s="142" t="s">
        <v>489</v>
      </c>
      <c r="G1741" s="142" t="s">
        <v>580</v>
      </c>
      <c r="H1741" s="250" t="s">
        <v>518</v>
      </c>
      <c r="I1741" s="529" t="str">
        <f>I1740</f>
        <v>Line
Professional</v>
      </c>
      <c r="J1741" s="511"/>
      <c r="K1741" s="511"/>
      <c r="L1741" s="511"/>
      <c r="M1741" s="511"/>
      <c r="N1741" s="511"/>
      <c r="O1741" s="511"/>
      <c r="P1741" s="511"/>
      <c r="Q1741" s="511"/>
      <c r="R1741" s="511" t="s">
        <v>2205</v>
      </c>
      <c r="S1741" s="511"/>
      <c r="T1741" s="511"/>
      <c r="U1741" s="511"/>
      <c r="V1741" s="511"/>
      <c r="W1741" s="568" t="str">
        <f t="shared" si="787"/>
        <v/>
      </c>
      <c r="X1741" s="568" t="str">
        <f t="shared" si="787"/>
        <v>Face-to-face with CLS and Respite staff (with or without the beneficiary present).</v>
      </c>
      <c r="Y1741" s="529" t="str">
        <f t="shared" si="787"/>
        <v xml:space="preserve"> </v>
      </c>
      <c r="Z1741" s="529" t="str">
        <f t="shared" si="787"/>
        <v xml:space="preserve">U7 - Self Determination
</v>
      </c>
      <c r="AA1741" s="20"/>
    </row>
    <row r="1742" spans="1:27" s="19" customFormat="1" ht="38.25" customHeight="1">
      <c r="A1742" s="565" t="str">
        <f>A1739</f>
        <v>S5116</v>
      </c>
      <c r="B1742" s="511" t="str">
        <f>B1739</f>
        <v xml:space="preserve">Non Family Training </v>
      </c>
      <c r="C1742" s="568" t="str">
        <f>C1739</f>
        <v>Home care training, nonfamily, per session
The professional staff will work with CLS and Respite staff to implement the plan. Activities may include: coaching, supervision and monitoring and feedback.</v>
      </c>
      <c r="D1742" s="529" t="str">
        <f>D1739</f>
        <v>Encounter</v>
      </c>
      <c r="E1742" s="568" t="str">
        <f>E1739</f>
        <v>QMHP or QIDP or CMHP</v>
      </c>
      <c r="F1742" s="142" t="s">
        <v>489</v>
      </c>
      <c r="G1742" s="142" t="s">
        <v>576</v>
      </c>
      <c r="H1742" s="250" t="s">
        <v>518</v>
      </c>
      <c r="I1742" s="529" t="str">
        <f>I1739</f>
        <v>Line
Professional</v>
      </c>
      <c r="J1742" s="511"/>
      <c r="K1742" s="511"/>
      <c r="L1742" s="511"/>
      <c r="M1742" s="511"/>
      <c r="N1742" s="511"/>
      <c r="O1742" s="511"/>
      <c r="P1742" s="511"/>
      <c r="Q1742" s="511"/>
      <c r="R1742" s="511" t="s">
        <v>2205</v>
      </c>
      <c r="S1742" s="511"/>
      <c r="T1742" s="511"/>
      <c r="U1742" s="511"/>
      <c r="V1742" s="511"/>
      <c r="W1742" s="568" t="s">
        <v>1230</v>
      </c>
      <c r="X1742" s="568" t="s">
        <v>434</v>
      </c>
      <c r="Y1742" s="529" t="str">
        <f>Y1739</f>
        <v xml:space="preserve"> </v>
      </c>
      <c r="Z1742" s="529" t="str">
        <f>Z1739</f>
        <v xml:space="preserve">U7 - Self Determination
</v>
      </c>
      <c r="AA1742" s="20"/>
    </row>
    <row r="1743" spans="1:27" s="19" customFormat="1" ht="51" customHeight="1">
      <c r="A1743" s="565" t="str">
        <f t="shared" si="778"/>
        <v>S5116</v>
      </c>
      <c r="B1743" s="511" t="str">
        <f t="shared" si="779"/>
        <v xml:space="preserve">Non Family Training </v>
      </c>
      <c r="C1743" s="568" t="str">
        <f t="shared" si="780"/>
        <v>Home care training, nonfamily, per session
The professional staff will work with CLS and Respite staff to implement the plan. Activities may include: coaching, supervision and monitoring and feedback.</v>
      </c>
      <c r="D1743" s="529" t="str">
        <f t="shared" si="781"/>
        <v>Encounter</v>
      </c>
      <c r="E1743" s="568" t="str">
        <f t="shared" si="782"/>
        <v>QMHP or QIDP or CMHP</v>
      </c>
      <c r="F1743" s="142" t="s">
        <v>486</v>
      </c>
      <c r="G1743" s="142" t="s">
        <v>576</v>
      </c>
      <c r="H1743" s="142" t="s">
        <v>518</v>
      </c>
      <c r="I1743" s="529" t="str">
        <f t="shared" si="783"/>
        <v>Line
Professional</v>
      </c>
      <c r="J1743" s="511"/>
      <c r="K1743" s="511"/>
      <c r="L1743" s="511"/>
      <c r="M1743" s="511"/>
      <c r="N1743" s="511"/>
      <c r="O1743" s="511"/>
      <c r="P1743" s="511"/>
      <c r="Q1743" s="511"/>
      <c r="R1743" s="511" t="s">
        <v>2205</v>
      </c>
      <c r="S1743" s="511"/>
      <c r="T1743" s="511"/>
      <c r="U1743" s="511"/>
      <c r="V1743" s="511"/>
      <c r="W1743" s="568" t="s">
        <v>1230</v>
      </c>
      <c r="X1743" s="568" t="s">
        <v>434</v>
      </c>
      <c r="Y1743" s="529" t="str">
        <f t="shared" si="784"/>
        <v xml:space="preserve"> </v>
      </c>
      <c r="Z1743" s="529" t="str">
        <f t="shared" si="785"/>
        <v xml:space="preserve">U7 - Self Determination
</v>
      </c>
      <c r="AA1743" s="20"/>
    </row>
    <row r="1744" spans="1:27" s="19" customFormat="1" ht="38.25" customHeight="1">
      <c r="A1744" s="565" t="str">
        <f t="shared" si="778"/>
        <v>S5116</v>
      </c>
      <c r="B1744" s="511" t="str">
        <f t="shared" si="779"/>
        <v xml:space="preserve">Non Family Training </v>
      </c>
      <c r="C1744" s="568" t="str">
        <f t="shared" si="780"/>
        <v>Home care training, nonfamily, per session
The professional staff will work with CLS and Respite staff to implement the plan. Activities may include: coaching, supervision and monitoring and feedback.</v>
      </c>
      <c r="D1744" s="529" t="str">
        <f t="shared" si="781"/>
        <v>Encounter</v>
      </c>
      <c r="E1744" s="568" t="str">
        <f t="shared" si="782"/>
        <v>QMHP or QIDP or CMHP</v>
      </c>
      <c r="F1744" s="142" t="s">
        <v>484</v>
      </c>
      <c r="G1744" s="142" t="s">
        <v>576</v>
      </c>
      <c r="H1744" s="142" t="s">
        <v>518</v>
      </c>
      <c r="I1744" s="529" t="str">
        <f t="shared" si="783"/>
        <v>Line
Professional</v>
      </c>
      <c r="J1744" s="511"/>
      <c r="K1744" s="511"/>
      <c r="L1744" s="511"/>
      <c r="M1744" s="511"/>
      <c r="N1744" s="511"/>
      <c r="O1744" s="511"/>
      <c r="P1744" s="511"/>
      <c r="Q1744" s="511"/>
      <c r="R1744" s="511" t="s">
        <v>2205</v>
      </c>
      <c r="S1744" s="511"/>
      <c r="T1744" s="511"/>
      <c r="U1744" s="511"/>
      <c r="V1744" s="511"/>
      <c r="W1744" s="568" t="s">
        <v>1230</v>
      </c>
      <c r="X1744" s="568" t="s">
        <v>434</v>
      </c>
      <c r="Y1744" s="529" t="str">
        <f t="shared" si="784"/>
        <v xml:space="preserve"> </v>
      </c>
      <c r="Z1744" s="529" t="str">
        <f t="shared" si="785"/>
        <v xml:space="preserve">U7 - Self Determination
</v>
      </c>
      <c r="AA1744" s="20"/>
    </row>
    <row r="1745" spans="1:27" s="19" customFormat="1" ht="51" customHeight="1">
      <c r="A1745" s="565" t="str">
        <f t="shared" si="778"/>
        <v>S5116</v>
      </c>
      <c r="B1745" s="511" t="str">
        <f t="shared" si="779"/>
        <v xml:space="preserve">Non Family Training </v>
      </c>
      <c r="C1745" s="568" t="str">
        <f t="shared" si="780"/>
        <v>Home care training, nonfamily, per session
The professional staff will work with CLS and Respite staff to implement the plan. Activities may include: coaching, supervision and monitoring and feedback.</v>
      </c>
      <c r="D1745" s="529" t="str">
        <f t="shared" si="781"/>
        <v>Encounter</v>
      </c>
      <c r="E1745" s="568" t="str">
        <f t="shared" si="782"/>
        <v>QMHP or QIDP or CMHP</v>
      </c>
      <c r="F1745" s="142" t="s">
        <v>1389</v>
      </c>
      <c r="G1745" s="142" t="s">
        <v>576</v>
      </c>
      <c r="H1745" s="142" t="s">
        <v>518</v>
      </c>
      <c r="I1745" s="529" t="str">
        <f t="shared" si="783"/>
        <v>Line
Professional</v>
      </c>
      <c r="J1745" s="511"/>
      <c r="K1745" s="511"/>
      <c r="L1745" s="511"/>
      <c r="M1745" s="511"/>
      <c r="N1745" s="511"/>
      <c r="O1745" s="511"/>
      <c r="P1745" s="511"/>
      <c r="Q1745" s="511"/>
      <c r="R1745" s="511" t="s">
        <v>2205</v>
      </c>
      <c r="S1745" s="511"/>
      <c r="T1745" s="511"/>
      <c r="U1745" s="511"/>
      <c r="V1745" s="511"/>
      <c r="W1745" s="568" t="s">
        <v>1230</v>
      </c>
      <c r="X1745" s="568" t="s">
        <v>434</v>
      </c>
      <c r="Y1745" s="529" t="str">
        <f t="shared" si="784"/>
        <v xml:space="preserve"> </v>
      </c>
      <c r="Z1745" s="529" t="str">
        <f t="shared" si="785"/>
        <v xml:space="preserve">U7 - Self Determination
</v>
      </c>
      <c r="AA1745" s="20"/>
    </row>
    <row r="1746" spans="1:27" s="19" customFormat="1" ht="51" customHeight="1">
      <c r="A1746" s="565" t="str">
        <f t="shared" si="778"/>
        <v>S5116</v>
      </c>
      <c r="B1746" s="511" t="str">
        <f t="shared" si="779"/>
        <v xml:space="preserve">Non Family Training </v>
      </c>
      <c r="C1746" s="568" t="str">
        <f t="shared" si="780"/>
        <v>Home care training, nonfamily, per session
The professional staff will work with CLS and Respite staff to implement the plan. Activities may include: coaching, supervision and monitoring and feedback.</v>
      </c>
      <c r="D1746" s="529" t="str">
        <f t="shared" si="781"/>
        <v>Encounter</v>
      </c>
      <c r="E1746" s="568" t="str">
        <f t="shared" si="782"/>
        <v>QMHP or QIDP or CMHP</v>
      </c>
      <c r="F1746" s="250" t="s">
        <v>593</v>
      </c>
      <c r="G1746" s="250" t="s">
        <v>580</v>
      </c>
      <c r="H1746" s="250" t="s">
        <v>518</v>
      </c>
      <c r="I1746" s="529" t="str">
        <f t="shared" si="783"/>
        <v>Line
Professional</v>
      </c>
      <c r="J1746" s="511"/>
      <c r="K1746" s="511"/>
      <c r="L1746" s="511"/>
      <c r="M1746" s="511"/>
      <c r="N1746" s="511"/>
      <c r="O1746" s="511"/>
      <c r="P1746" s="511"/>
      <c r="Q1746" s="511"/>
      <c r="R1746" s="511" t="s">
        <v>2205</v>
      </c>
      <c r="S1746" s="511"/>
      <c r="T1746" s="511"/>
      <c r="U1746" s="511"/>
      <c r="V1746" s="511"/>
      <c r="W1746" s="568" t="s">
        <v>1230</v>
      </c>
      <c r="X1746" s="568" t="s">
        <v>434</v>
      </c>
      <c r="Y1746" s="529" t="str">
        <f t="shared" si="784"/>
        <v xml:space="preserve"> </v>
      </c>
      <c r="Z1746" s="529" t="str">
        <f t="shared" si="785"/>
        <v xml:space="preserve">U7 - Self Determination
</v>
      </c>
      <c r="AA1746" s="20"/>
    </row>
    <row r="1747" spans="1:27" s="19" customFormat="1" ht="38.25" customHeight="1">
      <c r="A1747" s="565" t="str">
        <f t="shared" si="778"/>
        <v>S5116</v>
      </c>
      <c r="B1747" s="511" t="str">
        <f t="shared" si="779"/>
        <v xml:space="preserve">Non Family Training </v>
      </c>
      <c r="C1747" s="568" t="str">
        <f t="shared" si="780"/>
        <v>Home care training, nonfamily, per session
The professional staff will work with CLS and Respite staff to implement the plan. Activities may include: coaching, supervision and monitoring and feedback.</v>
      </c>
      <c r="D1747" s="529" t="str">
        <f t="shared" si="781"/>
        <v>Encounter</v>
      </c>
      <c r="E1747" s="568" t="str">
        <f t="shared" si="782"/>
        <v>QMHP or QIDP or CMHP</v>
      </c>
      <c r="F1747" s="250" t="s">
        <v>492</v>
      </c>
      <c r="G1747" s="250" t="s">
        <v>580</v>
      </c>
      <c r="H1747" s="250" t="s">
        <v>518</v>
      </c>
      <c r="I1747" s="529" t="str">
        <f t="shared" si="783"/>
        <v>Line
Professional</v>
      </c>
      <c r="J1747" s="511"/>
      <c r="K1747" s="511"/>
      <c r="L1747" s="511"/>
      <c r="M1747" s="511"/>
      <c r="N1747" s="511"/>
      <c r="O1747" s="511"/>
      <c r="P1747" s="511"/>
      <c r="Q1747" s="511"/>
      <c r="R1747" s="511" t="s">
        <v>2205</v>
      </c>
      <c r="S1747" s="511"/>
      <c r="T1747" s="511"/>
      <c r="U1747" s="511"/>
      <c r="V1747" s="511"/>
      <c r="W1747" s="568" t="s">
        <v>1230</v>
      </c>
      <c r="X1747" s="568" t="s">
        <v>434</v>
      </c>
      <c r="Y1747" s="529" t="str">
        <f t="shared" si="784"/>
        <v xml:space="preserve"> </v>
      </c>
      <c r="Z1747" s="529" t="str">
        <f t="shared" si="785"/>
        <v xml:space="preserve">U7 - Self Determination
</v>
      </c>
      <c r="AA1747" s="20"/>
    </row>
    <row r="1748" spans="1:27" s="19" customFormat="1" ht="38.25" customHeight="1">
      <c r="A1748" s="565" t="str">
        <f t="shared" si="778"/>
        <v>S5116</v>
      </c>
      <c r="B1748" s="511" t="str">
        <f t="shared" si="779"/>
        <v xml:space="preserve">Non Family Training </v>
      </c>
      <c r="C1748" s="568" t="str">
        <f t="shared" si="780"/>
        <v>Home care training, nonfamily, per session
The professional staff will work with CLS and Respite staff to implement the plan. Activities may include: coaching, supervision and monitoring and feedback.</v>
      </c>
      <c r="D1748" s="529" t="str">
        <f t="shared" si="781"/>
        <v>Encounter</v>
      </c>
      <c r="E1748" s="568" t="str">
        <f t="shared" si="782"/>
        <v>QMHP or QIDP or CMHP</v>
      </c>
      <c r="F1748" s="250" t="s">
        <v>688</v>
      </c>
      <c r="G1748" s="250" t="s">
        <v>580</v>
      </c>
      <c r="H1748" s="250" t="s">
        <v>518</v>
      </c>
      <c r="I1748" s="529" t="str">
        <f t="shared" si="783"/>
        <v>Line
Professional</v>
      </c>
      <c r="J1748" s="511"/>
      <c r="K1748" s="511"/>
      <c r="L1748" s="511"/>
      <c r="M1748" s="511"/>
      <c r="N1748" s="511"/>
      <c r="O1748" s="511"/>
      <c r="P1748" s="511"/>
      <c r="Q1748" s="511"/>
      <c r="R1748" s="511" t="s">
        <v>2205</v>
      </c>
      <c r="S1748" s="511"/>
      <c r="T1748" s="511"/>
      <c r="U1748" s="511"/>
      <c r="V1748" s="511"/>
      <c r="W1748" s="568" t="s">
        <v>1230</v>
      </c>
      <c r="X1748" s="568" t="s">
        <v>434</v>
      </c>
      <c r="Y1748" s="529" t="str">
        <f t="shared" si="784"/>
        <v xml:space="preserve"> </v>
      </c>
      <c r="Z1748" s="529" t="str">
        <f t="shared" si="785"/>
        <v xml:space="preserve">U7 - Self Determination
</v>
      </c>
      <c r="AA1748" s="20"/>
    </row>
    <row r="1749" spans="1:27" s="19" customFormat="1" ht="51" customHeight="1">
      <c r="A1749" s="565" t="str">
        <f t="shared" si="778"/>
        <v>S5116</v>
      </c>
      <c r="B1749" s="511" t="str">
        <f t="shared" si="779"/>
        <v xml:space="preserve">Non Family Training </v>
      </c>
      <c r="C1749" s="568" t="str">
        <f t="shared" si="780"/>
        <v>Home care training, nonfamily, per session
The professional staff will work with CLS and Respite staff to implement the plan. Activities may include: coaching, supervision and monitoring and feedback.</v>
      </c>
      <c r="D1749" s="529" t="str">
        <f t="shared" si="781"/>
        <v>Encounter</v>
      </c>
      <c r="E1749" s="568" t="str">
        <f t="shared" si="782"/>
        <v>QMHP or QIDP or CMHP</v>
      </c>
      <c r="F1749" s="250" t="s">
        <v>2168</v>
      </c>
      <c r="G1749" s="250" t="s">
        <v>580</v>
      </c>
      <c r="H1749" s="250" t="s">
        <v>518</v>
      </c>
      <c r="I1749" s="529" t="str">
        <f t="shared" si="783"/>
        <v>Line
Professional</v>
      </c>
      <c r="J1749" s="511"/>
      <c r="K1749" s="511"/>
      <c r="L1749" s="511"/>
      <c r="M1749" s="511"/>
      <c r="N1749" s="511"/>
      <c r="O1749" s="511"/>
      <c r="P1749" s="511"/>
      <c r="Q1749" s="511"/>
      <c r="R1749" s="511" t="s">
        <v>2205</v>
      </c>
      <c r="S1749" s="511"/>
      <c r="T1749" s="511"/>
      <c r="U1749" s="511"/>
      <c r="V1749" s="511"/>
      <c r="W1749" s="568" t="s">
        <v>1230</v>
      </c>
      <c r="X1749" s="568" t="s">
        <v>434</v>
      </c>
      <c r="Y1749" s="529" t="str">
        <f t="shared" si="784"/>
        <v xml:space="preserve"> </v>
      </c>
      <c r="Z1749" s="529" t="str">
        <f t="shared" si="785"/>
        <v xml:space="preserve">U7 - Self Determination
</v>
      </c>
      <c r="AA1749" s="20"/>
    </row>
    <row r="1750" spans="1:27" s="19" customFormat="1" ht="51" customHeight="1">
      <c r="A1750" s="565" t="str">
        <f t="shared" si="778"/>
        <v>S5116</v>
      </c>
      <c r="B1750" s="511" t="str">
        <f t="shared" si="779"/>
        <v xml:space="preserve">Non Family Training </v>
      </c>
      <c r="C1750" s="568" t="str">
        <f t="shared" si="780"/>
        <v>Home care training, nonfamily, per session
The professional staff will work with CLS and Respite staff to implement the plan. Activities may include: coaching, supervision and monitoring and feedback.</v>
      </c>
      <c r="D1750" s="529" t="str">
        <f t="shared" si="781"/>
        <v>Encounter</v>
      </c>
      <c r="E1750" s="568" t="str">
        <f t="shared" si="782"/>
        <v>QMHP or QIDP or CMHP</v>
      </c>
      <c r="F1750" s="142" t="s">
        <v>2177</v>
      </c>
      <c r="G1750" s="142" t="s">
        <v>580</v>
      </c>
      <c r="H1750" s="250" t="s">
        <v>518</v>
      </c>
      <c r="I1750" s="529" t="str">
        <f t="shared" si="783"/>
        <v>Line
Professional</v>
      </c>
      <c r="J1750" s="511"/>
      <c r="K1750" s="511"/>
      <c r="L1750" s="511"/>
      <c r="M1750" s="511"/>
      <c r="N1750" s="511"/>
      <c r="O1750" s="511"/>
      <c r="P1750" s="511"/>
      <c r="Q1750" s="511"/>
      <c r="R1750" s="511" t="s">
        <v>2205</v>
      </c>
      <c r="S1750" s="511"/>
      <c r="T1750" s="511"/>
      <c r="U1750" s="511"/>
      <c r="V1750" s="511"/>
      <c r="W1750" s="568" t="s">
        <v>1230</v>
      </c>
      <c r="X1750" s="568" t="s">
        <v>434</v>
      </c>
      <c r="Y1750" s="529" t="str">
        <f t="shared" si="784"/>
        <v xml:space="preserve"> </v>
      </c>
      <c r="Z1750" s="529" t="str">
        <f t="shared" si="785"/>
        <v xml:space="preserve">U7 - Self Determination
</v>
      </c>
      <c r="AA1750" s="20"/>
    </row>
    <row r="1751" spans="1:27" s="19" customFormat="1" ht="51" customHeight="1">
      <c r="A1751" s="565" t="str">
        <f t="shared" si="778"/>
        <v>S5116</v>
      </c>
      <c r="B1751" s="511" t="str">
        <f t="shared" si="779"/>
        <v xml:space="preserve">Non Family Training </v>
      </c>
      <c r="C1751" s="568" t="str">
        <f t="shared" si="780"/>
        <v>Home care training, nonfamily, per session
The professional staff will work with CLS and Respite staff to implement the plan. Activities may include: coaching, supervision and monitoring and feedback.</v>
      </c>
      <c r="D1751" s="529" t="str">
        <f t="shared" si="781"/>
        <v>Encounter</v>
      </c>
      <c r="E1751" s="568" t="str">
        <f t="shared" si="782"/>
        <v>QMHP or QIDP or CMHP</v>
      </c>
      <c r="F1751" s="142" t="s">
        <v>1329</v>
      </c>
      <c r="G1751" s="142" t="s">
        <v>580</v>
      </c>
      <c r="H1751" s="142" t="s">
        <v>518</v>
      </c>
      <c r="I1751" s="529" t="str">
        <f t="shared" si="783"/>
        <v>Line
Professional</v>
      </c>
      <c r="J1751" s="511"/>
      <c r="K1751" s="511"/>
      <c r="L1751" s="511"/>
      <c r="M1751" s="511"/>
      <c r="N1751" s="511"/>
      <c r="O1751" s="511"/>
      <c r="P1751" s="511"/>
      <c r="Q1751" s="511"/>
      <c r="R1751" s="511" t="s">
        <v>2205</v>
      </c>
      <c r="S1751" s="511"/>
      <c r="T1751" s="511"/>
      <c r="U1751" s="511"/>
      <c r="V1751" s="511"/>
      <c r="W1751" s="568" t="s">
        <v>1230</v>
      </c>
      <c r="X1751" s="568" t="s">
        <v>434</v>
      </c>
      <c r="Y1751" s="529" t="str">
        <f t="shared" si="784"/>
        <v xml:space="preserve"> </v>
      </c>
      <c r="Z1751" s="529" t="str">
        <f t="shared" si="785"/>
        <v xml:space="preserve">U7 - Self Determination
</v>
      </c>
      <c r="AA1751" s="20"/>
    </row>
    <row r="1752" spans="1:27" s="19" customFormat="1" ht="38.25" customHeight="1">
      <c r="A1752" s="565" t="str">
        <f t="shared" si="778"/>
        <v>S5116</v>
      </c>
      <c r="B1752" s="511" t="str">
        <f t="shared" si="779"/>
        <v xml:space="preserve">Non Family Training </v>
      </c>
      <c r="C1752" s="568" t="str">
        <f t="shared" si="780"/>
        <v>Home care training, nonfamily, per session
The professional staff will work with CLS and Respite staff to implement the plan. Activities may include: coaching, supervision and monitoring and feedback.</v>
      </c>
      <c r="D1752" s="529" t="str">
        <f t="shared" si="781"/>
        <v>Encounter</v>
      </c>
      <c r="E1752" s="568" t="str">
        <f t="shared" si="782"/>
        <v>QMHP or QIDP or CMHP</v>
      </c>
      <c r="F1752" s="142" t="s">
        <v>126</v>
      </c>
      <c r="G1752" s="142" t="s">
        <v>578</v>
      </c>
      <c r="H1752" s="250" t="s">
        <v>518</v>
      </c>
      <c r="I1752" s="529" t="str">
        <f t="shared" si="783"/>
        <v>Line
Professional</v>
      </c>
      <c r="J1752" s="511"/>
      <c r="K1752" s="511"/>
      <c r="L1752" s="511"/>
      <c r="M1752" s="511"/>
      <c r="N1752" s="511"/>
      <c r="O1752" s="511"/>
      <c r="P1752" s="511"/>
      <c r="Q1752" s="511"/>
      <c r="R1752" s="511" t="s">
        <v>2205</v>
      </c>
      <c r="S1752" s="511"/>
      <c r="T1752" s="511"/>
      <c r="U1752" s="511"/>
      <c r="V1752" s="511"/>
      <c r="W1752" s="568" t="s">
        <v>1230</v>
      </c>
      <c r="X1752" s="568" t="s">
        <v>434</v>
      </c>
      <c r="Y1752" s="529" t="str">
        <f t="shared" si="784"/>
        <v xml:space="preserve"> </v>
      </c>
      <c r="Z1752" s="529" t="str">
        <f t="shared" si="785"/>
        <v xml:space="preserve">U7 - Self Determination
</v>
      </c>
      <c r="AA1752" s="20"/>
    </row>
    <row r="1753" spans="1:27" s="19" customFormat="1" ht="26.4">
      <c r="A1753" s="565" t="str">
        <f t="shared" si="778"/>
        <v>S5116</v>
      </c>
      <c r="B1753" s="511" t="str">
        <f t="shared" si="779"/>
        <v xml:space="preserve">Non Family Training </v>
      </c>
      <c r="C1753" s="568" t="str">
        <f t="shared" si="780"/>
        <v>Home care training, nonfamily, per session
The professional staff will work with CLS and Respite staff to implement the plan. Activities may include: coaching, supervision and monitoring and feedback.</v>
      </c>
      <c r="D1753" s="529" t="str">
        <f t="shared" si="781"/>
        <v>Encounter</v>
      </c>
      <c r="E1753" s="568" t="str">
        <f t="shared" si="782"/>
        <v>QMHP or QIDP or CMHP</v>
      </c>
      <c r="F1753" s="142" t="s">
        <v>2155</v>
      </c>
      <c r="G1753" s="142" t="s">
        <v>586</v>
      </c>
      <c r="H1753" s="250" t="s">
        <v>1240</v>
      </c>
      <c r="I1753" s="529" t="str">
        <f t="shared" si="783"/>
        <v>Line
Professional</v>
      </c>
      <c r="J1753" s="511"/>
      <c r="K1753" s="511"/>
      <c r="L1753" s="511"/>
      <c r="M1753" s="511"/>
      <c r="N1753" s="511"/>
      <c r="O1753" s="511"/>
      <c r="P1753" s="511"/>
      <c r="Q1753" s="511"/>
      <c r="R1753" s="511" t="s">
        <v>2205</v>
      </c>
      <c r="S1753" s="511"/>
      <c r="T1753" s="511"/>
      <c r="U1753" s="511"/>
      <c r="V1753" s="511"/>
      <c r="W1753" s="568" t="s">
        <v>1230</v>
      </c>
      <c r="X1753" s="568" t="s">
        <v>434</v>
      </c>
      <c r="Y1753" s="529" t="str">
        <f t="shared" si="784"/>
        <v xml:space="preserve"> </v>
      </c>
      <c r="Z1753" s="529" t="str">
        <f t="shared" si="785"/>
        <v xml:space="preserve">U7 - Self Determination
</v>
      </c>
      <c r="AA1753" s="20"/>
    </row>
    <row r="1754" spans="1:27" s="19" customFormat="1" ht="27" thickBot="1">
      <c r="A1754" s="566" t="str">
        <f>A1752</f>
        <v>S5116</v>
      </c>
      <c r="B1754" s="513" t="str">
        <f>B1752</f>
        <v xml:space="preserve">Non Family Training </v>
      </c>
      <c r="C1754" s="569" t="str">
        <f>C1752</f>
        <v>Home care training, nonfamily, per session
The professional staff will work with CLS and Respite staff to implement the plan. Activities may include: coaching, supervision and monitoring and feedback.</v>
      </c>
      <c r="D1754" s="530" t="str">
        <f>D1752</f>
        <v>Encounter</v>
      </c>
      <c r="E1754" s="569" t="str">
        <f>E1752</f>
        <v>QMHP or QIDP or CMHP</v>
      </c>
      <c r="F1754" s="220" t="s">
        <v>246</v>
      </c>
      <c r="G1754" s="220" t="s">
        <v>579</v>
      </c>
      <c r="H1754" s="220" t="s">
        <v>1240</v>
      </c>
      <c r="I1754" s="530" t="str">
        <f>I1752</f>
        <v>Line
Professional</v>
      </c>
      <c r="J1754" s="513"/>
      <c r="K1754" s="513"/>
      <c r="L1754" s="513"/>
      <c r="M1754" s="513"/>
      <c r="N1754" s="513"/>
      <c r="O1754" s="513"/>
      <c r="P1754" s="513"/>
      <c r="Q1754" s="513"/>
      <c r="R1754" s="513" t="s">
        <v>2205</v>
      </c>
      <c r="S1754" s="513"/>
      <c r="T1754" s="513"/>
      <c r="U1754" s="513"/>
      <c r="V1754" s="513"/>
      <c r="W1754" s="569" t="s">
        <v>1230</v>
      </c>
      <c r="X1754" s="569" t="s">
        <v>434</v>
      </c>
      <c r="Y1754" s="530" t="str">
        <f>Y1752</f>
        <v xml:space="preserve"> </v>
      </c>
      <c r="Z1754" s="530" t="str">
        <f>Z1752</f>
        <v xml:space="preserve">U7 - Self Determination
</v>
      </c>
      <c r="AA1754" s="20"/>
    </row>
    <row r="1755" spans="1:27" s="19" customFormat="1" ht="51" customHeight="1">
      <c r="A1755" s="597" t="s">
        <v>74</v>
      </c>
      <c r="B1755" s="540" t="s">
        <v>2562</v>
      </c>
      <c r="C1755" s="600" t="s">
        <v>1550</v>
      </c>
      <c r="D1755" s="603" t="s">
        <v>1592</v>
      </c>
      <c r="E1755" s="600" t="s">
        <v>301</v>
      </c>
      <c r="F1755" s="244" t="s">
        <v>126</v>
      </c>
      <c r="G1755" s="244" t="s">
        <v>581</v>
      </c>
      <c r="H1755" s="244" t="s">
        <v>518</v>
      </c>
      <c r="I1755" s="603" t="s">
        <v>1113</v>
      </c>
      <c r="J1755" s="517"/>
      <c r="K1755" s="517"/>
      <c r="L1755" s="517"/>
      <c r="M1755" s="517"/>
      <c r="N1755" s="517"/>
      <c r="O1755" s="517"/>
      <c r="P1755" s="517"/>
      <c r="Q1755" s="517" t="s">
        <v>2205</v>
      </c>
      <c r="R1755" s="517"/>
      <c r="S1755" s="517" t="s">
        <v>2205</v>
      </c>
      <c r="T1755" s="517"/>
      <c r="U1755" s="517"/>
      <c r="V1755" s="517"/>
      <c r="W1755" s="606" t="s">
        <v>1230</v>
      </c>
      <c r="X1755" s="606" t="s">
        <v>73</v>
      </c>
      <c r="Y1755" s="603" t="s">
        <v>1113</v>
      </c>
      <c r="Z1755" s="603" t="s">
        <v>1472</v>
      </c>
      <c r="AA1755" s="20"/>
    </row>
    <row r="1756" spans="1:27" s="19" customFormat="1" ht="63.75" customHeight="1">
      <c r="A1756" s="598" t="str">
        <f t="shared" ref="A1756:A1776" si="788">A1755</f>
        <v>S5116</v>
      </c>
      <c r="B1756" s="526" t="str">
        <f t="shared" ref="B1756:B1776" si="789">B1755</f>
        <v>Home Care Training, Non-Family (SED) / Non-Family Training (CWP)</v>
      </c>
      <c r="C1756" s="601" t="str">
        <f t="shared" ref="C1756:C1776" si="790">C1755</f>
        <v>Nonfamily Home Care Train/Session</v>
      </c>
      <c r="D1756" s="604" t="str">
        <f t="shared" ref="D1756:D1776" si="791">D1755</f>
        <v>Encounter
 Cannot exceed 1 per day.  Limit up to four sessions per month but no more than 12 sessions per 90 day period.</v>
      </c>
      <c r="E1756" s="601" t="str">
        <f t="shared" ref="E1756:E1776" si="792">E1755</f>
        <v>QMHP or QIDP or CMHP</v>
      </c>
      <c r="F1756" s="244" t="s">
        <v>137</v>
      </c>
      <c r="G1756" s="244" t="s">
        <v>574</v>
      </c>
      <c r="H1756" s="244" t="s">
        <v>1240</v>
      </c>
      <c r="I1756" s="604" t="str">
        <f t="shared" ref="I1756:I1776" si="793">I1755</f>
        <v xml:space="preserve"> </v>
      </c>
      <c r="J1756" s="518"/>
      <c r="K1756" s="518"/>
      <c r="L1756" s="518"/>
      <c r="M1756" s="518"/>
      <c r="N1756" s="518"/>
      <c r="O1756" s="518"/>
      <c r="P1756" s="518"/>
      <c r="Q1756" s="518" t="s">
        <v>2205</v>
      </c>
      <c r="R1756" s="518"/>
      <c r="S1756" s="518" t="s">
        <v>2205</v>
      </c>
      <c r="T1756" s="518"/>
      <c r="U1756" s="518"/>
      <c r="V1756" s="518"/>
      <c r="W1756" s="607" t="s">
        <v>1230</v>
      </c>
      <c r="X1756" s="607" t="s">
        <v>73</v>
      </c>
      <c r="Y1756" s="604" t="str">
        <f t="shared" ref="Y1756:Y1776" si="794">Y1755</f>
        <v xml:space="preserve"> </v>
      </c>
      <c r="Z1756" s="604" t="str">
        <f t="shared" ref="Z1756:Z1776" si="795">Z1755</f>
        <v xml:space="preserve">U7 - Self-Determination
</v>
      </c>
      <c r="AA1756" s="20"/>
    </row>
    <row r="1757" spans="1:27" s="19" customFormat="1" ht="63.75" customHeight="1">
      <c r="A1757" s="598" t="str">
        <f t="shared" si="788"/>
        <v>S5116</v>
      </c>
      <c r="B1757" s="526" t="str">
        <f t="shared" si="789"/>
        <v>Home Care Training, Non-Family (SED) / Non-Family Training (CWP)</v>
      </c>
      <c r="C1757" s="601" t="str">
        <f t="shared" si="790"/>
        <v>Nonfamily Home Care Train/Session</v>
      </c>
      <c r="D1757" s="604" t="str">
        <f t="shared" si="791"/>
        <v>Encounter
 Cannot exceed 1 per day.  Limit up to four sessions per month but no more than 12 sessions per 90 day period.</v>
      </c>
      <c r="E1757" s="601" t="str">
        <f t="shared" si="792"/>
        <v>QMHP or QIDP or CMHP</v>
      </c>
      <c r="F1757" s="244" t="s">
        <v>477</v>
      </c>
      <c r="G1757" s="244" t="s">
        <v>575</v>
      </c>
      <c r="H1757" s="244" t="s">
        <v>1240</v>
      </c>
      <c r="I1757" s="604" t="str">
        <f t="shared" si="793"/>
        <v xml:space="preserve"> </v>
      </c>
      <c r="J1757" s="518"/>
      <c r="K1757" s="518"/>
      <c r="L1757" s="518"/>
      <c r="M1757" s="518"/>
      <c r="N1757" s="518"/>
      <c r="O1757" s="518"/>
      <c r="P1757" s="518"/>
      <c r="Q1757" s="518" t="s">
        <v>2205</v>
      </c>
      <c r="R1757" s="518"/>
      <c r="S1757" s="518" t="s">
        <v>2205</v>
      </c>
      <c r="T1757" s="518"/>
      <c r="U1757" s="518"/>
      <c r="V1757" s="518"/>
      <c r="W1757" s="607" t="s">
        <v>1230</v>
      </c>
      <c r="X1757" s="607" t="s">
        <v>73</v>
      </c>
      <c r="Y1757" s="604" t="str">
        <f t="shared" si="794"/>
        <v xml:space="preserve"> </v>
      </c>
      <c r="Z1757" s="604" t="str">
        <f t="shared" si="795"/>
        <v xml:space="preserve">U7 - Self-Determination
</v>
      </c>
      <c r="AA1757" s="20"/>
    </row>
    <row r="1758" spans="1:27" s="19" customFormat="1" ht="51" customHeight="1">
      <c r="A1758" s="598" t="str">
        <f t="shared" si="788"/>
        <v>S5116</v>
      </c>
      <c r="B1758" s="526" t="str">
        <f t="shared" si="789"/>
        <v>Home Care Training, Non-Family (SED) / Non-Family Training (CWP)</v>
      </c>
      <c r="C1758" s="601" t="str">
        <f t="shared" si="790"/>
        <v>Nonfamily Home Care Train/Session</v>
      </c>
      <c r="D1758" s="604" t="str">
        <f t="shared" si="791"/>
        <v>Encounter
 Cannot exceed 1 per day.  Limit up to four sessions per month but no more than 12 sessions per 90 day period.</v>
      </c>
      <c r="E1758" s="601" t="str">
        <f t="shared" si="792"/>
        <v>QMHP or QIDP or CMHP</v>
      </c>
      <c r="F1758" s="244" t="s">
        <v>486</v>
      </c>
      <c r="G1758" s="244" t="s">
        <v>576</v>
      </c>
      <c r="H1758" s="244" t="s">
        <v>518</v>
      </c>
      <c r="I1758" s="604" t="str">
        <f t="shared" si="793"/>
        <v xml:space="preserve"> </v>
      </c>
      <c r="J1758" s="518"/>
      <c r="K1758" s="518"/>
      <c r="L1758" s="518"/>
      <c r="M1758" s="518"/>
      <c r="N1758" s="518"/>
      <c r="O1758" s="518"/>
      <c r="P1758" s="518"/>
      <c r="Q1758" s="518" t="s">
        <v>2205</v>
      </c>
      <c r="R1758" s="518"/>
      <c r="S1758" s="518" t="s">
        <v>2205</v>
      </c>
      <c r="T1758" s="518"/>
      <c r="U1758" s="518"/>
      <c r="V1758" s="518"/>
      <c r="W1758" s="607" t="s">
        <v>1230</v>
      </c>
      <c r="X1758" s="607" t="s">
        <v>73</v>
      </c>
      <c r="Y1758" s="604" t="str">
        <f t="shared" si="794"/>
        <v xml:space="preserve"> </v>
      </c>
      <c r="Z1758" s="604" t="str">
        <f t="shared" si="795"/>
        <v xml:space="preserve">U7 - Self-Determination
</v>
      </c>
      <c r="AA1758" s="20"/>
    </row>
    <row r="1759" spans="1:27" ht="38.25" customHeight="1">
      <c r="A1759" s="598" t="str">
        <f t="shared" si="788"/>
        <v>S5116</v>
      </c>
      <c r="B1759" s="526" t="str">
        <f t="shared" si="789"/>
        <v>Home Care Training, Non-Family (SED) / Non-Family Training (CWP)</v>
      </c>
      <c r="C1759" s="601" t="str">
        <f t="shared" si="790"/>
        <v>Nonfamily Home Care Train/Session</v>
      </c>
      <c r="D1759" s="604" t="str">
        <f t="shared" si="791"/>
        <v>Encounter
 Cannot exceed 1 per day.  Limit up to four sessions per month but no more than 12 sessions per 90 day period.</v>
      </c>
      <c r="E1759" s="601" t="str">
        <f t="shared" si="792"/>
        <v>QMHP or QIDP or CMHP</v>
      </c>
      <c r="F1759" s="244" t="s">
        <v>2166</v>
      </c>
      <c r="G1759" s="244" t="s">
        <v>577</v>
      </c>
      <c r="H1759" s="244" t="s">
        <v>518</v>
      </c>
      <c r="I1759" s="604" t="str">
        <f t="shared" si="793"/>
        <v xml:space="preserve"> </v>
      </c>
      <c r="J1759" s="518"/>
      <c r="K1759" s="518"/>
      <c r="L1759" s="518"/>
      <c r="M1759" s="518"/>
      <c r="N1759" s="518"/>
      <c r="O1759" s="518"/>
      <c r="P1759" s="518"/>
      <c r="Q1759" s="518" t="s">
        <v>2205</v>
      </c>
      <c r="R1759" s="518"/>
      <c r="S1759" s="518" t="s">
        <v>2205</v>
      </c>
      <c r="T1759" s="518"/>
      <c r="U1759" s="518"/>
      <c r="V1759" s="518"/>
      <c r="W1759" s="607" t="s">
        <v>1230</v>
      </c>
      <c r="X1759" s="607" t="s">
        <v>73</v>
      </c>
      <c r="Y1759" s="604" t="str">
        <f t="shared" si="794"/>
        <v xml:space="preserve"> </v>
      </c>
      <c r="Z1759" s="604" t="str">
        <f t="shared" si="795"/>
        <v xml:space="preserve">U7 - Self-Determination
</v>
      </c>
    </row>
    <row r="1760" spans="1:27" ht="25.5" customHeight="1">
      <c r="A1760" s="598" t="str">
        <f t="shared" si="788"/>
        <v>S5116</v>
      </c>
      <c r="B1760" s="526" t="str">
        <f t="shared" si="789"/>
        <v>Home Care Training, Non-Family (SED) / Non-Family Training (CWP)</v>
      </c>
      <c r="C1760" s="601" t="str">
        <f t="shared" si="790"/>
        <v>Nonfamily Home Care Train/Session</v>
      </c>
      <c r="D1760" s="604" t="str">
        <f t="shared" si="791"/>
        <v>Encounter
 Cannot exceed 1 per day.  Limit up to four sessions per month but no more than 12 sessions per 90 day period.</v>
      </c>
      <c r="E1760" s="601" t="str">
        <f t="shared" si="792"/>
        <v>QMHP or QIDP or CMHP</v>
      </c>
      <c r="F1760" s="244" t="s">
        <v>490</v>
      </c>
      <c r="G1760" s="244" t="s">
        <v>604</v>
      </c>
      <c r="H1760" s="244" t="s">
        <v>518</v>
      </c>
      <c r="I1760" s="604" t="str">
        <f t="shared" si="793"/>
        <v xml:space="preserve"> </v>
      </c>
      <c r="J1760" s="518"/>
      <c r="K1760" s="518"/>
      <c r="L1760" s="518"/>
      <c r="M1760" s="518"/>
      <c r="N1760" s="518"/>
      <c r="O1760" s="518"/>
      <c r="P1760" s="518"/>
      <c r="Q1760" s="518" t="s">
        <v>2205</v>
      </c>
      <c r="R1760" s="518"/>
      <c r="S1760" s="518" t="s">
        <v>2205</v>
      </c>
      <c r="T1760" s="518"/>
      <c r="U1760" s="518"/>
      <c r="V1760" s="518"/>
      <c r="W1760" s="607" t="s">
        <v>1230</v>
      </c>
      <c r="X1760" s="607" t="s">
        <v>73</v>
      </c>
      <c r="Y1760" s="604" t="str">
        <f t="shared" si="794"/>
        <v xml:space="preserve"> </v>
      </c>
      <c r="Z1760" s="604" t="str">
        <f t="shared" si="795"/>
        <v xml:space="preserve">U7 - Self-Determination
</v>
      </c>
    </row>
    <row r="1761" spans="1:27" ht="38.25" customHeight="1">
      <c r="A1761" s="598" t="str">
        <f t="shared" ref="A1761:E1762" si="796">A1760</f>
        <v>S5116</v>
      </c>
      <c r="B1761" s="526" t="str">
        <f t="shared" si="796"/>
        <v>Home Care Training, Non-Family (SED) / Non-Family Training (CWP)</v>
      </c>
      <c r="C1761" s="601" t="str">
        <f t="shared" si="796"/>
        <v>Nonfamily Home Care Train/Session</v>
      </c>
      <c r="D1761" s="604" t="str">
        <f t="shared" si="796"/>
        <v>Encounter
 Cannot exceed 1 per day.  Limit up to four sessions per month but no more than 12 sessions per 90 day period.</v>
      </c>
      <c r="E1761" s="601" t="str">
        <f t="shared" si="796"/>
        <v>QMHP or QIDP or CMHP</v>
      </c>
      <c r="F1761" s="257" t="s">
        <v>490</v>
      </c>
      <c r="G1761" s="257" t="s">
        <v>580</v>
      </c>
      <c r="H1761" s="244" t="s">
        <v>518</v>
      </c>
      <c r="I1761" s="604" t="str">
        <f>I1760</f>
        <v xml:space="preserve"> </v>
      </c>
      <c r="J1761" s="518"/>
      <c r="K1761" s="518"/>
      <c r="L1761" s="518"/>
      <c r="M1761" s="518"/>
      <c r="N1761" s="518"/>
      <c r="O1761" s="518"/>
      <c r="P1761" s="518"/>
      <c r="Q1761" s="518" t="s">
        <v>2205</v>
      </c>
      <c r="R1761" s="518"/>
      <c r="S1761" s="518" t="s">
        <v>2205</v>
      </c>
      <c r="T1761" s="518"/>
      <c r="U1761" s="518"/>
      <c r="V1761" s="518"/>
      <c r="W1761" s="607" t="str">
        <f t="shared" ref="W1761:Z1762" si="797">W1760</f>
        <v/>
      </c>
      <c r="X1761" s="607" t="str">
        <f t="shared" si="797"/>
        <v>Cannot exceed 1 per day</v>
      </c>
      <c r="Y1761" s="604" t="str">
        <f t="shared" si="797"/>
        <v xml:space="preserve"> </v>
      </c>
      <c r="Z1761" s="604" t="str">
        <f t="shared" si="797"/>
        <v xml:space="preserve">U7 - Self-Determination
</v>
      </c>
    </row>
    <row r="1762" spans="1:27" s="19" customFormat="1" ht="38.25" customHeight="1">
      <c r="A1762" s="598" t="str">
        <f t="shared" si="796"/>
        <v>S5116</v>
      </c>
      <c r="B1762" s="526" t="str">
        <f t="shared" si="796"/>
        <v>Home Care Training, Non-Family (SED) / Non-Family Training (CWP)</v>
      </c>
      <c r="C1762" s="601" t="str">
        <f t="shared" si="796"/>
        <v>Nonfamily Home Care Train/Session</v>
      </c>
      <c r="D1762" s="604" t="str">
        <f t="shared" si="796"/>
        <v>Encounter
 Cannot exceed 1 per day.  Limit up to four sessions per month but no more than 12 sessions per 90 day period.</v>
      </c>
      <c r="E1762" s="601" t="str">
        <f t="shared" si="796"/>
        <v>QMHP or QIDP or CMHP</v>
      </c>
      <c r="F1762" s="257" t="s">
        <v>489</v>
      </c>
      <c r="G1762" s="257" t="s">
        <v>580</v>
      </c>
      <c r="H1762" s="244" t="s">
        <v>518</v>
      </c>
      <c r="I1762" s="604" t="str">
        <f>I1761</f>
        <v xml:space="preserve"> </v>
      </c>
      <c r="J1762" s="518"/>
      <c r="K1762" s="518"/>
      <c r="L1762" s="518"/>
      <c r="M1762" s="518"/>
      <c r="N1762" s="518"/>
      <c r="O1762" s="518"/>
      <c r="P1762" s="518"/>
      <c r="Q1762" s="518" t="s">
        <v>2205</v>
      </c>
      <c r="R1762" s="518"/>
      <c r="S1762" s="518" t="s">
        <v>2205</v>
      </c>
      <c r="T1762" s="518"/>
      <c r="U1762" s="518"/>
      <c r="V1762" s="518"/>
      <c r="W1762" s="607" t="str">
        <f t="shared" si="797"/>
        <v/>
      </c>
      <c r="X1762" s="607" t="str">
        <f t="shared" si="797"/>
        <v>Cannot exceed 1 per day</v>
      </c>
      <c r="Y1762" s="604" t="str">
        <f t="shared" si="797"/>
        <v xml:space="preserve"> </v>
      </c>
      <c r="Z1762" s="604" t="str">
        <f t="shared" si="797"/>
        <v xml:space="preserve">U7 - Self-Determination
</v>
      </c>
      <c r="AA1762" s="20"/>
    </row>
    <row r="1763" spans="1:27" ht="38.25" customHeight="1">
      <c r="A1763" s="598" t="str">
        <f>A1760</f>
        <v>S5116</v>
      </c>
      <c r="B1763" s="526" t="str">
        <f>B1760</f>
        <v>Home Care Training, Non-Family (SED) / Non-Family Training (CWP)</v>
      </c>
      <c r="C1763" s="601" t="str">
        <f>C1760</f>
        <v>Nonfamily Home Care Train/Session</v>
      </c>
      <c r="D1763" s="604" t="str">
        <f>D1760</f>
        <v>Encounter
 Cannot exceed 1 per day.  Limit up to four sessions per month but no more than 12 sessions per 90 day period.</v>
      </c>
      <c r="E1763" s="601" t="str">
        <f>E1760</f>
        <v>QMHP or QIDP or CMHP</v>
      </c>
      <c r="F1763" s="244" t="s">
        <v>489</v>
      </c>
      <c r="G1763" s="244" t="s">
        <v>599</v>
      </c>
      <c r="H1763" s="244" t="s">
        <v>518</v>
      </c>
      <c r="I1763" s="604" t="str">
        <f>I1760</f>
        <v xml:space="preserve"> </v>
      </c>
      <c r="J1763" s="518"/>
      <c r="K1763" s="518"/>
      <c r="L1763" s="518"/>
      <c r="M1763" s="518"/>
      <c r="N1763" s="518"/>
      <c r="O1763" s="518"/>
      <c r="P1763" s="518"/>
      <c r="Q1763" s="518" t="s">
        <v>2205</v>
      </c>
      <c r="R1763" s="518"/>
      <c r="S1763" s="518" t="s">
        <v>2205</v>
      </c>
      <c r="T1763" s="518"/>
      <c r="U1763" s="518"/>
      <c r="V1763" s="518"/>
      <c r="W1763" s="607" t="s">
        <v>1230</v>
      </c>
      <c r="X1763" s="607" t="s">
        <v>73</v>
      </c>
      <c r="Y1763" s="604" t="str">
        <f>Y1760</f>
        <v xml:space="preserve"> </v>
      </c>
      <c r="Z1763" s="604" t="str">
        <f>Z1760</f>
        <v xml:space="preserve">U7 - Self-Determination
</v>
      </c>
    </row>
    <row r="1764" spans="1:27" ht="51" customHeight="1">
      <c r="A1764" s="598" t="str">
        <f t="shared" si="788"/>
        <v>S5116</v>
      </c>
      <c r="B1764" s="526" t="str">
        <f t="shared" si="789"/>
        <v>Home Care Training, Non-Family (SED) / Non-Family Training (CWP)</v>
      </c>
      <c r="C1764" s="601" t="str">
        <f t="shared" si="790"/>
        <v>Nonfamily Home Care Train/Session</v>
      </c>
      <c r="D1764" s="604" t="str">
        <f t="shared" si="791"/>
        <v>Encounter
 Cannot exceed 1 per day.  Limit up to four sessions per month but no more than 12 sessions per 90 day period.</v>
      </c>
      <c r="E1764" s="601" t="str">
        <f t="shared" si="792"/>
        <v>QMHP or QIDP or CMHP</v>
      </c>
      <c r="F1764" s="244" t="s">
        <v>593</v>
      </c>
      <c r="G1764" s="244" t="s">
        <v>600</v>
      </c>
      <c r="H1764" s="244" t="s">
        <v>518</v>
      </c>
      <c r="I1764" s="604" t="str">
        <f t="shared" si="793"/>
        <v xml:space="preserve"> </v>
      </c>
      <c r="J1764" s="518"/>
      <c r="K1764" s="518"/>
      <c r="L1764" s="518"/>
      <c r="M1764" s="518"/>
      <c r="N1764" s="518"/>
      <c r="O1764" s="518"/>
      <c r="P1764" s="518"/>
      <c r="Q1764" s="518" t="s">
        <v>2205</v>
      </c>
      <c r="R1764" s="518"/>
      <c r="S1764" s="518" t="s">
        <v>2205</v>
      </c>
      <c r="T1764" s="518"/>
      <c r="U1764" s="518"/>
      <c r="V1764" s="518"/>
      <c r="W1764" s="607" t="s">
        <v>1230</v>
      </c>
      <c r="X1764" s="607" t="s">
        <v>73</v>
      </c>
      <c r="Y1764" s="604" t="str">
        <f t="shared" si="794"/>
        <v xml:space="preserve"> </v>
      </c>
      <c r="Z1764" s="604" t="str">
        <f t="shared" si="795"/>
        <v xml:space="preserve">U7 - Self-Determination
</v>
      </c>
    </row>
    <row r="1765" spans="1:27" ht="38.25" customHeight="1">
      <c r="A1765" s="598" t="str">
        <f t="shared" si="788"/>
        <v>S5116</v>
      </c>
      <c r="B1765" s="526" t="str">
        <f t="shared" si="789"/>
        <v>Home Care Training, Non-Family (SED) / Non-Family Training (CWP)</v>
      </c>
      <c r="C1765" s="601" t="str">
        <f t="shared" si="790"/>
        <v>Nonfamily Home Care Train/Session</v>
      </c>
      <c r="D1765" s="604" t="str">
        <f t="shared" si="791"/>
        <v>Encounter
 Cannot exceed 1 per day.  Limit up to four sessions per month but no more than 12 sessions per 90 day period.</v>
      </c>
      <c r="E1765" s="601" t="str">
        <f t="shared" si="792"/>
        <v>QMHP or QIDP or CMHP</v>
      </c>
      <c r="F1765" s="244" t="s">
        <v>492</v>
      </c>
      <c r="G1765" s="244" t="s">
        <v>601</v>
      </c>
      <c r="H1765" s="244" t="s">
        <v>518</v>
      </c>
      <c r="I1765" s="604" t="str">
        <f t="shared" si="793"/>
        <v xml:space="preserve"> </v>
      </c>
      <c r="J1765" s="518"/>
      <c r="K1765" s="518"/>
      <c r="L1765" s="518"/>
      <c r="M1765" s="518"/>
      <c r="N1765" s="518"/>
      <c r="O1765" s="518"/>
      <c r="P1765" s="518"/>
      <c r="Q1765" s="518" t="s">
        <v>2205</v>
      </c>
      <c r="R1765" s="518"/>
      <c r="S1765" s="518" t="s">
        <v>2205</v>
      </c>
      <c r="T1765" s="518"/>
      <c r="U1765" s="518"/>
      <c r="V1765" s="518"/>
      <c r="W1765" s="607" t="s">
        <v>1230</v>
      </c>
      <c r="X1765" s="607" t="s">
        <v>73</v>
      </c>
      <c r="Y1765" s="604" t="str">
        <f t="shared" si="794"/>
        <v xml:space="preserve"> </v>
      </c>
      <c r="Z1765" s="604" t="str">
        <f t="shared" si="795"/>
        <v xml:space="preserve">U7 - Self-Determination
</v>
      </c>
    </row>
    <row r="1766" spans="1:27" ht="38.25" customHeight="1">
      <c r="A1766" s="598" t="str">
        <f t="shared" si="788"/>
        <v>S5116</v>
      </c>
      <c r="B1766" s="526" t="str">
        <f t="shared" si="789"/>
        <v>Home Care Training, Non-Family (SED) / Non-Family Training (CWP)</v>
      </c>
      <c r="C1766" s="601" t="str">
        <f t="shared" si="790"/>
        <v>Nonfamily Home Care Train/Session</v>
      </c>
      <c r="D1766" s="604" t="str">
        <f t="shared" si="791"/>
        <v>Encounter
 Cannot exceed 1 per day.  Limit up to four sessions per month but no more than 12 sessions per 90 day period.</v>
      </c>
      <c r="E1766" s="601" t="str">
        <f t="shared" si="792"/>
        <v>QMHP or QIDP or CMHP</v>
      </c>
      <c r="F1766" s="244" t="s">
        <v>484</v>
      </c>
      <c r="G1766" s="244" t="s">
        <v>602</v>
      </c>
      <c r="H1766" s="244" t="s">
        <v>518</v>
      </c>
      <c r="I1766" s="604" t="str">
        <f t="shared" si="793"/>
        <v xml:space="preserve"> </v>
      </c>
      <c r="J1766" s="518"/>
      <c r="K1766" s="518"/>
      <c r="L1766" s="518"/>
      <c r="M1766" s="518"/>
      <c r="N1766" s="518"/>
      <c r="O1766" s="518"/>
      <c r="P1766" s="518"/>
      <c r="Q1766" s="518" t="s">
        <v>2205</v>
      </c>
      <c r="R1766" s="518"/>
      <c r="S1766" s="518" t="s">
        <v>2205</v>
      </c>
      <c r="T1766" s="518"/>
      <c r="U1766" s="518"/>
      <c r="V1766" s="518"/>
      <c r="W1766" s="607" t="s">
        <v>1230</v>
      </c>
      <c r="X1766" s="607" t="s">
        <v>73</v>
      </c>
      <c r="Y1766" s="604" t="str">
        <f t="shared" si="794"/>
        <v xml:space="preserve"> </v>
      </c>
      <c r="Z1766" s="604" t="str">
        <f t="shared" si="795"/>
        <v xml:space="preserve">U7 - Self-Determination
</v>
      </c>
    </row>
    <row r="1767" spans="1:27" ht="63.75" customHeight="1">
      <c r="A1767" s="598" t="str">
        <f t="shared" si="788"/>
        <v>S5116</v>
      </c>
      <c r="B1767" s="526" t="str">
        <f t="shared" si="789"/>
        <v>Home Care Training, Non-Family (SED) / Non-Family Training (CWP)</v>
      </c>
      <c r="C1767" s="601" t="str">
        <f t="shared" si="790"/>
        <v>Nonfamily Home Care Train/Session</v>
      </c>
      <c r="D1767" s="604" t="str">
        <f t="shared" si="791"/>
        <v>Encounter
 Cannot exceed 1 per day.  Limit up to four sessions per month but no more than 12 sessions per 90 day period.</v>
      </c>
      <c r="E1767" s="601" t="str">
        <f t="shared" si="792"/>
        <v>QMHP or QIDP or CMHP</v>
      </c>
      <c r="F1767" s="244" t="s">
        <v>511</v>
      </c>
      <c r="G1767" s="244" t="s">
        <v>579</v>
      </c>
      <c r="H1767" s="244" t="s">
        <v>1240</v>
      </c>
      <c r="I1767" s="604" t="str">
        <f t="shared" si="793"/>
        <v xml:space="preserve"> </v>
      </c>
      <c r="J1767" s="518"/>
      <c r="K1767" s="518"/>
      <c r="L1767" s="518"/>
      <c r="M1767" s="518"/>
      <c r="N1767" s="518"/>
      <c r="O1767" s="518"/>
      <c r="P1767" s="518"/>
      <c r="Q1767" s="518" t="s">
        <v>2205</v>
      </c>
      <c r="R1767" s="518"/>
      <c r="S1767" s="518" t="s">
        <v>2205</v>
      </c>
      <c r="T1767" s="518"/>
      <c r="U1767" s="518"/>
      <c r="V1767" s="518"/>
      <c r="W1767" s="607" t="s">
        <v>1230</v>
      </c>
      <c r="X1767" s="607" t="s">
        <v>73</v>
      </c>
      <c r="Y1767" s="604" t="str">
        <f t="shared" si="794"/>
        <v xml:space="preserve"> </v>
      </c>
      <c r="Z1767" s="604" t="str">
        <f t="shared" si="795"/>
        <v xml:space="preserve">U7 - Self-Determination
</v>
      </c>
    </row>
    <row r="1768" spans="1:27" ht="63.75" customHeight="1">
      <c r="A1768" s="598" t="str">
        <f t="shared" si="788"/>
        <v>S5116</v>
      </c>
      <c r="B1768" s="526" t="str">
        <f t="shared" si="789"/>
        <v>Home Care Training, Non-Family (SED) / Non-Family Training (CWP)</v>
      </c>
      <c r="C1768" s="601" t="str">
        <f t="shared" si="790"/>
        <v>Nonfamily Home Care Train/Session</v>
      </c>
      <c r="D1768" s="604" t="str">
        <f t="shared" si="791"/>
        <v>Encounter
 Cannot exceed 1 per day.  Limit up to four sessions per month but no more than 12 sessions per 90 day period.</v>
      </c>
      <c r="E1768" s="601" t="str">
        <f t="shared" si="792"/>
        <v>QMHP or QIDP or CMHP</v>
      </c>
      <c r="F1768" s="244" t="s">
        <v>595</v>
      </c>
      <c r="G1768" s="244" t="s">
        <v>603</v>
      </c>
      <c r="H1768" s="244" t="s">
        <v>518</v>
      </c>
      <c r="I1768" s="604" t="str">
        <f t="shared" si="793"/>
        <v xml:space="preserve"> </v>
      </c>
      <c r="J1768" s="518"/>
      <c r="K1768" s="518"/>
      <c r="L1768" s="518"/>
      <c r="M1768" s="518"/>
      <c r="N1768" s="518"/>
      <c r="O1768" s="518"/>
      <c r="P1768" s="518"/>
      <c r="Q1768" s="518" t="s">
        <v>2205</v>
      </c>
      <c r="R1768" s="518"/>
      <c r="S1768" s="518" t="s">
        <v>2205</v>
      </c>
      <c r="T1768" s="518"/>
      <c r="U1768" s="518"/>
      <c r="V1768" s="518"/>
      <c r="W1768" s="607" t="s">
        <v>1230</v>
      </c>
      <c r="X1768" s="607" t="s">
        <v>73</v>
      </c>
      <c r="Y1768" s="604" t="str">
        <f t="shared" si="794"/>
        <v xml:space="preserve"> </v>
      </c>
      <c r="Z1768" s="604" t="str">
        <f t="shared" si="795"/>
        <v xml:space="preserve">U7 - Self-Determination
</v>
      </c>
    </row>
    <row r="1769" spans="1:27" ht="63.75" customHeight="1">
      <c r="A1769" s="598" t="str">
        <f t="shared" si="788"/>
        <v>S5116</v>
      </c>
      <c r="B1769" s="526" t="str">
        <f t="shared" si="789"/>
        <v>Home Care Training, Non-Family (SED) / Non-Family Training (CWP)</v>
      </c>
      <c r="C1769" s="601" t="str">
        <f t="shared" si="790"/>
        <v>Nonfamily Home Care Train/Session</v>
      </c>
      <c r="D1769" s="604" t="str">
        <f t="shared" si="791"/>
        <v>Encounter
 Cannot exceed 1 per day.  Limit up to four sessions per month but no more than 12 sessions per 90 day period.</v>
      </c>
      <c r="E1769" s="601" t="str">
        <f t="shared" si="792"/>
        <v>QMHP or QIDP or CMHP</v>
      </c>
      <c r="F1769" s="244" t="s">
        <v>2168</v>
      </c>
      <c r="G1769" s="244" t="s">
        <v>577</v>
      </c>
      <c r="H1769" s="244" t="s">
        <v>518</v>
      </c>
      <c r="I1769" s="604" t="str">
        <f t="shared" si="793"/>
        <v xml:space="preserve"> </v>
      </c>
      <c r="J1769" s="518"/>
      <c r="K1769" s="518"/>
      <c r="L1769" s="518"/>
      <c r="M1769" s="518"/>
      <c r="N1769" s="518"/>
      <c r="O1769" s="518"/>
      <c r="P1769" s="518"/>
      <c r="Q1769" s="518" t="s">
        <v>2205</v>
      </c>
      <c r="R1769" s="518"/>
      <c r="S1769" s="518" t="s">
        <v>2205</v>
      </c>
      <c r="T1769" s="518"/>
      <c r="U1769" s="518"/>
      <c r="V1769" s="518"/>
      <c r="W1769" s="607" t="s">
        <v>1230</v>
      </c>
      <c r="X1769" s="607" t="s">
        <v>73</v>
      </c>
      <c r="Y1769" s="604" t="str">
        <f t="shared" si="794"/>
        <v xml:space="preserve"> </v>
      </c>
      <c r="Z1769" s="604" t="str">
        <f t="shared" si="795"/>
        <v xml:space="preserve">U7 - Self-Determination
</v>
      </c>
    </row>
    <row r="1770" spans="1:27" ht="51" customHeight="1">
      <c r="A1770" s="598" t="str">
        <f t="shared" si="788"/>
        <v>S5116</v>
      </c>
      <c r="B1770" s="526" t="str">
        <f t="shared" si="789"/>
        <v>Home Care Training, Non-Family (SED) / Non-Family Training (CWP)</v>
      </c>
      <c r="C1770" s="601" t="str">
        <f t="shared" si="790"/>
        <v>Nonfamily Home Care Train/Session</v>
      </c>
      <c r="D1770" s="604" t="str">
        <f t="shared" si="791"/>
        <v>Encounter
 Cannot exceed 1 per day.  Limit up to four sessions per month but no more than 12 sessions per 90 day period.</v>
      </c>
      <c r="E1770" s="601" t="str">
        <f t="shared" si="792"/>
        <v>QMHP or QIDP or CMHP</v>
      </c>
      <c r="F1770" s="244" t="s">
        <v>2177</v>
      </c>
      <c r="G1770" s="244" t="s">
        <v>577</v>
      </c>
      <c r="H1770" s="244" t="s">
        <v>518</v>
      </c>
      <c r="I1770" s="604" t="str">
        <f t="shared" si="793"/>
        <v xml:space="preserve"> </v>
      </c>
      <c r="J1770" s="518"/>
      <c r="K1770" s="518"/>
      <c r="L1770" s="518"/>
      <c r="M1770" s="518"/>
      <c r="N1770" s="518"/>
      <c r="O1770" s="518"/>
      <c r="P1770" s="518"/>
      <c r="Q1770" s="518" t="s">
        <v>2205</v>
      </c>
      <c r="R1770" s="518"/>
      <c r="S1770" s="518" t="s">
        <v>2205</v>
      </c>
      <c r="T1770" s="518"/>
      <c r="U1770" s="518"/>
      <c r="V1770" s="518"/>
      <c r="W1770" s="607" t="s">
        <v>1230</v>
      </c>
      <c r="X1770" s="607" t="s">
        <v>73</v>
      </c>
      <c r="Y1770" s="604" t="str">
        <f t="shared" si="794"/>
        <v xml:space="preserve"> </v>
      </c>
      <c r="Z1770" s="604" t="str">
        <f t="shared" si="795"/>
        <v xml:space="preserve">U7 - Self-Determination
</v>
      </c>
    </row>
    <row r="1771" spans="1:27" s="19" customFormat="1" ht="63.75" customHeight="1">
      <c r="A1771" s="598" t="str">
        <f t="shared" si="788"/>
        <v>S5116</v>
      </c>
      <c r="B1771" s="526" t="str">
        <f t="shared" si="789"/>
        <v>Home Care Training, Non-Family (SED) / Non-Family Training (CWP)</v>
      </c>
      <c r="C1771" s="601" t="str">
        <f t="shared" si="790"/>
        <v>Nonfamily Home Care Train/Session</v>
      </c>
      <c r="D1771" s="604" t="str">
        <f t="shared" si="791"/>
        <v>Encounter
 Cannot exceed 1 per day.  Limit up to four sessions per month but no more than 12 sessions per 90 day period.</v>
      </c>
      <c r="E1771" s="601" t="str">
        <f t="shared" si="792"/>
        <v>QMHP or QIDP or CMHP</v>
      </c>
      <c r="F1771" s="244" t="s">
        <v>2155</v>
      </c>
      <c r="G1771" s="244" t="s">
        <v>586</v>
      </c>
      <c r="H1771" s="244" t="s">
        <v>1240</v>
      </c>
      <c r="I1771" s="604" t="str">
        <f t="shared" si="793"/>
        <v xml:space="preserve"> </v>
      </c>
      <c r="J1771" s="518"/>
      <c r="K1771" s="518"/>
      <c r="L1771" s="518"/>
      <c r="M1771" s="518"/>
      <c r="N1771" s="518"/>
      <c r="O1771" s="518"/>
      <c r="P1771" s="518"/>
      <c r="Q1771" s="518" t="s">
        <v>2205</v>
      </c>
      <c r="R1771" s="518"/>
      <c r="S1771" s="518" t="s">
        <v>2205</v>
      </c>
      <c r="T1771" s="518"/>
      <c r="U1771" s="518"/>
      <c r="V1771" s="518"/>
      <c r="W1771" s="607" t="s">
        <v>1230</v>
      </c>
      <c r="X1771" s="607" t="s">
        <v>73</v>
      </c>
      <c r="Y1771" s="604" t="str">
        <f t="shared" si="794"/>
        <v xml:space="preserve"> </v>
      </c>
      <c r="Z1771" s="604" t="str">
        <f t="shared" si="795"/>
        <v xml:space="preserve">U7 - Self-Determination
</v>
      </c>
      <c r="AA1771" s="20"/>
    </row>
    <row r="1772" spans="1:27" ht="51" customHeight="1">
      <c r="A1772" s="598" t="str">
        <f t="shared" si="788"/>
        <v>S5116</v>
      </c>
      <c r="B1772" s="526" t="str">
        <f t="shared" si="789"/>
        <v>Home Care Training, Non-Family (SED) / Non-Family Training (CWP)</v>
      </c>
      <c r="C1772" s="601" t="str">
        <f t="shared" si="790"/>
        <v>Nonfamily Home Care Train/Session</v>
      </c>
      <c r="D1772" s="604" t="str">
        <f t="shared" si="791"/>
        <v>Encounter
 Cannot exceed 1 per day.  Limit up to four sessions per month but no more than 12 sessions per 90 day period.</v>
      </c>
      <c r="E1772" s="601" t="str">
        <f t="shared" si="792"/>
        <v>QMHP or QIDP or CMHP</v>
      </c>
      <c r="F1772" s="244" t="s">
        <v>1389</v>
      </c>
      <c r="G1772" s="244" t="s">
        <v>576</v>
      </c>
      <c r="H1772" s="244" t="s">
        <v>518</v>
      </c>
      <c r="I1772" s="604" t="str">
        <f t="shared" si="793"/>
        <v xml:space="preserve"> </v>
      </c>
      <c r="J1772" s="518"/>
      <c r="K1772" s="518"/>
      <c r="L1772" s="518"/>
      <c r="M1772" s="518"/>
      <c r="N1772" s="518"/>
      <c r="O1772" s="518"/>
      <c r="P1772" s="518"/>
      <c r="Q1772" s="518" t="s">
        <v>2205</v>
      </c>
      <c r="R1772" s="518"/>
      <c r="S1772" s="518" t="s">
        <v>2205</v>
      </c>
      <c r="T1772" s="518"/>
      <c r="U1772" s="518"/>
      <c r="V1772" s="518"/>
      <c r="W1772" s="607" t="s">
        <v>1230</v>
      </c>
      <c r="X1772" s="607" t="s">
        <v>73</v>
      </c>
      <c r="Y1772" s="604" t="str">
        <f t="shared" si="794"/>
        <v xml:space="preserve"> </v>
      </c>
      <c r="Z1772" s="604" t="str">
        <f t="shared" si="795"/>
        <v xml:space="preserve">U7 - Self-Determination
</v>
      </c>
    </row>
    <row r="1773" spans="1:27" ht="63.75" customHeight="1">
      <c r="A1773" s="598" t="str">
        <f t="shared" si="788"/>
        <v>S5116</v>
      </c>
      <c r="B1773" s="526" t="str">
        <f t="shared" si="789"/>
        <v>Home Care Training, Non-Family (SED) / Non-Family Training (CWP)</v>
      </c>
      <c r="C1773" s="601" t="str">
        <f t="shared" si="790"/>
        <v>Nonfamily Home Care Train/Session</v>
      </c>
      <c r="D1773" s="604" t="str">
        <f t="shared" si="791"/>
        <v>Encounter
 Cannot exceed 1 per day.  Limit up to four sessions per month but no more than 12 sessions per 90 day period.</v>
      </c>
      <c r="E1773" s="601" t="str">
        <f t="shared" si="792"/>
        <v>QMHP or QIDP or CMHP</v>
      </c>
      <c r="F1773" s="244" t="s">
        <v>1437</v>
      </c>
      <c r="G1773" s="244" t="s">
        <v>1440</v>
      </c>
      <c r="H1773" s="244" t="s">
        <v>1240</v>
      </c>
      <c r="I1773" s="604" t="str">
        <f t="shared" si="793"/>
        <v xml:space="preserve"> </v>
      </c>
      <c r="J1773" s="518"/>
      <c r="K1773" s="518"/>
      <c r="L1773" s="518"/>
      <c r="M1773" s="518"/>
      <c r="N1773" s="518"/>
      <c r="O1773" s="518"/>
      <c r="P1773" s="518"/>
      <c r="Q1773" s="518" t="s">
        <v>2205</v>
      </c>
      <c r="R1773" s="518"/>
      <c r="S1773" s="518" t="s">
        <v>2205</v>
      </c>
      <c r="T1773" s="518"/>
      <c r="U1773" s="518"/>
      <c r="V1773" s="518"/>
      <c r="W1773" s="607" t="s">
        <v>1230</v>
      </c>
      <c r="X1773" s="607" t="s">
        <v>73</v>
      </c>
      <c r="Y1773" s="604" t="str">
        <f t="shared" si="794"/>
        <v xml:space="preserve"> </v>
      </c>
      <c r="Z1773" s="604" t="str">
        <f t="shared" si="795"/>
        <v xml:space="preserve">U7 - Self-Determination
</v>
      </c>
    </row>
    <row r="1774" spans="1:27" ht="63.75" customHeight="1">
      <c r="A1774" s="598" t="str">
        <f t="shared" si="788"/>
        <v>S5116</v>
      </c>
      <c r="B1774" s="526" t="str">
        <f t="shared" si="789"/>
        <v>Home Care Training, Non-Family (SED) / Non-Family Training (CWP)</v>
      </c>
      <c r="C1774" s="601" t="str">
        <f t="shared" si="790"/>
        <v>Nonfamily Home Care Train/Session</v>
      </c>
      <c r="D1774" s="604" t="str">
        <f t="shared" si="791"/>
        <v>Encounter
 Cannot exceed 1 per day.  Limit up to four sessions per month but no more than 12 sessions per 90 day period.</v>
      </c>
      <c r="E1774" s="601" t="str">
        <f t="shared" si="792"/>
        <v>QMHP or QIDP or CMHP</v>
      </c>
      <c r="F1774" s="188" t="s">
        <v>1328</v>
      </c>
      <c r="G1774" s="244" t="s">
        <v>576</v>
      </c>
      <c r="H1774" s="244" t="s">
        <v>518</v>
      </c>
      <c r="I1774" s="604" t="str">
        <f t="shared" si="793"/>
        <v xml:space="preserve"> </v>
      </c>
      <c r="J1774" s="518"/>
      <c r="K1774" s="518"/>
      <c r="L1774" s="518"/>
      <c r="M1774" s="518"/>
      <c r="N1774" s="518"/>
      <c r="O1774" s="518"/>
      <c r="P1774" s="518"/>
      <c r="Q1774" s="518" t="s">
        <v>2205</v>
      </c>
      <c r="R1774" s="518"/>
      <c r="S1774" s="518" t="s">
        <v>2205</v>
      </c>
      <c r="T1774" s="518"/>
      <c r="U1774" s="518"/>
      <c r="V1774" s="518"/>
      <c r="W1774" s="607" t="s">
        <v>1230</v>
      </c>
      <c r="X1774" s="607" t="s">
        <v>73</v>
      </c>
      <c r="Y1774" s="604" t="str">
        <f t="shared" si="794"/>
        <v xml:space="preserve"> </v>
      </c>
      <c r="Z1774" s="604" t="str">
        <f t="shared" si="795"/>
        <v xml:space="preserve">U7 - Self-Determination
</v>
      </c>
    </row>
    <row r="1775" spans="1:27" ht="51" customHeight="1">
      <c r="A1775" s="598" t="str">
        <f t="shared" si="788"/>
        <v>S5116</v>
      </c>
      <c r="B1775" s="526" t="str">
        <f t="shared" si="789"/>
        <v>Home Care Training, Non-Family (SED) / Non-Family Training (CWP)</v>
      </c>
      <c r="C1775" s="601" t="str">
        <f t="shared" si="790"/>
        <v>Nonfamily Home Care Train/Session</v>
      </c>
      <c r="D1775" s="604" t="str">
        <f t="shared" si="791"/>
        <v>Encounter
 Cannot exceed 1 per day.  Limit up to four sessions per month but no more than 12 sessions per 90 day period.</v>
      </c>
      <c r="E1775" s="601" t="str">
        <f t="shared" si="792"/>
        <v>QMHP or QIDP or CMHP</v>
      </c>
      <c r="F1775" s="188" t="s">
        <v>1329</v>
      </c>
      <c r="G1775" s="244" t="s">
        <v>577</v>
      </c>
      <c r="H1775" s="244" t="s">
        <v>518</v>
      </c>
      <c r="I1775" s="604" t="str">
        <f t="shared" si="793"/>
        <v xml:space="preserve"> </v>
      </c>
      <c r="J1775" s="518"/>
      <c r="K1775" s="518"/>
      <c r="L1775" s="518"/>
      <c r="M1775" s="518"/>
      <c r="N1775" s="518"/>
      <c r="O1775" s="518"/>
      <c r="P1775" s="518"/>
      <c r="Q1775" s="518" t="s">
        <v>2205</v>
      </c>
      <c r="R1775" s="518"/>
      <c r="S1775" s="518" t="s">
        <v>2205</v>
      </c>
      <c r="T1775" s="518"/>
      <c r="U1775" s="518"/>
      <c r="V1775" s="518"/>
      <c r="W1775" s="607" t="s">
        <v>1230</v>
      </c>
      <c r="X1775" s="607" t="s">
        <v>73</v>
      </c>
      <c r="Y1775" s="604" t="str">
        <f t="shared" si="794"/>
        <v xml:space="preserve"> </v>
      </c>
      <c r="Z1775" s="604" t="str">
        <f t="shared" si="795"/>
        <v xml:space="preserve">U7 - Self-Determination
</v>
      </c>
    </row>
    <row r="1776" spans="1:27" ht="39" customHeight="1" thickBot="1">
      <c r="A1776" s="599" t="str">
        <f t="shared" si="788"/>
        <v>S5116</v>
      </c>
      <c r="B1776" s="527" t="str">
        <f t="shared" si="789"/>
        <v>Home Care Training, Non-Family (SED) / Non-Family Training (CWP)</v>
      </c>
      <c r="C1776" s="602" t="str">
        <f t="shared" si="790"/>
        <v>Nonfamily Home Care Train/Session</v>
      </c>
      <c r="D1776" s="605" t="str">
        <f t="shared" si="791"/>
        <v>Encounter
 Cannot exceed 1 per day.  Limit up to four sessions per month but no more than 12 sessions per 90 day period.</v>
      </c>
      <c r="E1776" s="602" t="str">
        <f t="shared" si="792"/>
        <v>QMHP or QIDP or CMHP</v>
      </c>
      <c r="F1776" s="245" t="s">
        <v>126</v>
      </c>
      <c r="G1776" s="245" t="s">
        <v>578</v>
      </c>
      <c r="H1776" s="245" t="s">
        <v>518</v>
      </c>
      <c r="I1776" s="605" t="str">
        <f t="shared" si="793"/>
        <v xml:space="preserve"> </v>
      </c>
      <c r="J1776" s="519"/>
      <c r="K1776" s="519"/>
      <c r="L1776" s="519"/>
      <c r="M1776" s="519"/>
      <c r="N1776" s="519"/>
      <c r="O1776" s="519"/>
      <c r="P1776" s="519"/>
      <c r="Q1776" s="519" t="s">
        <v>2205</v>
      </c>
      <c r="R1776" s="519"/>
      <c r="S1776" s="519" t="s">
        <v>2205</v>
      </c>
      <c r="T1776" s="519"/>
      <c r="U1776" s="519"/>
      <c r="V1776" s="519"/>
      <c r="W1776" s="608" t="s">
        <v>1230</v>
      </c>
      <c r="X1776" s="608" t="s">
        <v>73</v>
      </c>
      <c r="Y1776" s="605" t="str">
        <f t="shared" si="794"/>
        <v xml:space="preserve"> </v>
      </c>
      <c r="Z1776" s="605" t="str">
        <f t="shared" si="795"/>
        <v xml:space="preserve">U7 - Self-Determination
</v>
      </c>
    </row>
    <row r="1777" spans="1:26" ht="113.25" customHeight="1" thickBot="1">
      <c r="A1777" s="252" t="s">
        <v>280</v>
      </c>
      <c r="B1777" s="230" t="s">
        <v>1352</v>
      </c>
      <c r="C1777" s="220" t="s">
        <v>1812</v>
      </c>
      <c r="D1777" s="221" t="s">
        <v>70</v>
      </c>
      <c r="E1777" s="220" t="s">
        <v>1818</v>
      </c>
      <c r="F1777" s="220" t="s">
        <v>689</v>
      </c>
      <c r="G1777" s="220" t="s">
        <v>1113</v>
      </c>
      <c r="H1777" s="220" t="s">
        <v>549</v>
      </c>
      <c r="I1777" s="221" t="s">
        <v>388</v>
      </c>
      <c r="J1777" s="230"/>
      <c r="K1777" s="230"/>
      <c r="L1777" s="230"/>
      <c r="M1777" s="230"/>
      <c r="N1777" s="230"/>
      <c r="O1777" s="230"/>
      <c r="P1777" s="230"/>
      <c r="Q1777" s="230"/>
      <c r="R1777" s="230"/>
      <c r="S1777" s="230"/>
      <c r="T1777" s="230"/>
      <c r="U1777" s="230" t="s">
        <v>2205</v>
      </c>
      <c r="V1777" s="230"/>
      <c r="W1777" s="220" t="s">
        <v>1230</v>
      </c>
      <c r="X1777" s="220" t="s">
        <v>1817</v>
      </c>
      <c r="Y1777" s="215" t="s">
        <v>1113</v>
      </c>
      <c r="Z1777" s="215" t="s">
        <v>1113</v>
      </c>
    </row>
    <row r="1778" spans="1:26" ht="79.8" thickBot="1">
      <c r="A1778" s="252" t="s">
        <v>75</v>
      </c>
      <c r="B1778" s="230" t="s">
        <v>1352</v>
      </c>
      <c r="C1778" s="220" t="s">
        <v>1813</v>
      </c>
      <c r="D1778" s="221" t="s">
        <v>70</v>
      </c>
      <c r="E1778" s="220" t="s">
        <v>281</v>
      </c>
      <c r="F1778" s="220" t="s">
        <v>689</v>
      </c>
      <c r="G1778" s="220" t="s">
        <v>1113</v>
      </c>
      <c r="H1778" s="220" t="s">
        <v>549</v>
      </c>
      <c r="I1778" s="221" t="s">
        <v>388</v>
      </c>
      <c r="J1778" s="230"/>
      <c r="K1778" s="230"/>
      <c r="L1778" s="230"/>
      <c r="M1778" s="230"/>
      <c r="N1778" s="230"/>
      <c r="O1778" s="230"/>
      <c r="P1778" s="230"/>
      <c r="Q1778" s="230"/>
      <c r="R1778" s="230"/>
      <c r="S1778" s="230"/>
      <c r="T1778" s="230"/>
      <c r="U1778" s="230" t="s">
        <v>2205</v>
      </c>
      <c r="V1778" s="230"/>
      <c r="W1778" s="220" t="s">
        <v>1230</v>
      </c>
      <c r="X1778" s="220" t="s">
        <v>1814</v>
      </c>
      <c r="Y1778" s="215" t="s">
        <v>1113</v>
      </c>
      <c r="Z1778" s="401" t="s">
        <v>2343</v>
      </c>
    </row>
    <row r="1779" spans="1:26" ht="57.75" customHeight="1" thickBot="1">
      <c r="A1779" s="267" t="s">
        <v>75</v>
      </c>
      <c r="B1779" s="195" t="s">
        <v>1352</v>
      </c>
      <c r="C1779" s="125" t="s">
        <v>2067</v>
      </c>
      <c r="D1779" s="179" t="s">
        <v>70</v>
      </c>
      <c r="E1779" s="125" t="s">
        <v>281</v>
      </c>
      <c r="F1779" s="125" t="s">
        <v>1113</v>
      </c>
      <c r="G1779" s="125" t="s">
        <v>1113</v>
      </c>
      <c r="H1779" s="125" t="s">
        <v>549</v>
      </c>
      <c r="I1779" s="179" t="s">
        <v>1113</v>
      </c>
      <c r="J1779" s="195"/>
      <c r="K1779" s="195"/>
      <c r="L1779" s="195"/>
      <c r="M1779" s="195"/>
      <c r="N1779" s="195"/>
      <c r="O1779" s="195"/>
      <c r="P1779" s="195"/>
      <c r="Q1779" s="195"/>
      <c r="R1779" s="195"/>
      <c r="S1779" s="195" t="s">
        <v>2205</v>
      </c>
      <c r="T1779" s="195"/>
      <c r="U1779" s="195"/>
      <c r="V1779" s="195"/>
      <c r="W1779" s="125" t="s">
        <v>1230</v>
      </c>
      <c r="X1779" s="125" t="s">
        <v>1548</v>
      </c>
      <c r="Y1779" s="179" t="s">
        <v>1113</v>
      </c>
      <c r="Z1779" s="384" t="s">
        <v>2377</v>
      </c>
    </row>
    <row r="1780" spans="1:26" ht="130.5" customHeight="1" thickBot="1">
      <c r="A1780" s="113" t="s">
        <v>328</v>
      </c>
      <c r="B1780" s="193" t="s">
        <v>326</v>
      </c>
      <c r="C1780" s="127" t="s">
        <v>329</v>
      </c>
      <c r="D1780" s="175" t="s">
        <v>425</v>
      </c>
      <c r="E1780" s="127" t="s">
        <v>259</v>
      </c>
      <c r="F1780" s="127" t="s">
        <v>259</v>
      </c>
      <c r="G1780" s="127"/>
      <c r="H1780" s="127" t="s">
        <v>566</v>
      </c>
      <c r="I1780" s="175" t="s">
        <v>139</v>
      </c>
      <c r="J1780" s="193"/>
      <c r="K1780" s="193"/>
      <c r="L1780" s="193"/>
      <c r="M1780" s="193"/>
      <c r="N1780" s="193"/>
      <c r="O1780" s="193"/>
      <c r="P1780" s="193"/>
      <c r="Q1780" s="193"/>
      <c r="R1780" s="193"/>
      <c r="S1780" s="193"/>
      <c r="T1780" s="193"/>
      <c r="U1780" s="193" t="s">
        <v>2205</v>
      </c>
      <c r="V1780" s="193"/>
      <c r="W1780" s="127" t="s">
        <v>1230</v>
      </c>
      <c r="X1780" s="127" t="s">
        <v>1973</v>
      </c>
      <c r="Y1780" s="163" t="s">
        <v>1113</v>
      </c>
      <c r="Z1780" s="163" t="s">
        <v>510</v>
      </c>
    </row>
    <row r="1781" spans="1:26" ht="99" customHeight="1" thickBot="1">
      <c r="A1781" s="113" t="s">
        <v>330</v>
      </c>
      <c r="B1781" s="193" t="s">
        <v>326</v>
      </c>
      <c r="C1781" s="127" t="s">
        <v>650</v>
      </c>
      <c r="D1781" s="175" t="s">
        <v>649</v>
      </c>
      <c r="E1781" s="127" t="s">
        <v>259</v>
      </c>
      <c r="F1781" s="127" t="s">
        <v>259</v>
      </c>
      <c r="G1781" s="127"/>
      <c r="H1781" s="127" t="s">
        <v>566</v>
      </c>
      <c r="I1781" s="175" t="s">
        <v>139</v>
      </c>
      <c r="J1781" s="193"/>
      <c r="K1781" s="193"/>
      <c r="L1781" s="193" t="s">
        <v>2205</v>
      </c>
      <c r="M1781" s="193" t="s">
        <v>2205</v>
      </c>
      <c r="N1781" s="193"/>
      <c r="O1781" s="193"/>
      <c r="P1781" s="193"/>
      <c r="Q1781" s="193"/>
      <c r="R1781" s="193" t="s">
        <v>2205</v>
      </c>
      <c r="S1781" s="193"/>
      <c r="T1781" s="193"/>
      <c r="U1781" s="193"/>
      <c r="V1781" s="193"/>
      <c r="W1781" s="127" t="s">
        <v>1230</v>
      </c>
      <c r="X1781" s="127" t="s">
        <v>1974</v>
      </c>
      <c r="Y1781" s="163" t="s">
        <v>1113</v>
      </c>
      <c r="Z1781" s="163" t="s">
        <v>510</v>
      </c>
    </row>
    <row r="1782" spans="1:26" ht="136.5" customHeight="1" thickBot="1">
      <c r="A1782" s="113" t="s">
        <v>446</v>
      </c>
      <c r="B1782" s="193" t="s">
        <v>445</v>
      </c>
      <c r="C1782" s="127" t="s">
        <v>651</v>
      </c>
      <c r="D1782" s="175" t="s">
        <v>58</v>
      </c>
      <c r="E1782" s="127" t="s">
        <v>284</v>
      </c>
      <c r="F1782" s="127" t="s">
        <v>648</v>
      </c>
      <c r="G1782" s="127" t="s">
        <v>1113</v>
      </c>
      <c r="H1782" s="127" t="s">
        <v>445</v>
      </c>
      <c r="I1782" s="175" t="s">
        <v>139</v>
      </c>
      <c r="J1782" s="193"/>
      <c r="K1782" s="193"/>
      <c r="L1782" s="193" t="s">
        <v>2205</v>
      </c>
      <c r="M1782" s="193" t="s">
        <v>2205</v>
      </c>
      <c r="N1782" s="193"/>
      <c r="O1782" s="193"/>
      <c r="P1782" s="193"/>
      <c r="Q1782" s="193"/>
      <c r="R1782" s="193" t="s">
        <v>2205</v>
      </c>
      <c r="S1782" s="193"/>
      <c r="T1782" s="193"/>
      <c r="U1782" s="193"/>
      <c r="V1782" s="193"/>
      <c r="W1782" s="127" t="s">
        <v>1230</v>
      </c>
      <c r="X1782" s="127" t="s">
        <v>1815</v>
      </c>
      <c r="Y1782" s="163" t="s">
        <v>1113</v>
      </c>
      <c r="Z1782" s="163" t="s">
        <v>1113</v>
      </c>
    </row>
    <row r="1783" spans="1:26" ht="106.2" thickBot="1">
      <c r="A1783" s="113" t="s">
        <v>447</v>
      </c>
      <c r="B1783" s="193" t="s">
        <v>445</v>
      </c>
      <c r="C1783" s="127" t="s">
        <v>652</v>
      </c>
      <c r="D1783" s="175" t="s">
        <v>89</v>
      </c>
      <c r="E1783" s="127" t="s">
        <v>284</v>
      </c>
      <c r="F1783" s="127" t="s">
        <v>648</v>
      </c>
      <c r="G1783" s="127" t="s">
        <v>1113</v>
      </c>
      <c r="H1783" s="127" t="s">
        <v>445</v>
      </c>
      <c r="I1783" s="175" t="s">
        <v>139</v>
      </c>
      <c r="J1783" s="193"/>
      <c r="K1783" s="193"/>
      <c r="L1783" s="193" t="s">
        <v>2205</v>
      </c>
      <c r="M1783" s="193" t="s">
        <v>2205</v>
      </c>
      <c r="N1783" s="193"/>
      <c r="O1783" s="193"/>
      <c r="P1783" s="193"/>
      <c r="Q1783" s="193"/>
      <c r="R1783" s="193" t="s">
        <v>2205</v>
      </c>
      <c r="S1783" s="193"/>
      <c r="T1783" s="193"/>
      <c r="U1783" s="193"/>
      <c r="V1783" s="193"/>
      <c r="W1783" s="127" t="s">
        <v>1230</v>
      </c>
      <c r="X1783" s="127" t="s">
        <v>1816</v>
      </c>
      <c r="Y1783" s="163" t="s">
        <v>1113</v>
      </c>
      <c r="Z1783" s="163" t="s">
        <v>1113</v>
      </c>
    </row>
    <row r="1784" spans="1:26" ht="79.8" thickBot="1">
      <c r="A1784" s="267" t="s">
        <v>76</v>
      </c>
      <c r="B1784" s="195" t="s">
        <v>1462</v>
      </c>
      <c r="C1784" s="125" t="s">
        <v>273</v>
      </c>
      <c r="D1784" s="179" t="s">
        <v>402</v>
      </c>
      <c r="E1784" s="125" t="s">
        <v>1686</v>
      </c>
      <c r="F1784" s="125" t="s">
        <v>648</v>
      </c>
      <c r="G1784" s="125" t="s">
        <v>1113</v>
      </c>
      <c r="H1784" s="125" t="s">
        <v>549</v>
      </c>
      <c r="I1784" s="179" t="s">
        <v>139</v>
      </c>
      <c r="J1784" s="195"/>
      <c r="K1784" s="195"/>
      <c r="L1784" s="195"/>
      <c r="M1784" s="195"/>
      <c r="N1784" s="195"/>
      <c r="O1784" s="195"/>
      <c r="P1784" s="195"/>
      <c r="Q1784" s="195" t="s">
        <v>2205</v>
      </c>
      <c r="R1784" s="195"/>
      <c r="S1784" s="195"/>
      <c r="T1784" s="195"/>
      <c r="U1784" s="195"/>
      <c r="V1784" s="195"/>
      <c r="W1784" s="125" t="s">
        <v>1230</v>
      </c>
      <c r="X1784" s="125" t="s">
        <v>2413</v>
      </c>
      <c r="Y1784" s="173" t="s">
        <v>1113</v>
      </c>
      <c r="Z1784" s="173" t="s">
        <v>1113</v>
      </c>
    </row>
    <row r="1785" spans="1:26" ht="79.8" thickBot="1">
      <c r="A1785" s="113" t="s">
        <v>76</v>
      </c>
      <c r="B1785" s="193" t="s">
        <v>1462</v>
      </c>
      <c r="C1785" s="127" t="s">
        <v>273</v>
      </c>
      <c r="D1785" s="175" t="s">
        <v>402</v>
      </c>
      <c r="E1785" s="127" t="s">
        <v>1686</v>
      </c>
      <c r="F1785" s="127" t="s">
        <v>648</v>
      </c>
      <c r="G1785" s="127" t="s">
        <v>1113</v>
      </c>
      <c r="H1785" s="127" t="s">
        <v>549</v>
      </c>
      <c r="I1785" s="175" t="s">
        <v>139</v>
      </c>
      <c r="J1785" s="193"/>
      <c r="K1785" s="193"/>
      <c r="L1785" s="193" t="s">
        <v>2205</v>
      </c>
      <c r="M1785" s="193" t="s">
        <v>2205</v>
      </c>
      <c r="N1785" s="193"/>
      <c r="O1785" s="193"/>
      <c r="P1785" s="193"/>
      <c r="Q1785" s="193"/>
      <c r="R1785" s="193" t="s">
        <v>2205</v>
      </c>
      <c r="S1785" s="193"/>
      <c r="T1785" s="193"/>
      <c r="U1785" s="193"/>
      <c r="V1785" s="193"/>
      <c r="W1785" s="127" t="s">
        <v>1230</v>
      </c>
      <c r="X1785" s="127" t="s">
        <v>2413</v>
      </c>
      <c r="Y1785" s="163" t="s">
        <v>1113</v>
      </c>
      <c r="Z1785" s="163" t="s">
        <v>1113</v>
      </c>
    </row>
    <row r="1786" spans="1:26" ht="117" customHeight="1" thickBot="1">
      <c r="A1786" s="113" t="s">
        <v>77</v>
      </c>
      <c r="B1786" s="193" t="s">
        <v>2400</v>
      </c>
      <c r="C1786" s="127" t="s">
        <v>269</v>
      </c>
      <c r="D1786" s="175" t="s">
        <v>61</v>
      </c>
      <c r="E1786" s="127" t="s">
        <v>268</v>
      </c>
      <c r="F1786" s="127" t="s">
        <v>648</v>
      </c>
      <c r="G1786" s="127" t="s">
        <v>1113</v>
      </c>
      <c r="H1786" s="127" t="s">
        <v>549</v>
      </c>
      <c r="I1786" s="175" t="s">
        <v>139</v>
      </c>
      <c r="J1786" s="193"/>
      <c r="K1786" s="193"/>
      <c r="L1786" s="193" t="s">
        <v>2205</v>
      </c>
      <c r="M1786" s="193" t="s">
        <v>2205</v>
      </c>
      <c r="N1786" s="193"/>
      <c r="O1786" s="193"/>
      <c r="P1786" s="193"/>
      <c r="Q1786" s="193"/>
      <c r="R1786" s="193" t="s">
        <v>2205</v>
      </c>
      <c r="S1786" s="193"/>
      <c r="T1786" s="193"/>
      <c r="U1786" s="193"/>
      <c r="V1786" s="193"/>
      <c r="W1786" s="127" t="s">
        <v>1230</v>
      </c>
      <c r="X1786" s="127" t="s">
        <v>2020</v>
      </c>
      <c r="Y1786" s="163" t="s">
        <v>970</v>
      </c>
      <c r="Z1786" s="163" t="s">
        <v>1557</v>
      </c>
    </row>
    <row r="1787" spans="1:26" ht="66.599999999999994" thickBot="1">
      <c r="A1787" s="267" t="s">
        <v>77</v>
      </c>
      <c r="B1787" s="195" t="s">
        <v>270</v>
      </c>
      <c r="C1787" s="125" t="s">
        <v>78</v>
      </c>
      <c r="D1787" s="179" t="s">
        <v>1549</v>
      </c>
      <c r="E1787" s="125" t="s">
        <v>272</v>
      </c>
      <c r="F1787" s="125" t="s">
        <v>648</v>
      </c>
      <c r="G1787" s="125" t="s">
        <v>1113</v>
      </c>
      <c r="H1787" s="125" t="s">
        <v>549</v>
      </c>
      <c r="I1787" s="179" t="s">
        <v>1113</v>
      </c>
      <c r="J1787" s="195"/>
      <c r="K1787" s="195"/>
      <c r="L1787" s="195"/>
      <c r="M1787" s="195"/>
      <c r="N1787" s="195"/>
      <c r="O1787" s="195"/>
      <c r="P1787" s="195"/>
      <c r="Q1787" s="195" t="s">
        <v>2205</v>
      </c>
      <c r="R1787" s="195"/>
      <c r="S1787" s="195"/>
      <c r="T1787" s="195"/>
      <c r="U1787" s="195"/>
      <c r="V1787" s="195"/>
      <c r="W1787" s="125" t="s">
        <v>1230</v>
      </c>
      <c r="X1787" s="125" t="s">
        <v>79</v>
      </c>
      <c r="Y1787" s="179" t="s">
        <v>1113</v>
      </c>
      <c r="Z1787" s="179" t="s">
        <v>1113</v>
      </c>
    </row>
    <row r="1788" spans="1:26" ht="43.5" customHeight="1">
      <c r="A1788" s="576" t="s">
        <v>80</v>
      </c>
      <c r="B1788" s="512" t="s">
        <v>302</v>
      </c>
      <c r="C1788" s="567" t="s">
        <v>2021</v>
      </c>
      <c r="D1788" s="528" t="s">
        <v>58</v>
      </c>
      <c r="E1788" s="567" t="s">
        <v>1475</v>
      </c>
      <c r="F1788" s="246" t="s">
        <v>572</v>
      </c>
      <c r="G1788" s="246" t="s">
        <v>594</v>
      </c>
      <c r="H1788" s="246" t="s">
        <v>547</v>
      </c>
      <c r="I1788" s="528" t="s">
        <v>139</v>
      </c>
      <c r="J1788" s="512"/>
      <c r="K1788" s="512" t="s">
        <v>2205</v>
      </c>
      <c r="L1788" s="512" t="s">
        <v>2205</v>
      </c>
      <c r="M1788" s="512"/>
      <c r="N1788" s="512"/>
      <c r="O1788" s="512" t="s">
        <v>2205</v>
      </c>
      <c r="P1788" s="512"/>
      <c r="Q1788" s="512"/>
      <c r="R1788" s="512"/>
      <c r="S1788" s="512"/>
      <c r="T1788" s="512"/>
      <c r="U1788" s="512"/>
      <c r="V1788" s="512"/>
      <c r="W1788" s="567"/>
      <c r="X1788" s="567" t="s">
        <v>1968</v>
      </c>
      <c r="Y1788" s="528"/>
      <c r="Z1788" s="609"/>
    </row>
    <row r="1789" spans="1:26" ht="43.5" customHeight="1">
      <c r="A1789" s="565" t="str">
        <f t="shared" ref="A1789:E1790" si="798">A1788</f>
        <v>S8990</v>
      </c>
      <c r="B1789" s="511" t="str">
        <f t="shared" si="798"/>
        <v>Occupational Therapy</v>
      </c>
      <c r="C1789" s="568" t="str">
        <f t="shared" si="798"/>
        <v>OT Individual -  Physical or manipulative therapy performed for maintenance rather than restoration</v>
      </c>
      <c r="D1789" s="529" t="str">
        <f t="shared" si="798"/>
        <v>Encounter</v>
      </c>
      <c r="E1789" s="568" t="str">
        <f t="shared" si="798"/>
        <v>Activities performed by a licensed (by State of Michigan) occupational therapist or a occupational therapy assistant supervised by a licensed physical therapist</v>
      </c>
      <c r="F1789" s="142" t="s">
        <v>489</v>
      </c>
      <c r="G1789" s="142" t="s">
        <v>577</v>
      </c>
      <c r="H1789" s="142" t="str">
        <f>H1788</f>
        <v>PT/OT/ST</v>
      </c>
      <c r="I1789" s="529" t="str">
        <f>I1788</f>
        <v>Line
Professional</v>
      </c>
      <c r="J1789" s="511"/>
      <c r="K1789" s="511" t="s">
        <v>2205</v>
      </c>
      <c r="L1789" s="511" t="s">
        <v>2205</v>
      </c>
      <c r="M1789" s="511"/>
      <c r="N1789" s="511"/>
      <c r="O1789" s="511" t="s">
        <v>2205</v>
      </c>
      <c r="P1789" s="511"/>
      <c r="Q1789" s="511"/>
      <c r="R1789" s="511"/>
      <c r="S1789" s="511"/>
      <c r="T1789" s="511"/>
      <c r="U1789" s="511"/>
      <c r="V1789" s="511"/>
      <c r="W1789" s="568"/>
      <c r="X1789" s="568" t="str">
        <f>X1788</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789" s="529"/>
      <c r="Z1789" s="610"/>
    </row>
    <row r="1790" spans="1:26" ht="43.5" customHeight="1" thickBot="1">
      <c r="A1790" s="565" t="str">
        <f t="shared" si="798"/>
        <v>S8990</v>
      </c>
      <c r="B1790" s="511" t="str">
        <f t="shared" si="798"/>
        <v>Occupational Therapy</v>
      </c>
      <c r="C1790" s="568" t="str">
        <f t="shared" si="798"/>
        <v>OT Individual -  Physical or manipulative therapy performed for maintenance rather than restoration</v>
      </c>
      <c r="D1790" s="529" t="str">
        <f t="shared" si="798"/>
        <v>Encounter</v>
      </c>
      <c r="E1790" s="568" t="str">
        <f t="shared" si="798"/>
        <v>Activities performed by a licensed (by State of Michigan) occupational therapist or a occupational therapy assistant supervised by a licensed physical therapist</v>
      </c>
      <c r="F1790" s="142" t="s">
        <v>489</v>
      </c>
      <c r="G1790" s="142" t="s">
        <v>576</v>
      </c>
      <c r="H1790" s="142" t="str">
        <f>H1789</f>
        <v>PT/OT/ST</v>
      </c>
      <c r="I1790" s="529" t="str">
        <f>I1789</f>
        <v>Line
Professional</v>
      </c>
      <c r="J1790" s="511"/>
      <c r="K1790" s="511" t="s">
        <v>2205</v>
      </c>
      <c r="L1790" s="511" t="s">
        <v>2205</v>
      </c>
      <c r="M1790" s="511"/>
      <c r="N1790" s="511"/>
      <c r="O1790" s="511" t="s">
        <v>2205</v>
      </c>
      <c r="P1790" s="511"/>
      <c r="Q1790" s="511"/>
      <c r="R1790" s="511"/>
      <c r="S1790" s="511"/>
      <c r="T1790" s="511"/>
      <c r="U1790" s="511"/>
      <c r="V1790" s="511"/>
      <c r="W1790" s="568"/>
      <c r="X1790" s="568" t="str">
        <f>X1789</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790" s="529"/>
      <c r="Z1790" s="611"/>
    </row>
    <row r="1791" spans="1:26" ht="28.5" customHeight="1">
      <c r="A1791" s="576" t="s">
        <v>80</v>
      </c>
      <c r="B1791" s="512" t="s">
        <v>315</v>
      </c>
      <c r="C1791" s="567" t="s">
        <v>2022</v>
      </c>
      <c r="D1791" s="528" t="s">
        <v>58</v>
      </c>
      <c r="E1791" s="567" t="s">
        <v>569</v>
      </c>
      <c r="F1791" s="246" t="s">
        <v>565</v>
      </c>
      <c r="G1791" s="246" t="s">
        <v>585</v>
      </c>
      <c r="H1791" s="246" t="s">
        <v>547</v>
      </c>
      <c r="I1791" s="528" t="s">
        <v>139</v>
      </c>
      <c r="J1791" s="512"/>
      <c r="K1791" s="512" t="s">
        <v>2205</v>
      </c>
      <c r="L1791" s="512" t="s">
        <v>2205</v>
      </c>
      <c r="M1791" s="512"/>
      <c r="N1791" s="512"/>
      <c r="O1791" s="512" t="s">
        <v>2205</v>
      </c>
      <c r="P1791" s="512"/>
      <c r="Q1791" s="512"/>
      <c r="R1791" s="512"/>
      <c r="S1791" s="512"/>
      <c r="T1791" s="512"/>
      <c r="U1791" s="512"/>
      <c r="V1791" s="512"/>
      <c r="W1791" s="567" t="s">
        <v>1230</v>
      </c>
      <c r="X1791" s="567" t="s">
        <v>1968</v>
      </c>
      <c r="Y1791" s="528" t="s">
        <v>1113</v>
      </c>
      <c r="Z1791" s="528" t="s">
        <v>1113</v>
      </c>
    </row>
    <row r="1792" spans="1:26" ht="28.5" customHeight="1">
      <c r="A1792" s="565" t="s">
        <v>80</v>
      </c>
      <c r="B1792" s="511" t="s">
        <v>315</v>
      </c>
      <c r="C1792" s="568" t="s">
        <v>653</v>
      </c>
      <c r="D1792" s="529" t="s">
        <v>58</v>
      </c>
      <c r="E1792" s="568" t="s">
        <v>569</v>
      </c>
      <c r="F1792" s="142" t="s">
        <v>490</v>
      </c>
      <c r="G1792" s="142" t="s">
        <v>578</v>
      </c>
      <c r="H1792" s="142" t="s">
        <v>547</v>
      </c>
      <c r="I1792" s="529" t="s">
        <v>139</v>
      </c>
      <c r="J1792" s="511"/>
      <c r="K1792" s="511" t="s">
        <v>2205</v>
      </c>
      <c r="L1792" s="511" t="s">
        <v>2205</v>
      </c>
      <c r="M1792" s="511"/>
      <c r="N1792" s="511"/>
      <c r="O1792" s="511" t="s">
        <v>2205</v>
      </c>
      <c r="P1792" s="511"/>
      <c r="Q1792" s="511"/>
      <c r="R1792" s="511"/>
      <c r="S1792" s="511"/>
      <c r="T1792" s="511"/>
      <c r="U1792" s="511"/>
      <c r="V1792" s="511"/>
      <c r="W1792" s="568" t="s">
        <v>1230</v>
      </c>
      <c r="X1792" s="568" t="str">
        <f>X1791</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792" s="529" t="s">
        <v>1113</v>
      </c>
      <c r="Z1792" s="529" t="s">
        <v>1113</v>
      </c>
    </row>
    <row r="1793" spans="1:27" ht="28.5" customHeight="1">
      <c r="A1793" s="565" t="str">
        <f>A1791</f>
        <v>S8990</v>
      </c>
      <c r="B1793" s="511" t="str">
        <f>B1791</f>
        <v>Physical Therapy</v>
      </c>
      <c r="C1793" s="568" t="str">
        <f>C1791</f>
        <v>PT Individual -  Physical or manipulative therapy performed for maintenance rather than restoration</v>
      </c>
      <c r="D1793" s="529" t="str">
        <f>D1791</f>
        <v>Encounter</v>
      </c>
      <c r="E1793" s="568" t="str">
        <f>E1791</f>
        <v>Activities performed by a licensed (by State of Michigan) physical therapist or a physical therapy assistant supervised by a licensed physical therapist</v>
      </c>
      <c r="F1793" s="142" t="s">
        <v>490</v>
      </c>
      <c r="G1793" s="142" t="s">
        <v>580</v>
      </c>
      <c r="H1793" s="142" t="s">
        <v>547</v>
      </c>
      <c r="I1793" s="529" t="str">
        <f>I1791</f>
        <v>Line
Professional</v>
      </c>
      <c r="J1793" s="511"/>
      <c r="K1793" s="511" t="s">
        <v>2205</v>
      </c>
      <c r="L1793" s="511" t="s">
        <v>2205</v>
      </c>
      <c r="M1793" s="511"/>
      <c r="N1793" s="511"/>
      <c r="O1793" s="511" t="s">
        <v>2205</v>
      </c>
      <c r="P1793" s="511"/>
      <c r="Q1793" s="511"/>
      <c r="R1793" s="511"/>
      <c r="S1793" s="511"/>
      <c r="T1793" s="511"/>
      <c r="U1793" s="511"/>
      <c r="V1793" s="511"/>
      <c r="W1793" s="568" t="str">
        <f>W1791</f>
        <v/>
      </c>
      <c r="X1793" s="568" t="str">
        <f>X1792</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793" s="529" t="str">
        <f>Y1791</f>
        <v xml:space="preserve"> </v>
      </c>
      <c r="Z1793" s="529" t="str">
        <f>Z1791</f>
        <v xml:space="preserve"> </v>
      </c>
    </row>
    <row r="1794" spans="1:27" ht="28.5" customHeight="1" thickBot="1">
      <c r="A1794" s="566" t="str">
        <f>A1791</f>
        <v>S8990</v>
      </c>
      <c r="B1794" s="513" t="str">
        <f>B1791</f>
        <v>Physical Therapy</v>
      </c>
      <c r="C1794" s="569" t="str">
        <f>C1791</f>
        <v>PT Individual -  Physical or manipulative therapy performed for maintenance rather than restoration</v>
      </c>
      <c r="D1794" s="530" t="str">
        <f>D1791</f>
        <v>Encounter</v>
      </c>
      <c r="E1794" s="569" t="str">
        <f>E1791</f>
        <v>Activities performed by a licensed (by State of Michigan) physical therapist or a physical therapy assistant supervised by a licensed physical therapist</v>
      </c>
      <c r="F1794" s="247" t="s">
        <v>490</v>
      </c>
      <c r="G1794" s="247" t="s">
        <v>576</v>
      </c>
      <c r="H1794" s="247" t="s">
        <v>547</v>
      </c>
      <c r="I1794" s="530" t="str">
        <f>I1791</f>
        <v>Line
Professional</v>
      </c>
      <c r="J1794" s="513"/>
      <c r="K1794" s="513" t="s">
        <v>2205</v>
      </c>
      <c r="L1794" s="513" t="s">
        <v>2205</v>
      </c>
      <c r="M1794" s="513"/>
      <c r="N1794" s="513"/>
      <c r="O1794" s="513" t="s">
        <v>2205</v>
      </c>
      <c r="P1794" s="513"/>
      <c r="Q1794" s="513"/>
      <c r="R1794" s="513"/>
      <c r="S1794" s="513"/>
      <c r="T1794" s="513"/>
      <c r="U1794" s="513"/>
      <c r="V1794" s="513"/>
      <c r="W1794" s="569" t="s">
        <v>1230</v>
      </c>
      <c r="X1794" s="569" t="str">
        <f>X1793</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Y1794" s="530" t="str">
        <f>Y1791</f>
        <v xml:space="preserve"> </v>
      </c>
      <c r="Z1794" s="530" t="str">
        <f>Z1791</f>
        <v xml:space="preserve"> </v>
      </c>
    </row>
    <row r="1795" spans="1:27" ht="126" customHeight="1" thickBot="1">
      <c r="A1795" s="113" t="s">
        <v>324</v>
      </c>
      <c r="B1795" s="193" t="s">
        <v>323</v>
      </c>
      <c r="C1795" s="127" t="s">
        <v>655</v>
      </c>
      <c r="D1795" s="175" t="s">
        <v>430</v>
      </c>
      <c r="E1795" s="127" t="s">
        <v>2023</v>
      </c>
      <c r="F1795" s="127" t="s">
        <v>511</v>
      </c>
      <c r="G1795" s="127" t="s">
        <v>579</v>
      </c>
      <c r="H1795" s="127" t="s">
        <v>654</v>
      </c>
      <c r="I1795" s="175" t="s">
        <v>139</v>
      </c>
      <c r="J1795" s="193"/>
      <c r="K1795" s="193"/>
      <c r="L1795" s="193"/>
      <c r="M1795" s="193"/>
      <c r="N1795" s="193"/>
      <c r="O1795" s="193"/>
      <c r="P1795" s="193"/>
      <c r="Q1795" s="193"/>
      <c r="R1795" s="193" t="s">
        <v>2205</v>
      </c>
      <c r="S1795" s="193"/>
      <c r="T1795" s="193"/>
      <c r="U1795" s="193"/>
      <c r="V1795" s="193"/>
      <c r="W1795" s="127" t="s">
        <v>1230</v>
      </c>
      <c r="X1795" s="127" t="s">
        <v>2024</v>
      </c>
      <c r="Y1795" s="163" t="s">
        <v>828</v>
      </c>
      <c r="Z1795" s="163" t="s">
        <v>510</v>
      </c>
    </row>
    <row r="1796" spans="1:27" ht="71.25" customHeight="1" thickBot="1">
      <c r="A1796" s="113" t="s">
        <v>458</v>
      </c>
      <c r="B1796" s="193" t="s">
        <v>323</v>
      </c>
      <c r="C1796" s="127" t="s">
        <v>656</v>
      </c>
      <c r="D1796" s="175" t="s">
        <v>457</v>
      </c>
      <c r="E1796" s="127" t="s">
        <v>2023</v>
      </c>
      <c r="F1796" s="127" t="s">
        <v>511</v>
      </c>
      <c r="G1796" s="127" t="s">
        <v>579</v>
      </c>
      <c r="H1796" s="127" t="s">
        <v>654</v>
      </c>
      <c r="I1796" s="175" t="s">
        <v>408</v>
      </c>
      <c r="J1796" s="193"/>
      <c r="K1796" s="193"/>
      <c r="L1796" s="193"/>
      <c r="M1796" s="193"/>
      <c r="N1796" s="193"/>
      <c r="O1796" s="193"/>
      <c r="P1796" s="193"/>
      <c r="Q1796" s="193"/>
      <c r="R1796" s="193" t="s">
        <v>2205</v>
      </c>
      <c r="S1796" s="193"/>
      <c r="T1796" s="193"/>
      <c r="U1796" s="193"/>
      <c r="V1796" s="193"/>
      <c r="W1796" s="127" t="s">
        <v>1230</v>
      </c>
      <c r="X1796" s="127" t="s">
        <v>2024</v>
      </c>
      <c r="Y1796" s="163" t="s">
        <v>1113</v>
      </c>
      <c r="Z1796" s="163" t="s">
        <v>1113</v>
      </c>
    </row>
    <row r="1797" spans="1:27" ht="119.4" thickBot="1">
      <c r="A1797" s="113" t="s">
        <v>325</v>
      </c>
      <c r="B1797" s="193" t="s">
        <v>323</v>
      </c>
      <c r="C1797" s="127" t="s">
        <v>655</v>
      </c>
      <c r="D1797" s="175" t="s">
        <v>430</v>
      </c>
      <c r="E1797" s="127" t="s">
        <v>2025</v>
      </c>
      <c r="F1797" s="127" t="s">
        <v>607</v>
      </c>
      <c r="G1797" s="127" t="s">
        <v>582</v>
      </c>
      <c r="H1797" s="127" t="s">
        <v>654</v>
      </c>
      <c r="I1797" s="175" t="s">
        <v>139</v>
      </c>
      <c r="J1797" s="193"/>
      <c r="K1797" s="193"/>
      <c r="L1797" s="193"/>
      <c r="M1797" s="193"/>
      <c r="N1797" s="193"/>
      <c r="O1797" s="193"/>
      <c r="P1797" s="193"/>
      <c r="Q1797" s="193"/>
      <c r="R1797" s="193" t="s">
        <v>2205</v>
      </c>
      <c r="S1797" s="193"/>
      <c r="T1797" s="193"/>
      <c r="U1797" s="193"/>
      <c r="V1797" s="193"/>
      <c r="W1797" s="127" t="s">
        <v>1230</v>
      </c>
      <c r="X1797" s="127" t="s">
        <v>2024</v>
      </c>
      <c r="Y1797" s="163" t="s">
        <v>828</v>
      </c>
      <c r="Z1797" s="163" t="s">
        <v>510</v>
      </c>
    </row>
    <row r="1798" spans="1:27" ht="72" customHeight="1" thickBot="1">
      <c r="A1798" s="113" t="s">
        <v>459</v>
      </c>
      <c r="B1798" s="193" t="s">
        <v>323</v>
      </c>
      <c r="C1798" s="127" t="s">
        <v>656</v>
      </c>
      <c r="D1798" s="175" t="s">
        <v>457</v>
      </c>
      <c r="E1798" s="127" t="s">
        <v>2025</v>
      </c>
      <c r="F1798" s="127" t="s">
        <v>607</v>
      </c>
      <c r="G1798" s="127" t="s">
        <v>582</v>
      </c>
      <c r="H1798" s="127" t="s">
        <v>654</v>
      </c>
      <c r="I1798" s="175" t="s">
        <v>408</v>
      </c>
      <c r="J1798" s="193"/>
      <c r="K1798" s="193"/>
      <c r="L1798" s="193"/>
      <c r="M1798" s="193"/>
      <c r="N1798" s="193"/>
      <c r="O1798" s="193"/>
      <c r="P1798" s="193"/>
      <c r="Q1798" s="193"/>
      <c r="R1798" s="193" t="s">
        <v>2205</v>
      </c>
      <c r="S1798" s="193"/>
      <c r="T1798" s="193"/>
      <c r="U1798" s="193"/>
      <c r="V1798" s="193"/>
      <c r="W1798" s="127" t="s">
        <v>1230</v>
      </c>
      <c r="X1798" s="127" t="s">
        <v>2024</v>
      </c>
      <c r="Y1798" s="163" t="s">
        <v>1113</v>
      </c>
      <c r="Z1798" s="163" t="s">
        <v>1113</v>
      </c>
    </row>
    <row r="1799" spans="1:27" ht="26.4">
      <c r="A1799" s="576" t="s">
        <v>81</v>
      </c>
      <c r="B1799" s="512" t="s">
        <v>285</v>
      </c>
      <c r="C1799" s="567" t="s">
        <v>421</v>
      </c>
      <c r="D1799" s="528" t="s">
        <v>58</v>
      </c>
      <c r="E1799" s="567" t="s">
        <v>2156</v>
      </c>
      <c r="F1799" s="246" t="s">
        <v>1437</v>
      </c>
      <c r="G1799" s="246" t="s">
        <v>1440</v>
      </c>
      <c r="H1799" s="246" t="s">
        <v>1240</v>
      </c>
      <c r="I1799" s="528" t="s">
        <v>139</v>
      </c>
      <c r="J1799" s="512"/>
      <c r="K1799" s="512" t="s">
        <v>2205</v>
      </c>
      <c r="L1799" s="512" t="s">
        <v>2205</v>
      </c>
      <c r="M1799" s="512"/>
      <c r="N1799" s="512"/>
      <c r="O1799" s="512" t="s">
        <v>2205</v>
      </c>
      <c r="P1799" s="512"/>
      <c r="Q1799" s="512"/>
      <c r="R1799" s="512"/>
      <c r="S1799" s="512"/>
      <c r="T1799" s="512"/>
      <c r="U1799" s="512"/>
      <c r="V1799" s="512"/>
      <c r="W1799" s="567" t="s">
        <v>1230</v>
      </c>
      <c r="X1799" s="567" t="s">
        <v>1969</v>
      </c>
      <c r="Y1799" s="528" t="s">
        <v>970</v>
      </c>
      <c r="Z1799" s="528" t="s">
        <v>1557</v>
      </c>
    </row>
    <row r="1800" spans="1:27" ht="26.4">
      <c r="A1800" s="565" t="str">
        <f t="shared" ref="A1800:E1803" si="799">A1799</f>
        <v>S9445</v>
      </c>
      <c r="B1800" s="511" t="str">
        <f t="shared" si="799"/>
        <v>Health Services</v>
      </c>
      <c r="C1800" s="568" t="str">
        <f t="shared" si="799"/>
        <v>Pt education NOC non-physician indiv per session</v>
      </c>
      <c r="D1800" s="529" t="str">
        <f t="shared" si="799"/>
        <v>Encounter</v>
      </c>
      <c r="E1800" s="568" t="str">
        <f t="shared" si="799"/>
        <v>Registered nurse, nurse practitioner, Clinical Nurse Specialist, dietician, or Licensed Physician’s Assistant according to their scope of practice.</v>
      </c>
      <c r="F1800" s="142" t="s">
        <v>552</v>
      </c>
      <c r="G1800" s="142" t="s">
        <v>586</v>
      </c>
      <c r="H1800" s="142" t="s">
        <v>1240</v>
      </c>
      <c r="I1800" s="529" t="str">
        <f>I1799</f>
        <v>Line
Professional</v>
      </c>
      <c r="J1800" s="511"/>
      <c r="K1800" s="511" t="s">
        <v>2205</v>
      </c>
      <c r="L1800" s="511" t="s">
        <v>2205</v>
      </c>
      <c r="M1800" s="511"/>
      <c r="N1800" s="511"/>
      <c r="O1800" s="511" t="s">
        <v>2205</v>
      </c>
      <c r="P1800" s="511"/>
      <c r="Q1800" s="511"/>
      <c r="R1800" s="511"/>
      <c r="S1800" s="511"/>
      <c r="T1800" s="511"/>
      <c r="U1800" s="511"/>
      <c r="V1800" s="511"/>
      <c r="W1800" s="568" t="s">
        <v>1230</v>
      </c>
      <c r="X1800" s="568" t="s">
        <v>424</v>
      </c>
      <c r="Y1800" s="529" t="str">
        <f t="shared" ref="Y1800:Z1803" si="800">Y1799</f>
        <v>Y4 - SAMHSA approved EBP for Co-occurring disorders</v>
      </c>
      <c r="Z1800" s="529" t="str">
        <f t="shared" si="800"/>
        <v>HH - Integrated Mental Health and Substance Abuse</v>
      </c>
    </row>
    <row r="1801" spans="1:27" ht="26.4">
      <c r="A1801" s="565" t="str">
        <f t="shared" si="799"/>
        <v>S9445</v>
      </c>
      <c r="B1801" s="511" t="str">
        <f t="shared" si="799"/>
        <v>Health Services</v>
      </c>
      <c r="C1801" s="568" t="str">
        <f t="shared" si="799"/>
        <v>Pt education NOC non-physician indiv per session</v>
      </c>
      <c r="D1801" s="529" t="str">
        <f t="shared" si="799"/>
        <v>Encounter</v>
      </c>
      <c r="E1801" s="568" t="str">
        <f t="shared" si="799"/>
        <v>Registered nurse, nurse practitioner, Clinical Nurse Specialist, dietician, or Licensed Physician’s Assistant according to their scope of practice.</v>
      </c>
      <c r="F1801" s="142" t="s">
        <v>496</v>
      </c>
      <c r="G1801" s="142" t="s">
        <v>586</v>
      </c>
      <c r="H1801" s="142" t="s">
        <v>1240</v>
      </c>
      <c r="I1801" s="529" t="str">
        <f>I1800</f>
        <v>Line
Professional</v>
      </c>
      <c r="J1801" s="511"/>
      <c r="K1801" s="511" t="s">
        <v>2205</v>
      </c>
      <c r="L1801" s="511" t="s">
        <v>2205</v>
      </c>
      <c r="M1801" s="511"/>
      <c r="N1801" s="511"/>
      <c r="O1801" s="511" t="s">
        <v>2205</v>
      </c>
      <c r="P1801" s="511"/>
      <c r="Q1801" s="511"/>
      <c r="R1801" s="511"/>
      <c r="S1801" s="511"/>
      <c r="T1801" s="511"/>
      <c r="U1801" s="511"/>
      <c r="V1801" s="511"/>
      <c r="W1801" s="568" t="s">
        <v>1230</v>
      </c>
      <c r="X1801" s="568" t="s">
        <v>424</v>
      </c>
      <c r="Y1801" s="529" t="str">
        <f t="shared" si="800"/>
        <v>Y4 - SAMHSA approved EBP for Co-occurring disorders</v>
      </c>
      <c r="Z1801" s="529" t="str">
        <f t="shared" si="800"/>
        <v>HH - Integrated Mental Health and Substance Abuse</v>
      </c>
    </row>
    <row r="1802" spans="1:27" ht="26.4">
      <c r="A1802" s="565" t="str">
        <f t="shared" si="799"/>
        <v>S9445</v>
      </c>
      <c r="B1802" s="511" t="str">
        <f t="shared" si="799"/>
        <v>Health Services</v>
      </c>
      <c r="C1802" s="568" t="str">
        <f t="shared" si="799"/>
        <v>Pt education NOC non-physician indiv per session</v>
      </c>
      <c r="D1802" s="529" t="str">
        <f t="shared" si="799"/>
        <v>Encounter</v>
      </c>
      <c r="E1802" s="568" t="str">
        <f t="shared" si="799"/>
        <v>Registered nurse, nurse practitioner, Clinical Nurse Specialist, dietician, or Licensed Physician’s Assistant according to their scope of practice.</v>
      </c>
      <c r="F1802" s="142" t="s">
        <v>2155</v>
      </c>
      <c r="G1802" s="142" t="s">
        <v>586</v>
      </c>
      <c r="H1802" s="142" t="s">
        <v>1240</v>
      </c>
      <c r="I1802" s="529" t="str">
        <f>I1801</f>
        <v>Line
Professional</v>
      </c>
      <c r="J1802" s="511"/>
      <c r="K1802" s="511" t="s">
        <v>2205</v>
      </c>
      <c r="L1802" s="511" t="s">
        <v>2205</v>
      </c>
      <c r="M1802" s="511"/>
      <c r="N1802" s="511"/>
      <c r="O1802" s="511" t="s">
        <v>2205</v>
      </c>
      <c r="P1802" s="511"/>
      <c r="Q1802" s="511"/>
      <c r="R1802" s="511"/>
      <c r="S1802" s="511"/>
      <c r="T1802" s="511"/>
      <c r="U1802" s="511"/>
      <c r="V1802" s="511"/>
      <c r="W1802" s="568" t="s">
        <v>1230</v>
      </c>
      <c r="X1802" s="568" t="s">
        <v>424</v>
      </c>
      <c r="Y1802" s="529" t="str">
        <f t="shared" si="800"/>
        <v>Y4 - SAMHSA approved EBP for Co-occurring disorders</v>
      </c>
      <c r="Z1802" s="529" t="str">
        <f t="shared" si="800"/>
        <v>HH - Integrated Mental Health and Substance Abuse</v>
      </c>
    </row>
    <row r="1803" spans="1:27" ht="27" thickBot="1">
      <c r="A1803" s="566" t="str">
        <f t="shared" si="799"/>
        <v>S9445</v>
      </c>
      <c r="B1803" s="513" t="str">
        <f t="shared" si="799"/>
        <v>Health Services</v>
      </c>
      <c r="C1803" s="569" t="str">
        <f t="shared" si="799"/>
        <v>Pt education NOC non-physician indiv per session</v>
      </c>
      <c r="D1803" s="530" t="str">
        <f t="shared" si="799"/>
        <v>Encounter</v>
      </c>
      <c r="E1803" s="569" t="str">
        <f t="shared" si="799"/>
        <v>Registered nurse, nurse practitioner, Clinical Nurse Specialist, dietician, or Licensed Physician’s Assistant according to their scope of practice.</v>
      </c>
      <c r="F1803" s="220" t="s">
        <v>511</v>
      </c>
      <c r="G1803" s="220" t="s">
        <v>579</v>
      </c>
      <c r="H1803" s="220" t="s">
        <v>1240</v>
      </c>
      <c r="I1803" s="530" t="str">
        <f>I1802</f>
        <v>Line
Professional</v>
      </c>
      <c r="J1803" s="513"/>
      <c r="K1803" s="513" t="s">
        <v>2205</v>
      </c>
      <c r="L1803" s="513" t="s">
        <v>2205</v>
      </c>
      <c r="M1803" s="513"/>
      <c r="N1803" s="513"/>
      <c r="O1803" s="513" t="s">
        <v>2205</v>
      </c>
      <c r="P1803" s="513"/>
      <c r="Q1803" s="513"/>
      <c r="R1803" s="513"/>
      <c r="S1803" s="513"/>
      <c r="T1803" s="513"/>
      <c r="U1803" s="513"/>
      <c r="V1803" s="513"/>
      <c r="W1803" s="569" t="s">
        <v>1230</v>
      </c>
      <c r="X1803" s="569" t="s">
        <v>424</v>
      </c>
      <c r="Y1803" s="530" t="str">
        <f t="shared" si="800"/>
        <v>Y4 - SAMHSA approved EBP for Co-occurring disorders</v>
      </c>
      <c r="Z1803" s="530" t="str">
        <f t="shared" si="800"/>
        <v>HH - Integrated Mental Health and Substance Abuse</v>
      </c>
    </row>
    <row r="1804" spans="1:27" s="23" customFormat="1" ht="31.5" customHeight="1">
      <c r="A1804" s="576" t="s">
        <v>82</v>
      </c>
      <c r="B1804" s="512" t="s">
        <v>285</v>
      </c>
      <c r="C1804" s="567" t="s">
        <v>287</v>
      </c>
      <c r="D1804" s="528" t="s">
        <v>58</v>
      </c>
      <c r="E1804" s="567" t="s">
        <v>2156</v>
      </c>
      <c r="F1804" s="246" t="s">
        <v>1437</v>
      </c>
      <c r="G1804" s="246" t="s">
        <v>1440</v>
      </c>
      <c r="H1804" s="246" t="s">
        <v>1240</v>
      </c>
      <c r="I1804" s="528" t="s">
        <v>139</v>
      </c>
      <c r="J1804" s="512"/>
      <c r="K1804" s="512" t="s">
        <v>2205</v>
      </c>
      <c r="L1804" s="512" t="s">
        <v>2205</v>
      </c>
      <c r="M1804" s="512"/>
      <c r="N1804" s="512"/>
      <c r="O1804" s="512" t="s">
        <v>2205</v>
      </c>
      <c r="P1804" s="512"/>
      <c r="Q1804" s="512"/>
      <c r="R1804" s="512"/>
      <c r="S1804" s="512"/>
      <c r="T1804" s="512"/>
      <c r="U1804" s="512"/>
      <c r="V1804" s="512"/>
      <c r="W1804" s="567" t="s">
        <v>1230</v>
      </c>
      <c r="X1804" s="567" t="s">
        <v>1969</v>
      </c>
      <c r="Y1804" s="528" t="s">
        <v>1231</v>
      </c>
      <c r="Z1804" s="528" t="s">
        <v>1557</v>
      </c>
      <c r="AA1804" s="20"/>
    </row>
    <row r="1805" spans="1:27" s="23" customFormat="1" ht="31.5" customHeight="1">
      <c r="A1805" s="565" t="str">
        <f t="shared" ref="A1805:E1808" si="801">A1804</f>
        <v>S9446</v>
      </c>
      <c r="B1805" s="511" t="str">
        <f t="shared" si="801"/>
        <v>Health Services</v>
      </c>
      <c r="C1805" s="568" t="str">
        <f t="shared" si="801"/>
        <v>Pt education NOC non-physician group, per session</v>
      </c>
      <c r="D1805" s="529" t="str">
        <f t="shared" si="801"/>
        <v>Encounter</v>
      </c>
      <c r="E1805" s="568" t="str">
        <f t="shared" si="801"/>
        <v>Registered nurse, nurse practitioner, Clinical Nurse Specialist, dietician, or Licensed Physician’s Assistant according to their scope of practice.</v>
      </c>
      <c r="F1805" s="142" t="s">
        <v>552</v>
      </c>
      <c r="G1805" s="142" t="s">
        <v>586</v>
      </c>
      <c r="H1805" s="142" t="s">
        <v>1240</v>
      </c>
      <c r="I1805" s="529" t="str">
        <f>I1804</f>
        <v>Line
Professional</v>
      </c>
      <c r="J1805" s="511"/>
      <c r="K1805" s="511" t="s">
        <v>2205</v>
      </c>
      <c r="L1805" s="511" t="s">
        <v>2205</v>
      </c>
      <c r="M1805" s="511"/>
      <c r="N1805" s="511"/>
      <c r="O1805" s="511" t="s">
        <v>2205</v>
      </c>
      <c r="P1805" s="511"/>
      <c r="Q1805" s="511"/>
      <c r="R1805" s="511"/>
      <c r="S1805" s="511"/>
      <c r="T1805" s="511"/>
      <c r="U1805" s="511"/>
      <c r="V1805" s="511"/>
      <c r="W1805" s="568" t="s">
        <v>1230</v>
      </c>
      <c r="X1805" s="568" t="s">
        <v>424</v>
      </c>
      <c r="Y1805" s="529" t="str">
        <f t="shared" ref="Y1805:Z1808" si="802">Y1804</f>
        <v>UN - Two patients served
UP - Three patients served
UQ - Four patients served
UR - Five patients served
US - Six or more patients served
Y4 - SAMHSA approved EBP for Co-occurring disorders</v>
      </c>
      <c r="Z1805" s="529" t="str">
        <f t="shared" si="802"/>
        <v>HH - Integrated Mental Health and Substance Abuse</v>
      </c>
      <c r="AA1805" s="20"/>
    </row>
    <row r="1806" spans="1:27" ht="31.5" customHeight="1">
      <c r="A1806" s="565" t="str">
        <f t="shared" si="801"/>
        <v>S9446</v>
      </c>
      <c r="B1806" s="511" t="str">
        <f t="shared" si="801"/>
        <v>Health Services</v>
      </c>
      <c r="C1806" s="568" t="str">
        <f t="shared" si="801"/>
        <v>Pt education NOC non-physician group, per session</v>
      </c>
      <c r="D1806" s="529" t="str">
        <f t="shared" si="801"/>
        <v>Encounter</v>
      </c>
      <c r="E1806" s="568" t="str">
        <f t="shared" si="801"/>
        <v>Registered nurse, nurse practitioner, Clinical Nurse Specialist, dietician, or Licensed Physician’s Assistant according to their scope of practice.</v>
      </c>
      <c r="F1806" s="142" t="s">
        <v>496</v>
      </c>
      <c r="G1806" s="142" t="s">
        <v>586</v>
      </c>
      <c r="H1806" s="142" t="s">
        <v>1240</v>
      </c>
      <c r="I1806" s="529" t="str">
        <f>I1805</f>
        <v>Line
Professional</v>
      </c>
      <c r="J1806" s="511"/>
      <c r="K1806" s="511" t="s">
        <v>2205</v>
      </c>
      <c r="L1806" s="511" t="s">
        <v>2205</v>
      </c>
      <c r="M1806" s="511"/>
      <c r="N1806" s="511"/>
      <c r="O1806" s="511" t="s">
        <v>2205</v>
      </c>
      <c r="P1806" s="511"/>
      <c r="Q1806" s="511"/>
      <c r="R1806" s="511"/>
      <c r="S1806" s="511"/>
      <c r="T1806" s="511"/>
      <c r="U1806" s="511"/>
      <c r="V1806" s="511"/>
      <c r="W1806" s="568" t="s">
        <v>1230</v>
      </c>
      <c r="X1806" s="568" t="s">
        <v>424</v>
      </c>
      <c r="Y1806" s="529" t="str">
        <f t="shared" si="802"/>
        <v>UN - Two patients served
UP - Three patients served
UQ - Four patients served
UR - Five patients served
US - Six or more patients served
Y4 - SAMHSA approved EBP for Co-occurring disorders</v>
      </c>
      <c r="Z1806" s="529" t="str">
        <f t="shared" si="802"/>
        <v>HH - Integrated Mental Health and Substance Abuse</v>
      </c>
    </row>
    <row r="1807" spans="1:27" ht="31.5" customHeight="1">
      <c r="A1807" s="565" t="str">
        <f t="shared" si="801"/>
        <v>S9446</v>
      </c>
      <c r="B1807" s="511" t="str">
        <f t="shared" si="801"/>
        <v>Health Services</v>
      </c>
      <c r="C1807" s="568" t="str">
        <f t="shared" si="801"/>
        <v>Pt education NOC non-physician group, per session</v>
      </c>
      <c r="D1807" s="529" t="str">
        <f t="shared" si="801"/>
        <v>Encounter</v>
      </c>
      <c r="E1807" s="568" t="str">
        <f t="shared" si="801"/>
        <v>Registered nurse, nurse practitioner, Clinical Nurse Specialist, dietician, or Licensed Physician’s Assistant according to their scope of practice.</v>
      </c>
      <c r="F1807" s="142" t="s">
        <v>2155</v>
      </c>
      <c r="G1807" s="142" t="s">
        <v>586</v>
      </c>
      <c r="H1807" s="142" t="s">
        <v>1240</v>
      </c>
      <c r="I1807" s="529" t="str">
        <f>I1806</f>
        <v>Line
Professional</v>
      </c>
      <c r="J1807" s="511"/>
      <c r="K1807" s="511" t="s">
        <v>2205</v>
      </c>
      <c r="L1807" s="511" t="s">
        <v>2205</v>
      </c>
      <c r="M1807" s="511"/>
      <c r="N1807" s="511"/>
      <c r="O1807" s="511" t="s">
        <v>2205</v>
      </c>
      <c r="P1807" s="511"/>
      <c r="Q1807" s="511"/>
      <c r="R1807" s="511"/>
      <c r="S1807" s="511"/>
      <c r="T1807" s="511"/>
      <c r="U1807" s="511"/>
      <c r="V1807" s="511"/>
      <c r="W1807" s="568" t="s">
        <v>1230</v>
      </c>
      <c r="X1807" s="568" t="s">
        <v>424</v>
      </c>
      <c r="Y1807" s="529" t="str">
        <f t="shared" si="802"/>
        <v>UN - Two patients served
UP - Three patients served
UQ - Four patients served
UR - Five patients served
US - Six or more patients served
Y4 - SAMHSA approved EBP for Co-occurring disorders</v>
      </c>
      <c r="Z1807" s="529" t="str">
        <f t="shared" si="802"/>
        <v>HH - Integrated Mental Health and Substance Abuse</v>
      </c>
    </row>
    <row r="1808" spans="1:27" ht="31.5" customHeight="1" thickBot="1">
      <c r="A1808" s="566" t="str">
        <f t="shared" si="801"/>
        <v>S9446</v>
      </c>
      <c r="B1808" s="513" t="str">
        <f t="shared" si="801"/>
        <v>Health Services</v>
      </c>
      <c r="C1808" s="569" t="str">
        <f t="shared" si="801"/>
        <v>Pt education NOC non-physician group, per session</v>
      </c>
      <c r="D1808" s="530" t="str">
        <f t="shared" si="801"/>
        <v>Encounter</v>
      </c>
      <c r="E1808" s="569" t="str">
        <f t="shared" si="801"/>
        <v>Registered nurse, nurse practitioner, Clinical Nurse Specialist, dietician, or Licensed Physician’s Assistant according to their scope of practice.</v>
      </c>
      <c r="F1808" s="220" t="s">
        <v>511</v>
      </c>
      <c r="G1808" s="220" t="s">
        <v>579</v>
      </c>
      <c r="H1808" s="220" t="s">
        <v>1240</v>
      </c>
      <c r="I1808" s="530" t="str">
        <f>I1807</f>
        <v>Line
Professional</v>
      </c>
      <c r="J1808" s="513"/>
      <c r="K1808" s="513" t="s">
        <v>2205</v>
      </c>
      <c r="L1808" s="513" t="s">
        <v>2205</v>
      </c>
      <c r="M1808" s="513"/>
      <c r="N1808" s="513"/>
      <c r="O1808" s="513" t="s">
        <v>2205</v>
      </c>
      <c r="P1808" s="513"/>
      <c r="Q1808" s="513"/>
      <c r="R1808" s="513"/>
      <c r="S1808" s="513"/>
      <c r="T1808" s="513"/>
      <c r="U1808" s="513"/>
      <c r="V1808" s="513"/>
      <c r="W1808" s="569" t="s">
        <v>1230</v>
      </c>
      <c r="X1808" s="569" t="s">
        <v>424</v>
      </c>
      <c r="Y1808" s="530" t="str">
        <f t="shared" si="802"/>
        <v>UN - Two patients served
UP - Three patients served
UQ - Four patients served
UR - Five patients served
US - Six or more patients served
Y4 - SAMHSA approved EBP for Co-occurring disorders</v>
      </c>
      <c r="Z1808" s="530" t="str">
        <f t="shared" si="802"/>
        <v>HH - Integrated Mental Health and Substance Abuse</v>
      </c>
    </row>
    <row r="1809" spans="1:27" ht="26.4">
      <c r="A1809" s="576" t="s">
        <v>83</v>
      </c>
      <c r="B1809" s="512" t="s">
        <v>285</v>
      </c>
      <c r="C1809" s="567" t="s">
        <v>288</v>
      </c>
      <c r="D1809" s="528" t="s">
        <v>58</v>
      </c>
      <c r="E1809" s="567" t="s">
        <v>2156</v>
      </c>
      <c r="F1809" s="246" t="s">
        <v>1437</v>
      </c>
      <c r="G1809" s="246" t="s">
        <v>1440</v>
      </c>
      <c r="H1809" s="246" t="s">
        <v>1240</v>
      </c>
      <c r="I1809" s="528" t="s">
        <v>139</v>
      </c>
      <c r="J1809" s="512"/>
      <c r="K1809" s="512" t="s">
        <v>2205</v>
      </c>
      <c r="L1809" s="512" t="s">
        <v>2205</v>
      </c>
      <c r="M1809" s="512"/>
      <c r="N1809" s="512"/>
      <c r="O1809" s="512" t="s">
        <v>2205</v>
      </c>
      <c r="P1809" s="512"/>
      <c r="Q1809" s="512"/>
      <c r="R1809" s="512"/>
      <c r="S1809" s="512"/>
      <c r="T1809" s="512"/>
      <c r="U1809" s="512"/>
      <c r="V1809" s="512"/>
      <c r="W1809" s="567" t="s">
        <v>1230</v>
      </c>
      <c r="X1809" s="567" t="s">
        <v>1969</v>
      </c>
      <c r="Y1809" s="528" t="s">
        <v>970</v>
      </c>
      <c r="Z1809" s="528" t="s">
        <v>1557</v>
      </c>
    </row>
    <row r="1810" spans="1:27" ht="26.4">
      <c r="A1810" s="565" t="str">
        <f t="shared" ref="A1810:E1813" si="803">A1809</f>
        <v>S9470</v>
      </c>
      <c r="B1810" s="511" t="str">
        <f t="shared" si="803"/>
        <v>Health Services</v>
      </c>
      <c r="C1810" s="568" t="str">
        <f t="shared" si="803"/>
        <v>Nutritional counseling dietician visit</v>
      </c>
      <c r="D1810" s="529" t="str">
        <f t="shared" si="803"/>
        <v>Encounter</v>
      </c>
      <c r="E1810" s="568" t="str">
        <f t="shared" si="803"/>
        <v>Registered nurse, nurse practitioner, Clinical Nurse Specialist, dietician, or Licensed Physician’s Assistant according to their scope of practice.</v>
      </c>
      <c r="F1810" s="142" t="s">
        <v>2155</v>
      </c>
      <c r="G1810" s="142" t="s">
        <v>586</v>
      </c>
      <c r="H1810" s="142" t="s">
        <v>1240</v>
      </c>
      <c r="I1810" s="529" t="str">
        <f>I1809</f>
        <v>Line
Professional</v>
      </c>
      <c r="J1810" s="511"/>
      <c r="K1810" s="511" t="s">
        <v>2205</v>
      </c>
      <c r="L1810" s="511" t="s">
        <v>2205</v>
      </c>
      <c r="M1810" s="511"/>
      <c r="N1810" s="511"/>
      <c r="O1810" s="511" t="s">
        <v>2205</v>
      </c>
      <c r="P1810" s="511"/>
      <c r="Q1810" s="511"/>
      <c r="R1810" s="511"/>
      <c r="S1810" s="511"/>
      <c r="T1810" s="511"/>
      <c r="U1810" s="511"/>
      <c r="V1810" s="511"/>
      <c r="W1810" s="568" t="str">
        <f t="shared" ref="W1810:Z1813" si="804">W1809</f>
        <v/>
      </c>
      <c r="X1810" s="568" t="str">
        <f t="shared" si="804"/>
        <v>Allocating and reporting costs:
-Cost of indirect activity
-Cost if staff provide multiple services</v>
      </c>
      <c r="Y1810" s="529" t="str">
        <f t="shared" si="804"/>
        <v>Y4 - SAMHSA approved EBP for Co-occurring disorders</v>
      </c>
      <c r="Z1810" s="529" t="str">
        <f t="shared" si="804"/>
        <v>HH - Integrated Mental Health and Substance Abuse</v>
      </c>
    </row>
    <row r="1811" spans="1:27" ht="26.4">
      <c r="A1811" s="565" t="str">
        <f t="shared" si="803"/>
        <v>S9470</v>
      </c>
      <c r="B1811" s="511" t="str">
        <f t="shared" si="803"/>
        <v>Health Services</v>
      </c>
      <c r="C1811" s="568" t="str">
        <f t="shared" si="803"/>
        <v>Nutritional counseling dietician visit</v>
      </c>
      <c r="D1811" s="529" t="str">
        <f t="shared" si="803"/>
        <v>Encounter</v>
      </c>
      <c r="E1811" s="568" t="str">
        <f t="shared" si="803"/>
        <v>Registered nurse, nurse practitioner, Clinical Nurse Specialist, dietician, or Licensed Physician’s Assistant according to their scope of practice.</v>
      </c>
      <c r="F1811" s="142" t="s">
        <v>552</v>
      </c>
      <c r="G1811" s="142" t="s">
        <v>586</v>
      </c>
      <c r="H1811" s="142" t="s">
        <v>1240</v>
      </c>
      <c r="I1811" s="529" t="str">
        <f>I1810</f>
        <v>Line
Professional</v>
      </c>
      <c r="J1811" s="511"/>
      <c r="K1811" s="511" t="s">
        <v>2205</v>
      </c>
      <c r="L1811" s="511" t="s">
        <v>2205</v>
      </c>
      <c r="M1811" s="511"/>
      <c r="N1811" s="511"/>
      <c r="O1811" s="511" t="s">
        <v>2205</v>
      </c>
      <c r="P1811" s="511"/>
      <c r="Q1811" s="511"/>
      <c r="R1811" s="511"/>
      <c r="S1811" s="511"/>
      <c r="T1811" s="511"/>
      <c r="U1811" s="511"/>
      <c r="V1811" s="511"/>
      <c r="W1811" s="568" t="str">
        <f t="shared" si="804"/>
        <v/>
      </c>
      <c r="X1811" s="568" t="str">
        <f t="shared" si="804"/>
        <v>Allocating and reporting costs:
-Cost of indirect activity
-Cost if staff provide multiple services</v>
      </c>
      <c r="Y1811" s="529" t="str">
        <f t="shared" si="804"/>
        <v>Y4 - SAMHSA approved EBP for Co-occurring disorders</v>
      </c>
      <c r="Z1811" s="529" t="str">
        <f t="shared" si="804"/>
        <v>HH - Integrated Mental Health and Substance Abuse</v>
      </c>
    </row>
    <row r="1812" spans="1:27" ht="26.4">
      <c r="A1812" s="565" t="str">
        <f t="shared" si="803"/>
        <v>S9470</v>
      </c>
      <c r="B1812" s="511" t="str">
        <f t="shared" si="803"/>
        <v>Health Services</v>
      </c>
      <c r="C1812" s="568" t="str">
        <f t="shared" si="803"/>
        <v>Nutritional counseling dietician visit</v>
      </c>
      <c r="D1812" s="529" t="str">
        <f t="shared" si="803"/>
        <v>Encounter</v>
      </c>
      <c r="E1812" s="568" t="str">
        <f t="shared" si="803"/>
        <v>Registered nurse, nurse practitioner, Clinical Nurse Specialist, dietician, or Licensed Physician’s Assistant according to their scope of practice.</v>
      </c>
      <c r="F1812" s="250" t="s">
        <v>496</v>
      </c>
      <c r="G1812" s="250" t="s">
        <v>586</v>
      </c>
      <c r="H1812" s="250" t="s">
        <v>1240</v>
      </c>
      <c r="I1812" s="529" t="str">
        <f>I1811</f>
        <v>Line
Professional</v>
      </c>
      <c r="J1812" s="511"/>
      <c r="K1812" s="511" t="s">
        <v>2205</v>
      </c>
      <c r="L1812" s="511" t="s">
        <v>2205</v>
      </c>
      <c r="M1812" s="511"/>
      <c r="N1812" s="511"/>
      <c r="O1812" s="511" t="s">
        <v>2205</v>
      </c>
      <c r="P1812" s="511"/>
      <c r="Q1812" s="511"/>
      <c r="R1812" s="511"/>
      <c r="S1812" s="511"/>
      <c r="T1812" s="511"/>
      <c r="U1812" s="511"/>
      <c r="V1812" s="511"/>
      <c r="W1812" s="568" t="str">
        <f t="shared" si="804"/>
        <v/>
      </c>
      <c r="X1812" s="568" t="str">
        <f t="shared" si="804"/>
        <v>Allocating and reporting costs:
-Cost of indirect activity
-Cost if staff provide multiple services</v>
      </c>
      <c r="Y1812" s="529" t="str">
        <f t="shared" si="804"/>
        <v>Y4 - SAMHSA approved EBP for Co-occurring disorders</v>
      </c>
      <c r="Z1812" s="529" t="str">
        <f t="shared" si="804"/>
        <v>HH - Integrated Mental Health and Substance Abuse</v>
      </c>
    </row>
    <row r="1813" spans="1:27" ht="27" thickBot="1">
      <c r="A1813" s="565" t="str">
        <f t="shared" si="803"/>
        <v>S9470</v>
      </c>
      <c r="B1813" s="511" t="str">
        <f t="shared" si="803"/>
        <v>Health Services</v>
      </c>
      <c r="C1813" s="568" t="str">
        <f t="shared" si="803"/>
        <v>Nutritional counseling dietician visit</v>
      </c>
      <c r="D1813" s="529" t="str">
        <f t="shared" si="803"/>
        <v>Encounter</v>
      </c>
      <c r="E1813" s="568" t="str">
        <f t="shared" si="803"/>
        <v>Registered nurse, nurse practitioner, Clinical Nurse Specialist, dietician, or Licensed Physician’s Assistant according to their scope of practice.</v>
      </c>
      <c r="F1813" s="250" t="s">
        <v>511</v>
      </c>
      <c r="G1813" s="247" t="s">
        <v>579</v>
      </c>
      <c r="H1813" s="247" t="s">
        <v>1240</v>
      </c>
      <c r="I1813" s="529" t="str">
        <f>I1812</f>
        <v>Line
Professional</v>
      </c>
      <c r="J1813" s="511"/>
      <c r="K1813" s="511" t="s">
        <v>2205</v>
      </c>
      <c r="L1813" s="511" t="s">
        <v>2205</v>
      </c>
      <c r="M1813" s="511"/>
      <c r="N1813" s="511"/>
      <c r="O1813" s="511" t="s">
        <v>2205</v>
      </c>
      <c r="P1813" s="511"/>
      <c r="Q1813" s="511"/>
      <c r="R1813" s="511"/>
      <c r="S1813" s="511"/>
      <c r="T1813" s="511"/>
      <c r="U1813" s="511"/>
      <c r="V1813" s="511"/>
      <c r="W1813" s="568" t="str">
        <f t="shared" si="804"/>
        <v/>
      </c>
      <c r="X1813" s="568" t="str">
        <f t="shared" si="804"/>
        <v>Allocating and reporting costs:
-Cost of indirect activity
-Cost if staff provide multiple services</v>
      </c>
      <c r="Y1813" s="529" t="str">
        <f t="shared" si="804"/>
        <v>Y4 - SAMHSA approved EBP for Co-occurring disorders</v>
      </c>
      <c r="Z1813" s="529" t="str">
        <f t="shared" si="804"/>
        <v>HH - Integrated Mental Health and Substance Abuse</v>
      </c>
    </row>
    <row r="1814" spans="1:27" ht="51" customHeight="1">
      <c r="A1814" s="576" t="s">
        <v>319</v>
      </c>
      <c r="B1814" s="512" t="s">
        <v>317</v>
      </c>
      <c r="C1814" s="567" t="s">
        <v>1429</v>
      </c>
      <c r="D1814" s="528" t="s">
        <v>455</v>
      </c>
      <c r="E1814" s="567" t="s">
        <v>2143</v>
      </c>
      <c r="F1814" s="246" t="s">
        <v>124</v>
      </c>
      <c r="G1814" s="190" t="s">
        <v>584</v>
      </c>
      <c r="H1814" s="142" t="s">
        <v>627</v>
      </c>
      <c r="I1814" s="528" t="s">
        <v>139</v>
      </c>
      <c r="J1814" s="512"/>
      <c r="K1814" s="512" t="s">
        <v>2205</v>
      </c>
      <c r="L1814" s="512" t="s">
        <v>2205</v>
      </c>
      <c r="M1814" s="512"/>
      <c r="N1814" s="512"/>
      <c r="O1814" s="512"/>
      <c r="P1814" s="512"/>
      <c r="Q1814" s="512"/>
      <c r="R1814" s="512"/>
      <c r="S1814" s="512"/>
      <c r="T1814" s="512"/>
      <c r="U1814" s="512"/>
      <c r="V1814" s="512"/>
      <c r="W1814" s="567" t="s">
        <v>1230</v>
      </c>
      <c r="X1814" s="567" t="s">
        <v>1694</v>
      </c>
      <c r="Y1814" s="528" t="s">
        <v>970</v>
      </c>
      <c r="Z1814" s="505" t="s">
        <v>2378</v>
      </c>
    </row>
    <row r="1815" spans="1:27" ht="51" customHeight="1">
      <c r="A1815" s="565" t="str">
        <f>A1814</f>
        <v>S9482</v>
      </c>
      <c r="B1815" s="511" t="str">
        <f t="shared" ref="B1815:B1822" si="805">B1814</f>
        <v>Prevention Services - Direct Model</v>
      </c>
      <c r="C1815" s="568" t="str">
        <f t="shared" ref="C1815:C1822" si="806">C1814</f>
        <v>Infant Mental Health</v>
      </c>
      <c r="D1815" s="529" t="str">
        <f t="shared" ref="D1815:D1822" si="807">D1814</f>
        <v>S9482 15 min unit
DT= 40/day</v>
      </c>
      <c r="E1815" s="568" t="str">
        <f t="shared" ref="E1815:E1822" si="808">E1814</f>
        <v>Infant Mental Health Clinical Staff
Requirement must minimally have Endorsement by the Michigan Association of Infant Mental Health as Infant Family Specialist; Infant Mental Health Specialist is preferred.</v>
      </c>
      <c r="F1815" s="250" t="s">
        <v>477</v>
      </c>
      <c r="G1815" s="250" t="s">
        <v>575</v>
      </c>
      <c r="H1815" s="250" t="s">
        <v>627</v>
      </c>
      <c r="I1815" s="529" t="str">
        <f t="shared" ref="I1815:I1822" si="809">I1814</f>
        <v>Line
Professional</v>
      </c>
      <c r="J1815" s="511"/>
      <c r="K1815" s="511" t="s">
        <v>2205</v>
      </c>
      <c r="L1815" s="511" t="s">
        <v>2205</v>
      </c>
      <c r="M1815" s="511"/>
      <c r="N1815" s="511"/>
      <c r="O1815" s="511"/>
      <c r="P1815" s="511"/>
      <c r="Q1815" s="511"/>
      <c r="R1815" s="511"/>
      <c r="S1815" s="511"/>
      <c r="T1815" s="511"/>
      <c r="U1815" s="511"/>
      <c r="V1815" s="511"/>
      <c r="W1815" s="568" t="s">
        <v>1230</v>
      </c>
      <c r="X1815" s="568" t="s">
        <v>454</v>
      </c>
      <c r="Y1815" s="529" t="str">
        <f t="shared" ref="Y1815:Y1822" si="810">Y1814</f>
        <v>Y4 - SAMHSA approved EBP for Co-occurring disorders</v>
      </c>
      <c r="Z1815" s="506" t="str">
        <f t="shared" ref="Z1815:Z1822" si="811">Z1814</f>
        <v>HH - Integrated Mental Health and Substance Abuse
Z4- Infant Mental Health- Home Visiting</v>
      </c>
    </row>
    <row r="1816" spans="1:27" ht="51" customHeight="1">
      <c r="A1816" s="565" t="str">
        <f>A1815</f>
        <v>S9482</v>
      </c>
      <c r="B1816" s="511" t="str">
        <f t="shared" si="805"/>
        <v>Prevention Services - Direct Model</v>
      </c>
      <c r="C1816" s="568" t="str">
        <f t="shared" si="806"/>
        <v>Infant Mental Health</v>
      </c>
      <c r="D1816" s="529" t="str">
        <f t="shared" si="807"/>
        <v>S9482 15 min unit
DT= 40/day</v>
      </c>
      <c r="E1816" s="568" t="str">
        <f t="shared" si="808"/>
        <v>Infant Mental Health Clinical Staff
Requirement must minimally have Endorsement by the Michigan Association of Infant Mental Health as Infant Family Specialist; Infant Mental Health Specialist is preferred.</v>
      </c>
      <c r="F1816" s="250" t="s">
        <v>126</v>
      </c>
      <c r="G1816" s="250" t="s">
        <v>581</v>
      </c>
      <c r="H1816" s="250" t="s">
        <v>627</v>
      </c>
      <c r="I1816" s="529" t="str">
        <f t="shared" si="809"/>
        <v>Line
Professional</v>
      </c>
      <c r="J1816" s="511"/>
      <c r="K1816" s="511" t="s">
        <v>2205</v>
      </c>
      <c r="L1816" s="511" t="s">
        <v>2205</v>
      </c>
      <c r="M1816" s="511"/>
      <c r="N1816" s="511"/>
      <c r="O1816" s="511"/>
      <c r="P1816" s="511"/>
      <c r="Q1816" s="511"/>
      <c r="R1816" s="511"/>
      <c r="S1816" s="511"/>
      <c r="T1816" s="511"/>
      <c r="U1816" s="511"/>
      <c r="V1816" s="511"/>
      <c r="W1816" s="568" t="s">
        <v>1230</v>
      </c>
      <c r="X1816" s="568" t="s">
        <v>454</v>
      </c>
      <c r="Y1816" s="529" t="str">
        <f t="shared" si="810"/>
        <v>Y4 - SAMHSA approved EBP for Co-occurring disorders</v>
      </c>
      <c r="Z1816" s="506" t="str">
        <f t="shared" si="811"/>
        <v>HH - Integrated Mental Health and Substance Abuse
Z4- Infant Mental Health- Home Visiting</v>
      </c>
    </row>
    <row r="1817" spans="1:27" s="19" customFormat="1" ht="42" customHeight="1">
      <c r="A1817" s="565" t="str">
        <f>A1816</f>
        <v>S9482</v>
      </c>
      <c r="B1817" s="511" t="str">
        <f t="shared" si="805"/>
        <v>Prevention Services - Direct Model</v>
      </c>
      <c r="C1817" s="568" t="str">
        <f t="shared" si="806"/>
        <v>Infant Mental Health</v>
      </c>
      <c r="D1817" s="529" t="str">
        <f t="shared" si="807"/>
        <v>S9482 15 min unit
DT= 40/day</v>
      </c>
      <c r="E1817" s="568" t="str">
        <f t="shared" si="808"/>
        <v>Infant Mental Health Clinical Staff
Requirement must minimally have Endorsement by the Michigan Association of Infant Mental Health as Infant Family Specialist; Infant Mental Health Specialist is preferred.</v>
      </c>
      <c r="F1817" s="250" t="s">
        <v>688</v>
      </c>
      <c r="G1817" s="250" t="s">
        <v>580</v>
      </c>
      <c r="H1817" s="250" t="s">
        <v>627</v>
      </c>
      <c r="I1817" s="529" t="str">
        <f t="shared" si="809"/>
        <v>Line
Professional</v>
      </c>
      <c r="J1817" s="511"/>
      <c r="K1817" s="511" t="s">
        <v>2205</v>
      </c>
      <c r="L1817" s="511" t="s">
        <v>2205</v>
      </c>
      <c r="M1817" s="511"/>
      <c r="N1817" s="511"/>
      <c r="O1817" s="511"/>
      <c r="P1817" s="511"/>
      <c r="Q1817" s="511"/>
      <c r="R1817" s="511"/>
      <c r="S1817" s="511"/>
      <c r="T1817" s="511"/>
      <c r="U1817" s="511"/>
      <c r="V1817" s="511"/>
      <c r="W1817" s="568" t="s">
        <v>1230</v>
      </c>
      <c r="X1817" s="568" t="s">
        <v>454</v>
      </c>
      <c r="Y1817" s="529" t="str">
        <f t="shared" si="810"/>
        <v>Y4 - SAMHSA approved EBP for Co-occurring disorders</v>
      </c>
      <c r="Z1817" s="506" t="str">
        <f t="shared" si="811"/>
        <v>HH - Integrated Mental Health and Substance Abuse
Z4- Infant Mental Health- Home Visiting</v>
      </c>
      <c r="AA1817" s="20"/>
    </row>
    <row r="1818" spans="1:27" s="19" customFormat="1" ht="42" customHeight="1">
      <c r="A1818" s="565" t="str">
        <f>A1814</f>
        <v>S9482</v>
      </c>
      <c r="B1818" s="511" t="str">
        <f t="shared" si="805"/>
        <v>Prevention Services - Direct Model</v>
      </c>
      <c r="C1818" s="568" t="str">
        <f>C1817</f>
        <v>Infant Mental Health</v>
      </c>
      <c r="D1818" s="529" t="str">
        <f t="shared" si="807"/>
        <v>S9482 15 min unit
DT= 40/day</v>
      </c>
      <c r="E1818" s="568" t="str">
        <f t="shared" si="808"/>
        <v>Infant Mental Health Clinical Staff
Requirement must minimally have Endorsement by the Michigan Association of Infant Mental Health as Infant Family Specialist; Infant Mental Health Specialist is preferred.</v>
      </c>
      <c r="F1818" s="250" t="s">
        <v>2168</v>
      </c>
      <c r="G1818" s="250" t="s">
        <v>580</v>
      </c>
      <c r="H1818" s="250" t="s">
        <v>627</v>
      </c>
      <c r="I1818" s="529" t="str">
        <f t="shared" si="809"/>
        <v>Line
Professional</v>
      </c>
      <c r="J1818" s="511"/>
      <c r="K1818" s="511" t="s">
        <v>2205</v>
      </c>
      <c r="L1818" s="511" t="s">
        <v>2205</v>
      </c>
      <c r="M1818" s="511"/>
      <c r="N1818" s="511"/>
      <c r="O1818" s="511"/>
      <c r="P1818" s="511"/>
      <c r="Q1818" s="511"/>
      <c r="R1818" s="511"/>
      <c r="S1818" s="511"/>
      <c r="T1818" s="511"/>
      <c r="U1818" s="511"/>
      <c r="V1818" s="511"/>
      <c r="W1818" s="568" t="s">
        <v>1230</v>
      </c>
      <c r="X1818" s="568" t="s">
        <v>454</v>
      </c>
      <c r="Y1818" s="529" t="str">
        <f t="shared" si="810"/>
        <v>Y4 - SAMHSA approved EBP for Co-occurring disorders</v>
      </c>
      <c r="Z1818" s="506" t="str">
        <f t="shared" si="811"/>
        <v>HH - Integrated Mental Health and Substance Abuse
Z4- Infant Mental Health- Home Visiting</v>
      </c>
      <c r="AA1818" s="20"/>
    </row>
    <row r="1819" spans="1:27" s="23" customFormat="1" ht="42" customHeight="1">
      <c r="A1819" s="565" t="str">
        <f>A1818</f>
        <v>S9482</v>
      </c>
      <c r="B1819" s="511" t="str">
        <f t="shared" si="805"/>
        <v>Prevention Services - Direct Model</v>
      </c>
      <c r="C1819" s="568" t="str">
        <f t="shared" si="806"/>
        <v>Infant Mental Health</v>
      </c>
      <c r="D1819" s="529" t="str">
        <f t="shared" si="807"/>
        <v>S9482 15 min unit
DT= 40/day</v>
      </c>
      <c r="E1819" s="568" t="str">
        <f t="shared" si="808"/>
        <v>Infant Mental Health Clinical Staff
Requirement must minimally have Endorsement by the Michigan Association of Infant Mental Health as Infant Family Specialist; Infant Mental Health Specialist is preferred.</v>
      </c>
      <c r="F1819" s="250" t="s">
        <v>2177</v>
      </c>
      <c r="G1819" s="250" t="s">
        <v>580</v>
      </c>
      <c r="H1819" s="250" t="s">
        <v>627</v>
      </c>
      <c r="I1819" s="529" t="str">
        <f t="shared" si="809"/>
        <v>Line
Professional</v>
      </c>
      <c r="J1819" s="511"/>
      <c r="K1819" s="511" t="s">
        <v>2205</v>
      </c>
      <c r="L1819" s="511" t="s">
        <v>2205</v>
      </c>
      <c r="M1819" s="511"/>
      <c r="N1819" s="511"/>
      <c r="O1819" s="511"/>
      <c r="P1819" s="511"/>
      <c r="Q1819" s="511"/>
      <c r="R1819" s="511"/>
      <c r="S1819" s="511"/>
      <c r="T1819" s="511"/>
      <c r="U1819" s="511"/>
      <c r="V1819" s="511"/>
      <c r="W1819" s="568" t="s">
        <v>1230</v>
      </c>
      <c r="X1819" s="568" t="s">
        <v>454</v>
      </c>
      <c r="Y1819" s="529" t="str">
        <f t="shared" si="810"/>
        <v>Y4 - SAMHSA approved EBP for Co-occurring disorders</v>
      </c>
      <c r="Z1819" s="506" t="str">
        <f t="shared" si="811"/>
        <v>HH - Integrated Mental Health and Substance Abuse
Z4- Infant Mental Health- Home Visiting</v>
      </c>
      <c r="AA1819" s="20"/>
    </row>
    <row r="1820" spans="1:27" s="23" customFormat="1" ht="42" customHeight="1">
      <c r="A1820" s="565" t="str">
        <f>A1819</f>
        <v>S9482</v>
      </c>
      <c r="B1820" s="511" t="str">
        <f t="shared" si="805"/>
        <v>Prevention Services - Direct Model</v>
      </c>
      <c r="C1820" s="568" t="str">
        <f t="shared" si="806"/>
        <v>Infant Mental Health</v>
      </c>
      <c r="D1820" s="529" t="str">
        <f t="shared" si="807"/>
        <v>S9482 15 min unit
DT= 40/day</v>
      </c>
      <c r="E1820" s="568" t="str">
        <f t="shared" si="808"/>
        <v>Infant Mental Health Clinical Staff
Requirement must minimally have Endorsement by the Michigan Association of Infant Mental Health as Infant Family Specialist; Infant Mental Health Specialist is preferred.</v>
      </c>
      <c r="F1820" s="250" t="s">
        <v>126</v>
      </c>
      <c r="G1820" s="250" t="s">
        <v>578</v>
      </c>
      <c r="H1820" s="250" t="s">
        <v>627</v>
      </c>
      <c r="I1820" s="529" t="str">
        <f t="shared" si="809"/>
        <v>Line
Professional</v>
      </c>
      <c r="J1820" s="511"/>
      <c r="K1820" s="511" t="s">
        <v>2205</v>
      </c>
      <c r="L1820" s="511" t="s">
        <v>2205</v>
      </c>
      <c r="M1820" s="511"/>
      <c r="N1820" s="511"/>
      <c r="O1820" s="511"/>
      <c r="P1820" s="511"/>
      <c r="Q1820" s="511"/>
      <c r="R1820" s="511"/>
      <c r="S1820" s="511"/>
      <c r="T1820" s="511"/>
      <c r="U1820" s="511"/>
      <c r="V1820" s="511"/>
      <c r="W1820" s="568" t="s">
        <v>1230</v>
      </c>
      <c r="X1820" s="568" t="s">
        <v>454</v>
      </c>
      <c r="Y1820" s="529" t="str">
        <f t="shared" si="810"/>
        <v>Y4 - SAMHSA approved EBP for Co-occurring disorders</v>
      </c>
      <c r="Z1820" s="506" t="str">
        <f t="shared" si="811"/>
        <v>HH - Integrated Mental Health and Substance Abuse
Z4- Infant Mental Health- Home Visiting</v>
      </c>
      <c r="AA1820" s="20"/>
    </row>
    <row r="1821" spans="1:27" s="23" customFormat="1" ht="42" customHeight="1">
      <c r="A1821" s="565" t="str">
        <f>A1820</f>
        <v>S9482</v>
      </c>
      <c r="B1821" s="511" t="str">
        <f t="shared" si="805"/>
        <v>Prevention Services - Direct Model</v>
      </c>
      <c r="C1821" s="568" t="str">
        <f t="shared" si="806"/>
        <v>Infant Mental Health</v>
      </c>
      <c r="D1821" s="529" t="str">
        <f t="shared" si="807"/>
        <v>S9482 15 min unit
DT= 40/day</v>
      </c>
      <c r="E1821" s="568" t="str">
        <f t="shared" si="808"/>
        <v>Infant Mental Health Clinical Staff
Requirement must minimally have Endorsement by the Michigan Association of Infant Mental Health as Infant Family Specialist; Infant Mental Health Specialist is preferred.</v>
      </c>
      <c r="F1821" s="250" t="s">
        <v>496</v>
      </c>
      <c r="G1821" s="250" t="s">
        <v>586</v>
      </c>
      <c r="H1821" s="250" t="s">
        <v>627</v>
      </c>
      <c r="I1821" s="529" t="str">
        <f t="shared" si="809"/>
        <v>Line
Professional</v>
      </c>
      <c r="J1821" s="511"/>
      <c r="K1821" s="511" t="s">
        <v>2205</v>
      </c>
      <c r="L1821" s="511" t="s">
        <v>2205</v>
      </c>
      <c r="M1821" s="511"/>
      <c r="N1821" s="511"/>
      <c r="O1821" s="511"/>
      <c r="P1821" s="511"/>
      <c r="Q1821" s="511"/>
      <c r="R1821" s="511"/>
      <c r="S1821" s="511"/>
      <c r="T1821" s="511"/>
      <c r="U1821" s="511"/>
      <c r="V1821" s="511"/>
      <c r="W1821" s="568" t="s">
        <v>1230</v>
      </c>
      <c r="X1821" s="568" t="s">
        <v>454</v>
      </c>
      <c r="Y1821" s="529" t="str">
        <f t="shared" si="810"/>
        <v>Y4 - SAMHSA approved EBP for Co-occurring disorders</v>
      </c>
      <c r="Z1821" s="506" t="str">
        <f t="shared" si="811"/>
        <v>HH - Integrated Mental Health and Substance Abuse
Z4- Infant Mental Health- Home Visiting</v>
      </c>
      <c r="AA1821" s="20"/>
    </row>
    <row r="1822" spans="1:27" s="23" customFormat="1" ht="42" customHeight="1">
      <c r="A1822" s="565" t="str">
        <f>A1821</f>
        <v>S9482</v>
      </c>
      <c r="B1822" s="511" t="str">
        <f t="shared" si="805"/>
        <v>Prevention Services - Direct Model</v>
      </c>
      <c r="C1822" s="568" t="str">
        <f t="shared" si="806"/>
        <v>Infant Mental Health</v>
      </c>
      <c r="D1822" s="529" t="str">
        <f t="shared" si="807"/>
        <v>S9482 15 min unit
DT= 40/day</v>
      </c>
      <c r="E1822" s="568" t="str">
        <f t="shared" si="808"/>
        <v>Infant Mental Health Clinical Staff
Requirement must minimally have Endorsement by the Michigan Association of Infant Mental Health as Infant Family Specialist; Infant Mental Health Specialist is preferred.</v>
      </c>
      <c r="F1822" s="250" t="s">
        <v>2155</v>
      </c>
      <c r="G1822" s="250" t="s">
        <v>586</v>
      </c>
      <c r="H1822" s="250" t="s">
        <v>627</v>
      </c>
      <c r="I1822" s="529" t="str">
        <f t="shared" si="809"/>
        <v>Line
Professional</v>
      </c>
      <c r="J1822" s="511"/>
      <c r="K1822" s="511" t="s">
        <v>2205</v>
      </c>
      <c r="L1822" s="511" t="s">
        <v>2205</v>
      </c>
      <c r="M1822" s="511"/>
      <c r="N1822" s="511"/>
      <c r="O1822" s="511"/>
      <c r="P1822" s="511"/>
      <c r="Q1822" s="511"/>
      <c r="R1822" s="511"/>
      <c r="S1822" s="511"/>
      <c r="T1822" s="511"/>
      <c r="U1822" s="511"/>
      <c r="V1822" s="511"/>
      <c r="W1822" s="568" t="s">
        <v>1230</v>
      </c>
      <c r="X1822" s="568" t="s">
        <v>454</v>
      </c>
      <c r="Y1822" s="529" t="str">
        <f t="shared" si="810"/>
        <v>Y4 - SAMHSA approved EBP for Co-occurring disorders</v>
      </c>
      <c r="Z1822" s="506" t="str">
        <f t="shared" si="811"/>
        <v>HH - Integrated Mental Health and Substance Abuse
Z4- Infant Mental Health- Home Visiting</v>
      </c>
      <c r="AA1822" s="20"/>
    </row>
    <row r="1823" spans="1:27" s="23" customFormat="1" ht="42" customHeight="1" thickBot="1">
      <c r="A1823" s="566" t="str">
        <f>A1819</f>
        <v>S9482</v>
      </c>
      <c r="B1823" s="513" t="str">
        <f>B1819</f>
        <v>Prevention Services - Direct Model</v>
      </c>
      <c r="C1823" s="569" t="str">
        <f>C1819</f>
        <v>Infant Mental Health</v>
      </c>
      <c r="D1823" s="530" t="str">
        <f>D1819</f>
        <v>S9482 15 min unit
DT= 40/day</v>
      </c>
      <c r="E1823" s="569" t="str">
        <f>E1819</f>
        <v>Infant Mental Health Clinical Staff
Requirement must minimally have Endorsement by the Michigan Association of Infant Mental Health as Infant Family Specialist; Infant Mental Health Specialist is preferred.</v>
      </c>
      <c r="F1823" s="247" t="s">
        <v>552</v>
      </c>
      <c r="G1823" s="247" t="s">
        <v>586</v>
      </c>
      <c r="H1823" s="247" t="s">
        <v>627</v>
      </c>
      <c r="I1823" s="530" t="str">
        <f>I1819</f>
        <v>Line
Professional</v>
      </c>
      <c r="J1823" s="513"/>
      <c r="K1823" s="513" t="s">
        <v>2205</v>
      </c>
      <c r="L1823" s="513" t="s">
        <v>2205</v>
      </c>
      <c r="M1823" s="513"/>
      <c r="N1823" s="513"/>
      <c r="O1823" s="513"/>
      <c r="P1823" s="513"/>
      <c r="Q1823" s="513"/>
      <c r="R1823" s="513"/>
      <c r="S1823" s="513"/>
      <c r="T1823" s="513"/>
      <c r="U1823" s="513"/>
      <c r="V1823" s="513"/>
      <c r="W1823" s="569" t="s">
        <v>1230</v>
      </c>
      <c r="X1823" s="569" t="s">
        <v>454</v>
      </c>
      <c r="Y1823" s="530" t="str">
        <f>Y1819</f>
        <v>Y4 - SAMHSA approved EBP for Co-occurring disorders</v>
      </c>
      <c r="Z1823" s="507" t="str">
        <f>Z1819</f>
        <v>HH - Integrated Mental Health and Substance Abuse
Z4- Infant Mental Health- Home Visiting</v>
      </c>
      <c r="AA1823" s="20"/>
    </row>
    <row r="1824" spans="1:27" s="23" customFormat="1" ht="170.4" customHeight="1" thickBot="1">
      <c r="A1824" s="113" t="s">
        <v>84</v>
      </c>
      <c r="B1824" s="193" t="s">
        <v>265</v>
      </c>
      <c r="C1824" s="127" t="s">
        <v>2026</v>
      </c>
      <c r="D1824" s="175" t="s">
        <v>430</v>
      </c>
      <c r="E1824" s="127" t="s">
        <v>2171</v>
      </c>
      <c r="F1824" s="127" t="s">
        <v>556</v>
      </c>
      <c r="G1824" s="127" t="s">
        <v>1113</v>
      </c>
      <c r="H1824" s="127" t="s">
        <v>551</v>
      </c>
      <c r="I1824" s="175" t="s">
        <v>139</v>
      </c>
      <c r="J1824" s="193"/>
      <c r="K1824" s="193" t="s">
        <v>2205</v>
      </c>
      <c r="L1824" s="193" t="s">
        <v>2205</v>
      </c>
      <c r="M1824" s="193"/>
      <c r="N1824" s="193"/>
      <c r="O1824" s="193" t="s">
        <v>2205</v>
      </c>
      <c r="P1824" s="193"/>
      <c r="Q1824" s="193"/>
      <c r="R1824" s="193"/>
      <c r="S1824" s="193"/>
      <c r="T1824" s="193"/>
      <c r="U1824" s="193"/>
      <c r="V1824" s="193"/>
      <c r="W1824" s="127"/>
      <c r="X1824" s="127" t="s">
        <v>1226</v>
      </c>
      <c r="Y1824" s="163" t="s">
        <v>1113</v>
      </c>
      <c r="Z1824" s="356"/>
      <c r="AA1824" s="20"/>
    </row>
    <row r="1825" spans="1:27" s="441" customFormat="1" ht="170.4" customHeight="1" thickBot="1">
      <c r="A1825" s="436" t="s">
        <v>2453</v>
      </c>
      <c r="B1825" s="429" t="s">
        <v>262</v>
      </c>
      <c r="C1825" s="437" t="s">
        <v>2454</v>
      </c>
      <c r="D1825" s="438" t="s">
        <v>649</v>
      </c>
      <c r="E1825" s="437" t="s">
        <v>2455</v>
      </c>
      <c r="F1825" s="437"/>
      <c r="G1825" s="437"/>
      <c r="H1825" s="437" t="s">
        <v>2456</v>
      </c>
      <c r="I1825" s="438"/>
      <c r="J1825" s="429"/>
      <c r="K1825" s="429" t="s">
        <v>2205</v>
      </c>
      <c r="L1825" s="429" t="s">
        <v>2205</v>
      </c>
      <c r="M1825" s="429"/>
      <c r="N1825" s="429"/>
      <c r="O1825" s="429" t="s">
        <v>2205</v>
      </c>
      <c r="P1825" s="429"/>
      <c r="Q1825" s="429"/>
      <c r="R1825" s="429"/>
      <c r="S1825" s="429"/>
      <c r="T1825" s="429"/>
      <c r="U1825" s="429"/>
      <c r="V1825" s="429"/>
      <c r="W1825" s="437"/>
      <c r="X1825" s="437"/>
      <c r="Y1825" s="439"/>
      <c r="Z1825" s="454"/>
      <c r="AA1825" s="440"/>
    </row>
    <row r="1826" spans="1:27" s="23" customFormat="1" ht="58.5" customHeight="1" thickBot="1">
      <c r="A1826" s="262" t="s">
        <v>544</v>
      </c>
      <c r="B1826" s="230" t="s">
        <v>543</v>
      </c>
      <c r="C1826" s="220" t="s">
        <v>1165</v>
      </c>
      <c r="D1826" s="221" t="s">
        <v>70</v>
      </c>
      <c r="E1826" s="220" t="s">
        <v>284</v>
      </c>
      <c r="F1826" s="220" t="s">
        <v>648</v>
      </c>
      <c r="G1826" s="220" t="s">
        <v>1113</v>
      </c>
      <c r="H1826" s="220" t="s">
        <v>1166</v>
      </c>
      <c r="I1826" s="221" t="s">
        <v>545</v>
      </c>
      <c r="J1826" s="230"/>
      <c r="K1826" s="230"/>
      <c r="L1826" s="230"/>
      <c r="M1826" s="230"/>
      <c r="N1826" s="230"/>
      <c r="O1826" s="230"/>
      <c r="P1826" s="230"/>
      <c r="Q1826" s="230"/>
      <c r="R1826" s="230"/>
      <c r="S1826" s="230"/>
      <c r="T1826" s="230"/>
      <c r="U1826" s="230" t="s">
        <v>2205</v>
      </c>
      <c r="V1826" s="230"/>
      <c r="W1826" s="220" t="s">
        <v>1230</v>
      </c>
      <c r="X1826" s="220" t="s">
        <v>546</v>
      </c>
      <c r="Y1826" s="221" t="s">
        <v>970</v>
      </c>
      <c r="Z1826" s="221" t="s">
        <v>1557</v>
      </c>
      <c r="AA1826" s="20"/>
    </row>
    <row r="1827" spans="1:27" s="23" customFormat="1" ht="105" customHeight="1" thickBot="1">
      <c r="A1827" s="264" t="s">
        <v>544</v>
      </c>
      <c r="B1827" s="194" t="s">
        <v>543</v>
      </c>
      <c r="C1827" s="129" t="s">
        <v>805</v>
      </c>
      <c r="D1827" s="176" t="s">
        <v>70</v>
      </c>
      <c r="E1827" s="129" t="s">
        <v>284</v>
      </c>
      <c r="F1827" s="129" t="s">
        <v>648</v>
      </c>
      <c r="G1827" s="129" t="s">
        <v>1113</v>
      </c>
      <c r="H1827" s="129" t="s">
        <v>1166</v>
      </c>
      <c r="I1827" s="176" t="s">
        <v>545</v>
      </c>
      <c r="J1827" s="194" t="s">
        <v>2205</v>
      </c>
      <c r="K1827" s="194"/>
      <c r="L1827" s="194"/>
      <c r="M1827" s="194"/>
      <c r="N1827" s="194" t="s">
        <v>2205</v>
      </c>
      <c r="O1827" s="194"/>
      <c r="P1827" s="194"/>
      <c r="Q1827" s="194"/>
      <c r="R1827" s="194"/>
      <c r="S1827" s="194"/>
      <c r="T1827" s="194" t="s">
        <v>2205</v>
      </c>
      <c r="U1827" s="194"/>
      <c r="V1827" s="194"/>
      <c r="W1827" s="129" t="s">
        <v>1230</v>
      </c>
      <c r="X1827" s="129" t="s">
        <v>546</v>
      </c>
      <c r="Y1827" s="176" t="s">
        <v>970</v>
      </c>
      <c r="Z1827" s="176" t="s">
        <v>1701</v>
      </c>
      <c r="AA1827" s="20"/>
    </row>
    <row r="1828" spans="1:27" s="23" customFormat="1" ht="25.5" customHeight="1">
      <c r="A1828" s="576" t="s">
        <v>85</v>
      </c>
      <c r="B1828" s="512" t="s">
        <v>123</v>
      </c>
      <c r="C1828" s="567" t="s">
        <v>237</v>
      </c>
      <c r="D1828" s="528" t="s">
        <v>58</v>
      </c>
      <c r="E1828" s="567" t="s">
        <v>2154</v>
      </c>
      <c r="F1828" s="250" t="s">
        <v>1437</v>
      </c>
      <c r="G1828" s="250" t="s">
        <v>1440</v>
      </c>
      <c r="H1828" s="250" t="s">
        <v>1240</v>
      </c>
      <c r="I1828" s="528" t="s">
        <v>548</v>
      </c>
      <c r="J1828" s="512"/>
      <c r="K1828" s="512" t="s">
        <v>2205</v>
      </c>
      <c r="L1828" s="512" t="s">
        <v>2205</v>
      </c>
      <c r="M1828" s="512"/>
      <c r="N1828" s="512"/>
      <c r="O1828" s="512" t="s">
        <v>2205</v>
      </c>
      <c r="P1828" s="512"/>
      <c r="Q1828" s="512"/>
      <c r="R1828" s="512"/>
      <c r="S1828" s="512"/>
      <c r="T1828" s="512"/>
      <c r="U1828" s="512"/>
      <c r="V1828" s="512"/>
      <c r="W1828" s="567" t="s">
        <v>1229</v>
      </c>
      <c r="X1828" s="567" t="s">
        <v>1970</v>
      </c>
      <c r="Y1828" s="505" t="s">
        <v>2493</v>
      </c>
      <c r="Z1828" s="528" t="s">
        <v>2040</v>
      </c>
      <c r="AA1828" s="20"/>
    </row>
    <row r="1829" spans="1:27" s="23" customFormat="1" ht="25.5" customHeight="1">
      <c r="A1829" s="565" t="str">
        <f>A1828</f>
        <v>T1001</v>
      </c>
      <c r="B1829" s="511" t="str">
        <f>B1828</f>
        <v>Assessments
Health Psychiatric
Evaluation Psychological
testing Other assessments, tests</v>
      </c>
      <c r="C1829" s="568" t="str">
        <f>C1828</f>
        <v>Nursing assessments</v>
      </c>
      <c r="D1829" s="529" t="str">
        <f>D1828</f>
        <v>Encounter</v>
      </c>
      <c r="E1829" s="568" t="str">
        <f>E1828</f>
        <v>Registered nurse, licensed physician's assistant,  nurse practitioner, Clinical Nurse Specialist, dietician or licensed nutritionist (operating within 
scope of practice)</v>
      </c>
      <c r="F1829" s="250" t="s">
        <v>2155</v>
      </c>
      <c r="G1829" s="250" t="s">
        <v>586</v>
      </c>
      <c r="H1829" s="250" t="s">
        <v>1240</v>
      </c>
      <c r="I1829" s="529" t="str">
        <f>I1828</f>
        <v>Line 
Professional</v>
      </c>
      <c r="J1829" s="511"/>
      <c r="K1829" s="511" t="s">
        <v>2205</v>
      </c>
      <c r="L1829" s="511" t="s">
        <v>2205</v>
      </c>
      <c r="M1829" s="511"/>
      <c r="N1829" s="511"/>
      <c r="O1829" s="511" t="s">
        <v>2205</v>
      </c>
      <c r="P1829" s="511"/>
      <c r="Q1829" s="511"/>
      <c r="R1829" s="511"/>
      <c r="S1829" s="511"/>
      <c r="T1829" s="511"/>
      <c r="U1829" s="511"/>
      <c r="V1829" s="511"/>
      <c r="W1829" s="568" t="str">
        <f>W1828</f>
        <v>CCBHC Reporting Service</v>
      </c>
      <c r="X1829" s="568" t="str">
        <f>X1828</f>
        <v>When/how to report encounter:
-LPN activity is not reportable, it is an indirect cost</v>
      </c>
      <c r="Y1829" s="506" t="str">
        <f>Y1828</f>
        <v>WX - LOCUS Screening
8Y- MichiCANS Comprehensive</v>
      </c>
      <c r="Z1829" s="529" t="str">
        <f>Z1828</f>
        <v xml:space="preserve"> QJ - Service/items provided to a prisoner or patient in state or local custody</v>
      </c>
      <c r="AA1829" s="20"/>
    </row>
    <row r="1830" spans="1:27" s="23" customFormat="1" ht="25.5" customHeight="1">
      <c r="A1830" s="565" t="str">
        <f>A1828</f>
        <v>T1001</v>
      </c>
      <c r="B1830" s="511" t="str">
        <f>B1828</f>
        <v>Assessments
Health Psychiatric
Evaluation Psychological
testing Other assessments, tests</v>
      </c>
      <c r="C1830" s="568" t="str">
        <f>C1828</f>
        <v>Nursing assessments</v>
      </c>
      <c r="D1830" s="529" t="str">
        <f>D1828</f>
        <v>Encounter</v>
      </c>
      <c r="E1830" s="568" t="str">
        <f>E1828</f>
        <v>Registered nurse, licensed physician's assistant,  nurse practitioner, Clinical Nurse Specialist, dietician or licensed nutritionist (operating within 
scope of practice)</v>
      </c>
      <c r="F1830" s="250" t="s">
        <v>552</v>
      </c>
      <c r="G1830" s="250" t="s">
        <v>586</v>
      </c>
      <c r="H1830" s="250" t="s">
        <v>1240</v>
      </c>
      <c r="I1830" s="529" t="str">
        <f>I1828</f>
        <v>Line 
Professional</v>
      </c>
      <c r="J1830" s="511"/>
      <c r="K1830" s="511" t="s">
        <v>2205</v>
      </c>
      <c r="L1830" s="511" t="s">
        <v>2205</v>
      </c>
      <c r="M1830" s="511"/>
      <c r="N1830" s="511"/>
      <c r="O1830" s="511" t="s">
        <v>2205</v>
      </c>
      <c r="P1830" s="511"/>
      <c r="Q1830" s="511"/>
      <c r="R1830" s="511"/>
      <c r="S1830" s="511"/>
      <c r="T1830" s="511"/>
      <c r="U1830" s="511"/>
      <c r="V1830" s="511"/>
      <c r="W1830" s="568" t="s">
        <v>1230</v>
      </c>
      <c r="X1830" s="568" t="s">
        <v>247</v>
      </c>
      <c r="Y1830" s="506" t="str">
        <f>Y1828</f>
        <v>WX - LOCUS Screening
8Y- MichiCANS Comprehensive</v>
      </c>
      <c r="Z1830" s="529" t="str">
        <f>Z1828</f>
        <v xml:space="preserve"> QJ - Service/items provided to a prisoner or patient in state or local custody</v>
      </c>
      <c r="AA1830" s="20"/>
    </row>
    <row r="1831" spans="1:27" s="23" customFormat="1" ht="25.2" customHeight="1">
      <c r="A1831" s="565" t="str">
        <f t="shared" ref="A1831:E1832" si="812">A1830</f>
        <v>T1001</v>
      </c>
      <c r="B1831" s="511" t="str">
        <f t="shared" si="812"/>
        <v>Assessments
Health Psychiatric
Evaluation Psychological
testing Other assessments, tests</v>
      </c>
      <c r="C1831" s="568" t="str">
        <f t="shared" si="812"/>
        <v>Nursing assessments</v>
      </c>
      <c r="D1831" s="529" t="str">
        <f t="shared" si="812"/>
        <v>Encounter</v>
      </c>
      <c r="E1831" s="568" t="str">
        <f t="shared" si="812"/>
        <v>Registered nurse, licensed physician's assistant,  nurse practitioner, Clinical Nurse Specialist, dietician or licensed nutritionist (operating within 
scope of practice)</v>
      </c>
      <c r="F1831" s="250" t="s">
        <v>496</v>
      </c>
      <c r="G1831" s="250" t="s">
        <v>586</v>
      </c>
      <c r="H1831" s="250" t="s">
        <v>1240</v>
      </c>
      <c r="I1831" s="529" t="str">
        <f>I1830</f>
        <v>Line 
Professional</v>
      </c>
      <c r="J1831" s="511"/>
      <c r="K1831" s="511" t="s">
        <v>2205</v>
      </c>
      <c r="L1831" s="511" t="s">
        <v>2205</v>
      </c>
      <c r="M1831" s="511"/>
      <c r="N1831" s="511"/>
      <c r="O1831" s="511" t="s">
        <v>2205</v>
      </c>
      <c r="P1831" s="511"/>
      <c r="Q1831" s="511"/>
      <c r="R1831" s="511"/>
      <c r="S1831" s="511"/>
      <c r="T1831" s="511"/>
      <c r="U1831" s="511"/>
      <c r="V1831" s="511"/>
      <c r="W1831" s="568" t="s">
        <v>1230</v>
      </c>
      <c r="X1831" s="568" t="s">
        <v>247</v>
      </c>
      <c r="Y1831" s="506" t="str">
        <f>Y1830</f>
        <v>WX - LOCUS Screening
8Y- MichiCANS Comprehensive</v>
      </c>
      <c r="Z1831" s="529" t="str">
        <f>Z1830</f>
        <v xml:space="preserve"> QJ - Service/items provided to a prisoner or patient in state or local custody</v>
      </c>
      <c r="AA1831" s="20"/>
    </row>
    <row r="1832" spans="1:27" s="23" customFormat="1" ht="25.2" customHeight="1" thickBot="1">
      <c r="A1832" s="566" t="str">
        <f t="shared" si="812"/>
        <v>T1001</v>
      </c>
      <c r="B1832" s="513" t="str">
        <f t="shared" si="812"/>
        <v>Assessments
Health Psychiatric
Evaluation Psychological
testing Other assessments, tests</v>
      </c>
      <c r="C1832" s="569" t="str">
        <f t="shared" si="812"/>
        <v>Nursing assessments</v>
      </c>
      <c r="D1832" s="530" t="str">
        <f t="shared" si="812"/>
        <v>Encounter</v>
      </c>
      <c r="E1832" s="569" t="str">
        <f t="shared" si="812"/>
        <v>Registered nurse, licensed physician's assistant,  nurse practitioner, Clinical Nurse Specialist, dietician or licensed nutritionist (operating within 
scope of practice)</v>
      </c>
      <c r="F1832" s="247" t="s">
        <v>246</v>
      </c>
      <c r="G1832" s="247" t="s">
        <v>579</v>
      </c>
      <c r="H1832" s="247" t="s">
        <v>1240</v>
      </c>
      <c r="I1832" s="530" t="str">
        <f>I1831</f>
        <v>Line 
Professional</v>
      </c>
      <c r="J1832" s="513"/>
      <c r="K1832" s="513" t="s">
        <v>2205</v>
      </c>
      <c r="L1832" s="513" t="s">
        <v>2205</v>
      </c>
      <c r="M1832" s="513"/>
      <c r="N1832" s="513"/>
      <c r="O1832" s="513" t="s">
        <v>2205</v>
      </c>
      <c r="P1832" s="513"/>
      <c r="Q1832" s="513"/>
      <c r="R1832" s="513"/>
      <c r="S1832" s="513"/>
      <c r="T1832" s="513"/>
      <c r="U1832" s="513"/>
      <c r="V1832" s="513"/>
      <c r="W1832" s="569" t="s">
        <v>1230</v>
      </c>
      <c r="X1832" s="569" t="s">
        <v>247</v>
      </c>
      <c r="Y1832" s="507" t="str">
        <f>Y1831</f>
        <v>WX - LOCUS Screening
8Y- MichiCANS Comprehensive</v>
      </c>
      <c r="Z1832" s="530" t="str">
        <f>Z1831</f>
        <v xml:space="preserve"> QJ - Service/items provided to a prisoner or patient in state or local custody</v>
      </c>
      <c r="AA1832" s="20"/>
    </row>
    <row r="1833" spans="1:27" s="23" customFormat="1" ht="87.75" customHeight="1" thickBot="1">
      <c r="A1833" s="113" t="s">
        <v>86</v>
      </c>
      <c r="B1833" s="193" t="s">
        <v>285</v>
      </c>
      <c r="C1833" s="127" t="s">
        <v>1605</v>
      </c>
      <c r="D1833" s="175" t="s">
        <v>1158</v>
      </c>
      <c r="E1833" s="127" t="s">
        <v>246</v>
      </c>
      <c r="F1833" s="127" t="s">
        <v>246</v>
      </c>
      <c r="G1833" s="127" t="s">
        <v>579</v>
      </c>
      <c r="H1833" s="127" t="s">
        <v>1240</v>
      </c>
      <c r="I1833" s="175" t="s">
        <v>139</v>
      </c>
      <c r="J1833" s="193"/>
      <c r="K1833" s="193" t="s">
        <v>2205</v>
      </c>
      <c r="L1833" s="193" t="s">
        <v>2205</v>
      </c>
      <c r="M1833" s="193"/>
      <c r="N1833" s="193"/>
      <c r="O1833" s="193" t="s">
        <v>2205</v>
      </c>
      <c r="P1833" s="193"/>
      <c r="Q1833" s="193"/>
      <c r="R1833" s="193"/>
      <c r="S1833" s="193"/>
      <c r="T1833" s="193"/>
      <c r="U1833" s="193"/>
      <c r="V1833" s="193"/>
      <c r="W1833" s="127" t="s">
        <v>1229</v>
      </c>
      <c r="X1833" s="127" t="s">
        <v>1969</v>
      </c>
      <c r="Y1833" s="163" t="s">
        <v>970</v>
      </c>
      <c r="Z1833" s="163" t="s">
        <v>2048</v>
      </c>
      <c r="AA1833" s="20"/>
    </row>
    <row r="1834" spans="1:27" s="23" customFormat="1" ht="126" customHeight="1" thickBot="1">
      <c r="A1834" s="260" t="s">
        <v>87</v>
      </c>
      <c r="B1834" s="228" t="s">
        <v>326</v>
      </c>
      <c r="C1834" s="231" t="s">
        <v>657</v>
      </c>
      <c r="D1834" s="232" t="s">
        <v>460</v>
      </c>
      <c r="E1834" s="231" t="s">
        <v>331</v>
      </c>
      <c r="F1834" s="127"/>
      <c r="G1834" s="246"/>
      <c r="H1834" s="246" t="s">
        <v>566</v>
      </c>
      <c r="I1834" s="232" t="s">
        <v>139</v>
      </c>
      <c r="J1834" s="228"/>
      <c r="K1834" s="228"/>
      <c r="L1834" s="228" t="s">
        <v>2205</v>
      </c>
      <c r="M1834" s="228" t="s">
        <v>2205</v>
      </c>
      <c r="N1834" s="228"/>
      <c r="O1834" s="228"/>
      <c r="P1834" s="228"/>
      <c r="Q1834" s="228"/>
      <c r="R1834" s="228" t="s">
        <v>2205</v>
      </c>
      <c r="S1834" s="228"/>
      <c r="T1834" s="228"/>
      <c r="U1834" s="228"/>
      <c r="V1834" s="228"/>
      <c r="W1834" s="231" t="s">
        <v>1229</v>
      </c>
      <c r="X1834" s="231" t="s">
        <v>1971</v>
      </c>
      <c r="Y1834" s="232" t="s">
        <v>828</v>
      </c>
      <c r="Z1834" s="232" t="s">
        <v>510</v>
      </c>
      <c r="AA1834" s="20"/>
    </row>
    <row r="1835" spans="1:27" s="23" customFormat="1" ht="138" customHeight="1" thickBot="1">
      <c r="A1835" s="345" t="s">
        <v>87</v>
      </c>
      <c r="B1835" s="344" t="s">
        <v>326</v>
      </c>
      <c r="C1835" s="346" t="s">
        <v>1632</v>
      </c>
      <c r="D1835" s="347" t="s">
        <v>1633</v>
      </c>
      <c r="E1835" s="346" t="s">
        <v>259</v>
      </c>
      <c r="F1835" s="125"/>
      <c r="G1835" s="125"/>
      <c r="H1835" s="243" t="s">
        <v>566</v>
      </c>
      <c r="I1835" s="348" t="s">
        <v>1113</v>
      </c>
      <c r="J1835" s="344"/>
      <c r="K1835" s="344"/>
      <c r="L1835" s="344"/>
      <c r="M1835" s="344"/>
      <c r="N1835" s="344"/>
      <c r="O1835" s="344"/>
      <c r="P1835" s="344"/>
      <c r="Q1835" s="344" t="s">
        <v>2205</v>
      </c>
      <c r="R1835" s="344"/>
      <c r="S1835" s="344" t="s">
        <v>2205</v>
      </c>
      <c r="T1835" s="344"/>
      <c r="U1835" s="344"/>
      <c r="V1835" s="344"/>
      <c r="W1835" s="346" t="s">
        <v>1229</v>
      </c>
      <c r="X1835" s="346" t="s">
        <v>1113</v>
      </c>
      <c r="Y1835" s="347" t="s">
        <v>828</v>
      </c>
      <c r="Z1835" s="347" t="s">
        <v>510</v>
      </c>
      <c r="AA1835" s="20"/>
    </row>
    <row r="1836" spans="1:27" s="23" customFormat="1" ht="38.25" customHeight="1">
      <c r="A1836" s="588" t="s">
        <v>1333</v>
      </c>
      <c r="B1836" s="514" t="s">
        <v>342</v>
      </c>
      <c r="C1836" s="591" t="s">
        <v>476</v>
      </c>
      <c r="D1836" s="594" t="s">
        <v>58</v>
      </c>
      <c r="E1836" s="591" t="s">
        <v>590</v>
      </c>
      <c r="F1836" s="249" t="s">
        <v>124</v>
      </c>
      <c r="G1836" s="249" t="s">
        <v>574</v>
      </c>
      <c r="H1836" s="240" t="s">
        <v>518</v>
      </c>
      <c r="I1836" s="560" t="s">
        <v>139</v>
      </c>
      <c r="J1836" s="508" t="s">
        <v>2205</v>
      </c>
      <c r="K1836" s="508"/>
      <c r="L1836" s="508" t="s">
        <v>2205</v>
      </c>
      <c r="M1836" s="508"/>
      <c r="N1836" s="508" t="s">
        <v>2205</v>
      </c>
      <c r="O1836" s="508"/>
      <c r="P1836" s="508" t="s">
        <v>2205</v>
      </c>
      <c r="Q1836" s="508"/>
      <c r="R1836" s="508"/>
      <c r="S1836" s="508"/>
      <c r="T1836" s="508"/>
      <c r="U1836" s="508"/>
      <c r="V1836" s="508"/>
      <c r="W1836" s="557" t="s">
        <v>1229</v>
      </c>
      <c r="X1836" s="557" t="s">
        <v>1113</v>
      </c>
      <c r="Y1836" s="560" t="s">
        <v>970</v>
      </c>
      <c r="Z1836" s="560" t="s">
        <v>2055</v>
      </c>
      <c r="AA1836" s="20"/>
    </row>
    <row r="1837" spans="1:27" s="88" customFormat="1" ht="25.5" customHeight="1">
      <c r="A1837" s="589" t="str">
        <f t="shared" ref="A1837:A1853" si="813">A1836</f>
        <v>T1007</v>
      </c>
      <c r="B1837" s="515" t="str">
        <f t="shared" ref="B1837:B1853" si="814">B1836</f>
        <v>Substance Abuse: Outpatient Care</v>
      </c>
      <c r="C1837" s="592" t="str">
        <f t="shared" ref="C1837:C1853" si="815">C1836</f>
        <v>T1007: Treatment planning
Alcohol and/or substance abuse services, Treatment plan development and/or modification</v>
      </c>
      <c r="D1837" s="595" t="str">
        <f t="shared" ref="D1837:D1853" si="816">D1836</f>
        <v>Encounter</v>
      </c>
      <c r="E1837" s="592" t="str">
        <f t="shared" ref="E1837:E1853" si="817">E1836</f>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37" s="241" t="s">
        <v>477</v>
      </c>
      <c r="G1837" s="241" t="s">
        <v>575</v>
      </c>
      <c r="H1837" s="241" t="s">
        <v>518</v>
      </c>
      <c r="I1837" s="561" t="str">
        <f t="shared" ref="I1837:I1853" si="818">I1836</f>
        <v>Line
Professional</v>
      </c>
      <c r="J1837" s="509" t="s">
        <v>2205</v>
      </c>
      <c r="K1837" s="509"/>
      <c r="L1837" s="509" t="s">
        <v>2205</v>
      </c>
      <c r="M1837" s="509"/>
      <c r="N1837" s="509" t="s">
        <v>2205</v>
      </c>
      <c r="O1837" s="509"/>
      <c r="P1837" s="509" t="s">
        <v>2205</v>
      </c>
      <c r="Q1837" s="509"/>
      <c r="R1837" s="509"/>
      <c r="S1837" s="509"/>
      <c r="T1837" s="509"/>
      <c r="U1837" s="509"/>
      <c r="V1837" s="509"/>
      <c r="W1837" s="558" t="s">
        <v>1230</v>
      </c>
      <c r="X1837" s="558" t="s">
        <v>1113</v>
      </c>
      <c r="Y1837" s="561" t="str">
        <f t="shared" ref="Y1837:Y1853" si="819">Y1836</f>
        <v>Y4 - SAMHSA approved EBP for Co-occurring disorders</v>
      </c>
      <c r="Z1837" s="561" t="str">
        <f t="shared" ref="Z1837:Z1853" si="820">Z1836</f>
        <v xml:space="preserve">
HD - Pregnant/Parenting Women's Program
HH - Integrated Mental Health and Substance Abuse
QJ - Service/items provided to a prisoner or patient in state or local custody</v>
      </c>
      <c r="AA1837" s="20"/>
    </row>
    <row r="1838" spans="1:27" s="88" customFormat="1" ht="51" customHeight="1">
      <c r="A1838" s="589" t="str">
        <f t="shared" si="813"/>
        <v>T1007</v>
      </c>
      <c r="B1838" s="515" t="str">
        <f t="shared" si="814"/>
        <v>Substance Abuse: Outpatient Care</v>
      </c>
      <c r="C1838" s="592" t="str">
        <f t="shared" si="815"/>
        <v>T1007: Treatment planning
Alcohol and/or substance abuse services, Treatment plan development and/or modification</v>
      </c>
      <c r="D1838" s="595" t="str">
        <f t="shared" si="816"/>
        <v>Encounter</v>
      </c>
      <c r="E1838"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38" s="241" t="s">
        <v>126</v>
      </c>
      <c r="G1838" s="241" t="s">
        <v>581</v>
      </c>
      <c r="H1838" s="241" t="s">
        <v>518</v>
      </c>
      <c r="I1838" s="561" t="str">
        <f t="shared" si="818"/>
        <v>Line
Professional</v>
      </c>
      <c r="J1838" s="509" t="s">
        <v>2205</v>
      </c>
      <c r="K1838" s="509"/>
      <c r="L1838" s="509" t="s">
        <v>2205</v>
      </c>
      <c r="M1838" s="509"/>
      <c r="N1838" s="509" t="s">
        <v>2205</v>
      </c>
      <c r="O1838" s="509"/>
      <c r="P1838" s="509" t="s">
        <v>2205</v>
      </c>
      <c r="Q1838" s="509"/>
      <c r="R1838" s="509"/>
      <c r="S1838" s="509"/>
      <c r="T1838" s="509"/>
      <c r="U1838" s="509"/>
      <c r="V1838" s="509"/>
      <c r="W1838" s="558" t="s">
        <v>1230</v>
      </c>
      <c r="X1838" s="558" t="s">
        <v>1113</v>
      </c>
      <c r="Y1838" s="561" t="str">
        <f t="shared" si="819"/>
        <v>Y4 - SAMHSA approved EBP for Co-occurring disorders</v>
      </c>
      <c r="Z1838" s="561" t="str">
        <f t="shared" si="820"/>
        <v xml:space="preserve">
HD - Pregnant/Parenting Women's Program
HH - Integrated Mental Health and Substance Abuse
QJ - Service/items provided to a prisoner or patient in state or local custody</v>
      </c>
      <c r="AA1838" s="20"/>
    </row>
    <row r="1839" spans="1:27" s="88" customFormat="1" ht="102" customHeight="1">
      <c r="A1839" s="589" t="str">
        <f t="shared" si="813"/>
        <v>T1007</v>
      </c>
      <c r="B1839" s="515" t="str">
        <f t="shared" si="814"/>
        <v>Substance Abuse: Outpatient Care</v>
      </c>
      <c r="C1839" s="592" t="str">
        <f t="shared" si="815"/>
        <v>T1007: Treatment planning
Alcohol and/or substance abuse services, Treatment plan development and/or modification</v>
      </c>
      <c r="D1839" s="595" t="str">
        <f t="shared" si="816"/>
        <v>Encounter</v>
      </c>
      <c r="E1839"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39" s="241" t="s">
        <v>2224</v>
      </c>
      <c r="G1839" s="241" t="s">
        <v>583</v>
      </c>
      <c r="H1839" s="241" t="s">
        <v>518</v>
      </c>
      <c r="I1839" s="561" t="str">
        <f t="shared" si="818"/>
        <v>Line
Professional</v>
      </c>
      <c r="J1839" s="509" t="s">
        <v>2205</v>
      </c>
      <c r="K1839" s="509"/>
      <c r="L1839" s="509" t="s">
        <v>2205</v>
      </c>
      <c r="M1839" s="509"/>
      <c r="N1839" s="509" t="s">
        <v>2205</v>
      </c>
      <c r="O1839" s="509"/>
      <c r="P1839" s="509" t="s">
        <v>2205</v>
      </c>
      <c r="Q1839" s="509"/>
      <c r="R1839" s="509"/>
      <c r="S1839" s="509"/>
      <c r="T1839" s="509"/>
      <c r="U1839" s="509"/>
      <c r="V1839" s="509"/>
      <c r="W1839" s="558" t="s">
        <v>1230</v>
      </c>
      <c r="X1839" s="558" t="s">
        <v>1113</v>
      </c>
      <c r="Y1839" s="561" t="str">
        <f t="shared" si="819"/>
        <v>Y4 - SAMHSA approved EBP for Co-occurring disorders</v>
      </c>
      <c r="Z1839" s="561" t="str">
        <f t="shared" si="820"/>
        <v xml:space="preserve">
HD - Pregnant/Parenting Women's Program
HH - Integrated Mental Health and Substance Abuse
QJ - Service/items provided to a prisoner or patient in state or local custody</v>
      </c>
      <c r="AA1839" s="20"/>
    </row>
    <row r="1840" spans="1:27" s="23" customFormat="1" ht="114.75" customHeight="1">
      <c r="A1840" s="589" t="str">
        <f t="shared" si="813"/>
        <v>T1007</v>
      </c>
      <c r="B1840" s="515" t="str">
        <f t="shared" si="814"/>
        <v>Substance Abuse: Outpatient Care</v>
      </c>
      <c r="C1840" s="592" t="str">
        <f t="shared" si="815"/>
        <v>T1007: Treatment planning
Alcohol and/or substance abuse services, Treatment plan development and/or modification</v>
      </c>
      <c r="D1840" s="595" t="str">
        <f t="shared" si="816"/>
        <v>Encounter</v>
      </c>
      <c r="E1840"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0" s="241" t="s">
        <v>608</v>
      </c>
      <c r="G1840" s="241" t="s">
        <v>583</v>
      </c>
      <c r="H1840" s="241" t="s">
        <v>518</v>
      </c>
      <c r="I1840" s="561" t="str">
        <f t="shared" si="818"/>
        <v>Line
Professional</v>
      </c>
      <c r="J1840" s="509" t="s">
        <v>2205</v>
      </c>
      <c r="K1840" s="509"/>
      <c r="L1840" s="509" t="s">
        <v>2205</v>
      </c>
      <c r="M1840" s="509"/>
      <c r="N1840" s="509" t="s">
        <v>2205</v>
      </c>
      <c r="O1840" s="509"/>
      <c r="P1840" s="509" t="s">
        <v>2205</v>
      </c>
      <c r="Q1840" s="509"/>
      <c r="R1840" s="509"/>
      <c r="S1840" s="509"/>
      <c r="T1840" s="509"/>
      <c r="U1840" s="509"/>
      <c r="V1840" s="509"/>
      <c r="W1840" s="558" t="s">
        <v>1230</v>
      </c>
      <c r="X1840" s="558" t="s">
        <v>1113</v>
      </c>
      <c r="Y1840" s="561" t="str">
        <f t="shared" si="819"/>
        <v>Y4 - SAMHSA approved EBP for Co-occurring disorders</v>
      </c>
      <c r="Z1840" s="561" t="str">
        <f t="shared" si="820"/>
        <v xml:space="preserve">
HD - Pregnant/Parenting Women's Program
HH - Integrated Mental Health and Substance Abuse
QJ - Service/items provided to a prisoner or patient in state or local custody</v>
      </c>
      <c r="AA1840" s="20"/>
    </row>
    <row r="1841" spans="1:27" s="23" customFormat="1" ht="38.25" customHeight="1">
      <c r="A1841" s="589" t="str">
        <f t="shared" si="813"/>
        <v>T1007</v>
      </c>
      <c r="B1841" s="515" t="str">
        <f t="shared" si="814"/>
        <v>Substance Abuse: Outpatient Care</v>
      </c>
      <c r="C1841" s="592" t="str">
        <f t="shared" si="815"/>
        <v>T1007: Treatment planning
Alcohol and/or substance abuse services, Treatment plan development and/or modification</v>
      </c>
      <c r="D1841" s="595" t="str">
        <f t="shared" si="816"/>
        <v>Encounter</v>
      </c>
      <c r="E1841"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1" s="241" t="s">
        <v>598</v>
      </c>
      <c r="G1841" s="241" t="s">
        <v>576</v>
      </c>
      <c r="H1841" s="241" t="s">
        <v>518</v>
      </c>
      <c r="I1841" s="561" t="str">
        <f t="shared" si="818"/>
        <v>Line
Professional</v>
      </c>
      <c r="J1841" s="509" t="s">
        <v>2205</v>
      </c>
      <c r="K1841" s="509"/>
      <c r="L1841" s="509" t="s">
        <v>2205</v>
      </c>
      <c r="M1841" s="509"/>
      <c r="N1841" s="509" t="s">
        <v>2205</v>
      </c>
      <c r="O1841" s="509"/>
      <c r="P1841" s="509" t="s">
        <v>2205</v>
      </c>
      <c r="Q1841" s="509"/>
      <c r="R1841" s="509"/>
      <c r="S1841" s="509"/>
      <c r="T1841" s="509"/>
      <c r="U1841" s="509"/>
      <c r="V1841" s="509"/>
      <c r="W1841" s="558" t="s">
        <v>1230</v>
      </c>
      <c r="X1841" s="558" t="s">
        <v>1113</v>
      </c>
      <c r="Y1841" s="561" t="str">
        <f t="shared" si="819"/>
        <v>Y4 - SAMHSA approved EBP for Co-occurring disorders</v>
      </c>
      <c r="Z1841" s="561" t="str">
        <f t="shared" si="820"/>
        <v xml:space="preserve">
HD - Pregnant/Parenting Women's Program
HH - Integrated Mental Health and Substance Abuse
QJ - Service/items provided to a prisoner or patient in state or local custody</v>
      </c>
      <c r="AA1841" s="20"/>
    </row>
    <row r="1842" spans="1:27" s="88" customFormat="1" ht="102" customHeight="1">
      <c r="A1842" s="589" t="str">
        <f t="shared" si="813"/>
        <v>T1007</v>
      </c>
      <c r="B1842" s="515" t="str">
        <f t="shared" si="814"/>
        <v>Substance Abuse: Outpatient Care</v>
      </c>
      <c r="C1842" s="592" t="str">
        <f t="shared" si="815"/>
        <v>T1007: Treatment planning
Alcohol and/or substance abuse services, Treatment plan development and/or modification</v>
      </c>
      <c r="D1842" s="595" t="str">
        <f t="shared" si="816"/>
        <v>Encounter</v>
      </c>
      <c r="E1842"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2" s="241" t="s">
        <v>485</v>
      </c>
      <c r="G1842" s="241" t="s">
        <v>576</v>
      </c>
      <c r="H1842" s="241" t="s">
        <v>518</v>
      </c>
      <c r="I1842" s="561" t="str">
        <f t="shared" si="818"/>
        <v>Line
Professional</v>
      </c>
      <c r="J1842" s="509" t="s">
        <v>2205</v>
      </c>
      <c r="K1842" s="509"/>
      <c r="L1842" s="509" t="s">
        <v>2205</v>
      </c>
      <c r="M1842" s="509"/>
      <c r="N1842" s="509" t="s">
        <v>2205</v>
      </c>
      <c r="O1842" s="509"/>
      <c r="P1842" s="509" t="s">
        <v>2205</v>
      </c>
      <c r="Q1842" s="509"/>
      <c r="R1842" s="509"/>
      <c r="S1842" s="509"/>
      <c r="T1842" s="509"/>
      <c r="U1842" s="509"/>
      <c r="V1842" s="509"/>
      <c r="W1842" s="558" t="s">
        <v>1230</v>
      </c>
      <c r="X1842" s="558" t="s">
        <v>1113</v>
      </c>
      <c r="Y1842" s="561" t="str">
        <f t="shared" si="819"/>
        <v>Y4 - SAMHSA approved EBP for Co-occurring disorders</v>
      </c>
      <c r="Z1842" s="561" t="str">
        <f t="shared" si="820"/>
        <v xml:space="preserve">
HD - Pregnant/Parenting Women's Program
HH - Integrated Mental Health and Substance Abuse
QJ - Service/items provided to a prisoner or patient in state or local custody</v>
      </c>
      <c r="AA1842" s="20"/>
    </row>
    <row r="1843" spans="1:27" s="88" customFormat="1" ht="114.75" customHeight="1">
      <c r="A1843" s="589" t="str">
        <f t="shared" si="813"/>
        <v>T1007</v>
      </c>
      <c r="B1843" s="515" t="str">
        <f t="shared" si="814"/>
        <v>Substance Abuse: Outpatient Care</v>
      </c>
      <c r="C1843" s="592" t="str">
        <f t="shared" si="815"/>
        <v>T1007: Treatment planning
Alcohol and/or substance abuse services, Treatment plan development and/or modification</v>
      </c>
      <c r="D1843" s="595" t="str">
        <f t="shared" si="816"/>
        <v>Encounter</v>
      </c>
      <c r="E1843"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3" s="241" t="s">
        <v>609</v>
      </c>
      <c r="G1843" s="241" t="s">
        <v>577</v>
      </c>
      <c r="H1843" s="241" t="s">
        <v>518</v>
      </c>
      <c r="I1843" s="561" t="str">
        <f t="shared" si="818"/>
        <v>Line
Professional</v>
      </c>
      <c r="J1843" s="509" t="s">
        <v>2205</v>
      </c>
      <c r="K1843" s="509"/>
      <c r="L1843" s="509" t="s">
        <v>2205</v>
      </c>
      <c r="M1843" s="509"/>
      <c r="N1843" s="509" t="s">
        <v>2205</v>
      </c>
      <c r="O1843" s="509"/>
      <c r="P1843" s="509" t="s">
        <v>2205</v>
      </c>
      <c r="Q1843" s="509"/>
      <c r="R1843" s="509"/>
      <c r="S1843" s="509"/>
      <c r="T1843" s="509"/>
      <c r="U1843" s="509"/>
      <c r="V1843" s="509"/>
      <c r="W1843" s="558" t="s">
        <v>1230</v>
      </c>
      <c r="X1843" s="558" t="s">
        <v>1113</v>
      </c>
      <c r="Y1843" s="561" t="str">
        <f t="shared" si="819"/>
        <v>Y4 - SAMHSA approved EBP for Co-occurring disorders</v>
      </c>
      <c r="Z1843" s="561" t="str">
        <f t="shared" si="820"/>
        <v xml:space="preserve">
HD - Pregnant/Parenting Women's Program
HH - Integrated Mental Health and Substance Abuse
QJ - Service/items provided to a prisoner or patient in state or local custody</v>
      </c>
      <c r="AA1843" s="20"/>
    </row>
    <row r="1844" spans="1:27" s="88" customFormat="1" ht="63.75" customHeight="1">
      <c r="A1844" s="589" t="str">
        <f t="shared" si="813"/>
        <v>T1007</v>
      </c>
      <c r="B1844" s="515" t="str">
        <f t="shared" si="814"/>
        <v>Substance Abuse: Outpatient Care</v>
      </c>
      <c r="C1844" s="592" t="str">
        <f t="shared" si="815"/>
        <v>T1007: Treatment planning
Alcohol and/or substance abuse services, Treatment plan development and/or modification</v>
      </c>
      <c r="D1844" s="595" t="str">
        <f t="shared" si="816"/>
        <v>Encounter</v>
      </c>
      <c r="E1844"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4" s="241" t="s">
        <v>2168</v>
      </c>
      <c r="G1844" s="241" t="s">
        <v>577</v>
      </c>
      <c r="H1844" s="241" t="s">
        <v>518</v>
      </c>
      <c r="I1844" s="561" t="str">
        <f t="shared" si="818"/>
        <v>Line
Professional</v>
      </c>
      <c r="J1844" s="509" t="s">
        <v>2205</v>
      </c>
      <c r="K1844" s="509"/>
      <c r="L1844" s="509" t="s">
        <v>2205</v>
      </c>
      <c r="M1844" s="509"/>
      <c r="N1844" s="509" t="s">
        <v>2205</v>
      </c>
      <c r="O1844" s="509"/>
      <c r="P1844" s="509" t="s">
        <v>2205</v>
      </c>
      <c r="Q1844" s="509"/>
      <c r="R1844" s="509"/>
      <c r="S1844" s="509"/>
      <c r="T1844" s="509"/>
      <c r="U1844" s="509"/>
      <c r="V1844" s="509"/>
      <c r="W1844" s="558" t="s">
        <v>1230</v>
      </c>
      <c r="X1844" s="558" t="s">
        <v>1113</v>
      </c>
      <c r="Y1844" s="561" t="str">
        <f t="shared" si="819"/>
        <v>Y4 - SAMHSA approved EBP for Co-occurring disorders</v>
      </c>
      <c r="Z1844" s="561" t="str">
        <f t="shared" si="820"/>
        <v xml:space="preserve">
HD - Pregnant/Parenting Women's Program
HH - Integrated Mental Health and Substance Abuse
QJ - Service/items provided to a prisoner or patient in state or local custody</v>
      </c>
      <c r="AA1844" s="20"/>
    </row>
    <row r="1845" spans="1:27" s="88" customFormat="1" ht="51" customHeight="1">
      <c r="A1845" s="589" t="str">
        <f t="shared" si="813"/>
        <v>T1007</v>
      </c>
      <c r="B1845" s="515" t="str">
        <f t="shared" si="814"/>
        <v>Substance Abuse: Outpatient Care</v>
      </c>
      <c r="C1845" s="592" t="str">
        <f t="shared" si="815"/>
        <v>T1007: Treatment planning
Alcohol and/or substance abuse services, Treatment plan development and/or modification</v>
      </c>
      <c r="D1845" s="595" t="str">
        <f t="shared" si="816"/>
        <v>Encounter</v>
      </c>
      <c r="E1845"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5" s="241" t="s">
        <v>2177</v>
      </c>
      <c r="G1845" s="241" t="s">
        <v>577</v>
      </c>
      <c r="H1845" s="241" t="s">
        <v>518</v>
      </c>
      <c r="I1845" s="561" t="str">
        <f t="shared" si="818"/>
        <v>Line
Professional</v>
      </c>
      <c r="J1845" s="509" t="s">
        <v>2205</v>
      </c>
      <c r="K1845" s="509"/>
      <c r="L1845" s="509" t="s">
        <v>2205</v>
      </c>
      <c r="M1845" s="509"/>
      <c r="N1845" s="509" t="s">
        <v>2205</v>
      </c>
      <c r="O1845" s="509"/>
      <c r="P1845" s="509" t="s">
        <v>2205</v>
      </c>
      <c r="Q1845" s="509"/>
      <c r="R1845" s="509"/>
      <c r="S1845" s="509"/>
      <c r="T1845" s="509"/>
      <c r="U1845" s="509"/>
      <c r="V1845" s="509"/>
      <c r="W1845" s="558" t="s">
        <v>1230</v>
      </c>
      <c r="X1845" s="558" t="s">
        <v>1113</v>
      </c>
      <c r="Y1845" s="561" t="str">
        <f t="shared" si="819"/>
        <v>Y4 - SAMHSA approved EBP for Co-occurring disorders</v>
      </c>
      <c r="Z1845" s="561" t="str">
        <f t="shared" si="820"/>
        <v xml:space="preserve">
HD - Pregnant/Parenting Women's Program
HH - Integrated Mental Health and Substance Abuse
QJ - Service/items provided to a prisoner or patient in state or local custody</v>
      </c>
      <c r="AA1845" s="20"/>
    </row>
    <row r="1846" spans="1:27" s="88" customFormat="1" ht="38.25" customHeight="1">
      <c r="A1846" s="589" t="str">
        <f t="shared" si="813"/>
        <v>T1007</v>
      </c>
      <c r="B1846" s="515" t="str">
        <f t="shared" si="814"/>
        <v>Substance Abuse: Outpatient Care</v>
      </c>
      <c r="C1846" s="592" t="str">
        <f t="shared" si="815"/>
        <v>T1007: Treatment planning
Alcohol and/or substance abuse services, Treatment plan development and/or modification</v>
      </c>
      <c r="D1846" s="595" t="str">
        <f t="shared" si="816"/>
        <v>Encounter</v>
      </c>
      <c r="E1846"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6" s="241" t="s">
        <v>2166</v>
      </c>
      <c r="G1846" s="241" t="s">
        <v>577</v>
      </c>
      <c r="H1846" s="241" t="s">
        <v>518</v>
      </c>
      <c r="I1846" s="561" t="str">
        <f t="shared" si="818"/>
        <v>Line
Professional</v>
      </c>
      <c r="J1846" s="509" t="s">
        <v>2205</v>
      </c>
      <c r="K1846" s="509"/>
      <c r="L1846" s="509" t="s">
        <v>2205</v>
      </c>
      <c r="M1846" s="509"/>
      <c r="N1846" s="509" t="s">
        <v>2205</v>
      </c>
      <c r="O1846" s="509"/>
      <c r="P1846" s="509" t="s">
        <v>2205</v>
      </c>
      <c r="Q1846" s="509"/>
      <c r="R1846" s="509"/>
      <c r="S1846" s="509"/>
      <c r="T1846" s="509"/>
      <c r="U1846" s="509"/>
      <c r="V1846" s="509"/>
      <c r="W1846" s="558" t="s">
        <v>1230</v>
      </c>
      <c r="X1846" s="558" t="s">
        <v>1113</v>
      </c>
      <c r="Y1846" s="561" t="str">
        <f t="shared" si="819"/>
        <v>Y4 - SAMHSA approved EBP for Co-occurring disorders</v>
      </c>
      <c r="Z1846" s="561" t="str">
        <f t="shared" si="820"/>
        <v xml:space="preserve">
HD - Pregnant/Parenting Women's Program
HH - Integrated Mental Health and Substance Abuse
QJ - Service/items provided to a prisoner or patient in state or local custody</v>
      </c>
      <c r="AA1846" s="20"/>
    </row>
    <row r="1847" spans="1:27" s="88" customFormat="1" ht="89.25" customHeight="1">
      <c r="A1847" s="589" t="str">
        <f t="shared" si="813"/>
        <v>T1007</v>
      </c>
      <c r="B1847" s="515" t="str">
        <f t="shared" si="814"/>
        <v>Substance Abuse: Outpatient Care</v>
      </c>
      <c r="C1847" s="592" t="str">
        <f t="shared" si="815"/>
        <v>T1007: Treatment planning
Alcohol and/or substance abuse services, Treatment plan development and/or modification</v>
      </c>
      <c r="D1847" s="595" t="str">
        <f t="shared" si="816"/>
        <v>Encounter</v>
      </c>
      <c r="E1847"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7" s="241" t="s">
        <v>2196</v>
      </c>
      <c r="G1847" s="241" t="s">
        <v>577</v>
      </c>
      <c r="H1847" s="241" t="s">
        <v>518</v>
      </c>
      <c r="I1847" s="561" t="str">
        <f t="shared" si="818"/>
        <v>Line
Professional</v>
      </c>
      <c r="J1847" s="509" t="s">
        <v>2205</v>
      </c>
      <c r="K1847" s="509"/>
      <c r="L1847" s="509" t="s">
        <v>2205</v>
      </c>
      <c r="M1847" s="509"/>
      <c r="N1847" s="509" t="s">
        <v>2205</v>
      </c>
      <c r="O1847" s="509"/>
      <c r="P1847" s="509" t="s">
        <v>2205</v>
      </c>
      <c r="Q1847" s="509"/>
      <c r="R1847" s="509"/>
      <c r="S1847" s="509"/>
      <c r="T1847" s="509"/>
      <c r="U1847" s="509"/>
      <c r="V1847" s="509"/>
      <c r="W1847" s="558" t="s">
        <v>1230</v>
      </c>
      <c r="X1847" s="558" t="s">
        <v>1113</v>
      </c>
      <c r="Y1847" s="561" t="str">
        <f t="shared" si="819"/>
        <v>Y4 - SAMHSA approved EBP for Co-occurring disorders</v>
      </c>
      <c r="Z1847" s="561" t="str">
        <f t="shared" si="820"/>
        <v xml:space="preserve">
HD - Pregnant/Parenting Women's Program
HH - Integrated Mental Health and Substance Abuse
QJ - Service/items provided to a prisoner or patient in state or local custody</v>
      </c>
    </row>
    <row r="1848" spans="1:27" s="88" customFormat="1" ht="38.25" customHeight="1">
      <c r="A1848" s="589" t="str">
        <f t="shared" si="813"/>
        <v>T1007</v>
      </c>
      <c r="B1848" s="515" t="str">
        <f t="shared" si="814"/>
        <v>Substance Abuse: Outpatient Care</v>
      </c>
      <c r="C1848" s="592" t="str">
        <f t="shared" si="815"/>
        <v>T1007: Treatment planning
Alcohol and/or substance abuse services, Treatment plan development and/or modification</v>
      </c>
      <c r="D1848" s="595" t="str">
        <f t="shared" si="816"/>
        <v>Encounter</v>
      </c>
      <c r="E1848"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8" s="241" t="s">
        <v>126</v>
      </c>
      <c r="G1848" s="241" t="s">
        <v>578</v>
      </c>
      <c r="H1848" s="241" t="s">
        <v>518</v>
      </c>
      <c r="I1848" s="561" t="str">
        <f t="shared" si="818"/>
        <v>Line
Professional</v>
      </c>
      <c r="J1848" s="509" t="s">
        <v>2205</v>
      </c>
      <c r="K1848" s="509"/>
      <c r="L1848" s="509" t="s">
        <v>2205</v>
      </c>
      <c r="M1848" s="509"/>
      <c r="N1848" s="509" t="s">
        <v>2205</v>
      </c>
      <c r="O1848" s="509"/>
      <c r="P1848" s="509" t="s">
        <v>2205</v>
      </c>
      <c r="Q1848" s="509"/>
      <c r="R1848" s="509"/>
      <c r="S1848" s="509"/>
      <c r="T1848" s="509"/>
      <c r="U1848" s="509"/>
      <c r="V1848" s="509"/>
      <c r="W1848" s="558" t="s">
        <v>1230</v>
      </c>
      <c r="X1848" s="558" t="s">
        <v>1113</v>
      </c>
      <c r="Y1848" s="561" t="str">
        <f t="shared" si="819"/>
        <v>Y4 - SAMHSA approved EBP for Co-occurring disorders</v>
      </c>
      <c r="Z1848" s="561" t="str">
        <f t="shared" si="820"/>
        <v xml:space="preserve">
HD - Pregnant/Parenting Women's Program
HH - Integrated Mental Health and Substance Abuse
QJ - Service/items provided to a prisoner or patient in state or local custody</v>
      </c>
    </row>
    <row r="1849" spans="1:27" s="88" customFormat="1" ht="38.25" customHeight="1">
      <c r="A1849" s="589" t="str">
        <f t="shared" si="813"/>
        <v>T1007</v>
      </c>
      <c r="B1849" s="515" t="str">
        <f t="shared" si="814"/>
        <v>Substance Abuse: Outpatient Care</v>
      </c>
      <c r="C1849" s="592" t="str">
        <f t="shared" si="815"/>
        <v>T1007: Treatment planning
Alcohol and/or substance abuse services, Treatment plan development and/or modification</v>
      </c>
      <c r="D1849" s="595" t="str">
        <f t="shared" si="816"/>
        <v>Encounter</v>
      </c>
      <c r="E1849"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9" s="241" t="s">
        <v>497</v>
      </c>
      <c r="G1849" s="241" t="s">
        <v>586</v>
      </c>
      <c r="H1849" s="241" t="s">
        <v>518</v>
      </c>
      <c r="I1849" s="561" t="str">
        <f t="shared" si="818"/>
        <v>Line
Professional</v>
      </c>
      <c r="J1849" s="509" t="s">
        <v>2205</v>
      </c>
      <c r="K1849" s="509"/>
      <c r="L1849" s="509" t="s">
        <v>2205</v>
      </c>
      <c r="M1849" s="509"/>
      <c r="N1849" s="509" t="s">
        <v>2205</v>
      </c>
      <c r="O1849" s="509"/>
      <c r="P1849" s="509" t="s">
        <v>2205</v>
      </c>
      <c r="Q1849" s="509"/>
      <c r="R1849" s="509"/>
      <c r="S1849" s="509"/>
      <c r="T1849" s="509"/>
      <c r="U1849" s="509"/>
      <c r="V1849" s="509"/>
      <c r="W1849" s="558" t="s">
        <v>1230</v>
      </c>
      <c r="X1849" s="558" t="s">
        <v>1113</v>
      </c>
      <c r="Y1849" s="561" t="str">
        <f t="shared" si="819"/>
        <v>Y4 - SAMHSA approved EBP for Co-occurring disorders</v>
      </c>
      <c r="Z1849" s="561" t="str">
        <f t="shared" si="820"/>
        <v xml:space="preserve">
HD - Pregnant/Parenting Women's Program
HH - Integrated Mental Health and Substance Abuse
QJ - Service/items provided to a prisoner or patient in state or local custody</v>
      </c>
    </row>
    <row r="1850" spans="1:27" ht="38.25" customHeight="1">
      <c r="A1850" s="589" t="str">
        <f t="shared" si="813"/>
        <v>T1007</v>
      </c>
      <c r="B1850" s="515" t="str">
        <f t="shared" si="814"/>
        <v>Substance Abuse: Outpatient Care</v>
      </c>
      <c r="C1850" s="592" t="str">
        <f t="shared" si="815"/>
        <v>T1007: Treatment planning
Alcohol and/or substance abuse services, Treatment plan development and/or modification</v>
      </c>
      <c r="D1850" s="595" t="str">
        <f t="shared" si="816"/>
        <v>Encounter</v>
      </c>
      <c r="E1850"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0" s="241" t="s">
        <v>496</v>
      </c>
      <c r="G1850" s="241" t="s">
        <v>586</v>
      </c>
      <c r="H1850" s="241" t="s">
        <v>518</v>
      </c>
      <c r="I1850" s="561" t="str">
        <f t="shared" si="818"/>
        <v>Line
Professional</v>
      </c>
      <c r="J1850" s="509" t="s">
        <v>2205</v>
      </c>
      <c r="K1850" s="509"/>
      <c r="L1850" s="509" t="s">
        <v>2205</v>
      </c>
      <c r="M1850" s="509"/>
      <c r="N1850" s="509" t="s">
        <v>2205</v>
      </c>
      <c r="O1850" s="509"/>
      <c r="P1850" s="509" t="s">
        <v>2205</v>
      </c>
      <c r="Q1850" s="509"/>
      <c r="R1850" s="509"/>
      <c r="S1850" s="509"/>
      <c r="T1850" s="509"/>
      <c r="U1850" s="509"/>
      <c r="V1850" s="509"/>
      <c r="W1850" s="558" t="s">
        <v>1230</v>
      </c>
      <c r="X1850" s="558" t="s">
        <v>1113</v>
      </c>
      <c r="Y1850" s="561" t="str">
        <f t="shared" si="819"/>
        <v>Y4 - SAMHSA approved EBP for Co-occurring disorders</v>
      </c>
      <c r="Z1850" s="561" t="str">
        <f t="shared" si="820"/>
        <v xml:space="preserve">
HD - Pregnant/Parenting Women's Program
HH - Integrated Mental Health and Substance Abuse
QJ - Service/items provided to a prisoner or patient in state or local custody</v>
      </c>
    </row>
    <row r="1851" spans="1:27" ht="51" customHeight="1">
      <c r="A1851" s="589" t="str">
        <f t="shared" si="813"/>
        <v>T1007</v>
      </c>
      <c r="B1851" s="515" t="str">
        <f t="shared" si="814"/>
        <v>Substance Abuse: Outpatient Care</v>
      </c>
      <c r="C1851" s="592" t="str">
        <f t="shared" si="815"/>
        <v>T1007: Treatment planning
Alcohol and/or substance abuse services, Treatment plan development and/or modification</v>
      </c>
      <c r="D1851" s="595" t="str">
        <f t="shared" si="816"/>
        <v>Encounter</v>
      </c>
      <c r="E1851"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1" s="241" t="s">
        <v>2155</v>
      </c>
      <c r="G1851" s="241" t="s">
        <v>586</v>
      </c>
      <c r="H1851" s="241" t="s">
        <v>518</v>
      </c>
      <c r="I1851" s="561" t="str">
        <f t="shared" si="818"/>
        <v>Line
Professional</v>
      </c>
      <c r="J1851" s="509" t="s">
        <v>2205</v>
      </c>
      <c r="K1851" s="509"/>
      <c r="L1851" s="509" t="s">
        <v>2205</v>
      </c>
      <c r="M1851" s="509"/>
      <c r="N1851" s="509" t="s">
        <v>2205</v>
      </c>
      <c r="O1851" s="509"/>
      <c r="P1851" s="509" t="s">
        <v>2205</v>
      </c>
      <c r="Q1851" s="509"/>
      <c r="R1851" s="509"/>
      <c r="S1851" s="509"/>
      <c r="T1851" s="509"/>
      <c r="U1851" s="509"/>
      <c r="V1851" s="509"/>
      <c r="W1851" s="558" t="s">
        <v>1230</v>
      </c>
      <c r="X1851" s="558" t="s">
        <v>1113</v>
      </c>
      <c r="Y1851" s="561" t="str">
        <f t="shared" si="819"/>
        <v>Y4 - SAMHSA approved EBP for Co-occurring disorders</v>
      </c>
      <c r="Z1851" s="561" t="str">
        <f t="shared" si="820"/>
        <v xml:space="preserve">
HD - Pregnant/Parenting Women's Program
HH - Integrated Mental Health and Substance Abuse
QJ - Service/items provided to a prisoner or patient in state or local custody</v>
      </c>
    </row>
    <row r="1852" spans="1:27" ht="38.25" customHeight="1">
      <c r="A1852" s="589" t="str">
        <f t="shared" si="813"/>
        <v>T1007</v>
      </c>
      <c r="B1852" s="515" t="str">
        <f t="shared" si="814"/>
        <v>Substance Abuse: Outpatient Care</v>
      </c>
      <c r="C1852" s="592" t="str">
        <f t="shared" si="815"/>
        <v>T1007: Treatment planning
Alcohol and/or substance abuse services, Treatment plan development and/or modification</v>
      </c>
      <c r="D1852" s="595" t="str">
        <f t="shared" si="816"/>
        <v>Encounter</v>
      </c>
      <c r="E1852" s="592"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2" s="241" t="s">
        <v>511</v>
      </c>
      <c r="G1852" s="241" t="s">
        <v>579</v>
      </c>
      <c r="H1852" s="241" t="s">
        <v>518</v>
      </c>
      <c r="I1852" s="561" t="str">
        <f t="shared" si="818"/>
        <v>Line
Professional</v>
      </c>
      <c r="J1852" s="509" t="s">
        <v>2205</v>
      </c>
      <c r="K1852" s="509"/>
      <c r="L1852" s="509" t="s">
        <v>2205</v>
      </c>
      <c r="M1852" s="509"/>
      <c r="N1852" s="509" t="s">
        <v>2205</v>
      </c>
      <c r="O1852" s="509"/>
      <c r="P1852" s="509" t="s">
        <v>2205</v>
      </c>
      <c r="Q1852" s="509"/>
      <c r="R1852" s="509"/>
      <c r="S1852" s="509"/>
      <c r="T1852" s="509"/>
      <c r="U1852" s="509"/>
      <c r="V1852" s="509"/>
      <c r="W1852" s="558" t="s">
        <v>1230</v>
      </c>
      <c r="X1852" s="558" t="s">
        <v>1113</v>
      </c>
      <c r="Y1852" s="561" t="str">
        <f t="shared" si="819"/>
        <v>Y4 - SAMHSA approved EBP for Co-occurring disorders</v>
      </c>
      <c r="Z1852" s="561" t="str">
        <f t="shared" si="820"/>
        <v xml:space="preserve">
HD - Pregnant/Parenting Women's Program
HH - Integrated Mental Health and Substance Abuse
QJ - Service/items provided to a prisoner or patient in state or local custody</v>
      </c>
    </row>
    <row r="1853" spans="1:27" ht="51.75" customHeight="1" thickBot="1">
      <c r="A1853" s="590" t="str">
        <f t="shared" si="813"/>
        <v>T1007</v>
      </c>
      <c r="B1853" s="516" t="str">
        <f t="shared" si="814"/>
        <v>Substance Abuse: Outpatient Care</v>
      </c>
      <c r="C1853" s="593" t="str">
        <f t="shared" si="815"/>
        <v>T1007: Treatment planning
Alcohol and/or substance abuse services, Treatment plan development and/or modification</v>
      </c>
      <c r="D1853" s="596" t="str">
        <f t="shared" si="816"/>
        <v>Encounter</v>
      </c>
      <c r="E1853" s="593" t="str">
        <f t="shared" si="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3" s="242" t="s">
        <v>607</v>
      </c>
      <c r="G1853" s="242" t="s">
        <v>582</v>
      </c>
      <c r="H1853" s="242" t="s">
        <v>518</v>
      </c>
      <c r="I1853" s="562" t="str">
        <f t="shared" si="818"/>
        <v>Line
Professional</v>
      </c>
      <c r="J1853" s="510" t="s">
        <v>2205</v>
      </c>
      <c r="K1853" s="510"/>
      <c r="L1853" s="510" t="s">
        <v>2205</v>
      </c>
      <c r="M1853" s="510"/>
      <c r="N1853" s="510" t="s">
        <v>2205</v>
      </c>
      <c r="O1853" s="510"/>
      <c r="P1853" s="510" t="s">
        <v>2205</v>
      </c>
      <c r="Q1853" s="510"/>
      <c r="R1853" s="510"/>
      <c r="S1853" s="510"/>
      <c r="T1853" s="510"/>
      <c r="U1853" s="510"/>
      <c r="V1853" s="510"/>
      <c r="W1853" s="559" t="s">
        <v>1230</v>
      </c>
      <c r="X1853" s="559" t="s">
        <v>1113</v>
      </c>
      <c r="Y1853" s="562" t="str">
        <f t="shared" si="819"/>
        <v>Y4 - SAMHSA approved EBP for Co-occurring disorders</v>
      </c>
      <c r="Z1853" s="562" t="str">
        <f t="shared" si="820"/>
        <v xml:space="preserve">
HD - Pregnant/Parenting Women's Program
HH - Integrated Mental Health and Substance Abuse
QJ - Service/items provided to a prisoner or patient in state or local custody</v>
      </c>
    </row>
    <row r="1854" spans="1:27" ht="54.6" customHeight="1" thickBot="1">
      <c r="A1854" s="263" t="s">
        <v>879</v>
      </c>
      <c r="B1854" s="223" t="s">
        <v>878</v>
      </c>
      <c r="C1854" s="225" t="s">
        <v>880</v>
      </c>
      <c r="D1854" s="227" t="s">
        <v>58</v>
      </c>
      <c r="E1854" s="225" t="s">
        <v>1237</v>
      </c>
      <c r="F1854" s="225" t="s">
        <v>1330</v>
      </c>
      <c r="G1854" s="225" t="s">
        <v>583</v>
      </c>
      <c r="H1854" s="225" t="s">
        <v>518</v>
      </c>
      <c r="I1854" s="227" t="s">
        <v>139</v>
      </c>
      <c r="J1854" s="223" t="s">
        <v>2205</v>
      </c>
      <c r="K1854" s="223"/>
      <c r="L1854" s="223"/>
      <c r="M1854" s="223"/>
      <c r="N1854" s="223" t="s">
        <v>2205</v>
      </c>
      <c r="O1854" s="223"/>
      <c r="P1854" s="223"/>
      <c r="Q1854" s="223"/>
      <c r="R1854" s="223"/>
      <c r="S1854" s="223"/>
      <c r="T1854" s="223"/>
      <c r="U1854" s="223"/>
      <c r="V1854" s="223"/>
      <c r="W1854" s="225" t="s">
        <v>1230</v>
      </c>
      <c r="X1854" s="225" t="s">
        <v>1537</v>
      </c>
      <c r="Y1854" s="227" t="s">
        <v>1113</v>
      </c>
      <c r="Z1854" s="227" t="s">
        <v>2041</v>
      </c>
    </row>
    <row r="1855" spans="1:27" ht="63.75" customHeight="1">
      <c r="A1855" s="554" t="s">
        <v>349</v>
      </c>
      <c r="B1855" s="508" t="s">
        <v>342</v>
      </c>
      <c r="C1855" s="557" t="s">
        <v>1427</v>
      </c>
      <c r="D1855" s="560" t="s">
        <v>58</v>
      </c>
      <c r="E1855" s="557" t="s">
        <v>1538</v>
      </c>
      <c r="F1855" s="240" t="s">
        <v>124</v>
      </c>
      <c r="G1855" s="240" t="s">
        <v>574</v>
      </c>
      <c r="H1855" s="240" t="s">
        <v>1240</v>
      </c>
      <c r="I1855" s="560" t="s">
        <v>139</v>
      </c>
      <c r="J1855" s="508" t="s">
        <v>2205</v>
      </c>
      <c r="K1855" s="508"/>
      <c r="L1855" s="508" t="s">
        <v>2205</v>
      </c>
      <c r="M1855" s="508"/>
      <c r="N1855" s="508" t="s">
        <v>2205</v>
      </c>
      <c r="O1855" s="508"/>
      <c r="P1855" s="508" t="s">
        <v>2205</v>
      </c>
      <c r="Q1855" s="508"/>
      <c r="R1855" s="508"/>
      <c r="S1855" s="508"/>
      <c r="T1855" s="508"/>
      <c r="U1855" s="508"/>
      <c r="V1855" s="508"/>
      <c r="W1855" s="508" t="s">
        <v>1230</v>
      </c>
      <c r="X1855" s="585" t="s">
        <v>1113</v>
      </c>
      <c r="Y1855" s="560" t="s">
        <v>1231</v>
      </c>
      <c r="Z1855" s="560" t="s">
        <v>2055</v>
      </c>
    </row>
    <row r="1856" spans="1:27" ht="63.75" customHeight="1">
      <c r="A1856" s="555" t="str">
        <f t="shared" ref="A1856:A1868" si="821">A1855</f>
        <v>T1012</v>
      </c>
      <c r="B1856" s="509" t="str">
        <f t="shared" ref="B1856:B1868" si="822">B1855</f>
        <v>Substance Abuse: Outpatient Care</v>
      </c>
      <c r="C1856" s="558" t="str">
        <f t="shared" ref="C1856:C1868" si="823">C1855</f>
        <v xml:space="preserve">Recovery Supports </v>
      </c>
      <c r="D1856" s="561" t="str">
        <f t="shared" ref="D1856:D1868" si="824">D1855</f>
        <v>Encounter</v>
      </c>
      <c r="E1856" s="558" t="str">
        <f t="shared" ref="E1856:E1868" si="825">E1855</f>
        <v xml:space="preserve">
Recovery support services can be delivered by appropriately trained/supervised staff who are not certified peers </v>
      </c>
      <c r="F1856" s="249" t="s">
        <v>477</v>
      </c>
      <c r="G1856" s="249" t="s">
        <v>575</v>
      </c>
      <c r="H1856" s="249" t="s">
        <v>1240</v>
      </c>
      <c r="I1856" s="561" t="str">
        <f t="shared" ref="I1856:I1868" si="826">I1855</f>
        <v>Line
Professional</v>
      </c>
      <c r="J1856" s="509" t="s">
        <v>2205</v>
      </c>
      <c r="K1856" s="509"/>
      <c r="L1856" s="509" t="s">
        <v>2205</v>
      </c>
      <c r="M1856" s="509"/>
      <c r="N1856" s="509" t="s">
        <v>2205</v>
      </c>
      <c r="O1856" s="509"/>
      <c r="P1856" s="509" t="s">
        <v>2205</v>
      </c>
      <c r="Q1856" s="509"/>
      <c r="R1856" s="509"/>
      <c r="S1856" s="509"/>
      <c r="T1856" s="509"/>
      <c r="U1856" s="509"/>
      <c r="V1856" s="509"/>
      <c r="W1856" s="509" t="s">
        <v>1230</v>
      </c>
      <c r="X1856" s="586" t="s">
        <v>1113</v>
      </c>
      <c r="Y1856" s="561" t="str">
        <f t="shared" ref="Y1856:Y1868" si="827">Y1855</f>
        <v>UN - Two patients served
UP - Three patients served
UQ - Four patients served
UR - Five patients served
US - Six or more patients served
Y4 - SAMHSA approved EBP for Co-occurring disorders</v>
      </c>
      <c r="Z1856" s="561" t="str">
        <f t="shared" ref="Z1856:Z1868" si="828">Z1855</f>
        <v xml:space="preserve">
HD - Pregnant/Parenting Women's Program
HH - Integrated Mental Health and Substance Abuse
QJ - Service/items provided to a prisoner or patient in state or local custody</v>
      </c>
    </row>
    <row r="1857" spans="1:26" ht="51" customHeight="1">
      <c r="A1857" s="555" t="str">
        <f t="shared" si="821"/>
        <v>T1012</v>
      </c>
      <c r="B1857" s="509" t="str">
        <f t="shared" si="822"/>
        <v>Substance Abuse: Outpatient Care</v>
      </c>
      <c r="C1857" s="558" t="str">
        <f t="shared" si="823"/>
        <v xml:space="preserve">Recovery Supports </v>
      </c>
      <c r="D1857" s="561" t="str">
        <f t="shared" si="824"/>
        <v>Encounter</v>
      </c>
      <c r="E1857" s="558" t="str">
        <f t="shared" si="825"/>
        <v xml:space="preserve">
Recovery support services can be delivered by appropriately trained/supervised staff who are not certified peers </v>
      </c>
      <c r="F1857" s="249" t="s">
        <v>126</v>
      </c>
      <c r="G1857" s="249" t="s">
        <v>581</v>
      </c>
      <c r="H1857" s="249" t="s">
        <v>518</v>
      </c>
      <c r="I1857" s="561" t="str">
        <f t="shared" si="826"/>
        <v>Line
Professional</v>
      </c>
      <c r="J1857" s="509" t="s">
        <v>2205</v>
      </c>
      <c r="K1857" s="509"/>
      <c r="L1857" s="509" t="s">
        <v>2205</v>
      </c>
      <c r="M1857" s="509"/>
      <c r="N1857" s="509" t="s">
        <v>2205</v>
      </c>
      <c r="O1857" s="509"/>
      <c r="P1857" s="509" t="s">
        <v>2205</v>
      </c>
      <c r="Q1857" s="509"/>
      <c r="R1857" s="509"/>
      <c r="S1857" s="509"/>
      <c r="T1857" s="509"/>
      <c r="U1857" s="509"/>
      <c r="V1857" s="509"/>
      <c r="W1857" s="509" t="s">
        <v>1230</v>
      </c>
      <c r="X1857" s="586" t="s">
        <v>1113</v>
      </c>
      <c r="Y1857" s="561" t="str">
        <f t="shared" si="827"/>
        <v>UN - Two patients served
UP - Three patients served
UQ - Four patients served
UR - Five patients served
US - Six or more patients served
Y4 - SAMHSA approved EBP for Co-occurring disorders</v>
      </c>
      <c r="Z1857" s="561" t="str">
        <f t="shared" si="828"/>
        <v xml:space="preserve">
HD - Pregnant/Parenting Women's Program
HH - Integrated Mental Health and Substance Abuse
QJ - Service/items provided to a prisoner or patient in state or local custody</v>
      </c>
    </row>
    <row r="1858" spans="1:26" ht="102" customHeight="1">
      <c r="A1858" s="555" t="str">
        <f t="shared" si="821"/>
        <v>T1012</v>
      </c>
      <c r="B1858" s="509" t="str">
        <f t="shared" si="822"/>
        <v>Substance Abuse: Outpatient Care</v>
      </c>
      <c r="C1858" s="558" t="str">
        <f t="shared" si="823"/>
        <v xml:space="preserve">Recovery Supports </v>
      </c>
      <c r="D1858" s="561" t="str">
        <f t="shared" si="824"/>
        <v>Encounter</v>
      </c>
      <c r="E1858" s="558" t="str">
        <f t="shared" si="825"/>
        <v xml:space="preserve">
Recovery support services can be delivered by appropriately trained/supervised staff who are not certified peers </v>
      </c>
      <c r="F1858" s="241" t="s">
        <v>2224</v>
      </c>
      <c r="G1858" s="241" t="s">
        <v>583</v>
      </c>
      <c r="H1858" s="249" t="s">
        <v>518</v>
      </c>
      <c r="I1858" s="561" t="str">
        <f t="shared" si="826"/>
        <v>Line
Professional</v>
      </c>
      <c r="J1858" s="509" t="s">
        <v>2205</v>
      </c>
      <c r="K1858" s="509"/>
      <c r="L1858" s="509" t="s">
        <v>2205</v>
      </c>
      <c r="M1858" s="509"/>
      <c r="N1858" s="509" t="s">
        <v>2205</v>
      </c>
      <c r="O1858" s="509"/>
      <c r="P1858" s="509" t="s">
        <v>2205</v>
      </c>
      <c r="Q1858" s="509"/>
      <c r="R1858" s="509"/>
      <c r="S1858" s="509"/>
      <c r="T1858" s="509"/>
      <c r="U1858" s="509"/>
      <c r="V1858" s="509"/>
      <c r="W1858" s="509" t="s">
        <v>1230</v>
      </c>
      <c r="X1858" s="586" t="s">
        <v>1113</v>
      </c>
      <c r="Y1858" s="561" t="str">
        <f t="shared" si="827"/>
        <v>UN - Two patients served
UP - Three patients served
UQ - Four patients served
UR - Five patients served
US - Six or more patients served
Y4 - SAMHSA approved EBP for Co-occurring disorders</v>
      </c>
      <c r="Z1858" s="561" t="str">
        <f t="shared" si="828"/>
        <v xml:space="preserve">
HD - Pregnant/Parenting Women's Program
HH - Integrated Mental Health and Substance Abuse
QJ - Service/items provided to a prisoner or patient in state or local custody</v>
      </c>
    </row>
    <row r="1859" spans="1:26" ht="114.75" customHeight="1">
      <c r="A1859" s="555" t="str">
        <f t="shared" si="821"/>
        <v>T1012</v>
      </c>
      <c r="B1859" s="509" t="str">
        <f t="shared" si="822"/>
        <v>Substance Abuse: Outpatient Care</v>
      </c>
      <c r="C1859" s="558" t="str">
        <f t="shared" si="823"/>
        <v xml:space="preserve">Recovery Supports </v>
      </c>
      <c r="D1859" s="561" t="str">
        <f t="shared" si="824"/>
        <v>Encounter</v>
      </c>
      <c r="E1859" s="558" t="str">
        <f t="shared" si="825"/>
        <v xml:space="preserve">
Recovery support services can be delivered by appropriately trained/supervised staff who are not certified peers </v>
      </c>
      <c r="F1859" s="241" t="s">
        <v>608</v>
      </c>
      <c r="G1859" s="241" t="s">
        <v>583</v>
      </c>
      <c r="H1859" s="249" t="s">
        <v>518</v>
      </c>
      <c r="I1859" s="561" t="str">
        <f t="shared" si="826"/>
        <v>Line
Professional</v>
      </c>
      <c r="J1859" s="509" t="s">
        <v>2205</v>
      </c>
      <c r="K1859" s="509"/>
      <c r="L1859" s="509" t="s">
        <v>2205</v>
      </c>
      <c r="M1859" s="509"/>
      <c r="N1859" s="509" t="s">
        <v>2205</v>
      </c>
      <c r="O1859" s="509"/>
      <c r="P1859" s="509" t="s">
        <v>2205</v>
      </c>
      <c r="Q1859" s="509"/>
      <c r="R1859" s="509"/>
      <c r="S1859" s="509"/>
      <c r="T1859" s="509"/>
      <c r="U1859" s="509"/>
      <c r="V1859" s="509"/>
      <c r="W1859" s="509" t="s">
        <v>1230</v>
      </c>
      <c r="X1859" s="586" t="s">
        <v>1113</v>
      </c>
      <c r="Y1859" s="561" t="str">
        <f t="shared" si="827"/>
        <v>UN - Two patients served
UP - Three patients served
UQ - Four patients served
UR - Five patients served
US - Six or more patients served
Y4 - SAMHSA approved EBP for Co-occurring disorders</v>
      </c>
      <c r="Z1859" s="561" t="str">
        <f t="shared" si="828"/>
        <v xml:space="preserve">
HD - Pregnant/Parenting Women's Program
HH - Integrated Mental Health and Substance Abuse
QJ - Service/items provided to a prisoner or patient in state or local custody</v>
      </c>
    </row>
    <row r="1860" spans="1:26" ht="76.5" customHeight="1">
      <c r="A1860" s="555" t="str">
        <f t="shared" si="821"/>
        <v>T1012</v>
      </c>
      <c r="B1860" s="509" t="str">
        <f t="shared" si="822"/>
        <v>Substance Abuse: Outpatient Care</v>
      </c>
      <c r="C1860" s="558" t="str">
        <f t="shared" si="823"/>
        <v xml:space="preserve">Recovery Supports </v>
      </c>
      <c r="D1860" s="561" t="str">
        <f t="shared" si="824"/>
        <v>Encounter</v>
      </c>
      <c r="E1860" s="558" t="str">
        <f t="shared" si="825"/>
        <v xml:space="preserve">
Recovery support services can be delivered by appropriately trained/supervised staff who are not certified peers </v>
      </c>
      <c r="F1860" s="249" t="s">
        <v>1313</v>
      </c>
      <c r="G1860" s="249" t="s">
        <v>583</v>
      </c>
      <c r="H1860" s="249" t="s">
        <v>518</v>
      </c>
      <c r="I1860" s="561" t="str">
        <f t="shared" si="826"/>
        <v>Line
Professional</v>
      </c>
      <c r="J1860" s="509" t="s">
        <v>2205</v>
      </c>
      <c r="K1860" s="509"/>
      <c r="L1860" s="509" t="s">
        <v>2205</v>
      </c>
      <c r="M1860" s="509"/>
      <c r="N1860" s="509" t="s">
        <v>2205</v>
      </c>
      <c r="O1860" s="509"/>
      <c r="P1860" s="509" t="s">
        <v>2205</v>
      </c>
      <c r="Q1860" s="509"/>
      <c r="R1860" s="509"/>
      <c r="S1860" s="509"/>
      <c r="T1860" s="509"/>
      <c r="U1860" s="509"/>
      <c r="V1860" s="509"/>
      <c r="W1860" s="509" t="s">
        <v>1230</v>
      </c>
      <c r="X1860" s="586" t="s">
        <v>1113</v>
      </c>
      <c r="Y1860" s="561" t="str">
        <f t="shared" si="827"/>
        <v>UN - Two patients served
UP - Three patients served
UQ - Four patients served
UR - Five patients served
US - Six or more patients served
Y4 - SAMHSA approved EBP for Co-occurring disorders</v>
      </c>
      <c r="Z1860" s="561" t="str">
        <f t="shared" si="828"/>
        <v xml:space="preserve">
HD - Pregnant/Parenting Women's Program
HH - Integrated Mental Health and Substance Abuse
QJ - Service/items provided to a prisoner or patient in state or local custody</v>
      </c>
    </row>
    <row r="1861" spans="1:26" ht="38.25" customHeight="1">
      <c r="A1861" s="555" t="str">
        <f>A1859</f>
        <v>T1012</v>
      </c>
      <c r="B1861" s="509" t="str">
        <f>B1859</f>
        <v>Substance Abuse: Outpatient Care</v>
      </c>
      <c r="C1861" s="558" t="str">
        <f>C1859</f>
        <v xml:space="preserve">Recovery Supports </v>
      </c>
      <c r="D1861" s="561" t="str">
        <f>D1859</f>
        <v>Encounter</v>
      </c>
      <c r="E1861" s="558" t="str">
        <f>E1859</f>
        <v xml:space="preserve">
Recovery support services can be delivered by appropriately trained/supervised staff who are not certified peers </v>
      </c>
      <c r="F1861" s="249" t="s">
        <v>598</v>
      </c>
      <c r="G1861" s="249" t="s">
        <v>576</v>
      </c>
      <c r="H1861" s="249" t="s">
        <v>518</v>
      </c>
      <c r="I1861" s="561" t="str">
        <f>I1859</f>
        <v>Line
Professional</v>
      </c>
      <c r="J1861" s="509" t="s">
        <v>2205</v>
      </c>
      <c r="K1861" s="509"/>
      <c r="L1861" s="509" t="s">
        <v>2205</v>
      </c>
      <c r="M1861" s="509"/>
      <c r="N1861" s="509" t="s">
        <v>2205</v>
      </c>
      <c r="O1861" s="509"/>
      <c r="P1861" s="509" t="s">
        <v>2205</v>
      </c>
      <c r="Q1861" s="509"/>
      <c r="R1861" s="509"/>
      <c r="S1861" s="509"/>
      <c r="T1861" s="509"/>
      <c r="U1861" s="509"/>
      <c r="V1861" s="509"/>
      <c r="W1861" s="509" t="s">
        <v>1230</v>
      </c>
      <c r="X1861" s="586" t="s">
        <v>1113</v>
      </c>
      <c r="Y1861" s="561" t="str">
        <f>Y1859</f>
        <v>UN - Two patients served
UP - Three patients served
UQ - Four patients served
UR - Five patients served
US - Six or more patients served
Y4 - SAMHSA approved EBP for Co-occurring disorders</v>
      </c>
      <c r="Z1861" s="561" t="str">
        <f>Z1859</f>
        <v xml:space="preserve">
HD - Pregnant/Parenting Women's Program
HH - Integrated Mental Health and Substance Abuse
QJ - Service/items provided to a prisoner or patient in state or local custody</v>
      </c>
    </row>
    <row r="1862" spans="1:26" ht="38.25" customHeight="1">
      <c r="A1862" s="555" t="str">
        <f t="shared" si="821"/>
        <v>T1012</v>
      </c>
      <c r="B1862" s="509" t="str">
        <f t="shared" si="822"/>
        <v>Substance Abuse: Outpatient Care</v>
      </c>
      <c r="C1862" s="558" t="str">
        <f t="shared" si="823"/>
        <v xml:space="preserve">Recovery Supports </v>
      </c>
      <c r="D1862" s="561" t="str">
        <f t="shared" si="824"/>
        <v>Encounter</v>
      </c>
      <c r="E1862" s="558" t="str">
        <f t="shared" si="825"/>
        <v xml:space="preserve">
Recovery support services can be delivered by appropriately trained/supervised staff who are not certified peers </v>
      </c>
      <c r="F1862" s="249" t="s">
        <v>2166</v>
      </c>
      <c r="G1862" s="249" t="s">
        <v>577</v>
      </c>
      <c r="H1862" s="249" t="s">
        <v>518</v>
      </c>
      <c r="I1862" s="561" t="str">
        <f t="shared" si="826"/>
        <v>Line
Professional</v>
      </c>
      <c r="J1862" s="509" t="s">
        <v>2205</v>
      </c>
      <c r="K1862" s="509"/>
      <c r="L1862" s="509" t="s">
        <v>2205</v>
      </c>
      <c r="M1862" s="509"/>
      <c r="N1862" s="509" t="s">
        <v>2205</v>
      </c>
      <c r="O1862" s="509"/>
      <c r="P1862" s="509" t="s">
        <v>2205</v>
      </c>
      <c r="Q1862" s="509"/>
      <c r="R1862" s="509"/>
      <c r="S1862" s="509"/>
      <c r="T1862" s="509"/>
      <c r="U1862" s="509"/>
      <c r="V1862" s="509"/>
      <c r="W1862" s="509" t="s">
        <v>1230</v>
      </c>
      <c r="X1862" s="586" t="s">
        <v>1113</v>
      </c>
      <c r="Y1862" s="561" t="str">
        <f t="shared" si="827"/>
        <v>UN - Two patients served
UP - Three patients served
UQ - Four patients served
UR - Five patients served
US - Six or more patients served
Y4 - SAMHSA approved EBP for Co-occurring disorders</v>
      </c>
      <c r="Z1862" s="561" t="str">
        <f t="shared" si="828"/>
        <v xml:space="preserve">
HD - Pregnant/Parenting Women's Program
HH - Integrated Mental Health and Substance Abuse
QJ - Service/items provided to a prisoner or patient in state or local custody</v>
      </c>
    </row>
    <row r="1863" spans="1:26" ht="38.25" customHeight="1">
      <c r="A1863" s="555" t="str">
        <f t="shared" si="821"/>
        <v>T1012</v>
      </c>
      <c r="B1863" s="509" t="str">
        <f t="shared" si="822"/>
        <v>Substance Abuse: Outpatient Care</v>
      </c>
      <c r="C1863" s="558" t="str">
        <f t="shared" si="823"/>
        <v xml:space="preserve">Recovery Supports </v>
      </c>
      <c r="D1863" s="561" t="str">
        <f t="shared" si="824"/>
        <v>Encounter</v>
      </c>
      <c r="E1863" s="558" t="str">
        <f t="shared" si="825"/>
        <v xml:space="preserve">
Recovery support services can be delivered by appropriately trained/supervised staff who are not certified peers </v>
      </c>
      <c r="F1863" s="249" t="s">
        <v>126</v>
      </c>
      <c r="G1863" s="249" t="s">
        <v>578</v>
      </c>
      <c r="H1863" s="241" t="s">
        <v>518</v>
      </c>
      <c r="I1863" s="561" t="str">
        <f t="shared" si="826"/>
        <v>Line
Professional</v>
      </c>
      <c r="J1863" s="509" t="s">
        <v>2205</v>
      </c>
      <c r="K1863" s="509"/>
      <c r="L1863" s="509" t="s">
        <v>2205</v>
      </c>
      <c r="M1863" s="509"/>
      <c r="N1863" s="509" t="s">
        <v>2205</v>
      </c>
      <c r="O1863" s="509"/>
      <c r="P1863" s="509" t="s">
        <v>2205</v>
      </c>
      <c r="Q1863" s="509"/>
      <c r="R1863" s="509"/>
      <c r="S1863" s="509"/>
      <c r="T1863" s="509"/>
      <c r="U1863" s="509"/>
      <c r="V1863" s="509"/>
      <c r="W1863" s="509" t="s">
        <v>1230</v>
      </c>
      <c r="X1863" s="586" t="s">
        <v>1113</v>
      </c>
      <c r="Y1863" s="561" t="str">
        <f t="shared" si="827"/>
        <v>UN - Two patients served
UP - Three patients served
UQ - Four patients served
UR - Five patients served
US - Six or more patients served
Y4 - SAMHSA approved EBP for Co-occurring disorders</v>
      </c>
      <c r="Z1863" s="561" t="str">
        <f t="shared" si="828"/>
        <v xml:space="preserve">
HD - Pregnant/Parenting Women's Program
HH - Integrated Mental Health and Substance Abuse
QJ - Service/items provided to a prisoner or patient in state or local custody</v>
      </c>
    </row>
    <row r="1864" spans="1:26" ht="63.75" customHeight="1">
      <c r="A1864" s="555" t="str">
        <f t="shared" si="821"/>
        <v>T1012</v>
      </c>
      <c r="B1864" s="509" t="str">
        <f t="shared" si="822"/>
        <v>Substance Abuse: Outpatient Care</v>
      </c>
      <c r="C1864" s="558" t="str">
        <f t="shared" si="823"/>
        <v xml:space="preserve">Recovery Supports </v>
      </c>
      <c r="D1864" s="561" t="str">
        <f t="shared" si="824"/>
        <v>Encounter</v>
      </c>
      <c r="E1864" s="558" t="str">
        <f t="shared" si="825"/>
        <v xml:space="preserve">
Recovery support services can be delivered by appropriately trained/supervised staff who are not certified peers </v>
      </c>
      <c r="F1864" s="249" t="s">
        <v>2155</v>
      </c>
      <c r="G1864" s="249" t="s">
        <v>586</v>
      </c>
      <c r="H1864" s="241" t="s">
        <v>1240</v>
      </c>
      <c r="I1864" s="561" t="str">
        <f t="shared" si="826"/>
        <v>Line
Professional</v>
      </c>
      <c r="J1864" s="509" t="s">
        <v>2205</v>
      </c>
      <c r="K1864" s="509"/>
      <c r="L1864" s="509" t="s">
        <v>2205</v>
      </c>
      <c r="M1864" s="509"/>
      <c r="N1864" s="509" t="s">
        <v>2205</v>
      </c>
      <c r="O1864" s="509"/>
      <c r="P1864" s="509" t="s">
        <v>2205</v>
      </c>
      <c r="Q1864" s="509"/>
      <c r="R1864" s="509"/>
      <c r="S1864" s="509"/>
      <c r="T1864" s="509"/>
      <c r="U1864" s="509"/>
      <c r="V1864" s="509"/>
      <c r="W1864" s="509" t="s">
        <v>1230</v>
      </c>
      <c r="X1864" s="586" t="s">
        <v>1113</v>
      </c>
      <c r="Y1864" s="561" t="str">
        <f t="shared" si="827"/>
        <v>UN - Two patients served
UP - Three patients served
UQ - Four patients served
UR - Five patients served
US - Six or more patients served
Y4 - SAMHSA approved EBP for Co-occurring disorders</v>
      </c>
      <c r="Z1864" s="561" t="str">
        <f t="shared" si="828"/>
        <v xml:space="preserve">
HD - Pregnant/Parenting Women's Program
HH - Integrated Mental Health and Substance Abuse
QJ - Service/items provided to a prisoner or patient in state or local custody</v>
      </c>
    </row>
    <row r="1865" spans="1:26" ht="63.75" customHeight="1">
      <c r="A1865" s="555" t="str">
        <f t="shared" si="821"/>
        <v>T1012</v>
      </c>
      <c r="B1865" s="509" t="str">
        <f t="shared" si="822"/>
        <v>Substance Abuse: Outpatient Care</v>
      </c>
      <c r="C1865" s="558" t="str">
        <f t="shared" si="823"/>
        <v xml:space="preserve">Recovery Supports </v>
      </c>
      <c r="D1865" s="561" t="str">
        <f t="shared" si="824"/>
        <v>Encounter</v>
      </c>
      <c r="E1865" s="558" t="str">
        <f t="shared" si="825"/>
        <v xml:space="preserve">
Recovery support services can be delivered by appropriately trained/supervised staff who are not certified peers </v>
      </c>
      <c r="F1865" s="249" t="s">
        <v>552</v>
      </c>
      <c r="G1865" s="249" t="s">
        <v>586</v>
      </c>
      <c r="H1865" s="241" t="s">
        <v>1240</v>
      </c>
      <c r="I1865" s="561" t="str">
        <f t="shared" si="826"/>
        <v>Line
Professional</v>
      </c>
      <c r="J1865" s="509" t="s">
        <v>2205</v>
      </c>
      <c r="K1865" s="509"/>
      <c r="L1865" s="509" t="s">
        <v>2205</v>
      </c>
      <c r="M1865" s="509"/>
      <c r="N1865" s="509" t="s">
        <v>2205</v>
      </c>
      <c r="O1865" s="509"/>
      <c r="P1865" s="509" t="s">
        <v>2205</v>
      </c>
      <c r="Q1865" s="509"/>
      <c r="R1865" s="509"/>
      <c r="S1865" s="509"/>
      <c r="T1865" s="509"/>
      <c r="U1865" s="509"/>
      <c r="V1865" s="509"/>
      <c r="W1865" s="509" t="s">
        <v>1230</v>
      </c>
      <c r="X1865" s="586" t="s">
        <v>1113</v>
      </c>
      <c r="Y1865" s="561" t="str">
        <f t="shared" si="827"/>
        <v>UN - Two patients served
UP - Three patients served
UQ - Four patients served
UR - Five patients served
US - Six or more patients served
Y4 - SAMHSA approved EBP for Co-occurring disorders</v>
      </c>
      <c r="Z1865" s="561" t="str">
        <f t="shared" si="828"/>
        <v xml:space="preserve">
HD - Pregnant/Parenting Women's Program
HH - Integrated Mental Health and Substance Abuse
QJ - Service/items provided to a prisoner or patient in state or local custody</v>
      </c>
    </row>
    <row r="1866" spans="1:26" ht="63.75" customHeight="1">
      <c r="A1866" s="555" t="str">
        <f t="shared" si="821"/>
        <v>T1012</v>
      </c>
      <c r="B1866" s="509" t="str">
        <f t="shared" si="822"/>
        <v>Substance Abuse: Outpatient Care</v>
      </c>
      <c r="C1866" s="558" t="str">
        <f t="shared" si="823"/>
        <v xml:space="preserve">Recovery Supports </v>
      </c>
      <c r="D1866" s="561" t="str">
        <f t="shared" si="824"/>
        <v>Encounter</v>
      </c>
      <c r="E1866" s="558" t="str">
        <f t="shared" si="825"/>
        <v xml:space="preserve">
Recovery support services can be delivered by appropriately trained/supervised staff who are not certified peers </v>
      </c>
      <c r="F1866" s="249" t="s">
        <v>496</v>
      </c>
      <c r="G1866" s="249" t="s">
        <v>586</v>
      </c>
      <c r="H1866" s="241" t="s">
        <v>1240</v>
      </c>
      <c r="I1866" s="561" t="str">
        <f t="shared" si="826"/>
        <v>Line
Professional</v>
      </c>
      <c r="J1866" s="509" t="s">
        <v>2205</v>
      </c>
      <c r="K1866" s="509"/>
      <c r="L1866" s="509" t="s">
        <v>2205</v>
      </c>
      <c r="M1866" s="509"/>
      <c r="N1866" s="509" t="s">
        <v>2205</v>
      </c>
      <c r="O1866" s="509"/>
      <c r="P1866" s="509" t="s">
        <v>2205</v>
      </c>
      <c r="Q1866" s="509"/>
      <c r="R1866" s="509"/>
      <c r="S1866" s="509"/>
      <c r="T1866" s="509"/>
      <c r="U1866" s="509"/>
      <c r="V1866" s="509"/>
      <c r="W1866" s="509" t="s">
        <v>1230</v>
      </c>
      <c r="X1866" s="586" t="s">
        <v>1113</v>
      </c>
      <c r="Y1866" s="561" t="str">
        <f t="shared" si="827"/>
        <v>UN - Two patients served
UP - Three patients served
UQ - Four patients served
UR - Five patients served
US - Six or more patients served
Y4 - SAMHSA approved EBP for Co-occurring disorders</v>
      </c>
      <c r="Z1866" s="561" t="str">
        <f t="shared" si="828"/>
        <v xml:space="preserve">
HD - Pregnant/Parenting Women's Program
HH - Integrated Mental Health and Substance Abuse
QJ - Service/items provided to a prisoner or patient in state or local custody</v>
      </c>
    </row>
    <row r="1867" spans="1:26" ht="63.75" customHeight="1">
      <c r="A1867" s="555" t="str">
        <f t="shared" si="821"/>
        <v>T1012</v>
      </c>
      <c r="B1867" s="509" t="str">
        <f t="shared" si="822"/>
        <v>Substance Abuse: Outpatient Care</v>
      </c>
      <c r="C1867" s="558" t="str">
        <f t="shared" si="823"/>
        <v xml:space="preserve">Recovery Supports </v>
      </c>
      <c r="D1867" s="561" t="str">
        <f t="shared" si="824"/>
        <v>Encounter</v>
      </c>
      <c r="E1867" s="558" t="str">
        <f t="shared" si="825"/>
        <v xml:space="preserve">
Recovery support services can be delivered by appropriately trained/supervised staff who are not certified peers </v>
      </c>
      <c r="F1867" s="249" t="s">
        <v>511</v>
      </c>
      <c r="G1867" s="249" t="s">
        <v>579</v>
      </c>
      <c r="H1867" s="241" t="s">
        <v>1240</v>
      </c>
      <c r="I1867" s="561" t="str">
        <f t="shared" si="826"/>
        <v>Line
Professional</v>
      </c>
      <c r="J1867" s="509" t="s">
        <v>2205</v>
      </c>
      <c r="K1867" s="509"/>
      <c r="L1867" s="509" t="s">
        <v>2205</v>
      </c>
      <c r="M1867" s="509"/>
      <c r="N1867" s="509" t="s">
        <v>2205</v>
      </c>
      <c r="O1867" s="509"/>
      <c r="P1867" s="509" t="s">
        <v>2205</v>
      </c>
      <c r="Q1867" s="509"/>
      <c r="R1867" s="509"/>
      <c r="S1867" s="509"/>
      <c r="T1867" s="509"/>
      <c r="U1867" s="509"/>
      <c r="V1867" s="509"/>
      <c r="W1867" s="509" t="s">
        <v>1230</v>
      </c>
      <c r="X1867" s="586" t="s">
        <v>1113</v>
      </c>
      <c r="Y1867" s="561" t="str">
        <f t="shared" si="827"/>
        <v>UN - Two patients served
UP - Three patients served
UQ - Four patients served
UR - Five patients served
US - Six or more patients served
Y4 - SAMHSA approved EBP for Co-occurring disorders</v>
      </c>
      <c r="Z1867" s="561" t="str">
        <f t="shared" si="828"/>
        <v xml:space="preserve">
HD - Pregnant/Parenting Women's Program
HH - Integrated Mental Health and Substance Abuse
QJ - Service/items provided to a prisoner or patient in state or local custody</v>
      </c>
    </row>
    <row r="1868" spans="1:26" ht="64.5" customHeight="1" thickBot="1">
      <c r="A1868" s="556" t="str">
        <f t="shared" si="821"/>
        <v>T1012</v>
      </c>
      <c r="B1868" s="510" t="str">
        <f t="shared" si="822"/>
        <v>Substance Abuse: Outpatient Care</v>
      </c>
      <c r="C1868" s="559" t="str">
        <f t="shared" si="823"/>
        <v xml:space="preserve">Recovery Supports </v>
      </c>
      <c r="D1868" s="562" t="str">
        <f t="shared" si="824"/>
        <v>Encounter</v>
      </c>
      <c r="E1868" s="559" t="str">
        <f t="shared" si="825"/>
        <v xml:space="preserve">
Recovery support services can be delivered by appropriately trained/supervised staff who are not certified peers </v>
      </c>
      <c r="F1868" s="225" t="s">
        <v>607</v>
      </c>
      <c r="G1868" s="225" t="s">
        <v>582</v>
      </c>
      <c r="H1868" s="242" t="s">
        <v>1240</v>
      </c>
      <c r="I1868" s="562" t="str">
        <f t="shared" si="826"/>
        <v>Line
Professional</v>
      </c>
      <c r="J1868" s="510" t="s">
        <v>2205</v>
      </c>
      <c r="K1868" s="510"/>
      <c r="L1868" s="510" t="s">
        <v>2205</v>
      </c>
      <c r="M1868" s="510"/>
      <c r="N1868" s="510" t="s">
        <v>2205</v>
      </c>
      <c r="O1868" s="510"/>
      <c r="P1868" s="510" t="s">
        <v>2205</v>
      </c>
      <c r="Q1868" s="510"/>
      <c r="R1868" s="510"/>
      <c r="S1868" s="510"/>
      <c r="T1868" s="510"/>
      <c r="U1868" s="510"/>
      <c r="V1868" s="510"/>
      <c r="W1868" s="510" t="s">
        <v>1230</v>
      </c>
      <c r="X1868" s="587" t="s">
        <v>1113</v>
      </c>
      <c r="Y1868" s="562" t="str">
        <f t="shared" si="827"/>
        <v>UN - Two patients served
UP - Three patients served
UQ - Four patients served
UR - Five patients served
US - Six or more patients served
Y4 - SAMHSA approved EBP for Co-occurring disorders</v>
      </c>
      <c r="Z1868" s="562" t="str">
        <f t="shared" si="828"/>
        <v xml:space="preserve">
HD - Pregnant/Parenting Women's Program
HH - Integrated Mental Health and Substance Abuse
QJ - Service/items provided to a prisoner or patient in state or local custody</v>
      </c>
    </row>
    <row r="1869" spans="1:26" ht="63.75" customHeight="1">
      <c r="A1869" s="576" t="s">
        <v>278</v>
      </c>
      <c r="B1869" s="512" t="s">
        <v>274</v>
      </c>
      <c r="C1869" s="567" t="s">
        <v>658</v>
      </c>
      <c r="D1869" s="528" t="s">
        <v>58</v>
      </c>
      <c r="E1869" s="567" t="s">
        <v>2027</v>
      </c>
      <c r="F1869" s="246" t="s">
        <v>137</v>
      </c>
      <c r="G1869" s="246" t="s">
        <v>584</v>
      </c>
      <c r="H1869" s="246" t="s">
        <v>1240</v>
      </c>
      <c r="I1869" s="528" t="s">
        <v>139</v>
      </c>
      <c r="J1869" s="512"/>
      <c r="K1869" s="512"/>
      <c r="L1869" s="512" t="s">
        <v>2205</v>
      </c>
      <c r="M1869" s="512" t="s">
        <v>2205</v>
      </c>
      <c r="N1869" s="512"/>
      <c r="O1869" s="512"/>
      <c r="P1869" s="512"/>
      <c r="Q1869" s="512"/>
      <c r="R1869" s="512"/>
      <c r="S1869" s="512"/>
      <c r="T1869" s="512"/>
      <c r="U1869" s="512"/>
      <c r="V1869" s="512"/>
      <c r="W1869" s="567" t="s">
        <v>1230</v>
      </c>
      <c r="X1869" s="567" t="s">
        <v>1975</v>
      </c>
      <c r="Y1869" s="528" t="s">
        <v>2062</v>
      </c>
      <c r="Z1869" s="528" t="s">
        <v>1560</v>
      </c>
    </row>
    <row r="1870" spans="1:26" ht="63.75" customHeight="1">
      <c r="A1870" s="565" t="str">
        <f t="shared" ref="A1870:A1889" si="829">A1869</f>
        <v>T1015</v>
      </c>
      <c r="B1870" s="511" t="str">
        <f t="shared" ref="B1870:B1889" si="830">B1869</f>
        <v>Family Training</v>
      </c>
      <c r="C1870" s="568" t="str">
        <f t="shared" ref="C1870:C1889" si="831">C1869</f>
        <v>Family Psycho-education: joining
Note: Please use these codes only when implementing this Evidence Based Practice</v>
      </c>
      <c r="D1870" s="529" t="str">
        <f t="shared" ref="D1870:D1889" si="832">D1869</f>
        <v>Encounter</v>
      </c>
      <c r="E1870" s="568" t="str">
        <f t="shared" ref="E1870:E1889" si="833">E1869</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0" s="142" t="s">
        <v>477</v>
      </c>
      <c r="G1870" s="142" t="s">
        <v>575</v>
      </c>
      <c r="H1870" s="142" t="s">
        <v>1240</v>
      </c>
      <c r="I1870" s="529" t="str">
        <f t="shared" ref="I1870:I1889" si="834">I1869</f>
        <v>Line
Professional</v>
      </c>
      <c r="J1870" s="511"/>
      <c r="K1870" s="511"/>
      <c r="L1870" s="511" t="s">
        <v>2205</v>
      </c>
      <c r="M1870" s="511" t="s">
        <v>2205</v>
      </c>
      <c r="N1870" s="511"/>
      <c r="O1870" s="511"/>
      <c r="P1870" s="511"/>
      <c r="Q1870" s="511"/>
      <c r="R1870" s="511"/>
      <c r="S1870" s="511"/>
      <c r="T1870" s="511"/>
      <c r="U1870" s="511"/>
      <c r="V1870" s="511"/>
      <c r="W1870" s="568" t="s">
        <v>1230</v>
      </c>
      <c r="X1870" s="568" t="s">
        <v>404</v>
      </c>
      <c r="Y1870" s="529" t="str">
        <f t="shared" ref="Y1870:Y1889" si="835">Y1869</f>
        <v>UN - Two patients served
UP - Three patients served
UQ - Four patients served
UR - Five patients served
US - Six or more patients servedY4 - SAMHSA approved EBP for Co-occurring disorders</v>
      </c>
      <c r="Z1870" s="529" t="str">
        <f t="shared" ref="Z1870:Z1889" si="836">Z1869</f>
        <v xml:space="preserve">HH - Integrated Mental Health and Substance Abuse
HS -  Family/couple without client present
</v>
      </c>
    </row>
    <row r="1871" spans="1:26" ht="51" customHeight="1">
      <c r="A1871" s="565" t="str">
        <f t="shared" si="829"/>
        <v>T1015</v>
      </c>
      <c r="B1871" s="511" t="str">
        <f t="shared" si="830"/>
        <v>Family Training</v>
      </c>
      <c r="C1871" s="568" t="str">
        <f t="shared" si="831"/>
        <v>Family Psycho-education: joining
Note: Please use these codes only when implementing this Evidence Based Practice</v>
      </c>
      <c r="D1871" s="529" t="str">
        <f t="shared" si="832"/>
        <v>Encounter</v>
      </c>
      <c r="E1871"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1" s="142" t="s">
        <v>126</v>
      </c>
      <c r="G1871" s="142" t="s">
        <v>581</v>
      </c>
      <c r="H1871" s="142" t="s">
        <v>518</v>
      </c>
      <c r="I1871" s="529" t="str">
        <f t="shared" si="834"/>
        <v>Line
Professional</v>
      </c>
      <c r="J1871" s="511"/>
      <c r="K1871" s="511"/>
      <c r="L1871" s="511" t="s">
        <v>2205</v>
      </c>
      <c r="M1871" s="511" t="s">
        <v>2205</v>
      </c>
      <c r="N1871" s="511"/>
      <c r="O1871" s="511"/>
      <c r="P1871" s="511"/>
      <c r="Q1871" s="511"/>
      <c r="R1871" s="511"/>
      <c r="S1871" s="511"/>
      <c r="T1871" s="511"/>
      <c r="U1871" s="511"/>
      <c r="V1871" s="511"/>
      <c r="W1871" s="568" t="s">
        <v>1230</v>
      </c>
      <c r="X1871" s="568" t="s">
        <v>404</v>
      </c>
      <c r="Y1871" s="529" t="str">
        <f t="shared" si="835"/>
        <v>UN - Two patients served
UP - Three patients served
UQ - Four patients served
UR - Five patients served
US - Six or more patients servedY4 - SAMHSA approved EBP for Co-occurring disorders</v>
      </c>
      <c r="Z1871" s="529" t="str">
        <f t="shared" si="836"/>
        <v xml:space="preserve">HH - Integrated Mental Health and Substance Abuse
HS -  Family/couple without client present
</v>
      </c>
    </row>
    <row r="1872" spans="1:26" ht="51" customHeight="1">
      <c r="A1872" s="565" t="str">
        <f t="shared" si="829"/>
        <v>T1015</v>
      </c>
      <c r="B1872" s="511" t="str">
        <f t="shared" si="830"/>
        <v>Family Training</v>
      </c>
      <c r="C1872" s="568" t="str">
        <f t="shared" si="831"/>
        <v>Family Psycho-education: joining
Note: Please use these codes only when implementing this Evidence Based Practice</v>
      </c>
      <c r="D1872" s="529" t="str">
        <f t="shared" si="832"/>
        <v>Encounter</v>
      </c>
      <c r="E1872"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2" s="142" t="s">
        <v>486</v>
      </c>
      <c r="G1872" s="142" t="s">
        <v>576</v>
      </c>
      <c r="H1872" s="142" t="s">
        <v>518</v>
      </c>
      <c r="I1872" s="529" t="str">
        <f t="shared" si="834"/>
        <v>Line
Professional</v>
      </c>
      <c r="J1872" s="511"/>
      <c r="K1872" s="511"/>
      <c r="L1872" s="511" t="s">
        <v>2205</v>
      </c>
      <c r="M1872" s="511" t="s">
        <v>2205</v>
      </c>
      <c r="N1872" s="511"/>
      <c r="O1872" s="511"/>
      <c r="P1872" s="511"/>
      <c r="Q1872" s="511"/>
      <c r="R1872" s="511"/>
      <c r="S1872" s="511"/>
      <c r="T1872" s="511"/>
      <c r="U1872" s="511"/>
      <c r="V1872" s="511"/>
      <c r="W1872" s="568" t="s">
        <v>1230</v>
      </c>
      <c r="X1872" s="568" t="s">
        <v>404</v>
      </c>
      <c r="Y1872" s="529" t="str">
        <f t="shared" si="835"/>
        <v>UN - Two patients served
UP - Three patients served
UQ - Four patients served
UR - Five patients served
US - Six or more patients servedY4 - SAMHSA approved EBP for Co-occurring disorders</v>
      </c>
      <c r="Z1872" s="529" t="str">
        <f t="shared" si="836"/>
        <v xml:space="preserve">HH - Integrated Mental Health and Substance Abuse
HS -  Family/couple without client present
</v>
      </c>
    </row>
    <row r="1873" spans="1:26" ht="38.25" customHeight="1">
      <c r="A1873" s="565" t="str">
        <f t="shared" si="829"/>
        <v>T1015</v>
      </c>
      <c r="B1873" s="511" t="str">
        <f t="shared" si="830"/>
        <v>Family Training</v>
      </c>
      <c r="C1873" s="568" t="str">
        <f t="shared" si="831"/>
        <v>Family Psycho-education: joining
Note: Please use these codes only when implementing this Evidence Based Practice</v>
      </c>
      <c r="D1873" s="529" t="str">
        <f t="shared" si="832"/>
        <v>Encounter</v>
      </c>
      <c r="E1873"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3" s="142" t="s">
        <v>484</v>
      </c>
      <c r="G1873" s="142" t="s">
        <v>576</v>
      </c>
      <c r="H1873" s="142" t="s">
        <v>518</v>
      </c>
      <c r="I1873" s="529" t="str">
        <f t="shared" si="834"/>
        <v>Line
Professional</v>
      </c>
      <c r="J1873" s="511"/>
      <c r="K1873" s="511"/>
      <c r="L1873" s="511" t="s">
        <v>2205</v>
      </c>
      <c r="M1873" s="511" t="s">
        <v>2205</v>
      </c>
      <c r="N1873" s="511"/>
      <c r="O1873" s="511"/>
      <c r="P1873" s="511"/>
      <c r="Q1873" s="511"/>
      <c r="R1873" s="511"/>
      <c r="S1873" s="511"/>
      <c r="T1873" s="511"/>
      <c r="U1873" s="511"/>
      <c r="V1873" s="511"/>
      <c r="W1873" s="568" t="s">
        <v>1230</v>
      </c>
      <c r="X1873" s="568" t="s">
        <v>404</v>
      </c>
      <c r="Y1873" s="529" t="str">
        <f t="shared" si="835"/>
        <v>UN - Two patients served
UP - Three patients served
UQ - Four patients served
UR - Five patients served
US - Six or more patients servedY4 - SAMHSA approved EBP for Co-occurring disorders</v>
      </c>
      <c r="Z1873" s="529" t="str">
        <f t="shared" si="836"/>
        <v xml:space="preserve">HH - Integrated Mental Health and Substance Abuse
HS -  Family/couple without client present
</v>
      </c>
    </row>
    <row r="1874" spans="1:26" ht="63.75" customHeight="1">
      <c r="A1874" s="565" t="str">
        <f t="shared" si="829"/>
        <v>T1015</v>
      </c>
      <c r="B1874" s="511" t="str">
        <f t="shared" si="830"/>
        <v>Family Training</v>
      </c>
      <c r="C1874" s="568" t="str">
        <f t="shared" si="831"/>
        <v>Family Psycho-education: joining
Note: Please use these codes only when implementing this Evidence Based Practice</v>
      </c>
      <c r="D1874" s="529" t="str">
        <f t="shared" si="832"/>
        <v>Encounter</v>
      </c>
      <c r="E1874"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4" s="142" t="s">
        <v>1328</v>
      </c>
      <c r="G1874" s="142" t="s">
        <v>576</v>
      </c>
      <c r="H1874" s="142" t="s">
        <v>518</v>
      </c>
      <c r="I1874" s="529" t="str">
        <f t="shared" si="834"/>
        <v>Line
Professional</v>
      </c>
      <c r="J1874" s="511"/>
      <c r="K1874" s="511"/>
      <c r="L1874" s="511" t="s">
        <v>2205</v>
      </c>
      <c r="M1874" s="511" t="s">
        <v>2205</v>
      </c>
      <c r="N1874" s="511"/>
      <c r="O1874" s="511"/>
      <c r="P1874" s="511"/>
      <c r="Q1874" s="511"/>
      <c r="R1874" s="511"/>
      <c r="S1874" s="511"/>
      <c r="T1874" s="511"/>
      <c r="U1874" s="511"/>
      <c r="V1874" s="511"/>
      <c r="W1874" s="568" t="s">
        <v>1230</v>
      </c>
      <c r="X1874" s="568" t="s">
        <v>404</v>
      </c>
      <c r="Y1874" s="529" t="str">
        <f t="shared" si="835"/>
        <v>UN - Two patients served
UP - Three patients served
UQ - Four patients served
UR - Five patients served
US - Six or more patients servedY4 - SAMHSA approved EBP for Co-occurring disorders</v>
      </c>
      <c r="Z1874" s="529" t="str">
        <f t="shared" si="836"/>
        <v xml:space="preserve">HH - Integrated Mental Health and Substance Abuse
HS -  Family/couple without client present
</v>
      </c>
    </row>
    <row r="1875" spans="1:26" ht="51" customHeight="1">
      <c r="A1875" s="565" t="str">
        <f t="shared" si="829"/>
        <v>T1015</v>
      </c>
      <c r="B1875" s="511" t="str">
        <f t="shared" si="830"/>
        <v>Family Training</v>
      </c>
      <c r="C1875" s="568" t="str">
        <f t="shared" si="831"/>
        <v>Family Psycho-education: joining
Note: Please use these codes only when implementing this Evidence Based Practice</v>
      </c>
      <c r="D1875" s="529" t="str">
        <f t="shared" si="832"/>
        <v>Encounter</v>
      </c>
      <c r="E1875"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5" s="142" t="s">
        <v>491</v>
      </c>
      <c r="G1875" s="142" t="s">
        <v>576</v>
      </c>
      <c r="H1875" s="142" t="s">
        <v>518</v>
      </c>
      <c r="I1875" s="529" t="str">
        <f t="shared" si="834"/>
        <v>Line
Professional</v>
      </c>
      <c r="J1875" s="511"/>
      <c r="K1875" s="511"/>
      <c r="L1875" s="511" t="s">
        <v>2205</v>
      </c>
      <c r="M1875" s="511" t="s">
        <v>2205</v>
      </c>
      <c r="N1875" s="511"/>
      <c r="O1875" s="511"/>
      <c r="P1875" s="511"/>
      <c r="Q1875" s="511"/>
      <c r="R1875" s="511"/>
      <c r="S1875" s="511"/>
      <c r="T1875" s="511"/>
      <c r="U1875" s="511"/>
      <c r="V1875" s="511"/>
      <c r="W1875" s="568" t="s">
        <v>1230</v>
      </c>
      <c r="X1875" s="568" t="s">
        <v>404</v>
      </c>
      <c r="Y1875" s="529" t="str">
        <f t="shared" si="835"/>
        <v>UN - Two patients served
UP - Three patients served
UQ - Four patients served
UR - Five patients served
US - Six or more patients servedY4 - SAMHSA approved EBP for Co-occurring disorders</v>
      </c>
      <c r="Z1875" s="529" t="str">
        <f t="shared" si="836"/>
        <v xml:space="preserve">HH - Integrated Mental Health and Substance Abuse
HS -  Family/couple without client present
</v>
      </c>
    </row>
    <row r="1876" spans="1:26" ht="38.25" customHeight="1">
      <c r="A1876" s="565" t="str">
        <f t="shared" si="829"/>
        <v>T1015</v>
      </c>
      <c r="B1876" s="511" t="str">
        <f t="shared" si="830"/>
        <v>Family Training</v>
      </c>
      <c r="C1876" s="568" t="str">
        <f t="shared" si="831"/>
        <v>Family Psycho-education: joining
Note: Please use these codes only when implementing this Evidence Based Practice</v>
      </c>
      <c r="D1876" s="529" t="str">
        <f t="shared" si="832"/>
        <v>Encounter</v>
      </c>
      <c r="E1876"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6" s="142" t="s">
        <v>490</v>
      </c>
      <c r="G1876" s="142" t="s">
        <v>576</v>
      </c>
      <c r="H1876" s="142" t="s">
        <v>518</v>
      </c>
      <c r="I1876" s="529" t="str">
        <f t="shared" si="834"/>
        <v>Line
Professional</v>
      </c>
      <c r="J1876" s="511"/>
      <c r="K1876" s="511"/>
      <c r="L1876" s="511" t="s">
        <v>2205</v>
      </c>
      <c r="M1876" s="511" t="s">
        <v>2205</v>
      </c>
      <c r="N1876" s="511"/>
      <c r="O1876" s="511"/>
      <c r="P1876" s="511"/>
      <c r="Q1876" s="511"/>
      <c r="R1876" s="511"/>
      <c r="S1876" s="511"/>
      <c r="T1876" s="511"/>
      <c r="U1876" s="511"/>
      <c r="V1876" s="511"/>
      <c r="W1876" s="568" t="s">
        <v>1230</v>
      </c>
      <c r="X1876" s="568" t="s">
        <v>404</v>
      </c>
      <c r="Y1876" s="529" t="str">
        <f t="shared" si="835"/>
        <v>UN - Two patients served
UP - Three patients served
UQ - Four patients served
UR - Five patients served
US - Six or more patients servedY4 - SAMHSA approved EBP for Co-occurring disorders</v>
      </c>
      <c r="Z1876" s="529" t="str">
        <f t="shared" si="836"/>
        <v xml:space="preserve">HH - Integrated Mental Health and Substance Abuse
HS -  Family/couple without client present
</v>
      </c>
    </row>
    <row r="1877" spans="1:26" ht="38.25" customHeight="1">
      <c r="A1877" s="565" t="str">
        <f t="shared" ref="A1877:E1878" si="837">A1876</f>
        <v>T1015</v>
      </c>
      <c r="B1877" s="511" t="str">
        <f t="shared" si="837"/>
        <v>Family Training</v>
      </c>
      <c r="C1877" s="568" t="str">
        <f t="shared" si="837"/>
        <v>Family Psycho-education: joining
Note: Please use these codes only when implementing this Evidence Based Practice</v>
      </c>
      <c r="D1877" s="529" t="str">
        <f t="shared" si="837"/>
        <v>Encounter</v>
      </c>
      <c r="E1877" s="568" t="str">
        <f t="shared" si="837"/>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7" s="142" t="s">
        <v>490</v>
      </c>
      <c r="G1877" s="142" t="s">
        <v>580</v>
      </c>
      <c r="H1877" s="142" t="s">
        <v>518</v>
      </c>
      <c r="I1877" s="529" t="str">
        <f>I1876</f>
        <v>Line
Professional</v>
      </c>
      <c r="J1877" s="511"/>
      <c r="K1877" s="511"/>
      <c r="L1877" s="511" t="s">
        <v>2205</v>
      </c>
      <c r="M1877" s="511" t="s">
        <v>2205</v>
      </c>
      <c r="N1877" s="511"/>
      <c r="O1877" s="511"/>
      <c r="P1877" s="511"/>
      <c r="Q1877" s="511"/>
      <c r="R1877" s="511"/>
      <c r="S1877" s="511"/>
      <c r="T1877" s="511"/>
      <c r="U1877" s="511"/>
      <c r="V1877" s="511"/>
      <c r="W1877" s="568" t="str">
        <f t="shared" ref="W1877:Z1878" si="838">W1876</f>
        <v/>
      </c>
      <c r="X1877" s="568" t="str">
        <f t="shared" si="838"/>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Y1877" s="529" t="str">
        <f t="shared" si="838"/>
        <v>UN - Two patients served
UP - Three patients served
UQ - Four patients served
UR - Five patients served
US - Six or more patients servedY4 - SAMHSA approved EBP for Co-occurring disorders</v>
      </c>
      <c r="Z1877" s="529" t="str">
        <f t="shared" si="838"/>
        <v xml:space="preserve">HH - Integrated Mental Health and Substance Abuse
HS -  Family/couple without client present
</v>
      </c>
    </row>
    <row r="1878" spans="1:26" ht="38.25" customHeight="1">
      <c r="A1878" s="565" t="str">
        <f t="shared" si="837"/>
        <v>T1015</v>
      </c>
      <c r="B1878" s="511" t="str">
        <f t="shared" si="837"/>
        <v>Family Training</v>
      </c>
      <c r="C1878" s="568" t="str">
        <f t="shared" si="837"/>
        <v>Family Psycho-education: joining
Note: Please use these codes only when implementing this Evidence Based Practice</v>
      </c>
      <c r="D1878" s="529" t="str">
        <f t="shared" si="837"/>
        <v>Encounter</v>
      </c>
      <c r="E1878" s="568" t="str">
        <f t="shared" si="837"/>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8" s="142" t="s">
        <v>489</v>
      </c>
      <c r="G1878" s="142" t="s">
        <v>580</v>
      </c>
      <c r="H1878" s="142" t="s">
        <v>518</v>
      </c>
      <c r="I1878" s="529" t="str">
        <f>I1877</f>
        <v>Line
Professional</v>
      </c>
      <c r="J1878" s="511"/>
      <c r="K1878" s="511"/>
      <c r="L1878" s="511" t="s">
        <v>2205</v>
      </c>
      <c r="M1878" s="511" t="s">
        <v>2205</v>
      </c>
      <c r="N1878" s="511"/>
      <c r="O1878" s="511"/>
      <c r="P1878" s="511"/>
      <c r="Q1878" s="511"/>
      <c r="R1878" s="511"/>
      <c r="S1878" s="511"/>
      <c r="T1878" s="511"/>
      <c r="U1878" s="511"/>
      <c r="V1878" s="511"/>
      <c r="W1878" s="568" t="str">
        <f t="shared" si="838"/>
        <v/>
      </c>
      <c r="X1878" s="568" t="str">
        <f t="shared" si="838"/>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Y1878" s="529" t="str">
        <f t="shared" si="838"/>
        <v>UN - Two patients served
UP - Three patients served
UQ - Four patients served
UR - Five patients served
US - Six or more patients servedY4 - SAMHSA approved EBP for Co-occurring disorders</v>
      </c>
      <c r="Z1878" s="529" t="str">
        <f t="shared" si="838"/>
        <v xml:space="preserve">HH - Integrated Mental Health and Substance Abuse
HS -  Family/couple without client present
</v>
      </c>
    </row>
    <row r="1879" spans="1:26" ht="38.25" customHeight="1">
      <c r="A1879" s="565" t="str">
        <f>A1876</f>
        <v>T1015</v>
      </c>
      <c r="B1879" s="511" t="str">
        <f>B1876</f>
        <v>Family Training</v>
      </c>
      <c r="C1879" s="568" t="str">
        <f>C1876</f>
        <v>Family Psycho-education: joining
Note: Please use these codes only when implementing this Evidence Based Practice</v>
      </c>
      <c r="D1879" s="529" t="str">
        <f>D1876</f>
        <v>Encounter</v>
      </c>
      <c r="E1879" s="568" t="str">
        <f>E1876</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79" s="142" t="s">
        <v>489</v>
      </c>
      <c r="G1879" s="142" t="s">
        <v>576</v>
      </c>
      <c r="H1879" s="142" t="s">
        <v>518</v>
      </c>
      <c r="I1879" s="529" t="str">
        <f>I1876</f>
        <v>Line
Professional</v>
      </c>
      <c r="J1879" s="511"/>
      <c r="K1879" s="511"/>
      <c r="L1879" s="511" t="s">
        <v>2205</v>
      </c>
      <c r="M1879" s="511" t="s">
        <v>2205</v>
      </c>
      <c r="N1879" s="511"/>
      <c r="O1879" s="511"/>
      <c r="P1879" s="511"/>
      <c r="Q1879" s="511"/>
      <c r="R1879" s="511"/>
      <c r="S1879" s="511"/>
      <c r="T1879" s="511"/>
      <c r="U1879" s="511"/>
      <c r="V1879" s="511"/>
      <c r="W1879" s="568" t="s">
        <v>1230</v>
      </c>
      <c r="X1879" s="568" t="s">
        <v>404</v>
      </c>
      <c r="Y1879" s="529" t="str">
        <f>Y1876</f>
        <v>UN - Two patients served
UP - Three patients served
UQ - Four patients served
UR - Five patients served
US - Six or more patients servedY4 - SAMHSA approved EBP for Co-occurring disorders</v>
      </c>
      <c r="Z1879" s="529" t="str">
        <f>Z1878</f>
        <v xml:space="preserve">HH - Integrated Mental Health and Substance Abuse
HS -  Family/couple without client present
</v>
      </c>
    </row>
    <row r="1880" spans="1:26" ht="51" customHeight="1">
      <c r="A1880" s="565" t="str">
        <f t="shared" si="829"/>
        <v>T1015</v>
      </c>
      <c r="B1880" s="511" t="str">
        <f t="shared" si="830"/>
        <v>Family Training</v>
      </c>
      <c r="C1880" s="568" t="str">
        <f t="shared" si="831"/>
        <v>Family Psycho-education: joining
Note: Please use these codes only when implementing this Evidence Based Practice</v>
      </c>
      <c r="D1880" s="529" t="str">
        <f t="shared" si="832"/>
        <v>Encounter</v>
      </c>
      <c r="E1880"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0" s="142" t="s">
        <v>1389</v>
      </c>
      <c r="G1880" s="142" t="s">
        <v>576</v>
      </c>
      <c r="H1880" s="142" t="s">
        <v>518</v>
      </c>
      <c r="I1880" s="529" t="str">
        <f t="shared" si="834"/>
        <v>Line
Professional</v>
      </c>
      <c r="J1880" s="511"/>
      <c r="K1880" s="511"/>
      <c r="L1880" s="511" t="s">
        <v>2205</v>
      </c>
      <c r="M1880" s="511" t="s">
        <v>2205</v>
      </c>
      <c r="N1880" s="511"/>
      <c r="O1880" s="511"/>
      <c r="P1880" s="511"/>
      <c r="Q1880" s="511"/>
      <c r="R1880" s="511"/>
      <c r="S1880" s="511"/>
      <c r="T1880" s="511"/>
      <c r="U1880" s="511"/>
      <c r="V1880" s="511"/>
      <c r="W1880" s="568" t="s">
        <v>1230</v>
      </c>
      <c r="X1880" s="568" t="s">
        <v>404</v>
      </c>
      <c r="Y1880" s="529" t="str">
        <f t="shared" si="835"/>
        <v>UN - Two patients served
UP - Three patients served
UQ - Four patients served
UR - Five patients served
US - Six or more patients servedY4 - SAMHSA approved EBP for Co-occurring disorders</v>
      </c>
      <c r="Z1880" s="529" t="str">
        <f t="shared" si="836"/>
        <v xml:space="preserve">HH - Integrated Mental Health and Substance Abuse
HS -  Family/couple without client present
</v>
      </c>
    </row>
    <row r="1881" spans="1:26" ht="51" customHeight="1">
      <c r="A1881" s="565" t="str">
        <f t="shared" si="829"/>
        <v>T1015</v>
      </c>
      <c r="B1881" s="511" t="str">
        <f t="shared" si="830"/>
        <v>Family Training</v>
      </c>
      <c r="C1881" s="568" t="str">
        <f t="shared" si="831"/>
        <v>Family Psycho-education: joining
Note: Please use these codes only when implementing this Evidence Based Practice</v>
      </c>
      <c r="D1881" s="529" t="str">
        <f t="shared" si="832"/>
        <v>Encounter</v>
      </c>
      <c r="E1881"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1" s="142" t="s">
        <v>593</v>
      </c>
      <c r="G1881" s="142" t="s">
        <v>580</v>
      </c>
      <c r="H1881" s="142" t="s">
        <v>518</v>
      </c>
      <c r="I1881" s="529" t="str">
        <f t="shared" si="834"/>
        <v>Line
Professional</v>
      </c>
      <c r="J1881" s="511"/>
      <c r="K1881" s="511"/>
      <c r="L1881" s="511" t="s">
        <v>2205</v>
      </c>
      <c r="M1881" s="511" t="s">
        <v>2205</v>
      </c>
      <c r="N1881" s="511"/>
      <c r="O1881" s="511"/>
      <c r="P1881" s="511"/>
      <c r="Q1881" s="511"/>
      <c r="R1881" s="511"/>
      <c r="S1881" s="511"/>
      <c r="T1881" s="511"/>
      <c r="U1881" s="511"/>
      <c r="V1881" s="511"/>
      <c r="W1881" s="568" t="s">
        <v>1230</v>
      </c>
      <c r="X1881" s="568" t="s">
        <v>404</v>
      </c>
      <c r="Y1881" s="529" t="str">
        <f t="shared" si="835"/>
        <v>UN - Two patients served
UP - Three patients served
UQ - Four patients served
UR - Five patients served
US - Six or more patients servedY4 - SAMHSA approved EBP for Co-occurring disorders</v>
      </c>
      <c r="Z1881" s="529" t="str">
        <f t="shared" si="836"/>
        <v xml:space="preserve">HH - Integrated Mental Health and Substance Abuse
HS -  Family/couple without client present
</v>
      </c>
    </row>
    <row r="1882" spans="1:26" ht="38.25" customHeight="1">
      <c r="A1882" s="565" t="str">
        <f t="shared" si="829"/>
        <v>T1015</v>
      </c>
      <c r="B1882" s="511" t="str">
        <f t="shared" si="830"/>
        <v>Family Training</v>
      </c>
      <c r="C1882" s="568" t="str">
        <f t="shared" si="831"/>
        <v>Family Psycho-education: joining
Note: Please use these codes only when implementing this Evidence Based Practice</v>
      </c>
      <c r="D1882" s="529" t="str">
        <f t="shared" si="832"/>
        <v>Encounter</v>
      </c>
      <c r="E1882"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2" s="142" t="s">
        <v>492</v>
      </c>
      <c r="G1882" s="142" t="s">
        <v>580</v>
      </c>
      <c r="H1882" s="142" t="s">
        <v>518</v>
      </c>
      <c r="I1882" s="529" t="str">
        <f t="shared" si="834"/>
        <v>Line
Professional</v>
      </c>
      <c r="J1882" s="511"/>
      <c r="K1882" s="511"/>
      <c r="L1882" s="511" t="s">
        <v>2205</v>
      </c>
      <c r="M1882" s="511" t="s">
        <v>2205</v>
      </c>
      <c r="N1882" s="511"/>
      <c r="O1882" s="511"/>
      <c r="P1882" s="511"/>
      <c r="Q1882" s="511"/>
      <c r="R1882" s="511"/>
      <c r="S1882" s="511"/>
      <c r="T1882" s="511"/>
      <c r="U1882" s="511"/>
      <c r="V1882" s="511"/>
      <c r="W1882" s="568" t="s">
        <v>1230</v>
      </c>
      <c r="X1882" s="568" t="s">
        <v>404</v>
      </c>
      <c r="Y1882" s="529" t="str">
        <f t="shared" si="835"/>
        <v>UN - Two patients served
UP - Three patients served
UQ - Four patients served
UR - Five patients served
US - Six or more patients servedY4 - SAMHSA approved EBP for Co-occurring disorders</v>
      </c>
      <c r="Z1882" s="529" t="str">
        <f t="shared" si="836"/>
        <v xml:space="preserve">HH - Integrated Mental Health and Substance Abuse
HS -  Family/couple without client present
</v>
      </c>
    </row>
    <row r="1883" spans="1:26" ht="51" customHeight="1">
      <c r="A1883" s="565" t="str">
        <f t="shared" si="829"/>
        <v>T1015</v>
      </c>
      <c r="B1883" s="511" t="str">
        <f t="shared" si="830"/>
        <v>Family Training</v>
      </c>
      <c r="C1883" s="568" t="str">
        <f t="shared" si="831"/>
        <v>Family Psycho-education: joining
Note: Please use these codes only when implementing this Evidence Based Practice</v>
      </c>
      <c r="D1883" s="529" t="str">
        <f t="shared" si="832"/>
        <v>Encounter</v>
      </c>
      <c r="E1883"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3" s="142" t="s">
        <v>1329</v>
      </c>
      <c r="G1883" s="142" t="s">
        <v>580</v>
      </c>
      <c r="H1883" s="142" t="s">
        <v>518</v>
      </c>
      <c r="I1883" s="529" t="str">
        <f t="shared" si="834"/>
        <v>Line
Professional</v>
      </c>
      <c r="J1883" s="511"/>
      <c r="K1883" s="511"/>
      <c r="L1883" s="511" t="s">
        <v>2205</v>
      </c>
      <c r="M1883" s="511" t="s">
        <v>2205</v>
      </c>
      <c r="N1883" s="511"/>
      <c r="O1883" s="511"/>
      <c r="P1883" s="511"/>
      <c r="Q1883" s="511"/>
      <c r="R1883" s="511"/>
      <c r="S1883" s="511"/>
      <c r="T1883" s="511"/>
      <c r="U1883" s="511"/>
      <c r="V1883" s="511"/>
      <c r="W1883" s="568" t="s">
        <v>1230</v>
      </c>
      <c r="X1883" s="568" t="s">
        <v>404</v>
      </c>
      <c r="Y1883" s="529" t="str">
        <f t="shared" si="835"/>
        <v>UN - Two patients served
UP - Three patients served
UQ - Four patients served
UR - Five patients served
US - Six or more patients servedY4 - SAMHSA approved EBP for Co-occurring disorders</v>
      </c>
      <c r="Z1883" s="529" t="str">
        <f t="shared" si="836"/>
        <v xml:space="preserve">HH - Integrated Mental Health and Substance Abuse
HS -  Family/couple without client present
</v>
      </c>
    </row>
    <row r="1884" spans="1:26" ht="38.25" customHeight="1">
      <c r="A1884" s="565" t="str">
        <f t="shared" si="829"/>
        <v>T1015</v>
      </c>
      <c r="B1884" s="511" t="str">
        <f t="shared" si="830"/>
        <v>Family Training</v>
      </c>
      <c r="C1884" s="568" t="str">
        <f t="shared" si="831"/>
        <v>Family Psycho-education: joining
Note: Please use these codes only when implementing this Evidence Based Practice</v>
      </c>
      <c r="D1884" s="529" t="str">
        <f t="shared" si="832"/>
        <v>Encounter</v>
      </c>
      <c r="E1884"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4" s="142" t="s">
        <v>688</v>
      </c>
      <c r="G1884" s="142" t="s">
        <v>580</v>
      </c>
      <c r="H1884" s="142" t="s">
        <v>518</v>
      </c>
      <c r="I1884" s="529" t="str">
        <f t="shared" si="834"/>
        <v>Line
Professional</v>
      </c>
      <c r="J1884" s="511"/>
      <c r="K1884" s="511"/>
      <c r="L1884" s="511" t="s">
        <v>2205</v>
      </c>
      <c r="M1884" s="511" t="s">
        <v>2205</v>
      </c>
      <c r="N1884" s="511"/>
      <c r="O1884" s="511"/>
      <c r="P1884" s="511"/>
      <c r="Q1884" s="511"/>
      <c r="R1884" s="511"/>
      <c r="S1884" s="511"/>
      <c r="T1884" s="511"/>
      <c r="U1884" s="511"/>
      <c r="V1884" s="511"/>
      <c r="W1884" s="568" t="s">
        <v>1230</v>
      </c>
      <c r="X1884" s="568" t="s">
        <v>404</v>
      </c>
      <c r="Y1884" s="529" t="str">
        <f t="shared" si="835"/>
        <v>UN - Two patients served
UP - Three patients served
UQ - Four patients served
UR - Five patients served
US - Six or more patients servedY4 - SAMHSA approved EBP for Co-occurring disorders</v>
      </c>
      <c r="Z1884" s="529" t="str">
        <f t="shared" si="836"/>
        <v xml:space="preserve">HH - Integrated Mental Health and Substance Abuse
HS -  Family/couple without client present
</v>
      </c>
    </row>
    <row r="1885" spans="1:26" ht="51" customHeight="1">
      <c r="A1885" s="565" t="str">
        <f t="shared" si="829"/>
        <v>T1015</v>
      </c>
      <c r="B1885" s="511" t="str">
        <f t="shared" si="830"/>
        <v>Family Training</v>
      </c>
      <c r="C1885" s="568" t="str">
        <f t="shared" si="831"/>
        <v>Family Psycho-education: joining
Note: Please use these codes only when implementing this Evidence Based Practice</v>
      </c>
      <c r="D1885" s="529" t="str">
        <f t="shared" si="832"/>
        <v>Encounter</v>
      </c>
      <c r="E1885"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5" s="142" t="s">
        <v>2168</v>
      </c>
      <c r="G1885" s="142" t="s">
        <v>580</v>
      </c>
      <c r="H1885" s="142" t="s">
        <v>518</v>
      </c>
      <c r="I1885" s="529" t="str">
        <f t="shared" si="834"/>
        <v>Line
Professional</v>
      </c>
      <c r="J1885" s="511"/>
      <c r="K1885" s="511"/>
      <c r="L1885" s="511" t="s">
        <v>2205</v>
      </c>
      <c r="M1885" s="511" t="s">
        <v>2205</v>
      </c>
      <c r="N1885" s="511"/>
      <c r="O1885" s="511"/>
      <c r="P1885" s="511"/>
      <c r="Q1885" s="511"/>
      <c r="R1885" s="511"/>
      <c r="S1885" s="511"/>
      <c r="T1885" s="511"/>
      <c r="U1885" s="511"/>
      <c r="V1885" s="511"/>
      <c r="W1885" s="568" t="s">
        <v>1230</v>
      </c>
      <c r="X1885" s="568" t="s">
        <v>404</v>
      </c>
      <c r="Y1885" s="529" t="str">
        <f t="shared" si="835"/>
        <v>UN - Two patients served
UP - Three patients served
UQ - Four patients served
UR - Five patients served
US - Six or more patients servedY4 - SAMHSA approved EBP for Co-occurring disorders</v>
      </c>
      <c r="Z1885" s="529" t="str">
        <f t="shared" si="836"/>
        <v xml:space="preserve">HH - Integrated Mental Health and Substance Abuse
HS -  Family/couple without client present
</v>
      </c>
    </row>
    <row r="1886" spans="1:26" ht="51" customHeight="1">
      <c r="A1886" s="565" t="str">
        <f t="shared" si="829"/>
        <v>T1015</v>
      </c>
      <c r="B1886" s="511" t="str">
        <f t="shared" si="830"/>
        <v>Family Training</v>
      </c>
      <c r="C1886" s="568" t="str">
        <f t="shared" si="831"/>
        <v>Family Psycho-education: joining
Note: Please use these codes only when implementing this Evidence Based Practice</v>
      </c>
      <c r="D1886" s="529" t="str">
        <f t="shared" si="832"/>
        <v>Encounter</v>
      </c>
      <c r="E1886"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6" s="142" t="s">
        <v>2177</v>
      </c>
      <c r="G1886" s="142" t="s">
        <v>580</v>
      </c>
      <c r="H1886" s="142" t="s">
        <v>518</v>
      </c>
      <c r="I1886" s="529" t="str">
        <f t="shared" si="834"/>
        <v>Line
Professional</v>
      </c>
      <c r="J1886" s="511"/>
      <c r="K1886" s="511"/>
      <c r="L1886" s="511" t="s">
        <v>2205</v>
      </c>
      <c r="M1886" s="511" t="s">
        <v>2205</v>
      </c>
      <c r="N1886" s="511"/>
      <c r="O1886" s="511"/>
      <c r="P1886" s="511"/>
      <c r="Q1886" s="511"/>
      <c r="R1886" s="511"/>
      <c r="S1886" s="511"/>
      <c r="T1886" s="511"/>
      <c r="U1886" s="511"/>
      <c r="V1886" s="511"/>
      <c r="W1886" s="568" t="s">
        <v>1230</v>
      </c>
      <c r="X1886" s="568" t="s">
        <v>404</v>
      </c>
      <c r="Y1886" s="529" t="str">
        <f t="shared" si="835"/>
        <v>UN - Two patients served
UP - Three patients served
UQ - Four patients served
UR - Five patients served
US - Six or more patients servedY4 - SAMHSA approved EBP for Co-occurring disorders</v>
      </c>
      <c r="Z1886" s="529" t="str">
        <f t="shared" si="836"/>
        <v xml:space="preserve">HH - Integrated Mental Health and Substance Abuse
HS -  Family/couple without client present
</v>
      </c>
    </row>
    <row r="1887" spans="1:26" ht="38.25" customHeight="1">
      <c r="A1887" s="565" t="str">
        <f t="shared" si="829"/>
        <v>T1015</v>
      </c>
      <c r="B1887" s="511" t="str">
        <f t="shared" si="830"/>
        <v>Family Training</v>
      </c>
      <c r="C1887" s="568" t="str">
        <f t="shared" si="831"/>
        <v>Family Psycho-education: joining
Note: Please use these codes only when implementing this Evidence Based Practice</v>
      </c>
      <c r="D1887" s="529" t="str">
        <f t="shared" si="832"/>
        <v>Encounter</v>
      </c>
      <c r="E1887"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7" s="142" t="s">
        <v>126</v>
      </c>
      <c r="G1887" s="142" t="s">
        <v>578</v>
      </c>
      <c r="H1887" s="142" t="s">
        <v>518</v>
      </c>
      <c r="I1887" s="529" t="str">
        <f t="shared" si="834"/>
        <v>Line
Professional</v>
      </c>
      <c r="J1887" s="511"/>
      <c r="K1887" s="511"/>
      <c r="L1887" s="511" t="s">
        <v>2205</v>
      </c>
      <c r="M1887" s="511" t="s">
        <v>2205</v>
      </c>
      <c r="N1887" s="511"/>
      <c r="O1887" s="511"/>
      <c r="P1887" s="511"/>
      <c r="Q1887" s="511"/>
      <c r="R1887" s="511"/>
      <c r="S1887" s="511"/>
      <c r="T1887" s="511"/>
      <c r="U1887" s="511"/>
      <c r="V1887" s="511"/>
      <c r="W1887" s="568" t="s">
        <v>1230</v>
      </c>
      <c r="X1887" s="568" t="s">
        <v>404</v>
      </c>
      <c r="Y1887" s="529" t="str">
        <f t="shared" si="835"/>
        <v>UN - Two patients served
UP - Three patients served
UQ - Four patients served
UR - Five patients served
US - Six or more patients servedY4 - SAMHSA approved EBP for Co-occurring disorders</v>
      </c>
      <c r="Z1887" s="529" t="str">
        <f t="shared" si="836"/>
        <v xml:space="preserve">HH - Integrated Mental Health and Substance Abuse
HS -  Family/couple without client present
</v>
      </c>
    </row>
    <row r="1888" spans="1:26" ht="63.75" customHeight="1">
      <c r="A1888" s="565" t="str">
        <f t="shared" si="829"/>
        <v>T1015</v>
      </c>
      <c r="B1888" s="511" t="str">
        <f t="shared" si="830"/>
        <v>Family Training</v>
      </c>
      <c r="C1888" s="568" t="str">
        <f t="shared" si="831"/>
        <v>Family Psycho-education: joining
Note: Please use these codes only when implementing this Evidence Based Practice</v>
      </c>
      <c r="D1888" s="529" t="str">
        <f t="shared" si="832"/>
        <v>Encounter</v>
      </c>
      <c r="E1888" s="568"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8" s="142" t="s">
        <v>2155</v>
      </c>
      <c r="G1888" s="142" t="s">
        <v>586</v>
      </c>
      <c r="H1888" s="142" t="s">
        <v>1240</v>
      </c>
      <c r="I1888" s="529" t="str">
        <f t="shared" si="834"/>
        <v>Line
Professional</v>
      </c>
      <c r="J1888" s="511"/>
      <c r="K1888" s="511"/>
      <c r="L1888" s="511" t="s">
        <v>2205</v>
      </c>
      <c r="M1888" s="511" t="s">
        <v>2205</v>
      </c>
      <c r="N1888" s="511"/>
      <c r="O1888" s="511"/>
      <c r="P1888" s="511"/>
      <c r="Q1888" s="511"/>
      <c r="R1888" s="511"/>
      <c r="S1888" s="511"/>
      <c r="T1888" s="511"/>
      <c r="U1888" s="511"/>
      <c r="V1888" s="511"/>
      <c r="W1888" s="568" t="s">
        <v>1230</v>
      </c>
      <c r="X1888" s="568" t="s">
        <v>404</v>
      </c>
      <c r="Y1888" s="529" t="str">
        <f t="shared" si="835"/>
        <v>UN - Two patients served
UP - Three patients served
UQ - Four patients served
UR - Five patients served
US - Six or more patients servedY4 - SAMHSA approved EBP for Co-occurring disorders</v>
      </c>
      <c r="Z1888" s="529" t="str">
        <f t="shared" si="836"/>
        <v xml:space="preserve">HH - Integrated Mental Health and Substance Abuse
HS -  Family/couple without client present
</v>
      </c>
    </row>
    <row r="1889" spans="1:26" ht="64.5" customHeight="1" thickBot="1">
      <c r="A1889" s="566" t="str">
        <f t="shared" si="829"/>
        <v>T1015</v>
      </c>
      <c r="B1889" s="513" t="str">
        <f t="shared" si="830"/>
        <v>Family Training</v>
      </c>
      <c r="C1889" s="569" t="str">
        <f t="shared" si="831"/>
        <v>Family Psycho-education: joining
Note: Please use these codes only when implementing this Evidence Based Practice</v>
      </c>
      <c r="D1889" s="530" t="str">
        <f t="shared" si="832"/>
        <v>Encounter</v>
      </c>
      <c r="E1889" s="569" t="str">
        <f t="shared" si="833"/>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889" s="220" t="s">
        <v>246</v>
      </c>
      <c r="G1889" s="220" t="s">
        <v>579</v>
      </c>
      <c r="H1889" s="220" t="s">
        <v>1240</v>
      </c>
      <c r="I1889" s="530" t="str">
        <f t="shared" si="834"/>
        <v>Line
Professional</v>
      </c>
      <c r="J1889" s="513"/>
      <c r="K1889" s="513"/>
      <c r="L1889" s="513" t="s">
        <v>2205</v>
      </c>
      <c r="M1889" s="513" t="s">
        <v>2205</v>
      </c>
      <c r="N1889" s="513"/>
      <c r="O1889" s="513"/>
      <c r="P1889" s="513"/>
      <c r="Q1889" s="513"/>
      <c r="R1889" s="513"/>
      <c r="S1889" s="513"/>
      <c r="T1889" s="513"/>
      <c r="U1889" s="513"/>
      <c r="V1889" s="513"/>
      <c r="W1889" s="569" t="s">
        <v>1230</v>
      </c>
      <c r="X1889" s="569" t="s">
        <v>404</v>
      </c>
      <c r="Y1889" s="530" t="str">
        <f t="shared" si="835"/>
        <v>UN - Two patients served
UP - Three patients served
UQ - Four patients served
UR - Five patients served
US - Six or more patients servedY4 - SAMHSA approved EBP for Co-occurring disorders</v>
      </c>
      <c r="Z1889" s="530" t="str">
        <f t="shared" si="836"/>
        <v xml:space="preserve">HH - Integrated Mental Health and Substance Abuse
HS -  Family/couple without client present
</v>
      </c>
    </row>
    <row r="1890" spans="1:26" ht="38.25" customHeight="1">
      <c r="A1890" s="576" t="s">
        <v>365</v>
      </c>
      <c r="B1890" s="512" t="s">
        <v>364</v>
      </c>
      <c r="C1890" s="567" t="s">
        <v>1246</v>
      </c>
      <c r="D1890" s="528" t="s">
        <v>3</v>
      </c>
      <c r="E1890" s="567" t="s">
        <v>2321</v>
      </c>
      <c r="F1890" s="246" t="s">
        <v>137</v>
      </c>
      <c r="G1890" s="246" t="s">
        <v>584</v>
      </c>
      <c r="H1890" s="246" t="s">
        <v>567</v>
      </c>
      <c r="I1890" s="528" t="s">
        <v>139</v>
      </c>
      <c r="J1890" s="512"/>
      <c r="K1890" s="512" t="s">
        <v>2205</v>
      </c>
      <c r="L1890" s="512" t="s">
        <v>2205</v>
      </c>
      <c r="M1890" s="512"/>
      <c r="N1890" s="512"/>
      <c r="O1890" s="512" t="s">
        <v>2205</v>
      </c>
      <c r="P1890" s="512"/>
      <c r="Q1890" s="512"/>
      <c r="R1890" s="512"/>
      <c r="S1890" s="512"/>
      <c r="T1890" s="512"/>
      <c r="U1890" s="512"/>
      <c r="V1890" s="512"/>
      <c r="W1890" s="567" t="s">
        <v>1229</v>
      </c>
      <c r="X1890" s="567" t="s">
        <v>1976</v>
      </c>
      <c r="Y1890" s="505" t="s">
        <v>2483</v>
      </c>
      <c r="Z1890" s="505" t="s">
        <v>2379</v>
      </c>
    </row>
    <row r="1891" spans="1:26" ht="38.25" customHeight="1">
      <c r="A1891" s="565" t="str">
        <f t="shared" ref="A1891:A1914" si="839">A1890</f>
        <v>T1017</v>
      </c>
      <c r="B1891" s="511" t="str">
        <f t="shared" ref="B1891:B1914" si="840">B1890</f>
        <v>Targeted Case Management</v>
      </c>
      <c r="C1891" s="568" t="str">
        <f t="shared" ref="C1891:C1909" si="841">C1890</f>
        <v>Targeted Case Management and Supports Coordination</v>
      </c>
      <c r="D1891" s="529" t="str">
        <f t="shared" ref="D1891:E1914" si="842">D1890</f>
        <v>15 Minutes</v>
      </c>
      <c r="E1891" s="568" t="str">
        <f>E1890</f>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1" s="250" t="s">
        <v>477</v>
      </c>
      <c r="G1891" s="142" t="s">
        <v>575</v>
      </c>
      <c r="H1891" s="250" t="s">
        <v>567</v>
      </c>
      <c r="I1891" s="529" t="str">
        <f t="shared" ref="I1891:I1914" si="843">I1890</f>
        <v>Line
Professional</v>
      </c>
      <c r="J1891" s="511"/>
      <c r="K1891" s="511" t="s">
        <v>2205</v>
      </c>
      <c r="L1891" s="511" t="s">
        <v>2205</v>
      </c>
      <c r="M1891" s="511"/>
      <c r="N1891" s="511"/>
      <c r="O1891" s="511" t="s">
        <v>2205</v>
      </c>
      <c r="P1891" s="511"/>
      <c r="Q1891" s="511"/>
      <c r="R1891" s="511"/>
      <c r="S1891" s="511"/>
      <c r="T1891" s="511"/>
      <c r="U1891" s="511"/>
      <c r="V1891" s="511"/>
      <c r="W1891" s="568" t="s">
        <v>1229</v>
      </c>
      <c r="X1891" s="568" t="s">
        <v>1227</v>
      </c>
      <c r="Y1891" s="506" t="str">
        <f>Y1890</f>
        <v>WX - LOCUS Screening
Y4 - SAMHSA approved EBP for Co-occurring disorders
8Y- MichiCANS Comprehensive</v>
      </c>
      <c r="Z1891" s="506" t="str">
        <f t="shared" ref="Z1891:Z1914" si="844">Z1890</f>
        <v>HH - Integrated Mental Health and Substance Abuse 
QJ - Service/items provided to a prisoner or patient in state or local custody
Z1- Motivational Interviewing for Adolescents
Z6- Transition Independence Process
Z7- Navigate (First Episode Psychosis Model)</v>
      </c>
    </row>
    <row r="1892" spans="1:26" ht="51" customHeight="1">
      <c r="A1892" s="565" t="str">
        <f t="shared" si="839"/>
        <v>T1017</v>
      </c>
      <c r="B1892" s="511" t="str">
        <f t="shared" si="840"/>
        <v>Targeted Case Management</v>
      </c>
      <c r="C1892" s="568" t="str">
        <f t="shared" si="841"/>
        <v>Targeted Case Management and Supports Coordination</v>
      </c>
      <c r="D1892" s="529" t="str">
        <f t="shared" si="842"/>
        <v>15 Minutes</v>
      </c>
      <c r="E1892"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2" s="250" t="s">
        <v>126</v>
      </c>
      <c r="G1892" s="142" t="s">
        <v>581</v>
      </c>
      <c r="H1892" s="250" t="s">
        <v>567</v>
      </c>
      <c r="I1892" s="529" t="str">
        <f t="shared" si="843"/>
        <v>Line
Professional</v>
      </c>
      <c r="J1892" s="511"/>
      <c r="K1892" s="511" t="s">
        <v>2205</v>
      </c>
      <c r="L1892" s="511" t="s">
        <v>2205</v>
      </c>
      <c r="M1892" s="511"/>
      <c r="N1892" s="511"/>
      <c r="O1892" s="511" t="s">
        <v>2205</v>
      </c>
      <c r="P1892" s="511"/>
      <c r="Q1892" s="511"/>
      <c r="R1892" s="511"/>
      <c r="S1892" s="511"/>
      <c r="T1892" s="511"/>
      <c r="U1892" s="511"/>
      <c r="V1892" s="511"/>
      <c r="W1892" s="568" t="s">
        <v>1229</v>
      </c>
      <c r="X1892" s="568" t="s">
        <v>1227</v>
      </c>
      <c r="Y1892" s="506" t="str">
        <f t="shared" ref="Y1892:Y1914" si="845">Y1891</f>
        <v>WX - LOCUS Screening
Y4 - SAMHSA approved EBP for Co-occurring disorders
8Y- MichiCANS Comprehensive</v>
      </c>
      <c r="Z1892"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3" spans="1:26" ht="51" customHeight="1">
      <c r="A1893" s="565" t="str">
        <f t="shared" si="839"/>
        <v>T1017</v>
      </c>
      <c r="B1893" s="511" t="str">
        <f t="shared" si="840"/>
        <v>Targeted Case Management</v>
      </c>
      <c r="C1893" s="568" t="str">
        <f t="shared" si="841"/>
        <v>Targeted Case Management and Supports Coordination</v>
      </c>
      <c r="D1893" s="529" t="str">
        <f t="shared" si="842"/>
        <v>15 Minutes</v>
      </c>
      <c r="E1893"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3" s="142" t="s">
        <v>486</v>
      </c>
      <c r="G1893" s="142" t="s">
        <v>576</v>
      </c>
      <c r="H1893" s="250" t="s">
        <v>567</v>
      </c>
      <c r="I1893" s="529" t="str">
        <f t="shared" si="843"/>
        <v>Line
Professional</v>
      </c>
      <c r="J1893" s="511"/>
      <c r="K1893" s="511" t="s">
        <v>2205</v>
      </c>
      <c r="L1893" s="511" t="s">
        <v>2205</v>
      </c>
      <c r="M1893" s="511"/>
      <c r="N1893" s="511"/>
      <c r="O1893" s="511" t="s">
        <v>2205</v>
      </c>
      <c r="P1893" s="511"/>
      <c r="Q1893" s="511"/>
      <c r="R1893" s="511"/>
      <c r="S1893" s="511"/>
      <c r="T1893" s="511"/>
      <c r="U1893" s="511"/>
      <c r="V1893" s="511"/>
      <c r="W1893" s="568" t="s">
        <v>1229</v>
      </c>
      <c r="X1893" s="568" t="s">
        <v>1227</v>
      </c>
      <c r="Y1893" s="506" t="str">
        <f t="shared" si="845"/>
        <v>WX - LOCUS Screening
Y4 - SAMHSA approved EBP for Co-occurring disorders
8Y- MichiCANS Comprehensive</v>
      </c>
      <c r="Z1893"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4" spans="1:26" ht="38.25" customHeight="1">
      <c r="A1894" s="565" t="str">
        <f t="shared" si="839"/>
        <v>T1017</v>
      </c>
      <c r="B1894" s="511" t="str">
        <f t="shared" si="840"/>
        <v>Targeted Case Management</v>
      </c>
      <c r="C1894" s="568" t="str">
        <f t="shared" si="841"/>
        <v>Targeted Case Management and Supports Coordination</v>
      </c>
      <c r="D1894" s="529" t="str">
        <f t="shared" si="842"/>
        <v>15 Minutes</v>
      </c>
      <c r="E1894"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4" s="142" t="s">
        <v>484</v>
      </c>
      <c r="G1894" s="142" t="s">
        <v>576</v>
      </c>
      <c r="H1894" s="250" t="s">
        <v>567</v>
      </c>
      <c r="I1894" s="529" t="str">
        <f t="shared" si="843"/>
        <v>Line
Professional</v>
      </c>
      <c r="J1894" s="511"/>
      <c r="K1894" s="511" t="s">
        <v>2205</v>
      </c>
      <c r="L1894" s="511" t="s">
        <v>2205</v>
      </c>
      <c r="M1894" s="511"/>
      <c r="N1894" s="511"/>
      <c r="O1894" s="511" t="s">
        <v>2205</v>
      </c>
      <c r="P1894" s="511"/>
      <c r="Q1894" s="511"/>
      <c r="R1894" s="511"/>
      <c r="S1894" s="511"/>
      <c r="T1894" s="511"/>
      <c r="U1894" s="511"/>
      <c r="V1894" s="511"/>
      <c r="W1894" s="568" t="s">
        <v>1229</v>
      </c>
      <c r="X1894" s="568" t="s">
        <v>1227</v>
      </c>
      <c r="Y1894" s="506" t="str">
        <f t="shared" si="845"/>
        <v>WX - LOCUS Screening
Y4 - SAMHSA approved EBP for Co-occurring disorders
8Y- MichiCANS Comprehensive</v>
      </c>
      <c r="Z1894"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5" spans="1:26" ht="51" customHeight="1">
      <c r="A1895" s="565" t="str">
        <f t="shared" si="839"/>
        <v>T1017</v>
      </c>
      <c r="B1895" s="511" t="str">
        <f t="shared" si="840"/>
        <v>Targeted Case Management</v>
      </c>
      <c r="C1895" s="568" t="str">
        <f t="shared" si="841"/>
        <v>Targeted Case Management and Supports Coordination</v>
      </c>
      <c r="D1895" s="529" t="str">
        <f t="shared" si="842"/>
        <v>15 Minutes</v>
      </c>
      <c r="E1895"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5" s="142" t="s">
        <v>491</v>
      </c>
      <c r="G1895" s="142" t="s">
        <v>576</v>
      </c>
      <c r="H1895" s="250" t="s">
        <v>567</v>
      </c>
      <c r="I1895" s="529" t="str">
        <f t="shared" si="843"/>
        <v>Line
Professional</v>
      </c>
      <c r="J1895" s="511"/>
      <c r="K1895" s="511" t="s">
        <v>2205</v>
      </c>
      <c r="L1895" s="511" t="s">
        <v>2205</v>
      </c>
      <c r="M1895" s="511"/>
      <c r="N1895" s="511"/>
      <c r="O1895" s="511" t="s">
        <v>2205</v>
      </c>
      <c r="P1895" s="511"/>
      <c r="Q1895" s="511"/>
      <c r="R1895" s="511"/>
      <c r="S1895" s="511"/>
      <c r="T1895" s="511"/>
      <c r="U1895" s="511"/>
      <c r="V1895" s="511"/>
      <c r="W1895" s="568" t="s">
        <v>1229</v>
      </c>
      <c r="X1895" s="568" t="s">
        <v>1227</v>
      </c>
      <c r="Y1895" s="506" t="str">
        <f t="shared" si="845"/>
        <v>WX - LOCUS Screening
Y4 - SAMHSA approved EBP for Co-occurring disorders
8Y- MichiCANS Comprehensive</v>
      </c>
      <c r="Z1895"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6" spans="1:26" ht="38.25" customHeight="1">
      <c r="A1896" s="565" t="str">
        <f t="shared" si="839"/>
        <v>T1017</v>
      </c>
      <c r="B1896" s="511" t="str">
        <f t="shared" si="840"/>
        <v>Targeted Case Management</v>
      </c>
      <c r="C1896" s="568" t="str">
        <f t="shared" si="841"/>
        <v>Targeted Case Management and Supports Coordination</v>
      </c>
      <c r="D1896" s="529" t="str">
        <f t="shared" si="842"/>
        <v>15 Minutes</v>
      </c>
      <c r="E1896"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6" s="142" t="s">
        <v>490</v>
      </c>
      <c r="G1896" s="142" t="s">
        <v>576</v>
      </c>
      <c r="H1896" s="250" t="s">
        <v>567</v>
      </c>
      <c r="I1896" s="529" t="str">
        <f t="shared" si="843"/>
        <v>Line
Professional</v>
      </c>
      <c r="J1896" s="511"/>
      <c r="K1896" s="511" t="s">
        <v>2205</v>
      </c>
      <c r="L1896" s="511" t="s">
        <v>2205</v>
      </c>
      <c r="M1896" s="511"/>
      <c r="N1896" s="511"/>
      <c r="O1896" s="511" t="s">
        <v>2205</v>
      </c>
      <c r="P1896" s="511"/>
      <c r="Q1896" s="511"/>
      <c r="R1896" s="511"/>
      <c r="S1896" s="511"/>
      <c r="T1896" s="511"/>
      <c r="U1896" s="511"/>
      <c r="V1896" s="511"/>
      <c r="W1896" s="568" t="s">
        <v>1229</v>
      </c>
      <c r="X1896" s="568" t="s">
        <v>1227</v>
      </c>
      <c r="Y1896" s="506" t="str">
        <f t="shared" si="845"/>
        <v>WX - LOCUS Screening
Y4 - SAMHSA approved EBP for Co-occurring disorders
8Y- MichiCANS Comprehensive</v>
      </c>
      <c r="Z1896"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7" spans="1:26" ht="38.25" customHeight="1">
      <c r="A1897" s="565" t="str">
        <f t="shared" si="839"/>
        <v>T1017</v>
      </c>
      <c r="B1897" s="511" t="str">
        <f t="shared" si="840"/>
        <v>Targeted Case Management</v>
      </c>
      <c r="C1897" s="568" t="str">
        <f t="shared" si="841"/>
        <v>Targeted Case Management and Supports Coordination</v>
      </c>
      <c r="D1897" s="529" t="str">
        <f t="shared" si="842"/>
        <v>15 Minutes</v>
      </c>
      <c r="E1897"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7" s="142" t="s">
        <v>489</v>
      </c>
      <c r="G1897" s="142" t="s">
        <v>576</v>
      </c>
      <c r="H1897" s="250" t="s">
        <v>567</v>
      </c>
      <c r="I1897" s="529" t="str">
        <f t="shared" si="843"/>
        <v>Line
Professional</v>
      </c>
      <c r="J1897" s="511"/>
      <c r="K1897" s="511" t="s">
        <v>2205</v>
      </c>
      <c r="L1897" s="511" t="s">
        <v>2205</v>
      </c>
      <c r="M1897" s="511"/>
      <c r="N1897" s="511"/>
      <c r="O1897" s="511" t="s">
        <v>2205</v>
      </c>
      <c r="P1897" s="511"/>
      <c r="Q1897" s="511"/>
      <c r="R1897" s="511"/>
      <c r="S1897" s="511"/>
      <c r="T1897" s="511"/>
      <c r="U1897" s="511"/>
      <c r="V1897" s="511"/>
      <c r="W1897" s="568" t="s">
        <v>1229</v>
      </c>
      <c r="X1897" s="568" t="s">
        <v>1227</v>
      </c>
      <c r="Y1897" s="506" t="str">
        <f t="shared" si="845"/>
        <v>WX - LOCUS Screening
Y4 - SAMHSA approved EBP for Co-occurring disorders
8Y- MichiCANS Comprehensive</v>
      </c>
      <c r="Z1897"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8" spans="1:26" ht="51" customHeight="1">
      <c r="A1898" s="565" t="str">
        <f t="shared" si="839"/>
        <v>T1017</v>
      </c>
      <c r="B1898" s="511" t="str">
        <f t="shared" si="840"/>
        <v>Targeted Case Management</v>
      </c>
      <c r="C1898" s="568" t="str">
        <f t="shared" si="841"/>
        <v>Targeted Case Management and Supports Coordination</v>
      </c>
      <c r="D1898" s="529" t="str">
        <f t="shared" si="842"/>
        <v>15 Minutes</v>
      </c>
      <c r="E1898"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8" s="142" t="s">
        <v>1389</v>
      </c>
      <c r="G1898" s="142" t="s">
        <v>576</v>
      </c>
      <c r="H1898" s="250" t="s">
        <v>567</v>
      </c>
      <c r="I1898" s="529" t="str">
        <f t="shared" si="843"/>
        <v>Line
Professional</v>
      </c>
      <c r="J1898" s="511"/>
      <c r="K1898" s="511" t="s">
        <v>2205</v>
      </c>
      <c r="L1898" s="511" t="s">
        <v>2205</v>
      </c>
      <c r="M1898" s="511"/>
      <c r="N1898" s="511"/>
      <c r="O1898" s="511" t="s">
        <v>2205</v>
      </c>
      <c r="P1898" s="511"/>
      <c r="Q1898" s="511"/>
      <c r="R1898" s="511"/>
      <c r="S1898" s="511"/>
      <c r="T1898" s="511"/>
      <c r="U1898" s="511"/>
      <c r="V1898" s="511"/>
      <c r="W1898" s="568" t="s">
        <v>1229</v>
      </c>
      <c r="X1898" s="568" t="s">
        <v>1227</v>
      </c>
      <c r="Y1898" s="506" t="str">
        <f t="shared" si="845"/>
        <v>WX - LOCUS Screening
Y4 - SAMHSA approved EBP for Co-occurring disorders
8Y- MichiCANS Comprehensive</v>
      </c>
      <c r="Z1898"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899" spans="1:26" ht="38.25" customHeight="1">
      <c r="A1899" s="565" t="str">
        <f t="shared" si="839"/>
        <v>T1017</v>
      </c>
      <c r="B1899" s="511" t="str">
        <f t="shared" si="840"/>
        <v>Targeted Case Management</v>
      </c>
      <c r="C1899" s="568" t="str">
        <f t="shared" si="841"/>
        <v>Targeted Case Management and Supports Coordination</v>
      </c>
      <c r="D1899" s="529" t="str">
        <f t="shared" si="842"/>
        <v>15 Minutes</v>
      </c>
      <c r="E1899"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899" s="142" t="s">
        <v>1437</v>
      </c>
      <c r="G1899" s="142" t="s">
        <v>1440</v>
      </c>
      <c r="H1899" s="250" t="s">
        <v>567</v>
      </c>
      <c r="I1899" s="529" t="str">
        <f t="shared" si="843"/>
        <v>Line
Professional</v>
      </c>
      <c r="J1899" s="511"/>
      <c r="K1899" s="511" t="s">
        <v>2205</v>
      </c>
      <c r="L1899" s="511" t="s">
        <v>2205</v>
      </c>
      <c r="M1899" s="511"/>
      <c r="N1899" s="511"/>
      <c r="O1899" s="511" t="s">
        <v>2205</v>
      </c>
      <c r="P1899" s="511"/>
      <c r="Q1899" s="511"/>
      <c r="R1899" s="511"/>
      <c r="S1899" s="511"/>
      <c r="T1899" s="511"/>
      <c r="U1899" s="511"/>
      <c r="V1899" s="511"/>
      <c r="W1899" s="568" t="s">
        <v>1229</v>
      </c>
      <c r="X1899" s="568" t="s">
        <v>1227</v>
      </c>
      <c r="Y1899" s="506" t="str">
        <f t="shared" si="845"/>
        <v>WX - LOCUS Screening
Y4 - SAMHSA approved EBP for Co-occurring disorders
8Y- MichiCANS Comprehensive</v>
      </c>
      <c r="Z1899"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0" spans="1:26" ht="51" customHeight="1">
      <c r="A1900" s="565" t="str">
        <f t="shared" si="839"/>
        <v>T1017</v>
      </c>
      <c r="B1900" s="511" t="str">
        <f t="shared" si="840"/>
        <v>Targeted Case Management</v>
      </c>
      <c r="C1900" s="568" t="str">
        <f t="shared" si="841"/>
        <v>Targeted Case Management and Supports Coordination</v>
      </c>
      <c r="D1900" s="529" t="str">
        <f t="shared" si="842"/>
        <v>15 Minutes</v>
      </c>
      <c r="E1900"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0" s="142" t="s">
        <v>593</v>
      </c>
      <c r="G1900" s="142" t="s">
        <v>580</v>
      </c>
      <c r="H1900" s="250" t="s">
        <v>567</v>
      </c>
      <c r="I1900" s="529" t="str">
        <f t="shared" si="843"/>
        <v>Line
Professional</v>
      </c>
      <c r="J1900" s="511"/>
      <c r="K1900" s="511" t="s">
        <v>2205</v>
      </c>
      <c r="L1900" s="511" t="s">
        <v>2205</v>
      </c>
      <c r="M1900" s="511"/>
      <c r="N1900" s="511"/>
      <c r="O1900" s="511" t="s">
        <v>2205</v>
      </c>
      <c r="P1900" s="511"/>
      <c r="Q1900" s="511"/>
      <c r="R1900" s="511"/>
      <c r="S1900" s="511"/>
      <c r="T1900" s="511"/>
      <c r="U1900" s="511"/>
      <c r="V1900" s="511"/>
      <c r="W1900" s="568" t="s">
        <v>1229</v>
      </c>
      <c r="X1900" s="568" t="s">
        <v>1227</v>
      </c>
      <c r="Y1900" s="506" t="str">
        <f t="shared" si="845"/>
        <v>WX - LOCUS Screening
Y4 - SAMHSA approved EBP for Co-occurring disorders
8Y- MichiCANS Comprehensive</v>
      </c>
      <c r="Z1900"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1" spans="1:26" ht="38.25" customHeight="1">
      <c r="A1901" s="565" t="str">
        <f t="shared" si="839"/>
        <v>T1017</v>
      </c>
      <c r="B1901" s="511" t="str">
        <f t="shared" si="840"/>
        <v>Targeted Case Management</v>
      </c>
      <c r="C1901" s="568" t="str">
        <f t="shared" si="841"/>
        <v>Targeted Case Management and Supports Coordination</v>
      </c>
      <c r="D1901" s="529" t="str">
        <f t="shared" si="842"/>
        <v>15 Minutes</v>
      </c>
      <c r="E1901"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1" s="142" t="s">
        <v>492</v>
      </c>
      <c r="G1901" s="142" t="s">
        <v>580</v>
      </c>
      <c r="H1901" s="250" t="s">
        <v>567</v>
      </c>
      <c r="I1901" s="529" t="str">
        <f t="shared" si="843"/>
        <v>Line
Professional</v>
      </c>
      <c r="J1901" s="511"/>
      <c r="K1901" s="511" t="s">
        <v>2205</v>
      </c>
      <c r="L1901" s="511" t="s">
        <v>2205</v>
      </c>
      <c r="M1901" s="511"/>
      <c r="N1901" s="511"/>
      <c r="O1901" s="511" t="s">
        <v>2205</v>
      </c>
      <c r="P1901" s="511"/>
      <c r="Q1901" s="511"/>
      <c r="R1901" s="511"/>
      <c r="S1901" s="511"/>
      <c r="T1901" s="511"/>
      <c r="U1901" s="511"/>
      <c r="V1901" s="511"/>
      <c r="W1901" s="568" t="s">
        <v>1229</v>
      </c>
      <c r="X1901" s="568" t="s">
        <v>1227</v>
      </c>
      <c r="Y1901" s="506" t="str">
        <f t="shared" si="845"/>
        <v>WX - LOCUS Screening
Y4 - SAMHSA approved EBP for Co-occurring disorders
8Y- MichiCANS Comprehensive</v>
      </c>
      <c r="Z1901"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2" spans="1:26" ht="38.25" customHeight="1">
      <c r="A1902" s="565" t="str">
        <f t="shared" si="839"/>
        <v>T1017</v>
      </c>
      <c r="B1902" s="511" t="str">
        <f t="shared" si="840"/>
        <v>Targeted Case Management</v>
      </c>
      <c r="C1902" s="568" t="str">
        <f t="shared" si="841"/>
        <v>Targeted Case Management and Supports Coordination</v>
      </c>
      <c r="D1902" s="529" t="str">
        <f t="shared" si="842"/>
        <v>15 Minutes</v>
      </c>
      <c r="E1902"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2" s="142" t="s">
        <v>688</v>
      </c>
      <c r="G1902" s="142" t="s">
        <v>580</v>
      </c>
      <c r="H1902" s="250" t="s">
        <v>567</v>
      </c>
      <c r="I1902" s="529" t="str">
        <f t="shared" si="843"/>
        <v>Line
Professional</v>
      </c>
      <c r="J1902" s="511"/>
      <c r="K1902" s="511" t="s">
        <v>2205</v>
      </c>
      <c r="L1902" s="511" t="s">
        <v>2205</v>
      </c>
      <c r="M1902" s="511"/>
      <c r="N1902" s="511"/>
      <c r="O1902" s="511" t="s">
        <v>2205</v>
      </c>
      <c r="P1902" s="511"/>
      <c r="Q1902" s="511"/>
      <c r="R1902" s="511"/>
      <c r="S1902" s="511"/>
      <c r="T1902" s="511"/>
      <c r="U1902" s="511"/>
      <c r="V1902" s="511"/>
      <c r="W1902" s="568" t="s">
        <v>1229</v>
      </c>
      <c r="X1902" s="568" t="s">
        <v>1227</v>
      </c>
      <c r="Y1902" s="506" t="str">
        <f t="shared" si="845"/>
        <v>WX - LOCUS Screening
Y4 - SAMHSA approved EBP for Co-occurring disorders
8Y- MichiCANS Comprehensive</v>
      </c>
      <c r="Z1902"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3" spans="1:26" ht="63.75" customHeight="1">
      <c r="A1903" s="565" t="str">
        <f t="shared" si="839"/>
        <v>T1017</v>
      </c>
      <c r="B1903" s="511" t="str">
        <f t="shared" si="840"/>
        <v>Targeted Case Management</v>
      </c>
      <c r="C1903" s="568" t="str">
        <f t="shared" si="841"/>
        <v>Targeted Case Management and Supports Coordination</v>
      </c>
      <c r="D1903" s="529" t="str">
        <f t="shared" si="842"/>
        <v>15 Minutes</v>
      </c>
      <c r="E1903"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3" s="142" t="s">
        <v>2168</v>
      </c>
      <c r="G1903" s="142" t="s">
        <v>580</v>
      </c>
      <c r="H1903" s="250" t="s">
        <v>567</v>
      </c>
      <c r="I1903" s="529" t="str">
        <f t="shared" si="843"/>
        <v>Line
Professional</v>
      </c>
      <c r="J1903" s="511"/>
      <c r="K1903" s="511" t="s">
        <v>2205</v>
      </c>
      <c r="L1903" s="511" t="s">
        <v>2205</v>
      </c>
      <c r="M1903" s="511"/>
      <c r="N1903" s="511"/>
      <c r="O1903" s="511" t="s">
        <v>2205</v>
      </c>
      <c r="P1903" s="511"/>
      <c r="Q1903" s="511"/>
      <c r="R1903" s="511"/>
      <c r="S1903" s="511"/>
      <c r="T1903" s="511"/>
      <c r="U1903" s="511"/>
      <c r="V1903" s="511"/>
      <c r="W1903" s="568" t="s">
        <v>1229</v>
      </c>
      <c r="X1903" s="568" t="s">
        <v>1227</v>
      </c>
      <c r="Y1903" s="506" t="str">
        <f t="shared" si="845"/>
        <v>WX - LOCUS Screening
Y4 - SAMHSA approved EBP for Co-occurring disorders
8Y- MichiCANS Comprehensive</v>
      </c>
      <c r="Z1903"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4" spans="1:26" ht="51" customHeight="1">
      <c r="A1904" s="565" t="str">
        <f t="shared" si="839"/>
        <v>T1017</v>
      </c>
      <c r="B1904" s="511" t="str">
        <f t="shared" si="840"/>
        <v>Targeted Case Management</v>
      </c>
      <c r="C1904" s="568" t="str">
        <f t="shared" si="841"/>
        <v>Targeted Case Management and Supports Coordination</v>
      </c>
      <c r="D1904" s="529" t="str">
        <f t="shared" si="842"/>
        <v>15 Minutes</v>
      </c>
      <c r="E1904"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4" s="142" t="s">
        <v>2177</v>
      </c>
      <c r="G1904" s="142" t="s">
        <v>580</v>
      </c>
      <c r="H1904" s="250" t="s">
        <v>567</v>
      </c>
      <c r="I1904" s="529" t="str">
        <f t="shared" si="843"/>
        <v>Line
Professional</v>
      </c>
      <c r="J1904" s="511"/>
      <c r="K1904" s="511" t="s">
        <v>2205</v>
      </c>
      <c r="L1904" s="511" t="s">
        <v>2205</v>
      </c>
      <c r="M1904" s="511"/>
      <c r="N1904" s="511"/>
      <c r="O1904" s="511" t="s">
        <v>2205</v>
      </c>
      <c r="P1904" s="511"/>
      <c r="Q1904" s="511"/>
      <c r="R1904" s="511"/>
      <c r="S1904" s="511"/>
      <c r="T1904" s="511"/>
      <c r="U1904" s="511"/>
      <c r="V1904" s="511"/>
      <c r="W1904" s="568" t="s">
        <v>1229</v>
      </c>
      <c r="X1904" s="568" t="s">
        <v>1227</v>
      </c>
      <c r="Y1904" s="506" t="str">
        <f t="shared" si="845"/>
        <v>WX - LOCUS Screening
Y4 - SAMHSA approved EBP for Co-occurring disorders
8Y- MichiCANS Comprehensive</v>
      </c>
      <c r="Z1904"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5" spans="1:26" ht="38.25" customHeight="1">
      <c r="A1905" s="565" t="str">
        <f t="shared" si="839"/>
        <v>T1017</v>
      </c>
      <c r="B1905" s="511" t="str">
        <f t="shared" si="840"/>
        <v>Targeted Case Management</v>
      </c>
      <c r="C1905" s="568" t="str">
        <f t="shared" si="841"/>
        <v>Targeted Case Management and Supports Coordination</v>
      </c>
      <c r="D1905" s="529" t="str">
        <f t="shared" ref="D1905:E1909" si="846">D1904</f>
        <v>15 Minutes</v>
      </c>
      <c r="E1905" s="568" t="str">
        <f t="shared" si="846"/>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5" s="142" t="s">
        <v>489</v>
      </c>
      <c r="G1905" s="142" t="s">
        <v>577</v>
      </c>
      <c r="H1905" s="250" t="s">
        <v>567</v>
      </c>
      <c r="I1905" s="529" t="str">
        <f t="shared" si="843"/>
        <v>Line
Professional</v>
      </c>
      <c r="J1905" s="511"/>
      <c r="K1905" s="511" t="s">
        <v>2205</v>
      </c>
      <c r="L1905" s="511" t="s">
        <v>2205</v>
      </c>
      <c r="M1905" s="511"/>
      <c r="N1905" s="511"/>
      <c r="O1905" s="511" t="s">
        <v>2205</v>
      </c>
      <c r="P1905" s="511"/>
      <c r="Q1905" s="511"/>
      <c r="R1905" s="511"/>
      <c r="S1905" s="511"/>
      <c r="T1905" s="511"/>
      <c r="U1905" s="511"/>
      <c r="V1905" s="511"/>
      <c r="W1905" s="568" t="s">
        <v>1229</v>
      </c>
      <c r="X1905" s="568" t="s">
        <v>1227</v>
      </c>
      <c r="Y1905" s="506" t="str">
        <f>Y1904</f>
        <v>WX - LOCUS Screening
Y4 - SAMHSA approved EBP for Co-occurring disorders
8Y- MichiCANS Comprehensive</v>
      </c>
      <c r="Z1905"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6" spans="1:26" ht="38.25" customHeight="1">
      <c r="A1906" s="565" t="str">
        <f t="shared" si="839"/>
        <v>T1017</v>
      </c>
      <c r="B1906" s="511" t="str">
        <f t="shared" si="840"/>
        <v>Targeted Case Management</v>
      </c>
      <c r="C1906" s="568" t="str">
        <f t="shared" si="841"/>
        <v>Targeted Case Management and Supports Coordination</v>
      </c>
      <c r="D1906" s="529" t="str">
        <f t="shared" si="846"/>
        <v>15 Minutes</v>
      </c>
      <c r="E1906" s="568" t="str">
        <f t="shared" si="846"/>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6" s="142" t="s">
        <v>489</v>
      </c>
      <c r="G1906" s="142" t="s">
        <v>577</v>
      </c>
      <c r="H1906" s="250" t="s">
        <v>567</v>
      </c>
      <c r="I1906" s="529" t="str">
        <f t="shared" si="843"/>
        <v>Line
Professional</v>
      </c>
      <c r="J1906" s="511"/>
      <c r="K1906" s="511" t="s">
        <v>2205</v>
      </c>
      <c r="L1906" s="511" t="s">
        <v>2205</v>
      </c>
      <c r="M1906" s="511"/>
      <c r="N1906" s="511"/>
      <c r="O1906" s="511" t="s">
        <v>2205</v>
      </c>
      <c r="P1906" s="511"/>
      <c r="Q1906" s="511"/>
      <c r="R1906" s="511"/>
      <c r="S1906" s="511"/>
      <c r="T1906" s="511"/>
      <c r="U1906" s="511"/>
      <c r="V1906" s="511"/>
      <c r="W1906" s="568" t="s">
        <v>1229</v>
      </c>
      <c r="X1906" s="568" t="s">
        <v>1227</v>
      </c>
      <c r="Y1906" s="506" t="str">
        <f>Y1905</f>
        <v>WX - LOCUS Screening
Y4 - SAMHSA approved EBP for Co-occurring disorders
8Y- MichiCANS Comprehensive</v>
      </c>
      <c r="Z1906"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7" spans="1:26" ht="38.25" customHeight="1">
      <c r="A1907" s="565" t="str">
        <f t="shared" si="839"/>
        <v>T1017</v>
      </c>
      <c r="B1907" s="511" t="str">
        <f t="shared" si="840"/>
        <v>Targeted Case Management</v>
      </c>
      <c r="C1907" s="568" t="str">
        <f t="shared" si="841"/>
        <v>Targeted Case Management and Supports Coordination</v>
      </c>
      <c r="D1907" s="529" t="str">
        <f t="shared" si="846"/>
        <v>15 Minutes</v>
      </c>
      <c r="E1907" s="568" t="str">
        <f t="shared" si="846"/>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7" s="142" t="s">
        <v>126</v>
      </c>
      <c r="G1907" s="142" t="s">
        <v>578</v>
      </c>
      <c r="H1907" s="250" t="s">
        <v>567</v>
      </c>
      <c r="I1907" s="529" t="str">
        <f t="shared" si="843"/>
        <v>Line
Professional</v>
      </c>
      <c r="J1907" s="511"/>
      <c r="K1907" s="511" t="s">
        <v>2205</v>
      </c>
      <c r="L1907" s="511" t="s">
        <v>2205</v>
      </c>
      <c r="M1907" s="511"/>
      <c r="N1907" s="511"/>
      <c r="O1907" s="511" t="s">
        <v>2205</v>
      </c>
      <c r="P1907" s="511"/>
      <c r="Q1907" s="511"/>
      <c r="R1907" s="511"/>
      <c r="S1907" s="511"/>
      <c r="T1907" s="511"/>
      <c r="U1907" s="511"/>
      <c r="V1907" s="511"/>
      <c r="W1907" s="568" t="s">
        <v>1229</v>
      </c>
      <c r="X1907" s="568" t="s">
        <v>1227</v>
      </c>
      <c r="Y1907" s="506" t="str">
        <f>Y1906</f>
        <v>WX - LOCUS Screening
Y4 - SAMHSA approved EBP for Co-occurring disorders
8Y- MichiCANS Comprehensive</v>
      </c>
      <c r="Z1907"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8" spans="1:26" ht="38.25" customHeight="1">
      <c r="A1908" s="565" t="str">
        <f t="shared" si="839"/>
        <v>T1017</v>
      </c>
      <c r="B1908" s="511" t="str">
        <f t="shared" si="840"/>
        <v>Targeted Case Management</v>
      </c>
      <c r="C1908" s="568" t="str">
        <f t="shared" si="841"/>
        <v>Targeted Case Management and Supports Coordination</v>
      </c>
      <c r="D1908" s="529" t="str">
        <f t="shared" si="846"/>
        <v>15 Minutes</v>
      </c>
      <c r="E1908" s="568" t="str">
        <f t="shared" si="846"/>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8" s="142" t="s">
        <v>490</v>
      </c>
      <c r="G1908" s="142" t="s">
        <v>578</v>
      </c>
      <c r="H1908" s="250" t="s">
        <v>567</v>
      </c>
      <c r="I1908" s="529" t="str">
        <f t="shared" si="843"/>
        <v>Line
Professional</v>
      </c>
      <c r="J1908" s="511"/>
      <c r="K1908" s="511" t="s">
        <v>2205</v>
      </c>
      <c r="L1908" s="511" t="s">
        <v>2205</v>
      </c>
      <c r="M1908" s="511"/>
      <c r="N1908" s="511"/>
      <c r="O1908" s="511" t="s">
        <v>2205</v>
      </c>
      <c r="P1908" s="511"/>
      <c r="Q1908" s="511"/>
      <c r="R1908" s="511"/>
      <c r="S1908" s="511"/>
      <c r="T1908" s="511"/>
      <c r="U1908" s="511"/>
      <c r="V1908" s="511"/>
      <c r="W1908" s="568" t="s">
        <v>1229</v>
      </c>
      <c r="X1908" s="568" t="s">
        <v>1227</v>
      </c>
      <c r="Y1908" s="506" t="str">
        <f>Y1907</f>
        <v>WX - LOCUS Screening
Y4 - SAMHSA approved EBP for Co-occurring disorders
8Y- MichiCANS Comprehensive</v>
      </c>
      <c r="Z1908"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09" spans="1:26" ht="38.25" customHeight="1">
      <c r="A1909" s="565" t="str">
        <f t="shared" si="839"/>
        <v>T1017</v>
      </c>
      <c r="B1909" s="511" t="str">
        <f t="shared" si="840"/>
        <v>Targeted Case Management</v>
      </c>
      <c r="C1909" s="568" t="str">
        <f t="shared" si="841"/>
        <v>Targeted Case Management and Supports Coordination</v>
      </c>
      <c r="D1909" s="529" t="str">
        <f t="shared" si="846"/>
        <v>15 Minutes</v>
      </c>
      <c r="E1909" s="568" t="str">
        <f t="shared" si="846"/>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09" s="142" t="s">
        <v>490</v>
      </c>
      <c r="G1909" s="142" t="s">
        <v>578</v>
      </c>
      <c r="H1909" s="250" t="s">
        <v>567</v>
      </c>
      <c r="I1909" s="529" t="str">
        <f t="shared" si="843"/>
        <v>Line
Professional</v>
      </c>
      <c r="J1909" s="511"/>
      <c r="K1909" s="511" t="s">
        <v>2205</v>
      </c>
      <c r="L1909" s="511" t="s">
        <v>2205</v>
      </c>
      <c r="M1909" s="511"/>
      <c r="N1909" s="511"/>
      <c r="O1909" s="511" t="s">
        <v>2205</v>
      </c>
      <c r="P1909" s="511"/>
      <c r="Q1909" s="511"/>
      <c r="R1909" s="511"/>
      <c r="S1909" s="511"/>
      <c r="T1909" s="511"/>
      <c r="U1909" s="511"/>
      <c r="V1909" s="511"/>
      <c r="W1909" s="568" t="s">
        <v>1229</v>
      </c>
      <c r="X1909" s="568" t="s">
        <v>1227</v>
      </c>
      <c r="Y1909" s="506" t="str">
        <f>Y1908</f>
        <v>WX - LOCUS Screening
Y4 - SAMHSA approved EBP for Co-occurring disorders
8Y- MichiCANS Comprehensive</v>
      </c>
      <c r="Z1909"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10" spans="1:26" ht="51" customHeight="1">
      <c r="A1910" s="565" t="str">
        <f t="shared" ref="A1910:E1911" si="847">A1907</f>
        <v>T1017</v>
      </c>
      <c r="B1910" s="511" t="str">
        <f t="shared" si="847"/>
        <v>Targeted Case Management</v>
      </c>
      <c r="C1910" s="568" t="str">
        <f t="shared" si="847"/>
        <v>Targeted Case Management and Supports Coordination</v>
      </c>
      <c r="D1910" s="529" t="str">
        <f t="shared" si="847"/>
        <v>15 Minutes</v>
      </c>
      <c r="E1910" s="568" t="str">
        <f t="shared" si="84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10" s="142" t="s">
        <v>2155</v>
      </c>
      <c r="G1910" s="142" t="s">
        <v>586</v>
      </c>
      <c r="H1910" s="250" t="s">
        <v>567</v>
      </c>
      <c r="I1910" s="529" t="str">
        <f>I1907</f>
        <v>Line
Professional</v>
      </c>
      <c r="J1910" s="511"/>
      <c r="K1910" s="511" t="s">
        <v>2205</v>
      </c>
      <c r="L1910" s="511" t="s">
        <v>2205</v>
      </c>
      <c r="M1910" s="511"/>
      <c r="N1910" s="511"/>
      <c r="O1910" s="511" t="s">
        <v>2205</v>
      </c>
      <c r="P1910" s="511"/>
      <c r="Q1910" s="511"/>
      <c r="R1910" s="511"/>
      <c r="S1910" s="511"/>
      <c r="T1910" s="511"/>
      <c r="U1910" s="511"/>
      <c r="V1910" s="511"/>
      <c r="W1910" s="568" t="s">
        <v>1229</v>
      </c>
      <c r="X1910" s="568" t="s">
        <v>1227</v>
      </c>
      <c r="Y1910" s="506" t="str">
        <f>Y1907</f>
        <v>WX - LOCUS Screening
Y4 - SAMHSA approved EBP for Co-occurring disorders
8Y- MichiCANS Comprehensive</v>
      </c>
      <c r="Z1910" s="506" t="str">
        <f>Z1907</f>
        <v>HH - Integrated Mental Health and Substance Abuse 
QJ - Service/items provided to a prisoner or patient in state or local custody
Z1- Motivational Interviewing for Adolescents
Z6- Transition Independence Process
Z7- Navigate (First Episode Psychosis Model)</v>
      </c>
    </row>
    <row r="1911" spans="1:26" ht="38.25" customHeight="1">
      <c r="A1911" s="565" t="str">
        <f t="shared" si="847"/>
        <v>T1017</v>
      </c>
      <c r="B1911" s="511" t="str">
        <f t="shared" si="847"/>
        <v>Targeted Case Management</v>
      </c>
      <c r="C1911" s="568" t="str">
        <f t="shared" si="847"/>
        <v>Targeted Case Management and Supports Coordination</v>
      </c>
      <c r="D1911" s="529" t="str">
        <f t="shared" si="847"/>
        <v>15 Minutes</v>
      </c>
      <c r="E1911" s="568" t="str">
        <f t="shared" si="84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11" s="142" t="s">
        <v>1324</v>
      </c>
      <c r="G1911" s="142" t="s">
        <v>576</v>
      </c>
      <c r="H1911" s="250" t="s">
        <v>567</v>
      </c>
      <c r="I1911" s="529" t="str">
        <f>I1908</f>
        <v>Line
Professional</v>
      </c>
      <c r="J1911" s="511"/>
      <c r="K1911" s="511" t="s">
        <v>2205</v>
      </c>
      <c r="L1911" s="511" t="s">
        <v>2205</v>
      </c>
      <c r="M1911" s="511"/>
      <c r="N1911" s="511"/>
      <c r="O1911" s="511" t="s">
        <v>2205</v>
      </c>
      <c r="P1911" s="511"/>
      <c r="Q1911" s="511"/>
      <c r="R1911" s="511"/>
      <c r="S1911" s="511"/>
      <c r="T1911" s="511"/>
      <c r="U1911" s="511"/>
      <c r="V1911" s="511"/>
      <c r="W1911" s="568" t="s">
        <v>1229</v>
      </c>
      <c r="X1911" s="568" t="s">
        <v>1227</v>
      </c>
      <c r="Y1911" s="506" t="str">
        <f>Y1908</f>
        <v>WX - LOCUS Screening
Y4 - SAMHSA approved EBP for Co-occurring disorders
8Y- MichiCANS Comprehensive</v>
      </c>
      <c r="Z1911" s="506" t="str">
        <f>Z1908</f>
        <v>HH - Integrated Mental Health and Substance Abuse 
QJ - Service/items provided to a prisoner or patient in state or local custody
Z1- Motivational Interviewing for Adolescents
Z6- Transition Independence Process
Z7- Navigate (First Episode Psychosis Model)</v>
      </c>
    </row>
    <row r="1912" spans="1:26" ht="51" customHeight="1">
      <c r="A1912" s="565" t="str">
        <f t="shared" si="839"/>
        <v>T1017</v>
      </c>
      <c r="B1912" s="511" t="str">
        <f t="shared" si="840"/>
        <v>Targeted Case Management</v>
      </c>
      <c r="C1912" s="568" t="str">
        <f>C1911</f>
        <v>Targeted Case Management and Supports Coordination</v>
      </c>
      <c r="D1912" s="529" t="str">
        <f t="shared" si="842"/>
        <v>15 Minutes</v>
      </c>
      <c r="E1912"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12" s="250" t="s">
        <v>791</v>
      </c>
      <c r="G1912" s="250" t="s">
        <v>583</v>
      </c>
      <c r="H1912" s="250" t="s">
        <v>567</v>
      </c>
      <c r="I1912" s="529" t="str">
        <f t="shared" si="843"/>
        <v>Line
Professional</v>
      </c>
      <c r="J1912" s="511"/>
      <c r="K1912" s="511" t="s">
        <v>2205</v>
      </c>
      <c r="L1912" s="511" t="s">
        <v>2205</v>
      </c>
      <c r="M1912" s="511"/>
      <c r="N1912" s="511"/>
      <c r="O1912" s="511" t="s">
        <v>2205</v>
      </c>
      <c r="P1912" s="511"/>
      <c r="Q1912" s="511"/>
      <c r="R1912" s="511"/>
      <c r="S1912" s="511"/>
      <c r="T1912" s="511"/>
      <c r="U1912" s="511"/>
      <c r="V1912" s="511"/>
      <c r="W1912" s="568" t="s">
        <v>1229</v>
      </c>
      <c r="X1912" s="568" t="s">
        <v>1227</v>
      </c>
      <c r="Y1912" s="506" t="str">
        <f t="shared" si="845"/>
        <v>WX - LOCUS Screening
Y4 - SAMHSA approved EBP for Co-occurring disorders
8Y- MichiCANS Comprehensive</v>
      </c>
      <c r="Z1912"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13" spans="1:26" ht="51" customHeight="1">
      <c r="A1913" s="565" t="str">
        <f t="shared" si="839"/>
        <v>T1017</v>
      </c>
      <c r="B1913" s="511" t="str">
        <f t="shared" si="840"/>
        <v>Targeted Case Management</v>
      </c>
      <c r="C1913" s="568" t="str">
        <f>C1912</f>
        <v>Targeted Case Management and Supports Coordination</v>
      </c>
      <c r="D1913" s="529" t="str">
        <f t="shared" si="842"/>
        <v>15 Minutes</v>
      </c>
      <c r="E1913"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13" s="142" t="s">
        <v>1325</v>
      </c>
      <c r="G1913" s="142" t="s">
        <v>583</v>
      </c>
      <c r="H1913" s="250" t="s">
        <v>567</v>
      </c>
      <c r="I1913" s="529" t="str">
        <f t="shared" si="843"/>
        <v>Line
Professional</v>
      </c>
      <c r="J1913" s="511"/>
      <c r="K1913" s="511" t="s">
        <v>2205</v>
      </c>
      <c r="L1913" s="511" t="s">
        <v>2205</v>
      </c>
      <c r="M1913" s="511"/>
      <c r="N1913" s="511"/>
      <c r="O1913" s="511" t="s">
        <v>2205</v>
      </c>
      <c r="P1913" s="511"/>
      <c r="Q1913" s="511"/>
      <c r="R1913" s="511"/>
      <c r="S1913" s="511"/>
      <c r="T1913" s="511"/>
      <c r="U1913" s="511"/>
      <c r="V1913" s="511"/>
      <c r="W1913" s="568" t="s">
        <v>1229</v>
      </c>
      <c r="X1913" s="568" t="s">
        <v>1227</v>
      </c>
      <c r="Y1913" s="506" t="str">
        <f t="shared" si="845"/>
        <v>WX - LOCUS Screening
Y4 - SAMHSA approved EBP for Co-occurring disorders
8Y- MichiCANS Comprehensive</v>
      </c>
      <c r="Z1913" s="506"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14" spans="1:26" ht="39" customHeight="1" thickBot="1">
      <c r="A1914" s="565" t="str">
        <f t="shared" si="839"/>
        <v>T1017</v>
      </c>
      <c r="B1914" s="511" t="str">
        <f t="shared" si="840"/>
        <v>Targeted Case Management</v>
      </c>
      <c r="C1914" s="569" t="str">
        <f>C1913</f>
        <v>Targeted Case Management and Supports Coordination</v>
      </c>
      <c r="D1914" s="529" t="str">
        <f t="shared" si="842"/>
        <v>15 Minutes</v>
      </c>
      <c r="E1914" s="568" t="str">
        <f t="shared" si="842"/>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SED.Services to children, youth and young adults age birth through 20 must be provided by a CMHP or QIDP trained in state required tools per contract.</v>
      </c>
      <c r="F1914" s="220" t="s">
        <v>246</v>
      </c>
      <c r="G1914" s="220" t="s">
        <v>579</v>
      </c>
      <c r="H1914" s="250" t="s">
        <v>567</v>
      </c>
      <c r="I1914" s="529" t="str">
        <f t="shared" si="843"/>
        <v>Line
Professional</v>
      </c>
      <c r="J1914" s="511"/>
      <c r="K1914" s="511" t="s">
        <v>2205</v>
      </c>
      <c r="L1914" s="511" t="s">
        <v>2205</v>
      </c>
      <c r="M1914" s="511"/>
      <c r="N1914" s="511"/>
      <c r="O1914" s="511" t="s">
        <v>2205</v>
      </c>
      <c r="P1914" s="511"/>
      <c r="Q1914" s="511"/>
      <c r="R1914" s="511"/>
      <c r="S1914" s="511"/>
      <c r="T1914" s="511"/>
      <c r="U1914" s="511"/>
      <c r="V1914" s="511"/>
      <c r="W1914" s="568" t="s">
        <v>1229</v>
      </c>
      <c r="X1914" s="568" t="s">
        <v>1227</v>
      </c>
      <c r="Y1914" s="507" t="str">
        <f t="shared" si="845"/>
        <v>WX - LOCUS Screening
Y4 - SAMHSA approved EBP for Co-occurring disorders
8Y- MichiCANS Comprehensive</v>
      </c>
      <c r="Z1914" s="507" t="str">
        <f t="shared" si="844"/>
        <v>HH - Integrated Mental Health and Substance Abuse 
QJ - Service/items provided to a prisoner or patient in state or local custody
Z1- Motivational Interviewing for Adolescents
Z6- Transition Independence Process
Z7- Navigate (First Episode Psychosis Model)</v>
      </c>
    </row>
    <row r="1915" spans="1:26" ht="282.75" customHeight="1" thickBot="1">
      <c r="A1915" s="113" t="s">
        <v>313</v>
      </c>
      <c r="B1915" s="193" t="s">
        <v>312</v>
      </c>
      <c r="C1915" s="127" t="s">
        <v>314</v>
      </c>
      <c r="D1915" s="175" t="s">
        <v>444</v>
      </c>
      <c r="E1915" s="127" t="s">
        <v>2386</v>
      </c>
      <c r="F1915" s="127" t="s">
        <v>259</v>
      </c>
      <c r="G1915" s="127"/>
      <c r="H1915" s="127" t="s">
        <v>635</v>
      </c>
      <c r="I1915" s="175" t="s">
        <v>388</v>
      </c>
      <c r="J1915" s="193"/>
      <c r="K1915" s="193" t="s">
        <v>2205</v>
      </c>
      <c r="L1915" s="193" t="s">
        <v>2205</v>
      </c>
      <c r="M1915" s="193"/>
      <c r="N1915" s="193"/>
      <c r="O1915" s="193" t="s">
        <v>2205</v>
      </c>
      <c r="P1915" s="193"/>
      <c r="Q1915" s="193"/>
      <c r="R1915" s="193"/>
      <c r="S1915" s="193"/>
      <c r="T1915" s="193"/>
      <c r="U1915" s="193"/>
      <c r="V1915" s="193"/>
      <c r="W1915" s="127" t="s">
        <v>1230</v>
      </c>
      <c r="X1915" s="127" t="s">
        <v>2412</v>
      </c>
      <c r="Y1915" s="163" t="s">
        <v>1113</v>
      </c>
      <c r="Z1915" s="163" t="s">
        <v>2039</v>
      </c>
    </row>
    <row r="1916" spans="1:26" ht="25.5" customHeight="1">
      <c r="A1916" s="576" t="s">
        <v>252</v>
      </c>
      <c r="B1916" s="512" t="s">
        <v>123</v>
      </c>
      <c r="C1916" s="567" t="s">
        <v>659</v>
      </c>
      <c r="D1916" s="528" t="s">
        <v>58</v>
      </c>
      <c r="E1916" s="582" t="s">
        <v>2279</v>
      </c>
      <c r="F1916" s="246" t="s">
        <v>137</v>
      </c>
      <c r="G1916" s="246" t="s">
        <v>584</v>
      </c>
      <c r="H1916" s="246" t="s">
        <v>551</v>
      </c>
      <c r="I1916" s="528" t="s">
        <v>139</v>
      </c>
      <c r="J1916" s="512"/>
      <c r="K1916" s="512" t="s">
        <v>2205</v>
      </c>
      <c r="L1916" s="512" t="s">
        <v>2205</v>
      </c>
      <c r="M1916" s="512"/>
      <c r="N1916" s="512"/>
      <c r="O1916" s="512" t="s">
        <v>2205</v>
      </c>
      <c r="P1916" s="512"/>
      <c r="Q1916" s="512"/>
      <c r="R1916" s="512"/>
      <c r="S1916" s="512"/>
      <c r="T1916" s="512"/>
      <c r="U1916" s="512"/>
      <c r="V1916" s="512"/>
      <c r="W1916" s="567" t="s">
        <v>1229</v>
      </c>
      <c r="X1916" s="567" t="s">
        <v>2184</v>
      </c>
      <c r="Y1916" s="505" t="s">
        <v>2492</v>
      </c>
      <c r="Z1916" s="528" t="s">
        <v>2038</v>
      </c>
    </row>
    <row r="1917" spans="1:26" ht="25.5" customHeight="1">
      <c r="A1917" s="565" t="str">
        <f t="shared" ref="A1917:A1926" si="848">A1916</f>
        <v>T1023</v>
      </c>
      <c r="B1917" s="511" t="str">
        <f t="shared" ref="B1917:B1926" si="849">B1916</f>
        <v>Assessments
Health Psychiatric
Evaluation Psychological
testing Other assessments, tests</v>
      </c>
      <c r="C1917" s="568" t="str">
        <f t="shared" ref="C1917:C1926" si="850">C1916</f>
        <v>Pre-screening for inpatient program
T1023: Screening for inpatient program
See Appendix for detailed guidance on reporting rules for T1023.</v>
      </c>
      <c r="D1917" s="529" t="str">
        <f t="shared" ref="D1917:D1926" si="851">D1916</f>
        <v>Encounter</v>
      </c>
      <c r="E1917" s="583" t="str">
        <f t="shared" ref="E1917:E1926" si="852">E1916</f>
        <v xml:space="preserve">Mental Health Professional or licensed bachelor’s social worker. Must be supervised by a registered professional nurse or other fully licensed mental health professional.  </v>
      </c>
      <c r="F1917" s="142" t="s">
        <v>477</v>
      </c>
      <c r="G1917" s="142" t="s">
        <v>575</v>
      </c>
      <c r="H1917" s="142" t="s">
        <v>551</v>
      </c>
      <c r="I1917" s="529" t="str">
        <f t="shared" ref="I1917:I1926" si="853">I1916</f>
        <v>Line
Professional</v>
      </c>
      <c r="J1917" s="511"/>
      <c r="K1917" s="511" t="s">
        <v>2205</v>
      </c>
      <c r="L1917" s="511" t="s">
        <v>2205</v>
      </c>
      <c r="M1917" s="511"/>
      <c r="N1917" s="511"/>
      <c r="O1917" s="511" t="s">
        <v>2205</v>
      </c>
      <c r="P1917" s="511"/>
      <c r="Q1917" s="511"/>
      <c r="R1917" s="511"/>
      <c r="S1917" s="511"/>
      <c r="T1917" s="511"/>
      <c r="U1917" s="511"/>
      <c r="V1917" s="511"/>
      <c r="W1917" s="568" t="s">
        <v>1229</v>
      </c>
      <c r="X1917" s="568" t="s">
        <v>1228</v>
      </c>
      <c r="Y1917" s="506" t="str">
        <f t="shared" ref="Y1917:Y1926" si="854">Y1916</f>
        <v xml:space="preserve"> WX - LOCUS Screening
8Y- MichiCANS Comprehensive</v>
      </c>
      <c r="Z1917" s="529" t="str">
        <f t="shared" ref="Z1917:Z1923" si="855">Z1916</f>
        <v>QJ - Service/items provided to a prisoner or patient in state or local custody</v>
      </c>
    </row>
    <row r="1918" spans="1:26" ht="25.5" customHeight="1">
      <c r="A1918" s="565" t="str">
        <f t="shared" si="848"/>
        <v>T1023</v>
      </c>
      <c r="B1918" s="511" t="str">
        <f t="shared" si="849"/>
        <v>Assessments
Health Psychiatric
Evaluation Psychological
testing Other assessments, tests</v>
      </c>
      <c r="C1918" s="568" t="str">
        <f t="shared" si="850"/>
        <v>Pre-screening for inpatient program
T1023: Screening for inpatient program
See Appendix for detailed guidance on reporting rules for T1023.</v>
      </c>
      <c r="D1918" s="529" t="str">
        <f t="shared" si="851"/>
        <v>Encounter</v>
      </c>
      <c r="E1918" s="583" t="str">
        <f t="shared" si="852"/>
        <v xml:space="preserve">Mental Health Professional or licensed bachelor’s social worker. Must be supervised by a registered professional nurse or other fully licensed mental health professional.  </v>
      </c>
      <c r="F1918" s="142" t="s">
        <v>126</v>
      </c>
      <c r="G1918" s="142" t="s">
        <v>581</v>
      </c>
      <c r="H1918" s="142" t="s">
        <v>551</v>
      </c>
      <c r="I1918" s="529" t="str">
        <f t="shared" si="853"/>
        <v>Line
Professional</v>
      </c>
      <c r="J1918" s="511"/>
      <c r="K1918" s="511" t="s">
        <v>2205</v>
      </c>
      <c r="L1918" s="511" t="s">
        <v>2205</v>
      </c>
      <c r="M1918" s="511"/>
      <c r="N1918" s="511"/>
      <c r="O1918" s="511" t="s">
        <v>2205</v>
      </c>
      <c r="P1918" s="511"/>
      <c r="Q1918" s="511"/>
      <c r="R1918" s="511"/>
      <c r="S1918" s="511"/>
      <c r="T1918" s="511"/>
      <c r="U1918" s="511"/>
      <c r="V1918" s="511"/>
      <c r="W1918" s="568" t="s">
        <v>1229</v>
      </c>
      <c r="X1918" s="568" t="s">
        <v>1228</v>
      </c>
      <c r="Y1918" s="506" t="str">
        <f t="shared" si="854"/>
        <v xml:space="preserve"> WX - LOCUS Screening
8Y- MichiCANS Comprehensive</v>
      </c>
      <c r="Z1918" s="529" t="str">
        <f t="shared" si="855"/>
        <v>QJ - Service/items provided to a prisoner or patient in state or local custody</v>
      </c>
    </row>
    <row r="1919" spans="1:26" ht="25.5" customHeight="1">
      <c r="A1919" s="565" t="str">
        <f t="shared" si="848"/>
        <v>T1023</v>
      </c>
      <c r="B1919" s="511" t="str">
        <f t="shared" si="849"/>
        <v>Assessments
Health Psychiatric
Evaluation Psychological
testing Other assessments, tests</v>
      </c>
      <c r="C1919" s="568" t="str">
        <f t="shared" si="850"/>
        <v>Pre-screening for inpatient program
T1023: Screening for inpatient program
See Appendix for detailed guidance on reporting rules for T1023.</v>
      </c>
      <c r="D1919" s="529" t="str">
        <f t="shared" si="851"/>
        <v>Encounter</v>
      </c>
      <c r="E1919" s="583" t="str">
        <f t="shared" si="852"/>
        <v xml:space="preserve">Mental Health Professional or licensed bachelor’s social worker. Must be supervised by a registered professional nurse or other fully licensed mental health professional.  </v>
      </c>
      <c r="F1919" s="142" t="s">
        <v>598</v>
      </c>
      <c r="G1919" s="142" t="s">
        <v>576</v>
      </c>
      <c r="H1919" s="142" t="s">
        <v>551</v>
      </c>
      <c r="I1919" s="529" t="str">
        <f t="shared" si="853"/>
        <v>Line
Professional</v>
      </c>
      <c r="J1919" s="511"/>
      <c r="K1919" s="511" t="s">
        <v>2205</v>
      </c>
      <c r="L1919" s="511" t="s">
        <v>2205</v>
      </c>
      <c r="M1919" s="511"/>
      <c r="N1919" s="511"/>
      <c r="O1919" s="511" t="s">
        <v>2205</v>
      </c>
      <c r="P1919" s="511"/>
      <c r="Q1919" s="511"/>
      <c r="R1919" s="511"/>
      <c r="S1919" s="511"/>
      <c r="T1919" s="511"/>
      <c r="U1919" s="511"/>
      <c r="V1919" s="511"/>
      <c r="W1919" s="568" t="s">
        <v>1229</v>
      </c>
      <c r="X1919" s="568" t="s">
        <v>1228</v>
      </c>
      <c r="Y1919" s="506" t="str">
        <f t="shared" si="854"/>
        <v xml:space="preserve"> WX - LOCUS Screening
8Y- MichiCANS Comprehensive</v>
      </c>
      <c r="Z1919" s="529" t="str">
        <f t="shared" si="855"/>
        <v>QJ - Service/items provided to a prisoner or patient in state or local custody</v>
      </c>
    </row>
    <row r="1920" spans="1:26" ht="25.5" customHeight="1">
      <c r="A1920" s="565" t="str">
        <f t="shared" si="848"/>
        <v>T1023</v>
      </c>
      <c r="B1920" s="511" t="str">
        <f t="shared" si="849"/>
        <v>Assessments
Health Psychiatric
Evaluation Psychological
testing Other assessments, tests</v>
      </c>
      <c r="C1920" s="568" t="str">
        <f t="shared" si="850"/>
        <v>Pre-screening for inpatient program
T1023: Screening for inpatient program
See Appendix for detailed guidance on reporting rules for T1023.</v>
      </c>
      <c r="D1920" s="529" t="str">
        <f t="shared" si="851"/>
        <v>Encounter</v>
      </c>
      <c r="E1920" s="583" t="str">
        <f t="shared" si="852"/>
        <v xml:space="preserve">Mental Health Professional or licensed bachelor’s social worker. Must be supervised by a registered professional nurse or other fully licensed mental health professional.  </v>
      </c>
      <c r="F1920" s="142" t="s">
        <v>688</v>
      </c>
      <c r="G1920" s="142" t="s">
        <v>580</v>
      </c>
      <c r="H1920" s="142" t="s">
        <v>551</v>
      </c>
      <c r="I1920" s="529" t="str">
        <f t="shared" si="853"/>
        <v>Line
Professional</v>
      </c>
      <c r="J1920" s="511"/>
      <c r="K1920" s="511" t="s">
        <v>2205</v>
      </c>
      <c r="L1920" s="511" t="s">
        <v>2205</v>
      </c>
      <c r="M1920" s="511"/>
      <c r="N1920" s="511"/>
      <c r="O1920" s="511" t="s">
        <v>2205</v>
      </c>
      <c r="P1920" s="511"/>
      <c r="Q1920" s="511"/>
      <c r="R1920" s="511"/>
      <c r="S1920" s="511"/>
      <c r="T1920" s="511"/>
      <c r="U1920" s="511"/>
      <c r="V1920" s="511"/>
      <c r="W1920" s="568" t="s">
        <v>1229</v>
      </c>
      <c r="X1920" s="568" t="s">
        <v>1228</v>
      </c>
      <c r="Y1920" s="506" t="str">
        <f t="shared" si="854"/>
        <v xml:space="preserve"> WX - LOCUS Screening
8Y- MichiCANS Comprehensive</v>
      </c>
      <c r="Z1920" s="529" t="str">
        <f t="shared" si="855"/>
        <v>QJ - Service/items provided to a prisoner or patient in state or local custody</v>
      </c>
    </row>
    <row r="1921" spans="1:27" ht="25.5" customHeight="1">
      <c r="A1921" s="565" t="str">
        <f t="shared" si="848"/>
        <v>T1023</v>
      </c>
      <c r="B1921" s="511" t="str">
        <f t="shared" si="849"/>
        <v>Assessments
Health Psychiatric
Evaluation Psychological
testing Other assessments, tests</v>
      </c>
      <c r="C1921" s="568" t="str">
        <f t="shared" si="850"/>
        <v>Pre-screening for inpatient program
T1023: Screening for inpatient program
See Appendix for detailed guidance on reporting rules for T1023.</v>
      </c>
      <c r="D1921" s="529" t="str">
        <f t="shared" si="851"/>
        <v>Encounter</v>
      </c>
      <c r="E1921" s="583" t="str">
        <f t="shared" si="852"/>
        <v xml:space="preserve">Mental Health Professional or licensed bachelor’s social worker. Must be supervised by a registered professional nurse or other fully licensed mental health professional.  </v>
      </c>
      <c r="F1921" s="142" t="s">
        <v>2168</v>
      </c>
      <c r="G1921" s="142" t="s">
        <v>580</v>
      </c>
      <c r="H1921" s="142" t="s">
        <v>551</v>
      </c>
      <c r="I1921" s="529" t="str">
        <f t="shared" si="853"/>
        <v>Line
Professional</v>
      </c>
      <c r="J1921" s="511"/>
      <c r="K1921" s="511" t="s">
        <v>2205</v>
      </c>
      <c r="L1921" s="511" t="s">
        <v>2205</v>
      </c>
      <c r="M1921" s="511"/>
      <c r="N1921" s="511"/>
      <c r="O1921" s="511" t="s">
        <v>2205</v>
      </c>
      <c r="P1921" s="511"/>
      <c r="Q1921" s="511"/>
      <c r="R1921" s="511"/>
      <c r="S1921" s="511"/>
      <c r="T1921" s="511"/>
      <c r="U1921" s="511"/>
      <c r="V1921" s="511"/>
      <c r="W1921" s="568" t="s">
        <v>1229</v>
      </c>
      <c r="X1921" s="568" t="s">
        <v>1228</v>
      </c>
      <c r="Y1921" s="506" t="str">
        <f t="shared" si="854"/>
        <v xml:space="preserve"> WX - LOCUS Screening
8Y- MichiCANS Comprehensive</v>
      </c>
      <c r="Z1921" s="529" t="str">
        <f t="shared" si="855"/>
        <v>QJ - Service/items provided to a prisoner or patient in state or local custody</v>
      </c>
    </row>
    <row r="1922" spans="1:27" ht="25.5" customHeight="1">
      <c r="A1922" s="565" t="str">
        <f t="shared" si="848"/>
        <v>T1023</v>
      </c>
      <c r="B1922" s="511" t="str">
        <f t="shared" si="849"/>
        <v>Assessments
Health Psychiatric
Evaluation Psychological
testing Other assessments, tests</v>
      </c>
      <c r="C1922" s="568" t="str">
        <f t="shared" si="850"/>
        <v>Pre-screening for inpatient program
T1023: Screening for inpatient program
See Appendix for detailed guidance on reporting rules for T1023.</v>
      </c>
      <c r="D1922" s="529" t="str">
        <f t="shared" si="851"/>
        <v>Encounter</v>
      </c>
      <c r="E1922" s="583" t="str">
        <f t="shared" si="852"/>
        <v xml:space="preserve">Mental Health Professional or licensed bachelor’s social worker. Must be supervised by a registered professional nurse or other fully licensed mental health professional.  </v>
      </c>
      <c r="F1922" s="142" t="s">
        <v>2177</v>
      </c>
      <c r="G1922" s="142" t="s">
        <v>580</v>
      </c>
      <c r="H1922" s="142" t="s">
        <v>551</v>
      </c>
      <c r="I1922" s="529" t="str">
        <f t="shared" si="853"/>
        <v>Line
Professional</v>
      </c>
      <c r="J1922" s="511"/>
      <c r="K1922" s="511" t="s">
        <v>2205</v>
      </c>
      <c r="L1922" s="511" t="s">
        <v>2205</v>
      </c>
      <c r="M1922" s="511"/>
      <c r="N1922" s="511"/>
      <c r="O1922" s="511" t="s">
        <v>2205</v>
      </c>
      <c r="P1922" s="511"/>
      <c r="Q1922" s="511"/>
      <c r="R1922" s="511"/>
      <c r="S1922" s="511"/>
      <c r="T1922" s="511"/>
      <c r="U1922" s="511"/>
      <c r="V1922" s="511"/>
      <c r="W1922" s="568" t="s">
        <v>1229</v>
      </c>
      <c r="X1922" s="568" t="s">
        <v>1228</v>
      </c>
      <c r="Y1922" s="506" t="str">
        <f t="shared" si="854"/>
        <v xml:space="preserve"> WX - LOCUS Screening
8Y- MichiCANS Comprehensive</v>
      </c>
      <c r="Z1922" s="529" t="str">
        <f t="shared" si="855"/>
        <v>QJ - Service/items provided to a prisoner or patient in state or local custody</v>
      </c>
    </row>
    <row r="1923" spans="1:27" ht="25.5" customHeight="1">
      <c r="A1923" s="565" t="str">
        <f t="shared" si="848"/>
        <v>T1023</v>
      </c>
      <c r="B1923" s="511" t="str">
        <f t="shared" si="849"/>
        <v>Assessments
Health Psychiatric
Evaluation Psychological
testing Other assessments, tests</v>
      </c>
      <c r="C1923" s="568" t="str">
        <f t="shared" si="850"/>
        <v>Pre-screening for inpatient program
T1023: Screening for inpatient program
See Appendix for detailed guidance on reporting rules for T1023.</v>
      </c>
      <c r="D1923" s="529" t="str">
        <f t="shared" si="851"/>
        <v>Encounter</v>
      </c>
      <c r="E1923" s="583" t="str">
        <f t="shared" si="852"/>
        <v xml:space="preserve">Mental Health Professional or licensed bachelor’s social worker. Must be supervised by a registered professional nurse or other fully licensed mental health professional.  </v>
      </c>
      <c r="F1923" s="142" t="s">
        <v>126</v>
      </c>
      <c r="G1923" s="142" t="s">
        <v>578</v>
      </c>
      <c r="H1923" s="142" t="s">
        <v>551</v>
      </c>
      <c r="I1923" s="529" t="str">
        <f t="shared" si="853"/>
        <v>Line
Professional</v>
      </c>
      <c r="J1923" s="511"/>
      <c r="K1923" s="511" t="s">
        <v>2205</v>
      </c>
      <c r="L1923" s="511" t="s">
        <v>2205</v>
      </c>
      <c r="M1923" s="511"/>
      <c r="N1923" s="511"/>
      <c r="O1923" s="511" t="s">
        <v>2205</v>
      </c>
      <c r="P1923" s="511"/>
      <c r="Q1923" s="511"/>
      <c r="R1923" s="511"/>
      <c r="S1923" s="511"/>
      <c r="T1923" s="511"/>
      <c r="U1923" s="511"/>
      <c r="V1923" s="511"/>
      <c r="W1923" s="568" t="s">
        <v>1229</v>
      </c>
      <c r="X1923" s="568" t="s">
        <v>1228</v>
      </c>
      <c r="Y1923" s="506" t="str">
        <f t="shared" si="854"/>
        <v xml:space="preserve"> WX - LOCUS Screening
8Y- MichiCANS Comprehensive</v>
      </c>
      <c r="Z1923" s="529" t="str">
        <f t="shared" si="855"/>
        <v>QJ - Service/items provided to a prisoner or patient in state or local custody</v>
      </c>
    </row>
    <row r="1924" spans="1:27" ht="25.5" customHeight="1">
      <c r="A1924" s="565" t="str">
        <f t="shared" si="848"/>
        <v>T1023</v>
      </c>
      <c r="B1924" s="511" t="str">
        <f t="shared" si="849"/>
        <v>Assessments
Health Psychiatric
Evaluation Psychological
testing Other assessments, tests</v>
      </c>
      <c r="C1924" s="568" t="str">
        <f t="shared" si="850"/>
        <v>Pre-screening for inpatient program
T1023: Screening for inpatient program
See Appendix for detailed guidance on reporting rules for T1023.</v>
      </c>
      <c r="D1924" s="529" t="str">
        <f t="shared" si="851"/>
        <v>Encounter</v>
      </c>
      <c r="E1924" s="583" t="str">
        <f t="shared" si="852"/>
        <v xml:space="preserve">Mental Health Professional or licensed bachelor’s social worker. Must be supervised by a registered professional nurse or other fully licensed mental health professional.  </v>
      </c>
      <c r="F1924" s="250" t="s">
        <v>496</v>
      </c>
      <c r="G1924" s="250" t="s">
        <v>586</v>
      </c>
      <c r="H1924" s="250" t="s">
        <v>551</v>
      </c>
      <c r="I1924" s="529" t="str">
        <f t="shared" si="853"/>
        <v>Line
Professional</v>
      </c>
      <c r="J1924" s="511"/>
      <c r="K1924" s="511" t="s">
        <v>2205</v>
      </c>
      <c r="L1924" s="511" t="s">
        <v>2205</v>
      </c>
      <c r="M1924" s="511"/>
      <c r="N1924" s="511"/>
      <c r="O1924" s="511" t="s">
        <v>2205</v>
      </c>
      <c r="P1924" s="511"/>
      <c r="Q1924" s="511"/>
      <c r="R1924" s="511"/>
      <c r="S1924" s="511"/>
      <c r="T1924" s="511"/>
      <c r="U1924" s="511"/>
      <c r="V1924" s="511"/>
      <c r="W1924" s="568" t="s">
        <v>1229</v>
      </c>
      <c r="X1924" s="568" t="s">
        <v>1228</v>
      </c>
      <c r="Y1924" s="506" t="str">
        <f t="shared" si="854"/>
        <v xml:space="preserve"> WX - LOCUS Screening
8Y- MichiCANS Comprehensive</v>
      </c>
      <c r="Z1924" s="529"/>
    </row>
    <row r="1925" spans="1:27" ht="25.5" customHeight="1">
      <c r="A1925" s="565" t="str">
        <f t="shared" si="848"/>
        <v>T1023</v>
      </c>
      <c r="B1925" s="511" t="str">
        <f t="shared" si="849"/>
        <v>Assessments
Health Psychiatric
Evaluation Psychological
testing Other assessments, tests</v>
      </c>
      <c r="C1925" s="568" t="str">
        <f t="shared" si="850"/>
        <v>Pre-screening for inpatient program
T1023: Screening for inpatient program
See Appendix for detailed guidance on reporting rules for T1023.</v>
      </c>
      <c r="D1925" s="529" t="str">
        <f t="shared" si="851"/>
        <v>Encounter</v>
      </c>
      <c r="E1925" s="583" t="str">
        <f t="shared" si="852"/>
        <v xml:space="preserve">Mental Health Professional or licensed bachelor’s social worker. Must be supervised by a registered professional nurse or other fully licensed mental health professional.  </v>
      </c>
      <c r="F1925" s="250" t="s">
        <v>2155</v>
      </c>
      <c r="G1925" s="250" t="s">
        <v>586</v>
      </c>
      <c r="H1925" s="250" t="s">
        <v>551</v>
      </c>
      <c r="I1925" s="529" t="str">
        <f t="shared" si="853"/>
        <v>Line
Professional</v>
      </c>
      <c r="J1925" s="511"/>
      <c r="K1925" s="511" t="s">
        <v>2205</v>
      </c>
      <c r="L1925" s="511" t="s">
        <v>2205</v>
      </c>
      <c r="M1925" s="511"/>
      <c r="N1925" s="511"/>
      <c r="O1925" s="511" t="s">
        <v>2205</v>
      </c>
      <c r="P1925" s="511"/>
      <c r="Q1925" s="511"/>
      <c r="R1925" s="511"/>
      <c r="S1925" s="511"/>
      <c r="T1925" s="511"/>
      <c r="U1925" s="511"/>
      <c r="V1925" s="511"/>
      <c r="W1925" s="568" t="s">
        <v>1229</v>
      </c>
      <c r="X1925" s="568" t="s">
        <v>1228</v>
      </c>
      <c r="Y1925" s="506" t="str">
        <f t="shared" si="854"/>
        <v xml:space="preserve"> WX - LOCUS Screening
8Y- MichiCANS Comprehensive</v>
      </c>
      <c r="Z1925" s="529"/>
    </row>
    <row r="1926" spans="1:27" ht="25.5" customHeight="1">
      <c r="A1926" s="565" t="str">
        <f t="shared" si="848"/>
        <v>T1023</v>
      </c>
      <c r="B1926" s="511" t="str">
        <f t="shared" si="849"/>
        <v>Assessments
Health Psychiatric
Evaluation Psychological
testing Other assessments, tests</v>
      </c>
      <c r="C1926" s="568" t="str">
        <f t="shared" si="850"/>
        <v>Pre-screening for inpatient program
T1023: Screening for inpatient program
See Appendix for detailed guidance on reporting rules for T1023.</v>
      </c>
      <c r="D1926" s="529" t="str">
        <f t="shared" si="851"/>
        <v>Encounter</v>
      </c>
      <c r="E1926" s="583" t="str">
        <f t="shared" si="852"/>
        <v xml:space="preserve">Mental Health Professional or licensed bachelor’s social worker. Must be supervised by a registered professional nurse or other fully licensed mental health professional.  </v>
      </c>
      <c r="F1926" s="250" t="s">
        <v>552</v>
      </c>
      <c r="G1926" s="250" t="s">
        <v>586</v>
      </c>
      <c r="H1926" s="250" t="s">
        <v>551</v>
      </c>
      <c r="I1926" s="529" t="str">
        <f t="shared" si="853"/>
        <v>Line
Professional</v>
      </c>
      <c r="J1926" s="511"/>
      <c r="K1926" s="511" t="s">
        <v>2205</v>
      </c>
      <c r="L1926" s="511" t="s">
        <v>2205</v>
      </c>
      <c r="M1926" s="511"/>
      <c r="N1926" s="511"/>
      <c r="O1926" s="511" t="s">
        <v>2205</v>
      </c>
      <c r="P1926" s="511"/>
      <c r="Q1926" s="511"/>
      <c r="R1926" s="511"/>
      <c r="S1926" s="511"/>
      <c r="T1926" s="511"/>
      <c r="U1926" s="511"/>
      <c r="V1926" s="511"/>
      <c r="W1926" s="568" t="s">
        <v>1229</v>
      </c>
      <c r="X1926" s="568" t="s">
        <v>1228</v>
      </c>
      <c r="Y1926" s="506" t="str">
        <f t="shared" si="854"/>
        <v xml:space="preserve"> WX - LOCUS Screening
8Y- MichiCANS Comprehensive</v>
      </c>
      <c r="Z1926" s="529"/>
    </row>
    <row r="1927" spans="1:27" ht="25.5" customHeight="1" thickBot="1">
      <c r="A1927" s="566" t="str">
        <f>A1923</f>
        <v>T1023</v>
      </c>
      <c r="B1927" s="513" t="str">
        <f>B1923</f>
        <v>Assessments
Health Psychiatric
Evaluation Psychological
testing Other assessments, tests</v>
      </c>
      <c r="C1927" s="569" t="str">
        <f>C1923</f>
        <v>Pre-screening for inpatient program
T1023: Screening for inpatient program
See Appendix for detailed guidance on reporting rules for T1023.</v>
      </c>
      <c r="D1927" s="530" t="str">
        <f>D1923</f>
        <v>Encounter</v>
      </c>
      <c r="E1927" s="584" t="str">
        <f>E1923</f>
        <v xml:space="preserve">Mental Health Professional or licensed bachelor’s social worker. Must be supervised by a registered professional nurse or other fully licensed mental health professional.  </v>
      </c>
      <c r="F1927" s="220" t="s">
        <v>511</v>
      </c>
      <c r="G1927" s="220" t="s">
        <v>579</v>
      </c>
      <c r="H1927" s="220" t="s">
        <v>551</v>
      </c>
      <c r="I1927" s="530" t="str">
        <f>I1923</f>
        <v>Line
Professional</v>
      </c>
      <c r="J1927" s="513"/>
      <c r="K1927" s="513" t="s">
        <v>2205</v>
      </c>
      <c r="L1927" s="513" t="s">
        <v>2205</v>
      </c>
      <c r="M1927" s="513"/>
      <c r="N1927" s="513"/>
      <c r="O1927" s="513" t="s">
        <v>2205</v>
      </c>
      <c r="P1927" s="513"/>
      <c r="Q1927" s="513"/>
      <c r="R1927" s="513"/>
      <c r="S1927" s="513"/>
      <c r="T1927" s="513"/>
      <c r="U1927" s="513"/>
      <c r="V1927" s="513"/>
      <c r="W1927" s="569" t="s">
        <v>1229</v>
      </c>
      <c r="X1927" s="569" t="s">
        <v>1228</v>
      </c>
      <c r="Y1927" s="507" t="str">
        <f>Y1923</f>
        <v xml:space="preserve"> WX - LOCUS Screening
8Y- MichiCANS Comprehensive</v>
      </c>
      <c r="Z1927" s="530" t="str">
        <f>Z1923</f>
        <v>QJ - Service/items provided to a prisoner or patient in state or local custody</v>
      </c>
    </row>
    <row r="1928" spans="1:27" ht="63.75" customHeight="1">
      <c r="A1928" s="576" t="s">
        <v>321</v>
      </c>
      <c r="B1928" s="512" t="s">
        <v>317</v>
      </c>
      <c r="C1928" s="567" t="s">
        <v>451</v>
      </c>
      <c r="D1928" s="528" t="s">
        <v>3</v>
      </c>
      <c r="E1928" s="567" t="s">
        <v>2172</v>
      </c>
      <c r="F1928" s="246" t="s">
        <v>137</v>
      </c>
      <c r="G1928" s="246" t="s">
        <v>584</v>
      </c>
      <c r="H1928" s="246" t="s">
        <v>627</v>
      </c>
      <c r="I1928" s="528" t="s">
        <v>139</v>
      </c>
      <c r="J1928" s="512"/>
      <c r="K1928" s="512" t="s">
        <v>2205</v>
      </c>
      <c r="L1928" s="512" t="s">
        <v>2205</v>
      </c>
      <c r="M1928" s="512"/>
      <c r="N1928" s="512"/>
      <c r="O1928" s="512"/>
      <c r="P1928" s="512"/>
      <c r="Q1928" s="512"/>
      <c r="R1928" s="512"/>
      <c r="S1928" s="512"/>
      <c r="T1928" s="512"/>
      <c r="U1928" s="512"/>
      <c r="V1928" s="512"/>
      <c r="W1928" s="567" t="s">
        <v>1229</v>
      </c>
      <c r="X1928" s="567" t="s">
        <v>1694</v>
      </c>
      <c r="Y1928" s="528" t="s">
        <v>1113</v>
      </c>
      <c r="Z1928" s="528" t="s">
        <v>660</v>
      </c>
    </row>
    <row r="1929" spans="1:27" ht="63.75" customHeight="1">
      <c r="A1929" s="565" t="str">
        <f t="shared" ref="A1929:A1935" si="856">A1928</f>
        <v>T1027</v>
      </c>
      <c r="B1929" s="511" t="str">
        <f t="shared" ref="B1929:B1935" si="857">B1928</f>
        <v>Prevention Services - Direct Model</v>
      </c>
      <c r="C1929" s="568" t="str">
        <f t="shared" ref="C1929:C1935" si="858">C1928</f>
        <v>Behavioral health prevention education service (delivery of services with target population to affect knowledge, attitude, and/or behavior); approved MDHHS models only
Behavior health prevention education service: Parent education</v>
      </c>
      <c r="D1929" s="529" t="str">
        <f t="shared" ref="D1929:D1935" si="859">D1928</f>
        <v>15 Minutes</v>
      </c>
      <c r="E1929" s="568" t="str">
        <f t="shared" ref="E1929:E1935" si="860">E1928</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29" s="142" t="s">
        <v>477</v>
      </c>
      <c r="G1929" s="142" t="s">
        <v>575</v>
      </c>
      <c r="H1929" s="142" t="s">
        <v>627</v>
      </c>
      <c r="I1929" s="529" t="str">
        <f t="shared" ref="I1929:I1935" si="861">I1928</f>
        <v>Line
Professional</v>
      </c>
      <c r="J1929" s="511"/>
      <c r="K1929" s="511" t="s">
        <v>2205</v>
      </c>
      <c r="L1929" s="511" t="s">
        <v>2205</v>
      </c>
      <c r="M1929" s="511"/>
      <c r="N1929" s="511"/>
      <c r="O1929" s="511"/>
      <c r="P1929" s="511"/>
      <c r="Q1929" s="511"/>
      <c r="R1929" s="511"/>
      <c r="S1929" s="511"/>
      <c r="T1929" s="511"/>
      <c r="U1929" s="511"/>
      <c r="V1929" s="511"/>
      <c r="W1929" s="568" t="s">
        <v>1229</v>
      </c>
      <c r="X1929" s="568" t="s">
        <v>1212</v>
      </c>
      <c r="Y1929" s="529" t="str">
        <f t="shared" ref="Y1929:Y1935" si="862">Y1928</f>
        <v xml:space="preserve"> </v>
      </c>
      <c r="Z1929" s="529" t="str">
        <f t="shared" ref="Z1929:Z1935" si="863">Z1928</f>
        <v>WO - Children's Friendship Group</v>
      </c>
    </row>
    <row r="1930" spans="1:27" ht="63.75" customHeight="1">
      <c r="A1930" s="565" t="str">
        <f t="shared" si="856"/>
        <v>T1027</v>
      </c>
      <c r="B1930" s="511" t="str">
        <f t="shared" si="857"/>
        <v>Prevention Services - Direct Model</v>
      </c>
      <c r="C1930" s="568" t="str">
        <f t="shared" si="858"/>
        <v>Behavioral health prevention education service (delivery of services with target population to affect knowledge, attitude, and/or behavior); approved MDHHS models only
Behavior health prevention education service: Parent education</v>
      </c>
      <c r="D1930" s="529" t="str">
        <f t="shared" si="859"/>
        <v>15 Minutes</v>
      </c>
      <c r="E1930" s="568"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0" s="142" t="s">
        <v>126</v>
      </c>
      <c r="G1930" s="142" t="s">
        <v>581</v>
      </c>
      <c r="H1930" s="142" t="s">
        <v>627</v>
      </c>
      <c r="I1930" s="529" t="str">
        <f t="shared" si="861"/>
        <v>Line
Professional</v>
      </c>
      <c r="J1930" s="511"/>
      <c r="K1930" s="511" t="s">
        <v>2205</v>
      </c>
      <c r="L1930" s="511" t="s">
        <v>2205</v>
      </c>
      <c r="M1930" s="511"/>
      <c r="N1930" s="511"/>
      <c r="O1930" s="511"/>
      <c r="P1930" s="511"/>
      <c r="Q1930" s="511"/>
      <c r="R1930" s="511"/>
      <c r="S1930" s="511"/>
      <c r="T1930" s="511"/>
      <c r="U1930" s="511"/>
      <c r="V1930" s="511"/>
      <c r="W1930" s="568" t="s">
        <v>1229</v>
      </c>
      <c r="X1930" s="568" t="s">
        <v>1212</v>
      </c>
      <c r="Y1930" s="529" t="str">
        <f t="shared" si="862"/>
        <v xml:space="preserve"> </v>
      </c>
      <c r="Z1930" s="529" t="str">
        <f t="shared" si="863"/>
        <v>WO - Children's Friendship Group</v>
      </c>
    </row>
    <row r="1931" spans="1:27" ht="63.75" customHeight="1">
      <c r="A1931" s="565" t="str">
        <f t="shared" si="856"/>
        <v>T1027</v>
      </c>
      <c r="B1931" s="511" t="str">
        <f t="shared" si="857"/>
        <v>Prevention Services - Direct Model</v>
      </c>
      <c r="C1931" s="568" t="str">
        <f t="shared" si="858"/>
        <v>Behavioral health prevention education service (delivery of services with target population to affect knowledge, attitude, and/or behavior); approved MDHHS models only
Behavior health prevention education service: Parent education</v>
      </c>
      <c r="D1931" s="529" t="str">
        <f t="shared" si="859"/>
        <v>15 Minutes</v>
      </c>
      <c r="E1931" s="568"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1" s="142" t="s">
        <v>1328</v>
      </c>
      <c r="G1931" s="142" t="s">
        <v>576</v>
      </c>
      <c r="H1931" s="142" t="s">
        <v>627</v>
      </c>
      <c r="I1931" s="529" t="str">
        <f t="shared" si="861"/>
        <v>Line
Professional</v>
      </c>
      <c r="J1931" s="511"/>
      <c r="K1931" s="511" t="s">
        <v>2205</v>
      </c>
      <c r="L1931" s="511" t="s">
        <v>2205</v>
      </c>
      <c r="M1931" s="511"/>
      <c r="N1931" s="511"/>
      <c r="O1931" s="511"/>
      <c r="P1931" s="511"/>
      <c r="Q1931" s="511"/>
      <c r="R1931" s="511"/>
      <c r="S1931" s="511"/>
      <c r="T1931" s="511"/>
      <c r="U1931" s="511"/>
      <c r="V1931" s="511"/>
      <c r="W1931" s="568" t="s">
        <v>1229</v>
      </c>
      <c r="X1931" s="568" t="s">
        <v>1212</v>
      </c>
      <c r="Y1931" s="529" t="str">
        <f t="shared" si="862"/>
        <v xml:space="preserve"> </v>
      </c>
      <c r="Z1931" s="529" t="str">
        <f t="shared" si="863"/>
        <v>WO - Children's Friendship Group</v>
      </c>
    </row>
    <row r="1932" spans="1:27" ht="63.75" customHeight="1">
      <c r="A1932" s="565" t="str">
        <f t="shared" si="856"/>
        <v>T1027</v>
      </c>
      <c r="B1932" s="511" t="str">
        <f t="shared" si="857"/>
        <v>Prevention Services - Direct Model</v>
      </c>
      <c r="C1932" s="568" t="str">
        <f t="shared" si="858"/>
        <v>Behavioral health prevention education service (delivery of services with target population to affect knowledge, attitude, and/or behavior); approved MDHHS models only
Behavior health prevention education service: Parent education</v>
      </c>
      <c r="D1932" s="529" t="str">
        <f t="shared" si="859"/>
        <v>15 Minutes</v>
      </c>
      <c r="E1932" s="568"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2" s="142" t="s">
        <v>1329</v>
      </c>
      <c r="G1932" s="142" t="s">
        <v>580</v>
      </c>
      <c r="H1932" s="142" t="s">
        <v>627</v>
      </c>
      <c r="I1932" s="529" t="str">
        <f t="shared" si="861"/>
        <v>Line
Professional</v>
      </c>
      <c r="J1932" s="511"/>
      <c r="K1932" s="511" t="s">
        <v>2205</v>
      </c>
      <c r="L1932" s="511" t="s">
        <v>2205</v>
      </c>
      <c r="M1932" s="511"/>
      <c r="N1932" s="511"/>
      <c r="O1932" s="511"/>
      <c r="P1932" s="511"/>
      <c r="Q1932" s="511"/>
      <c r="R1932" s="511"/>
      <c r="S1932" s="511"/>
      <c r="T1932" s="511"/>
      <c r="U1932" s="511"/>
      <c r="V1932" s="511"/>
      <c r="W1932" s="568" t="s">
        <v>1229</v>
      </c>
      <c r="X1932" s="568" t="s">
        <v>1212</v>
      </c>
      <c r="Y1932" s="529" t="str">
        <f t="shared" si="862"/>
        <v xml:space="preserve"> </v>
      </c>
      <c r="Z1932" s="529" t="str">
        <f t="shared" si="863"/>
        <v>WO - Children's Friendship Group</v>
      </c>
    </row>
    <row r="1933" spans="1:27" ht="63.75" customHeight="1">
      <c r="A1933" s="565" t="str">
        <f t="shared" si="856"/>
        <v>T1027</v>
      </c>
      <c r="B1933" s="511" t="str">
        <f t="shared" si="857"/>
        <v>Prevention Services - Direct Model</v>
      </c>
      <c r="C1933" s="568" t="str">
        <f t="shared" si="858"/>
        <v>Behavioral health prevention education service (delivery of services with target population to affect knowledge, attitude, and/or behavior); approved MDHHS models only
Behavior health prevention education service: Parent education</v>
      </c>
      <c r="D1933" s="529" t="str">
        <f t="shared" si="859"/>
        <v>15 Minutes</v>
      </c>
      <c r="E1933" s="568"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3" s="142" t="s">
        <v>688</v>
      </c>
      <c r="G1933" s="142" t="s">
        <v>580</v>
      </c>
      <c r="H1933" s="142" t="s">
        <v>627</v>
      </c>
      <c r="I1933" s="529" t="str">
        <f t="shared" si="861"/>
        <v>Line
Professional</v>
      </c>
      <c r="J1933" s="511"/>
      <c r="K1933" s="511" t="s">
        <v>2205</v>
      </c>
      <c r="L1933" s="511" t="s">
        <v>2205</v>
      </c>
      <c r="M1933" s="511"/>
      <c r="N1933" s="511"/>
      <c r="O1933" s="511"/>
      <c r="P1933" s="511"/>
      <c r="Q1933" s="511"/>
      <c r="R1933" s="511"/>
      <c r="S1933" s="511"/>
      <c r="T1933" s="511"/>
      <c r="U1933" s="511"/>
      <c r="V1933" s="511"/>
      <c r="W1933" s="568" t="s">
        <v>1229</v>
      </c>
      <c r="X1933" s="568" t="s">
        <v>1212</v>
      </c>
      <c r="Y1933" s="529" t="str">
        <f t="shared" si="862"/>
        <v xml:space="preserve"> </v>
      </c>
      <c r="Z1933" s="529" t="str">
        <f t="shared" si="863"/>
        <v>WO - Children's Friendship Group</v>
      </c>
    </row>
    <row r="1934" spans="1:27" s="19" customFormat="1" ht="63.75" customHeight="1">
      <c r="A1934" s="565" t="str">
        <f t="shared" si="856"/>
        <v>T1027</v>
      </c>
      <c r="B1934" s="511" t="str">
        <f t="shared" si="857"/>
        <v>Prevention Services - Direct Model</v>
      </c>
      <c r="C1934" s="568" t="str">
        <f t="shared" si="858"/>
        <v>Behavioral health prevention education service (delivery of services with target population to affect knowledge, attitude, and/or behavior); approved MDHHS models only
Behavior health prevention education service: Parent education</v>
      </c>
      <c r="D1934" s="529" t="str">
        <f t="shared" si="859"/>
        <v>15 Minutes</v>
      </c>
      <c r="E1934" s="568"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4" s="142" t="s">
        <v>2168</v>
      </c>
      <c r="G1934" s="142" t="s">
        <v>580</v>
      </c>
      <c r="H1934" s="142" t="s">
        <v>627</v>
      </c>
      <c r="I1934" s="529" t="str">
        <f t="shared" si="861"/>
        <v>Line
Professional</v>
      </c>
      <c r="J1934" s="511"/>
      <c r="K1934" s="511" t="s">
        <v>2205</v>
      </c>
      <c r="L1934" s="511" t="s">
        <v>2205</v>
      </c>
      <c r="M1934" s="511"/>
      <c r="N1934" s="511"/>
      <c r="O1934" s="511"/>
      <c r="P1934" s="511"/>
      <c r="Q1934" s="511"/>
      <c r="R1934" s="511"/>
      <c r="S1934" s="511"/>
      <c r="T1934" s="511"/>
      <c r="U1934" s="511"/>
      <c r="V1934" s="511"/>
      <c r="W1934" s="568" t="s">
        <v>1229</v>
      </c>
      <c r="X1934" s="568" t="s">
        <v>1212</v>
      </c>
      <c r="Y1934" s="529" t="str">
        <f t="shared" si="862"/>
        <v xml:space="preserve"> </v>
      </c>
      <c r="Z1934" s="529" t="str">
        <f t="shared" si="863"/>
        <v>WO - Children's Friendship Group</v>
      </c>
      <c r="AA1934" s="20"/>
    </row>
    <row r="1935" spans="1:27" ht="63.75" customHeight="1">
      <c r="A1935" s="565" t="str">
        <f t="shared" si="856"/>
        <v>T1027</v>
      </c>
      <c r="B1935" s="511" t="str">
        <f t="shared" si="857"/>
        <v>Prevention Services - Direct Model</v>
      </c>
      <c r="C1935" s="568" t="str">
        <f t="shared" si="858"/>
        <v>Behavioral health prevention education service (delivery of services with target population to affect knowledge, attitude, and/or behavior); approved MDHHS models only
Behavior health prevention education service: Parent education</v>
      </c>
      <c r="D1935" s="529" t="str">
        <f t="shared" si="859"/>
        <v>15 Minutes</v>
      </c>
      <c r="E1935" s="568" t="str">
        <f t="shared" si="860"/>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5" s="142" t="s">
        <v>2177</v>
      </c>
      <c r="G1935" s="142" t="s">
        <v>580</v>
      </c>
      <c r="H1935" s="142" t="s">
        <v>627</v>
      </c>
      <c r="I1935" s="529" t="str">
        <f t="shared" si="861"/>
        <v>Line
Professional</v>
      </c>
      <c r="J1935" s="511"/>
      <c r="K1935" s="511" t="s">
        <v>2205</v>
      </c>
      <c r="L1935" s="511" t="s">
        <v>2205</v>
      </c>
      <c r="M1935" s="511"/>
      <c r="N1935" s="511"/>
      <c r="O1935" s="511"/>
      <c r="P1935" s="511"/>
      <c r="Q1935" s="511"/>
      <c r="R1935" s="511"/>
      <c r="S1935" s="511"/>
      <c r="T1935" s="511"/>
      <c r="U1935" s="511"/>
      <c r="V1935" s="511"/>
      <c r="W1935" s="568" t="s">
        <v>1229</v>
      </c>
      <c r="X1935" s="568" t="s">
        <v>1212</v>
      </c>
      <c r="Y1935" s="529" t="str">
        <f t="shared" si="862"/>
        <v xml:space="preserve"> </v>
      </c>
      <c r="Z1935" s="529" t="str">
        <f t="shared" si="863"/>
        <v>WO - Children's Friendship Group</v>
      </c>
    </row>
    <row r="1936" spans="1:27" ht="63.75" customHeight="1">
      <c r="A1936" s="565" t="str">
        <f t="shared" ref="A1936:E1939" si="864">A1934</f>
        <v>T1027</v>
      </c>
      <c r="B1936" s="511" t="str">
        <f t="shared" si="864"/>
        <v>Prevention Services - Direct Model</v>
      </c>
      <c r="C1936" s="568" t="str">
        <f t="shared" si="864"/>
        <v>Behavioral health prevention education service (delivery of services with target population to affect knowledge, attitude, and/or behavior); approved MDHHS models only
Behavior health prevention education service: Parent education</v>
      </c>
      <c r="D1936" s="529" t="str">
        <f t="shared" si="864"/>
        <v>15 Minutes</v>
      </c>
      <c r="E1936" s="568" t="str">
        <f t="shared" si="86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6" s="142" t="s">
        <v>126</v>
      </c>
      <c r="G1936" s="142" t="s">
        <v>578</v>
      </c>
      <c r="H1936" s="142" t="s">
        <v>627</v>
      </c>
      <c r="I1936" s="529" t="str">
        <f>I1934</f>
        <v>Line
Professional</v>
      </c>
      <c r="J1936" s="511"/>
      <c r="K1936" s="511" t="s">
        <v>2205</v>
      </c>
      <c r="L1936" s="511" t="s">
        <v>2205</v>
      </c>
      <c r="M1936" s="511"/>
      <c r="N1936" s="511"/>
      <c r="O1936" s="511"/>
      <c r="P1936" s="511"/>
      <c r="Q1936" s="511"/>
      <c r="R1936" s="511"/>
      <c r="S1936" s="511"/>
      <c r="T1936" s="511"/>
      <c r="U1936" s="511"/>
      <c r="V1936" s="511"/>
      <c r="W1936" s="568" t="s">
        <v>1229</v>
      </c>
      <c r="X1936" s="568" t="s">
        <v>1212</v>
      </c>
      <c r="Y1936" s="529" t="str">
        <f t="shared" ref="Y1936:Z1939" si="865">Y1934</f>
        <v xml:space="preserve"> </v>
      </c>
      <c r="Z1936" s="529" t="str">
        <f t="shared" si="865"/>
        <v>WO - Children's Friendship Group</v>
      </c>
    </row>
    <row r="1937" spans="1:27" ht="63.75" customHeight="1">
      <c r="A1937" s="565" t="str">
        <f t="shared" si="864"/>
        <v>T1027</v>
      </c>
      <c r="B1937" s="511" t="str">
        <f t="shared" si="864"/>
        <v>Prevention Services - Direct Model</v>
      </c>
      <c r="C1937" s="568" t="str">
        <f t="shared" si="864"/>
        <v>Behavioral health prevention education service (delivery of services with target population to affect knowledge, attitude, and/or behavior); approved MDHHS models only
Behavior health prevention education service: Parent education</v>
      </c>
      <c r="D1937" s="529" t="str">
        <f t="shared" si="864"/>
        <v>15 Minutes</v>
      </c>
      <c r="E1937" s="568" t="str">
        <f t="shared" si="86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7" s="250" t="s">
        <v>496</v>
      </c>
      <c r="G1937" s="250" t="s">
        <v>586</v>
      </c>
      <c r="H1937" s="250" t="s">
        <v>627</v>
      </c>
      <c r="I1937" s="529" t="str">
        <f>I1935</f>
        <v>Line
Professional</v>
      </c>
      <c r="J1937" s="511"/>
      <c r="K1937" s="511" t="s">
        <v>2205</v>
      </c>
      <c r="L1937" s="511" t="s">
        <v>2205</v>
      </c>
      <c r="M1937" s="511"/>
      <c r="N1937" s="511"/>
      <c r="O1937" s="511"/>
      <c r="P1937" s="511"/>
      <c r="Q1937" s="511"/>
      <c r="R1937" s="511"/>
      <c r="S1937" s="511"/>
      <c r="T1937" s="511"/>
      <c r="U1937" s="511"/>
      <c r="V1937" s="511"/>
      <c r="W1937" s="568" t="s">
        <v>1229</v>
      </c>
      <c r="X1937" s="568" t="s">
        <v>1212</v>
      </c>
      <c r="Y1937" s="529" t="str">
        <f t="shared" si="865"/>
        <v xml:space="preserve"> </v>
      </c>
      <c r="Z1937" s="529" t="str">
        <f t="shared" si="865"/>
        <v>WO - Children's Friendship Group</v>
      </c>
    </row>
    <row r="1938" spans="1:27" ht="63.75" customHeight="1">
      <c r="A1938" s="565" t="str">
        <f t="shared" si="864"/>
        <v>T1027</v>
      </c>
      <c r="B1938" s="511" t="str">
        <f t="shared" si="864"/>
        <v>Prevention Services - Direct Model</v>
      </c>
      <c r="C1938" s="568" t="str">
        <f t="shared" si="864"/>
        <v>Behavioral health prevention education service (delivery of services with target population to affect knowledge, attitude, and/or behavior); approved MDHHS models only
Behavior health prevention education service: Parent education</v>
      </c>
      <c r="D1938" s="529" t="str">
        <f t="shared" si="864"/>
        <v>15 Minutes</v>
      </c>
      <c r="E1938" s="568" t="str">
        <f t="shared" si="86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8" s="250" t="s">
        <v>2155</v>
      </c>
      <c r="G1938" s="250" t="s">
        <v>586</v>
      </c>
      <c r="H1938" s="250" t="s">
        <v>627</v>
      </c>
      <c r="I1938" s="529" t="str">
        <f>I1936</f>
        <v>Line
Professional</v>
      </c>
      <c r="J1938" s="511"/>
      <c r="K1938" s="511" t="s">
        <v>2205</v>
      </c>
      <c r="L1938" s="511" t="s">
        <v>2205</v>
      </c>
      <c r="M1938" s="511"/>
      <c r="N1938" s="511"/>
      <c r="O1938" s="511"/>
      <c r="P1938" s="511"/>
      <c r="Q1938" s="511"/>
      <c r="R1938" s="511"/>
      <c r="S1938" s="511"/>
      <c r="T1938" s="511"/>
      <c r="U1938" s="511"/>
      <c r="V1938" s="511"/>
      <c r="W1938" s="568" t="s">
        <v>1229</v>
      </c>
      <c r="X1938" s="568" t="s">
        <v>1212</v>
      </c>
      <c r="Y1938" s="529" t="str">
        <f t="shared" si="865"/>
        <v xml:space="preserve"> </v>
      </c>
      <c r="Z1938" s="529" t="str">
        <f t="shared" si="865"/>
        <v>WO - Children's Friendship Group</v>
      </c>
    </row>
    <row r="1939" spans="1:27" ht="63.75" customHeight="1">
      <c r="A1939" s="565" t="str">
        <f t="shared" si="864"/>
        <v>T1027</v>
      </c>
      <c r="B1939" s="511" t="str">
        <f t="shared" si="864"/>
        <v>Prevention Services - Direct Model</v>
      </c>
      <c r="C1939" s="568" t="str">
        <f t="shared" si="864"/>
        <v>Behavioral health prevention education service (delivery of services with target population to affect knowledge, attitude, and/or behavior); approved MDHHS models only
Behavior health prevention education service: Parent education</v>
      </c>
      <c r="D1939" s="529" t="str">
        <f t="shared" si="864"/>
        <v>15 Minutes</v>
      </c>
      <c r="E1939" s="568" t="str">
        <f t="shared" si="86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39" s="250" t="s">
        <v>552</v>
      </c>
      <c r="G1939" s="250" t="s">
        <v>586</v>
      </c>
      <c r="H1939" s="250" t="s">
        <v>627</v>
      </c>
      <c r="I1939" s="529" t="str">
        <f>I1937</f>
        <v>Line
Professional</v>
      </c>
      <c r="J1939" s="511"/>
      <c r="K1939" s="511" t="s">
        <v>2205</v>
      </c>
      <c r="L1939" s="511" t="s">
        <v>2205</v>
      </c>
      <c r="M1939" s="511"/>
      <c r="N1939" s="511"/>
      <c r="O1939" s="511"/>
      <c r="P1939" s="511"/>
      <c r="Q1939" s="511"/>
      <c r="R1939" s="511"/>
      <c r="S1939" s="511"/>
      <c r="T1939" s="511"/>
      <c r="U1939" s="511"/>
      <c r="V1939" s="511"/>
      <c r="W1939" s="568" t="s">
        <v>1229</v>
      </c>
      <c r="X1939" s="568" t="s">
        <v>1212</v>
      </c>
      <c r="Y1939" s="529" t="str">
        <f t="shared" si="865"/>
        <v xml:space="preserve"> </v>
      </c>
      <c r="Z1939" s="529" t="str">
        <f t="shared" si="865"/>
        <v>WO - Children's Friendship Group</v>
      </c>
    </row>
    <row r="1940" spans="1:27" s="19" customFormat="1" ht="64.5" customHeight="1" thickBot="1">
      <c r="A1940" s="566" t="str">
        <f>A1936</f>
        <v>T1027</v>
      </c>
      <c r="B1940" s="513" t="str">
        <f>B1936</f>
        <v>Prevention Services - Direct Model</v>
      </c>
      <c r="C1940" s="569" t="str">
        <f>C1936</f>
        <v>Behavioral health prevention education service (delivery of services with target population to affect knowledge, attitude, and/or behavior); approved MDHHS models only
Behavior health prevention education service: Parent education</v>
      </c>
      <c r="D1940" s="530" t="str">
        <f>D1936</f>
        <v>15 Minutes</v>
      </c>
      <c r="E1940" s="569" t="str">
        <f>E1936</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40" s="220" t="s">
        <v>511</v>
      </c>
      <c r="G1940" s="220" t="s">
        <v>579</v>
      </c>
      <c r="H1940" s="220" t="s">
        <v>627</v>
      </c>
      <c r="I1940" s="530" t="str">
        <f>I1936</f>
        <v>Line
Professional</v>
      </c>
      <c r="J1940" s="513"/>
      <c r="K1940" s="513" t="s">
        <v>2205</v>
      </c>
      <c r="L1940" s="513" t="s">
        <v>2205</v>
      </c>
      <c r="M1940" s="513"/>
      <c r="N1940" s="513"/>
      <c r="O1940" s="513"/>
      <c r="P1940" s="513"/>
      <c r="Q1940" s="513"/>
      <c r="R1940" s="513"/>
      <c r="S1940" s="513"/>
      <c r="T1940" s="513"/>
      <c r="U1940" s="513"/>
      <c r="V1940" s="513"/>
      <c r="W1940" s="569" t="s">
        <v>1229</v>
      </c>
      <c r="X1940" s="569" t="s">
        <v>1212</v>
      </c>
      <c r="Y1940" s="530" t="str">
        <f>Y1936</f>
        <v xml:space="preserve"> </v>
      </c>
      <c r="Z1940" s="530" t="str">
        <f>Z1936</f>
        <v>WO - Children's Friendship Group</v>
      </c>
      <c r="AA1940" s="20"/>
    </row>
    <row r="1941" spans="1:27" ht="67.5" customHeight="1" thickBot="1">
      <c r="A1941" s="252" t="s">
        <v>1172</v>
      </c>
      <c r="B1941" s="230" t="s">
        <v>1113</v>
      </c>
      <c r="C1941" s="220" t="s">
        <v>1173</v>
      </c>
      <c r="D1941" s="221" t="s">
        <v>1113</v>
      </c>
      <c r="E1941" s="220" t="s">
        <v>1174</v>
      </c>
      <c r="F1941" s="220" t="s">
        <v>1244</v>
      </c>
      <c r="G1941" s="220" t="s">
        <v>1113</v>
      </c>
      <c r="H1941" s="220" t="s">
        <v>623</v>
      </c>
      <c r="I1941" s="221" t="s">
        <v>1113</v>
      </c>
      <c r="J1941" s="230"/>
      <c r="K1941" s="230"/>
      <c r="L1941" s="230"/>
      <c r="M1941" s="230"/>
      <c r="N1941" s="230"/>
      <c r="O1941" s="230"/>
      <c r="P1941" s="230"/>
      <c r="Q1941" s="230"/>
      <c r="R1941" s="230"/>
      <c r="S1941" s="230"/>
      <c r="T1941" s="230"/>
      <c r="U1941" s="230"/>
      <c r="V1941" s="230"/>
      <c r="W1941" s="220" t="s">
        <v>1230</v>
      </c>
      <c r="X1941" s="220" t="s">
        <v>1245</v>
      </c>
      <c r="Y1941" s="215" t="s">
        <v>1113</v>
      </c>
      <c r="Z1941" s="215" t="s">
        <v>2036</v>
      </c>
    </row>
    <row r="1942" spans="1:27" s="19" customFormat="1" ht="166.8" customHeight="1" thickBot="1">
      <c r="A1942" s="113" t="s">
        <v>88</v>
      </c>
      <c r="B1942" s="193" t="s">
        <v>271</v>
      </c>
      <c r="C1942" s="127" t="s">
        <v>2401</v>
      </c>
      <c r="D1942" s="175" t="s">
        <v>396</v>
      </c>
      <c r="E1942" s="127" t="s">
        <v>272</v>
      </c>
      <c r="F1942" s="127" t="s">
        <v>648</v>
      </c>
      <c r="G1942" s="127" t="s">
        <v>1113</v>
      </c>
      <c r="H1942" s="127" t="s">
        <v>549</v>
      </c>
      <c r="I1942" s="175" t="s">
        <v>139</v>
      </c>
      <c r="J1942" s="193"/>
      <c r="K1942" s="193"/>
      <c r="L1942" s="193" t="s">
        <v>2205</v>
      </c>
      <c r="M1942" s="193" t="s">
        <v>2205</v>
      </c>
      <c r="N1942" s="193"/>
      <c r="O1942" s="193"/>
      <c r="P1942" s="193"/>
      <c r="Q1942" s="193"/>
      <c r="R1942" s="193" t="s">
        <v>2205</v>
      </c>
      <c r="S1942" s="193"/>
      <c r="T1942" s="193"/>
      <c r="U1942" s="193"/>
      <c r="V1942" s="193"/>
      <c r="W1942" s="127" t="s">
        <v>1230</v>
      </c>
      <c r="X1942" s="127" t="s">
        <v>401</v>
      </c>
      <c r="Y1942" s="163" t="s">
        <v>1113</v>
      </c>
      <c r="Z1942" s="163" t="s">
        <v>1113</v>
      </c>
      <c r="AA1942" s="20"/>
    </row>
    <row r="1943" spans="1:27" ht="123" customHeight="1" thickBot="1">
      <c r="A1943" s="113" t="s">
        <v>1382</v>
      </c>
      <c r="B1943" s="193" t="s">
        <v>198</v>
      </c>
      <c r="C1943" s="127" t="s">
        <v>1383</v>
      </c>
      <c r="D1943" s="175" t="s">
        <v>58</v>
      </c>
      <c r="E1943" s="127" t="s">
        <v>1356</v>
      </c>
      <c r="F1943" s="127" t="s">
        <v>1357</v>
      </c>
      <c r="G1943" s="127"/>
      <c r="H1943" s="127" t="s">
        <v>198</v>
      </c>
      <c r="I1943" s="175" t="s">
        <v>139</v>
      </c>
      <c r="J1943" s="193"/>
      <c r="K1943" s="193"/>
      <c r="L1943" s="193" t="s">
        <v>2205</v>
      </c>
      <c r="M1943" s="193"/>
      <c r="N1943" s="193"/>
      <c r="O1943" s="193" t="s">
        <v>2205</v>
      </c>
      <c r="P1943" s="193"/>
      <c r="Q1943" s="193"/>
      <c r="R1943" s="193"/>
      <c r="S1943" s="193"/>
      <c r="T1943" s="193"/>
      <c r="U1943" s="193"/>
      <c r="V1943" s="193"/>
      <c r="W1943" s="127"/>
      <c r="X1943" s="127" t="s">
        <v>1793</v>
      </c>
      <c r="Y1943" s="163"/>
      <c r="Z1943" s="163"/>
    </row>
    <row r="1944" spans="1:27" s="19" customFormat="1" ht="89.25" customHeight="1" thickBot="1">
      <c r="A1944" s="266" t="s">
        <v>1382</v>
      </c>
      <c r="B1944" s="194" t="s">
        <v>198</v>
      </c>
      <c r="C1944" s="129" t="s">
        <v>1593</v>
      </c>
      <c r="D1944" s="176" t="s">
        <v>58</v>
      </c>
      <c r="E1944" s="129" t="s">
        <v>1356</v>
      </c>
      <c r="F1944" s="129" t="s">
        <v>1357</v>
      </c>
      <c r="G1944" s="129"/>
      <c r="H1944" s="129" t="s">
        <v>198</v>
      </c>
      <c r="I1944" s="176" t="s">
        <v>139</v>
      </c>
      <c r="J1944" s="194"/>
      <c r="K1944" s="194"/>
      <c r="L1944" s="194" t="s">
        <v>2205</v>
      </c>
      <c r="M1944" s="194"/>
      <c r="N1944" s="194"/>
      <c r="O1944" s="194" t="s">
        <v>2205</v>
      </c>
      <c r="P1944" s="194"/>
      <c r="Q1944" s="194"/>
      <c r="R1944" s="194"/>
      <c r="S1944" s="194"/>
      <c r="T1944" s="194"/>
      <c r="U1944" s="194"/>
      <c r="V1944" s="194"/>
      <c r="W1944" s="129"/>
      <c r="X1944" s="129"/>
      <c r="Y1944" s="177"/>
      <c r="Z1944" s="177"/>
      <c r="AA1944" s="20"/>
    </row>
    <row r="1945" spans="1:27" ht="63.75" customHeight="1">
      <c r="A1945" s="564" t="s">
        <v>320</v>
      </c>
      <c r="B1945" s="511" t="s">
        <v>317</v>
      </c>
      <c r="C1945" s="568" t="s">
        <v>450</v>
      </c>
      <c r="D1945" s="529" t="s">
        <v>456</v>
      </c>
      <c r="E1945" s="568" t="s">
        <v>2170</v>
      </c>
      <c r="F1945" s="142" t="s">
        <v>137</v>
      </c>
      <c r="G1945" s="142" t="s">
        <v>584</v>
      </c>
      <c r="H1945" s="142" t="s">
        <v>627</v>
      </c>
      <c r="I1945" s="529" t="s">
        <v>139</v>
      </c>
      <c r="J1945" s="511"/>
      <c r="K1945" s="511" t="s">
        <v>2205</v>
      </c>
      <c r="L1945" s="511" t="s">
        <v>2205</v>
      </c>
      <c r="M1945" s="511"/>
      <c r="N1945" s="511"/>
      <c r="O1945" s="511"/>
      <c r="P1945" s="511"/>
      <c r="Q1945" s="511"/>
      <c r="R1945" s="511"/>
      <c r="S1945" s="511"/>
      <c r="T1945" s="511"/>
      <c r="U1945" s="511"/>
      <c r="V1945" s="511"/>
      <c r="W1945" s="568" t="s">
        <v>1230</v>
      </c>
      <c r="X1945" s="568" t="s">
        <v>1694</v>
      </c>
      <c r="Y1945" s="529" t="s">
        <v>1113</v>
      </c>
      <c r="Z1945" s="529" t="s">
        <v>1113</v>
      </c>
    </row>
    <row r="1946" spans="1:27" ht="24" customHeight="1">
      <c r="A1946" s="565" t="str">
        <f t="shared" ref="A1946:A1954" si="866">A1945</f>
        <v>T2024</v>
      </c>
      <c r="B1946" s="511" t="str">
        <f t="shared" ref="B1946:B1954" si="867">B1945</f>
        <v>Prevention Services - Direct Model</v>
      </c>
      <c r="C1946" s="568" t="str">
        <f t="shared" ref="C1946:C1954" si="868">C1945</f>
        <v>Behavioral health prevention education service (delivery of services with target population to affect knowledge, attitude, and/or behavior); approved MDHHS models only
Behavior health prevention education service: Children of adults with mental illness</v>
      </c>
      <c r="D1946" s="529" t="str">
        <f t="shared" ref="D1946:D1954" si="869">D1945</f>
        <v>T2024 – encounter
DT= 1/day</v>
      </c>
      <c r="E1946" s="568" t="str">
        <f t="shared" ref="E1946:E1954" si="870">E1945</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46" s="250" t="s">
        <v>477</v>
      </c>
      <c r="G1946" s="250" t="s">
        <v>575</v>
      </c>
      <c r="H1946" s="250" t="s">
        <v>627</v>
      </c>
      <c r="I1946" s="529" t="str">
        <f t="shared" ref="I1946:I1954" si="871">I1945</f>
        <v>Line
Professional</v>
      </c>
      <c r="J1946" s="511"/>
      <c r="K1946" s="511" t="s">
        <v>2205</v>
      </c>
      <c r="L1946" s="511" t="s">
        <v>2205</v>
      </c>
      <c r="M1946" s="511"/>
      <c r="N1946" s="511"/>
      <c r="O1946" s="511"/>
      <c r="P1946" s="511"/>
      <c r="Q1946" s="511"/>
      <c r="R1946" s="511"/>
      <c r="S1946" s="511"/>
      <c r="T1946" s="511"/>
      <c r="U1946" s="511"/>
      <c r="V1946" s="511"/>
      <c r="W1946" s="568" t="s">
        <v>1230</v>
      </c>
      <c r="X1946" s="568" t="s">
        <v>454</v>
      </c>
      <c r="Y1946" s="529" t="str">
        <f t="shared" ref="Y1946:Y1951" si="872">Y1945</f>
        <v xml:space="preserve"> </v>
      </c>
      <c r="Z1946" s="529" t="str">
        <f t="shared" ref="Z1946:Z1951" si="873">Z1945</f>
        <v xml:space="preserve"> </v>
      </c>
    </row>
    <row r="1947" spans="1:27" s="19" customFormat="1" ht="24" customHeight="1">
      <c r="A1947" s="565" t="str">
        <f t="shared" si="866"/>
        <v>T2024</v>
      </c>
      <c r="B1947" s="511" t="str">
        <f t="shared" si="867"/>
        <v>Prevention Services - Direct Model</v>
      </c>
      <c r="C1947" s="568" t="str">
        <f t="shared" si="868"/>
        <v>Behavioral health prevention education service (delivery of services with target population to affect knowledge, attitude, and/or behavior); approved MDHHS models only
Behavior health prevention education service: Children of adults with mental illness</v>
      </c>
      <c r="D1947" s="529" t="str">
        <f t="shared" si="869"/>
        <v>T2024 – encounter
DT= 1/day</v>
      </c>
      <c r="E1947" s="568"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47" s="250" t="s">
        <v>126</v>
      </c>
      <c r="G1947" s="250" t="s">
        <v>581</v>
      </c>
      <c r="H1947" s="250" t="s">
        <v>627</v>
      </c>
      <c r="I1947" s="529" t="str">
        <f t="shared" si="871"/>
        <v>Line
Professional</v>
      </c>
      <c r="J1947" s="511"/>
      <c r="K1947" s="511" t="s">
        <v>2205</v>
      </c>
      <c r="L1947" s="511" t="s">
        <v>2205</v>
      </c>
      <c r="M1947" s="511"/>
      <c r="N1947" s="511"/>
      <c r="O1947" s="511"/>
      <c r="P1947" s="511"/>
      <c r="Q1947" s="511"/>
      <c r="R1947" s="511"/>
      <c r="S1947" s="511"/>
      <c r="T1947" s="511"/>
      <c r="U1947" s="511"/>
      <c r="V1947" s="511"/>
      <c r="W1947" s="568" t="s">
        <v>1230</v>
      </c>
      <c r="X1947" s="568" t="s">
        <v>454</v>
      </c>
      <c r="Y1947" s="529" t="str">
        <f t="shared" si="872"/>
        <v xml:space="preserve"> </v>
      </c>
      <c r="Z1947" s="529" t="str">
        <f t="shared" si="873"/>
        <v xml:space="preserve"> </v>
      </c>
      <c r="AA1947" s="20"/>
    </row>
    <row r="1948" spans="1:27" ht="63.75" customHeight="1">
      <c r="A1948" s="565" t="str">
        <f t="shared" si="866"/>
        <v>T2024</v>
      </c>
      <c r="B1948" s="511" t="str">
        <f t="shared" si="867"/>
        <v>Prevention Services - Direct Model</v>
      </c>
      <c r="C1948" s="568" t="str">
        <f t="shared" si="868"/>
        <v>Behavioral health prevention education service (delivery of services with target population to affect knowledge, attitude, and/or behavior); approved MDHHS models only
Behavior health prevention education service: Children of adults with mental illness</v>
      </c>
      <c r="D1948" s="529" t="str">
        <f t="shared" si="869"/>
        <v>T2024 – encounter
DT= 1/day</v>
      </c>
      <c r="E1948" s="568"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48" s="142" t="s">
        <v>688</v>
      </c>
      <c r="G1948" s="250" t="s">
        <v>580</v>
      </c>
      <c r="H1948" s="250" t="s">
        <v>627</v>
      </c>
      <c r="I1948" s="529" t="str">
        <f t="shared" si="871"/>
        <v>Line
Professional</v>
      </c>
      <c r="J1948" s="511"/>
      <c r="K1948" s="511" t="s">
        <v>2205</v>
      </c>
      <c r="L1948" s="511" t="s">
        <v>2205</v>
      </c>
      <c r="M1948" s="511"/>
      <c r="N1948" s="511"/>
      <c r="O1948" s="511"/>
      <c r="P1948" s="511"/>
      <c r="Q1948" s="511"/>
      <c r="R1948" s="511"/>
      <c r="S1948" s="511"/>
      <c r="T1948" s="511"/>
      <c r="U1948" s="511"/>
      <c r="V1948" s="511"/>
      <c r="W1948" s="568" t="s">
        <v>1230</v>
      </c>
      <c r="X1948" s="568" t="s">
        <v>454</v>
      </c>
      <c r="Y1948" s="529" t="str">
        <f t="shared" si="872"/>
        <v xml:space="preserve"> </v>
      </c>
      <c r="Z1948" s="529" t="str">
        <f t="shared" si="873"/>
        <v xml:space="preserve"> </v>
      </c>
    </row>
    <row r="1949" spans="1:27" ht="63.75" customHeight="1">
      <c r="A1949" s="565" t="str">
        <f t="shared" si="866"/>
        <v>T2024</v>
      </c>
      <c r="B1949" s="511" t="str">
        <f t="shared" si="867"/>
        <v>Prevention Services - Direct Model</v>
      </c>
      <c r="C1949" s="568" t="str">
        <f t="shared" si="868"/>
        <v>Behavioral health prevention education service (delivery of services with target population to affect knowledge, attitude, and/or behavior); approved MDHHS models only
Behavior health prevention education service: Children of adults with mental illness</v>
      </c>
      <c r="D1949" s="529" t="str">
        <f t="shared" si="869"/>
        <v>T2024 – encounter
DT= 1/day</v>
      </c>
      <c r="E1949" s="568"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49" s="142" t="s">
        <v>2168</v>
      </c>
      <c r="G1949" s="250" t="s">
        <v>580</v>
      </c>
      <c r="H1949" s="250" t="s">
        <v>627</v>
      </c>
      <c r="I1949" s="529" t="str">
        <f t="shared" si="871"/>
        <v>Line
Professional</v>
      </c>
      <c r="J1949" s="511"/>
      <c r="K1949" s="511" t="s">
        <v>2205</v>
      </c>
      <c r="L1949" s="511" t="s">
        <v>2205</v>
      </c>
      <c r="M1949" s="511"/>
      <c r="N1949" s="511"/>
      <c r="O1949" s="511"/>
      <c r="P1949" s="511"/>
      <c r="Q1949" s="511"/>
      <c r="R1949" s="511"/>
      <c r="S1949" s="511"/>
      <c r="T1949" s="511"/>
      <c r="U1949" s="511"/>
      <c r="V1949" s="511"/>
      <c r="W1949" s="568" t="s">
        <v>1230</v>
      </c>
      <c r="X1949" s="568" t="s">
        <v>454</v>
      </c>
      <c r="Y1949" s="529" t="str">
        <f t="shared" si="872"/>
        <v xml:space="preserve"> </v>
      </c>
      <c r="Z1949" s="529" t="str">
        <f t="shared" si="873"/>
        <v xml:space="preserve"> </v>
      </c>
    </row>
    <row r="1950" spans="1:27" ht="63.75" customHeight="1">
      <c r="A1950" s="565" t="str">
        <f t="shared" si="866"/>
        <v>T2024</v>
      </c>
      <c r="B1950" s="511" t="str">
        <f t="shared" si="867"/>
        <v>Prevention Services - Direct Model</v>
      </c>
      <c r="C1950" s="568" t="str">
        <f t="shared" si="868"/>
        <v>Behavioral health prevention education service (delivery of services with target population to affect knowledge, attitude, and/or behavior); approved MDHHS models only
Behavior health prevention education service: Children of adults with mental illness</v>
      </c>
      <c r="D1950" s="529" t="str">
        <f t="shared" si="869"/>
        <v>T2024 – encounter
DT= 1/day</v>
      </c>
      <c r="E1950" s="568"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0" s="142" t="s">
        <v>2177</v>
      </c>
      <c r="G1950" s="250" t="s">
        <v>580</v>
      </c>
      <c r="H1950" s="250" t="s">
        <v>627</v>
      </c>
      <c r="I1950" s="529" t="str">
        <f t="shared" si="871"/>
        <v>Line
Professional</v>
      </c>
      <c r="J1950" s="511"/>
      <c r="K1950" s="511" t="s">
        <v>2205</v>
      </c>
      <c r="L1950" s="511" t="s">
        <v>2205</v>
      </c>
      <c r="M1950" s="511"/>
      <c r="N1950" s="511"/>
      <c r="O1950" s="511"/>
      <c r="P1950" s="511"/>
      <c r="Q1950" s="511"/>
      <c r="R1950" s="511"/>
      <c r="S1950" s="511"/>
      <c r="T1950" s="511"/>
      <c r="U1950" s="511"/>
      <c r="V1950" s="511"/>
      <c r="W1950" s="568" t="s">
        <v>1230</v>
      </c>
      <c r="X1950" s="568" t="s">
        <v>454</v>
      </c>
      <c r="Y1950" s="529" t="str">
        <f t="shared" si="872"/>
        <v xml:space="preserve"> </v>
      </c>
      <c r="Z1950" s="529" t="str">
        <f t="shared" si="873"/>
        <v xml:space="preserve"> </v>
      </c>
    </row>
    <row r="1951" spans="1:27" ht="63.75" customHeight="1">
      <c r="A1951" s="565" t="str">
        <f t="shared" si="866"/>
        <v>T2024</v>
      </c>
      <c r="B1951" s="511" t="str">
        <f t="shared" si="867"/>
        <v>Prevention Services - Direct Model</v>
      </c>
      <c r="C1951" s="568" t="str">
        <f t="shared" si="868"/>
        <v>Behavioral health prevention education service (delivery of services with target population to affect knowledge, attitude, and/or behavior); approved MDHHS models only
Behavior health prevention education service: Children of adults with mental illness</v>
      </c>
      <c r="D1951" s="529" t="str">
        <f t="shared" si="869"/>
        <v>T2024 – encounter
DT= 1/day</v>
      </c>
      <c r="E1951" s="568"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1" s="142" t="s">
        <v>126</v>
      </c>
      <c r="G1951" s="142" t="s">
        <v>578</v>
      </c>
      <c r="H1951" s="250" t="s">
        <v>627</v>
      </c>
      <c r="I1951" s="529" t="str">
        <f t="shared" si="871"/>
        <v>Line
Professional</v>
      </c>
      <c r="J1951" s="511"/>
      <c r="K1951" s="511" t="s">
        <v>2205</v>
      </c>
      <c r="L1951" s="511" t="s">
        <v>2205</v>
      </c>
      <c r="M1951" s="511"/>
      <c r="N1951" s="511"/>
      <c r="O1951" s="511"/>
      <c r="P1951" s="511"/>
      <c r="Q1951" s="511"/>
      <c r="R1951" s="511"/>
      <c r="S1951" s="511"/>
      <c r="T1951" s="511"/>
      <c r="U1951" s="511"/>
      <c r="V1951" s="511"/>
      <c r="W1951" s="568" t="s">
        <v>1230</v>
      </c>
      <c r="X1951" s="568" t="s">
        <v>454</v>
      </c>
      <c r="Y1951" s="529" t="str">
        <f t="shared" si="872"/>
        <v xml:space="preserve"> </v>
      </c>
      <c r="Z1951" s="529" t="str">
        <f t="shared" si="873"/>
        <v xml:space="preserve"> </v>
      </c>
    </row>
    <row r="1952" spans="1:27" ht="63.75" customHeight="1">
      <c r="A1952" s="565" t="str">
        <f t="shared" si="866"/>
        <v>T2024</v>
      </c>
      <c r="B1952" s="511" t="str">
        <f t="shared" si="867"/>
        <v>Prevention Services - Direct Model</v>
      </c>
      <c r="C1952" s="568" t="str">
        <f t="shared" si="868"/>
        <v>Behavioral health prevention education service (delivery of services with target population to affect knowledge, attitude, and/or behavior); approved MDHHS models only
Behavior health prevention education service: Children of adults with mental illness</v>
      </c>
      <c r="D1952" s="529" t="str">
        <f t="shared" si="869"/>
        <v>T2024 – encounter
DT= 1/day</v>
      </c>
      <c r="E1952" s="568"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2" s="250" t="s">
        <v>496</v>
      </c>
      <c r="G1952" s="250" t="s">
        <v>586</v>
      </c>
      <c r="H1952" s="250" t="s">
        <v>627</v>
      </c>
      <c r="I1952" s="529" t="str">
        <f t="shared" si="871"/>
        <v>Line
Professional</v>
      </c>
      <c r="J1952" s="511"/>
      <c r="K1952" s="511" t="s">
        <v>2205</v>
      </c>
      <c r="L1952" s="511" t="s">
        <v>2205</v>
      </c>
      <c r="M1952" s="511"/>
      <c r="N1952" s="511"/>
      <c r="O1952" s="511"/>
      <c r="P1952" s="511"/>
      <c r="Q1952" s="511"/>
      <c r="R1952" s="511"/>
      <c r="S1952" s="511"/>
      <c r="T1952" s="511"/>
      <c r="U1952" s="511"/>
      <c r="V1952" s="511"/>
      <c r="W1952" s="568" t="s">
        <v>1230</v>
      </c>
      <c r="X1952" s="568" t="s">
        <v>454</v>
      </c>
      <c r="Y1952" s="529"/>
      <c r="Z1952" s="529"/>
    </row>
    <row r="1953" spans="1:26" ht="63.75" customHeight="1">
      <c r="A1953" s="565" t="str">
        <f t="shared" si="866"/>
        <v>T2024</v>
      </c>
      <c r="B1953" s="511" t="str">
        <f t="shared" si="867"/>
        <v>Prevention Services - Direct Model</v>
      </c>
      <c r="C1953" s="568" t="str">
        <f t="shared" si="868"/>
        <v>Behavioral health prevention education service (delivery of services with target population to affect knowledge, attitude, and/or behavior); approved MDHHS models only
Behavior health prevention education service: Children of adults with mental illness</v>
      </c>
      <c r="D1953" s="529" t="str">
        <f t="shared" si="869"/>
        <v>T2024 – encounter
DT= 1/day</v>
      </c>
      <c r="E1953" s="568"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3" s="250" t="s">
        <v>2155</v>
      </c>
      <c r="G1953" s="250" t="s">
        <v>586</v>
      </c>
      <c r="H1953" s="250" t="s">
        <v>627</v>
      </c>
      <c r="I1953" s="529" t="str">
        <f t="shared" si="871"/>
        <v>Line
Professional</v>
      </c>
      <c r="J1953" s="511"/>
      <c r="K1953" s="511" t="s">
        <v>2205</v>
      </c>
      <c r="L1953" s="511" t="s">
        <v>2205</v>
      </c>
      <c r="M1953" s="511"/>
      <c r="N1953" s="511"/>
      <c r="O1953" s="511"/>
      <c r="P1953" s="511"/>
      <c r="Q1953" s="511"/>
      <c r="R1953" s="511"/>
      <c r="S1953" s="511"/>
      <c r="T1953" s="511"/>
      <c r="U1953" s="511"/>
      <c r="V1953" s="511"/>
      <c r="W1953" s="568" t="s">
        <v>1230</v>
      </c>
      <c r="X1953" s="568" t="s">
        <v>454</v>
      </c>
      <c r="Y1953" s="529"/>
      <c r="Z1953" s="529"/>
    </row>
    <row r="1954" spans="1:26" ht="63.75" customHeight="1">
      <c r="A1954" s="565" t="str">
        <f t="shared" si="866"/>
        <v>T2024</v>
      </c>
      <c r="B1954" s="511" t="str">
        <f t="shared" si="867"/>
        <v>Prevention Services - Direct Model</v>
      </c>
      <c r="C1954" s="568" t="str">
        <f t="shared" si="868"/>
        <v>Behavioral health prevention education service (delivery of services with target population to affect knowledge, attitude, and/or behavior); approved MDHHS models only
Behavior health prevention education service: Children of adults with mental illness</v>
      </c>
      <c r="D1954" s="529" t="str">
        <f t="shared" si="869"/>
        <v>T2024 – encounter
DT= 1/day</v>
      </c>
      <c r="E1954" s="568" t="str">
        <f t="shared" si="87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4" s="250" t="s">
        <v>552</v>
      </c>
      <c r="G1954" s="250" t="s">
        <v>586</v>
      </c>
      <c r="H1954" s="250" t="s">
        <v>627</v>
      </c>
      <c r="I1954" s="529" t="str">
        <f t="shared" si="871"/>
        <v>Line
Professional</v>
      </c>
      <c r="J1954" s="511"/>
      <c r="K1954" s="511" t="s">
        <v>2205</v>
      </c>
      <c r="L1954" s="511" t="s">
        <v>2205</v>
      </c>
      <c r="M1954" s="511"/>
      <c r="N1954" s="511"/>
      <c r="O1954" s="511"/>
      <c r="P1954" s="511"/>
      <c r="Q1954" s="511"/>
      <c r="R1954" s="511"/>
      <c r="S1954" s="511"/>
      <c r="T1954" s="511"/>
      <c r="U1954" s="511"/>
      <c r="V1954" s="511"/>
      <c r="W1954" s="568" t="s">
        <v>1230</v>
      </c>
      <c r="X1954" s="568" t="s">
        <v>454</v>
      </c>
      <c r="Y1954" s="529"/>
      <c r="Z1954" s="529"/>
    </row>
    <row r="1955" spans="1:26" ht="64.5" customHeight="1" thickBot="1">
      <c r="A1955" s="566" t="str">
        <f>A1951</f>
        <v>T2024</v>
      </c>
      <c r="B1955" s="513" t="str">
        <f>B1951</f>
        <v>Prevention Services - Direct Model</v>
      </c>
      <c r="C1955" s="569" t="str">
        <f>C1951</f>
        <v>Behavioral health prevention education service (delivery of services with target population to affect knowledge, attitude, and/or behavior); approved MDHHS models only
Behavior health prevention education service: Children of adults with mental illness</v>
      </c>
      <c r="D1955" s="530" t="str">
        <f>D1951</f>
        <v>T2024 – encounter
DT= 1/day</v>
      </c>
      <c r="E1955" s="569" t="str">
        <f>E1951</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5" s="220" t="s">
        <v>511</v>
      </c>
      <c r="G1955" s="220" t="s">
        <v>579</v>
      </c>
      <c r="H1955" s="247" t="s">
        <v>627</v>
      </c>
      <c r="I1955" s="530" t="str">
        <f>I1951</f>
        <v>Line
Professional</v>
      </c>
      <c r="J1955" s="513"/>
      <c r="K1955" s="513" t="s">
        <v>2205</v>
      </c>
      <c r="L1955" s="513" t="s">
        <v>2205</v>
      </c>
      <c r="M1955" s="513"/>
      <c r="N1955" s="513"/>
      <c r="O1955" s="513"/>
      <c r="P1955" s="513"/>
      <c r="Q1955" s="513"/>
      <c r="R1955" s="513"/>
      <c r="S1955" s="513"/>
      <c r="T1955" s="513"/>
      <c r="U1955" s="513"/>
      <c r="V1955" s="513"/>
      <c r="W1955" s="569" t="s">
        <v>1230</v>
      </c>
      <c r="X1955" s="569" t="s">
        <v>454</v>
      </c>
      <c r="Y1955" s="530" t="str">
        <f>Y1951</f>
        <v xml:space="preserve"> </v>
      </c>
      <c r="Z1955" s="530" t="str">
        <f>Z1951</f>
        <v xml:space="preserve"> </v>
      </c>
    </row>
    <row r="1956" spans="1:26" ht="87.75" customHeight="1" thickBot="1">
      <c r="A1956" s="113" t="s">
        <v>90</v>
      </c>
      <c r="B1956" s="193" t="s">
        <v>2402</v>
      </c>
      <c r="C1956" s="127" t="s">
        <v>793</v>
      </c>
      <c r="D1956" s="175" t="s">
        <v>418</v>
      </c>
      <c r="E1956" s="127" t="s">
        <v>279</v>
      </c>
      <c r="F1956" s="127" t="s">
        <v>648</v>
      </c>
      <c r="G1956" s="127" t="s">
        <v>1113</v>
      </c>
      <c r="H1956" s="127" t="s">
        <v>549</v>
      </c>
      <c r="I1956" s="175" t="s">
        <v>1113</v>
      </c>
      <c r="J1956" s="193"/>
      <c r="K1956" s="193" t="s">
        <v>2205</v>
      </c>
      <c r="L1956" s="193" t="s">
        <v>2205</v>
      </c>
      <c r="M1956" s="193" t="s">
        <v>2205</v>
      </c>
      <c r="N1956" s="193"/>
      <c r="O1956" s="193"/>
      <c r="P1956" s="193"/>
      <c r="Q1956" s="193"/>
      <c r="R1956" s="193" t="s">
        <v>2205</v>
      </c>
      <c r="S1956" s="193"/>
      <c r="T1956" s="193"/>
      <c r="U1956" s="193"/>
      <c r="V1956" s="193"/>
      <c r="W1956" s="127" t="s">
        <v>1230</v>
      </c>
      <c r="X1956" s="127" t="s">
        <v>419</v>
      </c>
      <c r="Y1956" s="163" t="s">
        <v>1113</v>
      </c>
      <c r="Z1956" s="163" t="s">
        <v>1113</v>
      </c>
    </row>
    <row r="1957" spans="1:26" ht="119.25" customHeight="1" thickBot="1">
      <c r="A1957" s="267" t="s">
        <v>90</v>
      </c>
      <c r="B1957" s="195" t="s">
        <v>2403</v>
      </c>
      <c r="C1957" s="125" t="s">
        <v>91</v>
      </c>
      <c r="D1957" s="179" t="s">
        <v>225</v>
      </c>
      <c r="E1957" s="125" t="s">
        <v>279</v>
      </c>
      <c r="F1957" s="125" t="s">
        <v>648</v>
      </c>
      <c r="G1957" s="125" t="s">
        <v>1113</v>
      </c>
      <c r="H1957" s="125" t="s">
        <v>549</v>
      </c>
      <c r="I1957" s="179" t="s">
        <v>1113</v>
      </c>
      <c r="J1957" s="195"/>
      <c r="K1957" s="195"/>
      <c r="L1957" s="195"/>
      <c r="M1957" s="195"/>
      <c r="N1957" s="195"/>
      <c r="O1957" s="195"/>
      <c r="P1957" s="195"/>
      <c r="Q1957" s="195" t="s">
        <v>2205</v>
      </c>
      <c r="R1957" s="195"/>
      <c r="S1957" s="195" t="s">
        <v>2205</v>
      </c>
      <c r="T1957" s="195"/>
      <c r="U1957" s="195"/>
      <c r="V1957" s="195"/>
      <c r="W1957" s="125" t="s">
        <v>1230</v>
      </c>
      <c r="X1957" s="125" t="s">
        <v>419</v>
      </c>
      <c r="Y1957" s="179" t="s">
        <v>1113</v>
      </c>
      <c r="Z1957" s="179" t="s">
        <v>1113</v>
      </c>
    </row>
    <row r="1958" spans="1:26" ht="146.25" customHeight="1" thickBot="1">
      <c r="A1958" s="113" t="s">
        <v>92</v>
      </c>
      <c r="B1958" s="193" t="s">
        <v>306</v>
      </c>
      <c r="C1958" s="127" t="s">
        <v>794</v>
      </c>
      <c r="D1958" s="175" t="s">
        <v>437</v>
      </c>
      <c r="E1958" s="127" t="s">
        <v>259</v>
      </c>
      <c r="F1958" s="127" t="s">
        <v>259</v>
      </c>
      <c r="G1958" s="127"/>
      <c r="H1958" s="127" t="s">
        <v>1321</v>
      </c>
      <c r="I1958" s="186" t="s">
        <v>1113</v>
      </c>
      <c r="J1958" s="193"/>
      <c r="K1958" s="193"/>
      <c r="L1958" s="193"/>
      <c r="M1958" s="193"/>
      <c r="N1958" s="193"/>
      <c r="O1958" s="193"/>
      <c r="P1958" s="193"/>
      <c r="Q1958" s="193"/>
      <c r="R1958" s="193" t="s">
        <v>2205</v>
      </c>
      <c r="S1958" s="193"/>
      <c r="T1958" s="193"/>
      <c r="U1958" s="193"/>
      <c r="V1958" s="193"/>
      <c r="W1958" s="127" t="s">
        <v>1230</v>
      </c>
      <c r="X1958" s="127" t="s">
        <v>2411</v>
      </c>
      <c r="Y1958" s="163" t="s">
        <v>828</v>
      </c>
      <c r="Z1958" s="163" t="s">
        <v>510</v>
      </c>
    </row>
    <row r="1959" spans="1:26" ht="146.25" customHeight="1" thickBot="1">
      <c r="A1959" s="267" t="s">
        <v>92</v>
      </c>
      <c r="B1959" s="195" t="s">
        <v>306</v>
      </c>
      <c r="C1959" s="125" t="s">
        <v>794</v>
      </c>
      <c r="D1959" s="179" t="s">
        <v>437</v>
      </c>
      <c r="E1959" s="125" t="s">
        <v>259</v>
      </c>
      <c r="F1959" s="125" t="s">
        <v>259</v>
      </c>
      <c r="G1959" s="125"/>
      <c r="H1959" s="125" t="s">
        <v>1321</v>
      </c>
      <c r="I1959" s="216" t="s">
        <v>1113</v>
      </c>
      <c r="J1959" s="195"/>
      <c r="K1959" s="195"/>
      <c r="L1959" s="195"/>
      <c r="M1959" s="195"/>
      <c r="N1959" s="195"/>
      <c r="O1959" s="195"/>
      <c r="P1959" s="195"/>
      <c r="Q1959" s="195" t="s">
        <v>2205</v>
      </c>
      <c r="R1959" s="195"/>
      <c r="S1959" s="195" t="s">
        <v>2205</v>
      </c>
      <c r="T1959" s="195"/>
      <c r="U1959" s="195"/>
      <c r="V1959" s="195"/>
      <c r="W1959" s="125" t="s">
        <v>1230</v>
      </c>
      <c r="X1959" s="125" t="s">
        <v>2410</v>
      </c>
      <c r="Y1959" s="173" t="s">
        <v>828</v>
      </c>
      <c r="Z1959" s="173" t="s">
        <v>510</v>
      </c>
    </row>
    <row r="1960" spans="1:26" ht="147" customHeight="1" thickBot="1">
      <c r="A1960" s="113" t="s">
        <v>93</v>
      </c>
      <c r="B1960" s="193" t="s">
        <v>2404</v>
      </c>
      <c r="C1960" s="127" t="s">
        <v>269</v>
      </c>
      <c r="D1960" s="175" t="s">
        <v>396</v>
      </c>
      <c r="E1960" s="127" t="s">
        <v>398</v>
      </c>
      <c r="F1960" s="127" t="s">
        <v>648</v>
      </c>
      <c r="G1960" s="127" t="s">
        <v>1113</v>
      </c>
      <c r="H1960" s="127" t="s">
        <v>549</v>
      </c>
      <c r="I1960" s="175" t="s">
        <v>139</v>
      </c>
      <c r="J1960" s="193"/>
      <c r="K1960" s="193"/>
      <c r="L1960" s="193" t="s">
        <v>2205</v>
      </c>
      <c r="M1960" s="193" t="s">
        <v>2205</v>
      </c>
      <c r="N1960" s="193"/>
      <c r="O1960" s="193"/>
      <c r="P1960" s="193"/>
      <c r="Q1960" s="193"/>
      <c r="R1960" s="193" t="s">
        <v>2205</v>
      </c>
      <c r="S1960" s="193"/>
      <c r="T1960" s="193"/>
      <c r="U1960" s="193"/>
      <c r="V1960" s="193"/>
      <c r="W1960" s="127" t="s">
        <v>1230</v>
      </c>
      <c r="X1960" s="127" t="s">
        <v>397</v>
      </c>
      <c r="Y1960" s="175" t="s">
        <v>1113</v>
      </c>
      <c r="Z1960" s="175" t="s">
        <v>1113</v>
      </c>
    </row>
    <row r="1961" spans="1:26" ht="90.75" customHeight="1" thickBot="1">
      <c r="A1961" s="267" t="s">
        <v>93</v>
      </c>
      <c r="B1961" s="195" t="s">
        <v>2405</v>
      </c>
      <c r="C1961" s="125" t="s">
        <v>94</v>
      </c>
      <c r="D1961" s="179" t="s">
        <v>224</v>
      </c>
      <c r="E1961" s="125" t="s">
        <v>272</v>
      </c>
      <c r="F1961" s="125" t="s">
        <v>648</v>
      </c>
      <c r="G1961" s="125" t="s">
        <v>1113</v>
      </c>
      <c r="H1961" s="125" t="s">
        <v>549</v>
      </c>
      <c r="I1961" s="179" t="s">
        <v>1113</v>
      </c>
      <c r="J1961" s="195"/>
      <c r="K1961" s="195"/>
      <c r="L1961" s="195"/>
      <c r="M1961" s="195"/>
      <c r="N1961" s="195"/>
      <c r="O1961" s="195"/>
      <c r="P1961" s="195"/>
      <c r="Q1961" s="195" t="s">
        <v>2205</v>
      </c>
      <c r="R1961" s="195"/>
      <c r="S1961" s="195"/>
      <c r="T1961" s="195"/>
      <c r="U1961" s="195"/>
      <c r="V1961" s="195"/>
      <c r="W1961" s="125" t="s">
        <v>1230</v>
      </c>
      <c r="X1961" s="125" t="s">
        <v>79</v>
      </c>
      <c r="Y1961" s="179" t="s">
        <v>1113</v>
      </c>
      <c r="Z1961" s="179" t="s">
        <v>1113</v>
      </c>
    </row>
    <row r="1962" spans="1:26" ht="123.75" customHeight="1" thickBot="1">
      <c r="A1962" s="113" t="s">
        <v>95</v>
      </c>
      <c r="B1962" s="193" t="s">
        <v>2405</v>
      </c>
      <c r="C1962" s="127" t="s">
        <v>269</v>
      </c>
      <c r="D1962" s="175" t="s">
        <v>396</v>
      </c>
      <c r="E1962" s="127" t="s">
        <v>399</v>
      </c>
      <c r="F1962" s="127" t="s">
        <v>648</v>
      </c>
      <c r="G1962" s="127" t="s">
        <v>1113</v>
      </c>
      <c r="H1962" s="127" t="s">
        <v>549</v>
      </c>
      <c r="I1962" s="175" t="s">
        <v>139</v>
      </c>
      <c r="J1962" s="193"/>
      <c r="K1962" s="193"/>
      <c r="L1962" s="193" t="s">
        <v>2205</v>
      </c>
      <c r="M1962" s="193" t="s">
        <v>2205</v>
      </c>
      <c r="N1962" s="193"/>
      <c r="O1962" s="193"/>
      <c r="P1962" s="193"/>
      <c r="Q1962" s="193"/>
      <c r="R1962" s="193" t="s">
        <v>2205</v>
      </c>
      <c r="S1962" s="193"/>
      <c r="T1962" s="193"/>
      <c r="U1962" s="193"/>
      <c r="V1962" s="193"/>
      <c r="W1962" s="127" t="s">
        <v>1230</v>
      </c>
      <c r="X1962" s="127" t="s">
        <v>397</v>
      </c>
      <c r="Y1962" s="175" t="s">
        <v>1113</v>
      </c>
      <c r="Z1962" s="175" t="s">
        <v>1113</v>
      </c>
    </row>
    <row r="1963" spans="1:26" ht="101.25" customHeight="1" thickBot="1">
      <c r="A1963" s="267" t="s">
        <v>95</v>
      </c>
      <c r="B1963" s="195" t="s">
        <v>2405</v>
      </c>
      <c r="C1963" s="125" t="s">
        <v>96</v>
      </c>
      <c r="D1963" s="179" t="s">
        <v>61</v>
      </c>
      <c r="E1963" s="125" t="s">
        <v>272</v>
      </c>
      <c r="F1963" s="125" t="s">
        <v>648</v>
      </c>
      <c r="G1963" s="125" t="s">
        <v>1113</v>
      </c>
      <c r="H1963" s="125" t="s">
        <v>549</v>
      </c>
      <c r="I1963" s="179" t="s">
        <v>1113</v>
      </c>
      <c r="J1963" s="195"/>
      <c r="K1963" s="195"/>
      <c r="L1963" s="195"/>
      <c r="M1963" s="195"/>
      <c r="N1963" s="195"/>
      <c r="O1963" s="195"/>
      <c r="P1963" s="195"/>
      <c r="Q1963" s="195" t="s">
        <v>2205</v>
      </c>
      <c r="R1963" s="195"/>
      <c r="S1963" s="195"/>
      <c r="T1963" s="195"/>
      <c r="U1963" s="195"/>
      <c r="V1963" s="195"/>
      <c r="W1963" s="125" t="s">
        <v>1230</v>
      </c>
      <c r="X1963" s="125" t="s">
        <v>1113</v>
      </c>
      <c r="Y1963" s="179" t="s">
        <v>1113</v>
      </c>
      <c r="Z1963" s="179" t="s">
        <v>1113</v>
      </c>
    </row>
    <row r="1964" spans="1:26" ht="78.75" customHeight="1" thickBot="1">
      <c r="A1964" s="267" t="s">
        <v>97</v>
      </c>
      <c r="B1964" s="195" t="s">
        <v>326</v>
      </c>
      <c r="C1964" s="125" t="s">
        <v>98</v>
      </c>
      <c r="D1964" s="179" t="s">
        <v>223</v>
      </c>
      <c r="E1964" s="125" t="s">
        <v>259</v>
      </c>
      <c r="F1964" s="125" t="s">
        <v>605</v>
      </c>
      <c r="G1964" s="125"/>
      <c r="H1964" s="125" t="s">
        <v>566</v>
      </c>
      <c r="I1964" s="179" t="s">
        <v>1113</v>
      </c>
      <c r="J1964" s="195"/>
      <c r="K1964" s="195"/>
      <c r="L1964" s="195"/>
      <c r="M1964" s="195"/>
      <c r="N1964" s="195"/>
      <c r="O1964" s="195"/>
      <c r="P1964" s="195"/>
      <c r="Q1964" s="195"/>
      <c r="R1964" s="195"/>
      <c r="S1964" s="195" t="s">
        <v>2205</v>
      </c>
      <c r="T1964" s="195"/>
      <c r="U1964" s="195"/>
      <c r="V1964" s="195"/>
      <c r="W1964" s="125" t="s">
        <v>1230</v>
      </c>
      <c r="X1964" s="125" t="s">
        <v>1113</v>
      </c>
      <c r="Y1964" s="179" t="s">
        <v>1113</v>
      </c>
      <c r="Z1964" s="179" t="s">
        <v>510</v>
      </c>
    </row>
    <row r="1965" spans="1:26" ht="43.5" customHeight="1">
      <c r="A1965" s="576" t="s">
        <v>294</v>
      </c>
      <c r="B1965" s="512" t="s">
        <v>293</v>
      </c>
      <c r="C1965" s="567" t="s">
        <v>295</v>
      </c>
      <c r="D1965" s="528" t="s">
        <v>428</v>
      </c>
      <c r="E1965" s="567" t="s">
        <v>2553</v>
      </c>
      <c r="F1965" s="246" t="s">
        <v>137</v>
      </c>
      <c r="G1965" s="219" t="s">
        <v>584</v>
      </c>
      <c r="H1965" s="219" t="s">
        <v>1240</v>
      </c>
      <c r="I1965" s="528" t="s">
        <v>139</v>
      </c>
      <c r="J1965" s="512"/>
      <c r="K1965" s="512"/>
      <c r="L1965" s="512" t="s">
        <v>2205</v>
      </c>
      <c r="M1965" s="512" t="s">
        <v>2205</v>
      </c>
      <c r="N1965" s="512"/>
      <c r="O1965" s="512"/>
      <c r="P1965" s="512"/>
      <c r="Q1965" s="512"/>
      <c r="R1965" s="512"/>
      <c r="S1965" s="512"/>
      <c r="T1965" s="512"/>
      <c r="U1965" s="512"/>
      <c r="V1965" s="512"/>
      <c r="W1965" s="567" t="s">
        <v>1229</v>
      </c>
      <c r="X1965" s="567" t="s">
        <v>429</v>
      </c>
      <c r="Y1965" s="579"/>
      <c r="Z1965" s="579"/>
    </row>
    <row r="1966" spans="1:26" ht="26.4">
      <c r="A1966" s="565" t="str">
        <f>A1965</f>
        <v>T2038</v>
      </c>
      <c r="B1966" s="511" t="str">
        <f>B1965</f>
        <v>Housing Assistance</v>
      </c>
      <c r="C1966" s="568" t="str">
        <f>C1965</f>
        <v>Community transition, waiver, per service</v>
      </c>
      <c r="D1966" s="529" t="str">
        <f>D1965</f>
        <v>Service
DT=31/month</v>
      </c>
      <c r="E1966" s="577" t="str">
        <f>E1965</f>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66" s="142" t="s">
        <v>477</v>
      </c>
      <c r="G1966" s="250" t="s">
        <v>575</v>
      </c>
      <c r="H1966" s="250" t="s">
        <v>1240</v>
      </c>
      <c r="I1966" s="529" t="str">
        <f>I1965</f>
        <v>Line
Professional</v>
      </c>
      <c r="J1966" s="511"/>
      <c r="K1966" s="511"/>
      <c r="L1966" s="511" t="s">
        <v>2205</v>
      </c>
      <c r="M1966" s="511" t="s">
        <v>2205</v>
      </c>
      <c r="N1966" s="511"/>
      <c r="O1966" s="511"/>
      <c r="P1966" s="511"/>
      <c r="Q1966" s="511"/>
      <c r="R1966" s="511"/>
      <c r="S1966" s="511"/>
      <c r="T1966" s="511"/>
      <c r="U1966" s="511"/>
      <c r="V1966" s="511"/>
      <c r="W1966" s="568"/>
      <c r="X1966" s="568" t="str">
        <f>X1965</f>
        <v>When/how to report encounter:
-Report one service for each day provided</v>
      </c>
      <c r="Y1966" s="580"/>
      <c r="Z1966" s="580"/>
    </row>
    <row r="1967" spans="1:26">
      <c r="A1967" s="565" t="str">
        <f t="shared" ref="A1967:A1984" si="874">A1966</f>
        <v>T2038</v>
      </c>
      <c r="B1967" s="511" t="str">
        <f t="shared" ref="B1967:B1984" si="875">B1966</f>
        <v>Housing Assistance</v>
      </c>
      <c r="C1967" s="568" t="str">
        <f t="shared" ref="C1967:C1984" si="876">C1966</f>
        <v>Community transition, waiver, per service</v>
      </c>
      <c r="D1967" s="529" t="str">
        <f t="shared" ref="D1967:D1984" si="877">D1966</f>
        <v>Service
DT=31/month</v>
      </c>
      <c r="E1967" s="577" t="str">
        <f t="shared" ref="E1967:E1984" si="878">E1966</f>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67" s="142" t="s">
        <v>126</v>
      </c>
      <c r="G1967" s="250" t="s">
        <v>581</v>
      </c>
      <c r="H1967" s="250" t="s">
        <v>518</v>
      </c>
      <c r="I1967" s="529" t="str">
        <f t="shared" ref="I1967:I1984" si="879">I1966</f>
        <v>Line
Professional</v>
      </c>
      <c r="J1967" s="511"/>
      <c r="K1967" s="511"/>
      <c r="L1967" s="511" t="s">
        <v>2205</v>
      </c>
      <c r="M1967" s="511" t="s">
        <v>2205</v>
      </c>
      <c r="N1967" s="511"/>
      <c r="O1967" s="511"/>
      <c r="P1967" s="511"/>
      <c r="Q1967" s="511"/>
      <c r="R1967" s="511"/>
      <c r="S1967" s="511"/>
      <c r="T1967" s="511"/>
      <c r="U1967" s="511"/>
      <c r="V1967" s="511"/>
      <c r="W1967" s="568"/>
      <c r="X1967" s="568" t="str">
        <f t="shared" ref="X1967:X1984" si="880">X1966</f>
        <v>When/how to report encounter:
-Report one service for each day provided</v>
      </c>
      <c r="Y1967" s="580"/>
      <c r="Z1967" s="580"/>
    </row>
    <row r="1968" spans="1:26" ht="26.4">
      <c r="A1968" s="565" t="str">
        <f t="shared" si="874"/>
        <v>T2038</v>
      </c>
      <c r="B1968" s="511" t="str">
        <f t="shared" si="875"/>
        <v>Housing Assistance</v>
      </c>
      <c r="C1968" s="568" t="str">
        <f t="shared" si="876"/>
        <v>Community transition, waiver, per service</v>
      </c>
      <c r="D1968" s="529" t="str">
        <f t="shared" si="877"/>
        <v>Service
DT=31/month</v>
      </c>
      <c r="E1968"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68" s="142" t="s">
        <v>1437</v>
      </c>
      <c r="G1968" s="250" t="s">
        <v>1440</v>
      </c>
      <c r="H1968" s="250" t="s">
        <v>1240</v>
      </c>
      <c r="I1968" s="529" t="str">
        <f t="shared" si="879"/>
        <v>Line
Professional</v>
      </c>
      <c r="J1968" s="511"/>
      <c r="K1968" s="511"/>
      <c r="L1968" s="511" t="s">
        <v>2205</v>
      </c>
      <c r="M1968" s="511" t="s">
        <v>2205</v>
      </c>
      <c r="N1968" s="511"/>
      <c r="O1968" s="511"/>
      <c r="P1968" s="511"/>
      <c r="Q1968" s="511"/>
      <c r="R1968" s="511"/>
      <c r="S1968" s="511"/>
      <c r="T1968" s="511"/>
      <c r="U1968" s="511"/>
      <c r="V1968" s="511"/>
      <c r="W1968" s="568"/>
      <c r="X1968" s="568" t="str">
        <f t="shared" si="880"/>
        <v>When/how to report encounter:
-Report one service for each day provided</v>
      </c>
      <c r="Y1968" s="580"/>
      <c r="Z1968" s="580"/>
    </row>
    <row r="1969" spans="1:26">
      <c r="A1969" s="565" t="str">
        <f t="shared" si="874"/>
        <v>T2038</v>
      </c>
      <c r="B1969" s="511" t="str">
        <f t="shared" si="875"/>
        <v>Housing Assistance</v>
      </c>
      <c r="C1969" s="568" t="str">
        <f t="shared" si="876"/>
        <v>Community transition, waiver, per service</v>
      </c>
      <c r="D1969" s="529" t="str">
        <f t="shared" si="877"/>
        <v>Service
DT=31/month</v>
      </c>
      <c r="E1969"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69" s="142" t="s">
        <v>1328</v>
      </c>
      <c r="G1969" s="250" t="s">
        <v>576</v>
      </c>
      <c r="H1969" s="250" t="s">
        <v>518</v>
      </c>
      <c r="I1969" s="529" t="str">
        <f t="shared" si="879"/>
        <v>Line
Professional</v>
      </c>
      <c r="J1969" s="511"/>
      <c r="K1969" s="511"/>
      <c r="L1969" s="511" t="s">
        <v>2205</v>
      </c>
      <c r="M1969" s="511" t="s">
        <v>2205</v>
      </c>
      <c r="N1969" s="511"/>
      <c r="O1969" s="511"/>
      <c r="P1969" s="511"/>
      <c r="Q1969" s="511"/>
      <c r="R1969" s="511"/>
      <c r="S1969" s="511"/>
      <c r="T1969" s="511"/>
      <c r="U1969" s="511"/>
      <c r="V1969" s="511"/>
      <c r="W1969" s="568"/>
      <c r="X1969" s="568" t="str">
        <f t="shared" si="880"/>
        <v>When/how to report encounter:
-Report one service for each day provided</v>
      </c>
      <c r="Y1969" s="580"/>
      <c r="Z1969" s="580"/>
    </row>
    <row r="1970" spans="1:26">
      <c r="A1970" s="565" t="str">
        <f t="shared" si="874"/>
        <v>T2038</v>
      </c>
      <c r="B1970" s="511" t="str">
        <f t="shared" si="875"/>
        <v>Housing Assistance</v>
      </c>
      <c r="C1970" s="568" t="str">
        <f t="shared" si="876"/>
        <v>Community transition, waiver, per service</v>
      </c>
      <c r="D1970" s="529" t="str">
        <f t="shared" si="877"/>
        <v>Service
DT=31/month</v>
      </c>
      <c r="E1970"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0" s="142" t="s">
        <v>491</v>
      </c>
      <c r="G1970" s="250" t="s">
        <v>576</v>
      </c>
      <c r="H1970" s="250" t="s">
        <v>518</v>
      </c>
      <c r="I1970" s="529" t="str">
        <f t="shared" si="879"/>
        <v>Line
Professional</v>
      </c>
      <c r="J1970" s="511"/>
      <c r="K1970" s="511"/>
      <c r="L1970" s="511" t="s">
        <v>2205</v>
      </c>
      <c r="M1970" s="511" t="s">
        <v>2205</v>
      </c>
      <c r="N1970" s="511"/>
      <c r="O1970" s="511"/>
      <c r="P1970" s="511"/>
      <c r="Q1970" s="511"/>
      <c r="R1970" s="511"/>
      <c r="S1970" s="511"/>
      <c r="T1970" s="511"/>
      <c r="U1970" s="511"/>
      <c r="V1970" s="511"/>
      <c r="W1970" s="568"/>
      <c r="X1970" s="568" t="str">
        <f t="shared" si="880"/>
        <v>When/how to report encounter:
-Report one service for each day provided</v>
      </c>
      <c r="Y1970" s="580"/>
      <c r="Z1970" s="580"/>
    </row>
    <row r="1971" spans="1:26">
      <c r="A1971" s="565" t="str">
        <f t="shared" si="874"/>
        <v>T2038</v>
      </c>
      <c r="B1971" s="511" t="str">
        <f t="shared" si="875"/>
        <v>Housing Assistance</v>
      </c>
      <c r="C1971" s="568" t="str">
        <f t="shared" si="876"/>
        <v>Community transition, waiver, per service</v>
      </c>
      <c r="D1971" s="529" t="str">
        <f t="shared" si="877"/>
        <v>Service
DT=31/month</v>
      </c>
      <c r="E1971"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1" s="142" t="s">
        <v>490</v>
      </c>
      <c r="G1971" s="142" t="s">
        <v>576</v>
      </c>
      <c r="H1971" s="250" t="s">
        <v>518</v>
      </c>
      <c r="I1971" s="529" t="str">
        <f t="shared" si="879"/>
        <v>Line
Professional</v>
      </c>
      <c r="J1971" s="511"/>
      <c r="K1971" s="511"/>
      <c r="L1971" s="511" t="s">
        <v>2205</v>
      </c>
      <c r="M1971" s="511" t="s">
        <v>2205</v>
      </c>
      <c r="N1971" s="511"/>
      <c r="O1971" s="511"/>
      <c r="P1971" s="511"/>
      <c r="Q1971" s="511"/>
      <c r="R1971" s="511"/>
      <c r="S1971" s="511"/>
      <c r="T1971" s="511"/>
      <c r="U1971" s="511"/>
      <c r="V1971" s="511"/>
      <c r="W1971" s="568"/>
      <c r="X1971" s="568" t="str">
        <f t="shared" si="880"/>
        <v>When/how to report encounter:
-Report one service for each day provided</v>
      </c>
      <c r="Y1971" s="580"/>
      <c r="Z1971" s="580"/>
    </row>
    <row r="1972" spans="1:26">
      <c r="A1972" s="565" t="str">
        <f t="shared" si="874"/>
        <v>T2038</v>
      </c>
      <c r="B1972" s="511" t="str">
        <f t="shared" si="875"/>
        <v>Housing Assistance</v>
      </c>
      <c r="C1972" s="568" t="str">
        <f t="shared" si="876"/>
        <v>Community transition, waiver, per service</v>
      </c>
      <c r="D1972" s="529" t="str">
        <f t="shared" si="877"/>
        <v>Service
DT=31/month</v>
      </c>
      <c r="E1972"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2" s="142" t="s">
        <v>490</v>
      </c>
      <c r="G1972" s="142" t="s">
        <v>580</v>
      </c>
      <c r="H1972" s="250" t="s">
        <v>518</v>
      </c>
      <c r="I1972" s="529" t="str">
        <f t="shared" si="879"/>
        <v>Line
Professional</v>
      </c>
      <c r="J1972" s="511"/>
      <c r="K1972" s="511"/>
      <c r="L1972" s="511" t="s">
        <v>2205</v>
      </c>
      <c r="M1972" s="511" t="s">
        <v>2205</v>
      </c>
      <c r="N1972" s="511"/>
      <c r="O1972" s="511"/>
      <c r="P1972" s="511"/>
      <c r="Q1972" s="511"/>
      <c r="R1972" s="511"/>
      <c r="S1972" s="511"/>
      <c r="T1972" s="511"/>
      <c r="U1972" s="511"/>
      <c r="V1972" s="511"/>
      <c r="W1972" s="568"/>
      <c r="X1972" s="568" t="str">
        <f t="shared" si="880"/>
        <v>When/how to report encounter:
-Report one service for each day provided</v>
      </c>
      <c r="Y1972" s="580"/>
      <c r="Z1972" s="580"/>
    </row>
    <row r="1973" spans="1:26">
      <c r="A1973" s="565" t="str">
        <f t="shared" si="874"/>
        <v>T2038</v>
      </c>
      <c r="B1973" s="511" t="str">
        <f t="shared" si="875"/>
        <v>Housing Assistance</v>
      </c>
      <c r="C1973" s="568" t="str">
        <f t="shared" si="876"/>
        <v>Community transition, waiver, per service</v>
      </c>
      <c r="D1973" s="529" t="str">
        <f t="shared" si="877"/>
        <v>Service
DT=31/month</v>
      </c>
      <c r="E1973"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3" s="142" t="s">
        <v>489</v>
      </c>
      <c r="G1973" s="142" t="s">
        <v>580</v>
      </c>
      <c r="H1973" s="250" t="s">
        <v>518</v>
      </c>
      <c r="I1973" s="529" t="str">
        <f t="shared" si="879"/>
        <v>Line
Professional</v>
      </c>
      <c r="J1973" s="511"/>
      <c r="K1973" s="511"/>
      <c r="L1973" s="511" t="s">
        <v>2205</v>
      </c>
      <c r="M1973" s="511" t="s">
        <v>2205</v>
      </c>
      <c r="N1973" s="511"/>
      <c r="O1973" s="511"/>
      <c r="P1973" s="511"/>
      <c r="Q1973" s="511"/>
      <c r="R1973" s="511"/>
      <c r="S1973" s="511"/>
      <c r="T1973" s="511"/>
      <c r="U1973" s="511"/>
      <c r="V1973" s="511"/>
      <c r="W1973" s="568"/>
      <c r="X1973" s="568" t="str">
        <f t="shared" si="880"/>
        <v>When/how to report encounter:
-Report one service for each day provided</v>
      </c>
      <c r="Y1973" s="580"/>
      <c r="Z1973" s="580"/>
    </row>
    <row r="1974" spans="1:26">
      <c r="A1974" s="565" t="str">
        <f t="shared" si="874"/>
        <v>T2038</v>
      </c>
      <c r="B1974" s="511" t="str">
        <f t="shared" si="875"/>
        <v>Housing Assistance</v>
      </c>
      <c r="C1974" s="568" t="str">
        <f t="shared" si="876"/>
        <v>Community transition, waiver, per service</v>
      </c>
      <c r="D1974" s="529" t="str">
        <f t="shared" si="877"/>
        <v>Service
DT=31/month</v>
      </c>
      <c r="E1974"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4" s="142" t="s">
        <v>489</v>
      </c>
      <c r="G1974" s="142" t="s">
        <v>576</v>
      </c>
      <c r="H1974" s="250" t="s">
        <v>518</v>
      </c>
      <c r="I1974" s="529" t="str">
        <f t="shared" si="879"/>
        <v>Line
Professional</v>
      </c>
      <c r="J1974" s="511"/>
      <c r="K1974" s="511"/>
      <c r="L1974" s="511" t="s">
        <v>2205</v>
      </c>
      <c r="M1974" s="511" t="s">
        <v>2205</v>
      </c>
      <c r="N1974" s="511"/>
      <c r="O1974" s="511"/>
      <c r="P1974" s="511"/>
      <c r="Q1974" s="511"/>
      <c r="R1974" s="511"/>
      <c r="S1974" s="511"/>
      <c r="T1974" s="511"/>
      <c r="U1974" s="511"/>
      <c r="V1974" s="511"/>
      <c r="W1974" s="568"/>
      <c r="X1974" s="568" t="str">
        <f t="shared" si="880"/>
        <v>When/how to report encounter:
-Report one service for each day provided</v>
      </c>
      <c r="Y1974" s="580"/>
      <c r="Z1974" s="580"/>
    </row>
    <row r="1975" spans="1:26">
      <c r="A1975" s="565" t="str">
        <f t="shared" si="874"/>
        <v>T2038</v>
      </c>
      <c r="B1975" s="511" t="str">
        <f t="shared" si="875"/>
        <v>Housing Assistance</v>
      </c>
      <c r="C1975" s="568" t="str">
        <f t="shared" si="876"/>
        <v>Community transition, waiver, per service</v>
      </c>
      <c r="D1975" s="529" t="str">
        <f t="shared" si="877"/>
        <v>Service
DT=31/month</v>
      </c>
      <c r="E1975"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5" s="142" t="s">
        <v>486</v>
      </c>
      <c r="G1975" s="142" t="s">
        <v>576</v>
      </c>
      <c r="H1975" s="142" t="s">
        <v>518</v>
      </c>
      <c r="I1975" s="529" t="str">
        <f t="shared" si="879"/>
        <v>Line
Professional</v>
      </c>
      <c r="J1975" s="511"/>
      <c r="K1975" s="511"/>
      <c r="L1975" s="511" t="s">
        <v>2205</v>
      </c>
      <c r="M1975" s="511" t="s">
        <v>2205</v>
      </c>
      <c r="N1975" s="511"/>
      <c r="O1975" s="511"/>
      <c r="P1975" s="511"/>
      <c r="Q1975" s="511"/>
      <c r="R1975" s="511"/>
      <c r="S1975" s="511"/>
      <c r="T1975" s="511"/>
      <c r="U1975" s="511"/>
      <c r="V1975" s="511"/>
      <c r="W1975" s="568"/>
      <c r="X1975" s="568" t="str">
        <f t="shared" si="880"/>
        <v>When/how to report encounter:
-Report one service for each day provided</v>
      </c>
      <c r="Y1975" s="580"/>
      <c r="Z1975" s="580"/>
    </row>
    <row r="1976" spans="1:26">
      <c r="A1976" s="565" t="str">
        <f t="shared" si="874"/>
        <v>T2038</v>
      </c>
      <c r="B1976" s="511" t="str">
        <f t="shared" si="875"/>
        <v>Housing Assistance</v>
      </c>
      <c r="C1976" s="568" t="str">
        <f t="shared" si="876"/>
        <v>Community transition, waiver, per service</v>
      </c>
      <c r="D1976" s="529" t="str">
        <f t="shared" si="877"/>
        <v>Service
DT=31/month</v>
      </c>
      <c r="E1976"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6" s="142" t="s">
        <v>484</v>
      </c>
      <c r="G1976" s="142" t="s">
        <v>576</v>
      </c>
      <c r="H1976" s="142" t="s">
        <v>518</v>
      </c>
      <c r="I1976" s="529" t="str">
        <f t="shared" si="879"/>
        <v>Line
Professional</v>
      </c>
      <c r="J1976" s="511"/>
      <c r="K1976" s="511"/>
      <c r="L1976" s="511" t="s">
        <v>2205</v>
      </c>
      <c r="M1976" s="511" t="s">
        <v>2205</v>
      </c>
      <c r="N1976" s="511"/>
      <c r="O1976" s="511"/>
      <c r="P1976" s="511"/>
      <c r="Q1976" s="511"/>
      <c r="R1976" s="511"/>
      <c r="S1976" s="511"/>
      <c r="T1976" s="511"/>
      <c r="U1976" s="511"/>
      <c r="V1976" s="511"/>
      <c r="W1976" s="568"/>
      <c r="X1976" s="568" t="str">
        <f t="shared" si="880"/>
        <v>When/how to report encounter:
-Report one service for each day provided</v>
      </c>
      <c r="Y1976" s="580"/>
      <c r="Z1976" s="580"/>
    </row>
    <row r="1977" spans="1:26">
      <c r="A1977" s="565" t="str">
        <f t="shared" si="874"/>
        <v>T2038</v>
      </c>
      <c r="B1977" s="511" t="str">
        <f t="shared" si="875"/>
        <v>Housing Assistance</v>
      </c>
      <c r="C1977" s="568" t="str">
        <f t="shared" si="876"/>
        <v>Community transition, waiver, per service</v>
      </c>
      <c r="D1977" s="529" t="str">
        <f t="shared" si="877"/>
        <v>Service
DT=31/month</v>
      </c>
      <c r="E1977"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7" s="142" t="s">
        <v>1389</v>
      </c>
      <c r="G1977" s="142" t="s">
        <v>576</v>
      </c>
      <c r="H1977" s="142" t="s">
        <v>518</v>
      </c>
      <c r="I1977" s="529" t="str">
        <f t="shared" si="879"/>
        <v>Line
Professional</v>
      </c>
      <c r="J1977" s="511"/>
      <c r="K1977" s="511"/>
      <c r="L1977" s="511" t="s">
        <v>2205</v>
      </c>
      <c r="M1977" s="511" t="s">
        <v>2205</v>
      </c>
      <c r="N1977" s="511"/>
      <c r="O1977" s="511"/>
      <c r="P1977" s="511"/>
      <c r="Q1977" s="511"/>
      <c r="R1977" s="511"/>
      <c r="S1977" s="511"/>
      <c r="T1977" s="511"/>
      <c r="U1977" s="511"/>
      <c r="V1977" s="511"/>
      <c r="W1977" s="568"/>
      <c r="X1977" s="568" t="str">
        <f t="shared" si="880"/>
        <v>When/how to report encounter:
-Report one service for each day provided</v>
      </c>
      <c r="Y1977" s="580"/>
      <c r="Z1977" s="580"/>
    </row>
    <row r="1978" spans="1:26">
      <c r="A1978" s="565" t="str">
        <f t="shared" si="874"/>
        <v>T2038</v>
      </c>
      <c r="B1978" s="511" t="str">
        <f t="shared" si="875"/>
        <v>Housing Assistance</v>
      </c>
      <c r="C1978" s="568" t="str">
        <f t="shared" si="876"/>
        <v>Community transition, waiver, per service</v>
      </c>
      <c r="D1978" s="529" t="str">
        <f t="shared" si="877"/>
        <v>Service
DT=31/month</v>
      </c>
      <c r="E1978"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8" s="250" t="s">
        <v>593</v>
      </c>
      <c r="G1978" s="250" t="s">
        <v>580</v>
      </c>
      <c r="H1978" s="250" t="s">
        <v>518</v>
      </c>
      <c r="I1978" s="529" t="str">
        <f t="shared" si="879"/>
        <v>Line
Professional</v>
      </c>
      <c r="J1978" s="511"/>
      <c r="K1978" s="511"/>
      <c r="L1978" s="511" t="s">
        <v>2205</v>
      </c>
      <c r="M1978" s="511" t="s">
        <v>2205</v>
      </c>
      <c r="N1978" s="511"/>
      <c r="O1978" s="511"/>
      <c r="P1978" s="511"/>
      <c r="Q1978" s="511"/>
      <c r="R1978" s="511"/>
      <c r="S1978" s="511"/>
      <c r="T1978" s="511"/>
      <c r="U1978" s="511"/>
      <c r="V1978" s="511"/>
      <c r="W1978" s="568"/>
      <c r="X1978" s="568" t="str">
        <f t="shared" si="880"/>
        <v>When/how to report encounter:
-Report one service for each day provided</v>
      </c>
      <c r="Y1978" s="580"/>
      <c r="Z1978" s="580"/>
    </row>
    <row r="1979" spans="1:26">
      <c r="A1979" s="565" t="str">
        <f t="shared" si="874"/>
        <v>T2038</v>
      </c>
      <c r="B1979" s="511" t="str">
        <f t="shared" si="875"/>
        <v>Housing Assistance</v>
      </c>
      <c r="C1979" s="568" t="str">
        <f t="shared" si="876"/>
        <v>Community transition, waiver, per service</v>
      </c>
      <c r="D1979" s="529" t="str">
        <f t="shared" si="877"/>
        <v>Service
DT=31/month</v>
      </c>
      <c r="E1979"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79" s="250" t="s">
        <v>492</v>
      </c>
      <c r="G1979" s="250" t="s">
        <v>580</v>
      </c>
      <c r="H1979" s="250" t="s">
        <v>518</v>
      </c>
      <c r="I1979" s="529" t="str">
        <f t="shared" si="879"/>
        <v>Line
Professional</v>
      </c>
      <c r="J1979" s="511"/>
      <c r="K1979" s="511"/>
      <c r="L1979" s="511" t="s">
        <v>2205</v>
      </c>
      <c r="M1979" s="511" t="s">
        <v>2205</v>
      </c>
      <c r="N1979" s="511"/>
      <c r="O1979" s="511"/>
      <c r="P1979" s="511"/>
      <c r="Q1979" s="511"/>
      <c r="R1979" s="511"/>
      <c r="S1979" s="511"/>
      <c r="T1979" s="511"/>
      <c r="U1979" s="511"/>
      <c r="V1979" s="511"/>
      <c r="W1979" s="568"/>
      <c r="X1979" s="568" t="str">
        <f t="shared" si="880"/>
        <v>When/how to report encounter:
-Report one service for each day provided</v>
      </c>
      <c r="Y1979" s="580"/>
      <c r="Z1979" s="580"/>
    </row>
    <row r="1980" spans="1:26">
      <c r="A1980" s="565" t="str">
        <f t="shared" si="874"/>
        <v>T2038</v>
      </c>
      <c r="B1980" s="511" t="str">
        <f t="shared" si="875"/>
        <v>Housing Assistance</v>
      </c>
      <c r="C1980" s="568" t="str">
        <f t="shared" si="876"/>
        <v>Community transition, waiver, per service</v>
      </c>
      <c r="D1980" s="529" t="str">
        <f t="shared" si="877"/>
        <v>Service
DT=31/month</v>
      </c>
      <c r="E1980"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0" s="250" t="s">
        <v>688</v>
      </c>
      <c r="G1980" s="250" t="s">
        <v>580</v>
      </c>
      <c r="H1980" s="250" t="s">
        <v>518</v>
      </c>
      <c r="I1980" s="529" t="str">
        <f t="shared" si="879"/>
        <v>Line
Professional</v>
      </c>
      <c r="J1980" s="511"/>
      <c r="K1980" s="511"/>
      <c r="L1980" s="511" t="s">
        <v>2205</v>
      </c>
      <c r="M1980" s="511" t="s">
        <v>2205</v>
      </c>
      <c r="N1980" s="511"/>
      <c r="O1980" s="511"/>
      <c r="P1980" s="511"/>
      <c r="Q1980" s="511"/>
      <c r="R1980" s="511"/>
      <c r="S1980" s="511"/>
      <c r="T1980" s="511"/>
      <c r="U1980" s="511"/>
      <c r="V1980" s="511"/>
      <c r="W1980" s="568"/>
      <c r="X1980" s="568" t="str">
        <f t="shared" si="880"/>
        <v>When/how to report encounter:
-Report one service for each day provided</v>
      </c>
      <c r="Y1980" s="580"/>
      <c r="Z1980" s="580"/>
    </row>
    <row r="1981" spans="1:26">
      <c r="A1981" s="565" t="str">
        <f t="shared" si="874"/>
        <v>T2038</v>
      </c>
      <c r="B1981" s="511" t="str">
        <f t="shared" si="875"/>
        <v>Housing Assistance</v>
      </c>
      <c r="C1981" s="568" t="str">
        <f t="shared" si="876"/>
        <v>Community transition, waiver, per service</v>
      </c>
      <c r="D1981" s="529" t="str">
        <f t="shared" si="877"/>
        <v>Service
DT=31/month</v>
      </c>
      <c r="E1981"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1" s="250" t="s">
        <v>2168</v>
      </c>
      <c r="G1981" s="250" t="s">
        <v>580</v>
      </c>
      <c r="H1981" s="250" t="s">
        <v>518</v>
      </c>
      <c r="I1981" s="529" t="str">
        <f t="shared" si="879"/>
        <v>Line
Professional</v>
      </c>
      <c r="J1981" s="511"/>
      <c r="K1981" s="511"/>
      <c r="L1981" s="511" t="s">
        <v>2205</v>
      </c>
      <c r="M1981" s="511" t="s">
        <v>2205</v>
      </c>
      <c r="N1981" s="511"/>
      <c r="O1981" s="511"/>
      <c r="P1981" s="511"/>
      <c r="Q1981" s="511"/>
      <c r="R1981" s="511"/>
      <c r="S1981" s="511"/>
      <c r="T1981" s="511"/>
      <c r="U1981" s="511"/>
      <c r="V1981" s="511"/>
      <c r="W1981" s="568"/>
      <c r="X1981" s="568" t="str">
        <f t="shared" si="880"/>
        <v>When/how to report encounter:
-Report one service for each day provided</v>
      </c>
      <c r="Y1981" s="580"/>
      <c r="Z1981" s="580"/>
    </row>
    <row r="1982" spans="1:26">
      <c r="A1982" s="565" t="str">
        <f t="shared" si="874"/>
        <v>T2038</v>
      </c>
      <c r="B1982" s="511" t="str">
        <f t="shared" si="875"/>
        <v>Housing Assistance</v>
      </c>
      <c r="C1982" s="568" t="str">
        <f t="shared" si="876"/>
        <v>Community transition, waiver, per service</v>
      </c>
      <c r="D1982" s="529" t="str">
        <f t="shared" si="877"/>
        <v>Service
DT=31/month</v>
      </c>
      <c r="E1982"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2" s="142" t="s">
        <v>2177</v>
      </c>
      <c r="G1982" s="142" t="s">
        <v>580</v>
      </c>
      <c r="H1982" s="250" t="s">
        <v>518</v>
      </c>
      <c r="I1982" s="529" t="str">
        <f t="shared" si="879"/>
        <v>Line
Professional</v>
      </c>
      <c r="J1982" s="511"/>
      <c r="K1982" s="511"/>
      <c r="L1982" s="511" t="s">
        <v>2205</v>
      </c>
      <c r="M1982" s="511" t="s">
        <v>2205</v>
      </c>
      <c r="N1982" s="511"/>
      <c r="O1982" s="511"/>
      <c r="P1982" s="511"/>
      <c r="Q1982" s="511"/>
      <c r="R1982" s="511"/>
      <c r="S1982" s="511"/>
      <c r="T1982" s="511"/>
      <c r="U1982" s="511"/>
      <c r="V1982" s="511"/>
      <c r="W1982" s="568"/>
      <c r="X1982" s="568" t="str">
        <f t="shared" si="880"/>
        <v>When/how to report encounter:
-Report one service for each day provided</v>
      </c>
      <c r="Y1982" s="580"/>
      <c r="Z1982" s="580"/>
    </row>
    <row r="1983" spans="1:26">
      <c r="A1983" s="565" t="str">
        <f t="shared" si="874"/>
        <v>T2038</v>
      </c>
      <c r="B1983" s="511" t="str">
        <f t="shared" si="875"/>
        <v>Housing Assistance</v>
      </c>
      <c r="C1983" s="568" t="str">
        <f t="shared" si="876"/>
        <v>Community transition, waiver, per service</v>
      </c>
      <c r="D1983" s="529" t="str">
        <f t="shared" si="877"/>
        <v>Service
DT=31/month</v>
      </c>
      <c r="E1983"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3" s="142" t="s">
        <v>1329</v>
      </c>
      <c r="G1983" s="142" t="s">
        <v>580</v>
      </c>
      <c r="H1983" s="142" t="s">
        <v>518</v>
      </c>
      <c r="I1983" s="529" t="str">
        <f t="shared" si="879"/>
        <v>Line
Professional</v>
      </c>
      <c r="J1983" s="511"/>
      <c r="K1983" s="511"/>
      <c r="L1983" s="511" t="s">
        <v>2205</v>
      </c>
      <c r="M1983" s="511" t="s">
        <v>2205</v>
      </c>
      <c r="N1983" s="511"/>
      <c r="O1983" s="511"/>
      <c r="P1983" s="511"/>
      <c r="Q1983" s="511"/>
      <c r="R1983" s="511"/>
      <c r="S1983" s="511"/>
      <c r="T1983" s="511"/>
      <c r="U1983" s="511"/>
      <c r="V1983" s="511"/>
      <c r="W1983" s="568"/>
      <c r="X1983" s="568" t="str">
        <f t="shared" si="880"/>
        <v>When/how to report encounter:
-Report one service for each day provided</v>
      </c>
      <c r="Y1983" s="580"/>
      <c r="Z1983" s="580"/>
    </row>
    <row r="1984" spans="1:26">
      <c r="A1984" s="565" t="str">
        <f t="shared" si="874"/>
        <v>T2038</v>
      </c>
      <c r="B1984" s="511" t="str">
        <f t="shared" si="875"/>
        <v>Housing Assistance</v>
      </c>
      <c r="C1984" s="568" t="str">
        <f t="shared" si="876"/>
        <v>Community transition, waiver, per service</v>
      </c>
      <c r="D1984" s="529" t="str">
        <f t="shared" si="877"/>
        <v>Service
DT=31/month</v>
      </c>
      <c r="E1984" s="577" t="str">
        <f t="shared" si="878"/>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4" s="142" t="s">
        <v>126</v>
      </c>
      <c r="G1984" s="142" t="s">
        <v>578</v>
      </c>
      <c r="H1984" s="250" t="s">
        <v>518</v>
      </c>
      <c r="I1984" s="529" t="str">
        <f t="shared" si="879"/>
        <v>Line
Professional</v>
      </c>
      <c r="J1984" s="511"/>
      <c r="K1984" s="511"/>
      <c r="L1984" s="511" t="s">
        <v>2205</v>
      </c>
      <c r="M1984" s="511" t="s">
        <v>2205</v>
      </c>
      <c r="N1984" s="511"/>
      <c r="O1984" s="511"/>
      <c r="P1984" s="511"/>
      <c r="Q1984" s="511"/>
      <c r="R1984" s="511"/>
      <c r="S1984" s="511"/>
      <c r="T1984" s="511"/>
      <c r="U1984" s="511"/>
      <c r="V1984" s="511"/>
      <c r="W1984" s="568"/>
      <c r="X1984" s="568" t="str">
        <f t="shared" si="880"/>
        <v>When/how to report encounter:
-Report one service for each day provided</v>
      </c>
      <c r="Y1984" s="580"/>
      <c r="Z1984" s="580"/>
    </row>
    <row r="1985" spans="1:26" ht="26.4">
      <c r="A1985" s="565" t="str">
        <f t="shared" ref="A1985:E1987" si="881">A1984</f>
        <v>T2038</v>
      </c>
      <c r="B1985" s="511" t="str">
        <f t="shared" si="881"/>
        <v>Housing Assistance</v>
      </c>
      <c r="C1985" s="568" t="str">
        <f t="shared" si="881"/>
        <v>Community transition, waiver, per service</v>
      </c>
      <c r="D1985" s="529" t="str">
        <f t="shared" si="881"/>
        <v>Service
DT=31/month</v>
      </c>
      <c r="E1985" s="577" t="str">
        <f t="shared" si="881"/>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5" s="250" t="s">
        <v>496</v>
      </c>
      <c r="G1985" s="250" t="s">
        <v>586</v>
      </c>
      <c r="H1985" s="250" t="s">
        <v>1240</v>
      </c>
      <c r="I1985" s="529" t="str">
        <f>I1984</f>
        <v>Line
Professional</v>
      </c>
      <c r="J1985" s="511"/>
      <c r="K1985" s="511"/>
      <c r="L1985" s="511" t="s">
        <v>2205</v>
      </c>
      <c r="M1985" s="511" t="s">
        <v>2205</v>
      </c>
      <c r="N1985" s="511"/>
      <c r="O1985" s="511"/>
      <c r="P1985" s="511"/>
      <c r="Q1985" s="511"/>
      <c r="R1985" s="511"/>
      <c r="S1985" s="511"/>
      <c r="T1985" s="511"/>
      <c r="U1985" s="511"/>
      <c r="V1985" s="511"/>
      <c r="W1985" s="568"/>
      <c r="X1985" s="568" t="str">
        <f>X1984</f>
        <v>When/how to report encounter:
-Report one service for each day provided</v>
      </c>
      <c r="Y1985" s="580"/>
      <c r="Z1985" s="580"/>
    </row>
    <row r="1986" spans="1:26" ht="26.4">
      <c r="A1986" s="565" t="str">
        <f t="shared" si="881"/>
        <v>T2038</v>
      </c>
      <c r="B1986" s="511" t="str">
        <f t="shared" si="881"/>
        <v>Housing Assistance</v>
      </c>
      <c r="C1986" s="568" t="str">
        <f t="shared" si="881"/>
        <v>Community transition, waiver, per service</v>
      </c>
      <c r="D1986" s="529" t="str">
        <f t="shared" si="881"/>
        <v>Service
DT=31/month</v>
      </c>
      <c r="E1986" s="577" t="str">
        <f t="shared" si="881"/>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6" s="250" t="s">
        <v>552</v>
      </c>
      <c r="G1986" s="250" t="s">
        <v>586</v>
      </c>
      <c r="H1986" s="250" t="s">
        <v>1240</v>
      </c>
      <c r="I1986" s="529" t="str">
        <f>I1985</f>
        <v>Line
Professional</v>
      </c>
      <c r="J1986" s="511"/>
      <c r="K1986" s="511"/>
      <c r="L1986" s="511" t="s">
        <v>2205</v>
      </c>
      <c r="M1986" s="511" t="s">
        <v>2205</v>
      </c>
      <c r="N1986" s="511"/>
      <c r="O1986" s="511"/>
      <c r="P1986" s="511"/>
      <c r="Q1986" s="511"/>
      <c r="R1986" s="511"/>
      <c r="S1986" s="511"/>
      <c r="T1986" s="511"/>
      <c r="U1986" s="511"/>
      <c r="V1986" s="511"/>
      <c r="W1986" s="568"/>
      <c r="X1986" s="568" t="str">
        <f>X1985</f>
        <v>When/how to report encounter:
-Report one service for each day provided</v>
      </c>
      <c r="Y1986" s="580"/>
      <c r="Z1986" s="580"/>
    </row>
    <row r="1987" spans="1:26" ht="26.4">
      <c r="A1987" s="565" t="str">
        <f t="shared" si="881"/>
        <v>T2038</v>
      </c>
      <c r="B1987" s="511" t="str">
        <f t="shared" si="881"/>
        <v>Housing Assistance</v>
      </c>
      <c r="C1987" s="568" t="str">
        <f t="shared" si="881"/>
        <v>Community transition, waiver, per service</v>
      </c>
      <c r="D1987" s="529" t="str">
        <f t="shared" si="881"/>
        <v>Service
DT=31/month</v>
      </c>
      <c r="E1987" s="577" t="str">
        <f t="shared" si="881"/>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7" s="250" t="s">
        <v>2155</v>
      </c>
      <c r="G1987" s="250" t="s">
        <v>586</v>
      </c>
      <c r="H1987" s="250" t="s">
        <v>1240</v>
      </c>
      <c r="I1987" s="529" t="str">
        <f>I1986</f>
        <v>Line
Professional</v>
      </c>
      <c r="J1987" s="511"/>
      <c r="K1987" s="511"/>
      <c r="L1987" s="511" t="s">
        <v>2205</v>
      </c>
      <c r="M1987" s="511" t="s">
        <v>2205</v>
      </c>
      <c r="N1987" s="511"/>
      <c r="O1987" s="511"/>
      <c r="P1987" s="511"/>
      <c r="Q1987" s="511"/>
      <c r="R1987" s="511"/>
      <c r="S1987" s="511"/>
      <c r="T1987" s="511"/>
      <c r="U1987" s="511"/>
      <c r="V1987" s="511"/>
      <c r="W1987" s="568"/>
      <c r="X1987" s="568" t="str">
        <f>X1986</f>
        <v>When/how to report encounter:
-Report one service for each day provided</v>
      </c>
      <c r="Y1987" s="580"/>
      <c r="Z1987" s="580"/>
    </row>
    <row r="1988" spans="1:26" ht="27" thickBot="1">
      <c r="A1988" s="566" t="str">
        <f>A1984</f>
        <v>T2038</v>
      </c>
      <c r="B1988" s="513" t="str">
        <f>B1984</f>
        <v>Housing Assistance</v>
      </c>
      <c r="C1988" s="569" t="str">
        <f>C1984</f>
        <v>Community transition, waiver, per service</v>
      </c>
      <c r="D1988" s="530" t="str">
        <f>D1984</f>
        <v>Service
DT=31/month</v>
      </c>
      <c r="E1988" s="578" t="str">
        <f>E1984</f>
        <v xml:space="preserve">Mental Health Professional (MHP)
Qualified Mental Health Professional (QMHP)
Qualified Intellectual Disability Professional (QIDP)
Direct Support Professional (DSP)
Certified Peer Support Specialist 
Certified Peer Recovery Coach
For these 3, they must meet their specific provider qualifications and in addition, must have 2 years of experience in providing services to tenants in supportive housing or other social services setting or lived experience of homelessness and/or supportive housing.  </v>
      </c>
      <c r="F1988" s="220" t="s">
        <v>246</v>
      </c>
      <c r="G1988" s="220" t="s">
        <v>579</v>
      </c>
      <c r="H1988" s="220" t="s">
        <v>1240</v>
      </c>
      <c r="I1988" s="530" t="str">
        <f>I1984</f>
        <v>Line
Professional</v>
      </c>
      <c r="J1988" s="513"/>
      <c r="K1988" s="513"/>
      <c r="L1988" s="513" t="s">
        <v>2205</v>
      </c>
      <c r="M1988" s="513" t="s">
        <v>2205</v>
      </c>
      <c r="N1988" s="513"/>
      <c r="O1988" s="513"/>
      <c r="P1988" s="513"/>
      <c r="Q1988" s="513"/>
      <c r="R1988" s="513"/>
      <c r="S1988" s="513"/>
      <c r="T1988" s="513"/>
      <c r="U1988" s="513"/>
      <c r="V1988" s="513"/>
      <c r="W1988" s="569"/>
      <c r="X1988" s="569" t="str">
        <f>X1984</f>
        <v>When/how to report encounter:
-Report one service for each day provided</v>
      </c>
      <c r="Y1988" s="581"/>
      <c r="Z1988" s="581"/>
    </row>
    <row r="1989" spans="1:26" ht="126.75" customHeight="1" thickBot="1">
      <c r="A1989" s="113" t="s">
        <v>99</v>
      </c>
      <c r="B1989" s="373" t="s">
        <v>2406</v>
      </c>
      <c r="C1989" s="127" t="s">
        <v>269</v>
      </c>
      <c r="D1989" s="175" t="s">
        <v>396</v>
      </c>
      <c r="E1989" s="127" t="s">
        <v>400</v>
      </c>
      <c r="F1989" s="127" t="s">
        <v>648</v>
      </c>
      <c r="G1989" s="127" t="s">
        <v>1113</v>
      </c>
      <c r="H1989" s="127" t="s">
        <v>549</v>
      </c>
      <c r="I1989" s="175" t="s">
        <v>139</v>
      </c>
      <c r="J1989" s="193"/>
      <c r="K1989" s="193"/>
      <c r="L1989" s="193" t="s">
        <v>2205</v>
      </c>
      <c r="M1989" s="193" t="s">
        <v>2205</v>
      </c>
      <c r="N1989" s="193"/>
      <c r="O1989" s="193"/>
      <c r="P1989" s="193"/>
      <c r="Q1989" s="193"/>
      <c r="R1989" s="193" t="s">
        <v>2205</v>
      </c>
      <c r="S1989" s="193"/>
      <c r="T1989" s="193"/>
      <c r="U1989" s="193"/>
      <c r="V1989" s="193"/>
      <c r="W1989" s="127" t="s">
        <v>1230</v>
      </c>
      <c r="X1989" s="374" t="s">
        <v>2409</v>
      </c>
      <c r="Y1989" s="175" t="s">
        <v>1113</v>
      </c>
      <c r="Z1989" s="175" t="s">
        <v>1113</v>
      </c>
    </row>
    <row r="1990" spans="1:26" ht="93" customHeight="1" thickBot="1">
      <c r="A1990" s="267" t="s">
        <v>99</v>
      </c>
      <c r="B1990" s="424" t="s">
        <v>2406</v>
      </c>
      <c r="C1990" s="125" t="s">
        <v>100</v>
      </c>
      <c r="D1990" s="179" t="s">
        <v>61</v>
      </c>
      <c r="E1990" s="125" t="s">
        <v>272</v>
      </c>
      <c r="F1990" s="125" t="s">
        <v>648</v>
      </c>
      <c r="G1990" s="125" t="s">
        <v>1113</v>
      </c>
      <c r="H1990" s="125" t="s">
        <v>549</v>
      </c>
      <c r="I1990" s="179" t="s">
        <v>1113</v>
      </c>
      <c r="J1990" s="195"/>
      <c r="K1990" s="195"/>
      <c r="L1990" s="195"/>
      <c r="M1990" s="195"/>
      <c r="N1990" s="195"/>
      <c r="O1990" s="195"/>
      <c r="P1990" s="195"/>
      <c r="Q1990" s="195" t="s">
        <v>2205</v>
      </c>
      <c r="R1990" s="195"/>
      <c r="S1990" s="195"/>
      <c r="T1990" s="195"/>
      <c r="U1990" s="195"/>
      <c r="V1990" s="195"/>
      <c r="W1990" s="125" t="s">
        <v>1230</v>
      </c>
      <c r="X1990" s="425" t="s">
        <v>2408</v>
      </c>
      <c r="Y1990" s="179" t="s">
        <v>1113</v>
      </c>
      <c r="Z1990" s="179" t="s">
        <v>1113</v>
      </c>
    </row>
    <row r="1991" spans="1:26" ht="88.5" customHeight="1" thickBot="1">
      <c r="A1991" s="113" t="s">
        <v>283</v>
      </c>
      <c r="B1991" s="193" t="s">
        <v>282</v>
      </c>
      <c r="C1991" s="127" t="s">
        <v>795</v>
      </c>
      <c r="D1991" s="175" t="s">
        <v>420</v>
      </c>
      <c r="E1991" s="127" t="s">
        <v>284</v>
      </c>
      <c r="F1991" s="127" t="s">
        <v>648</v>
      </c>
      <c r="G1991" s="127" t="s">
        <v>1113</v>
      </c>
      <c r="H1991" s="127" t="s">
        <v>549</v>
      </c>
      <c r="I1991" s="175" t="s">
        <v>139</v>
      </c>
      <c r="J1991" s="193"/>
      <c r="K1991" s="193"/>
      <c r="L1991" s="193"/>
      <c r="M1991" s="193"/>
      <c r="N1991" s="193"/>
      <c r="O1991" s="193"/>
      <c r="P1991" s="193"/>
      <c r="Q1991" s="193"/>
      <c r="R1991" s="193" t="s">
        <v>2205</v>
      </c>
      <c r="S1991" s="193"/>
      <c r="T1991" s="193"/>
      <c r="U1991" s="193"/>
      <c r="V1991" s="193"/>
      <c r="W1991" s="127" t="s">
        <v>1230</v>
      </c>
      <c r="X1991" s="127" t="s">
        <v>2407</v>
      </c>
      <c r="Y1991" s="175" t="s">
        <v>1113</v>
      </c>
      <c r="Z1991" s="175" t="s">
        <v>1471</v>
      </c>
    </row>
  </sheetData>
  <sheetProtection algorithmName="SHA-512" hashValue="Dg8LiiaIg2ctVCkOx+jFZ5by35R8cRlFOesKLIEGIZdmIPAywcAv84UP/x6DDxYGSr4gwcQQCZbX49qUaJWi5Q==" saltValue="qHmD18geQ4J4HSBnmGS/IQ==" spinCount="100000" sheet="1" formatColumns="0" formatRows="0" sort="0" autoFilter="0"/>
  <autoFilter ref="A11:AA1991" xr:uid="{00000000-0009-0000-0000-000002000000}"/>
  <mergeCells count="5592">
    <mergeCell ref="X1303:X1320"/>
    <mergeCell ref="Y1303:Y1320"/>
    <mergeCell ref="Y1373:Y1381"/>
    <mergeCell ref="Z1373:Z1381"/>
    <mergeCell ref="Y747:Y750"/>
    <mergeCell ref="Z747:Z750"/>
    <mergeCell ref="U1060:U1064"/>
    <mergeCell ref="U1065:U1067"/>
    <mergeCell ref="U1068:U1069"/>
    <mergeCell ref="Z1075:Z1079"/>
    <mergeCell ref="Y1124:Y1127"/>
    <mergeCell ref="U751:U754"/>
    <mergeCell ref="X743:X746"/>
    <mergeCell ref="E1303:E1320"/>
    <mergeCell ref="A1267:A1284"/>
    <mergeCell ref="B1267:B1284"/>
    <mergeCell ref="C1267:C1284"/>
    <mergeCell ref="D1267:D1284"/>
    <mergeCell ref="E1267:E1284"/>
    <mergeCell ref="I1267:I1284"/>
    <mergeCell ref="J1267:J1284"/>
    <mergeCell ref="K1267:K1284"/>
    <mergeCell ref="L1267:L1284"/>
    <mergeCell ref="M1267:M1284"/>
    <mergeCell ref="N1267:N1284"/>
    <mergeCell ref="O1267:O1284"/>
    <mergeCell ref="I1285:I1302"/>
    <mergeCell ref="P1267:P1284"/>
    <mergeCell ref="Q1267:Q1284"/>
    <mergeCell ref="S1267:S1284"/>
    <mergeCell ref="R1159:R1176"/>
    <mergeCell ref="S1159:S1176"/>
    <mergeCell ref="I1303:I1320"/>
    <mergeCell ref="J1303:J1320"/>
    <mergeCell ref="U1050:U1054"/>
    <mergeCell ref="U1055:U1059"/>
    <mergeCell ref="X1075:X1077"/>
    <mergeCell ref="Y1075:Y1079"/>
    <mergeCell ref="R1267:R1284"/>
    <mergeCell ref="X1078:X1079"/>
    <mergeCell ref="U1075:U1077"/>
    <mergeCell ref="T1267:T1284"/>
    <mergeCell ref="W1386:W1391"/>
    <mergeCell ref="X1386:X1391"/>
    <mergeCell ref="Y1386:Y1391"/>
    <mergeCell ref="Z1386:Z1391"/>
    <mergeCell ref="Z743:Z746"/>
    <mergeCell ref="Z755:Z758"/>
    <mergeCell ref="Y755:Y758"/>
    <mergeCell ref="X755:X758"/>
    <mergeCell ref="S755:S758"/>
    <mergeCell ref="W755:W758"/>
    <mergeCell ref="V743:V746"/>
    <mergeCell ref="W743:W746"/>
    <mergeCell ref="U1386:U1391"/>
    <mergeCell ref="V1386:V1391"/>
    <mergeCell ref="V1159:V1176"/>
    <mergeCell ref="U795:U798"/>
    <mergeCell ref="U799:U804"/>
    <mergeCell ref="U805:U809"/>
    <mergeCell ref="W1373:W1381"/>
    <mergeCell ref="X1373:X1381"/>
    <mergeCell ref="S751:S754"/>
    <mergeCell ref="W1303:W1320"/>
    <mergeCell ref="R755:R758"/>
    <mergeCell ref="O1197:O1209"/>
    <mergeCell ref="C1239:C1247"/>
    <mergeCell ref="Z1303:Z1320"/>
    <mergeCell ref="U1267:U1284"/>
    <mergeCell ref="V1267:V1284"/>
    <mergeCell ref="W1267:W1284"/>
    <mergeCell ref="X1267:X1284"/>
    <mergeCell ref="Y1267:Y1284"/>
    <mergeCell ref="Z1267:Z1284"/>
    <mergeCell ref="V751:V754"/>
    <mergeCell ref="Y743:Y746"/>
    <mergeCell ref="W751:W754"/>
    <mergeCell ref="X751:X754"/>
    <mergeCell ref="V747:V750"/>
    <mergeCell ref="V755:V758"/>
    <mergeCell ref="V1138:V1143"/>
    <mergeCell ref="V1154:V1158"/>
    <mergeCell ref="V1197:V1209"/>
    <mergeCell ref="E743:E746"/>
    <mergeCell ref="I743:I746"/>
    <mergeCell ref="J743:J746"/>
    <mergeCell ref="K743:K746"/>
    <mergeCell ref="L743:L746"/>
    <mergeCell ref="M743:M746"/>
    <mergeCell ref="N743:N746"/>
    <mergeCell ref="O743:O746"/>
    <mergeCell ref="P743:P746"/>
    <mergeCell ref="Q743:Q746"/>
    <mergeCell ref="R743:R746"/>
    <mergeCell ref="S743:S746"/>
    <mergeCell ref="T743:T746"/>
    <mergeCell ref="E775:E780"/>
    <mergeCell ref="J1159:J1176"/>
    <mergeCell ref="M1159:M1176"/>
    <mergeCell ref="N1159:N1176"/>
    <mergeCell ref="B755:B758"/>
    <mergeCell ref="C755:C758"/>
    <mergeCell ref="D755:D758"/>
    <mergeCell ref="E755:E758"/>
    <mergeCell ref="I755:I758"/>
    <mergeCell ref="J755:J758"/>
    <mergeCell ref="K755:K758"/>
    <mergeCell ref="L755:L758"/>
    <mergeCell ref="M755:M758"/>
    <mergeCell ref="N755:N758"/>
    <mergeCell ref="O755:O758"/>
    <mergeCell ref="P755:P758"/>
    <mergeCell ref="Q755:Q758"/>
    <mergeCell ref="I1070:I1074"/>
    <mergeCell ref="J759:J762"/>
    <mergeCell ref="K759:K762"/>
    <mergeCell ref="L759:L762"/>
    <mergeCell ref="N759:N762"/>
    <mergeCell ref="O759:O762"/>
    <mergeCell ref="P759:P762"/>
    <mergeCell ref="Q759:Q762"/>
    <mergeCell ref="J771:J774"/>
    <mergeCell ref="K771:K774"/>
    <mergeCell ref="L771:L774"/>
    <mergeCell ref="N771:N774"/>
    <mergeCell ref="O771:O774"/>
    <mergeCell ref="P771:P774"/>
    <mergeCell ref="Q771:Q774"/>
    <mergeCell ref="D751:D754"/>
    <mergeCell ref="E751:E754"/>
    <mergeCell ref="I751:I754"/>
    <mergeCell ref="J751:J754"/>
    <mergeCell ref="K751:K754"/>
    <mergeCell ref="L751:L754"/>
    <mergeCell ref="N751:N754"/>
    <mergeCell ref="O751:O754"/>
    <mergeCell ref="P751:P754"/>
    <mergeCell ref="Q751:Q754"/>
    <mergeCell ref="R751:R754"/>
    <mergeCell ref="B743:B746"/>
    <mergeCell ref="C743:C746"/>
    <mergeCell ref="D743:D746"/>
    <mergeCell ref="X1523:X1533"/>
    <mergeCell ref="Y1523:Y1533"/>
    <mergeCell ref="U1124:U1127"/>
    <mergeCell ref="V1124:V1127"/>
    <mergeCell ref="K1212:K1229"/>
    <mergeCell ref="L1212:L1229"/>
    <mergeCell ref="M1212:M1229"/>
    <mergeCell ref="O1159:O1176"/>
    <mergeCell ref="P1159:P1176"/>
    <mergeCell ref="Q1159:Q1176"/>
    <mergeCell ref="C1212:C1229"/>
    <mergeCell ref="D1212:D1229"/>
    <mergeCell ref="E1212:E1229"/>
    <mergeCell ref="I1212:I1229"/>
    <mergeCell ref="W1212:W1229"/>
    <mergeCell ref="X1212:X1229"/>
    <mergeCell ref="N1197:N1209"/>
    <mergeCell ref="K1303:K1320"/>
    <mergeCell ref="Z1523:Z1533"/>
    <mergeCell ref="B1523:B1533"/>
    <mergeCell ref="C1523:C1533"/>
    <mergeCell ref="D1523:D1533"/>
    <mergeCell ref="E1523:E1533"/>
    <mergeCell ref="I1523:I1533"/>
    <mergeCell ref="J1523:J1533"/>
    <mergeCell ref="K1523:K1533"/>
    <mergeCell ref="L1523:L1533"/>
    <mergeCell ref="M1523:M1533"/>
    <mergeCell ref="N1523:N1533"/>
    <mergeCell ref="O1523:O1533"/>
    <mergeCell ref="P1523:P1533"/>
    <mergeCell ref="Q1523:Q1533"/>
    <mergeCell ref="R1523:R1533"/>
    <mergeCell ref="S1523:S1533"/>
    <mergeCell ref="T1523:T1533"/>
    <mergeCell ref="U1523:U1533"/>
    <mergeCell ref="V1523:V1533"/>
    <mergeCell ref="Z771:Z774"/>
    <mergeCell ref="X1179:X1196"/>
    <mergeCell ref="Y1179:Y1196"/>
    <mergeCell ref="Z1179:Z1196"/>
    <mergeCell ref="W767:W770"/>
    <mergeCell ref="E767:E770"/>
    <mergeCell ref="K1159:K1176"/>
    <mergeCell ref="L1159:L1176"/>
    <mergeCell ref="T1197:T1209"/>
    <mergeCell ref="T1212:T1229"/>
    <mergeCell ref="U1197:U1209"/>
    <mergeCell ref="U1212:U1229"/>
    <mergeCell ref="P1230:P1238"/>
    <mergeCell ref="Q1230:Q1238"/>
    <mergeCell ref="R1230:R1238"/>
    <mergeCell ref="S1230:S1238"/>
    <mergeCell ref="V1230:V1238"/>
    <mergeCell ref="J1197:J1209"/>
    <mergeCell ref="K1197:K1209"/>
    <mergeCell ref="L1197:L1209"/>
    <mergeCell ref="M1197:M1209"/>
    <mergeCell ref="V1179:V1196"/>
    <mergeCell ref="T1159:T1176"/>
    <mergeCell ref="T1179:T1196"/>
    <mergeCell ref="M1179:M1196"/>
    <mergeCell ref="N1179:N1196"/>
    <mergeCell ref="O1179:O1196"/>
    <mergeCell ref="P1179:P1196"/>
    <mergeCell ref="Q1179:Q1196"/>
    <mergeCell ref="R1179:R1196"/>
    <mergeCell ref="S1179:S1196"/>
    <mergeCell ref="J1212:J1229"/>
    <mergeCell ref="Y1212:Y1229"/>
    <mergeCell ref="Z1212:Z1229"/>
    <mergeCell ref="A1230:A1238"/>
    <mergeCell ref="A188:A192"/>
    <mergeCell ref="B188:B192"/>
    <mergeCell ref="C188:C192"/>
    <mergeCell ref="D188:D192"/>
    <mergeCell ref="E188:E192"/>
    <mergeCell ref="I188:I192"/>
    <mergeCell ref="W188:W192"/>
    <mergeCell ref="X188:X192"/>
    <mergeCell ref="Y188:Y192"/>
    <mergeCell ref="Z188:Z192"/>
    <mergeCell ref="B193:B201"/>
    <mergeCell ref="A193:A201"/>
    <mergeCell ref="B635:B643"/>
    <mergeCell ref="Y234:Y240"/>
    <mergeCell ref="Z234:Z240"/>
    <mergeCell ref="Y605:Y608"/>
    <mergeCell ref="X644:X647"/>
    <mergeCell ref="U188:U192"/>
    <mergeCell ref="U193:U201"/>
    <mergeCell ref="J1179:J1196"/>
    <mergeCell ref="K1179:K1196"/>
    <mergeCell ref="Z719:Z722"/>
    <mergeCell ref="Z667:Z670"/>
    <mergeCell ref="Z674:Z676"/>
    <mergeCell ref="D1197:D1209"/>
    <mergeCell ref="E1197:E1209"/>
    <mergeCell ref="I1197:I1209"/>
    <mergeCell ref="W1197:W1209"/>
    <mergeCell ref="X1197:X1209"/>
    <mergeCell ref="A1239:A1247"/>
    <mergeCell ref="B1239:B1247"/>
    <mergeCell ref="D1239:D1247"/>
    <mergeCell ref="E1239:E1247"/>
    <mergeCell ref="I1239:I1247"/>
    <mergeCell ref="W1239:W1247"/>
    <mergeCell ref="X1239:X1247"/>
    <mergeCell ref="Y1239:Y1247"/>
    <mergeCell ref="Z1239:Z1247"/>
    <mergeCell ref="A1179:A1196"/>
    <mergeCell ref="B1179:B1196"/>
    <mergeCell ref="C1179:C1196"/>
    <mergeCell ref="D1179:D1196"/>
    <mergeCell ref="E1179:E1196"/>
    <mergeCell ref="H1179:H1196"/>
    <mergeCell ref="I1179:I1196"/>
    <mergeCell ref="Y1197:Y1209"/>
    <mergeCell ref="Z1197:Z1209"/>
    <mergeCell ref="B1230:B1238"/>
    <mergeCell ref="C1230:C1238"/>
    <mergeCell ref="D1230:D1238"/>
    <mergeCell ref="A1212:A1229"/>
    <mergeCell ref="B1212:B1229"/>
    <mergeCell ref="E1230:E1238"/>
    <mergeCell ref="I1230:I1238"/>
    <mergeCell ref="W1230:W1238"/>
    <mergeCell ref="X1230:X1238"/>
    <mergeCell ref="Y1230:Y1238"/>
    <mergeCell ref="Z1230:Z1238"/>
    <mergeCell ref="W1179:W1196"/>
    <mergeCell ref="A1197:A1209"/>
    <mergeCell ref="B1197:B1209"/>
    <mergeCell ref="C1197:C1209"/>
    <mergeCell ref="A781:A784"/>
    <mergeCell ref="Z781:Z784"/>
    <mergeCell ref="I781:I784"/>
    <mergeCell ref="Y781:Y784"/>
    <mergeCell ref="W781:W784"/>
    <mergeCell ref="A785:A794"/>
    <mergeCell ref="B785:B788"/>
    <mergeCell ref="X781:X784"/>
    <mergeCell ref="C785:C788"/>
    <mergeCell ref="D785:D788"/>
    <mergeCell ref="E785:E788"/>
    <mergeCell ref="I785:I788"/>
    <mergeCell ref="W785:W788"/>
    <mergeCell ref="X785:X788"/>
    <mergeCell ref="Y785:Y788"/>
    <mergeCell ref="Z785:Z788"/>
    <mergeCell ref="B789:B794"/>
    <mergeCell ref="U781:U784"/>
    <mergeCell ref="U785:U788"/>
    <mergeCell ref="U789:U794"/>
    <mergeCell ref="C789:C794"/>
    <mergeCell ref="D789:D794"/>
    <mergeCell ref="E789:E794"/>
    <mergeCell ref="I789:I794"/>
    <mergeCell ref="W789:W794"/>
    <mergeCell ref="X789:X794"/>
    <mergeCell ref="Y789:Y794"/>
    <mergeCell ref="J785:J788"/>
    <mergeCell ref="K785:K788"/>
    <mergeCell ref="L785:L788"/>
    <mergeCell ref="N785:N788"/>
    <mergeCell ref="A775:A780"/>
    <mergeCell ref="D727:D730"/>
    <mergeCell ref="B735:B738"/>
    <mergeCell ref="A735:A738"/>
    <mergeCell ref="C771:C774"/>
    <mergeCell ref="E727:E730"/>
    <mergeCell ref="C731:C734"/>
    <mergeCell ref="C727:C730"/>
    <mergeCell ref="B763:B766"/>
    <mergeCell ref="I775:I780"/>
    <mergeCell ref="E731:E734"/>
    <mergeCell ref="Y775:Y780"/>
    <mergeCell ref="I771:I774"/>
    <mergeCell ref="C767:C770"/>
    <mergeCell ref="X727:X730"/>
    <mergeCell ref="B747:B750"/>
    <mergeCell ref="C747:C750"/>
    <mergeCell ref="D747:D750"/>
    <mergeCell ref="E747:E750"/>
    <mergeCell ref="I747:I750"/>
    <mergeCell ref="W747:W750"/>
    <mergeCell ref="X747:X750"/>
    <mergeCell ref="J739:J742"/>
    <mergeCell ref="K739:K742"/>
    <mergeCell ref="L739:L742"/>
    <mergeCell ref="N739:N742"/>
    <mergeCell ref="O739:O742"/>
    <mergeCell ref="P739:P742"/>
    <mergeCell ref="Q739:Q742"/>
    <mergeCell ref="R739:R742"/>
    <mergeCell ref="S739:S742"/>
    <mergeCell ref="C751:C754"/>
    <mergeCell ref="Y680:Y682"/>
    <mergeCell ref="A689:A691"/>
    <mergeCell ref="C711:C714"/>
    <mergeCell ref="D711:D714"/>
    <mergeCell ref="A698:A700"/>
    <mergeCell ref="A701:A703"/>
    <mergeCell ref="A707:A714"/>
    <mergeCell ref="D707:D710"/>
    <mergeCell ref="A767:A770"/>
    <mergeCell ref="B723:B726"/>
    <mergeCell ref="B715:B718"/>
    <mergeCell ref="D719:D722"/>
    <mergeCell ref="C719:C722"/>
    <mergeCell ref="A695:A697"/>
    <mergeCell ref="B695:B697"/>
    <mergeCell ref="C689:C691"/>
    <mergeCell ref="A704:A706"/>
    <mergeCell ref="A683:A685"/>
    <mergeCell ref="A723:A726"/>
    <mergeCell ref="C723:C726"/>
    <mergeCell ref="A715:A722"/>
    <mergeCell ref="I698:I700"/>
    <mergeCell ref="E715:E718"/>
    <mergeCell ref="I701:I703"/>
    <mergeCell ref="I680:I682"/>
    <mergeCell ref="B707:B710"/>
    <mergeCell ref="C707:C710"/>
    <mergeCell ref="E711:E714"/>
    <mergeCell ref="W711:W714"/>
    <mergeCell ref="W707:W710"/>
    <mergeCell ref="C698:C700"/>
    <mergeCell ref="B767:B770"/>
    <mergeCell ref="W86:W89"/>
    <mergeCell ref="W90:W92"/>
    <mergeCell ref="W93:W96"/>
    <mergeCell ref="W100:W111"/>
    <mergeCell ref="W112:W120"/>
    <mergeCell ref="W121:W130"/>
    <mergeCell ref="W131:W140"/>
    <mergeCell ref="W141:W143"/>
    <mergeCell ref="W144:W146"/>
    <mergeCell ref="W147:W155"/>
    <mergeCell ref="W156:W164"/>
    <mergeCell ref="W170:W178"/>
    <mergeCell ref="W179:W187"/>
    <mergeCell ref="X93:X96"/>
    <mergeCell ref="X179:X187"/>
    <mergeCell ref="A671:A673"/>
    <mergeCell ref="A677:A679"/>
    <mergeCell ref="C677:C679"/>
    <mergeCell ref="C581:C584"/>
    <mergeCell ref="A480:A488"/>
    <mergeCell ref="U300:U304"/>
    <mergeCell ref="U306:U316"/>
    <mergeCell ref="U451:U459"/>
    <mergeCell ref="U460:U470"/>
    <mergeCell ref="U471:U479"/>
    <mergeCell ref="U480:U488"/>
    <mergeCell ref="U489:U497"/>
    <mergeCell ref="U498:U506"/>
    <mergeCell ref="U507:U515"/>
    <mergeCell ref="U516:U524"/>
    <mergeCell ref="U525:U536"/>
    <mergeCell ref="U537:U548"/>
    <mergeCell ref="X663:X666"/>
    <mergeCell ref="D635:D643"/>
    <mergeCell ref="A549:A560"/>
    <mergeCell ref="B471:B479"/>
    <mergeCell ref="D569:D576"/>
    <mergeCell ref="D498:D506"/>
    <mergeCell ref="C422:C442"/>
    <mergeCell ref="C577:C580"/>
    <mergeCell ref="C561:C568"/>
    <mergeCell ref="D561:D568"/>
    <mergeCell ref="U179:U187"/>
    <mergeCell ref="Y86:Y89"/>
    <mergeCell ref="X86:X89"/>
    <mergeCell ref="X90:X92"/>
    <mergeCell ref="Y90:Y92"/>
    <mergeCell ref="X121:X130"/>
    <mergeCell ref="X156:X164"/>
    <mergeCell ref="Y93:Y96"/>
    <mergeCell ref="Y156:Y164"/>
    <mergeCell ref="Y147:Y155"/>
    <mergeCell ref="D597:D600"/>
    <mergeCell ref="D422:D442"/>
    <mergeCell ref="B525:B536"/>
    <mergeCell ref="D525:D536"/>
    <mergeCell ref="E549:E560"/>
    <mergeCell ref="C549:C560"/>
    <mergeCell ref="A507:A515"/>
    <mergeCell ref="A516:A524"/>
    <mergeCell ref="A498:A506"/>
    <mergeCell ref="X100:X111"/>
    <mergeCell ref="Y170:Y178"/>
    <mergeCell ref="Y144:Y146"/>
    <mergeCell ref="Z156:Z164"/>
    <mergeCell ref="Y225:Y233"/>
    <mergeCell ref="Y257:Y265"/>
    <mergeCell ref="Z216:Z224"/>
    <mergeCell ref="Z202:Z210"/>
    <mergeCell ref="Z225:Z233"/>
    <mergeCell ref="Z147:Z155"/>
    <mergeCell ref="Y644:Y647"/>
    <mergeCell ref="Y507:Y515"/>
    <mergeCell ref="X202:X210"/>
    <mergeCell ref="Z306:Z316"/>
    <mergeCell ref="Z333:Z336"/>
    <mergeCell ref="Z686:Z688"/>
    <mergeCell ref="Z677:Z679"/>
    <mergeCell ref="Y460:Y470"/>
    <mergeCell ref="Z211:Z215"/>
    <mergeCell ref="X648:X651"/>
    <mergeCell ref="Y648:Y651"/>
    <mergeCell ref="Y667:Y670"/>
    <mergeCell ref="Z561:Z568"/>
    <mergeCell ref="Z241:Z249"/>
    <mergeCell ref="Z317:Z320"/>
    <mergeCell ref="X401:X421"/>
    <mergeCell ref="Y380:Y400"/>
    <mergeCell ref="Y363:Y379"/>
    <mergeCell ref="Y353:Y357"/>
    <mergeCell ref="Z343:Z344"/>
    <mergeCell ref="Z363:Z379"/>
    <mergeCell ref="Z480:Z488"/>
    <mergeCell ref="Z329:Z330"/>
    <mergeCell ref="Y165:Y169"/>
    <mergeCell ref="Y443:Y450"/>
    <mergeCell ref="W165:W169"/>
    <mergeCell ref="X165:X169"/>
    <mergeCell ref="Z90:Z92"/>
    <mergeCell ref="Z331:Z332"/>
    <mergeCell ref="Y537:Y548"/>
    <mergeCell ref="Y480:Y488"/>
    <mergeCell ref="Z257:Z265"/>
    <mergeCell ref="Z283:Z290"/>
    <mergeCell ref="Z266:Z273"/>
    <mergeCell ref="Y525:Y536"/>
    <mergeCell ref="Z93:Z96"/>
    <mergeCell ref="Y211:Y215"/>
    <mergeCell ref="W516:W524"/>
    <mergeCell ref="Z489:Z497"/>
    <mergeCell ref="Z498:Z506"/>
    <mergeCell ref="Z507:Z515"/>
    <mergeCell ref="Z516:Z524"/>
    <mergeCell ref="Z525:Z536"/>
    <mergeCell ref="Z537:Z548"/>
    <mergeCell ref="W283:W290"/>
    <mergeCell ref="W291:W299"/>
    <mergeCell ref="X283:X290"/>
    <mergeCell ref="X291:X299"/>
    <mergeCell ref="W241:W249"/>
    <mergeCell ref="W250:W256"/>
    <mergeCell ref="X353:X357"/>
    <mergeCell ref="Y193:Y201"/>
    <mergeCell ref="Z274:Z282"/>
    <mergeCell ref="Z131:Z140"/>
    <mergeCell ref="Z144:Z146"/>
    <mergeCell ref="Z300:Z304"/>
    <mergeCell ref="Y100:Y111"/>
    <mergeCell ref="Z589:Z592"/>
    <mergeCell ref="C337:C338"/>
    <mergeCell ref="A343:A344"/>
    <mergeCell ref="B337:B338"/>
    <mergeCell ref="I561:I568"/>
    <mergeCell ref="B593:B596"/>
    <mergeCell ref="B401:B421"/>
    <mergeCell ref="B460:B470"/>
    <mergeCell ref="E380:E400"/>
    <mergeCell ref="E339:E340"/>
    <mergeCell ref="B585:B588"/>
    <mergeCell ref="B605:B608"/>
    <mergeCell ref="A593:A600"/>
    <mergeCell ref="A537:A548"/>
    <mergeCell ref="Y131:Y140"/>
    <mergeCell ref="X147:X155"/>
    <mergeCell ref="X170:X178"/>
    <mergeCell ref="U216:U224"/>
    <mergeCell ref="U225:U233"/>
    <mergeCell ref="U234:U240"/>
    <mergeCell ref="U241:U249"/>
    <mergeCell ref="U250:U256"/>
    <mergeCell ref="U257:U265"/>
    <mergeCell ref="U266:U273"/>
    <mergeCell ref="U274:U282"/>
    <mergeCell ref="U283:U290"/>
    <mergeCell ref="U291:U299"/>
    <mergeCell ref="B597:B600"/>
    <mergeCell ref="A569:A576"/>
    <mergeCell ref="E537:E548"/>
    <mergeCell ref="I537:I548"/>
    <mergeCell ref="E498:E506"/>
    <mergeCell ref="B617:B620"/>
    <mergeCell ref="D605:D608"/>
    <mergeCell ref="A609:A616"/>
    <mergeCell ref="C609:C612"/>
    <mergeCell ref="D609:D612"/>
    <mergeCell ref="A663:A666"/>
    <mergeCell ref="C489:C497"/>
    <mergeCell ref="D480:D488"/>
    <mergeCell ref="I480:I488"/>
    <mergeCell ref="I358:I362"/>
    <mergeCell ref="C460:C470"/>
    <mergeCell ref="A471:A479"/>
    <mergeCell ref="A489:A497"/>
    <mergeCell ref="D589:D592"/>
    <mergeCell ref="C597:C600"/>
    <mergeCell ref="C525:C536"/>
    <mergeCell ref="C569:C576"/>
    <mergeCell ref="A525:A536"/>
    <mergeCell ref="A561:A568"/>
    <mergeCell ref="C471:C479"/>
    <mergeCell ref="C516:C524"/>
    <mergeCell ref="B480:B488"/>
    <mergeCell ref="C593:C596"/>
    <mergeCell ref="B589:B592"/>
    <mergeCell ref="B581:B584"/>
    <mergeCell ref="D549:D560"/>
    <mergeCell ref="B498:B506"/>
    <mergeCell ref="A577:A584"/>
    <mergeCell ref="A460:A470"/>
    <mergeCell ref="B507:B515"/>
    <mergeCell ref="B516:B524"/>
    <mergeCell ref="A422:A442"/>
    <mergeCell ref="Y179:Y187"/>
    <mergeCell ref="W443:W450"/>
    <mergeCell ref="I327:I328"/>
    <mergeCell ref="B327:B328"/>
    <mergeCell ref="D343:D344"/>
    <mergeCell ref="A601:A608"/>
    <mergeCell ref="A626:A634"/>
    <mergeCell ref="B609:B612"/>
    <mergeCell ref="B692:B694"/>
    <mergeCell ref="D689:D691"/>
    <mergeCell ref="D692:D694"/>
    <mergeCell ref="B626:B634"/>
    <mergeCell ref="C686:C688"/>
    <mergeCell ref="C617:C620"/>
    <mergeCell ref="C601:C604"/>
    <mergeCell ref="C663:C666"/>
    <mergeCell ref="B671:B673"/>
    <mergeCell ref="A667:A670"/>
    <mergeCell ref="B601:B604"/>
    <mergeCell ref="B663:B666"/>
    <mergeCell ref="C644:C647"/>
    <mergeCell ref="B683:B685"/>
    <mergeCell ref="A680:A682"/>
    <mergeCell ref="D674:D676"/>
    <mergeCell ref="D626:D634"/>
    <mergeCell ref="A692:A694"/>
    <mergeCell ref="D660:D662"/>
    <mergeCell ref="C626:C634"/>
    <mergeCell ref="B656:B659"/>
    <mergeCell ref="A635:A643"/>
    <mergeCell ref="B621:B624"/>
    <mergeCell ref="X327:X328"/>
    <mergeCell ref="D451:D459"/>
    <mergeCell ref="E291:E299"/>
    <mergeCell ref="B341:B342"/>
    <mergeCell ref="C451:C459"/>
    <mergeCell ref="D266:D273"/>
    <mergeCell ref="W274:W282"/>
    <mergeCell ref="X266:X273"/>
    <mergeCell ref="B250:B256"/>
    <mergeCell ref="B577:B580"/>
    <mergeCell ref="D577:D580"/>
    <mergeCell ref="B489:B497"/>
    <mergeCell ref="C537:C548"/>
    <mergeCell ref="E401:E421"/>
    <mergeCell ref="E451:E459"/>
    <mergeCell ref="I380:I400"/>
    <mergeCell ref="I471:I479"/>
    <mergeCell ref="W331:W332"/>
    <mergeCell ref="X339:X340"/>
    <mergeCell ref="W363:W379"/>
    <mergeCell ref="W339:W340"/>
    <mergeCell ref="W329:W330"/>
    <mergeCell ref="X471:X479"/>
    <mergeCell ref="W333:W336"/>
    <mergeCell ref="W337:W338"/>
    <mergeCell ref="W345:W348"/>
    <mergeCell ref="D349:D352"/>
    <mergeCell ref="C333:C336"/>
    <mergeCell ref="M266:M273"/>
    <mergeCell ref="M274:M282"/>
    <mergeCell ref="M283:M290"/>
    <mergeCell ref="O266:O273"/>
    <mergeCell ref="O274:O282"/>
    <mergeCell ref="A93:A96"/>
    <mergeCell ref="A339:A340"/>
    <mergeCell ref="A179:A187"/>
    <mergeCell ref="A317:A320"/>
    <mergeCell ref="A291:A299"/>
    <mergeCell ref="D291:D299"/>
    <mergeCell ref="B422:B442"/>
    <mergeCell ref="B443:B450"/>
    <mergeCell ref="A345:A348"/>
    <mergeCell ref="B345:B348"/>
    <mergeCell ref="C498:C506"/>
    <mergeCell ref="D471:D479"/>
    <mergeCell ref="A250:A256"/>
    <mergeCell ref="B241:B249"/>
    <mergeCell ref="A451:A459"/>
    <mergeCell ref="A337:A338"/>
    <mergeCell ref="B306:B316"/>
    <mergeCell ref="B100:B111"/>
    <mergeCell ref="D100:D111"/>
    <mergeCell ref="B93:B96"/>
    <mergeCell ref="C327:C328"/>
    <mergeCell ref="A353:A357"/>
    <mergeCell ref="B343:B344"/>
    <mergeCell ref="B363:B379"/>
    <mergeCell ref="B451:B459"/>
    <mergeCell ref="D443:D450"/>
    <mergeCell ref="A380:A400"/>
    <mergeCell ref="A401:A421"/>
    <mergeCell ref="A443:A450"/>
    <mergeCell ref="B380:B400"/>
    <mergeCell ref="A202:A210"/>
    <mergeCell ref="A341:A342"/>
    <mergeCell ref="I156:I164"/>
    <mergeCell ref="I170:I178"/>
    <mergeCell ref="E121:E130"/>
    <mergeCell ref="I121:I130"/>
    <mergeCell ref="A300:A304"/>
    <mergeCell ref="E300:E304"/>
    <mergeCell ref="E327:E328"/>
    <mergeCell ref="E337:E338"/>
    <mergeCell ref="A329:A330"/>
    <mergeCell ref="B333:B336"/>
    <mergeCell ref="I257:I265"/>
    <mergeCell ref="D321:D324"/>
    <mergeCell ref="C321:C324"/>
    <mergeCell ref="A363:A379"/>
    <mergeCell ref="D363:D379"/>
    <mergeCell ref="C363:C379"/>
    <mergeCell ref="B325:B326"/>
    <mergeCell ref="B321:B324"/>
    <mergeCell ref="A325:A326"/>
    <mergeCell ref="A216:A224"/>
    <mergeCell ref="I363:I379"/>
    <mergeCell ref="A349:A352"/>
    <mergeCell ref="I341:I342"/>
    <mergeCell ref="C349:C352"/>
    <mergeCell ref="D333:D336"/>
    <mergeCell ref="E353:E357"/>
    <mergeCell ref="E345:E348"/>
    <mergeCell ref="E329:E330"/>
    <mergeCell ref="C329:C330"/>
    <mergeCell ref="I337:I338"/>
    <mergeCell ref="B331:B332"/>
    <mergeCell ref="A225:A233"/>
    <mergeCell ref="C585:C588"/>
    <mergeCell ref="D331:D332"/>
    <mergeCell ref="C345:C348"/>
    <mergeCell ref="D345:D348"/>
    <mergeCell ref="C331:C332"/>
    <mergeCell ref="A358:A362"/>
    <mergeCell ref="A331:A332"/>
    <mergeCell ref="D337:D338"/>
    <mergeCell ref="E422:E442"/>
    <mergeCell ref="E480:E488"/>
    <mergeCell ref="E349:E352"/>
    <mergeCell ref="E343:E344"/>
    <mergeCell ref="B561:B568"/>
    <mergeCell ref="D507:D515"/>
    <mergeCell ref="D380:D400"/>
    <mergeCell ref="C380:C400"/>
    <mergeCell ref="E516:E524"/>
    <mergeCell ref="D489:D497"/>
    <mergeCell ref="E525:E536"/>
    <mergeCell ref="D460:D470"/>
    <mergeCell ref="D581:D584"/>
    <mergeCell ref="C507:C515"/>
    <mergeCell ref="B569:B576"/>
    <mergeCell ref="A333:A336"/>
    <mergeCell ref="E489:E497"/>
    <mergeCell ref="B353:B357"/>
    <mergeCell ref="C353:C357"/>
    <mergeCell ref="D353:D357"/>
    <mergeCell ref="A585:A592"/>
    <mergeCell ref="E460:E470"/>
    <mergeCell ref="C401:C421"/>
    <mergeCell ref="B349:B352"/>
    <mergeCell ref="Y241:Y249"/>
    <mergeCell ref="Y266:Y273"/>
    <mergeCell ref="Y327:Y328"/>
    <mergeCell ref="X321:X324"/>
    <mergeCell ref="X250:X256"/>
    <mergeCell ref="Z250:Z256"/>
    <mergeCell ref="Z358:Z362"/>
    <mergeCell ref="X325:X326"/>
    <mergeCell ref="Z291:Z299"/>
    <mergeCell ref="Y321:Y324"/>
    <mergeCell ref="Y300:Y304"/>
    <mergeCell ref="Y329:Y330"/>
    <mergeCell ref="Y337:Y338"/>
    <mergeCell ref="Y343:Y344"/>
    <mergeCell ref="Y339:Y340"/>
    <mergeCell ref="Q283:Q290"/>
    <mergeCell ref="R283:R290"/>
    <mergeCell ref="S283:S290"/>
    <mergeCell ref="R300:R304"/>
    <mergeCell ref="S300:S304"/>
    <mergeCell ref="V300:V304"/>
    <mergeCell ref="Q345:Q348"/>
    <mergeCell ref="R345:R348"/>
    <mergeCell ref="S345:S348"/>
    <mergeCell ref="V345:V348"/>
    <mergeCell ref="X331:X332"/>
    <mergeCell ref="Y250:Y256"/>
    <mergeCell ref="W257:W265"/>
    <mergeCell ref="W266:W273"/>
    <mergeCell ref="Y283:Y290"/>
    <mergeCell ref="T266:T273"/>
    <mergeCell ref="T274:T282"/>
    <mergeCell ref="J266:J273"/>
    <mergeCell ref="K266:K273"/>
    <mergeCell ref="L266:L273"/>
    <mergeCell ref="N266:N273"/>
    <mergeCell ref="V266:V273"/>
    <mergeCell ref="W401:W421"/>
    <mergeCell ref="Y331:Y332"/>
    <mergeCell ref="Y325:Y326"/>
    <mergeCell ref="W358:W362"/>
    <mergeCell ref="X358:X362"/>
    <mergeCell ref="J317:J320"/>
    <mergeCell ref="K317:K320"/>
    <mergeCell ref="L317:L320"/>
    <mergeCell ref="Q291:Q299"/>
    <mergeCell ref="P266:P273"/>
    <mergeCell ref="P274:P282"/>
    <mergeCell ref="P283:P290"/>
    <mergeCell ref="P291:P299"/>
    <mergeCell ref="R291:R299"/>
    <mergeCell ref="S291:S299"/>
    <mergeCell ref="J300:J304"/>
    <mergeCell ref="K300:K304"/>
    <mergeCell ref="L300:L304"/>
    <mergeCell ref="N300:N304"/>
    <mergeCell ref="O300:O304"/>
    <mergeCell ref="P300:P304"/>
    <mergeCell ref="Q300:Q304"/>
    <mergeCell ref="J306:J316"/>
    <mergeCell ref="K306:K316"/>
    <mergeCell ref="L306:L316"/>
    <mergeCell ref="N306:N316"/>
    <mergeCell ref="O306:O316"/>
    <mergeCell ref="B358:B362"/>
    <mergeCell ref="S241:S249"/>
    <mergeCell ref="Q250:Q256"/>
    <mergeCell ref="R250:R256"/>
    <mergeCell ref="Y401:Y421"/>
    <mergeCell ref="Y349:Y352"/>
    <mergeCell ref="Z321:Z324"/>
    <mergeCell ref="X300:X304"/>
    <mergeCell ref="X349:X352"/>
    <mergeCell ref="X306:X316"/>
    <mergeCell ref="Y306:Y316"/>
    <mergeCell ref="X345:X348"/>
    <mergeCell ref="J283:J290"/>
    <mergeCell ref="K283:K290"/>
    <mergeCell ref="L283:L290"/>
    <mergeCell ref="N283:N290"/>
    <mergeCell ref="V283:V290"/>
    <mergeCell ref="O283:O290"/>
    <mergeCell ref="Q266:Q273"/>
    <mergeCell ref="R266:R273"/>
    <mergeCell ref="S266:S273"/>
    <mergeCell ref="Q274:Q282"/>
    <mergeCell ref="R274:R282"/>
    <mergeCell ref="S274:S282"/>
    <mergeCell ref="V274:V282"/>
    <mergeCell ref="J241:J249"/>
    <mergeCell ref="K241:K249"/>
    <mergeCell ref="L241:L249"/>
    <mergeCell ref="N241:N249"/>
    <mergeCell ref="V241:V249"/>
    <mergeCell ref="V250:V256"/>
    <mergeCell ref="J257:J265"/>
    <mergeCell ref="I569:I576"/>
    <mergeCell ref="Z460:Z470"/>
    <mergeCell ref="X451:X459"/>
    <mergeCell ref="X489:X497"/>
    <mergeCell ref="Y451:Y459"/>
    <mergeCell ref="X422:X442"/>
    <mergeCell ref="Y549:Y560"/>
    <mergeCell ref="Y585:Y588"/>
    <mergeCell ref="Z577:Z580"/>
    <mergeCell ref="Z581:Z584"/>
    <mergeCell ref="W321:W324"/>
    <mergeCell ref="W325:W326"/>
    <mergeCell ref="W341:W342"/>
    <mergeCell ref="W549:W560"/>
    <mergeCell ref="Y333:Y336"/>
    <mergeCell ref="Y341:Y342"/>
    <mergeCell ref="X561:X568"/>
    <mergeCell ref="X577:X580"/>
    <mergeCell ref="Y561:Y568"/>
    <mergeCell ref="X333:X336"/>
    <mergeCell ref="X585:X588"/>
    <mergeCell ref="X537:X548"/>
    <mergeCell ref="X507:X515"/>
    <mergeCell ref="W380:W400"/>
    <mergeCell ref="Y489:Y497"/>
    <mergeCell ref="X363:X379"/>
    <mergeCell ref="X337:X338"/>
    <mergeCell ref="Y471:Y479"/>
    <mergeCell ref="W537:W548"/>
    <mergeCell ref="W349:W352"/>
    <mergeCell ref="Y516:Y524"/>
    <mergeCell ref="X549:X560"/>
    <mergeCell ref="Y498:Y506"/>
    <mergeCell ref="I349:I352"/>
    <mergeCell ref="I460:I470"/>
    <mergeCell ref="W480:W488"/>
    <mergeCell ref="I317:I320"/>
    <mergeCell ref="W343:W344"/>
    <mergeCell ref="I300:I304"/>
    <mergeCell ref="X343:X344"/>
    <mergeCell ref="X341:X342"/>
    <mergeCell ref="X480:X488"/>
    <mergeCell ref="X460:X470"/>
    <mergeCell ref="X443:X450"/>
    <mergeCell ref="W422:W442"/>
    <mergeCell ref="X380:X400"/>
    <mergeCell ref="W507:W515"/>
    <mergeCell ref="Y345:Y348"/>
    <mergeCell ref="I353:I357"/>
    <mergeCell ref="W353:W357"/>
    <mergeCell ref="X329:X330"/>
    <mergeCell ref="I321:I324"/>
    <mergeCell ref="Y358:Y362"/>
    <mergeCell ref="X498:X506"/>
    <mergeCell ref="N317:N320"/>
    <mergeCell ref="O317:O320"/>
    <mergeCell ref="P317:P320"/>
    <mergeCell ref="Q317:Q320"/>
    <mergeCell ref="R317:R320"/>
    <mergeCell ref="S317:S320"/>
    <mergeCell ref="V317:V320"/>
    <mergeCell ref="J321:J324"/>
    <mergeCell ref="K321:K324"/>
    <mergeCell ref="L321:L324"/>
    <mergeCell ref="W525:W536"/>
    <mergeCell ref="X317:X320"/>
    <mergeCell ref="Y422:Y442"/>
    <mergeCell ref="Z689:Z691"/>
    <mergeCell ref="X569:X576"/>
    <mergeCell ref="Z605:Z608"/>
    <mergeCell ref="X589:X592"/>
    <mergeCell ref="Y613:Y616"/>
    <mergeCell ref="Z609:Z612"/>
    <mergeCell ref="W621:W624"/>
    <mergeCell ref="W617:W620"/>
    <mergeCell ref="W605:W608"/>
    <mergeCell ref="Y683:Y685"/>
    <mergeCell ref="W597:W600"/>
    <mergeCell ref="Y569:Y576"/>
    <mergeCell ref="Y621:Y624"/>
    <mergeCell ref="W667:W670"/>
    <mergeCell ref="W593:W596"/>
    <mergeCell ref="Y581:Y584"/>
    <mergeCell ref="Y597:Y600"/>
    <mergeCell ref="Y589:Y592"/>
    <mergeCell ref="Y601:Y604"/>
    <mergeCell ref="Z635:Z643"/>
    <mergeCell ref="Z585:Z588"/>
    <mergeCell ref="Y674:Y676"/>
    <mergeCell ref="X617:X620"/>
    <mergeCell ref="X680:X682"/>
    <mergeCell ref="W569:W576"/>
    <mergeCell ref="Z569:Z576"/>
    <mergeCell ref="Z597:Z600"/>
    <mergeCell ref="Z644:Z647"/>
    <mergeCell ref="Y577:Y580"/>
    <mergeCell ref="E601:E604"/>
    <mergeCell ref="I635:I643"/>
    <mergeCell ref="Z617:Z620"/>
    <mergeCell ref="X597:X600"/>
    <mergeCell ref="X605:X608"/>
    <mergeCell ref="I597:I600"/>
    <mergeCell ref="E597:E600"/>
    <mergeCell ref="E626:E634"/>
    <mergeCell ref="I621:I624"/>
    <mergeCell ref="X660:X662"/>
    <mergeCell ref="Z652:Z655"/>
    <mergeCell ref="Z648:Z651"/>
    <mergeCell ref="X626:X634"/>
    <mergeCell ref="Y609:Y612"/>
    <mergeCell ref="X601:X604"/>
    <mergeCell ref="Z593:Z596"/>
    <mergeCell ref="Z680:Z682"/>
    <mergeCell ref="W674:W676"/>
    <mergeCell ref="W671:W673"/>
    <mergeCell ref="Y671:Y673"/>
    <mergeCell ref="W609:W612"/>
    <mergeCell ref="W626:W634"/>
    <mergeCell ref="X621:X624"/>
    <mergeCell ref="Y635:Y643"/>
    <mergeCell ref="I626:I634"/>
    <mergeCell ref="J593:J596"/>
    <mergeCell ref="K593:K596"/>
    <mergeCell ref="L593:L596"/>
    <mergeCell ref="N593:N596"/>
    <mergeCell ref="O593:O596"/>
    <mergeCell ref="P593:P596"/>
    <mergeCell ref="Q593:Q596"/>
    <mergeCell ref="Z86:Z89"/>
    <mergeCell ref="Z325:Z326"/>
    <mergeCell ref="Z727:Z730"/>
    <mergeCell ref="Z731:Z734"/>
    <mergeCell ref="Z735:Z738"/>
    <mergeCell ref="Z763:Z766"/>
    <mergeCell ref="Z767:Z770"/>
    <mergeCell ref="Z100:Z111"/>
    <mergeCell ref="E86:E89"/>
    <mergeCell ref="I86:I89"/>
    <mergeCell ref="E561:E568"/>
    <mergeCell ref="I767:I770"/>
    <mergeCell ref="I727:I730"/>
    <mergeCell ref="I112:I120"/>
    <mergeCell ref="X112:X120"/>
    <mergeCell ref="E593:E596"/>
    <mergeCell ref="E605:E608"/>
    <mergeCell ref="E507:E515"/>
    <mergeCell ref="I525:I536"/>
    <mergeCell ref="E471:E479"/>
    <mergeCell ref="I585:I588"/>
    <mergeCell ref="X652:X655"/>
    <mergeCell ref="I613:I616"/>
    <mergeCell ref="W613:W616"/>
    <mergeCell ref="X613:X616"/>
    <mergeCell ref="E667:E670"/>
    <mergeCell ref="I667:I670"/>
    <mergeCell ref="Z601:Z604"/>
    <mergeCell ref="Y626:Y634"/>
    <mergeCell ref="Y660:Y662"/>
    <mergeCell ref="Y652:Y655"/>
    <mergeCell ref="Z621:Z624"/>
    <mergeCell ref="Z121:Z130"/>
    <mergeCell ref="Z141:Z143"/>
    <mergeCell ref="Z337:Z338"/>
    <mergeCell ref="Z339:Z340"/>
    <mergeCell ref="Z170:Z178"/>
    <mergeCell ref="Z193:Z201"/>
    <mergeCell ref="Z353:Z357"/>
    <mergeCell ref="Z179:Z187"/>
    <mergeCell ref="Z613:Z616"/>
    <mergeCell ref="Z380:Z400"/>
    <mergeCell ref="Z451:Z459"/>
    <mergeCell ref="Z471:Z479"/>
    <mergeCell ref="B339:B340"/>
    <mergeCell ref="D339:D340"/>
    <mergeCell ref="I345:I348"/>
    <mergeCell ref="B216:B224"/>
    <mergeCell ref="B234:B240"/>
    <mergeCell ref="B225:B233"/>
    <mergeCell ref="I274:I282"/>
    <mergeCell ref="I283:I290"/>
    <mergeCell ref="C317:C320"/>
    <mergeCell ref="E333:E336"/>
    <mergeCell ref="I339:I340"/>
    <mergeCell ref="I306:I316"/>
    <mergeCell ref="I211:I215"/>
    <mergeCell ref="W211:W215"/>
    <mergeCell ref="X211:X215"/>
    <mergeCell ref="W317:W320"/>
    <mergeCell ref="I291:I299"/>
    <mergeCell ref="E266:E273"/>
    <mergeCell ref="D193:D201"/>
    <mergeCell ref="X274:X282"/>
    <mergeCell ref="A327:A328"/>
    <mergeCell ref="A306:A316"/>
    <mergeCell ref="D327:D328"/>
    <mergeCell ref="I333:I336"/>
    <mergeCell ref="I343:I344"/>
    <mergeCell ref="E325:E326"/>
    <mergeCell ref="B329:B330"/>
    <mergeCell ref="D325:D326"/>
    <mergeCell ref="C325:C326"/>
    <mergeCell ref="I165:I169"/>
    <mergeCell ref="C165:C169"/>
    <mergeCell ref="D165:D169"/>
    <mergeCell ref="E165:E169"/>
    <mergeCell ref="I147:I155"/>
    <mergeCell ref="C147:C155"/>
    <mergeCell ref="E331:E332"/>
    <mergeCell ref="I179:I187"/>
    <mergeCell ref="D329:D330"/>
    <mergeCell ref="C339:C340"/>
    <mergeCell ref="B274:B282"/>
    <mergeCell ref="D283:D290"/>
    <mergeCell ref="A234:A240"/>
    <mergeCell ref="D234:D240"/>
    <mergeCell ref="C225:C233"/>
    <mergeCell ref="C241:C249"/>
    <mergeCell ref="C274:C282"/>
    <mergeCell ref="D274:D282"/>
    <mergeCell ref="E274:E282"/>
    <mergeCell ref="C306:C316"/>
    <mergeCell ref="A241:A249"/>
    <mergeCell ref="D241:D249"/>
    <mergeCell ref="D257:D265"/>
    <mergeCell ref="A86:A89"/>
    <mergeCell ref="C86:C89"/>
    <mergeCell ref="D86:D89"/>
    <mergeCell ref="B86:B89"/>
    <mergeCell ref="C202:C210"/>
    <mergeCell ref="A274:A282"/>
    <mergeCell ref="A283:A290"/>
    <mergeCell ref="B283:B290"/>
    <mergeCell ref="A321:A324"/>
    <mergeCell ref="I93:I96"/>
    <mergeCell ref="C93:C96"/>
    <mergeCell ref="D93:D96"/>
    <mergeCell ref="E93:E96"/>
    <mergeCell ref="D179:D187"/>
    <mergeCell ref="A100:A111"/>
    <mergeCell ref="B90:B92"/>
    <mergeCell ref="A90:A92"/>
    <mergeCell ref="C90:C92"/>
    <mergeCell ref="D90:D92"/>
    <mergeCell ref="E90:E92"/>
    <mergeCell ref="I90:I92"/>
    <mergeCell ref="E112:E120"/>
    <mergeCell ref="A112:A120"/>
    <mergeCell ref="A144:A146"/>
    <mergeCell ref="B131:B140"/>
    <mergeCell ref="A165:A169"/>
    <mergeCell ref="B165:B169"/>
    <mergeCell ref="E193:E201"/>
    <mergeCell ref="A257:A265"/>
    <mergeCell ref="E257:E265"/>
    <mergeCell ref="E306:E316"/>
    <mergeCell ref="E283:E290"/>
    <mergeCell ref="E671:E673"/>
    <mergeCell ref="E660:E662"/>
    <mergeCell ref="E644:E647"/>
    <mergeCell ref="E585:E588"/>
    <mergeCell ref="D216:D224"/>
    <mergeCell ref="D317:D320"/>
    <mergeCell ref="E317:E320"/>
    <mergeCell ref="E234:E240"/>
    <mergeCell ref="I202:I210"/>
    <mergeCell ref="E577:E580"/>
    <mergeCell ref="I577:I580"/>
    <mergeCell ref="C100:C111"/>
    <mergeCell ref="E100:E111"/>
    <mergeCell ref="E170:E178"/>
    <mergeCell ref="C216:C224"/>
    <mergeCell ref="D202:D210"/>
    <mergeCell ref="E216:E224"/>
    <mergeCell ref="E250:E256"/>
    <mergeCell ref="E363:E379"/>
    <mergeCell ref="I451:I459"/>
    <mergeCell ref="E225:E233"/>
    <mergeCell ref="I225:I233"/>
    <mergeCell ref="E443:E450"/>
    <mergeCell ref="I422:I442"/>
    <mergeCell ref="I443:I450"/>
    <mergeCell ref="E141:E143"/>
    <mergeCell ref="I141:I143"/>
    <mergeCell ref="D141:D143"/>
    <mergeCell ref="C141:C143"/>
    <mergeCell ref="E144:E146"/>
    <mergeCell ref="E656:E659"/>
    <mergeCell ref="E663:E666"/>
    <mergeCell ref="A266:A273"/>
    <mergeCell ref="B291:B299"/>
    <mergeCell ref="B257:B265"/>
    <mergeCell ref="B300:B304"/>
    <mergeCell ref="C234:C240"/>
    <mergeCell ref="C283:C290"/>
    <mergeCell ref="A170:A178"/>
    <mergeCell ref="A131:A140"/>
    <mergeCell ref="C131:C140"/>
    <mergeCell ref="D131:D140"/>
    <mergeCell ref="B170:B178"/>
    <mergeCell ref="B121:B130"/>
    <mergeCell ref="A121:A130"/>
    <mergeCell ref="A156:A164"/>
    <mergeCell ref="B156:B164"/>
    <mergeCell ref="C193:C201"/>
    <mergeCell ref="E202:E210"/>
    <mergeCell ref="C144:C146"/>
    <mergeCell ref="D144:D146"/>
    <mergeCell ref="E156:E164"/>
    <mergeCell ref="D156:D164"/>
    <mergeCell ref="C156:C164"/>
    <mergeCell ref="C170:C178"/>
    <mergeCell ref="D121:D130"/>
    <mergeCell ref="C121:C130"/>
    <mergeCell ref="E131:E140"/>
    <mergeCell ref="A141:A143"/>
    <mergeCell ref="D211:D215"/>
    <mergeCell ref="E211:E215"/>
    <mergeCell ref="C179:C187"/>
    <mergeCell ref="C300:C304"/>
    <mergeCell ref="C291:C299"/>
    <mergeCell ref="Y112:Y120"/>
    <mergeCell ref="B141:B143"/>
    <mergeCell ref="A147:A155"/>
    <mergeCell ref="B147:B155"/>
    <mergeCell ref="X131:X140"/>
    <mergeCell ref="Y121:Y130"/>
    <mergeCell ref="X241:X249"/>
    <mergeCell ref="C250:C256"/>
    <mergeCell ref="I234:I240"/>
    <mergeCell ref="I144:I146"/>
    <mergeCell ref="E147:E155"/>
    <mergeCell ref="D147:D155"/>
    <mergeCell ref="B112:B120"/>
    <mergeCell ref="X144:X146"/>
    <mergeCell ref="Y141:Y143"/>
    <mergeCell ref="D170:D178"/>
    <mergeCell ref="B202:B210"/>
    <mergeCell ref="Y216:Y224"/>
    <mergeCell ref="Y202:Y210"/>
    <mergeCell ref="X216:X224"/>
    <mergeCell ref="E241:E249"/>
    <mergeCell ref="I241:I249"/>
    <mergeCell ref="B179:B187"/>
    <mergeCell ref="X141:X143"/>
    <mergeCell ref="I193:I201"/>
    <mergeCell ref="E179:E187"/>
    <mergeCell ref="A211:A215"/>
    <mergeCell ref="B211:B215"/>
    <mergeCell ref="C112:C120"/>
    <mergeCell ref="D112:D120"/>
    <mergeCell ref="B144:B146"/>
    <mergeCell ref="C211:C215"/>
    <mergeCell ref="W225:W233"/>
    <mergeCell ref="W306:W316"/>
    <mergeCell ref="W216:W224"/>
    <mergeCell ref="X225:X233"/>
    <mergeCell ref="D225:D233"/>
    <mergeCell ref="I266:I273"/>
    <mergeCell ref="W234:W240"/>
    <mergeCell ref="I216:I224"/>
    <mergeCell ref="X193:X201"/>
    <mergeCell ref="W300:W304"/>
    <mergeCell ref="X234:X240"/>
    <mergeCell ref="X257:X265"/>
    <mergeCell ref="D306:D316"/>
    <mergeCell ref="W193:W201"/>
    <mergeCell ref="W202:W210"/>
    <mergeCell ref="I250:I256"/>
    <mergeCell ref="D300:D304"/>
    <mergeCell ref="R211:R215"/>
    <mergeCell ref="S211:S215"/>
    <mergeCell ref="M193:M201"/>
    <mergeCell ref="M202:M210"/>
    <mergeCell ref="M211:M215"/>
    <mergeCell ref="S216:S224"/>
    <mergeCell ref="Q225:Q233"/>
    <mergeCell ref="R225:R233"/>
    <mergeCell ref="S225:S233"/>
    <mergeCell ref="Q234:Q240"/>
    <mergeCell ref="R234:R240"/>
    <mergeCell ref="O216:O224"/>
    <mergeCell ref="O225:O233"/>
    <mergeCell ref="O234:O240"/>
    <mergeCell ref="T211:T215"/>
    <mergeCell ref="B549:B560"/>
    <mergeCell ref="E569:E576"/>
    <mergeCell ref="D585:D588"/>
    <mergeCell ref="I589:I592"/>
    <mergeCell ref="I331:I332"/>
    <mergeCell ref="I325:I326"/>
    <mergeCell ref="W327:W328"/>
    <mergeCell ref="Y274:Y282"/>
    <mergeCell ref="Y317:Y320"/>
    <mergeCell ref="Y291:Y299"/>
    <mergeCell ref="C635:C643"/>
    <mergeCell ref="B644:B647"/>
    <mergeCell ref="I648:I651"/>
    <mergeCell ref="C648:C651"/>
    <mergeCell ref="W489:W497"/>
    <mergeCell ref="W471:W479"/>
    <mergeCell ref="W498:W506"/>
    <mergeCell ref="I489:I497"/>
    <mergeCell ref="D516:D524"/>
    <mergeCell ref="I507:I515"/>
    <mergeCell ref="D401:D421"/>
    <mergeCell ref="E581:E584"/>
    <mergeCell ref="E589:E592"/>
    <mergeCell ref="I581:I584"/>
    <mergeCell ref="I329:I330"/>
    <mergeCell ref="I549:I560"/>
    <mergeCell ref="I516:I524"/>
    <mergeCell ref="W577:W580"/>
    <mergeCell ref="W561:W568"/>
    <mergeCell ref="W581:W584"/>
    <mergeCell ref="W585:W588"/>
    <mergeCell ref="C480:C488"/>
    <mergeCell ref="J652:J655"/>
    <mergeCell ref="K652:K655"/>
    <mergeCell ref="L652:L655"/>
    <mergeCell ref="N652:N655"/>
    <mergeCell ref="O652:O655"/>
    <mergeCell ref="P652:P655"/>
    <mergeCell ref="Q652:Q655"/>
    <mergeCell ref="R652:R655"/>
    <mergeCell ref="U648:U651"/>
    <mergeCell ref="C266:C273"/>
    <mergeCell ref="D250:D256"/>
    <mergeCell ref="C257:C265"/>
    <mergeCell ref="B317:B320"/>
    <mergeCell ref="B266:B273"/>
    <mergeCell ref="D593:D596"/>
    <mergeCell ref="I605:I608"/>
    <mergeCell ref="C605:C608"/>
    <mergeCell ref="E609:E612"/>
    <mergeCell ref="I609:I612"/>
    <mergeCell ref="C589:C592"/>
    <mergeCell ref="B613:B616"/>
    <mergeCell ref="C621:C624"/>
    <mergeCell ref="B648:B651"/>
    <mergeCell ref="D613:D616"/>
    <mergeCell ref="J274:J282"/>
    <mergeCell ref="K274:K282"/>
    <mergeCell ref="L274:L282"/>
    <mergeCell ref="N274:N282"/>
    <mergeCell ref="J250:J256"/>
    <mergeCell ref="K250:K256"/>
    <mergeCell ref="L250:L256"/>
    <mergeCell ref="N250:N256"/>
    <mergeCell ref="I656:I659"/>
    <mergeCell ref="E652:E655"/>
    <mergeCell ref="D621:D624"/>
    <mergeCell ref="E635:E643"/>
    <mergeCell ref="C341:C342"/>
    <mergeCell ref="D341:D342"/>
    <mergeCell ref="A617:A624"/>
    <mergeCell ref="I674:I676"/>
    <mergeCell ref="W677:W679"/>
    <mergeCell ref="W680:W682"/>
    <mergeCell ref="E704:E706"/>
    <mergeCell ref="I704:I706"/>
    <mergeCell ref="B701:B703"/>
    <mergeCell ref="B704:B706"/>
    <mergeCell ref="A644:A651"/>
    <mergeCell ref="B689:B691"/>
    <mergeCell ref="I683:I685"/>
    <mergeCell ref="E698:E700"/>
    <mergeCell ref="C667:C670"/>
    <mergeCell ref="I652:I655"/>
    <mergeCell ref="I644:I647"/>
    <mergeCell ref="W644:W647"/>
    <mergeCell ref="B652:B655"/>
    <mergeCell ref="D648:D651"/>
    <mergeCell ref="D617:D620"/>
    <mergeCell ref="E621:E624"/>
    <mergeCell ref="W660:W662"/>
    <mergeCell ref="E617:E620"/>
    <mergeCell ref="J617:J620"/>
    <mergeCell ref="K617:K620"/>
    <mergeCell ref="E648:E651"/>
    <mergeCell ref="W648:W651"/>
    <mergeCell ref="W652:W655"/>
    <mergeCell ref="B674:B676"/>
    <mergeCell ref="B680:B682"/>
    <mergeCell ref="D677:D679"/>
    <mergeCell ref="E677:E679"/>
    <mergeCell ref="D683:D685"/>
    <mergeCell ref="A652:A659"/>
    <mergeCell ref="E674:E676"/>
    <mergeCell ref="C775:C780"/>
    <mergeCell ref="A727:A730"/>
    <mergeCell ref="D695:D697"/>
    <mergeCell ref="C680:C682"/>
    <mergeCell ref="D656:D659"/>
    <mergeCell ref="A771:A774"/>
    <mergeCell ref="D652:D655"/>
    <mergeCell ref="D767:D770"/>
    <mergeCell ref="D663:D666"/>
    <mergeCell ref="D686:D688"/>
    <mergeCell ref="A674:A676"/>
    <mergeCell ref="A686:A688"/>
    <mergeCell ref="D698:D700"/>
    <mergeCell ref="D723:D726"/>
    <mergeCell ref="C683:C685"/>
    <mergeCell ref="D667:D670"/>
    <mergeCell ref="C735:C738"/>
    <mergeCell ref="B775:B780"/>
    <mergeCell ref="C704:C706"/>
    <mergeCell ref="D704:D706"/>
    <mergeCell ref="A731:A734"/>
    <mergeCell ref="B727:B730"/>
    <mergeCell ref="A763:A766"/>
    <mergeCell ref="C656:C659"/>
    <mergeCell ref="C660:C662"/>
    <mergeCell ref="A660:A662"/>
    <mergeCell ref="A751:A762"/>
    <mergeCell ref="B751:B754"/>
    <mergeCell ref="B711:B714"/>
    <mergeCell ref="B660:B662"/>
    <mergeCell ref="C4:C6"/>
    <mergeCell ref="I735:I738"/>
    <mergeCell ref="X771:X774"/>
    <mergeCell ref="E763:E766"/>
    <mergeCell ref="W771:W774"/>
    <mergeCell ref="C358:C362"/>
    <mergeCell ref="D358:D362"/>
    <mergeCell ref="E358:E362"/>
    <mergeCell ref="E8:G8"/>
    <mergeCell ref="C715:C718"/>
    <mergeCell ref="Y715:Y718"/>
    <mergeCell ref="Y698:Y700"/>
    <mergeCell ref="Y707:Y710"/>
    <mergeCell ref="W704:W706"/>
    <mergeCell ref="I715:I718"/>
    <mergeCell ref="Y771:Y774"/>
    <mergeCell ref="Y767:Y770"/>
    <mergeCell ref="I723:I726"/>
    <mergeCell ref="Y719:Y722"/>
    <mergeCell ref="X723:X726"/>
    <mergeCell ref="X667:X670"/>
    <mergeCell ref="W663:W666"/>
    <mergeCell ref="X674:X676"/>
    <mergeCell ref="X635:X643"/>
    <mergeCell ref="I711:I714"/>
    <mergeCell ref="C695:C697"/>
    <mergeCell ref="C671:C673"/>
    <mergeCell ref="D671:D673"/>
    <mergeCell ref="C343:C344"/>
    <mergeCell ref="D537:D548"/>
    <mergeCell ref="C443:C450"/>
    <mergeCell ref="E689:E691"/>
    <mergeCell ref="W683:W685"/>
    <mergeCell ref="Y677:Y679"/>
    <mergeCell ref="Z715:Z718"/>
    <mergeCell ref="Z711:Z714"/>
    <mergeCell ref="E707:E710"/>
    <mergeCell ref="Z707:Z710"/>
    <mergeCell ref="X683:X685"/>
    <mergeCell ref="X763:X766"/>
    <mergeCell ref="X671:X673"/>
    <mergeCell ref="W763:W766"/>
    <mergeCell ref="Y731:Y734"/>
    <mergeCell ref="W692:W694"/>
    <mergeCell ref="I731:I734"/>
    <mergeCell ref="E692:E694"/>
    <mergeCell ref="I692:I694"/>
    <mergeCell ref="D715:D718"/>
    <mergeCell ref="W698:W700"/>
    <mergeCell ref="D701:D703"/>
    <mergeCell ref="E701:E703"/>
    <mergeCell ref="D763:D766"/>
    <mergeCell ref="D731:D734"/>
    <mergeCell ref="I695:I697"/>
    <mergeCell ref="W695:W697"/>
    <mergeCell ref="C763:C766"/>
    <mergeCell ref="Z683:Z685"/>
    <mergeCell ref="Z704:Z706"/>
    <mergeCell ref="F10:G10"/>
    <mergeCell ref="Z345:Z348"/>
    <mergeCell ref="Z327:Z328"/>
    <mergeCell ref="Z349:Z352"/>
    <mergeCell ref="I617:I620"/>
    <mergeCell ref="W451:W459"/>
    <mergeCell ref="W460:W470"/>
    <mergeCell ref="X593:X596"/>
    <mergeCell ref="I100:I111"/>
    <mergeCell ref="I131:I140"/>
    <mergeCell ref="E341:E342"/>
    <mergeCell ref="E321:E324"/>
    <mergeCell ref="Z549:Z560"/>
    <mergeCell ref="Z112:Z120"/>
    <mergeCell ref="Z626:Z634"/>
    <mergeCell ref="Z401:Z421"/>
    <mergeCell ref="Z422:Z442"/>
    <mergeCell ref="Z443:Z450"/>
    <mergeCell ref="Z341:Z342"/>
    <mergeCell ref="I401:I421"/>
    <mergeCell ref="W589:W592"/>
    <mergeCell ref="X516:X524"/>
    <mergeCell ref="X525:X536"/>
    <mergeCell ref="X581:X584"/>
    <mergeCell ref="Y593:Y596"/>
    <mergeCell ref="E613:E616"/>
    <mergeCell ref="Z165:Z169"/>
    <mergeCell ref="J10:V10"/>
    <mergeCell ref="L86:L89"/>
    <mergeCell ref="V86:V89"/>
    <mergeCell ref="J86:J89"/>
    <mergeCell ref="K86:K89"/>
    <mergeCell ref="I719:I722"/>
    <mergeCell ref="Y704:Y706"/>
    <mergeCell ref="E686:E688"/>
    <mergeCell ref="I686:I688"/>
    <mergeCell ref="I689:I691"/>
    <mergeCell ref="W656:W659"/>
    <mergeCell ref="X677:X679"/>
    <mergeCell ref="W735:W738"/>
    <mergeCell ref="Z698:Z700"/>
    <mergeCell ref="Y763:Y766"/>
    <mergeCell ref="Z660:Z662"/>
    <mergeCell ref="Z723:Z726"/>
    <mergeCell ref="Z701:Z703"/>
    <mergeCell ref="W723:W726"/>
    <mergeCell ref="X692:X694"/>
    <mergeCell ref="C674:C676"/>
    <mergeCell ref="B667:B670"/>
    <mergeCell ref="X701:X703"/>
    <mergeCell ref="Z671:Z673"/>
    <mergeCell ref="Z656:Z659"/>
    <mergeCell ref="X719:X722"/>
    <mergeCell ref="Y692:Y694"/>
    <mergeCell ref="X689:X691"/>
    <mergeCell ref="Y663:Y666"/>
    <mergeCell ref="Z663:Z666"/>
    <mergeCell ref="B677:B679"/>
    <mergeCell ref="Y759:Y762"/>
    <mergeCell ref="Z759:Z762"/>
    <mergeCell ref="Y689:Y691"/>
    <mergeCell ref="Y686:Y688"/>
    <mergeCell ref="Y695:Y697"/>
    <mergeCell ref="Y701:Y703"/>
    <mergeCell ref="W635:W643"/>
    <mergeCell ref="C701:C703"/>
    <mergeCell ref="B719:B722"/>
    <mergeCell ref="C692:C694"/>
    <mergeCell ref="D644:D647"/>
    <mergeCell ref="W701:W703"/>
    <mergeCell ref="W719:W722"/>
    <mergeCell ref="W689:W691"/>
    <mergeCell ref="J525:J536"/>
    <mergeCell ref="K525:K536"/>
    <mergeCell ref="I593:I596"/>
    <mergeCell ref="W715:W718"/>
    <mergeCell ref="Z789:Z794"/>
    <mergeCell ref="Z795:Z798"/>
    <mergeCell ref="B799:B804"/>
    <mergeCell ref="C799:C804"/>
    <mergeCell ref="D799:D804"/>
    <mergeCell ref="E799:E804"/>
    <mergeCell ref="I799:I804"/>
    <mergeCell ref="W799:W804"/>
    <mergeCell ref="X799:X804"/>
    <mergeCell ref="Y799:Y804"/>
    <mergeCell ref="Z799:Z804"/>
    <mergeCell ref="Z775:Z780"/>
    <mergeCell ref="E680:E682"/>
    <mergeCell ref="E683:E685"/>
    <mergeCell ref="E781:E784"/>
    <mergeCell ref="Z751:Z754"/>
    <mergeCell ref="E759:E762"/>
    <mergeCell ref="I759:I762"/>
    <mergeCell ref="W759:W762"/>
    <mergeCell ref="X759:X762"/>
    <mergeCell ref="Z692:Z694"/>
    <mergeCell ref="Z695:Z697"/>
    <mergeCell ref="Y735:Y738"/>
    <mergeCell ref="D735:D738"/>
    <mergeCell ref="B537:B548"/>
    <mergeCell ref="I498:I506"/>
    <mergeCell ref="D601:D604"/>
    <mergeCell ref="I601:I604"/>
    <mergeCell ref="W601:W604"/>
    <mergeCell ref="C613:C616"/>
    <mergeCell ref="Y617:Y620"/>
    <mergeCell ref="X609:X612"/>
    <mergeCell ref="D771:D774"/>
    <mergeCell ref="X686:X688"/>
    <mergeCell ref="Y751:Y754"/>
    <mergeCell ref="B759:B762"/>
    <mergeCell ref="C759:C762"/>
    <mergeCell ref="D759:D762"/>
    <mergeCell ref="I763:I766"/>
    <mergeCell ref="Y723:Y726"/>
    <mergeCell ref="W727:W730"/>
    <mergeCell ref="B771:B774"/>
    <mergeCell ref="B731:B734"/>
    <mergeCell ref="E771:E774"/>
    <mergeCell ref="X731:X734"/>
    <mergeCell ref="X711:X714"/>
    <mergeCell ref="Y711:Y714"/>
    <mergeCell ref="X715:X718"/>
    <mergeCell ref="X704:X706"/>
    <mergeCell ref="X698:X700"/>
    <mergeCell ref="X695:X697"/>
    <mergeCell ref="X735:X738"/>
    <mergeCell ref="I660:I662"/>
    <mergeCell ref="J498:J506"/>
    <mergeCell ref="K498:K506"/>
    <mergeCell ref="X656:X659"/>
    <mergeCell ref="Y656:Y659"/>
    <mergeCell ref="B698:B700"/>
    <mergeCell ref="B686:B688"/>
    <mergeCell ref="C652:C655"/>
    <mergeCell ref="I671:I673"/>
    <mergeCell ref="I677:I679"/>
    <mergeCell ref="W731:W734"/>
    <mergeCell ref="X767:X770"/>
    <mergeCell ref="E735:E738"/>
    <mergeCell ref="Y727:Y730"/>
    <mergeCell ref="X775:X780"/>
    <mergeCell ref="D775:D780"/>
    <mergeCell ref="D781:D784"/>
    <mergeCell ref="B781:B784"/>
    <mergeCell ref="C781:C784"/>
    <mergeCell ref="W775:W780"/>
    <mergeCell ref="X707:X710"/>
    <mergeCell ref="E723:E726"/>
    <mergeCell ref="D680:D682"/>
    <mergeCell ref="W686:W688"/>
    <mergeCell ref="I663:I666"/>
    <mergeCell ref="E695:E697"/>
    <mergeCell ref="I707:I710"/>
    <mergeCell ref="E719:E722"/>
    <mergeCell ref="S652:S655"/>
    <mergeCell ref="V652:V655"/>
    <mergeCell ref="J656:J659"/>
    <mergeCell ref="K656:K659"/>
    <mergeCell ref="V656:V659"/>
    <mergeCell ref="J660:J662"/>
    <mergeCell ref="K660:K662"/>
    <mergeCell ref="Z805:Z809"/>
    <mergeCell ref="A795:A804"/>
    <mergeCell ref="B795:B798"/>
    <mergeCell ref="C795:C798"/>
    <mergeCell ref="D795:D798"/>
    <mergeCell ref="E795:E798"/>
    <mergeCell ref="A810:A814"/>
    <mergeCell ref="B810:B814"/>
    <mergeCell ref="C810:C814"/>
    <mergeCell ref="D810:D814"/>
    <mergeCell ref="E810:E814"/>
    <mergeCell ref="I810:I814"/>
    <mergeCell ref="W810:W814"/>
    <mergeCell ref="X810:X814"/>
    <mergeCell ref="Y810:Y814"/>
    <mergeCell ref="Z810:Z814"/>
    <mergeCell ref="I805:I809"/>
    <mergeCell ref="I795:I798"/>
    <mergeCell ref="W795:W798"/>
    <mergeCell ref="X795:X798"/>
    <mergeCell ref="Y795:Y798"/>
    <mergeCell ref="A805:A809"/>
    <mergeCell ref="B805:B809"/>
    <mergeCell ref="C805:C809"/>
    <mergeCell ref="D805:D809"/>
    <mergeCell ref="E805:E809"/>
    <mergeCell ref="W805:W809"/>
    <mergeCell ref="X805:X809"/>
    <mergeCell ref="Y805:Y809"/>
    <mergeCell ref="A815:A819"/>
    <mergeCell ref="B815:B819"/>
    <mergeCell ref="C815:C819"/>
    <mergeCell ref="D815:D819"/>
    <mergeCell ref="E815:E819"/>
    <mergeCell ref="I815:I819"/>
    <mergeCell ref="W815:W819"/>
    <mergeCell ref="X815:X819"/>
    <mergeCell ref="Y815:Y819"/>
    <mergeCell ref="Z815:Z819"/>
    <mergeCell ref="A826:A830"/>
    <mergeCell ref="B826:B830"/>
    <mergeCell ref="C826:C830"/>
    <mergeCell ref="D826:D830"/>
    <mergeCell ref="E826:E830"/>
    <mergeCell ref="I826:I830"/>
    <mergeCell ref="W826:W830"/>
    <mergeCell ref="X826:X830"/>
    <mergeCell ref="Y826:Y830"/>
    <mergeCell ref="Z826:Z830"/>
    <mergeCell ref="J815:J819"/>
    <mergeCell ref="K815:K819"/>
    <mergeCell ref="L815:L819"/>
    <mergeCell ref="N815:N819"/>
    <mergeCell ref="O815:O819"/>
    <mergeCell ref="P815:P819"/>
    <mergeCell ref="Q815:Q819"/>
    <mergeCell ref="R815:R819"/>
    <mergeCell ref="S815:S819"/>
    <mergeCell ref="V815:V819"/>
    <mergeCell ref="U815:U819"/>
    <mergeCell ref="U826:U830"/>
    <mergeCell ref="A831:A835"/>
    <mergeCell ref="B831:B835"/>
    <mergeCell ref="C831:C835"/>
    <mergeCell ref="D831:D835"/>
    <mergeCell ref="E831:E835"/>
    <mergeCell ref="I831:I835"/>
    <mergeCell ref="W831:W835"/>
    <mergeCell ref="X831:X835"/>
    <mergeCell ref="Y831:Y835"/>
    <mergeCell ref="Z831:Z835"/>
    <mergeCell ref="A836:A840"/>
    <mergeCell ref="B836:B840"/>
    <mergeCell ref="C836:C840"/>
    <mergeCell ref="D836:D840"/>
    <mergeCell ref="E836:E840"/>
    <mergeCell ref="I836:I840"/>
    <mergeCell ref="W836:W840"/>
    <mergeCell ref="X836:X840"/>
    <mergeCell ref="Y836:Y840"/>
    <mergeCell ref="Z836:Z840"/>
    <mergeCell ref="J836:J840"/>
    <mergeCell ref="K836:K840"/>
    <mergeCell ref="L836:L840"/>
    <mergeCell ref="N836:N840"/>
    <mergeCell ref="O836:O840"/>
    <mergeCell ref="P836:P840"/>
    <mergeCell ref="Q836:Q840"/>
    <mergeCell ref="R836:R840"/>
    <mergeCell ref="S836:S840"/>
    <mergeCell ref="V836:V840"/>
    <mergeCell ref="U836:U840"/>
    <mergeCell ref="T836:T840"/>
    <mergeCell ref="A841:A845"/>
    <mergeCell ref="B841:B845"/>
    <mergeCell ref="C841:C845"/>
    <mergeCell ref="D841:D845"/>
    <mergeCell ref="E841:E845"/>
    <mergeCell ref="I841:I845"/>
    <mergeCell ref="W841:W845"/>
    <mergeCell ref="X841:X845"/>
    <mergeCell ref="Y841:Y845"/>
    <mergeCell ref="Z841:Z845"/>
    <mergeCell ref="A846:A850"/>
    <mergeCell ref="B846:B850"/>
    <mergeCell ref="C846:C850"/>
    <mergeCell ref="D846:D850"/>
    <mergeCell ref="E846:E850"/>
    <mergeCell ref="I846:I850"/>
    <mergeCell ref="W846:W850"/>
    <mergeCell ref="X846:X850"/>
    <mergeCell ref="Y846:Y850"/>
    <mergeCell ref="Z846:Z850"/>
    <mergeCell ref="J841:J845"/>
    <mergeCell ref="K841:K845"/>
    <mergeCell ref="L841:L845"/>
    <mergeCell ref="N841:N845"/>
    <mergeCell ref="O841:O845"/>
    <mergeCell ref="P841:P845"/>
    <mergeCell ref="Q841:Q845"/>
    <mergeCell ref="R841:R845"/>
    <mergeCell ref="S841:S845"/>
    <mergeCell ref="V841:V845"/>
    <mergeCell ref="U841:U845"/>
    <mergeCell ref="U846:U850"/>
    <mergeCell ref="A851:A855"/>
    <mergeCell ref="B851:B855"/>
    <mergeCell ref="C851:C855"/>
    <mergeCell ref="D851:D855"/>
    <mergeCell ref="E851:E855"/>
    <mergeCell ref="I851:I855"/>
    <mergeCell ref="W851:W855"/>
    <mergeCell ref="X851:X855"/>
    <mergeCell ref="Y851:Y855"/>
    <mergeCell ref="Z851:Z855"/>
    <mergeCell ref="A856:A860"/>
    <mergeCell ref="B856:B860"/>
    <mergeCell ref="C856:C860"/>
    <mergeCell ref="D856:D860"/>
    <mergeCell ref="E856:E860"/>
    <mergeCell ref="I856:I860"/>
    <mergeCell ref="W856:W860"/>
    <mergeCell ref="X856:X860"/>
    <mergeCell ref="Y856:Y860"/>
    <mergeCell ref="Z856:Z860"/>
    <mergeCell ref="J856:J860"/>
    <mergeCell ref="K856:K860"/>
    <mergeCell ref="L856:L860"/>
    <mergeCell ref="N856:N860"/>
    <mergeCell ref="O856:O860"/>
    <mergeCell ref="P856:P860"/>
    <mergeCell ref="Q856:Q860"/>
    <mergeCell ref="R856:R860"/>
    <mergeCell ref="S856:S860"/>
    <mergeCell ref="V856:V860"/>
    <mergeCell ref="U851:U855"/>
    <mergeCell ref="U856:U860"/>
    <mergeCell ref="A861:A865"/>
    <mergeCell ref="B861:B865"/>
    <mergeCell ref="C861:C865"/>
    <mergeCell ref="D861:D865"/>
    <mergeCell ref="E861:E865"/>
    <mergeCell ref="I861:I865"/>
    <mergeCell ref="W861:W865"/>
    <mergeCell ref="X861:X865"/>
    <mergeCell ref="Y861:Y865"/>
    <mergeCell ref="Z861:Z865"/>
    <mergeCell ref="A866:A870"/>
    <mergeCell ref="B866:B870"/>
    <mergeCell ref="C866:C870"/>
    <mergeCell ref="D866:D870"/>
    <mergeCell ref="E866:E870"/>
    <mergeCell ref="I866:I870"/>
    <mergeCell ref="W866:W870"/>
    <mergeCell ref="X866:X870"/>
    <mergeCell ref="Y866:Y870"/>
    <mergeCell ref="Z866:Z870"/>
    <mergeCell ref="J861:J865"/>
    <mergeCell ref="K861:K865"/>
    <mergeCell ref="L861:L865"/>
    <mergeCell ref="N861:N865"/>
    <mergeCell ref="O861:O865"/>
    <mergeCell ref="P861:P865"/>
    <mergeCell ref="Q861:Q865"/>
    <mergeCell ref="R861:R865"/>
    <mergeCell ref="S861:S865"/>
    <mergeCell ref="V861:V865"/>
    <mergeCell ref="U861:U865"/>
    <mergeCell ref="U866:U870"/>
    <mergeCell ref="A871:A875"/>
    <mergeCell ref="B871:B875"/>
    <mergeCell ref="C871:C875"/>
    <mergeCell ref="D871:D875"/>
    <mergeCell ref="E871:E875"/>
    <mergeCell ref="I871:I875"/>
    <mergeCell ref="W871:W875"/>
    <mergeCell ref="X871:X875"/>
    <mergeCell ref="Y871:Y875"/>
    <mergeCell ref="Z871:Z875"/>
    <mergeCell ref="A876:A880"/>
    <mergeCell ref="B876:B880"/>
    <mergeCell ref="C876:C880"/>
    <mergeCell ref="D876:D880"/>
    <mergeCell ref="E876:E880"/>
    <mergeCell ref="I876:I880"/>
    <mergeCell ref="W876:W880"/>
    <mergeCell ref="X876:X880"/>
    <mergeCell ref="Y876:Y880"/>
    <mergeCell ref="Z876:Z880"/>
    <mergeCell ref="J876:J880"/>
    <mergeCell ref="K876:K880"/>
    <mergeCell ref="L876:L880"/>
    <mergeCell ref="N876:N880"/>
    <mergeCell ref="O876:O880"/>
    <mergeCell ref="P876:P880"/>
    <mergeCell ref="Q876:Q880"/>
    <mergeCell ref="R876:R880"/>
    <mergeCell ref="S876:S880"/>
    <mergeCell ref="V876:V880"/>
    <mergeCell ref="U871:U875"/>
    <mergeCell ref="U876:U880"/>
    <mergeCell ref="A881:A887"/>
    <mergeCell ref="B881:B887"/>
    <mergeCell ref="C881:C887"/>
    <mergeCell ref="D881:D887"/>
    <mergeCell ref="E881:E887"/>
    <mergeCell ref="I881:I887"/>
    <mergeCell ref="W881:W887"/>
    <mergeCell ref="X881:X887"/>
    <mergeCell ref="Y881:Y887"/>
    <mergeCell ref="Z881:Z887"/>
    <mergeCell ref="A888:A894"/>
    <mergeCell ref="B888:B894"/>
    <mergeCell ref="C888:C894"/>
    <mergeCell ref="D888:D894"/>
    <mergeCell ref="E888:E894"/>
    <mergeCell ref="I888:I894"/>
    <mergeCell ref="W888:W894"/>
    <mergeCell ref="X888:X894"/>
    <mergeCell ref="Y888:Y894"/>
    <mergeCell ref="Z888:Z894"/>
    <mergeCell ref="J881:J887"/>
    <mergeCell ref="K881:K887"/>
    <mergeCell ref="L881:L887"/>
    <mergeCell ref="N881:N887"/>
    <mergeCell ref="O881:O887"/>
    <mergeCell ref="P881:P887"/>
    <mergeCell ref="Q881:Q887"/>
    <mergeCell ref="R881:R887"/>
    <mergeCell ref="S881:S887"/>
    <mergeCell ref="V881:V887"/>
    <mergeCell ref="U881:U887"/>
    <mergeCell ref="U888:U894"/>
    <mergeCell ref="A895:A899"/>
    <mergeCell ref="B895:B899"/>
    <mergeCell ref="C895:C899"/>
    <mergeCell ref="D895:D899"/>
    <mergeCell ref="E895:E899"/>
    <mergeCell ref="I895:I899"/>
    <mergeCell ref="W895:W899"/>
    <mergeCell ref="X895:X899"/>
    <mergeCell ref="Y895:Y899"/>
    <mergeCell ref="Z895:Z899"/>
    <mergeCell ref="A900:A904"/>
    <mergeCell ref="B900:B904"/>
    <mergeCell ref="C900:C904"/>
    <mergeCell ref="D900:D904"/>
    <mergeCell ref="E900:E904"/>
    <mergeCell ref="I900:I904"/>
    <mergeCell ref="W900:W904"/>
    <mergeCell ref="X900:X904"/>
    <mergeCell ref="Y900:Y904"/>
    <mergeCell ref="Z900:Z904"/>
    <mergeCell ref="J895:J899"/>
    <mergeCell ref="K895:K899"/>
    <mergeCell ref="L895:L899"/>
    <mergeCell ref="N895:N899"/>
    <mergeCell ref="O895:O899"/>
    <mergeCell ref="P895:P899"/>
    <mergeCell ref="Q895:Q899"/>
    <mergeCell ref="R895:R899"/>
    <mergeCell ref="S895:S899"/>
    <mergeCell ref="V895:V899"/>
    <mergeCell ref="U895:U899"/>
    <mergeCell ref="U900:U904"/>
    <mergeCell ref="A905:A909"/>
    <mergeCell ref="B905:B909"/>
    <mergeCell ref="C905:C909"/>
    <mergeCell ref="D905:D909"/>
    <mergeCell ref="E905:E909"/>
    <mergeCell ref="I905:I909"/>
    <mergeCell ref="W905:W909"/>
    <mergeCell ref="X905:X909"/>
    <mergeCell ref="Y905:Y909"/>
    <mergeCell ref="Z905:Z909"/>
    <mergeCell ref="A910:A914"/>
    <mergeCell ref="B910:B914"/>
    <mergeCell ref="C910:C914"/>
    <mergeCell ref="D910:D914"/>
    <mergeCell ref="E910:E914"/>
    <mergeCell ref="I910:I914"/>
    <mergeCell ref="W910:W914"/>
    <mergeCell ref="X910:X914"/>
    <mergeCell ref="Y910:Y914"/>
    <mergeCell ref="Z910:Z914"/>
    <mergeCell ref="J910:J914"/>
    <mergeCell ref="K910:K914"/>
    <mergeCell ref="L910:L914"/>
    <mergeCell ref="N910:N914"/>
    <mergeCell ref="O910:O914"/>
    <mergeCell ref="P910:P914"/>
    <mergeCell ref="Q910:Q914"/>
    <mergeCell ref="R910:R914"/>
    <mergeCell ref="S910:S914"/>
    <mergeCell ref="V910:V914"/>
    <mergeCell ref="U905:U909"/>
    <mergeCell ref="U910:U914"/>
    <mergeCell ref="A915:A919"/>
    <mergeCell ref="B915:B919"/>
    <mergeCell ref="C915:C919"/>
    <mergeCell ref="D915:D919"/>
    <mergeCell ref="E915:E919"/>
    <mergeCell ref="I915:I919"/>
    <mergeCell ref="W915:W919"/>
    <mergeCell ref="X915:X919"/>
    <mergeCell ref="Y915:Y919"/>
    <mergeCell ref="Z915:Z919"/>
    <mergeCell ref="A920:A924"/>
    <mergeCell ref="B920:B924"/>
    <mergeCell ref="C920:C924"/>
    <mergeCell ref="D920:D924"/>
    <mergeCell ref="E920:E924"/>
    <mergeCell ref="I920:I924"/>
    <mergeCell ref="W920:W924"/>
    <mergeCell ref="X920:X924"/>
    <mergeCell ref="Y920:Y924"/>
    <mergeCell ref="Z920:Z924"/>
    <mergeCell ref="J915:J919"/>
    <mergeCell ref="K915:K919"/>
    <mergeCell ref="L915:L919"/>
    <mergeCell ref="N915:N919"/>
    <mergeCell ref="O915:O919"/>
    <mergeCell ref="P915:P919"/>
    <mergeCell ref="Q915:Q919"/>
    <mergeCell ref="R915:R919"/>
    <mergeCell ref="S915:S919"/>
    <mergeCell ref="V915:V919"/>
    <mergeCell ref="U915:U919"/>
    <mergeCell ref="U920:U924"/>
    <mergeCell ref="A925:A929"/>
    <mergeCell ref="B925:B929"/>
    <mergeCell ref="C925:C929"/>
    <mergeCell ref="D925:D929"/>
    <mergeCell ref="E925:E929"/>
    <mergeCell ref="I925:I929"/>
    <mergeCell ref="W925:W929"/>
    <mergeCell ref="X925:X929"/>
    <mergeCell ref="Y925:Y929"/>
    <mergeCell ref="Z925:Z929"/>
    <mergeCell ref="A930:A934"/>
    <mergeCell ref="B930:B934"/>
    <mergeCell ref="C930:C934"/>
    <mergeCell ref="D930:D934"/>
    <mergeCell ref="E930:E934"/>
    <mergeCell ref="I930:I934"/>
    <mergeCell ref="W930:W934"/>
    <mergeCell ref="X930:X934"/>
    <mergeCell ref="Y930:Y934"/>
    <mergeCell ref="Z930:Z934"/>
    <mergeCell ref="J930:J934"/>
    <mergeCell ref="K930:K934"/>
    <mergeCell ref="L930:L934"/>
    <mergeCell ref="M930:M934"/>
    <mergeCell ref="N930:N934"/>
    <mergeCell ref="O930:O934"/>
    <mergeCell ref="P930:P934"/>
    <mergeCell ref="Q930:Q934"/>
    <mergeCell ref="R930:R934"/>
    <mergeCell ref="S930:S934"/>
    <mergeCell ref="U930:U934"/>
    <mergeCell ref="J925:J929"/>
    <mergeCell ref="A935:A939"/>
    <mergeCell ref="B935:B939"/>
    <mergeCell ref="C935:C939"/>
    <mergeCell ref="D935:D939"/>
    <mergeCell ref="E935:E939"/>
    <mergeCell ref="I935:I939"/>
    <mergeCell ref="W935:W939"/>
    <mergeCell ref="X935:X939"/>
    <mergeCell ref="Y935:Y939"/>
    <mergeCell ref="Z935:Z939"/>
    <mergeCell ref="A940:A944"/>
    <mergeCell ref="B940:B944"/>
    <mergeCell ref="C940:C944"/>
    <mergeCell ref="D940:D944"/>
    <mergeCell ref="E940:E944"/>
    <mergeCell ref="I940:I944"/>
    <mergeCell ref="W940:W944"/>
    <mergeCell ref="X940:X944"/>
    <mergeCell ref="Y940:Y944"/>
    <mergeCell ref="Z940:Z944"/>
    <mergeCell ref="J935:J939"/>
    <mergeCell ref="K935:K939"/>
    <mergeCell ref="L935:L939"/>
    <mergeCell ref="N935:N939"/>
    <mergeCell ref="O935:O939"/>
    <mergeCell ref="P935:P939"/>
    <mergeCell ref="Q935:Q939"/>
    <mergeCell ref="R935:R939"/>
    <mergeCell ref="S935:S939"/>
    <mergeCell ref="V935:V939"/>
    <mergeCell ref="U935:U939"/>
    <mergeCell ref="U940:U944"/>
    <mergeCell ref="A945:A949"/>
    <mergeCell ref="B945:B949"/>
    <mergeCell ref="C945:C949"/>
    <mergeCell ref="D945:D949"/>
    <mergeCell ref="E945:E949"/>
    <mergeCell ref="I945:I949"/>
    <mergeCell ref="W945:W949"/>
    <mergeCell ref="X945:X949"/>
    <mergeCell ref="Y945:Y949"/>
    <mergeCell ref="Z945:Z949"/>
    <mergeCell ref="A950:A954"/>
    <mergeCell ref="B950:B954"/>
    <mergeCell ref="C950:C954"/>
    <mergeCell ref="D950:D954"/>
    <mergeCell ref="E950:E954"/>
    <mergeCell ref="I950:I954"/>
    <mergeCell ref="W950:W954"/>
    <mergeCell ref="X950:X954"/>
    <mergeCell ref="Y950:Y954"/>
    <mergeCell ref="Z950:Z954"/>
    <mergeCell ref="J950:J954"/>
    <mergeCell ref="K950:K954"/>
    <mergeCell ref="L950:L954"/>
    <mergeCell ref="N950:N954"/>
    <mergeCell ref="O950:O954"/>
    <mergeCell ref="P950:P954"/>
    <mergeCell ref="Q950:Q954"/>
    <mergeCell ref="R950:R954"/>
    <mergeCell ref="S950:S954"/>
    <mergeCell ref="V950:V954"/>
    <mergeCell ref="U945:U949"/>
    <mergeCell ref="U950:U954"/>
    <mergeCell ref="A955:A959"/>
    <mergeCell ref="B955:B959"/>
    <mergeCell ref="C955:C959"/>
    <mergeCell ref="D955:D959"/>
    <mergeCell ref="E955:E959"/>
    <mergeCell ref="I955:I959"/>
    <mergeCell ref="W955:W959"/>
    <mergeCell ref="X955:X959"/>
    <mergeCell ref="Y955:Y959"/>
    <mergeCell ref="Z955:Z959"/>
    <mergeCell ref="A960:A964"/>
    <mergeCell ref="B960:B964"/>
    <mergeCell ref="C960:C964"/>
    <mergeCell ref="D960:D964"/>
    <mergeCell ref="E960:E964"/>
    <mergeCell ref="I960:I964"/>
    <mergeCell ref="W960:W964"/>
    <mergeCell ref="X960:X964"/>
    <mergeCell ref="Y960:Y964"/>
    <mergeCell ref="Z960:Z964"/>
    <mergeCell ref="J955:J959"/>
    <mergeCell ref="K955:K959"/>
    <mergeCell ref="L955:L959"/>
    <mergeCell ref="N955:N959"/>
    <mergeCell ref="O955:O959"/>
    <mergeCell ref="P955:P959"/>
    <mergeCell ref="Q955:Q959"/>
    <mergeCell ref="R955:R959"/>
    <mergeCell ref="S955:S959"/>
    <mergeCell ref="V955:V959"/>
    <mergeCell ref="U955:U959"/>
    <mergeCell ref="U960:U964"/>
    <mergeCell ref="A965:A969"/>
    <mergeCell ref="B965:B969"/>
    <mergeCell ref="C965:C969"/>
    <mergeCell ref="D965:D969"/>
    <mergeCell ref="E965:E969"/>
    <mergeCell ref="I965:I969"/>
    <mergeCell ref="W965:W969"/>
    <mergeCell ref="X965:X969"/>
    <mergeCell ref="Y965:Y969"/>
    <mergeCell ref="Z965:Z969"/>
    <mergeCell ref="E970:E974"/>
    <mergeCell ref="I970:I974"/>
    <mergeCell ref="W970:W974"/>
    <mergeCell ref="X970:X974"/>
    <mergeCell ref="Y970:Y974"/>
    <mergeCell ref="Z970:Z974"/>
    <mergeCell ref="Q970:Q974"/>
    <mergeCell ref="R970:R974"/>
    <mergeCell ref="S970:S974"/>
    <mergeCell ref="V970:V974"/>
    <mergeCell ref="U965:U969"/>
    <mergeCell ref="U970:U974"/>
    <mergeCell ref="T970:T974"/>
    <mergeCell ref="A975:A979"/>
    <mergeCell ref="B975:B979"/>
    <mergeCell ref="C975:C979"/>
    <mergeCell ref="D975:D979"/>
    <mergeCell ref="E975:E979"/>
    <mergeCell ref="I975:I979"/>
    <mergeCell ref="W975:W979"/>
    <mergeCell ref="X975:X979"/>
    <mergeCell ref="Y975:Y979"/>
    <mergeCell ref="Z975:Z979"/>
    <mergeCell ref="A970:A974"/>
    <mergeCell ref="B970:B974"/>
    <mergeCell ref="C970:C974"/>
    <mergeCell ref="D970:D974"/>
    <mergeCell ref="A980:A984"/>
    <mergeCell ref="B980:B984"/>
    <mergeCell ref="C980:C984"/>
    <mergeCell ref="D980:D984"/>
    <mergeCell ref="E980:E984"/>
    <mergeCell ref="I980:I984"/>
    <mergeCell ref="W980:W984"/>
    <mergeCell ref="X980:X984"/>
    <mergeCell ref="Y980:Y984"/>
    <mergeCell ref="Z980:Z984"/>
    <mergeCell ref="J970:J974"/>
    <mergeCell ref="K970:K974"/>
    <mergeCell ref="L970:L974"/>
    <mergeCell ref="N970:N974"/>
    <mergeCell ref="O970:O974"/>
    <mergeCell ref="P970:P974"/>
    <mergeCell ref="U975:U979"/>
    <mergeCell ref="U980:U984"/>
    <mergeCell ref="A985:A989"/>
    <mergeCell ref="B985:B989"/>
    <mergeCell ref="C985:C989"/>
    <mergeCell ref="D985:D989"/>
    <mergeCell ref="E985:E989"/>
    <mergeCell ref="I985:I989"/>
    <mergeCell ref="W985:W989"/>
    <mergeCell ref="X985:X989"/>
    <mergeCell ref="Y985:Y989"/>
    <mergeCell ref="Z985:Z989"/>
    <mergeCell ref="A990:A994"/>
    <mergeCell ref="B990:B994"/>
    <mergeCell ref="C990:C994"/>
    <mergeCell ref="D990:D994"/>
    <mergeCell ref="E990:E994"/>
    <mergeCell ref="I990:I994"/>
    <mergeCell ref="W990:W994"/>
    <mergeCell ref="X990:X994"/>
    <mergeCell ref="Y990:Y994"/>
    <mergeCell ref="Z990:Z994"/>
    <mergeCell ref="J985:J989"/>
    <mergeCell ref="K985:K989"/>
    <mergeCell ref="L985:L989"/>
    <mergeCell ref="N985:N989"/>
    <mergeCell ref="O985:O989"/>
    <mergeCell ref="P985:P989"/>
    <mergeCell ref="Q985:Q989"/>
    <mergeCell ref="R985:R989"/>
    <mergeCell ref="S985:S989"/>
    <mergeCell ref="V985:V989"/>
    <mergeCell ref="U985:U989"/>
    <mergeCell ref="U990:U994"/>
    <mergeCell ref="A995:A999"/>
    <mergeCell ref="B995:B999"/>
    <mergeCell ref="C995:C999"/>
    <mergeCell ref="D995:D999"/>
    <mergeCell ref="E995:E999"/>
    <mergeCell ref="I995:I999"/>
    <mergeCell ref="W995:W999"/>
    <mergeCell ref="X995:X999"/>
    <mergeCell ref="Y995:Y999"/>
    <mergeCell ref="Z995:Z999"/>
    <mergeCell ref="A1000:A1004"/>
    <mergeCell ref="B1000:B1004"/>
    <mergeCell ref="C1000:C1004"/>
    <mergeCell ref="D1000:D1004"/>
    <mergeCell ref="E1000:E1004"/>
    <mergeCell ref="I1000:I1004"/>
    <mergeCell ref="W1000:W1004"/>
    <mergeCell ref="X1000:X1004"/>
    <mergeCell ref="Y1000:Y1004"/>
    <mergeCell ref="Z1000:Z1004"/>
    <mergeCell ref="J1000:J1004"/>
    <mergeCell ref="K1000:K1004"/>
    <mergeCell ref="L1000:L1004"/>
    <mergeCell ref="N1000:N1004"/>
    <mergeCell ref="O1000:O1004"/>
    <mergeCell ref="P1000:P1004"/>
    <mergeCell ref="Q1000:Q1004"/>
    <mergeCell ref="R1000:R1004"/>
    <mergeCell ref="S1000:S1004"/>
    <mergeCell ref="V1000:V1004"/>
    <mergeCell ref="U995:U999"/>
    <mergeCell ref="U1000:U1004"/>
    <mergeCell ref="A1005:A1009"/>
    <mergeCell ref="B1005:B1009"/>
    <mergeCell ref="C1005:C1009"/>
    <mergeCell ref="D1005:D1009"/>
    <mergeCell ref="E1005:E1009"/>
    <mergeCell ref="I1005:I1009"/>
    <mergeCell ref="W1005:W1009"/>
    <mergeCell ref="X1005:X1009"/>
    <mergeCell ref="Y1005:Y1009"/>
    <mergeCell ref="Z1005:Z1009"/>
    <mergeCell ref="A1010:A1014"/>
    <mergeCell ref="B1010:B1014"/>
    <mergeCell ref="C1010:C1014"/>
    <mergeCell ref="D1010:D1014"/>
    <mergeCell ref="E1010:E1014"/>
    <mergeCell ref="I1010:I1014"/>
    <mergeCell ref="W1010:W1014"/>
    <mergeCell ref="X1010:X1014"/>
    <mergeCell ref="Y1010:Y1014"/>
    <mergeCell ref="Z1010:Z1014"/>
    <mergeCell ref="J1005:J1009"/>
    <mergeCell ref="K1005:K1009"/>
    <mergeCell ref="L1005:L1009"/>
    <mergeCell ref="N1005:N1009"/>
    <mergeCell ref="O1005:O1009"/>
    <mergeCell ref="P1005:P1009"/>
    <mergeCell ref="Q1005:Q1009"/>
    <mergeCell ref="R1005:R1009"/>
    <mergeCell ref="S1005:S1009"/>
    <mergeCell ref="V1005:V1009"/>
    <mergeCell ref="U1005:U1009"/>
    <mergeCell ref="U1010:U1014"/>
    <mergeCell ref="A1015:A1019"/>
    <mergeCell ref="B1015:B1019"/>
    <mergeCell ref="C1015:C1019"/>
    <mergeCell ref="D1015:D1019"/>
    <mergeCell ref="E1015:E1019"/>
    <mergeCell ref="I1015:I1019"/>
    <mergeCell ref="W1015:W1019"/>
    <mergeCell ref="X1015:X1019"/>
    <mergeCell ref="Y1015:Y1019"/>
    <mergeCell ref="Z1015:Z1019"/>
    <mergeCell ref="A1020:A1024"/>
    <mergeCell ref="B1020:B1024"/>
    <mergeCell ref="C1020:C1024"/>
    <mergeCell ref="D1020:D1024"/>
    <mergeCell ref="E1020:E1024"/>
    <mergeCell ref="I1020:I1024"/>
    <mergeCell ref="W1020:W1024"/>
    <mergeCell ref="X1020:X1024"/>
    <mergeCell ref="Y1020:Y1024"/>
    <mergeCell ref="Z1020:Z1024"/>
    <mergeCell ref="J1020:J1024"/>
    <mergeCell ref="K1020:K1024"/>
    <mergeCell ref="L1020:L1024"/>
    <mergeCell ref="N1020:N1024"/>
    <mergeCell ref="O1020:O1024"/>
    <mergeCell ref="P1020:P1024"/>
    <mergeCell ref="Q1020:Q1024"/>
    <mergeCell ref="R1020:R1024"/>
    <mergeCell ref="S1020:S1024"/>
    <mergeCell ref="V1020:V1024"/>
    <mergeCell ref="U1020:U1024"/>
    <mergeCell ref="T1020:T1024"/>
    <mergeCell ref="A1030:A1034"/>
    <mergeCell ref="B1030:B1034"/>
    <mergeCell ref="C1030:C1034"/>
    <mergeCell ref="D1030:D1034"/>
    <mergeCell ref="E1030:E1034"/>
    <mergeCell ref="I1030:I1034"/>
    <mergeCell ref="W1030:W1034"/>
    <mergeCell ref="X1030:X1034"/>
    <mergeCell ref="Y1030:Y1034"/>
    <mergeCell ref="Z1030:Z1034"/>
    <mergeCell ref="A1025:A1029"/>
    <mergeCell ref="B1025:B1029"/>
    <mergeCell ref="C1025:C1029"/>
    <mergeCell ref="D1025:D1029"/>
    <mergeCell ref="E1025:E1029"/>
    <mergeCell ref="I1025:I1029"/>
    <mergeCell ref="W1025:W1029"/>
    <mergeCell ref="X1025:X1029"/>
    <mergeCell ref="Y1025:Y1029"/>
    <mergeCell ref="Z1025:Z1029"/>
    <mergeCell ref="J1025:J1029"/>
    <mergeCell ref="K1025:K1029"/>
    <mergeCell ref="L1025:L1029"/>
    <mergeCell ref="N1025:N1029"/>
    <mergeCell ref="O1025:O1029"/>
    <mergeCell ref="P1025:P1029"/>
    <mergeCell ref="Q1025:Q1029"/>
    <mergeCell ref="R1025:R1029"/>
    <mergeCell ref="S1025:S1029"/>
    <mergeCell ref="V1025:V1029"/>
    <mergeCell ref="U1025:U1029"/>
    <mergeCell ref="J1030:J1034"/>
    <mergeCell ref="A1035:A1039"/>
    <mergeCell ref="B1035:B1039"/>
    <mergeCell ref="C1035:C1039"/>
    <mergeCell ref="D1035:D1039"/>
    <mergeCell ref="E1035:E1039"/>
    <mergeCell ref="I1035:I1039"/>
    <mergeCell ref="W1035:W1039"/>
    <mergeCell ref="X1035:X1039"/>
    <mergeCell ref="Y1035:Y1039"/>
    <mergeCell ref="Z1035:Z1039"/>
    <mergeCell ref="A1040:A1044"/>
    <mergeCell ref="B1040:B1044"/>
    <mergeCell ref="C1040:C1044"/>
    <mergeCell ref="D1040:D1044"/>
    <mergeCell ref="E1040:E1044"/>
    <mergeCell ref="I1040:I1044"/>
    <mergeCell ref="W1040:W1044"/>
    <mergeCell ref="X1040:X1044"/>
    <mergeCell ref="Y1040:Y1044"/>
    <mergeCell ref="Z1040:Z1044"/>
    <mergeCell ref="J1040:J1044"/>
    <mergeCell ref="K1040:K1044"/>
    <mergeCell ref="L1040:L1044"/>
    <mergeCell ref="N1040:N1044"/>
    <mergeCell ref="O1040:O1044"/>
    <mergeCell ref="P1040:P1044"/>
    <mergeCell ref="Q1040:Q1044"/>
    <mergeCell ref="R1040:R1044"/>
    <mergeCell ref="S1040:S1044"/>
    <mergeCell ref="V1040:V1044"/>
    <mergeCell ref="T1040:T1044"/>
    <mergeCell ref="U1040:U1044"/>
    <mergeCell ref="W1045:W1049"/>
    <mergeCell ref="X1045:X1049"/>
    <mergeCell ref="Y1045:Y1049"/>
    <mergeCell ref="Z1045:Z1049"/>
    <mergeCell ref="A1050:A1054"/>
    <mergeCell ref="B1050:B1054"/>
    <mergeCell ref="C1050:C1054"/>
    <mergeCell ref="D1050:D1054"/>
    <mergeCell ref="E1050:E1054"/>
    <mergeCell ref="I1050:I1054"/>
    <mergeCell ref="W1050:W1054"/>
    <mergeCell ref="X1050:X1054"/>
    <mergeCell ref="Y1050:Y1054"/>
    <mergeCell ref="Z1050:Z1054"/>
    <mergeCell ref="J1045:J1049"/>
    <mergeCell ref="K1045:K1049"/>
    <mergeCell ref="L1045:L1049"/>
    <mergeCell ref="N1045:N1049"/>
    <mergeCell ref="O1045:O1049"/>
    <mergeCell ref="P1045:P1049"/>
    <mergeCell ref="Q1045:Q1049"/>
    <mergeCell ref="R1045:R1049"/>
    <mergeCell ref="S1045:S1049"/>
    <mergeCell ref="V1045:V1049"/>
    <mergeCell ref="O1050:O1054"/>
    <mergeCell ref="P1050:P1054"/>
    <mergeCell ref="U1045:U1049"/>
    <mergeCell ref="A1060:A1064"/>
    <mergeCell ref="C1060:C1064"/>
    <mergeCell ref="J1060:J1064"/>
    <mergeCell ref="K1060:K1064"/>
    <mergeCell ref="L1060:L1064"/>
    <mergeCell ref="N1060:N1064"/>
    <mergeCell ref="O1060:O1064"/>
    <mergeCell ref="P1060:P1064"/>
    <mergeCell ref="Q1060:Q1064"/>
    <mergeCell ref="R1060:R1064"/>
    <mergeCell ref="S1060:S1064"/>
    <mergeCell ref="V1060:V1064"/>
    <mergeCell ref="A1045:A1049"/>
    <mergeCell ref="B1045:B1049"/>
    <mergeCell ref="C1045:C1049"/>
    <mergeCell ref="D1045:D1049"/>
    <mergeCell ref="E1045:E1049"/>
    <mergeCell ref="I1045:I1049"/>
    <mergeCell ref="T1045:T1049"/>
    <mergeCell ref="T1050:T1054"/>
    <mergeCell ref="T1055:T1059"/>
    <mergeCell ref="T1060:T1064"/>
    <mergeCell ref="W1070:W1072"/>
    <mergeCell ref="X1070:X1072"/>
    <mergeCell ref="Y1070:Y1074"/>
    <mergeCell ref="Z1070:Z1074"/>
    <mergeCell ref="B1073:B1074"/>
    <mergeCell ref="W1073:W1074"/>
    <mergeCell ref="X1073:X1074"/>
    <mergeCell ref="J1065:J1067"/>
    <mergeCell ref="K1065:K1067"/>
    <mergeCell ref="L1065:L1067"/>
    <mergeCell ref="N1065:N1067"/>
    <mergeCell ref="J1070:J1072"/>
    <mergeCell ref="K1070:K1072"/>
    <mergeCell ref="A1055:A1059"/>
    <mergeCell ref="B1055:B1059"/>
    <mergeCell ref="C1055:C1059"/>
    <mergeCell ref="D1055:D1059"/>
    <mergeCell ref="E1055:E1059"/>
    <mergeCell ref="I1055:I1059"/>
    <mergeCell ref="W1055:W1059"/>
    <mergeCell ref="X1055:X1059"/>
    <mergeCell ref="Y1055:Y1059"/>
    <mergeCell ref="Z1055:Z1059"/>
    <mergeCell ref="B1060:B1064"/>
    <mergeCell ref="D1060:D1064"/>
    <mergeCell ref="E1060:E1064"/>
    <mergeCell ref="I1060:I1064"/>
    <mergeCell ref="W1060:W1064"/>
    <mergeCell ref="X1060:X1064"/>
    <mergeCell ref="Y1060:Y1064"/>
    <mergeCell ref="Z1060:Z1064"/>
    <mergeCell ref="O1068:O1069"/>
    <mergeCell ref="X1080:X1087"/>
    <mergeCell ref="Y1080:Y1087"/>
    <mergeCell ref="Z1080:Z1087"/>
    <mergeCell ref="K1075:K1077"/>
    <mergeCell ref="L1075:L1077"/>
    <mergeCell ref="N1075:N1077"/>
    <mergeCell ref="O1075:O1077"/>
    <mergeCell ref="D1080:D1087"/>
    <mergeCell ref="K1080:K1087"/>
    <mergeCell ref="L1080:L1087"/>
    <mergeCell ref="C1080:C1087"/>
    <mergeCell ref="P1078:P1079"/>
    <mergeCell ref="V1078:V1079"/>
    <mergeCell ref="Q1078:Q1079"/>
    <mergeCell ref="A1065:A1069"/>
    <mergeCell ref="B1065:B1067"/>
    <mergeCell ref="C1065:C1069"/>
    <mergeCell ref="D1065:D1069"/>
    <mergeCell ref="E1065:E1069"/>
    <mergeCell ref="I1065:I1069"/>
    <mergeCell ref="W1065:W1067"/>
    <mergeCell ref="X1065:X1067"/>
    <mergeCell ref="Y1065:Y1069"/>
    <mergeCell ref="Z1065:Z1069"/>
    <mergeCell ref="B1068:B1069"/>
    <mergeCell ref="W1068:W1069"/>
    <mergeCell ref="X1068:X1069"/>
    <mergeCell ref="A1070:A1074"/>
    <mergeCell ref="B1070:B1072"/>
    <mergeCell ref="C1070:C1074"/>
    <mergeCell ref="D1070:D1074"/>
    <mergeCell ref="E1070:E1074"/>
    <mergeCell ref="V1102:V1104"/>
    <mergeCell ref="M1102:M1104"/>
    <mergeCell ref="N1102:N1104"/>
    <mergeCell ref="O1080:O1087"/>
    <mergeCell ref="T1080:T1087"/>
    <mergeCell ref="A1080:A1087"/>
    <mergeCell ref="B1080:B1087"/>
    <mergeCell ref="A1075:A1079"/>
    <mergeCell ref="B1075:B1077"/>
    <mergeCell ref="C1075:C1079"/>
    <mergeCell ref="D1075:D1079"/>
    <mergeCell ref="E1075:E1079"/>
    <mergeCell ref="I1075:I1079"/>
    <mergeCell ref="W1075:W1077"/>
    <mergeCell ref="T1102:T1104"/>
    <mergeCell ref="B1078:B1079"/>
    <mergeCell ref="W1078:W1079"/>
    <mergeCell ref="U1078:U1079"/>
    <mergeCell ref="E1080:E1087"/>
    <mergeCell ref="I1080:I1087"/>
    <mergeCell ref="W1080:W1087"/>
    <mergeCell ref="J1102:J1104"/>
    <mergeCell ref="K1102:K1104"/>
    <mergeCell ref="L1102:L1104"/>
    <mergeCell ref="O1102:O1104"/>
    <mergeCell ref="P1102:P1104"/>
    <mergeCell ref="Q1102:Q1104"/>
    <mergeCell ref="R1102:R1104"/>
    <mergeCell ref="M1078:M1079"/>
    <mergeCell ref="K1078:K1079"/>
    <mergeCell ref="L1078:L1079"/>
    <mergeCell ref="N1078:N1079"/>
    <mergeCell ref="Z1124:Z1127"/>
    <mergeCell ref="U1105:U1123"/>
    <mergeCell ref="J1124:J1127"/>
    <mergeCell ref="K1124:K1127"/>
    <mergeCell ref="L1124:L1127"/>
    <mergeCell ref="M1124:M1127"/>
    <mergeCell ref="N1124:N1127"/>
    <mergeCell ref="O1124:O1127"/>
    <mergeCell ref="P1124:P1127"/>
    <mergeCell ref="Q1124:Q1127"/>
    <mergeCell ref="R1124:R1127"/>
    <mergeCell ref="S1124:S1127"/>
    <mergeCell ref="T1124:T1127"/>
    <mergeCell ref="A1102:A1104"/>
    <mergeCell ref="B1102:B1104"/>
    <mergeCell ref="C1102:C1104"/>
    <mergeCell ref="D1102:D1104"/>
    <mergeCell ref="E1102:E1104"/>
    <mergeCell ref="I1102:I1104"/>
    <mergeCell ref="W1102:W1104"/>
    <mergeCell ref="X1102:X1104"/>
    <mergeCell ref="Y1102:Y1104"/>
    <mergeCell ref="Z1102:Z1104"/>
    <mergeCell ref="R1105:R1123"/>
    <mergeCell ref="S1105:S1123"/>
    <mergeCell ref="V1105:V1123"/>
    <mergeCell ref="J1105:J1123"/>
    <mergeCell ref="K1105:K1123"/>
    <mergeCell ref="L1105:L1123"/>
    <mergeCell ref="M1105:M1123"/>
    <mergeCell ref="N1105:N1123"/>
    <mergeCell ref="O1105:O1123"/>
    <mergeCell ref="Y1133:Y1137"/>
    <mergeCell ref="Z1133:Z1137"/>
    <mergeCell ref="Q1133:Q1137"/>
    <mergeCell ref="R1133:R1137"/>
    <mergeCell ref="S1133:S1137"/>
    <mergeCell ref="V1133:V1137"/>
    <mergeCell ref="T1128:T1132"/>
    <mergeCell ref="T1133:T1137"/>
    <mergeCell ref="U1128:U1132"/>
    <mergeCell ref="U1133:U1137"/>
    <mergeCell ref="K1133:K1137"/>
    <mergeCell ref="L1133:L1137"/>
    <mergeCell ref="M1133:M1137"/>
    <mergeCell ref="N1133:N1137"/>
    <mergeCell ref="A1105:A1123"/>
    <mergeCell ref="B1105:B1123"/>
    <mergeCell ref="C1105:C1123"/>
    <mergeCell ref="D1105:D1123"/>
    <mergeCell ref="E1105:E1123"/>
    <mergeCell ref="I1105:I1123"/>
    <mergeCell ref="W1105:W1123"/>
    <mergeCell ref="X1105:X1123"/>
    <mergeCell ref="Y1105:Y1123"/>
    <mergeCell ref="Z1105:Z1123"/>
    <mergeCell ref="A1124:A1127"/>
    <mergeCell ref="B1124:B1127"/>
    <mergeCell ref="C1124:C1127"/>
    <mergeCell ref="D1124:D1127"/>
    <mergeCell ref="E1124:E1127"/>
    <mergeCell ref="I1124:I1127"/>
    <mergeCell ref="W1124:W1127"/>
    <mergeCell ref="X1124:X1127"/>
    <mergeCell ref="Y1144:Y1149"/>
    <mergeCell ref="Z1144:Z1149"/>
    <mergeCell ref="J1138:J1143"/>
    <mergeCell ref="K1138:K1143"/>
    <mergeCell ref="L1138:L1143"/>
    <mergeCell ref="M1138:M1143"/>
    <mergeCell ref="N1138:N1143"/>
    <mergeCell ref="O1138:O1143"/>
    <mergeCell ref="P1138:P1143"/>
    <mergeCell ref="Q1138:Q1143"/>
    <mergeCell ref="R1138:R1143"/>
    <mergeCell ref="S1138:S1143"/>
    <mergeCell ref="U1138:U1143"/>
    <mergeCell ref="U1144:U1149"/>
    <mergeCell ref="A1128:A1132"/>
    <mergeCell ref="B1128:B1132"/>
    <mergeCell ref="C1128:C1132"/>
    <mergeCell ref="D1128:D1132"/>
    <mergeCell ref="E1128:E1132"/>
    <mergeCell ref="I1128:I1132"/>
    <mergeCell ref="W1128:W1132"/>
    <mergeCell ref="X1128:X1132"/>
    <mergeCell ref="Y1128:Y1132"/>
    <mergeCell ref="Z1128:Z1132"/>
    <mergeCell ref="A1133:A1137"/>
    <mergeCell ref="B1133:B1137"/>
    <mergeCell ref="C1133:C1137"/>
    <mergeCell ref="D1133:D1137"/>
    <mergeCell ref="E1133:E1137"/>
    <mergeCell ref="I1133:I1137"/>
    <mergeCell ref="W1133:W1137"/>
    <mergeCell ref="X1133:X1137"/>
    <mergeCell ref="X1159:X1176"/>
    <mergeCell ref="Y1159:Y1176"/>
    <mergeCell ref="Z1159:Z1176"/>
    <mergeCell ref="J1154:J1158"/>
    <mergeCell ref="K1154:K1158"/>
    <mergeCell ref="L1154:L1158"/>
    <mergeCell ref="M1154:M1158"/>
    <mergeCell ref="N1154:N1158"/>
    <mergeCell ref="O1154:O1158"/>
    <mergeCell ref="P1154:P1158"/>
    <mergeCell ref="Q1154:Q1158"/>
    <mergeCell ref="R1154:R1158"/>
    <mergeCell ref="U1154:U1158"/>
    <mergeCell ref="U1159:U1176"/>
    <mergeCell ref="A1138:A1143"/>
    <mergeCell ref="B1138:B1143"/>
    <mergeCell ref="C1138:C1143"/>
    <mergeCell ref="D1138:D1143"/>
    <mergeCell ref="E1138:E1143"/>
    <mergeCell ref="I1138:I1143"/>
    <mergeCell ref="W1138:W1143"/>
    <mergeCell ref="X1138:X1143"/>
    <mergeCell ref="Y1138:Y1143"/>
    <mergeCell ref="Z1138:Z1143"/>
    <mergeCell ref="A1144:A1149"/>
    <mergeCell ref="B1144:B1149"/>
    <mergeCell ref="C1144:C1149"/>
    <mergeCell ref="D1144:D1149"/>
    <mergeCell ref="E1144:E1149"/>
    <mergeCell ref="I1144:I1149"/>
    <mergeCell ref="W1144:W1149"/>
    <mergeCell ref="X1144:X1149"/>
    <mergeCell ref="X1321:X1338"/>
    <mergeCell ref="Y1321:Y1338"/>
    <mergeCell ref="Z1321:Z1338"/>
    <mergeCell ref="A1285:A1302"/>
    <mergeCell ref="W1285:W1302"/>
    <mergeCell ref="X1285:X1302"/>
    <mergeCell ref="Y1285:Y1302"/>
    <mergeCell ref="B1285:B1302"/>
    <mergeCell ref="C1285:C1302"/>
    <mergeCell ref="D1285:D1302"/>
    <mergeCell ref="E1285:E1302"/>
    <mergeCell ref="U1249:U1266"/>
    <mergeCell ref="U1285:U1302"/>
    <mergeCell ref="U1321:U1338"/>
    <mergeCell ref="A1154:A1158"/>
    <mergeCell ref="B1154:B1158"/>
    <mergeCell ref="C1154:C1158"/>
    <mergeCell ref="D1154:D1158"/>
    <mergeCell ref="E1154:E1158"/>
    <mergeCell ref="H1154:H1158"/>
    <mergeCell ref="I1154:I1158"/>
    <mergeCell ref="W1154:W1158"/>
    <mergeCell ref="X1154:X1158"/>
    <mergeCell ref="Y1154:Y1158"/>
    <mergeCell ref="Z1154:Z1158"/>
    <mergeCell ref="A1159:A1176"/>
    <mergeCell ref="B1159:B1176"/>
    <mergeCell ref="C1159:C1176"/>
    <mergeCell ref="D1159:D1176"/>
    <mergeCell ref="E1159:E1176"/>
    <mergeCell ref="I1159:I1176"/>
    <mergeCell ref="W1159:W1176"/>
    <mergeCell ref="W1346:W1353"/>
    <mergeCell ref="X1346:X1353"/>
    <mergeCell ref="Y1346:Y1353"/>
    <mergeCell ref="Z1346:Z1353"/>
    <mergeCell ref="B1354:B1371"/>
    <mergeCell ref="C1354:C1371"/>
    <mergeCell ref="D1354:D1371"/>
    <mergeCell ref="E1354:E1371"/>
    <mergeCell ref="I1354:I1371"/>
    <mergeCell ref="W1354:W1371"/>
    <mergeCell ref="X1354:X1371"/>
    <mergeCell ref="Y1354:Y1371"/>
    <mergeCell ref="Z1354:Z1371"/>
    <mergeCell ref="A1354:A1371"/>
    <mergeCell ref="A1249:A1266"/>
    <mergeCell ref="B1249:B1266"/>
    <mergeCell ref="C1249:C1266"/>
    <mergeCell ref="D1249:D1266"/>
    <mergeCell ref="E1249:E1266"/>
    <mergeCell ref="I1249:I1266"/>
    <mergeCell ref="W1249:W1266"/>
    <mergeCell ref="X1249:X1266"/>
    <mergeCell ref="Y1249:Y1266"/>
    <mergeCell ref="Z1249:Z1266"/>
    <mergeCell ref="Z1285:Z1302"/>
    <mergeCell ref="A1321:A1338"/>
    <mergeCell ref="B1321:B1338"/>
    <mergeCell ref="C1321:C1338"/>
    <mergeCell ref="D1321:D1338"/>
    <mergeCell ref="E1321:E1338"/>
    <mergeCell ref="I1321:I1338"/>
    <mergeCell ref="W1321:W1338"/>
    <mergeCell ref="A1373:A1381"/>
    <mergeCell ref="B1373:B1381"/>
    <mergeCell ref="C1373:C1381"/>
    <mergeCell ref="D1373:D1381"/>
    <mergeCell ref="E1373:E1381"/>
    <mergeCell ref="I1373:I1381"/>
    <mergeCell ref="L1285:L1302"/>
    <mergeCell ref="M1285:M1302"/>
    <mergeCell ref="N1285:N1302"/>
    <mergeCell ref="O1285:O1302"/>
    <mergeCell ref="P1285:P1302"/>
    <mergeCell ref="Q1285:Q1302"/>
    <mergeCell ref="R1285:R1302"/>
    <mergeCell ref="A1346:A1353"/>
    <mergeCell ref="B1346:B1353"/>
    <mergeCell ref="C1346:C1353"/>
    <mergeCell ref="D1346:D1353"/>
    <mergeCell ref="E1346:E1353"/>
    <mergeCell ref="I1346:I1353"/>
    <mergeCell ref="A1303:A1320"/>
    <mergeCell ref="B1303:B1320"/>
    <mergeCell ref="C1303:C1320"/>
    <mergeCell ref="D1303:D1320"/>
    <mergeCell ref="J1354:J1371"/>
    <mergeCell ref="K1354:K1371"/>
    <mergeCell ref="L1303:L1320"/>
    <mergeCell ref="M1303:M1320"/>
    <mergeCell ref="N1303:N1320"/>
    <mergeCell ref="O1303:O1320"/>
    <mergeCell ref="P1303:P1320"/>
    <mergeCell ref="Q1303:Q1320"/>
    <mergeCell ref="R1303:R1320"/>
    <mergeCell ref="A1382:A1385"/>
    <mergeCell ref="B1382:B1385"/>
    <mergeCell ref="C1382:C1385"/>
    <mergeCell ref="D1382:D1385"/>
    <mergeCell ref="E1382:E1385"/>
    <mergeCell ref="I1382:I1385"/>
    <mergeCell ref="W1382:W1385"/>
    <mergeCell ref="X1382:X1385"/>
    <mergeCell ref="Y1382:Y1385"/>
    <mergeCell ref="Z1382:Z1385"/>
    <mergeCell ref="J1373:J1381"/>
    <mergeCell ref="K1373:K1381"/>
    <mergeCell ref="L1373:L1381"/>
    <mergeCell ref="M1373:M1381"/>
    <mergeCell ref="N1373:N1381"/>
    <mergeCell ref="O1373:O1381"/>
    <mergeCell ref="P1373:P1381"/>
    <mergeCell ref="Q1373:Q1381"/>
    <mergeCell ref="R1373:R1381"/>
    <mergeCell ref="S1373:S1381"/>
    <mergeCell ref="J1382:J1385"/>
    <mergeCell ref="K1382:K1385"/>
    <mergeCell ref="L1382:L1385"/>
    <mergeCell ref="M1382:M1385"/>
    <mergeCell ref="N1382:N1385"/>
    <mergeCell ref="O1382:O1385"/>
    <mergeCell ref="P1382:P1385"/>
    <mergeCell ref="Q1382:Q1385"/>
    <mergeCell ref="R1382:R1385"/>
    <mergeCell ref="S1382:S1385"/>
    <mergeCell ref="V1382:V1385"/>
    <mergeCell ref="V1373:V1381"/>
    <mergeCell ref="A1392:A1393"/>
    <mergeCell ref="B1392:B1393"/>
    <mergeCell ref="C1392:C1393"/>
    <mergeCell ref="D1392:D1393"/>
    <mergeCell ref="E1392:E1393"/>
    <mergeCell ref="I1392:I1393"/>
    <mergeCell ref="W1392:W1393"/>
    <mergeCell ref="X1392:X1393"/>
    <mergeCell ref="Y1392:Y1393"/>
    <mergeCell ref="Z1392:Z1393"/>
    <mergeCell ref="A1394:A1396"/>
    <mergeCell ref="B1394:B1396"/>
    <mergeCell ref="C1394:C1396"/>
    <mergeCell ref="D1394:D1396"/>
    <mergeCell ref="I1394:I1396"/>
    <mergeCell ref="W1394:W1396"/>
    <mergeCell ref="X1394:X1396"/>
    <mergeCell ref="Y1394:Y1396"/>
    <mergeCell ref="Z1394:Z1396"/>
    <mergeCell ref="U1394:U1396"/>
    <mergeCell ref="V1394:V1396"/>
    <mergeCell ref="Q1394:Q1396"/>
    <mergeCell ref="A1397:A1419"/>
    <mergeCell ref="B1397:B1419"/>
    <mergeCell ref="C1397:C1419"/>
    <mergeCell ref="D1397:D1419"/>
    <mergeCell ref="E1397:E1419"/>
    <mergeCell ref="I1397:I1419"/>
    <mergeCell ref="W1397:W1419"/>
    <mergeCell ref="X1397:X1419"/>
    <mergeCell ref="Y1397:Y1419"/>
    <mergeCell ref="Z1397:Z1419"/>
    <mergeCell ref="A1420:A1426"/>
    <mergeCell ref="B1420:B1426"/>
    <mergeCell ref="C1420:C1426"/>
    <mergeCell ref="D1420:D1426"/>
    <mergeCell ref="E1420:E1426"/>
    <mergeCell ref="I1420:I1426"/>
    <mergeCell ref="W1420:W1426"/>
    <mergeCell ref="X1420:X1426"/>
    <mergeCell ref="Y1420:Y1426"/>
    <mergeCell ref="Z1420:Z1426"/>
    <mergeCell ref="J1397:J1419"/>
    <mergeCell ref="K1397:K1419"/>
    <mergeCell ref="L1397:L1419"/>
    <mergeCell ref="M1397:M1419"/>
    <mergeCell ref="N1397:N1419"/>
    <mergeCell ref="O1397:O1419"/>
    <mergeCell ref="P1397:P1419"/>
    <mergeCell ref="Q1397:Q1419"/>
    <mergeCell ref="R1397:R1419"/>
    <mergeCell ref="S1397:S1419"/>
    <mergeCell ref="V1397:V1419"/>
    <mergeCell ref="J1420:J1426"/>
    <mergeCell ref="A1427:A1430"/>
    <mergeCell ref="B1427:B1430"/>
    <mergeCell ref="C1427:C1430"/>
    <mergeCell ref="D1427:D1430"/>
    <mergeCell ref="E1427:E1430"/>
    <mergeCell ref="I1427:I1430"/>
    <mergeCell ref="W1427:W1430"/>
    <mergeCell ref="X1427:X1430"/>
    <mergeCell ref="Y1427:Y1430"/>
    <mergeCell ref="Z1427:Z1430"/>
    <mergeCell ref="A1431:A1441"/>
    <mergeCell ref="B1431:B1441"/>
    <mergeCell ref="C1431:C1441"/>
    <mergeCell ref="D1431:D1441"/>
    <mergeCell ref="E1431:E1441"/>
    <mergeCell ref="I1431:I1441"/>
    <mergeCell ref="W1431:W1441"/>
    <mergeCell ref="X1431:X1441"/>
    <mergeCell ref="Y1431:Y1441"/>
    <mergeCell ref="Z1431:Z1441"/>
    <mergeCell ref="J1431:J1441"/>
    <mergeCell ref="K1431:K1441"/>
    <mergeCell ref="L1431:L1441"/>
    <mergeCell ref="M1431:M1441"/>
    <mergeCell ref="N1431:N1441"/>
    <mergeCell ref="O1431:O1441"/>
    <mergeCell ref="P1431:P1441"/>
    <mergeCell ref="Q1431:Q1441"/>
    <mergeCell ref="R1431:R1441"/>
    <mergeCell ref="S1431:S1441"/>
    <mergeCell ref="T1431:T1441"/>
    <mergeCell ref="U1431:U1441"/>
    <mergeCell ref="A1442:A1444"/>
    <mergeCell ref="C1442:C1444"/>
    <mergeCell ref="D1442:D1444"/>
    <mergeCell ref="E1442:E1444"/>
    <mergeCell ref="I1442:I1444"/>
    <mergeCell ref="W1442:W1444"/>
    <mergeCell ref="X1442:X1444"/>
    <mergeCell ref="Y1442:Y1444"/>
    <mergeCell ref="Z1442:Z1444"/>
    <mergeCell ref="A1445:A1447"/>
    <mergeCell ref="B1445:B1447"/>
    <mergeCell ref="C1445:C1447"/>
    <mergeCell ref="D1445:D1447"/>
    <mergeCell ref="E1445:E1447"/>
    <mergeCell ref="I1445:I1447"/>
    <mergeCell ref="W1445:W1447"/>
    <mergeCell ref="X1445:X1447"/>
    <mergeCell ref="Y1445:Y1447"/>
    <mergeCell ref="Z1445:Z1447"/>
    <mergeCell ref="U1445:U1447"/>
    <mergeCell ref="V1445:V1447"/>
    <mergeCell ref="T1442:T1444"/>
    <mergeCell ref="T1445:T1447"/>
    <mergeCell ref="U1442:U1444"/>
    <mergeCell ref="V1442:V1444"/>
    <mergeCell ref="O1445:O1447"/>
    <mergeCell ref="P1445:P1447"/>
    <mergeCell ref="Q1445:Q1447"/>
    <mergeCell ref="R1445:R1447"/>
    <mergeCell ref="S1445:S1447"/>
    <mergeCell ref="B1442:B1444"/>
    <mergeCell ref="J1442:J1444"/>
    <mergeCell ref="A1448:A1470"/>
    <mergeCell ref="B1448:B1470"/>
    <mergeCell ref="C1448:C1470"/>
    <mergeCell ref="D1448:D1470"/>
    <mergeCell ref="E1448:E1470"/>
    <mergeCell ref="I1448:I1470"/>
    <mergeCell ref="W1448:W1470"/>
    <mergeCell ref="X1448:X1470"/>
    <mergeCell ref="Y1448:Y1470"/>
    <mergeCell ref="Z1448:Z1470"/>
    <mergeCell ref="J1448:J1470"/>
    <mergeCell ref="K1448:K1470"/>
    <mergeCell ref="L1448:L1470"/>
    <mergeCell ref="M1448:M1470"/>
    <mergeCell ref="N1448:N1470"/>
    <mergeCell ref="O1448:O1470"/>
    <mergeCell ref="P1448:P1470"/>
    <mergeCell ref="Q1448:Q1470"/>
    <mergeCell ref="R1448:R1470"/>
    <mergeCell ref="S1448:S1470"/>
    <mergeCell ref="V1448:V1470"/>
    <mergeCell ref="A1475:A1492"/>
    <mergeCell ref="B1475:B1492"/>
    <mergeCell ref="C1475:C1492"/>
    <mergeCell ref="D1475:D1492"/>
    <mergeCell ref="E1475:E1492"/>
    <mergeCell ref="I1475:I1492"/>
    <mergeCell ref="W1475:W1492"/>
    <mergeCell ref="X1475:X1492"/>
    <mergeCell ref="Y1475:Y1492"/>
    <mergeCell ref="Z1475:Z1492"/>
    <mergeCell ref="A1493:A1498"/>
    <mergeCell ref="B1493:B1498"/>
    <mergeCell ref="C1493:C1498"/>
    <mergeCell ref="D1493:D1498"/>
    <mergeCell ref="E1493:E1498"/>
    <mergeCell ref="I1493:I1498"/>
    <mergeCell ref="W1493:W1498"/>
    <mergeCell ref="X1493:X1498"/>
    <mergeCell ref="Y1493:Y1498"/>
    <mergeCell ref="Z1493:Z1498"/>
    <mergeCell ref="J1493:J1498"/>
    <mergeCell ref="K1493:K1498"/>
    <mergeCell ref="L1493:L1498"/>
    <mergeCell ref="M1493:M1498"/>
    <mergeCell ref="N1493:N1498"/>
    <mergeCell ref="O1493:O1498"/>
    <mergeCell ref="P1493:P1498"/>
    <mergeCell ref="Q1493:Q1498"/>
    <mergeCell ref="R1493:R1498"/>
    <mergeCell ref="S1493:S1498"/>
    <mergeCell ref="T1493:T1498"/>
    <mergeCell ref="U1493:U1498"/>
    <mergeCell ref="A1499:A1505"/>
    <mergeCell ref="B1499:B1505"/>
    <mergeCell ref="C1499:C1505"/>
    <mergeCell ref="D1499:D1505"/>
    <mergeCell ref="E1499:E1505"/>
    <mergeCell ref="I1499:I1505"/>
    <mergeCell ref="W1499:W1505"/>
    <mergeCell ref="X1499:X1505"/>
    <mergeCell ref="Y1499:Y1505"/>
    <mergeCell ref="Z1499:Z1505"/>
    <mergeCell ref="A1506:A1511"/>
    <mergeCell ref="B1506:B1511"/>
    <mergeCell ref="C1506:C1511"/>
    <mergeCell ref="D1506:D1511"/>
    <mergeCell ref="E1506:E1511"/>
    <mergeCell ref="I1506:I1511"/>
    <mergeCell ref="W1506:W1511"/>
    <mergeCell ref="X1506:X1511"/>
    <mergeCell ref="Y1506:Y1511"/>
    <mergeCell ref="Z1506:Z1511"/>
    <mergeCell ref="U1499:U1505"/>
    <mergeCell ref="U1506:U1511"/>
    <mergeCell ref="Q1506:Q1511"/>
    <mergeCell ref="R1506:R1511"/>
    <mergeCell ref="S1506:S1511"/>
    <mergeCell ref="V1506:V1511"/>
    <mergeCell ref="T1499:T1505"/>
    <mergeCell ref="T1506:T1511"/>
    <mergeCell ref="P1506:P1511"/>
    <mergeCell ref="J1499:J1505"/>
    <mergeCell ref="J1506:J1511"/>
    <mergeCell ref="O1506:O1511"/>
    <mergeCell ref="A1512:A1522"/>
    <mergeCell ref="B1512:B1522"/>
    <mergeCell ref="C1512:C1522"/>
    <mergeCell ref="D1512:D1522"/>
    <mergeCell ref="E1512:E1522"/>
    <mergeCell ref="I1512:I1522"/>
    <mergeCell ref="W1512:W1522"/>
    <mergeCell ref="X1512:X1522"/>
    <mergeCell ref="Y1512:Y1522"/>
    <mergeCell ref="Z1512:Z1522"/>
    <mergeCell ref="A1534:A1549"/>
    <mergeCell ref="B1534:B1549"/>
    <mergeCell ref="C1534:C1549"/>
    <mergeCell ref="D1534:D1549"/>
    <mergeCell ref="E1534:E1549"/>
    <mergeCell ref="I1534:I1549"/>
    <mergeCell ref="W1534:W1549"/>
    <mergeCell ref="X1534:X1549"/>
    <mergeCell ref="Y1534:Y1549"/>
    <mergeCell ref="Z1534:Z1549"/>
    <mergeCell ref="J1512:J1522"/>
    <mergeCell ref="K1512:K1522"/>
    <mergeCell ref="L1512:L1522"/>
    <mergeCell ref="M1512:M1522"/>
    <mergeCell ref="N1512:N1522"/>
    <mergeCell ref="O1512:O1522"/>
    <mergeCell ref="P1512:P1522"/>
    <mergeCell ref="Q1512:Q1522"/>
    <mergeCell ref="R1512:R1522"/>
    <mergeCell ref="S1512:S1522"/>
    <mergeCell ref="A1523:A1533"/>
    <mergeCell ref="W1523:W1533"/>
    <mergeCell ref="A1555:A1566"/>
    <mergeCell ref="B1555:B1566"/>
    <mergeCell ref="C1555:C1566"/>
    <mergeCell ref="D1555:D1566"/>
    <mergeCell ref="E1555:E1566"/>
    <mergeCell ref="I1555:I1566"/>
    <mergeCell ref="W1555:W1566"/>
    <mergeCell ref="X1555:X1566"/>
    <mergeCell ref="Y1555:Y1566"/>
    <mergeCell ref="Z1555:Z1566"/>
    <mergeCell ref="A1567:A1579"/>
    <mergeCell ref="B1567:B1579"/>
    <mergeCell ref="C1567:C1579"/>
    <mergeCell ref="D1567:D1579"/>
    <mergeCell ref="E1567:E1579"/>
    <mergeCell ref="I1567:I1579"/>
    <mergeCell ref="W1567:W1579"/>
    <mergeCell ref="X1567:X1579"/>
    <mergeCell ref="Y1567:Y1579"/>
    <mergeCell ref="Z1567:Z1579"/>
    <mergeCell ref="J1567:J1579"/>
    <mergeCell ref="K1567:K1579"/>
    <mergeCell ref="L1567:L1579"/>
    <mergeCell ref="M1567:M1579"/>
    <mergeCell ref="N1567:N1579"/>
    <mergeCell ref="O1567:O1579"/>
    <mergeCell ref="P1567:P1579"/>
    <mergeCell ref="Q1567:Q1579"/>
    <mergeCell ref="R1567:R1579"/>
    <mergeCell ref="S1567:S1579"/>
    <mergeCell ref="V1567:V1579"/>
    <mergeCell ref="T1567:T1579"/>
    <mergeCell ref="Y1592:Y1609"/>
    <mergeCell ref="Z1592:Z1609"/>
    <mergeCell ref="A1581:A1582"/>
    <mergeCell ref="B1581:B1582"/>
    <mergeCell ref="C1581:C1582"/>
    <mergeCell ref="D1581:D1582"/>
    <mergeCell ref="E1581:E1582"/>
    <mergeCell ref="I1581:I1582"/>
    <mergeCell ref="W1581:W1582"/>
    <mergeCell ref="X1581:X1582"/>
    <mergeCell ref="Y1581:Y1582"/>
    <mergeCell ref="Z1581:Z1582"/>
    <mergeCell ref="J1584:J1591"/>
    <mergeCell ref="K1584:K1591"/>
    <mergeCell ref="L1584:L1591"/>
    <mergeCell ref="M1584:M1591"/>
    <mergeCell ref="N1584:N1591"/>
    <mergeCell ref="J1581:J1582"/>
    <mergeCell ref="K1581:K1582"/>
    <mergeCell ref="L1581:L1582"/>
    <mergeCell ref="M1581:M1582"/>
    <mergeCell ref="N1581:N1582"/>
    <mergeCell ref="O1581:O1582"/>
    <mergeCell ref="P1581:P1582"/>
    <mergeCell ref="Q1581:Q1582"/>
    <mergeCell ref="R1581:R1582"/>
    <mergeCell ref="S1581:S1582"/>
    <mergeCell ref="V1581:V1582"/>
    <mergeCell ref="T1581:T1582"/>
    <mergeCell ref="S1584:S1591"/>
    <mergeCell ref="V1584:V1591"/>
    <mergeCell ref="J1592:J1609"/>
    <mergeCell ref="W1611:W1622"/>
    <mergeCell ref="X1611:X1622"/>
    <mergeCell ref="Y1611:Y1622"/>
    <mergeCell ref="Z1611:Z1622"/>
    <mergeCell ref="A1624:A1641"/>
    <mergeCell ref="B1624:B1641"/>
    <mergeCell ref="C1624:C1641"/>
    <mergeCell ref="D1624:D1641"/>
    <mergeCell ref="E1624:E1641"/>
    <mergeCell ref="I1624:I1641"/>
    <mergeCell ref="W1624:W1641"/>
    <mergeCell ref="X1624:X1641"/>
    <mergeCell ref="Y1624:Y1641"/>
    <mergeCell ref="Z1624:Z1641"/>
    <mergeCell ref="A1584:A1591"/>
    <mergeCell ref="B1584:B1591"/>
    <mergeCell ref="C1584:C1591"/>
    <mergeCell ref="D1584:D1591"/>
    <mergeCell ref="E1584:E1591"/>
    <mergeCell ref="I1584:I1591"/>
    <mergeCell ref="W1584:W1591"/>
    <mergeCell ref="X1584:X1591"/>
    <mergeCell ref="Y1584:Y1591"/>
    <mergeCell ref="Z1584:Z1591"/>
    <mergeCell ref="A1592:A1609"/>
    <mergeCell ref="B1592:B1609"/>
    <mergeCell ref="C1592:C1609"/>
    <mergeCell ref="D1592:D1609"/>
    <mergeCell ref="E1592:E1609"/>
    <mergeCell ref="I1592:I1609"/>
    <mergeCell ref="W1592:W1609"/>
    <mergeCell ref="X1592:X1609"/>
    <mergeCell ref="A1667:A1685"/>
    <mergeCell ref="B1667:B1685"/>
    <mergeCell ref="C1667:C1685"/>
    <mergeCell ref="D1667:D1685"/>
    <mergeCell ref="E1667:E1685"/>
    <mergeCell ref="I1667:I1685"/>
    <mergeCell ref="W1667:W1685"/>
    <mergeCell ref="X1667:X1685"/>
    <mergeCell ref="Y1667:Y1685"/>
    <mergeCell ref="Z1667:Z1685"/>
    <mergeCell ref="A1686:A1708"/>
    <mergeCell ref="B1686:B1708"/>
    <mergeCell ref="C1686:C1708"/>
    <mergeCell ref="D1686:D1708"/>
    <mergeCell ref="E1686:E1708"/>
    <mergeCell ref="I1686:I1708"/>
    <mergeCell ref="W1686:W1708"/>
    <mergeCell ref="X1686:X1708"/>
    <mergeCell ref="Y1686:Y1708"/>
    <mergeCell ref="Z1686:Z1708"/>
    <mergeCell ref="J1686:J1708"/>
    <mergeCell ref="K1686:K1708"/>
    <mergeCell ref="L1686:L1708"/>
    <mergeCell ref="M1686:M1708"/>
    <mergeCell ref="N1686:N1708"/>
    <mergeCell ref="O1686:O1708"/>
    <mergeCell ref="P1686:P1708"/>
    <mergeCell ref="Q1686:Q1708"/>
    <mergeCell ref="R1686:R1708"/>
    <mergeCell ref="S1686:S1708"/>
    <mergeCell ref="J1667:J1685"/>
    <mergeCell ref="K1667:K1685"/>
    <mergeCell ref="A1710:A1732"/>
    <mergeCell ref="B1710:B1732"/>
    <mergeCell ref="C1710:C1732"/>
    <mergeCell ref="D1710:D1732"/>
    <mergeCell ref="E1710:E1732"/>
    <mergeCell ref="I1710:I1732"/>
    <mergeCell ref="W1710:W1732"/>
    <mergeCell ref="X1710:X1732"/>
    <mergeCell ref="Y1710:Y1732"/>
    <mergeCell ref="Z1710:Z1732"/>
    <mergeCell ref="A1733:A1754"/>
    <mergeCell ref="B1733:B1754"/>
    <mergeCell ref="C1733:C1754"/>
    <mergeCell ref="D1733:D1754"/>
    <mergeCell ref="E1733:E1754"/>
    <mergeCell ref="I1733:I1754"/>
    <mergeCell ref="W1733:W1754"/>
    <mergeCell ref="X1733:X1754"/>
    <mergeCell ref="Y1733:Y1754"/>
    <mergeCell ref="Z1733:Z1754"/>
    <mergeCell ref="J1710:J1732"/>
    <mergeCell ref="K1710:K1732"/>
    <mergeCell ref="L1710:L1732"/>
    <mergeCell ref="M1710:M1732"/>
    <mergeCell ref="N1710:N1732"/>
    <mergeCell ref="O1710:O1732"/>
    <mergeCell ref="P1710:P1732"/>
    <mergeCell ref="Q1710:Q1732"/>
    <mergeCell ref="R1710:R1732"/>
    <mergeCell ref="S1710:S1732"/>
    <mergeCell ref="V1710:V1732"/>
    <mergeCell ref="J1733:J1754"/>
    <mergeCell ref="A1755:A1776"/>
    <mergeCell ref="B1755:B1776"/>
    <mergeCell ref="C1755:C1776"/>
    <mergeCell ref="D1755:D1776"/>
    <mergeCell ref="E1755:E1776"/>
    <mergeCell ref="I1755:I1776"/>
    <mergeCell ref="W1755:W1776"/>
    <mergeCell ref="X1755:X1776"/>
    <mergeCell ref="Y1755:Y1776"/>
    <mergeCell ref="Z1755:Z1776"/>
    <mergeCell ref="A1788:A1790"/>
    <mergeCell ref="B1788:B1790"/>
    <mergeCell ref="C1788:C1790"/>
    <mergeCell ref="D1788:D1790"/>
    <mergeCell ref="E1788:E1790"/>
    <mergeCell ref="I1788:I1790"/>
    <mergeCell ref="W1788:W1790"/>
    <mergeCell ref="X1788:X1790"/>
    <mergeCell ref="Y1788:Y1790"/>
    <mergeCell ref="Z1788:Z1790"/>
    <mergeCell ref="J1755:J1776"/>
    <mergeCell ref="K1755:K1776"/>
    <mergeCell ref="L1755:L1776"/>
    <mergeCell ref="M1755:M1776"/>
    <mergeCell ref="N1755:N1776"/>
    <mergeCell ref="O1755:O1776"/>
    <mergeCell ref="P1755:P1776"/>
    <mergeCell ref="Q1755:Q1776"/>
    <mergeCell ref="R1755:R1776"/>
    <mergeCell ref="S1755:S1776"/>
    <mergeCell ref="V1788:V1790"/>
    <mergeCell ref="V1755:V1776"/>
    <mergeCell ref="A1791:A1794"/>
    <mergeCell ref="B1791:B1794"/>
    <mergeCell ref="C1791:C1794"/>
    <mergeCell ref="D1791:D1794"/>
    <mergeCell ref="E1791:E1794"/>
    <mergeCell ref="I1791:I1794"/>
    <mergeCell ref="W1791:W1794"/>
    <mergeCell ref="X1791:X1794"/>
    <mergeCell ref="Y1791:Y1794"/>
    <mergeCell ref="Z1791:Z1794"/>
    <mergeCell ref="A1799:A1803"/>
    <mergeCell ref="B1799:B1803"/>
    <mergeCell ref="C1799:C1803"/>
    <mergeCell ref="D1799:D1803"/>
    <mergeCell ref="E1799:E1803"/>
    <mergeCell ref="I1799:I1803"/>
    <mergeCell ref="W1799:W1803"/>
    <mergeCell ref="X1799:X1803"/>
    <mergeCell ref="Y1799:Y1803"/>
    <mergeCell ref="Z1799:Z1803"/>
    <mergeCell ref="J1799:J1803"/>
    <mergeCell ref="K1799:K1803"/>
    <mergeCell ref="L1799:L1803"/>
    <mergeCell ref="M1799:M1803"/>
    <mergeCell ref="N1799:N1803"/>
    <mergeCell ref="O1799:O1803"/>
    <mergeCell ref="P1799:P1803"/>
    <mergeCell ref="Q1799:Q1803"/>
    <mergeCell ref="R1799:R1803"/>
    <mergeCell ref="J1791:J1794"/>
    <mergeCell ref="K1791:K1794"/>
    <mergeCell ref="L1791:L1794"/>
    <mergeCell ref="A1814:A1823"/>
    <mergeCell ref="B1814:B1823"/>
    <mergeCell ref="C1814:C1823"/>
    <mergeCell ref="D1814:D1823"/>
    <mergeCell ref="E1814:E1823"/>
    <mergeCell ref="I1814:I1823"/>
    <mergeCell ref="W1814:W1823"/>
    <mergeCell ref="X1814:X1823"/>
    <mergeCell ref="Y1814:Y1823"/>
    <mergeCell ref="Z1814:Z1823"/>
    <mergeCell ref="A1804:A1808"/>
    <mergeCell ref="B1804:B1808"/>
    <mergeCell ref="C1804:C1808"/>
    <mergeCell ref="D1804:D1808"/>
    <mergeCell ref="E1804:E1808"/>
    <mergeCell ref="I1804:I1808"/>
    <mergeCell ref="W1804:W1808"/>
    <mergeCell ref="X1804:X1808"/>
    <mergeCell ref="Y1804:Y1808"/>
    <mergeCell ref="Z1804:Z1808"/>
    <mergeCell ref="A1809:A1813"/>
    <mergeCell ref="B1809:B1813"/>
    <mergeCell ref="C1809:C1813"/>
    <mergeCell ref="D1809:D1813"/>
    <mergeCell ref="E1809:E1813"/>
    <mergeCell ref="I1809:I1813"/>
    <mergeCell ref="W1809:W1813"/>
    <mergeCell ref="X1809:X1813"/>
    <mergeCell ref="Y1809:Y1813"/>
    <mergeCell ref="Z1809:Z1813"/>
    <mergeCell ref="J1809:J1813"/>
    <mergeCell ref="K1809:K1813"/>
    <mergeCell ref="A1836:A1853"/>
    <mergeCell ref="B1836:B1853"/>
    <mergeCell ref="C1836:C1853"/>
    <mergeCell ref="D1836:D1853"/>
    <mergeCell ref="E1836:E1853"/>
    <mergeCell ref="I1836:I1853"/>
    <mergeCell ref="W1836:W1853"/>
    <mergeCell ref="X1836:X1853"/>
    <mergeCell ref="Y1836:Y1853"/>
    <mergeCell ref="Z1836:Z1853"/>
    <mergeCell ref="A1828:A1832"/>
    <mergeCell ref="B1828:B1832"/>
    <mergeCell ref="C1828:C1832"/>
    <mergeCell ref="D1828:D1832"/>
    <mergeCell ref="E1828:E1832"/>
    <mergeCell ref="I1828:I1832"/>
    <mergeCell ref="W1828:W1832"/>
    <mergeCell ref="X1828:X1832"/>
    <mergeCell ref="Y1828:Y1832"/>
    <mergeCell ref="Z1828:Z1832"/>
    <mergeCell ref="J1828:J1832"/>
    <mergeCell ref="K1828:K1832"/>
    <mergeCell ref="L1828:L1832"/>
    <mergeCell ref="M1828:M1832"/>
    <mergeCell ref="N1828:N1832"/>
    <mergeCell ref="O1828:O1832"/>
    <mergeCell ref="P1828:P1832"/>
    <mergeCell ref="Q1828:Q1832"/>
    <mergeCell ref="R1828:R1832"/>
    <mergeCell ref="S1828:S1832"/>
    <mergeCell ref="T1828:T1832"/>
    <mergeCell ref="V1828:V1832"/>
    <mergeCell ref="A1855:A1868"/>
    <mergeCell ref="B1855:B1868"/>
    <mergeCell ref="C1855:C1868"/>
    <mergeCell ref="D1855:D1868"/>
    <mergeCell ref="E1855:E1868"/>
    <mergeCell ref="I1855:I1868"/>
    <mergeCell ref="W1855:W1868"/>
    <mergeCell ref="X1855:X1868"/>
    <mergeCell ref="Y1855:Y1868"/>
    <mergeCell ref="Z1855:Z1868"/>
    <mergeCell ref="Z1928:Z1940"/>
    <mergeCell ref="A1869:A1889"/>
    <mergeCell ref="B1869:B1889"/>
    <mergeCell ref="C1869:C1889"/>
    <mergeCell ref="D1869:D1889"/>
    <mergeCell ref="E1869:E1889"/>
    <mergeCell ref="I1869:I1889"/>
    <mergeCell ref="W1869:W1889"/>
    <mergeCell ref="X1869:X1889"/>
    <mergeCell ref="Y1869:Y1889"/>
    <mergeCell ref="Z1869:Z1889"/>
    <mergeCell ref="A1890:A1914"/>
    <mergeCell ref="B1890:B1914"/>
    <mergeCell ref="C1890:C1914"/>
    <mergeCell ref="D1890:D1914"/>
    <mergeCell ref="E1890:E1914"/>
    <mergeCell ref="I1890:I1914"/>
    <mergeCell ref="W1890:W1914"/>
    <mergeCell ref="X1890:X1914"/>
    <mergeCell ref="U1916:U1927"/>
    <mergeCell ref="U1928:U1940"/>
    <mergeCell ref="D1916:D1927"/>
    <mergeCell ref="E1916:E1927"/>
    <mergeCell ref="I1916:I1927"/>
    <mergeCell ref="W1916:W1927"/>
    <mergeCell ref="X1916:X1927"/>
    <mergeCell ref="Y1916:Y1927"/>
    <mergeCell ref="Z1916:Z1927"/>
    <mergeCell ref="A1928:A1940"/>
    <mergeCell ref="B1928:B1940"/>
    <mergeCell ref="C1928:C1940"/>
    <mergeCell ref="D1928:D1940"/>
    <mergeCell ref="E1928:E1940"/>
    <mergeCell ref="I1928:I1940"/>
    <mergeCell ref="W1928:W1940"/>
    <mergeCell ref="J1916:J1927"/>
    <mergeCell ref="K1916:K1927"/>
    <mergeCell ref="L1916:L1927"/>
    <mergeCell ref="M1916:M1927"/>
    <mergeCell ref="N1916:N1927"/>
    <mergeCell ref="O1916:O1927"/>
    <mergeCell ref="P1916:P1927"/>
    <mergeCell ref="Q1916:Q1927"/>
    <mergeCell ref="R1916:R1927"/>
    <mergeCell ref="S1916:S1927"/>
    <mergeCell ref="P1928:P1940"/>
    <mergeCell ref="Q1928:Q1940"/>
    <mergeCell ref="R1928:R1940"/>
    <mergeCell ref="S1928:S1940"/>
    <mergeCell ref="T1928:T1940"/>
    <mergeCell ref="V1928:V1940"/>
    <mergeCell ref="M1928:M1940"/>
    <mergeCell ref="N1928:N1940"/>
    <mergeCell ref="O1928:O1940"/>
    <mergeCell ref="B1611:B1622"/>
    <mergeCell ref="C1611:C1622"/>
    <mergeCell ref="D1611:D1622"/>
    <mergeCell ref="E1611:E1622"/>
    <mergeCell ref="I1611:I1622"/>
    <mergeCell ref="A1965:A1988"/>
    <mergeCell ref="B1965:B1988"/>
    <mergeCell ref="C1965:C1988"/>
    <mergeCell ref="D1965:D1988"/>
    <mergeCell ref="E1965:E1988"/>
    <mergeCell ref="I1965:I1988"/>
    <mergeCell ref="W1965:W1988"/>
    <mergeCell ref="X1965:X1988"/>
    <mergeCell ref="Y1965:Y1988"/>
    <mergeCell ref="Z1965:Z1988"/>
    <mergeCell ref="X1928:X1940"/>
    <mergeCell ref="Y1928:Y1940"/>
    <mergeCell ref="Y1890:Y1914"/>
    <mergeCell ref="Z1890:Z1914"/>
    <mergeCell ref="A1945:A1955"/>
    <mergeCell ref="B1945:B1955"/>
    <mergeCell ref="C1945:C1955"/>
    <mergeCell ref="D1945:D1955"/>
    <mergeCell ref="E1945:E1955"/>
    <mergeCell ref="I1945:I1955"/>
    <mergeCell ref="W1945:W1955"/>
    <mergeCell ref="X1945:X1955"/>
    <mergeCell ref="Y1945:Y1955"/>
    <mergeCell ref="Z1945:Z1955"/>
    <mergeCell ref="A1916:A1927"/>
    <mergeCell ref="B1916:B1927"/>
    <mergeCell ref="C1916:C1927"/>
    <mergeCell ref="E4:F4"/>
    <mergeCell ref="A1654:A1660"/>
    <mergeCell ref="B1654:B1660"/>
    <mergeCell ref="C1654:C1660"/>
    <mergeCell ref="D1654:D1660"/>
    <mergeCell ref="E1654:E1660"/>
    <mergeCell ref="I1654:I1660"/>
    <mergeCell ref="W1654:W1660"/>
    <mergeCell ref="X1654:X1660"/>
    <mergeCell ref="Y1654:Y1660"/>
    <mergeCell ref="Z1654:Z1660"/>
    <mergeCell ref="A1647:A1653"/>
    <mergeCell ref="B1647:B1653"/>
    <mergeCell ref="C1647:C1653"/>
    <mergeCell ref="D1647:D1653"/>
    <mergeCell ref="E1647:E1653"/>
    <mergeCell ref="I1647:I1653"/>
    <mergeCell ref="W1647:W1653"/>
    <mergeCell ref="X1647:X1653"/>
    <mergeCell ref="A739:A750"/>
    <mergeCell ref="B739:B742"/>
    <mergeCell ref="Y1647:Y1653"/>
    <mergeCell ref="Z1647:Z1653"/>
    <mergeCell ref="A1611:A1622"/>
    <mergeCell ref="C739:C742"/>
    <mergeCell ref="D739:D742"/>
    <mergeCell ref="E739:E742"/>
    <mergeCell ref="I739:I742"/>
    <mergeCell ref="W739:W742"/>
    <mergeCell ref="X739:X742"/>
    <mergeCell ref="Y739:Y742"/>
    <mergeCell ref="Z739:Z742"/>
    <mergeCell ref="V739:V742"/>
    <mergeCell ref="J747:J750"/>
    <mergeCell ref="K747:K750"/>
    <mergeCell ref="L747:L750"/>
    <mergeCell ref="U739:U742"/>
    <mergeCell ref="U747:U750"/>
    <mergeCell ref="N747:N750"/>
    <mergeCell ref="O747:O750"/>
    <mergeCell ref="P747:P750"/>
    <mergeCell ref="Q747:Q750"/>
    <mergeCell ref="R747:R750"/>
    <mergeCell ref="S747:S750"/>
    <mergeCell ref="T739:T742"/>
    <mergeCell ref="N86:N89"/>
    <mergeCell ref="J90:J92"/>
    <mergeCell ref="K90:K92"/>
    <mergeCell ref="L90:L92"/>
    <mergeCell ref="N90:N92"/>
    <mergeCell ref="V90:V92"/>
    <mergeCell ref="J93:J96"/>
    <mergeCell ref="K93:K96"/>
    <mergeCell ref="L93:L96"/>
    <mergeCell ref="N93:N96"/>
    <mergeCell ref="V93:V96"/>
    <mergeCell ref="Q86:Q89"/>
    <mergeCell ref="R86:R89"/>
    <mergeCell ref="S86:S89"/>
    <mergeCell ref="Q93:Q96"/>
    <mergeCell ref="R93:R96"/>
    <mergeCell ref="S93:S96"/>
    <mergeCell ref="Q90:Q92"/>
    <mergeCell ref="R90:R92"/>
    <mergeCell ref="S90:S92"/>
    <mergeCell ref="M86:M89"/>
    <mergeCell ref="M93:M96"/>
    <mergeCell ref="U86:U89"/>
    <mergeCell ref="U90:U92"/>
    <mergeCell ref="U93:U96"/>
    <mergeCell ref="M90:M92"/>
    <mergeCell ref="P86:P89"/>
    <mergeCell ref="O86:O89"/>
    <mergeCell ref="O90:O92"/>
    <mergeCell ref="O93:O96"/>
    <mergeCell ref="T93:T96"/>
    <mergeCell ref="J100:J111"/>
    <mergeCell ref="K100:K111"/>
    <mergeCell ref="L100:L111"/>
    <mergeCell ref="N100:N111"/>
    <mergeCell ref="V100:V111"/>
    <mergeCell ref="J112:J120"/>
    <mergeCell ref="K112:K120"/>
    <mergeCell ref="L112:L120"/>
    <mergeCell ref="N112:N120"/>
    <mergeCell ref="V112:V120"/>
    <mergeCell ref="J121:J130"/>
    <mergeCell ref="K121:K130"/>
    <mergeCell ref="L121:L130"/>
    <mergeCell ref="N121:N130"/>
    <mergeCell ref="V121:V130"/>
    <mergeCell ref="Q100:Q111"/>
    <mergeCell ref="R100:R111"/>
    <mergeCell ref="S100:S111"/>
    <mergeCell ref="Q112:Q120"/>
    <mergeCell ref="R112:R120"/>
    <mergeCell ref="S112:S120"/>
    <mergeCell ref="Q121:Q130"/>
    <mergeCell ref="R121:R130"/>
    <mergeCell ref="S121:S130"/>
    <mergeCell ref="M100:M111"/>
    <mergeCell ref="M112:M120"/>
    <mergeCell ref="M121:M130"/>
    <mergeCell ref="U100:U111"/>
    <mergeCell ref="U112:U120"/>
    <mergeCell ref="U121:U130"/>
    <mergeCell ref="T112:T120"/>
    <mergeCell ref="T121:T130"/>
    <mergeCell ref="O100:O111"/>
    <mergeCell ref="O112:O120"/>
    <mergeCell ref="O121:O130"/>
    <mergeCell ref="T100:T111"/>
    <mergeCell ref="J131:J140"/>
    <mergeCell ref="K131:K140"/>
    <mergeCell ref="L131:L140"/>
    <mergeCell ref="N131:N140"/>
    <mergeCell ref="V131:V140"/>
    <mergeCell ref="J141:J143"/>
    <mergeCell ref="K141:K143"/>
    <mergeCell ref="L141:L143"/>
    <mergeCell ref="N141:N143"/>
    <mergeCell ref="V141:V143"/>
    <mergeCell ref="J144:J146"/>
    <mergeCell ref="K144:K146"/>
    <mergeCell ref="L144:L146"/>
    <mergeCell ref="N144:N146"/>
    <mergeCell ref="V144:V146"/>
    <mergeCell ref="Q131:Q140"/>
    <mergeCell ref="R131:R140"/>
    <mergeCell ref="S131:S140"/>
    <mergeCell ref="Q141:Q143"/>
    <mergeCell ref="R141:R143"/>
    <mergeCell ref="S141:S143"/>
    <mergeCell ref="Q144:Q146"/>
    <mergeCell ref="R144:R146"/>
    <mergeCell ref="S144:S146"/>
    <mergeCell ref="M131:M140"/>
    <mergeCell ref="M141:M143"/>
    <mergeCell ref="M144:M146"/>
    <mergeCell ref="U131:U140"/>
    <mergeCell ref="U141:U143"/>
    <mergeCell ref="U144:U146"/>
    <mergeCell ref="T131:T140"/>
    <mergeCell ref="T141:T143"/>
    <mergeCell ref="K147:K155"/>
    <mergeCell ref="L147:L155"/>
    <mergeCell ref="N147:N155"/>
    <mergeCell ref="V147:V155"/>
    <mergeCell ref="J156:J164"/>
    <mergeCell ref="K156:K164"/>
    <mergeCell ref="L156:L164"/>
    <mergeCell ref="N156:N164"/>
    <mergeCell ref="V156:V164"/>
    <mergeCell ref="J165:J169"/>
    <mergeCell ref="K165:K169"/>
    <mergeCell ref="L165:L169"/>
    <mergeCell ref="N165:N169"/>
    <mergeCell ref="V165:V169"/>
    <mergeCell ref="Q147:Q155"/>
    <mergeCell ref="R147:R155"/>
    <mergeCell ref="S147:S155"/>
    <mergeCell ref="Q156:Q164"/>
    <mergeCell ref="R156:R164"/>
    <mergeCell ref="S156:S164"/>
    <mergeCell ref="Q165:Q169"/>
    <mergeCell ref="R165:R169"/>
    <mergeCell ref="S165:S169"/>
    <mergeCell ref="M147:M155"/>
    <mergeCell ref="M156:M164"/>
    <mergeCell ref="M165:M169"/>
    <mergeCell ref="U147:U155"/>
    <mergeCell ref="U156:U164"/>
    <mergeCell ref="U165:U169"/>
    <mergeCell ref="J147:J155"/>
    <mergeCell ref="J170:J178"/>
    <mergeCell ref="K170:K178"/>
    <mergeCell ref="L170:L178"/>
    <mergeCell ref="N170:N178"/>
    <mergeCell ref="V170:V178"/>
    <mergeCell ref="J179:J187"/>
    <mergeCell ref="K179:K187"/>
    <mergeCell ref="L179:L187"/>
    <mergeCell ref="N179:N187"/>
    <mergeCell ref="V179:V187"/>
    <mergeCell ref="J188:J192"/>
    <mergeCell ref="K188:K192"/>
    <mergeCell ref="L188:L192"/>
    <mergeCell ref="N188:N192"/>
    <mergeCell ref="V188:V192"/>
    <mergeCell ref="Q170:Q178"/>
    <mergeCell ref="R170:R178"/>
    <mergeCell ref="S170:S178"/>
    <mergeCell ref="Q179:Q187"/>
    <mergeCell ref="R179:R187"/>
    <mergeCell ref="S179:S187"/>
    <mergeCell ref="Q188:Q192"/>
    <mergeCell ref="R188:R192"/>
    <mergeCell ref="S188:S192"/>
    <mergeCell ref="M170:M178"/>
    <mergeCell ref="M179:M187"/>
    <mergeCell ref="M188:M192"/>
    <mergeCell ref="U170:U178"/>
    <mergeCell ref="V193:V201"/>
    <mergeCell ref="J202:J210"/>
    <mergeCell ref="K202:K210"/>
    <mergeCell ref="L202:L210"/>
    <mergeCell ref="N202:N210"/>
    <mergeCell ref="V202:V210"/>
    <mergeCell ref="J211:J215"/>
    <mergeCell ref="K211:K215"/>
    <mergeCell ref="L211:L215"/>
    <mergeCell ref="N211:N215"/>
    <mergeCell ref="V211:V215"/>
    <mergeCell ref="Q193:Q201"/>
    <mergeCell ref="R193:R201"/>
    <mergeCell ref="S193:S201"/>
    <mergeCell ref="Q202:Q210"/>
    <mergeCell ref="R202:R210"/>
    <mergeCell ref="S202:S210"/>
    <mergeCell ref="Q211:Q215"/>
    <mergeCell ref="O211:O215"/>
    <mergeCell ref="J193:J201"/>
    <mergeCell ref="K193:K201"/>
    <mergeCell ref="L193:L201"/>
    <mergeCell ref="N193:N201"/>
    <mergeCell ref="P211:P215"/>
    <mergeCell ref="U202:U210"/>
    <mergeCell ref="U211:U215"/>
    <mergeCell ref="T193:T201"/>
    <mergeCell ref="T202:T210"/>
    <mergeCell ref="J216:J224"/>
    <mergeCell ref="K216:K224"/>
    <mergeCell ref="L216:L224"/>
    <mergeCell ref="N216:N224"/>
    <mergeCell ref="V216:V224"/>
    <mergeCell ref="J225:J233"/>
    <mergeCell ref="K225:K233"/>
    <mergeCell ref="L225:L233"/>
    <mergeCell ref="N225:N233"/>
    <mergeCell ref="V225:V233"/>
    <mergeCell ref="J234:J240"/>
    <mergeCell ref="K234:K240"/>
    <mergeCell ref="L234:L240"/>
    <mergeCell ref="N234:N240"/>
    <mergeCell ref="V234:V240"/>
    <mergeCell ref="Q216:Q224"/>
    <mergeCell ref="R216:R224"/>
    <mergeCell ref="S234:S240"/>
    <mergeCell ref="M216:M224"/>
    <mergeCell ref="M225:M233"/>
    <mergeCell ref="M234:M240"/>
    <mergeCell ref="T216:T224"/>
    <mergeCell ref="P216:P224"/>
    <mergeCell ref="P225:P233"/>
    <mergeCell ref="P234:P240"/>
    <mergeCell ref="T225:T233"/>
    <mergeCell ref="T234:T240"/>
    <mergeCell ref="K257:K265"/>
    <mergeCell ref="L257:L265"/>
    <mergeCell ref="N257:N265"/>
    <mergeCell ref="V257:V265"/>
    <mergeCell ref="Q241:Q249"/>
    <mergeCell ref="R241:R249"/>
    <mergeCell ref="S250:S256"/>
    <mergeCell ref="Q257:Q265"/>
    <mergeCell ref="R257:R265"/>
    <mergeCell ref="S257:S265"/>
    <mergeCell ref="M241:M249"/>
    <mergeCell ref="M250:M256"/>
    <mergeCell ref="M257:M265"/>
    <mergeCell ref="T241:T249"/>
    <mergeCell ref="O241:O249"/>
    <mergeCell ref="O250:O256"/>
    <mergeCell ref="O257:O265"/>
    <mergeCell ref="P241:P249"/>
    <mergeCell ref="P250:P256"/>
    <mergeCell ref="P257:P265"/>
    <mergeCell ref="T250:T256"/>
    <mergeCell ref="T257:T265"/>
    <mergeCell ref="O131:O140"/>
    <mergeCell ref="O141:O143"/>
    <mergeCell ref="O144:O146"/>
    <mergeCell ref="O147:O155"/>
    <mergeCell ref="O156:O164"/>
    <mergeCell ref="O165:O169"/>
    <mergeCell ref="O170:O178"/>
    <mergeCell ref="O179:O187"/>
    <mergeCell ref="O188:O192"/>
    <mergeCell ref="O193:O201"/>
    <mergeCell ref="O202:O210"/>
    <mergeCell ref="P90:P92"/>
    <mergeCell ref="P93:P96"/>
    <mergeCell ref="P100:P111"/>
    <mergeCell ref="P112:P120"/>
    <mergeCell ref="P121:P130"/>
    <mergeCell ref="P131:P140"/>
    <mergeCell ref="P141:P143"/>
    <mergeCell ref="P144:P146"/>
    <mergeCell ref="P147:P155"/>
    <mergeCell ref="P156:P164"/>
    <mergeCell ref="P165:P169"/>
    <mergeCell ref="P170:P178"/>
    <mergeCell ref="P179:P187"/>
    <mergeCell ref="P188:P192"/>
    <mergeCell ref="P193:P201"/>
    <mergeCell ref="P202:P210"/>
    <mergeCell ref="P306:P316"/>
    <mergeCell ref="Q306:Q316"/>
    <mergeCell ref="R306:R316"/>
    <mergeCell ref="S306:S316"/>
    <mergeCell ref="V306:V316"/>
    <mergeCell ref="M291:M299"/>
    <mergeCell ref="M300:M304"/>
    <mergeCell ref="M306:M316"/>
    <mergeCell ref="O291:O299"/>
    <mergeCell ref="J291:J299"/>
    <mergeCell ref="K291:K299"/>
    <mergeCell ref="L291:L299"/>
    <mergeCell ref="N291:N299"/>
    <mergeCell ref="V291:V299"/>
    <mergeCell ref="N321:N324"/>
    <mergeCell ref="O321:O324"/>
    <mergeCell ref="P321:P324"/>
    <mergeCell ref="Q321:Q324"/>
    <mergeCell ref="R321:R324"/>
    <mergeCell ref="S321:S324"/>
    <mergeCell ref="V321:V324"/>
    <mergeCell ref="M317:M320"/>
    <mergeCell ref="M321:M324"/>
    <mergeCell ref="U317:U320"/>
    <mergeCell ref="U321:U324"/>
    <mergeCell ref="J325:J326"/>
    <mergeCell ref="K325:K326"/>
    <mergeCell ref="L325:L326"/>
    <mergeCell ref="N325:N326"/>
    <mergeCell ref="O325:O326"/>
    <mergeCell ref="P325:P326"/>
    <mergeCell ref="Q325:Q326"/>
    <mergeCell ref="R325:R326"/>
    <mergeCell ref="S325:S326"/>
    <mergeCell ref="V325:V326"/>
    <mergeCell ref="J327:J328"/>
    <mergeCell ref="K327:K328"/>
    <mergeCell ref="L327:L328"/>
    <mergeCell ref="N327:N328"/>
    <mergeCell ref="O327:O328"/>
    <mergeCell ref="P327:P328"/>
    <mergeCell ref="Q327:Q328"/>
    <mergeCell ref="R327:R328"/>
    <mergeCell ref="S327:S328"/>
    <mergeCell ref="V327:V328"/>
    <mergeCell ref="M325:M326"/>
    <mergeCell ref="M327:M328"/>
    <mergeCell ref="U325:U326"/>
    <mergeCell ref="U327:U328"/>
    <mergeCell ref="J329:J330"/>
    <mergeCell ref="K329:K330"/>
    <mergeCell ref="L329:L330"/>
    <mergeCell ref="N329:N330"/>
    <mergeCell ref="O329:O330"/>
    <mergeCell ref="P329:P330"/>
    <mergeCell ref="Q329:Q330"/>
    <mergeCell ref="R329:R330"/>
    <mergeCell ref="S329:S330"/>
    <mergeCell ref="V329:V330"/>
    <mergeCell ref="J331:J332"/>
    <mergeCell ref="K331:K332"/>
    <mergeCell ref="L331:L332"/>
    <mergeCell ref="N331:N332"/>
    <mergeCell ref="O331:O332"/>
    <mergeCell ref="P331:P332"/>
    <mergeCell ref="Q331:Q332"/>
    <mergeCell ref="R331:R332"/>
    <mergeCell ref="S331:S332"/>
    <mergeCell ref="V331:V332"/>
    <mergeCell ref="M329:M330"/>
    <mergeCell ref="M331:M332"/>
    <mergeCell ref="U329:U330"/>
    <mergeCell ref="U331:U332"/>
    <mergeCell ref="J333:J336"/>
    <mergeCell ref="K333:K336"/>
    <mergeCell ref="L333:L336"/>
    <mergeCell ref="N333:N336"/>
    <mergeCell ref="O333:O336"/>
    <mergeCell ref="P333:P336"/>
    <mergeCell ref="Q333:Q336"/>
    <mergeCell ref="R333:R336"/>
    <mergeCell ref="S333:S336"/>
    <mergeCell ref="V333:V336"/>
    <mergeCell ref="J337:J338"/>
    <mergeCell ref="K337:K338"/>
    <mergeCell ref="L337:L338"/>
    <mergeCell ref="N337:N338"/>
    <mergeCell ref="O337:O338"/>
    <mergeCell ref="P337:P338"/>
    <mergeCell ref="Q337:Q338"/>
    <mergeCell ref="R337:R338"/>
    <mergeCell ref="S337:S338"/>
    <mergeCell ref="V337:V338"/>
    <mergeCell ref="M333:M336"/>
    <mergeCell ref="M337:M338"/>
    <mergeCell ref="U333:U336"/>
    <mergeCell ref="U337:U338"/>
    <mergeCell ref="J339:J340"/>
    <mergeCell ref="K339:K340"/>
    <mergeCell ref="L339:L340"/>
    <mergeCell ref="N339:N340"/>
    <mergeCell ref="O339:O340"/>
    <mergeCell ref="P339:P340"/>
    <mergeCell ref="Q339:Q340"/>
    <mergeCell ref="R339:R340"/>
    <mergeCell ref="S339:S340"/>
    <mergeCell ref="V339:V340"/>
    <mergeCell ref="J341:J342"/>
    <mergeCell ref="K341:K342"/>
    <mergeCell ref="L341:L342"/>
    <mergeCell ref="N341:N342"/>
    <mergeCell ref="O341:O342"/>
    <mergeCell ref="P341:P342"/>
    <mergeCell ref="Q341:Q342"/>
    <mergeCell ref="R341:R342"/>
    <mergeCell ref="S341:S342"/>
    <mergeCell ref="V341:V342"/>
    <mergeCell ref="M339:M340"/>
    <mergeCell ref="M341:M342"/>
    <mergeCell ref="T341:T342"/>
    <mergeCell ref="U339:U340"/>
    <mergeCell ref="U341:U342"/>
    <mergeCell ref="M345:M348"/>
    <mergeCell ref="J343:J344"/>
    <mergeCell ref="K343:K344"/>
    <mergeCell ref="L343:L344"/>
    <mergeCell ref="N343:N344"/>
    <mergeCell ref="O343:O344"/>
    <mergeCell ref="P343:P344"/>
    <mergeCell ref="Q343:Q344"/>
    <mergeCell ref="R343:R344"/>
    <mergeCell ref="S343:S344"/>
    <mergeCell ref="V343:V344"/>
    <mergeCell ref="J345:J348"/>
    <mergeCell ref="K345:K348"/>
    <mergeCell ref="L345:L348"/>
    <mergeCell ref="N345:N348"/>
    <mergeCell ref="O345:O348"/>
    <mergeCell ref="P345:P348"/>
    <mergeCell ref="M343:M344"/>
    <mergeCell ref="T343:T344"/>
    <mergeCell ref="T345:T348"/>
    <mergeCell ref="U343:U344"/>
    <mergeCell ref="U345:U348"/>
    <mergeCell ref="J349:J352"/>
    <mergeCell ref="K349:K352"/>
    <mergeCell ref="L349:L352"/>
    <mergeCell ref="N349:N352"/>
    <mergeCell ref="O349:O352"/>
    <mergeCell ref="P349:P352"/>
    <mergeCell ref="Q349:Q352"/>
    <mergeCell ref="R349:R352"/>
    <mergeCell ref="S349:S352"/>
    <mergeCell ref="V349:V352"/>
    <mergeCell ref="J353:J357"/>
    <mergeCell ref="K353:K357"/>
    <mergeCell ref="L353:L357"/>
    <mergeCell ref="N353:N357"/>
    <mergeCell ref="O353:O357"/>
    <mergeCell ref="P353:P357"/>
    <mergeCell ref="Q353:Q357"/>
    <mergeCell ref="R353:R357"/>
    <mergeCell ref="S353:S357"/>
    <mergeCell ref="V353:V357"/>
    <mergeCell ref="U349:U352"/>
    <mergeCell ref="U353:U357"/>
    <mergeCell ref="M349:M352"/>
    <mergeCell ref="M353:M357"/>
    <mergeCell ref="J358:J362"/>
    <mergeCell ref="K358:K362"/>
    <mergeCell ref="L358:L362"/>
    <mergeCell ref="N358:N362"/>
    <mergeCell ref="O358:O362"/>
    <mergeCell ref="P358:P362"/>
    <mergeCell ref="Q358:Q362"/>
    <mergeCell ref="R358:R362"/>
    <mergeCell ref="S358:S362"/>
    <mergeCell ref="V358:V362"/>
    <mergeCell ref="J363:J379"/>
    <mergeCell ref="K363:K379"/>
    <mergeCell ref="L363:L379"/>
    <mergeCell ref="N363:N379"/>
    <mergeCell ref="O363:O379"/>
    <mergeCell ref="P363:P379"/>
    <mergeCell ref="Q363:Q379"/>
    <mergeCell ref="R363:R379"/>
    <mergeCell ref="S363:S379"/>
    <mergeCell ref="V363:V379"/>
    <mergeCell ref="U358:U362"/>
    <mergeCell ref="U363:U379"/>
    <mergeCell ref="M358:M362"/>
    <mergeCell ref="M363:M379"/>
    <mergeCell ref="T358:T362"/>
    <mergeCell ref="T363:T379"/>
    <mergeCell ref="J380:J400"/>
    <mergeCell ref="K380:K400"/>
    <mergeCell ref="L380:L400"/>
    <mergeCell ref="N380:N400"/>
    <mergeCell ref="O380:O400"/>
    <mergeCell ref="P380:P400"/>
    <mergeCell ref="Q380:Q400"/>
    <mergeCell ref="R380:R400"/>
    <mergeCell ref="S380:S400"/>
    <mergeCell ref="V380:V400"/>
    <mergeCell ref="J401:J421"/>
    <mergeCell ref="K401:K421"/>
    <mergeCell ref="L401:L421"/>
    <mergeCell ref="N401:N421"/>
    <mergeCell ref="O401:O421"/>
    <mergeCell ref="P401:P421"/>
    <mergeCell ref="Q401:Q421"/>
    <mergeCell ref="R401:R421"/>
    <mergeCell ref="S401:S421"/>
    <mergeCell ref="V401:V421"/>
    <mergeCell ref="U380:U400"/>
    <mergeCell ref="U401:U421"/>
    <mergeCell ref="M380:M400"/>
    <mergeCell ref="M401:M421"/>
    <mergeCell ref="T380:T400"/>
    <mergeCell ref="T401:T421"/>
    <mergeCell ref="J422:J442"/>
    <mergeCell ref="K422:K442"/>
    <mergeCell ref="L422:L442"/>
    <mergeCell ref="N422:N442"/>
    <mergeCell ref="O422:O442"/>
    <mergeCell ref="P422:P442"/>
    <mergeCell ref="Q422:Q442"/>
    <mergeCell ref="R422:R442"/>
    <mergeCell ref="S422:S442"/>
    <mergeCell ref="V422:V442"/>
    <mergeCell ref="M471:M479"/>
    <mergeCell ref="J443:J450"/>
    <mergeCell ref="K443:K450"/>
    <mergeCell ref="L443:L450"/>
    <mergeCell ref="N443:N450"/>
    <mergeCell ref="O443:O450"/>
    <mergeCell ref="P443:P450"/>
    <mergeCell ref="Q443:Q450"/>
    <mergeCell ref="R443:R450"/>
    <mergeCell ref="S443:S450"/>
    <mergeCell ref="V443:V450"/>
    <mergeCell ref="U422:U442"/>
    <mergeCell ref="U443:U450"/>
    <mergeCell ref="M422:M442"/>
    <mergeCell ref="M443:M450"/>
    <mergeCell ref="T422:T442"/>
    <mergeCell ref="T443:T450"/>
    <mergeCell ref="J471:J479"/>
    <mergeCell ref="K471:K479"/>
    <mergeCell ref="L471:L479"/>
    <mergeCell ref="N471:N479"/>
    <mergeCell ref="O471:O479"/>
    <mergeCell ref="P471:P479"/>
    <mergeCell ref="Q471:Q479"/>
    <mergeCell ref="R471:R479"/>
    <mergeCell ref="S471:S479"/>
    <mergeCell ref="V471:V479"/>
    <mergeCell ref="J451:J459"/>
    <mergeCell ref="K451:K459"/>
    <mergeCell ref="L451:L459"/>
    <mergeCell ref="N451:N459"/>
    <mergeCell ref="O451:O459"/>
    <mergeCell ref="P451:P459"/>
    <mergeCell ref="Q451:Q459"/>
    <mergeCell ref="R451:R459"/>
    <mergeCell ref="S451:S459"/>
    <mergeCell ref="V451:V459"/>
    <mergeCell ref="J460:J470"/>
    <mergeCell ref="K460:K470"/>
    <mergeCell ref="L460:L470"/>
    <mergeCell ref="N460:N470"/>
    <mergeCell ref="O460:O470"/>
    <mergeCell ref="P460:P470"/>
    <mergeCell ref="Q460:Q470"/>
    <mergeCell ref="R460:R470"/>
    <mergeCell ref="S460:S470"/>
    <mergeCell ref="V460:V470"/>
    <mergeCell ref="M451:M459"/>
    <mergeCell ref="M460:M470"/>
    <mergeCell ref="T451:T459"/>
    <mergeCell ref="T460:T470"/>
    <mergeCell ref="T471:T479"/>
    <mergeCell ref="L498:L506"/>
    <mergeCell ref="N498:N506"/>
    <mergeCell ref="O498:O506"/>
    <mergeCell ref="P498:P506"/>
    <mergeCell ref="Q498:Q506"/>
    <mergeCell ref="R498:R506"/>
    <mergeCell ref="S498:S506"/>
    <mergeCell ref="V498:V506"/>
    <mergeCell ref="L480:L488"/>
    <mergeCell ref="N480:N488"/>
    <mergeCell ref="O480:O488"/>
    <mergeCell ref="P480:P488"/>
    <mergeCell ref="Q480:Q488"/>
    <mergeCell ref="R480:R488"/>
    <mergeCell ref="S480:S488"/>
    <mergeCell ref="V480:V488"/>
    <mergeCell ref="J489:J497"/>
    <mergeCell ref="K489:K497"/>
    <mergeCell ref="L489:L497"/>
    <mergeCell ref="N489:N497"/>
    <mergeCell ref="O489:O497"/>
    <mergeCell ref="P489:P497"/>
    <mergeCell ref="Q489:Q497"/>
    <mergeCell ref="R489:R497"/>
    <mergeCell ref="S489:S497"/>
    <mergeCell ref="V489:V497"/>
    <mergeCell ref="T498:T506"/>
    <mergeCell ref="M480:M488"/>
    <mergeCell ref="M489:M497"/>
    <mergeCell ref="M498:M506"/>
    <mergeCell ref="J480:J488"/>
    <mergeCell ref="K480:K488"/>
    <mergeCell ref="L525:L536"/>
    <mergeCell ref="N525:N536"/>
    <mergeCell ref="O525:O536"/>
    <mergeCell ref="P525:P536"/>
    <mergeCell ref="Q525:Q536"/>
    <mergeCell ref="R525:R536"/>
    <mergeCell ref="S525:S536"/>
    <mergeCell ref="V525:V536"/>
    <mergeCell ref="J507:J515"/>
    <mergeCell ref="K507:K515"/>
    <mergeCell ref="L507:L515"/>
    <mergeCell ref="N507:N515"/>
    <mergeCell ref="O507:O515"/>
    <mergeCell ref="P507:P515"/>
    <mergeCell ref="Q507:Q515"/>
    <mergeCell ref="R507:R515"/>
    <mergeCell ref="S507:S515"/>
    <mergeCell ref="V507:V515"/>
    <mergeCell ref="J516:J524"/>
    <mergeCell ref="K516:K524"/>
    <mergeCell ref="L516:L524"/>
    <mergeCell ref="N516:N524"/>
    <mergeCell ref="O516:O524"/>
    <mergeCell ref="P516:P524"/>
    <mergeCell ref="Q516:Q524"/>
    <mergeCell ref="R516:R524"/>
    <mergeCell ref="S516:S524"/>
    <mergeCell ref="V516:V524"/>
    <mergeCell ref="T507:T515"/>
    <mergeCell ref="T516:T524"/>
    <mergeCell ref="T525:T536"/>
    <mergeCell ref="M507:M515"/>
    <mergeCell ref="J537:J548"/>
    <mergeCell ref="K537:K548"/>
    <mergeCell ref="L537:L548"/>
    <mergeCell ref="N537:N548"/>
    <mergeCell ref="O537:O548"/>
    <mergeCell ref="P537:P548"/>
    <mergeCell ref="Q537:Q548"/>
    <mergeCell ref="R537:R548"/>
    <mergeCell ref="S537:S548"/>
    <mergeCell ref="V537:V548"/>
    <mergeCell ref="J549:J560"/>
    <mergeCell ref="K549:K560"/>
    <mergeCell ref="L549:L560"/>
    <mergeCell ref="N549:N560"/>
    <mergeCell ref="O549:O560"/>
    <mergeCell ref="P549:P560"/>
    <mergeCell ref="Q549:Q560"/>
    <mergeCell ref="R549:R560"/>
    <mergeCell ref="S549:S560"/>
    <mergeCell ref="V549:V560"/>
    <mergeCell ref="M537:M548"/>
    <mergeCell ref="M549:M560"/>
    <mergeCell ref="T537:T548"/>
    <mergeCell ref="T549:T560"/>
    <mergeCell ref="U549:U560"/>
    <mergeCell ref="J561:J568"/>
    <mergeCell ref="K561:K568"/>
    <mergeCell ref="L561:L568"/>
    <mergeCell ref="N561:N568"/>
    <mergeCell ref="O561:O568"/>
    <mergeCell ref="P561:P568"/>
    <mergeCell ref="Q561:Q568"/>
    <mergeCell ref="R561:R568"/>
    <mergeCell ref="S561:S568"/>
    <mergeCell ref="V561:V568"/>
    <mergeCell ref="J569:J576"/>
    <mergeCell ref="K569:K576"/>
    <mergeCell ref="L569:L576"/>
    <mergeCell ref="N569:N576"/>
    <mergeCell ref="O569:O576"/>
    <mergeCell ref="P569:P576"/>
    <mergeCell ref="Q569:Q576"/>
    <mergeCell ref="R569:R576"/>
    <mergeCell ref="S569:S576"/>
    <mergeCell ref="V569:V576"/>
    <mergeCell ref="M561:M568"/>
    <mergeCell ref="M569:M576"/>
    <mergeCell ref="T561:T568"/>
    <mergeCell ref="T569:T576"/>
    <mergeCell ref="U561:U568"/>
    <mergeCell ref="U569:U576"/>
    <mergeCell ref="J577:J580"/>
    <mergeCell ref="K577:K580"/>
    <mergeCell ref="L577:L580"/>
    <mergeCell ref="N577:N580"/>
    <mergeCell ref="O577:O580"/>
    <mergeCell ref="P577:P580"/>
    <mergeCell ref="Q577:Q580"/>
    <mergeCell ref="R577:R580"/>
    <mergeCell ref="S577:S580"/>
    <mergeCell ref="V577:V580"/>
    <mergeCell ref="J581:J584"/>
    <mergeCell ref="K581:K584"/>
    <mergeCell ref="L581:L584"/>
    <mergeCell ref="N581:N584"/>
    <mergeCell ref="O581:O584"/>
    <mergeCell ref="P581:P584"/>
    <mergeCell ref="Q581:Q584"/>
    <mergeCell ref="R581:R584"/>
    <mergeCell ref="S581:S584"/>
    <mergeCell ref="V581:V584"/>
    <mergeCell ref="M577:M580"/>
    <mergeCell ref="M581:M584"/>
    <mergeCell ref="T577:T580"/>
    <mergeCell ref="T581:T584"/>
    <mergeCell ref="U577:U580"/>
    <mergeCell ref="U581:U584"/>
    <mergeCell ref="J585:J588"/>
    <mergeCell ref="K585:K588"/>
    <mergeCell ref="L585:L588"/>
    <mergeCell ref="N585:N588"/>
    <mergeCell ref="O585:O588"/>
    <mergeCell ref="P585:P588"/>
    <mergeCell ref="Q585:Q588"/>
    <mergeCell ref="R585:R588"/>
    <mergeCell ref="S585:S588"/>
    <mergeCell ref="V585:V588"/>
    <mergeCell ref="J589:J592"/>
    <mergeCell ref="K589:K592"/>
    <mergeCell ref="L589:L592"/>
    <mergeCell ref="N589:N592"/>
    <mergeCell ref="O589:O592"/>
    <mergeCell ref="P589:P592"/>
    <mergeCell ref="Q589:Q592"/>
    <mergeCell ref="R589:R592"/>
    <mergeCell ref="S589:S592"/>
    <mergeCell ref="V589:V592"/>
    <mergeCell ref="M585:M588"/>
    <mergeCell ref="M589:M592"/>
    <mergeCell ref="T585:T588"/>
    <mergeCell ref="T589:T592"/>
    <mergeCell ref="U585:U588"/>
    <mergeCell ref="U589:U592"/>
    <mergeCell ref="R593:R596"/>
    <mergeCell ref="S593:S596"/>
    <mergeCell ref="V593:V596"/>
    <mergeCell ref="J597:J600"/>
    <mergeCell ref="K597:K600"/>
    <mergeCell ref="L597:L600"/>
    <mergeCell ref="N597:N600"/>
    <mergeCell ref="O597:O600"/>
    <mergeCell ref="P597:P600"/>
    <mergeCell ref="Q597:Q600"/>
    <mergeCell ref="R597:R600"/>
    <mergeCell ref="S597:S600"/>
    <mergeCell ref="V597:V600"/>
    <mergeCell ref="M593:M596"/>
    <mergeCell ref="M597:M600"/>
    <mergeCell ref="T593:T596"/>
    <mergeCell ref="T597:T600"/>
    <mergeCell ref="U593:U596"/>
    <mergeCell ref="U597:U600"/>
    <mergeCell ref="J601:J604"/>
    <mergeCell ref="K601:K604"/>
    <mergeCell ref="L601:L604"/>
    <mergeCell ref="N601:N604"/>
    <mergeCell ref="O601:O604"/>
    <mergeCell ref="P601:P604"/>
    <mergeCell ref="Q601:Q604"/>
    <mergeCell ref="R601:R604"/>
    <mergeCell ref="S601:S604"/>
    <mergeCell ref="V601:V604"/>
    <mergeCell ref="J605:J608"/>
    <mergeCell ref="K605:K608"/>
    <mergeCell ref="L605:L608"/>
    <mergeCell ref="N605:N608"/>
    <mergeCell ref="O605:O608"/>
    <mergeCell ref="P605:P608"/>
    <mergeCell ref="Q605:Q608"/>
    <mergeCell ref="R605:R608"/>
    <mergeCell ref="S605:S608"/>
    <mergeCell ref="V605:V608"/>
    <mergeCell ref="M601:M604"/>
    <mergeCell ref="M605:M608"/>
    <mergeCell ref="T601:T604"/>
    <mergeCell ref="T605:T608"/>
    <mergeCell ref="U601:U604"/>
    <mergeCell ref="U605:U608"/>
    <mergeCell ref="J609:J612"/>
    <mergeCell ref="K609:K612"/>
    <mergeCell ref="L609:L612"/>
    <mergeCell ref="N609:N612"/>
    <mergeCell ref="O609:O612"/>
    <mergeCell ref="P609:P612"/>
    <mergeCell ref="Q609:Q612"/>
    <mergeCell ref="R609:R612"/>
    <mergeCell ref="S609:S612"/>
    <mergeCell ref="V609:V612"/>
    <mergeCell ref="J613:J616"/>
    <mergeCell ref="K613:K616"/>
    <mergeCell ref="L613:L616"/>
    <mergeCell ref="N613:N616"/>
    <mergeCell ref="O613:O616"/>
    <mergeCell ref="P613:P616"/>
    <mergeCell ref="Q613:Q616"/>
    <mergeCell ref="R613:R616"/>
    <mergeCell ref="S613:S616"/>
    <mergeCell ref="V613:V616"/>
    <mergeCell ref="M609:M612"/>
    <mergeCell ref="M613:M616"/>
    <mergeCell ref="T609:T612"/>
    <mergeCell ref="T613:T616"/>
    <mergeCell ref="U609:U612"/>
    <mergeCell ref="U613:U616"/>
    <mergeCell ref="V635:V643"/>
    <mergeCell ref="M626:M634"/>
    <mergeCell ref="M635:M643"/>
    <mergeCell ref="T626:T634"/>
    <mergeCell ref="T635:T643"/>
    <mergeCell ref="U626:U634"/>
    <mergeCell ref="U635:U643"/>
    <mergeCell ref="L617:L620"/>
    <mergeCell ref="N617:N620"/>
    <mergeCell ref="O617:O620"/>
    <mergeCell ref="P617:P620"/>
    <mergeCell ref="Q617:Q620"/>
    <mergeCell ref="R617:R620"/>
    <mergeCell ref="S617:S620"/>
    <mergeCell ref="V617:V620"/>
    <mergeCell ref="J621:J624"/>
    <mergeCell ref="K621:K624"/>
    <mergeCell ref="L621:L624"/>
    <mergeCell ref="N621:N624"/>
    <mergeCell ref="O621:O624"/>
    <mergeCell ref="P621:P624"/>
    <mergeCell ref="Q621:Q624"/>
    <mergeCell ref="R621:R624"/>
    <mergeCell ref="S621:S624"/>
    <mergeCell ref="V621:V624"/>
    <mergeCell ref="M617:M620"/>
    <mergeCell ref="M621:M624"/>
    <mergeCell ref="T617:T620"/>
    <mergeCell ref="T621:T624"/>
    <mergeCell ref="U617:U620"/>
    <mergeCell ref="U621:U624"/>
    <mergeCell ref="R648:R651"/>
    <mergeCell ref="S648:S651"/>
    <mergeCell ref="V648:V651"/>
    <mergeCell ref="M644:M647"/>
    <mergeCell ref="T652:T655"/>
    <mergeCell ref="T656:T659"/>
    <mergeCell ref="T660:T662"/>
    <mergeCell ref="T644:T647"/>
    <mergeCell ref="T648:T651"/>
    <mergeCell ref="U644:U647"/>
    <mergeCell ref="U652:U655"/>
    <mergeCell ref="U656:U659"/>
    <mergeCell ref="U660:U662"/>
    <mergeCell ref="J626:J634"/>
    <mergeCell ref="K626:K634"/>
    <mergeCell ref="L626:L634"/>
    <mergeCell ref="N626:N634"/>
    <mergeCell ref="O626:O634"/>
    <mergeCell ref="P626:P634"/>
    <mergeCell ref="Q626:Q634"/>
    <mergeCell ref="R626:R634"/>
    <mergeCell ref="S626:S634"/>
    <mergeCell ref="V626:V634"/>
    <mergeCell ref="J635:J643"/>
    <mergeCell ref="K635:K643"/>
    <mergeCell ref="L635:L643"/>
    <mergeCell ref="N635:N643"/>
    <mergeCell ref="O635:O643"/>
    <mergeCell ref="P635:P643"/>
    <mergeCell ref="Q635:Q643"/>
    <mergeCell ref="R635:R643"/>
    <mergeCell ref="S635:S643"/>
    <mergeCell ref="L656:L659"/>
    <mergeCell ref="N656:N659"/>
    <mergeCell ref="O656:O659"/>
    <mergeCell ref="P656:P659"/>
    <mergeCell ref="Q656:Q659"/>
    <mergeCell ref="R656:R659"/>
    <mergeCell ref="S656:S659"/>
    <mergeCell ref="L660:L662"/>
    <mergeCell ref="N660:N662"/>
    <mergeCell ref="O660:O662"/>
    <mergeCell ref="P660:P662"/>
    <mergeCell ref="Q660:Q662"/>
    <mergeCell ref="R660:R662"/>
    <mergeCell ref="S660:S662"/>
    <mergeCell ref="V660:V662"/>
    <mergeCell ref="J644:J647"/>
    <mergeCell ref="K644:K647"/>
    <mergeCell ref="L644:L647"/>
    <mergeCell ref="N644:N647"/>
    <mergeCell ref="O644:O647"/>
    <mergeCell ref="P644:P647"/>
    <mergeCell ref="Q644:Q647"/>
    <mergeCell ref="R644:R647"/>
    <mergeCell ref="S644:S647"/>
    <mergeCell ref="V644:V647"/>
    <mergeCell ref="J648:J651"/>
    <mergeCell ref="K648:K651"/>
    <mergeCell ref="L648:L651"/>
    <mergeCell ref="N648:N651"/>
    <mergeCell ref="O648:O651"/>
    <mergeCell ref="P648:P651"/>
    <mergeCell ref="Q648:Q651"/>
    <mergeCell ref="V663:V666"/>
    <mergeCell ref="J667:J670"/>
    <mergeCell ref="K667:K670"/>
    <mergeCell ref="L667:L670"/>
    <mergeCell ref="N667:N670"/>
    <mergeCell ref="O667:O670"/>
    <mergeCell ref="P667:P670"/>
    <mergeCell ref="Q667:Q670"/>
    <mergeCell ref="R667:R670"/>
    <mergeCell ref="S667:S670"/>
    <mergeCell ref="V667:V670"/>
    <mergeCell ref="M663:M666"/>
    <mergeCell ref="M667:M670"/>
    <mergeCell ref="T663:T666"/>
    <mergeCell ref="T667:T670"/>
    <mergeCell ref="U663:U666"/>
    <mergeCell ref="U667:U670"/>
    <mergeCell ref="J663:J666"/>
    <mergeCell ref="K663:K666"/>
    <mergeCell ref="L663:L666"/>
    <mergeCell ref="N663:N666"/>
    <mergeCell ref="O663:O666"/>
    <mergeCell ref="P663:P666"/>
    <mergeCell ref="Q663:Q666"/>
    <mergeCell ref="R663:R666"/>
    <mergeCell ref="S663:S666"/>
    <mergeCell ref="J671:J673"/>
    <mergeCell ref="K671:K673"/>
    <mergeCell ref="L671:L673"/>
    <mergeCell ref="N671:N673"/>
    <mergeCell ref="O671:O673"/>
    <mergeCell ref="P671:P673"/>
    <mergeCell ref="Q671:Q673"/>
    <mergeCell ref="R671:R673"/>
    <mergeCell ref="S671:S673"/>
    <mergeCell ref="V671:V673"/>
    <mergeCell ref="J674:J676"/>
    <mergeCell ref="K674:K676"/>
    <mergeCell ref="L674:L676"/>
    <mergeCell ref="N674:N676"/>
    <mergeCell ref="O674:O676"/>
    <mergeCell ref="P674:P676"/>
    <mergeCell ref="Q674:Q676"/>
    <mergeCell ref="R674:R676"/>
    <mergeCell ref="S674:S676"/>
    <mergeCell ref="V674:V676"/>
    <mergeCell ref="M671:M673"/>
    <mergeCell ref="M674:M676"/>
    <mergeCell ref="T671:T673"/>
    <mergeCell ref="T674:T676"/>
    <mergeCell ref="U671:U673"/>
    <mergeCell ref="U674:U676"/>
    <mergeCell ref="J677:J679"/>
    <mergeCell ref="K677:K679"/>
    <mergeCell ref="L677:L679"/>
    <mergeCell ref="N677:N679"/>
    <mergeCell ref="O677:O679"/>
    <mergeCell ref="P677:P679"/>
    <mergeCell ref="Q677:Q679"/>
    <mergeCell ref="R677:R679"/>
    <mergeCell ref="S677:S679"/>
    <mergeCell ref="V677:V679"/>
    <mergeCell ref="J680:J682"/>
    <mergeCell ref="K680:K682"/>
    <mergeCell ref="L680:L682"/>
    <mergeCell ref="N680:N682"/>
    <mergeCell ref="O680:O682"/>
    <mergeCell ref="P680:P682"/>
    <mergeCell ref="Q680:Q682"/>
    <mergeCell ref="R680:R682"/>
    <mergeCell ref="S680:S682"/>
    <mergeCell ref="V680:V682"/>
    <mergeCell ref="M677:M679"/>
    <mergeCell ref="M680:M682"/>
    <mergeCell ref="T677:T679"/>
    <mergeCell ref="T680:T682"/>
    <mergeCell ref="U677:U679"/>
    <mergeCell ref="U680:U682"/>
    <mergeCell ref="J683:J685"/>
    <mergeCell ref="K683:K685"/>
    <mergeCell ref="L683:L685"/>
    <mergeCell ref="N683:N685"/>
    <mergeCell ref="O683:O685"/>
    <mergeCell ref="P683:P685"/>
    <mergeCell ref="Q683:Q685"/>
    <mergeCell ref="R683:R685"/>
    <mergeCell ref="S683:S685"/>
    <mergeCell ref="V683:V685"/>
    <mergeCell ref="J686:J688"/>
    <mergeCell ref="K686:K688"/>
    <mergeCell ref="L686:L688"/>
    <mergeCell ref="N686:N688"/>
    <mergeCell ref="O686:O688"/>
    <mergeCell ref="P686:P688"/>
    <mergeCell ref="Q686:Q688"/>
    <mergeCell ref="R686:R688"/>
    <mergeCell ref="S686:S688"/>
    <mergeCell ref="V686:V688"/>
    <mergeCell ref="M683:M685"/>
    <mergeCell ref="M686:M688"/>
    <mergeCell ref="T683:T685"/>
    <mergeCell ref="T686:T688"/>
    <mergeCell ref="U683:U685"/>
    <mergeCell ref="U686:U688"/>
    <mergeCell ref="J689:J691"/>
    <mergeCell ref="K689:K691"/>
    <mergeCell ref="L689:L691"/>
    <mergeCell ref="N689:N691"/>
    <mergeCell ref="O689:O691"/>
    <mergeCell ref="P689:P691"/>
    <mergeCell ref="Q689:Q691"/>
    <mergeCell ref="R689:R691"/>
    <mergeCell ref="S689:S691"/>
    <mergeCell ref="V689:V691"/>
    <mergeCell ref="J692:J694"/>
    <mergeCell ref="K692:K694"/>
    <mergeCell ref="L692:L694"/>
    <mergeCell ref="N692:N694"/>
    <mergeCell ref="O692:O694"/>
    <mergeCell ref="P692:P694"/>
    <mergeCell ref="Q692:Q694"/>
    <mergeCell ref="R692:R694"/>
    <mergeCell ref="S692:S694"/>
    <mergeCell ref="V692:V694"/>
    <mergeCell ref="M689:M691"/>
    <mergeCell ref="M692:M694"/>
    <mergeCell ref="T689:T691"/>
    <mergeCell ref="T692:T694"/>
    <mergeCell ref="U689:U691"/>
    <mergeCell ref="U692:U694"/>
    <mergeCell ref="J695:J697"/>
    <mergeCell ref="K695:K697"/>
    <mergeCell ref="L695:L697"/>
    <mergeCell ref="N695:N697"/>
    <mergeCell ref="O695:O697"/>
    <mergeCell ref="P695:P697"/>
    <mergeCell ref="Q695:Q697"/>
    <mergeCell ref="R695:R697"/>
    <mergeCell ref="S695:S697"/>
    <mergeCell ref="V695:V697"/>
    <mergeCell ref="J698:J700"/>
    <mergeCell ref="K698:K700"/>
    <mergeCell ref="L698:L700"/>
    <mergeCell ref="N698:N700"/>
    <mergeCell ref="O698:O700"/>
    <mergeCell ref="P698:P700"/>
    <mergeCell ref="Q698:Q700"/>
    <mergeCell ref="R698:R700"/>
    <mergeCell ref="S698:S700"/>
    <mergeCell ref="V698:V700"/>
    <mergeCell ref="M695:M697"/>
    <mergeCell ref="M698:M700"/>
    <mergeCell ref="T695:T697"/>
    <mergeCell ref="T698:T700"/>
    <mergeCell ref="U695:U697"/>
    <mergeCell ref="U698:U700"/>
    <mergeCell ref="J701:J703"/>
    <mergeCell ref="K701:K703"/>
    <mergeCell ref="L701:L703"/>
    <mergeCell ref="N701:N703"/>
    <mergeCell ref="O701:O703"/>
    <mergeCell ref="P701:P703"/>
    <mergeCell ref="Q701:Q703"/>
    <mergeCell ref="R701:R703"/>
    <mergeCell ref="S701:S703"/>
    <mergeCell ref="V701:V703"/>
    <mergeCell ref="J704:J706"/>
    <mergeCell ref="K704:K706"/>
    <mergeCell ref="L704:L706"/>
    <mergeCell ref="N704:N706"/>
    <mergeCell ref="O704:O706"/>
    <mergeCell ref="P704:P706"/>
    <mergeCell ref="Q704:Q706"/>
    <mergeCell ref="R704:R706"/>
    <mergeCell ref="S704:S706"/>
    <mergeCell ref="V704:V706"/>
    <mergeCell ref="M701:M703"/>
    <mergeCell ref="M704:M706"/>
    <mergeCell ref="T701:T703"/>
    <mergeCell ref="T704:T706"/>
    <mergeCell ref="U701:U703"/>
    <mergeCell ref="U704:U706"/>
    <mergeCell ref="J707:J710"/>
    <mergeCell ref="K707:K710"/>
    <mergeCell ref="L707:L710"/>
    <mergeCell ref="N707:N710"/>
    <mergeCell ref="O707:O710"/>
    <mergeCell ref="P707:P710"/>
    <mergeCell ref="Q707:Q710"/>
    <mergeCell ref="R707:R710"/>
    <mergeCell ref="S707:S710"/>
    <mergeCell ref="V707:V710"/>
    <mergeCell ref="J711:J714"/>
    <mergeCell ref="K711:K714"/>
    <mergeCell ref="L711:L714"/>
    <mergeCell ref="N711:N714"/>
    <mergeCell ref="O711:O714"/>
    <mergeCell ref="P711:P714"/>
    <mergeCell ref="Q711:Q714"/>
    <mergeCell ref="R711:R714"/>
    <mergeCell ref="S711:S714"/>
    <mergeCell ref="V711:V714"/>
    <mergeCell ref="M707:M710"/>
    <mergeCell ref="M711:M714"/>
    <mergeCell ref="T707:T710"/>
    <mergeCell ref="T711:T714"/>
    <mergeCell ref="U707:U710"/>
    <mergeCell ref="U711:U714"/>
    <mergeCell ref="J715:J718"/>
    <mergeCell ref="K715:K718"/>
    <mergeCell ref="L715:L718"/>
    <mergeCell ref="N715:N718"/>
    <mergeCell ref="O715:O718"/>
    <mergeCell ref="P715:P718"/>
    <mergeCell ref="Q715:Q718"/>
    <mergeCell ref="R715:R718"/>
    <mergeCell ref="S715:S718"/>
    <mergeCell ref="V715:V718"/>
    <mergeCell ref="J719:J722"/>
    <mergeCell ref="K719:K722"/>
    <mergeCell ref="L719:L722"/>
    <mergeCell ref="N719:N722"/>
    <mergeCell ref="O719:O722"/>
    <mergeCell ref="P719:P722"/>
    <mergeCell ref="Q719:Q722"/>
    <mergeCell ref="R719:R722"/>
    <mergeCell ref="S719:S722"/>
    <mergeCell ref="V719:V722"/>
    <mergeCell ref="M715:M718"/>
    <mergeCell ref="M719:M722"/>
    <mergeCell ref="T715:T718"/>
    <mergeCell ref="T719:T722"/>
    <mergeCell ref="U715:U718"/>
    <mergeCell ref="U719:U722"/>
    <mergeCell ref="J723:J726"/>
    <mergeCell ref="K723:K726"/>
    <mergeCell ref="L723:L726"/>
    <mergeCell ref="N723:N726"/>
    <mergeCell ref="O723:O726"/>
    <mergeCell ref="P723:P726"/>
    <mergeCell ref="Q723:Q726"/>
    <mergeCell ref="R723:R726"/>
    <mergeCell ref="S723:S726"/>
    <mergeCell ref="V723:V726"/>
    <mergeCell ref="J727:J730"/>
    <mergeCell ref="K727:K730"/>
    <mergeCell ref="L727:L730"/>
    <mergeCell ref="N727:N730"/>
    <mergeCell ref="O727:O730"/>
    <mergeCell ref="P727:P730"/>
    <mergeCell ref="Q727:Q730"/>
    <mergeCell ref="R727:R730"/>
    <mergeCell ref="S727:S730"/>
    <mergeCell ref="V727:V730"/>
    <mergeCell ref="M723:M726"/>
    <mergeCell ref="M727:M730"/>
    <mergeCell ref="T723:T726"/>
    <mergeCell ref="T727:T730"/>
    <mergeCell ref="U723:U726"/>
    <mergeCell ref="U727:U730"/>
    <mergeCell ref="J731:J734"/>
    <mergeCell ref="K731:K734"/>
    <mergeCell ref="L731:L734"/>
    <mergeCell ref="N731:N734"/>
    <mergeCell ref="O731:O734"/>
    <mergeCell ref="P731:P734"/>
    <mergeCell ref="Q731:Q734"/>
    <mergeCell ref="R731:R734"/>
    <mergeCell ref="S731:S734"/>
    <mergeCell ref="V731:V734"/>
    <mergeCell ref="J735:J738"/>
    <mergeCell ref="K735:K738"/>
    <mergeCell ref="L735:L738"/>
    <mergeCell ref="N735:N738"/>
    <mergeCell ref="O735:O738"/>
    <mergeCell ref="P735:P738"/>
    <mergeCell ref="Q735:Q738"/>
    <mergeCell ref="R735:R738"/>
    <mergeCell ref="S735:S738"/>
    <mergeCell ref="V735:V738"/>
    <mergeCell ref="M731:M734"/>
    <mergeCell ref="M735:M738"/>
    <mergeCell ref="T731:T734"/>
    <mergeCell ref="T735:T738"/>
    <mergeCell ref="U731:U734"/>
    <mergeCell ref="U735:U738"/>
    <mergeCell ref="R759:R762"/>
    <mergeCell ref="S759:S762"/>
    <mergeCell ref="V759:V762"/>
    <mergeCell ref="J763:J766"/>
    <mergeCell ref="K763:K766"/>
    <mergeCell ref="L763:L766"/>
    <mergeCell ref="N763:N766"/>
    <mergeCell ref="O763:O766"/>
    <mergeCell ref="P763:P766"/>
    <mergeCell ref="Q763:Q766"/>
    <mergeCell ref="R763:R766"/>
    <mergeCell ref="S763:S766"/>
    <mergeCell ref="V763:V766"/>
    <mergeCell ref="U759:U762"/>
    <mergeCell ref="U763:U766"/>
    <mergeCell ref="J767:J770"/>
    <mergeCell ref="K767:K770"/>
    <mergeCell ref="L767:L770"/>
    <mergeCell ref="N767:N770"/>
    <mergeCell ref="O767:O770"/>
    <mergeCell ref="P767:P770"/>
    <mergeCell ref="Q767:Q770"/>
    <mergeCell ref="R767:R770"/>
    <mergeCell ref="S767:S770"/>
    <mergeCell ref="V767:V770"/>
    <mergeCell ref="R771:R774"/>
    <mergeCell ref="S771:S774"/>
    <mergeCell ref="V771:V774"/>
    <mergeCell ref="U767:U770"/>
    <mergeCell ref="U771:U774"/>
    <mergeCell ref="J775:J780"/>
    <mergeCell ref="K775:K780"/>
    <mergeCell ref="L775:L780"/>
    <mergeCell ref="N775:N780"/>
    <mergeCell ref="O775:O780"/>
    <mergeCell ref="P775:P780"/>
    <mergeCell ref="Q775:Q780"/>
    <mergeCell ref="R775:R780"/>
    <mergeCell ref="S775:S780"/>
    <mergeCell ref="V775:V780"/>
    <mergeCell ref="J781:J784"/>
    <mergeCell ref="K781:K784"/>
    <mergeCell ref="L781:L784"/>
    <mergeCell ref="N781:N784"/>
    <mergeCell ref="O781:O784"/>
    <mergeCell ref="P781:P784"/>
    <mergeCell ref="Q781:Q784"/>
    <mergeCell ref="R781:R784"/>
    <mergeCell ref="S781:S784"/>
    <mergeCell ref="V781:V784"/>
    <mergeCell ref="T781:T784"/>
    <mergeCell ref="U775:U780"/>
    <mergeCell ref="M781:M784"/>
    <mergeCell ref="V785:V788"/>
    <mergeCell ref="J789:J794"/>
    <mergeCell ref="K789:K794"/>
    <mergeCell ref="L789:L794"/>
    <mergeCell ref="N789:N794"/>
    <mergeCell ref="O789:O794"/>
    <mergeCell ref="P789:P794"/>
    <mergeCell ref="Q789:Q794"/>
    <mergeCell ref="R789:R794"/>
    <mergeCell ref="S789:S794"/>
    <mergeCell ref="V789:V794"/>
    <mergeCell ref="T785:T788"/>
    <mergeCell ref="T789:T794"/>
    <mergeCell ref="J795:J798"/>
    <mergeCell ref="K795:K798"/>
    <mergeCell ref="L795:L798"/>
    <mergeCell ref="N795:N798"/>
    <mergeCell ref="O795:O798"/>
    <mergeCell ref="P795:P798"/>
    <mergeCell ref="Q795:Q798"/>
    <mergeCell ref="R795:R798"/>
    <mergeCell ref="S795:S798"/>
    <mergeCell ref="V795:V798"/>
    <mergeCell ref="P785:P788"/>
    <mergeCell ref="Q785:Q788"/>
    <mergeCell ref="R785:R788"/>
    <mergeCell ref="M785:M788"/>
    <mergeCell ref="M789:M794"/>
    <mergeCell ref="O785:O788"/>
    <mergeCell ref="S785:S788"/>
    <mergeCell ref="J799:J804"/>
    <mergeCell ref="K799:K804"/>
    <mergeCell ref="L799:L804"/>
    <mergeCell ref="N799:N804"/>
    <mergeCell ref="O799:O804"/>
    <mergeCell ref="P799:P804"/>
    <mergeCell ref="Q799:Q804"/>
    <mergeCell ref="R799:R804"/>
    <mergeCell ref="S799:S804"/>
    <mergeCell ref="V799:V804"/>
    <mergeCell ref="T795:T798"/>
    <mergeCell ref="T799:T804"/>
    <mergeCell ref="J805:J809"/>
    <mergeCell ref="K805:K809"/>
    <mergeCell ref="L805:L809"/>
    <mergeCell ref="N805:N809"/>
    <mergeCell ref="O805:O809"/>
    <mergeCell ref="P805:P809"/>
    <mergeCell ref="Q805:Q809"/>
    <mergeCell ref="R805:R809"/>
    <mergeCell ref="S805:S809"/>
    <mergeCell ref="V805:V809"/>
    <mergeCell ref="M795:M798"/>
    <mergeCell ref="M799:M804"/>
    <mergeCell ref="J810:J814"/>
    <mergeCell ref="K810:K814"/>
    <mergeCell ref="L810:L814"/>
    <mergeCell ref="N810:N814"/>
    <mergeCell ref="O810:O814"/>
    <mergeCell ref="P810:P814"/>
    <mergeCell ref="Q810:Q814"/>
    <mergeCell ref="R810:R814"/>
    <mergeCell ref="S810:S814"/>
    <mergeCell ref="V810:V814"/>
    <mergeCell ref="T805:T809"/>
    <mergeCell ref="T810:T814"/>
    <mergeCell ref="U810:U814"/>
    <mergeCell ref="J826:J830"/>
    <mergeCell ref="K826:K830"/>
    <mergeCell ref="L826:L830"/>
    <mergeCell ref="N826:N830"/>
    <mergeCell ref="O826:O830"/>
    <mergeCell ref="P826:P830"/>
    <mergeCell ref="Q826:Q830"/>
    <mergeCell ref="R826:R830"/>
    <mergeCell ref="S826:S830"/>
    <mergeCell ref="V826:V830"/>
    <mergeCell ref="M805:M809"/>
    <mergeCell ref="M810:M814"/>
    <mergeCell ref="M815:M819"/>
    <mergeCell ref="J831:J835"/>
    <mergeCell ref="K831:K835"/>
    <mergeCell ref="L831:L835"/>
    <mergeCell ref="N831:N835"/>
    <mergeCell ref="O831:O835"/>
    <mergeCell ref="P831:P835"/>
    <mergeCell ref="Q831:Q835"/>
    <mergeCell ref="R831:R835"/>
    <mergeCell ref="S831:S835"/>
    <mergeCell ref="V831:V835"/>
    <mergeCell ref="M831:M835"/>
    <mergeCell ref="T831:T835"/>
    <mergeCell ref="U831:U835"/>
    <mergeCell ref="M826:M830"/>
    <mergeCell ref="J846:J850"/>
    <mergeCell ref="K846:K850"/>
    <mergeCell ref="L846:L850"/>
    <mergeCell ref="N846:N850"/>
    <mergeCell ref="O846:O850"/>
    <mergeCell ref="P846:P850"/>
    <mergeCell ref="Q846:Q850"/>
    <mergeCell ref="R846:R850"/>
    <mergeCell ref="S846:S850"/>
    <mergeCell ref="V846:V850"/>
    <mergeCell ref="J851:J855"/>
    <mergeCell ref="K851:K855"/>
    <mergeCell ref="L851:L855"/>
    <mergeCell ref="N851:N855"/>
    <mergeCell ref="O851:O855"/>
    <mergeCell ref="P851:P855"/>
    <mergeCell ref="Q851:Q855"/>
    <mergeCell ref="R851:R855"/>
    <mergeCell ref="S851:S855"/>
    <mergeCell ref="V851:V855"/>
    <mergeCell ref="J866:J870"/>
    <mergeCell ref="K866:K870"/>
    <mergeCell ref="L866:L870"/>
    <mergeCell ref="N866:N870"/>
    <mergeCell ref="O866:O870"/>
    <mergeCell ref="P866:P870"/>
    <mergeCell ref="Q866:Q870"/>
    <mergeCell ref="R866:R870"/>
    <mergeCell ref="S866:S870"/>
    <mergeCell ref="V866:V870"/>
    <mergeCell ref="J871:J875"/>
    <mergeCell ref="K871:K875"/>
    <mergeCell ref="L871:L875"/>
    <mergeCell ref="N871:N875"/>
    <mergeCell ref="O871:O875"/>
    <mergeCell ref="P871:P875"/>
    <mergeCell ref="Q871:Q875"/>
    <mergeCell ref="R871:R875"/>
    <mergeCell ref="S871:S875"/>
    <mergeCell ref="V871:V875"/>
    <mergeCell ref="J888:J894"/>
    <mergeCell ref="K888:K894"/>
    <mergeCell ref="L888:L894"/>
    <mergeCell ref="N888:N894"/>
    <mergeCell ref="O888:O894"/>
    <mergeCell ref="P888:P894"/>
    <mergeCell ref="Q888:Q894"/>
    <mergeCell ref="R888:R894"/>
    <mergeCell ref="S888:S894"/>
    <mergeCell ref="V888:V894"/>
    <mergeCell ref="J900:J904"/>
    <mergeCell ref="K900:K904"/>
    <mergeCell ref="L900:L904"/>
    <mergeCell ref="N900:N904"/>
    <mergeCell ref="O900:O904"/>
    <mergeCell ref="P900:P904"/>
    <mergeCell ref="Q900:Q904"/>
    <mergeCell ref="R900:R904"/>
    <mergeCell ref="S900:S904"/>
    <mergeCell ref="V900:V904"/>
    <mergeCell ref="M895:M899"/>
    <mergeCell ref="M900:M904"/>
    <mergeCell ref="J905:J909"/>
    <mergeCell ref="K905:K909"/>
    <mergeCell ref="L905:L909"/>
    <mergeCell ref="N905:N909"/>
    <mergeCell ref="O905:O909"/>
    <mergeCell ref="P905:P909"/>
    <mergeCell ref="Q905:Q909"/>
    <mergeCell ref="R905:R909"/>
    <mergeCell ref="S905:S909"/>
    <mergeCell ref="V905:V909"/>
    <mergeCell ref="J920:J924"/>
    <mergeCell ref="K920:K924"/>
    <mergeCell ref="L920:L924"/>
    <mergeCell ref="N920:N924"/>
    <mergeCell ref="O920:O924"/>
    <mergeCell ref="P920:P924"/>
    <mergeCell ref="Q920:Q924"/>
    <mergeCell ref="R920:R924"/>
    <mergeCell ref="S920:S924"/>
    <mergeCell ref="V920:V924"/>
    <mergeCell ref="T915:T919"/>
    <mergeCell ref="T920:T924"/>
    <mergeCell ref="M905:M909"/>
    <mergeCell ref="M910:M914"/>
    <mergeCell ref="M915:M919"/>
    <mergeCell ref="K925:K929"/>
    <mergeCell ref="L925:L929"/>
    <mergeCell ref="N925:N929"/>
    <mergeCell ref="O925:O929"/>
    <mergeCell ref="P925:P929"/>
    <mergeCell ref="Q925:Q929"/>
    <mergeCell ref="R925:R929"/>
    <mergeCell ref="S925:S929"/>
    <mergeCell ref="V925:V929"/>
    <mergeCell ref="M920:M924"/>
    <mergeCell ref="M925:M929"/>
    <mergeCell ref="T925:T929"/>
    <mergeCell ref="U925:U929"/>
    <mergeCell ref="J945:J949"/>
    <mergeCell ref="K945:K949"/>
    <mergeCell ref="L945:L949"/>
    <mergeCell ref="N945:N949"/>
    <mergeCell ref="O945:O949"/>
    <mergeCell ref="P945:P949"/>
    <mergeCell ref="Q945:Q949"/>
    <mergeCell ref="R945:R949"/>
    <mergeCell ref="S945:S949"/>
    <mergeCell ref="V945:V949"/>
    <mergeCell ref="J940:J944"/>
    <mergeCell ref="K940:K944"/>
    <mergeCell ref="L940:L944"/>
    <mergeCell ref="N940:N944"/>
    <mergeCell ref="O940:O944"/>
    <mergeCell ref="P940:P944"/>
    <mergeCell ref="Q940:Q944"/>
    <mergeCell ref="R940:R944"/>
    <mergeCell ref="J960:J964"/>
    <mergeCell ref="K960:K964"/>
    <mergeCell ref="L960:L964"/>
    <mergeCell ref="N960:N964"/>
    <mergeCell ref="O960:O964"/>
    <mergeCell ref="P960:P964"/>
    <mergeCell ref="Q960:Q964"/>
    <mergeCell ref="R960:R964"/>
    <mergeCell ref="S960:S964"/>
    <mergeCell ref="V960:V964"/>
    <mergeCell ref="J965:J969"/>
    <mergeCell ref="K965:K969"/>
    <mergeCell ref="L965:L969"/>
    <mergeCell ref="N965:N969"/>
    <mergeCell ref="O965:O969"/>
    <mergeCell ref="P965:P969"/>
    <mergeCell ref="Q965:Q969"/>
    <mergeCell ref="R965:R969"/>
    <mergeCell ref="S965:S969"/>
    <mergeCell ref="V965:V969"/>
    <mergeCell ref="J975:J979"/>
    <mergeCell ref="K975:K979"/>
    <mergeCell ref="L975:L979"/>
    <mergeCell ref="N975:N979"/>
    <mergeCell ref="O975:O979"/>
    <mergeCell ref="P975:P979"/>
    <mergeCell ref="Q975:Q979"/>
    <mergeCell ref="R975:R979"/>
    <mergeCell ref="S975:S979"/>
    <mergeCell ref="V975:V979"/>
    <mergeCell ref="J980:J984"/>
    <mergeCell ref="K980:K984"/>
    <mergeCell ref="L980:L984"/>
    <mergeCell ref="N980:N984"/>
    <mergeCell ref="O980:O984"/>
    <mergeCell ref="P980:P984"/>
    <mergeCell ref="Q980:Q984"/>
    <mergeCell ref="R980:R984"/>
    <mergeCell ref="S980:S984"/>
    <mergeCell ref="V980:V984"/>
    <mergeCell ref="J990:J994"/>
    <mergeCell ref="K990:K994"/>
    <mergeCell ref="L990:L994"/>
    <mergeCell ref="N990:N994"/>
    <mergeCell ref="O990:O994"/>
    <mergeCell ref="P990:P994"/>
    <mergeCell ref="Q990:Q994"/>
    <mergeCell ref="R990:R994"/>
    <mergeCell ref="S990:S994"/>
    <mergeCell ref="V990:V994"/>
    <mergeCell ref="J995:J999"/>
    <mergeCell ref="K995:K999"/>
    <mergeCell ref="L995:L999"/>
    <mergeCell ref="N995:N999"/>
    <mergeCell ref="O995:O999"/>
    <mergeCell ref="P995:P999"/>
    <mergeCell ref="Q995:Q999"/>
    <mergeCell ref="R995:R999"/>
    <mergeCell ref="S995:S999"/>
    <mergeCell ref="V995:V999"/>
    <mergeCell ref="J1010:J1014"/>
    <mergeCell ref="K1010:K1014"/>
    <mergeCell ref="L1010:L1014"/>
    <mergeCell ref="N1010:N1014"/>
    <mergeCell ref="O1010:O1014"/>
    <mergeCell ref="P1010:P1014"/>
    <mergeCell ref="Q1010:Q1014"/>
    <mergeCell ref="R1010:R1014"/>
    <mergeCell ref="S1010:S1014"/>
    <mergeCell ref="V1010:V1014"/>
    <mergeCell ref="J1015:J1019"/>
    <mergeCell ref="K1015:K1019"/>
    <mergeCell ref="L1015:L1019"/>
    <mergeCell ref="N1015:N1019"/>
    <mergeCell ref="O1015:O1019"/>
    <mergeCell ref="P1015:P1019"/>
    <mergeCell ref="Q1015:Q1019"/>
    <mergeCell ref="R1015:R1019"/>
    <mergeCell ref="S1015:S1019"/>
    <mergeCell ref="V1015:V1019"/>
    <mergeCell ref="M1015:M1019"/>
    <mergeCell ref="U1015:U1019"/>
    <mergeCell ref="M1010:M1014"/>
    <mergeCell ref="K1030:K1034"/>
    <mergeCell ref="L1030:L1034"/>
    <mergeCell ref="N1030:N1034"/>
    <mergeCell ref="O1030:O1034"/>
    <mergeCell ref="P1030:P1034"/>
    <mergeCell ref="Q1030:Q1034"/>
    <mergeCell ref="R1030:R1034"/>
    <mergeCell ref="S1030:S1034"/>
    <mergeCell ref="V1030:V1034"/>
    <mergeCell ref="J1035:J1039"/>
    <mergeCell ref="K1035:K1039"/>
    <mergeCell ref="L1035:L1039"/>
    <mergeCell ref="N1035:N1039"/>
    <mergeCell ref="O1035:O1039"/>
    <mergeCell ref="P1035:P1039"/>
    <mergeCell ref="Q1035:Q1039"/>
    <mergeCell ref="R1035:R1039"/>
    <mergeCell ref="S1035:S1039"/>
    <mergeCell ref="V1035:V1039"/>
    <mergeCell ref="U1035:U1039"/>
    <mergeCell ref="U1030:U1034"/>
    <mergeCell ref="T1030:T1034"/>
    <mergeCell ref="T1035:T1039"/>
    <mergeCell ref="P1068:P1069"/>
    <mergeCell ref="Q1068:Q1069"/>
    <mergeCell ref="R1068:R1069"/>
    <mergeCell ref="S1068:S1069"/>
    <mergeCell ref="V1050:V1054"/>
    <mergeCell ref="J1055:J1059"/>
    <mergeCell ref="K1055:K1059"/>
    <mergeCell ref="L1055:L1059"/>
    <mergeCell ref="N1055:N1059"/>
    <mergeCell ref="O1055:O1059"/>
    <mergeCell ref="P1055:P1059"/>
    <mergeCell ref="Q1055:Q1059"/>
    <mergeCell ref="R1055:R1059"/>
    <mergeCell ref="S1055:S1059"/>
    <mergeCell ref="V1055:V1059"/>
    <mergeCell ref="J1050:J1054"/>
    <mergeCell ref="V1068:V1069"/>
    <mergeCell ref="M1068:M1069"/>
    <mergeCell ref="K1050:K1054"/>
    <mergeCell ref="L1050:L1054"/>
    <mergeCell ref="N1050:N1054"/>
    <mergeCell ref="M1065:M1067"/>
    <mergeCell ref="V1065:V1067"/>
    <mergeCell ref="Q1065:Q1067"/>
    <mergeCell ref="Q1050:Q1054"/>
    <mergeCell ref="R1050:R1054"/>
    <mergeCell ref="S1050:S1054"/>
    <mergeCell ref="J1068:J1069"/>
    <mergeCell ref="K1068:K1069"/>
    <mergeCell ref="L1068:L1069"/>
    <mergeCell ref="N1068:N1069"/>
    <mergeCell ref="S1065:S1067"/>
    <mergeCell ref="L1070:L1072"/>
    <mergeCell ref="N1070:N1072"/>
    <mergeCell ref="O1070:O1072"/>
    <mergeCell ref="P1070:P1072"/>
    <mergeCell ref="Q1070:Q1072"/>
    <mergeCell ref="R1070:R1072"/>
    <mergeCell ref="S1070:S1072"/>
    <mergeCell ref="V1070:V1072"/>
    <mergeCell ref="U1070:U1072"/>
    <mergeCell ref="J1073:J1074"/>
    <mergeCell ref="K1073:K1074"/>
    <mergeCell ref="L1073:L1074"/>
    <mergeCell ref="N1073:N1074"/>
    <mergeCell ref="O1073:O1074"/>
    <mergeCell ref="P1073:P1074"/>
    <mergeCell ref="Q1073:Q1074"/>
    <mergeCell ref="R1073:R1074"/>
    <mergeCell ref="S1073:S1074"/>
    <mergeCell ref="V1073:V1074"/>
    <mergeCell ref="U1073:U1074"/>
    <mergeCell ref="M1070:M1072"/>
    <mergeCell ref="M516:M524"/>
    <mergeCell ref="M525:M536"/>
    <mergeCell ref="M836:M840"/>
    <mergeCell ref="M841:M845"/>
    <mergeCell ref="M846:M850"/>
    <mergeCell ref="M851:M855"/>
    <mergeCell ref="M856:M860"/>
    <mergeCell ref="M861:M865"/>
    <mergeCell ref="M866:M870"/>
    <mergeCell ref="M871:M875"/>
    <mergeCell ref="M652:M655"/>
    <mergeCell ref="M656:M659"/>
    <mergeCell ref="M660:M662"/>
    <mergeCell ref="M648:M651"/>
    <mergeCell ref="M876:M880"/>
    <mergeCell ref="M881:M887"/>
    <mergeCell ref="M888:M894"/>
    <mergeCell ref="M739:M742"/>
    <mergeCell ref="M747:M750"/>
    <mergeCell ref="M751:M754"/>
    <mergeCell ref="M759:M762"/>
    <mergeCell ref="M763:M766"/>
    <mergeCell ref="M767:M770"/>
    <mergeCell ref="M771:M774"/>
    <mergeCell ref="M775:M780"/>
    <mergeCell ref="V930:V934"/>
    <mergeCell ref="M935:M939"/>
    <mergeCell ref="M940:M944"/>
    <mergeCell ref="M945:M949"/>
    <mergeCell ref="M950:M954"/>
    <mergeCell ref="M955:M959"/>
    <mergeCell ref="M960:M964"/>
    <mergeCell ref="M965:M969"/>
    <mergeCell ref="M970:M974"/>
    <mergeCell ref="M975:M979"/>
    <mergeCell ref="M980:M984"/>
    <mergeCell ref="M985:M989"/>
    <mergeCell ref="M990:M994"/>
    <mergeCell ref="M995:M999"/>
    <mergeCell ref="M1000:M1004"/>
    <mergeCell ref="M1005:M1009"/>
    <mergeCell ref="T930:T934"/>
    <mergeCell ref="T935:T939"/>
    <mergeCell ref="T940:T944"/>
    <mergeCell ref="S940:S944"/>
    <mergeCell ref="T975:T979"/>
    <mergeCell ref="T980:T984"/>
    <mergeCell ref="T985:T989"/>
    <mergeCell ref="T990:T994"/>
    <mergeCell ref="T995:T999"/>
    <mergeCell ref="T1000:T1004"/>
    <mergeCell ref="T945:T949"/>
    <mergeCell ref="T950:T954"/>
    <mergeCell ref="T955:T959"/>
    <mergeCell ref="T960:T964"/>
    <mergeCell ref="T965:T969"/>
    <mergeCell ref="V940:V944"/>
    <mergeCell ref="O1078:O1079"/>
    <mergeCell ref="J1075:J1077"/>
    <mergeCell ref="P1075:P1077"/>
    <mergeCell ref="Q1075:Q1077"/>
    <mergeCell ref="R1075:R1077"/>
    <mergeCell ref="S1075:S1077"/>
    <mergeCell ref="V1075:V1077"/>
    <mergeCell ref="J1078:J1079"/>
    <mergeCell ref="T1078:T1079"/>
    <mergeCell ref="J1080:J1087"/>
    <mergeCell ref="N1080:N1087"/>
    <mergeCell ref="P1080:P1087"/>
    <mergeCell ref="Q1080:Q1087"/>
    <mergeCell ref="R1080:R1087"/>
    <mergeCell ref="S1080:S1087"/>
    <mergeCell ref="V1080:V1087"/>
    <mergeCell ref="U1080:U1087"/>
    <mergeCell ref="X10:Z10"/>
    <mergeCell ref="J1144:J1149"/>
    <mergeCell ref="K1144:K1149"/>
    <mergeCell ref="L1144:L1149"/>
    <mergeCell ref="M1144:M1149"/>
    <mergeCell ref="N1144:N1149"/>
    <mergeCell ref="O1144:O1149"/>
    <mergeCell ref="P1144:P1149"/>
    <mergeCell ref="Q1144:Q1149"/>
    <mergeCell ref="R1144:R1149"/>
    <mergeCell ref="S1144:S1149"/>
    <mergeCell ref="V1144:V1149"/>
    <mergeCell ref="J1128:J1132"/>
    <mergeCell ref="K1128:K1132"/>
    <mergeCell ref="L1128:L1132"/>
    <mergeCell ref="M1128:M1132"/>
    <mergeCell ref="N1128:N1132"/>
    <mergeCell ref="O1128:O1132"/>
    <mergeCell ref="P1128:P1132"/>
    <mergeCell ref="Q1128:Q1132"/>
    <mergeCell ref="R1128:R1132"/>
    <mergeCell ref="S1128:S1132"/>
    <mergeCell ref="V1128:V1132"/>
    <mergeCell ref="J1133:J1137"/>
    <mergeCell ref="T1138:T1143"/>
    <mergeCell ref="T1144:T1149"/>
    <mergeCell ref="P1105:P1123"/>
    <mergeCell ref="Q1105:Q1123"/>
    <mergeCell ref="T86:T89"/>
    <mergeCell ref="T90:T92"/>
    <mergeCell ref="T1105:T1123"/>
    <mergeCell ref="M1073:M1074"/>
    <mergeCell ref="N1212:N1229"/>
    <mergeCell ref="O1212:O1229"/>
    <mergeCell ref="P1212:P1229"/>
    <mergeCell ref="Q1212:Q1229"/>
    <mergeCell ref="R1212:R1229"/>
    <mergeCell ref="S1212:S1229"/>
    <mergeCell ref="V1212:V1229"/>
    <mergeCell ref="U1179:U1196"/>
    <mergeCell ref="J1239:J1247"/>
    <mergeCell ref="K1239:K1247"/>
    <mergeCell ref="L1239:L1247"/>
    <mergeCell ref="M1239:M1247"/>
    <mergeCell ref="N1239:N1247"/>
    <mergeCell ref="O1239:O1247"/>
    <mergeCell ref="P1239:P1247"/>
    <mergeCell ref="Q1239:Q1247"/>
    <mergeCell ref="R1239:R1247"/>
    <mergeCell ref="S1239:S1247"/>
    <mergeCell ref="V1239:V1247"/>
    <mergeCell ref="T1230:T1238"/>
    <mergeCell ref="T1239:T1247"/>
    <mergeCell ref="U1230:U1238"/>
    <mergeCell ref="U1239:U1247"/>
    <mergeCell ref="L1179:L1196"/>
    <mergeCell ref="T144:T146"/>
    <mergeCell ref="T147:T155"/>
    <mergeCell ref="T156:T164"/>
    <mergeCell ref="T165:T169"/>
    <mergeCell ref="T170:T178"/>
    <mergeCell ref="T179:T187"/>
    <mergeCell ref="T188:T192"/>
    <mergeCell ref="J1249:J1266"/>
    <mergeCell ref="K1249:K1266"/>
    <mergeCell ref="L1249:L1266"/>
    <mergeCell ref="M1249:M1266"/>
    <mergeCell ref="N1249:N1266"/>
    <mergeCell ref="O1249:O1266"/>
    <mergeCell ref="P1249:P1266"/>
    <mergeCell ref="Q1249:Q1266"/>
    <mergeCell ref="R1249:R1266"/>
    <mergeCell ref="S1249:S1266"/>
    <mergeCell ref="T283:T290"/>
    <mergeCell ref="T291:T299"/>
    <mergeCell ref="T300:T304"/>
    <mergeCell ref="T306:T316"/>
    <mergeCell ref="T317:T320"/>
    <mergeCell ref="T321:T324"/>
    <mergeCell ref="T325:T326"/>
    <mergeCell ref="T327:T328"/>
    <mergeCell ref="T329:T330"/>
    <mergeCell ref="T331:T332"/>
    <mergeCell ref="T333:T336"/>
    <mergeCell ref="T337:T338"/>
    <mergeCell ref="T339:T340"/>
    <mergeCell ref="T349:T352"/>
    <mergeCell ref="T353:T357"/>
    <mergeCell ref="V1249:V1266"/>
    <mergeCell ref="J1230:J1238"/>
    <mergeCell ref="K1230:K1238"/>
    <mergeCell ref="L1230:L1238"/>
    <mergeCell ref="M1230:M1238"/>
    <mergeCell ref="N1230:N1238"/>
    <mergeCell ref="O1230:O1238"/>
    <mergeCell ref="V1321:V1338"/>
    <mergeCell ref="L1346:L1353"/>
    <mergeCell ref="M1346:M1353"/>
    <mergeCell ref="N1346:N1353"/>
    <mergeCell ref="O1346:O1353"/>
    <mergeCell ref="P1346:P1353"/>
    <mergeCell ref="Q1346:Q1353"/>
    <mergeCell ref="R1346:R1353"/>
    <mergeCell ref="S1346:S1353"/>
    <mergeCell ref="V1346:V1353"/>
    <mergeCell ref="U1303:U1320"/>
    <mergeCell ref="V1303:V1320"/>
    <mergeCell ref="N1321:N1338"/>
    <mergeCell ref="O1321:O1338"/>
    <mergeCell ref="P1321:P1338"/>
    <mergeCell ref="Q1321:Q1338"/>
    <mergeCell ref="R1321:R1338"/>
    <mergeCell ref="J1285:J1302"/>
    <mergeCell ref="K1285:K1302"/>
    <mergeCell ref="S1303:S1320"/>
    <mergeCell ref="T1303:T1320"/>
    <mergeCell ref="S1285:S1302"/>
    <mergeCell ref="V1285:V1302"/>
    <mergeCell ref="L1354:L1371"/>
    <mergeCell ref="M1354:M1371"/>
    <mergeCell ref="N1354:N1371"/>
    <mergeCell ref="O1354:O1371"/>
    <mergeCell ref="P1354:P1371"/>
    <mergeCell ref="Q1354:Q1371"/>
    <mergeCell ref="R1354:R1371"/>
    <mergeCell ref="S1354:S1371"/>
    <mergeCell ref="V1354:V1371"/>
    <mergeCell ref="T1321:T1338"/>
    <mergeCell ref="T1346:T1353"/>
    <mergeCell ref="T1354:T1371"/>
    <mergeCell ref="U1346:U1353"/>
    <mergeCell ref="U1354:U1371"/>
    <mergeCell ref="J1321:J1338"/>
    <mergeCell ref="K1321:K1338"/>
    <mergeCell ref="L1321:L1338"/>
    <mergeCell ref="M1321:M1338"/>
    <mergeCell ref="S1321:S1338"/>
    <mergeCell ref="K1506:K1511"/>
    <mergeCell ref="L1506:L1511"/>
    <mergeCell ref="M1506:M1511"/>
    <mergeCell ref="N1506:N1511"/>
    <mergeCell ref="J1475:J1492"/>
    <mergeCell ref="K1475:K1492"/>
    <mergeCell ref="L1475:L1492"/>
    <mergeCell ref="M1475:M1492"/>
    <mergeCell ref="N1475:N1492"/>
    <mergeCell ref="O1475:O1492"/>
    <mergeCell ref="P1475:P1492"/>
    <mergeCell ref="Q1475:Q1492"/>
    <mergeCell ref="R1475:R1492"/>
    <mergeCell ref="S1475:S1492"/>
    <mergeCell ref="U1373:U1381"/>
    <mergeCell ref="J1346:J1353"/>
    <mergeCell ref="K1346:K1353"/>
    <mergeCell ref="J1427:J1430"/>
    <mergeCell ref="K1427:K1430"/>
    <mergeCell ref="L1427:L1430"/>
    <mergeCell ref="M1427:M1430"/>
    <mergeCell ref="N1427:N1430"/>
    <mergeCell ref="O1427:O1430"/>
    <mergeCell ref="P1427:P1430"/>
    <mergeCell ref="Q1427:Q1430"/>
    <mergeCell ref="R1427:R1430"/>
    <mergeCell ref="S1427:S1430"/>
    <mergeCell ref="J1394:J1396"/>
    <mergeCell ref="K1394:K1396"/>
    <mergeCell ref="L1394:L1396"/>
    <mergeCell ref="M1394:M1396"/>
    <mergeCell ref="N1394:N1396"/>
    <mergeCell ref="K1442:K1444"/>
    <mergeCell ref="L1442:L1444"/>
    <mergeCell ref="M1442:M1444"/>
    <mergeCell ref="N1442:N1444"/>
    <mergeCell ref="O1442:O1444"/>
    <mergeCell ref="P1442:P1444"/>
    <mergeCell ref="Q1442:Q1444"/>
    <mergeCell ref="R1442:R1444"/>
    <mergeCell ref="S1442:S1444"/>
    <mergeCell ref="J1445:J1447"/>
    <mergeCell ref="K1445:K1447"/>
    <mergeCell ref="L1445:L1447"/>
    <mergeCell ref="M1445:M1447"/>
    <mergeCell ref="N1445:N1447"/>
    <mergeCell ref="U1448:U1470"/>
    <mergeCell ref="Q1386:Q1391"/>
    <mergeCell ref="R1386:R1391"/>
    <mergeCell ref="S1386:S1391"/>
    <mergeCell ref="K1420:K1426"/>
    <mergeCell ref="L1420:L1426"/>
    <mergeCell ref="M1420:M1426"/>
    <mergeCell ref="O1394:O1396"/>
    <mergeCell ref="P1394:P1396"/>
    <mergeCell ref="U1397:U1419"/>
    <mergeCell ref="U1420:U1426"/>
    <mergeCell ref="U1427:U1430"/>
    <mergeCell ref="J1386:J1391"/>
    <mergeCell ref="K1386:K1391"/>
    <mergeCell ref="L1386:L1391"/>
    <mergeCell ref="M1386:M1391"/>
    <mergeCell ref="N1386:N1391"/>
    <mergeCell ref="P1386:P1391"/>
    <mergeCell ref="V1493:V1498"/>
    <mergeCell ref="K1499:K1505"/>
    <mergeCell ref="L1499:L1505"/>
    <mergeCell ref="M1499:M1505"/>
    <mergeCell ref="N1499:N1505"/>
    <mergeCell ref="O1499:O1505"/>
    <mergeCell ref="P1499:P1505"/>
    <mergeCell ref="Q1499:Q1505"/>
    <mergeCell ref="R1499:R1505"/>
    <mergeCell ref="S1499:S1505"/>
    <mergeCell ref="V1499:V1505"/>
    <mergeCell ref="U1475:U1492"/>
    <mergeCell ref="V1475:V1492"/>
    <mergeCell ref="J1611:J1622"/>
    <mergeCell ref="K1611:K1622"/>
    <mergeCell ref="L1611:L1622"/>
    <mergeCell ref="M1611:M1622"/>
    <mergeCell ref="N1611:N1622"/>
    <mergeCell ref="O1611:O1622"/>
    <mergeCell ref="P1611:P1622"/>
    <mergeCell ref="Q1611:Q1622"/>
    <mergeCell ref="R1611:R1622"/>
    <mergeCell ref="S1611:S1622"/>
    <mergeCell ref="V1611:V1622"/>
    <mergeCell ref="T1611:T1622"/>
    <mergeCell ref="O1584:O1591"/>
    <mergeCell ref="P1584:P1591"/>
    <mergeCell ref="Q1584:Q1591"/>
    <mergeCell ref="R1584:R1591"/>
    <mergeCell ref="J1534:J1549"/>
    <mergeCell ref="K1534:K1549"/>
    <mergeCell ref="L1534:L1549"/>
    <mergeCell ref="M1534:M1549"/>
    <mergeCell ref="K1592:K1609"/>
    <mergeCell ref="N1534:N1549"/>
    <mergeCell ref="O1534:O1549"/>
    <mergeCell ref="P1534:P1549"/>
    <mergeCell ref="Q1534:Q1549"/>
    <mergeCell ref="R1534:R1549"/>
    <mergeCell ref="S1534:S1549"/>
    <mergeCell ref="V1534:V1549"/>
    <mergeCell ref="K1555:K1566"/>
    <mergeCell ref="U1567:U1579"/>
    <mergeCell ref="U1581:U1582"/>
    <mergeCell ref="T1584:T1591"/>
    <mergeCell ref="J1654:J1660"/>
    <mergeCell ref="K1654:K1660"/>
    <mergeCell ref="L1654:L1660"/>
    <mergeCell ref="M1654:M1660"/>
    <mergeCell ref="N1654:N1660"/>
    <mergeCell ref="O1654:O1660"/>
    <mergeCell ref="P1654:P1660"/>
    <mergeCell ref="Q1654:Q1660"/>
    <mergeCell ref="R1654:R1660"/>
    <mergeCell ref="S1654:S1660"/>
    <mergeCell ref="V1654:V1660"/>
    <mergeCell ref="U1647:U1653"/>
    <mergeCell ref="U1654:U1660"/>
    <mergeCell ref="L1592:L1609"/>
    <mergeCell ref="M1592:M1609"/>
    <mergeCell ref="N1592:N1609"/>
    <mergeCell ref="O1592:O1609"/>
    <mergeCell ref="P1592:P1609"/>
    <mergeCell ref="Q1592:Q1609"/>
    <mergeCell ref="R1592:R1609"/>
    <mergeCell ref="S1592:S1609"/>
    <mergeCell ref="V1592:V1609"/>
    <mergeCell ref="T1592:T1609"/>
    <mergeCell ref="J1624:J1641"/>
    <mergeCell ref="K1624:K1641"/>
    <mergeCell ref="L1624:L1641"/>
    <mergeCell ref="M1624:M1641"/>
    <mergeCell ref="N1624:N1641"/>
    <mergeCell ref="O1624:O1641"/>
    <mergeCell ref="V1624:V1641"/>
    <mergeCell ref="U1592:U1609"/>
    <mergeCell ref="U1611:U1622"/>
    <mergeCell ref="R1804:R1808"/>
    <mergeCell ref="S1804:S1808"/>
    <mergeCell ref="V1804:V1808"/>
    <mergeCell ref="U1804:U1808"/>
    <mergeCell ref="K1733:K1754"/>
    <mergeCell ref="L1733:L1754"/>
    <mergeCell ref="M1733:M1754"/>
    <mergeCell ref="N1733:N1754"/>
    <mergeCell ref="O1733:O1754"/>
    <mergeCell ref="P1733:P1754"/>
    <mergeCell ref="Q1733:Q1754"/>
    <mergeCell ref="R1733:R1754"/>
    <mergeCell ref="S1733:S1754"/>
    <mergeCell ref="U1667:U1685"/>
    <mergeCell ref="U1686:U1708"/>
    <mergeCell ref="U1710:U1732"/>
    <mergeCell ref="U1733:U1754"/>
    <mergeCell ref="U1755:U1776"/>
    <mergeCell ref="U1788:U1790"/>
    <mergeCell ref="V1733:V1754"/>
    <mergeCell ref="T1733:T1754"/>
    <mergeCell ref="V1686:V1708"/>
    <mergeCell ref="T1686:T1708"/>
    <mergeCell ref="V1667:V1685"/>
    <mergeCell ref="S1667:S1685"/>
    <mergeCell ref="T1788:T1790"/>
    <mergeCell ref="S1799:S1803"/>
    <mergeCell ref="P1667:P1685"/>
    <mergeCell ref="Q1667:Q1685"/>
    <mergeCell ref="R1667:R1685"/>
    <mergeCell ref="J1788:J1790"/>
    <mergeCell ref="K1788:K1790"/>
    <mergeCell ref="L1788:L1790"/>
    <mergeCell ref="M1788:M1790"/>
    <mergeCell ref="N1788:N1790"/>
    <mergeCell ref="O1788:O1790"/>
    <mergeCell ref="P1788:P1790"/>
    <mergeCell ref="Q1788:Q1790"/>
    <mergeCell ref="R1788:R1790"/>
    <mergeCell ref="T1804:T1808"/>
    <mergeCell ref="T1809:T1813"/>
    <mergeCell ref="Q1814:Q1823"/>
    <mergeCell ref="R1814:R1823"/>
    <mergeCell ref="S1814:S1823"/>
    <mergeCell ref="V1814:V1823"/>
    <mergeCell ref="T1814:T1823"/>
    <mergeCell ref="U1809:U1813"/>
    <mergeCell ref="U1814:U1823"/>
    <mergeCell ref="M1791:M1794"/>
    <mergeCell ref="N1791:N1794"/>
    <mergeCell ref="O1791:O1794"/>
    <mergeCell ref="P1791:P1794"/>
    <mergeCell ref="Q1791:Q1794"/>
    <mergeCell ref="R1791:R1794"/>
    <mergeCell ref="S1791:S1794"/>
    <mergeCell ref="V1791:V1794"/>
    <mergeCell ref="T1791:T1794"/>
    <mergeCell ref="V1799:V1803"/>
    <mergeCell ref="T1799:T1803"/>
    <mergeCell ref="U1791:U1794"/>
    <mergeCell ref="U1799:U1803"/>
    <mergeCell ref="J1814:J1823"/>
    <mergeCell ref="K1814:K1823"/>
    <mergeCell ref="T1654:T1660"/>
    <mergeCell ref="T1667:T1685"/>
    <mergeCell ref="V1647:V1653"/>
    <mergeCell ref="T1624:T1641"/>
    <mergeCell ref="T1647:T1653"/>
    <mergeCell ref="U1624:U1641"/>
    <mergeCell ref="T751:T754"/>
    <mergeCell ref="T759:T762"/>
    <mergeCell ref="T763:T766"/>
    <mergeCell ref="T767:T770"/>
    <mergeCell ref="T771:T774"/>
    <mergeCell ref="T775:T780"/>
    <mergeCell ref="T815:T819"/>
    <mergeCell ref="T826:T830"/>
    <mergeCell ref="T1015:T1019"/>
    <mergeCell ref="T876:T880"/>
    <mergeCell ref="T881:T887"/>
    <mergeCell ref="T888:T894"/>
    <mergeCell ref="T895:T899"/>
    <mergeCell ref="T900:T904"/>
    <mergeCell ref="T905:T909"/>
    <mergeCell ref="T910:T914"/>
    <mergeCell ref="T1005:T1009"/>
    <mergeCell ref="T1010:T1014"/>
    <mergeCell ref="V1555:V1566"/>
    <mergeCell ref="T1534:T1549"/>
    <mergeCell ref="T1555:T1566"/>
    <mergeCell ref="V1431:V1441"/>
    <mergeCell ref="V1420:V1426"/>
    <mergeCell ref="V1427:V1430"/>
    <mergeCell ref="T1025:T1029"/>
    <mergeCell ref="T480:T488"/>
    <mergeCell ref="T489:T497"/>
    <mergeCell ref="U1512:U1522"/>
    <mergeCell ref="U1382:U1385"/>
    <mergeCell ref="T1065:T1067"/>
    <mergeCell ref="T1068:T1069"/>
    <mergeCell ref="T1070:T1072"/>
    <mergeCell ref="T1073:T1074"/>
    <mergeCell ref="T1075:T1077"/>
    <mergeCell ref="T747:T750"/>
    <mergeCell ref="T841:T845"/>
    <mergeCell ref="T846:T850"/>
    <mergeCell ref="T851:T855"/>
    <mergeCell ref="T856:T860"/>
    <mergeCell ref="T861:T865"/>
    <mergeCell ref="T866:T870"/>
    <mergeCell ref="T871:T875"/>
    <mergeCell ref="T1420:T1426"/>
    <mergeCell ref="T1427:T1430"/>
    <mergeCell ref="T1285:T1302"/>
    <mergeCell ref="U1102:U1104"/>
    <mergeCell ref="S1102:S1104"/>
    <mergeCell ref="T755:T758"/>
    <mergeCell ref="U755:U758"/>
    <mergeCell ref="U743:U746"/>
    <mergeCell ref="O1647:O1653"/>
    <mergeCell ref="N1555:N1566"/>
    <mergeCell ref="O1555:O1566"/>
    <mergeCell ref="O1133:O1137"/>
    <mergeCell ref="P1133:P1137"/>
    <mergeCell ref="M1080:M1087"/>
    <mergeCell ref="R1078:R1079"/>
    <mergeCell ref="S1078:S1079"/>
    <mergeCell ref="O1065:O1067"/>
    <mergeCell ref="P1065:P1067"/>
    <mergeCell ref="T1512:T1522"/>
    <mergeCell ref="N1420:N1426"/>
    <mergeCell ref="O1420:O1426"/>
    <mergeCell ref="P1420:P1426"/>
    <mergeCell ref="Q1420:Q1426"/>
    <mergeCell ref="R1420:R1426"/>
    <mergeCell ref="S1420:S1426"/>
    <mergeCell ref="T1382:T1385"/>
    <mergeCell ref="T1394:T1396"/>
    <mergeCell ref="T1154:T1158"/>
    <mergeCell ref="S1154:S1158"/>
    <mergeCell ref="S1624:S1641"/>
    <mergeCell ref="T1249:T1266"/>
    <mergeCell ref="P1555:P1566"/>
    <mergeCell ref="Q1555:Q1566"/>
    <mergeCell ref="R1555:R1566"/>
    <mergeCell ref="S1555:S1566"/>
    <mergeCell ref="O1386:O1391"/>
    <mergeCell ref="R1065:R1067"/>
    <mergeCell ref="M1075:M1077"/>
    <mergeCell ref="T1373:T1381"/>
    <mergeCell ref="M1945:M1955"/>
    <mergeCell ref="V1512:V1522"/>
    <mergeCell ref="U1836:U1853"/>
    <mergeCell ref="U1855:U1868"/>
    <mergeCell ref="L1667:L1685"/>
    <mergeCell ref="Q1804:Q1808"/>
    <mergeCell ref="M1020:M1024"/>
    <mergeCell ref="M1025:M1029"/>
    <mergeCell ref="M1030:M1034"/>
    <mergeCell ref="M1035:M1039"/>
    <mergeCell ref="T1755:T1776"/>
    <mergeCell ref="T1475:T1492"/>
    <mergeCell ref="R1394:R1396"/>
    <mergeCell ref="S1394:S1396"/>
    <mergeCell ref="P1197:P1209"/>
    <mergeCell ref="Q1197:Q1209"/>
    <mergeCell ref="R1197:R1209"/>
    <mergeCell ref="S1197:S1209"/>
    <mergeCell ref="M1040:M1044"/>
    <mergeCell ref="M1045:M1049"/>
    <mergeCell ref="M1050:M1054"/>
    <mergeCell ref="M1055:M1059"/>
    <mergeCell ref="M1060:M1064"/>
    <mergeCell ref="T1448:T1470"/>
    <mergeCell ref="T1397:T1419"/>
    <mergeCell ref="M1667:M1685"/>
    <mergeCell ref="N1667:N1685"/>
    <mergeCell ref="O1667:O1685"/>
    <mergeCell ref="U1584:U1591"/>
    <mergeCell ref="P1624:P1641"/>
    <mergeCell ref="Q1624:Q1641"/>
    <mergeCell ref="R1624:R1641"/>
    <mergeCell ref="P1836:P1853"/>
    <mergeCell ref="Q1836:Q1853"/>
    <mergeCell ref="U1828:U1832"/>
    <mergeCell ref="T1710:T1732"/>
    <mergeCell ref="S1788:S1790"/>
    <mergeCell ref="K1647:K1653"/>
    <mergeCell ref="L1647:L1653"/>
    <mergeCell ref="P1647:P1653"/>
    <mergeCell ref="Q1647:Q1653"/>
    <mergeCell ref="R1647:R1653"/>
    <mergeCell ref="S1647:S1653"/>
    <mergeCell ref="V1855:V1868"/>
    <mergeCell ref="L1814:L1823"/>
    <mergeCell ref="M1814:M1823"/>
    <mergeCell ref="N1814:N1823"/>
    <mergeCell ref="O1814:O1823"/>
    <mergeCell ref="P1814:P1823"/>
    <mergeCell ref="L1809:L1813"/>
    <mergeCell ref="M1809:M1813"/>
    <mergeCell ref="N1809:N1813"/>
    <mergeCell ref="O1809:O1813"/>
    <mergeCell ref="P1809:P1813"/>
    <mergeCell ref="Q1809:Q1813"/>
    <mergeCell ref="R1809:R1813"/>
    <mergeCell ref="S1809:S1813"/>
    <mergeCell ref="V1836:V1853"/>
    <mergeCell ref="M1647:M1653"/>
    <mergeCell ref="N1647:N1653"/>
    <mergeCell ref="V1809:V1813"/>
    <mergeCell ref="J1804:J1808"/>
    <mergeCell ref="K1804:K1808"/>
    <mergeCell ref="L1804:L1808"/>
    <mergeCell ref="M1804:M1808"/>
    <mergeCell ref="N1804:N1808"/>
    <mergeCell ref="O1804:O1808"/>
    <mergeCell ref="P1804:P1808"/>
    <mergeCell ref="J1836:J1853"/>
    <mergeCell ref="J1965:J1988"/>
    <mergeCell ref="K1965:K1988"/>
    <mergeCell ref="L1965:L1988"/>
    <mergeCell ref="M1965:M1988"/>
    <mergeCell ref="N1965:N1988"/>
    <mergeCell ref="O1965:O1988"/>
    <mergeCell ref="P1965:P1988"/>
    <mergeCell ref="Q1965:Q1988"/>
    <mergeCell ref="R1965:R1988"/>
    <mergeCell ref="K1869:K1889"/>
    <mergeCell ref="L1869:L1889"/>
    <mergeCell ref="M1869:M1889"/>
    <mergeCell ref="N1869:N1889"/>
    <mergeCell ref="O1869:O1889"/>
    <mergeCell ref="P1869:P1889"/>
    <mergeCell ref="Q1869:Q1889"/>
    <mergeCell ref="R1869:R1889"/>
    <mergeCell ref="J1890:J1914"/>
    <mergeCell ref="J1945:J1955"/>
    <mergeCell ref="K1945:K1955"/>
    <mergeCell ref="L1945:L1955"/>
    <mergeCell ref="P1945:P1955"/>
    <mergeCell ref="Q1945:Q1955"/>
    <mergeCell ref="L1928:L1940"/>
    <mergeCell ref="S1965:S1988"/>
    <mergeCell ref="T1965:T1988"/>
    <mergeCell ref="V1965:V1988"/>
    <mergeCell ref="T1916:T1927"/>
    <mergeCell ref="V1916:V1927"/>
    <mergeCell ref="J1928:J1940"/>
    <mergeCell ref="K1928:K1940"/>
    <mergeCell ref="J1869:J1889"/>
    <mergeCell ref="K1890:K1914"/>
    <mergeCell ref="L1890:L1914"/>
    <mergeCell ref="M1890:M1914"/>
    <mergeCell ref="N1890:N1914"/>
    <mergeCell ref="O1890:O1914"/>
    <mergeCell ref="P1890:P1914"/>
    <mergeCell ref="Q1890:Q1914"/>
    <mergeCell ref="R1890:R1914"/>
    <mergeCell ref="S1890:S1914"/>
    <mergeCell ref="T1890:T1914"/>
    <mergeCell ref="N1945:N1955"/>
    <mergeCell ref="O1945:O1955"/>
    <mergeCell ref="V1890:V1914"/>
    <mergeCell ref="U1869:U1889"/>
    <mergeCell ref="U1965:U1988"/>
    <mergeCell ref="S1869:S1889"/>
    <mergeCell ref="T1869:T1889"/>
    <mergeCell ref="V1869:V1889"/>
    <mergeCell ref="U1945:U1955"/>
    <mergeCell ref="U1890:U1914"/>
    <mergeCell ref="R1945:R1955"/>
    <mergeCell ref="S1945:S1955"/>
    <mergeCell ref="T1945:T1955"/>
    <mergeCell ref="V1945:V1955"/>
    <mergeCell ref="A1386:A1391"/>
    <mergeCell ref="B1386:B1391"/>
    <mergeCell ref="C1386:C1391"/>
    <mergeCell ref="D1386:D1391"/>
    <mergeCell ref="E1386:E1391"/>
    <mergeCell ref="I1386:I1391"/>
    <mergeCell ref="T1386:T1391"/>
    <mergeCell ref="U1534:U1549"/>
    <mergeCell ref="U1555:U1566"/>
    <mergeCell ref="J1555:J1566"/>
    <mergeCell ref="L1555:L1566"/>
    <mergeCell ref="M1555:M1566"/>
    <mergeCell ref="J1855:J1868"/>
    <mergeCell ref="K1855:K1868"/>
    <mergeCell ref="L1855:L1868"/>
    <mergeCell ref="M1855:M1868"/>
    <mergeCell ref="N1855:N1868"/>
    <mergeCell ref="O1855:O1868"/>
    <mergeCell ref="P1855:P1868"/>
    <mergeCell ref="Q1855:Q1868"/>
    <mergeCell ref="R1855:R1868"/>
    <mergeCell ref="S1855:S1868"/>
    <mergeCell ref="T1855:T1868"/>
    <mergeCell ref="J1647:J1653"/>
    <mergeCell ref="K1836:K1853"/>
    <mergeCell ref="L1836:L1853"/>
    <mergeCell ref="M1836:M1853"/>
    <mergeCell ref="N1836:N1853"/>
    <mergeCell ref="O1836:O1853"/>
    <mergeCell ref="R1836:R1853"/>
    <mergeCell ref="S1836:S1853"/>
    <mergeCell ref="T1836:T1853"/>
  </mergeCells>
  <phoneticPr fontId="9" type="noConversion"/>
  <printOptions horizontalCentered="1"/>
  <pageMargins left="0.25" right="0.25" top="0.6" bottom="0.6" header="0.25" footer="0.25"/>
  <pageSetup paperSize="5" scale="26" fitToHeight="0" orientation="landscape" horizontalDpi="200" verticalDpi="200" r:id="rId1"/>
  <headerFooter>
    <oddHeader>&amp;C&amp;"Arial,Bold"&amp;10Draft and Confidential&amp;R&amp;"Arial,Regular"&amp;10&amp;D</oddHeader>
    <oddFooter>&amp;L&amp;"Arial,Regular"&amp;10&amp;A&amp;R&amp;"Arial,Regular"&amp;10&amp;P</oddFooter>
  </headerFooter>
  <rowBreaks count="104" manualBreakCount="104">
    <brk id="85" max="13" man="1"/>
    <brk id="99" max="13" man="1"/>
    <brk id="146" max="13" man="1"/>
    <brk id="155" max="13" man="1"/>
    <brk id="169" max="13" man="1"/>
    <brk id="178" max="13" man="1"/>
    <brk id="192" max="13" man="1"/>
    <brk id="201" max="13" man="1"/>
    <brk id="224" max="13" man="1"/>
    <brk id="240" max="13" man="1"/>
    <brk id="256" max="13" man="1"/>
    <brk id="273" max="13" man="1"/>
    <brk id="282" max="13" man="1"/>
    <brk id="290" max="13" man="1"/>
    <brk id="316" max="13" man="1"/>
    <brk id="326" max="13" man="1"/>
    <brk id="421" max="13" man="1"/>
    <brk id="450" max="13" man="1"/>
    <brk id="470" max="13" man="1"/>
    <brk id="479" max="13" man="1"/>
    <brk id="488" max="13" man="1"/>
    <brk id="497" max="13" man="1"/>
    <brk id="515" max="13" man="1"/>
    <brk id="536" max="13" man="1"/>
    <brk id="584" max="13" man="1"/>
    <brk id="616" max="13" man="1"/>
    <brk id="634" max="13" man="1"/>
    <brk id="643" max="13" man="1"/>
    <brk id="651" max="13" man="1"/>
    <brk id="662" max="13" man="1"/>
    <brk id="676" max="13" man="1"/>
    <brk id="688" max="13" man="1"/>
    <brk id="697" max="13" man="1"/>
    <brk id="766" max="13" man="1"/>
    <brk id="784" max="13" man="1"/>
    <brk id="794" max="13" man="1"/>
    <brk id="840" max="13" man="1"/>
    <brk id="845" max="13" man="1"/>
    <brk id="850" max="13" man="1"/>
    <brk id="855" max="13" man="1"/>
    <brk id="860" max="13" man="1"/>
    <brk id="865" max="13" man="1"/>
    <brk id="870" max="13" man="1"/>
    <brk id="875" max="13" man="1"/>
    <brk id="880" max="13" man="1"/>
    <brk id="887" max="13" man="1"/>
    <brk id="894" max="13" man="1"/>
    <brk id="899" max="13" man="1"/>
    <brk id="904" max="13" man="1"/>
    <brk id="909" max="13" man="1"/>
    <brk id="914" max="13" man="1"/>
    <brk id="919" max="13" man="1"/>
    <brk id="924" max="13" man="1"/>
    <brk id="929" max="13" man="1"/>
    <brk id="934" max="13" man="1"/>
    <brk id="944" max="13" man="1"/>
    <brk id="954" max="13" man="1"/>
    <brk id="964" max="13" man="1"/>
    <brk id="974" max="13" man="1"/>
    <brk id="979" max="13" man="1"/>
    <brk id="984" max="13" man="1"/>
    <brk id="989" max="13" man="1"/>
    <brk id="999" max="13" man="1"/>
    <brk id="1009" max="13" man="1"/>
    <brk id="1019" max="13" man="1"/>
    <brk id="1024" max="13" man="1"/>
    <brk id="1039" max="13" man="1"/>
    <brk id="1049" max="13" man="1"/>
    <brk id="1059" max="13" man="1"/>
    <brk id="1064" max="13" man="1"/>
    <brk id="1104" max="13" man="1"/>
    <brk id="1127" max="13" man="1"/>
    <brk id="1211" max="13" man="1"/>
    <brk id="1229" max="13" man="1"/>
    <brk id="1248" max="13" man="1"/>
    <brk id="1284" max="13" man="1"/>
    <brk id="1353" max="13" man="1"/>
    <brk id="1371" max="13" man="1"/>
    <brk id="1381" max="13" man="1"/>
    <brk id="1393" max="13" man="1"/>
    <brk id="1396" max="13" man="1"/>
    <brk id="1430" max="13" man="1"/>
    <brk id="1441" max="13" man="1"/>
    <brk id="1447" max="13" man="1"/>
    <brk id="1474" max="13" man="1"/>
    <brk id="1492" max="13" man="1"/>
    <brk id="1533" max="13" man="1"/>
    <brk id="1553" max="13" man="1"/>
    <brk id="1554" max="13" man="1"/>
    <brk id="1591" max="13" man="1"/>
    <brk id="1610" max="13" man="1"/>
    <brk id="1623" max="13" man="1"/>
    <brk id="1666" max="13" man="1"/>
    <brk id="1685" max="13" man="1"/>
    <brk id="1709" max="13" man="1"/>
    <brk id="1732" max="13" man="1"/>
    <brk id="1798" max="13" man="1"/>
    <brk id="1813" max="13" man="1"/>
    <brk id="1827" max="13" man="1"/>
    <brk id="1835" max="13" man="1"/>
    <brk id="1854" max="13" man="1"/>
    <brk id="1868" max="13" man="1"/>
    <brk id="1889" max="13" man="1"/>
    <brk id="1927"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pageSetUpPr fitToPage="1"/>
  </sheetPr>
  <dimension ref="A1:H30"/>
  <sheetViews>
    <sheetView zoomScale="130" zoomScaleNormal="130" workbookViewId="0">
      <selection activeCell="B6" sqref="B6"/>
    </sheetView>
  </sheetViews>
  <sheetFormatPr defaultColWidth="9.109375" defaultRowHeight="13.8"/>
  <cols>
    <col min="1" max="1" width="14.5546875" style="31" customWidth="1"/>
    <col min="2" max="2" width="21.88671875" style="31" customWidth="1"/>
    <col min="3" max="3" width="23.44140625" style="31" customWidth="1"/>
    <col min="4" max="4" width="56" style="31" customWidth="1"/>
    <col min="5" max="5" width="35.109375" style="31" customWidth="1"/>
    <col min="6" max="6" width="31.5546875" style="31" customWidth="1"/>
    <col min="7" max="7" width="41.5546875" style="31" customWidth="1"/>
    <col min="8" max="8" width="60.5546875" style="31" customWidth="1"/>
    <col min="9" max="9" width="69" style="31" customWidth="1"/>
    <col min="10" max="16384" width="9.109375" style="31"/>
  </cols>
  <sheetData>
    <row r="1" spans="1:8" ht="14.4">
      <c r="A1" s="66" t="s">
        <v>141</v>
      </c>
      <c r="B1" s="67"/>
      <c r="C1" s="67"/>
      <c r="D1" s="67"/>
      <c r="E1" s="68"/>
      <c r="G1" s="100" t="str">
        <f ca="1">HYPERLINK(MID(CELL("filename",$A$1),FIND("[",CELL("filename",$A$1)),FIND("]",CELL("filename",$A$1))-FIND("[",CELL("filename",$A$1))+1)&amp;"'"&amp;'Document Layout &amp; Tab Objective'!$A$3&amp;"'!A1","Return to Document Overview")</f>
        <v>Return to Document Overview</v>
      </c>
    </row>
    <row r="2" spans="1:8">
      <c r="A2" s="65" t="s">
        <v>2245</v>
      </c>
      <c r="B2" s="64"/>
      <c r="C2" s="64"/>
      <c r="D2" s="64"/>
      <c r="E2" s="69"/>
    </row>
    <row r="3" spans="1:8" ht="15" customHeight="1">
      <c r="A3" s="89" t="s">
        <v>1255</v>
      </c>
      <c r="B3" s="90"/>
      <c r="C3" s="90"/>
      <c r="D3" s="90"/>
      <c r="E3" s="91"/>
    </row>
    <row r="4" spans="1:8" ht="15" customHeight="1">
      <c r="A4" s="771" t="s">
        <v>806</v>
      </c>
      <c r="B4" s="771"/>
      <c r="C4" s="771"/>
      <c r="D4" s="771"/>
      <c r="E4" s="771"/>
    </row>
    <row r="5" spans="1:8" ht="59.25" customHeight="1">
      <c r="A5" s="32" t="s">
        <v>157</v>
      </c>
      <c r="B5" s="32" t="s">
        <v>661</v>
      </c>
      <c r="C5" s="32" t="s">
        <v>662</v>
      </c>
      <c r="D5" s="32" t="s">
        <v>807</v>
      </c>
      <c r="E5" s="33" t="s">
        <v>808</v>
      </c>
    </row>
    <row r="6" spans="1:8" ht="301.5" customHeight="1">
      <c r="A6" s="26" t="s">
        <v>63</v>
      </c>
      <c r="B6" s="27" t="s">
        <v>663</v>
      </c>
      <c r="C6" s="27" t="s">
        <v>664</v>
      </c>
      <c r="D6" s="27" t="s">
        <v>665</v>
      </c>
      <c r="E6" s="29" t="s">
        <v>1422</v>
      </c>
      <c r="F6" s="28"/>
      <c r="H6" s="34"/>
    </row>
    <row r="7" spans="1:8">
      <c r="A7" s="772" t="s">
        <v>666</v>
      </c>
      <c r="B7" s="772"/>
      <c r="C7" s="772"/>
      <c r="D7" s="772"/>
      <c r="E7" s="772"/>
      <c r="F7" s="28"/>
      <c r="H7" s="34"/>
    </row>
    <row r="8" spans="1:8" ht="51.75" customHeight="1">
      <c r="A8" s="32" t="s">
        <v>157</v>
      </c>
      <c r="B8" s="35" t="s">
        <v>661</v>
      </c>
      <c r="C8" s="35" t="s">
        <v>662</v>
      </c>
      <c r="D8" s="32" t="s">
        <v>809</v>
      </c>
      <c r="E8" s="36" t="s">
        <v>810</v>
      </c>
    </row>
    <row r="9" spans="1:8" ht="126" customHeight="1">
      <c r="A9" s="37" t="s">
        <v>1332</v>
      </c>
      <c r="B9" s="27" t="s">
        <v>663</v>
      </c>
      <c r="C9" s="27" t="s">
        <v>253</v>
      </c>
      <c r="D9" s="27" t="s">
        <v>254</v>
      </c>
      <c r="E9" s="27" t="s">
        <v>1390</v>
      </c>
    </row>
    <row r="10" spans="1:8" ht="57">
      <c r="A10" s="37" t="s">
        <v>667</v>
      </c>
      <c r="B10" s="27" t="s">
        <v>663</v>
      </c>
      <c r="C10" s="27" t="s">
        <v>668</v>
      </c>
      <c r="D10" s="27" t="s">
        <v>507</v>
      </c>
      <c r="E10" s="27" t="s">
        <v>669</v>
      </c>
    </row>
    <row r="11" spans="1:8" ht="45.6">
      <c r="A11" s="38" t="s">
        <v>670</v>
      </c>
      <c r="B11" s="27" t="s">
        <v>663</v>
      </c>
      <c r="C11" s="27" t="s">
        <v>671</v>
      </c>
      <c r="D11" s="27" t="s">
        <v>289</v>
      </c>
      <c r="E11" s="27" t="s">
        <v>811</v>
      </c>
    </row>
    <row r="12" spans="1:8" ht="93" customHeight="1">
      <c r="A12" s="38">
        <v>97151</v>
      </c>
      <c r="B12" s="27" t="s">
        <v>1476</v>
      </c>
      <c r="C12" s="27" t="s">
        <v>1477</v>
      </c>
      <c r="D12" s="27" t="s">
        <v>222</v>
      </c>
      <c r="E12" s="27" t="s">
        <v>1479</v>
      </c>
    </row>
    <row r="13" spans="1:8" ht="33" customHeight="1">
      <c r="A13" s="38" t="s">
        <v>672</v>
      </c>
      <c r="B13" s="27" t="s">
        <v>663</v>
      </c>
      <c r="C13" s="27" t="s">
        <v>673</v>
      </c>
      <c r="D13" s="27" t="s">
        <v>812</v>
      </c>
      <c r="E13" s="27" t="s">
        <v>674</v>
      </c>
    </row>
    <row r="14" spans="1:8" ht="24" customHeight="1">
      <c r="A14" s="38" t="s">
        <v>675</v>
      </c>
      <c r="B14" s="27" t="s">
        <v>663</v>
      </c>
      <c r="C14" s="27" t="s">
        <v>676</v>
      </c>
      <c r="D14" s="27" t="s">
        <v>570</v>
      </c>
      <c r="E14" s="27" t="s">
        <v>490</v>
      </c>
    </row>
    <row r="15" spans="1:8" ht="24" customHeight="1">
      <c r="A15" s="38" t="s">
        <v>677</v>
      </c>
      <c r="B15" s="27" t="s">
        <v>663</v>
      </c>
      <c r="C15" s="27" t="s">
        <v>678</v>
      </c>
      <c r="D15" s="27" t="s">
        <v>813</v>
      </c>
      <c r="E15" s="27" t="s">
        <v>492</v>
      </c>
    </row>
    <row r="16" spans="1:8" ht="193.8">
      <c r="A16" s="38">
        <v>96105</v>
      </c>
      <c r="B16" s="27" t="s">
        <v>679</v>
      </c>
      <c r="C16" s="27" t="s">
        <v>680</v>
      </c>
      <c r="D16" s="27" t="s">
        <v>251</v>
      </c>
      <c r="E16" s="27" t="s">
        <v>1381</v>
      </c>
    </row>
    <row r="17" spans="1:6" ht="193.8">
      <c r="A17" s="38">
        <v>96110</v>
      </c>
      <c r="B17" s="27" t="s">
        <v>679</v>
      </c>
      <c r="C17" s="27" t="s">
        <v>681</v>
      </c>
      <c r="D17" s="27" t="s">
        <v>251</v>
      </c>
      <c r="E17" s="27" t="s">
        <v>1381</v>
      </c>
    </row>
    <row r="18" spans="1:6" ht="193.8">
      <c r="A18" s="38">
        <v>96112</v>
      </c>
      <c r="B18" s="27" t="s">
        <v>1423</v>
      </c>
      <c r="C18" s="27" t="s">
        <v>682</v>
      </c>
      <c r="D18" s="27" t="s">
        <v>251</v>
      </c>
      <c r="E18" s="27" t="s">
        <v>2463</v>
      </c>
      <c r="F18" s="28"/>
    </row>
    <row r="19" spans="1:6" ht="193.8">
      <c r="A19" s="38">
        <v>96113</v>
      </c>
      <c r="B19" s="27" t="s">
        <v>1423</v>
      </c>
      <c r="C19" s="27" t="s">
        <v>814</v>
      </c>
      <c r="D19" s="27" t="s">
        <v>251</v>
      </c>
      <c r="E19" s="27" t="s">
        <v>2463</v>
      </c>
      <c r="F19" s="28"/>
    </row>
    <row r="20" spans="1:6" ht="209.25" customHeight="1">
      <c r="A20" s="153">
        <v>96116</v>
      </c>
      <c r="B20" s="154" t="s">
        <v>1424</v>
      </c>
      <c r="C20" s="154" t="s">
        <v>249</v>
      </c>
      <c r="D20" s="154" t="s">
        <v>1379</v>
      </c>
      <c r="E20" s="154" t="s">
        <v>1380</v>
      </c>
      <c r="F20" s="28"/>
    </row>
    <row r="21" spans="1:6" ht="193.8">
      <c r="A21" s="38">
        <v>96127</v>
      </c>
      <c r="B21" s="27" t="s">
        <v>679</v>
      </c>
      <c r="C21" s="27" t="s">
        <v>683</v>
      </c>
      <c r="D21" s="27" t="s">
        <v>251</v>
      </c>
      <c r="E21" s="27" t="s">
        <v>2463</v>
      </c>
      <c r="F21" s="28"/>
    </row>
    <row r="22" spans="1:6" ht="118.5" customHeight="1">
      <c r="A22" s="38">
        <v>90791</v>
      </c>
      <c r="B22" s="27" t="s">
        <v>684</v>
      </c>
      <c r="C22" s="27"/>
      <c r="D22" s="27" t="s">
        <v>815</v>
      </c>
      <c r="E22" s="27" t="s">
        <v>816</v>
      </c>
      <c r="F22" s="28"/>
    </row>
    <row r="23" spans="1:6" ht="45.6">
      <c r="A23" s="38">
        <v>90792</v>
      </c>
      <c r="B23" s="27" t="s">
        <v>684</v>
      </c>
      <c r="C23" s="27"/>
      <c r="D23" s="27" t="s">
        <v>541</v>
      </c>
      <c r="E23" s="27" t="s">
        <v>1362</v>
      </c>
      <c r="F23" s="28"/>
    </row>
    <row r="24" spans="1:6">
      <c r="A24" s="106"/>
      <c r="B24" s="106"/>
      <c r="C24" s="106"/>
      <c r="D24" s="106"/>
      <c r="E24" s="106"/>
    </row>
    <row r="25" spans="1:6">
      <c r="A25" s="107" t="s">
        <v>1335</v>
      </c>
      <c r="B25" s="106"/>
      <c r="C25" s="106"/>
      <c r="D25" s="106"/>
      <c r="E25" s="106"/>
    </row>
    <row r="26" spans="1:6">
      <c r="A26" s="106"/>
      <c r="B26" s="106"/>
      <c r="C26" s="106"/>
      <c r="D26" s="106"/>
      <c r="E26" s="106"/>
    </row>
    <row r="27" spans="1:6">
      <c r="A27" s="106"/>
      <c r="B27" s="106"/>
      <c r="C27" s="106"/>
      <c r="D27" s="106"/>
      <c r="E27" s="106"/>
    </row>
    <row r="28" spans="1:6" ht="20.25" customHeight="1">
      <c r="A28" s="36" t="s">
        <v>157</v>
      </c>
      <c r="B28" s="36" t="s">
        <v>478</v>
      </c>
      <c r="C28" s="36" t="s">
        <v>662</v>
      </c>
      <c r="D28" s="36" t="s">
        <v>1338</v>
      </c>
      <c r="E28" s="106"/>
    </row>
    <row r="29" spans="1:6" ht="34.799999999999997">
      <c r="A29" s="108" t="s">
        <v>63</v>
      </c>
      <c r="B29" s="108" t="s">
        <v>1334</v>
      </c>
      <c r="C29" s="108" t="s">
        <v>1336</v>
      </c>
      <c r="D29" s="109" t="s">
        <v>1474</v>
      </c>
      <c r="E29" s="106"/>
    </row>
    <row r="30" spans="1:6" ht="23.4">
      <c r="A30" s="108" t="s">
        <v>63</v>
      </c>
      <c r="B30" s="108" t="s">
        <v>787</v>
      </c>
      <c r="C30" s="108" t="s">
        <v>1337</v>
      </c>
      <c r="D30" s="109" t="s">
        <v>1339</v>
      </c>
      <c r="E30" s="106"/>
    </row>
  </sheetData>
  <sheetProtection algorithmName="SHA-512" hashValue="QAy8zsmKl3ipjcJPBBI9+eWEUXBsNzfi8NHE5Q8Djgm4sulu5OeazhzgpjWoV8ZcIOm5NwSy5RjakmQTN00SKg==" saltValue="8ql+cudxUqICCgL7WGyLEQ==" spinCount="100000" sheet="1" formatColumns="0" formatRows="0"/>
  <mergeCells count="2">
    <mergeCell ref="A4:E4"/>
    <mergeCell ref="A7:E7"/>
  </mergeCells>
  <phoneticPr fontId="9" type="noConversion"/>
  <printOptions horizontalCentered="1"/>
  <pageMargins left="0.25" right="0.25" top="0.6" bottom="0.6" header="0.25" footer="0.25"/>
  <pageSetup paperSize="5" scale="40" orientation="portrait" horizontalDpi="200" verticalDpi="200" r:id="rId1"/>
  <headerFooter differentFirst="1">
    <oddHeader>&amp;C&amp;"Arial,Bold"&amp;10Draft and Confidential&amp;R&amp;"Arial,Regular"&amp;10&amp;D</oddHeader>
    <oddFooter>&amp;L&amp;"Arial,Regular"&amp;10&amp;A&amp;R&amp;"Arial,Regular"&amp;10&amp;P</oddFooter>
  </headerFooter>
  <rowBreaks count="1" manualBreakCount="1">
    <brk id="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1:XFD118"/>
  <sheetViews>
    <sheetView zoomScale="80" zoomScaleNormal="80" workbookViewId="0">
      <selection activeCell="A5" sqref="A5"/>
    </sheetView>
  </sheetViews>
  <sheetFormatPr defaultColWidth="9.109375" defaultRowHeight="13.2"/>
  <cols>
    <col min="1" max="11" width="31.5546875" style="25" customWidth="1"/>
    <col min="12" max="16384" width="9.109375" style="25"/>
  </cols>
  <sheetData>
    <row r="1" spans="1:13" ht="14.4">
      <c r="A1" s="66" t="s">
        <v>141</v>
      </c>
      <c r="B1" s="67"/>
      <c r="C1" s="67"/>
      <c r="D1" s="67"/>
      <c r="E1" s="67"/>
      <c r="F1" s="67"/>
      <c r="G1" s="67"/>
      <c r="H1" s="67"/>
      <c r="I1" s="67"/>
      <c r="J1" s="68"/>
      <c r="K1" s="68"/>
      <c r="M1" s="100" t="str">
        <f ca="1">HYPERLINK(MID(CELL("filename",$A$1),FIND("[",CELL("filename",$A$1)),FIND("]",CELL("filename",$A$1))-FIND("[",CELL("filename",$A$1))+1)&amp;"'"&amp;'Document Layout &amp; Tab Objective'!$A$3&amp;"'!A1","Return to Document Overview")</f>
        <v>Return to Document Overview</v>
      </c>
    </row>
    <row r="2" spans="1:13">
      <c r="A2" s="65" t="s">
        <v>2245</v>
      </c>
      <c r="B2" s="64"/>
      <c r="C2" s="64"/>
      <c r="D2" s="64"/>
      <c r="E2" s="64"/>
      <c r="F2" s="64"/>
      <c r="G2" s="64"/>
      <c r="H2" s="64"/>
      <c r="I2" s="64"/>
      <c r="J2" s="69"/>
      <c r="K2" s="69"/>
    </row>
    <row r="3" spans="1:13">
      <c r="A3" s="65" t="s">
        <v>1268</v>
      </c>
      <c r="B3" s="64"/>
      <c r="C3" s="64"/>
      <c r="D3" s="64"/>
      <c r="E3" s="64"/>
      <c r="F3" s="64"/>
      <c r="G3" s="64"/>
      <c r="H3" s="64"/>
      <c r="I3" s="64"/>
      <c r="J3" s="69"/>
      <c r="K3" s="69"/>
    </row>
    <row r="4" spans="1:13" ht="26.4">
      <c r="A4" s="16" t="s">
        <v>843</v>
      </c>
      <c r="B4" s="70" t="s">
        <v>844</v>
      </c>
      <c r="C4" s="70" t="s">
        <v>845</v>
      </c>
      <c r="D4" s="70" t="s">
        <v>846</v>
      </c>
      <c r="E4" s="70" t="s">
        <v>847</v>
      </c>
      <c r="F4" s="70" t="s">
        <v>848</v>
      </c>
      <c r="G4" s="70" t="s">
        <v>1353</v>
      </c>
      <c r="H4" s="70" t="s">
        <v>851</v>
      </c>
      <c r="I4" s="70" t="s">
        <v>483</v>
      </c>
      <c r="J4" s="70" t="s">
        <v>855</v>
      </c>
      <c r="K4" s="17" t="s">
        <v>995</v>
      </c>
    </row>
    <row r="5" spans="1:13" s="24" customFormat="1" ht="324" customHeight="1">
      <c r="A5" s="250" t="s">
        <v>2462</v>
      </c>
      <c r="B5" s="130" t="s">
        <v>849</v>
      </c>
      <c r="C5" s="130" t="s">
        <v>850</v>
      </c>
      <c r="D5" s="214" t="s">
        <v>2464</v>
      </c>
      <c r="E5" s="214" t="s">
        <v>1716</v>
      </c>
      <c r="F5" s="142" t="s">
        <v>1763</v>
      </c>
      <c r="G5" s="142" t="s">
        <v>1354</v>
      </c>
      <c r="H5" s="130" t="s">
        <v>853</v>
      </c>
      <c r="I5" s="130" t="s">
        <v>854</v>
      </c>
      <c r="J5" s="130" t="s">
        <v>996</v>
      </c>
      <c r="K5" s="130" t="s">
        <v>852</v>
      </c>
    </row>
    <row r="6" spans="1:13">
      <c r="A6" s="74"/>
      <c r="B6" s="74"/>
      <c r="C6" s="74"/>
      <c r="D6" s="74"/>
      <c r="E6" s="74"/>
      <c r="F6" s="74"/>
      <c r="G6" s="74"/>
      <c r="H6" s="74"/>
      <c r="I6" s="74"/>
      <c r="J6" s="74"/>
      <c r="K6" s="74"/>
    </row>
    <row r="7" spans="1:13">
      <c r="A7" s="74"/>
      <c r="B7" s="74"/>
      <c r="C7" s="74"/>
      <c r="D7" s="74"/>
      <c r="E7" s="74"/>
      <c r="F7" s="74"/>
      <c r="G7" s="74"/>
      <c r="H7" s="74"/>
      <c r="I7" s="74"/>
      <c r="J7" s="74"/>
      <c r="K7" s="74"/>
    </row>
    <row r="8" spans="1:13" ht="30.75" customHeight="1">
      <c r="A8" s="777" t="s">
        <v>994</v>
      </c>
      <c r="B8" s="458"/>
      <c r="C8" s="458"/>
      <c r="D8" s="458"/>
      <c r="E8" s="458"/>
      <c r="F8" s="458"/>
      <c r="G8" s="139"/>
      <c r="H8" s="74"/>
      <c r="I8" s="74"/>
      <c r="J8" s="74"/>
      <c r="K8" s="74"/>
    </row>
    <row r="9" spans="1:13">
      <c r="A9" s="778"/>
      <c r="B9" s="778"/>
      <c r="C9" s="778"/>
      <c r="D9" s="778"/>
      <c r="E9" s="778"/>
      <c r="F9" s="778"/>
      <c r="G9" s="140"/>
      <c r="H9" s="74"/>
      <c r="I9" s="74"/>
      <c r="J9" s="74"/>
      <c r="K9" s="74"/>
    </row>
    <row r="10" spans="1:13" ht="81" customHeight="1">
      <c r="A10" s="774" t="s">
        <v>379</v>
      </c>
      <c r="B10" s="774"/>
      <c r="C10" s="774"/>
      <c r="D10" s="774"/>
      <c r="E10" s="774"/>
      <c r="F10" s="774"/>
      <c r="G10" s="774"/>
      <c r="H10" s="774"/>
      <c r="I10" s="774"/>
      <c r="J10" s="774"/>
      <c r="K10" s="774"/>
    </row>
    <row r="11" spans="1:13">
      <c r="A11" s="779"/>
      <c r="B11" s="779"/>
      <c r="C11" s="779"/>
      <c r="D11" s="779"/>
      <c r="E11" s="779"/>
      <c r="F11" s="779"/>
      <c r="G11" s="141"/>
      <c r="H11" s="78"/>
      <c r="I11" s="78"/>
      <c r="J11" s="78"/>
      <c r="K11" s="78"/>
    </row>
    <row r="12" spans="1:13" ht="51.75" customHeight="1">
      <c r="A12" s="773" t="s">
        <v>860</v>
      </c>
      <c r="B12" s="774"/>
      <c r="C12" s="774"/>
      <c r="D12" s="774"/>
      <c r="E12" s="774"/>
      <c r="F12" s="774"/>
      <c r="G12" s="774"/>
      <c r="H12" s="774"/>
      <c r="I12" s="774"/>
      <c r="J12" s="774"/>
      <c r="K12" s="774"/>
    </row>
    <row r="13" spans="1:13">
      <c r="A13" s="779"/>
      <c r="B13" s="779"/>
      <c r="C13" s="779"/>
      <c r="D13" s="779"/>
      <c r="E13" s="779"/>
      <c r="F13" s="779"/>
      <c r="G13" s="141"/>
      <c r="H13" s="78"/>
      <c r="I13" s="78"/>
      <c r="J13" s="78"/>
      <c r="K13" s="78"/>
    </row>
    <row r="14" spans="1:13" ht="27.75" customHeight="1">
      <c r="A14" s="773" t="s">
        <v>1358</v>
      </c>
      <c r="B14" s="774"/>
      <c r="C14" s="774"/>
      <c r="D14" s="774"/>
      <c r="E14" s="774"/>
      <c r="F14" s="774"/>
      <c r="G14" s="774"/>
      <c r="H14" s="774"/>
      <c r="I14" s="774"/>
      <c r="J14" s="774"/>
      <c r="K14" s="774"/>
    </row>
    <row r="15" spans="1:13">
      <c r="A15" s="141"/>
      <c r="B15" s="141"/>
      <c r="C15" s="141"/>
      <c r="D15" s="141"/>
      <c r="E15" s="141"/>
      <c r="F15" s="141"/>
      <c r="G15" s="141"/>
      <c r="H15" s="78"/>
      <c r="I15" s="78"/>
      <c r="J15" s="78"/>
      <c r="K15" s="78"/>
    </row>
    <row r="16" spans="1:13" ht="58.5" customHeight="1">
      <c r="A16" s="773" t="s">
        <v>861</v>
      </c>
      <c r="B16" s="774"/>
      <c r="C16" s="774"/>
      <c r="D16" s="774"/>
      <c r="E16" s="774"/>
      <c r="F16" s="774"/>
      <c r="G16" s="774"/>
      <c r="H16" s="774"/>
      <c r="I16" s="774"/>
      <c r="J16" s="774"/>
      <c r="K16" s="774"/>
    </row>
    <row r="17" spans="1:11" ht="12.75" customHeight="1">
      <c r="A17" s="146"/>
      <c r="B17" s="131"/>
      <c r="C17" s="131"/>
      <c r="D17" s="131"/>
      <c r="E17" s="131"/>
      <c r="F17" s="131"/>
      <c r="G17" s="131"/>
      <c r="H17" s="131"/>
      <c r="I17" s="131"/>
      <c r="J17" s="131"/>
      <c r="K17" s="131"/>
    </row>
    <row r="18" spans="1:11" ht="44.25" customHeight="1">
      <c r="A18" s="780" t="s">
        <v>2316</v>
      </c>
      <c r="B18" s="780"/>
      <c r="C18" s="780"/>
      <c r="D18" s="780"/>
      <c r="E18" s="780"/>
      <c r="F18" s="780"/>
      <c r="G18" s="780"/>
      <c r="H18" s="780"/>
      <c r="I18" s="780"/>
      <c r="J18" s="780"/>
      <c r="K18" s="780"/>
    </row>
    <row r="19" spans="1:11" ht="18" customHeight="1">
      <c r="A19" s="388"/>
      <c r="B19" s="388"/>
      <c r="C19" s="388"/>
      <c r="D19" s="388"/>
      <c r="E19" s="388"/>
      <c r="F19" s="388"/>
      <c r="G19" s="388"/>
      <c r="H19" s="388"/>
      <c r="I19" s="388"/>
      <c r="J19" s="388"/>
      <c r="K19" s="388"/>
    </row>
    <row r="20" spans="1:11" ht="171" customHeight="1">
      <c r="A20" s="780" t="s">
        <v>2317</v>
      </c>
      <c r="B20" s="780"/>
      <c r="C20" s="780"/>
      <c r="D20" s="780"/>
      <c r="E20" s="780"/>
      <c r="F20" s="780"/>
      <c r="G20" s="780"/>
      <c r="H20" s="780"/>
      <c r="I20" s="780"/>
      <c r="J20" s="780"/>
      <c r="K20" s="780"/>
    </row>
    <row r="21" spans="1:11" ht="27" customHeight="1">
      <c r="A21" s="388"/>
      <c r="B21" s="388"/>
      <c r="C21" s="388"/>
      <c r="D21" s="388"/>
      <c r="E21" s="388"/>
      <c r="F21" s="388"/>
      <c r="G21" s="388"/>
      <c r="H21" s="388"/>
      <c r="I21" s="388"/>
      <c r="J21" s="388"/>
      <c r="K21" s="388"/>
    </row>
    <row r="22" spans="1:11" ht="72.75" customHeight="1">
      <c r="A22" s="780" t="s">
        <v>2318</v>
      </c>
      <c r="B22" s="780"/>
      <c r="C22" s="780"/>
      <c r="D22" s="780"/>
      <c r="E22" s="780"/>
      <c r="F22" s="780"/>
      <c r="G22" s="780"/>
      <c r="H22" s="780"/>
      <c r="I22" s="780"/>
      <c r="J22" s="780"/>
      <c r="K22" s="780"/>
    </row>
    <row r="23" spans="1:11" ht="19.5" customHeight="1">
      <c r="A23" s="146"/>
      <c r="B23" s="131"/>
      <c r="C23" s="131"/>
      <c r="D23" s="131"/>
      <c r="E23" s="131"/>
      <c r="F23" s="131"/>
      <c r="G23" s="131"/>
      <c r="H23" s="131"/>
      <c r="I23" s="131"/>
      <c r="J23" s="131"/>
      <c r="K23" s="131"/>
    </row>
    <row r="24" spans="1:11" ht="27" customHeight="1">
      <c r="A24" s="774" t="s">
        <v>862</v>
      </c>
      <c r="B24" s="774"/>
      <c r="C24" s="774"/>
      <c r="D24" s="774"/>
      <c r="E24" s="774"/>
      <c r="F24" s="774"/>
      <c r="G24" s="774"/>
      <c r="H24" s="774"/>
      <c r="I24" s="774"/>
      <c r="J24" s="774"/>
      <c r="K24" s="774"/>
    </row>
    <row r="25" spans="1:11" ht="13.5" customHeight="1">
      <c r="A25" s="774"/>
      <c r="B25" s="774"/>
      <c r="C25" s="774"/>
      <c r="D25" s="774"/>
      <c r="E25" s="774"/>
      <c r="F25" s="774"/>
      <c r="G25" s="131"/>
      <c r="H25" s="78"/>
      <c r="I25" s="78"/>
      <c r="J25" s="78"/>
      <c r="K25" s="78"/>
    </row>
    <row r="26" spans="1:11" ht="65.25" customHeight="1">
      <c r="A26" s="774" t="s">
        <v>863</v>
      </c>
      <c r="B26" s="774"/>
      <c r="C26" s="774"/>
      <c r="D26" s="774"/>
      <c r="E26" s="774"/>
      <c r="F26" s="774"/>
      <c r="G26" s="774"/>
      <c r="H26" s="774"/>
      <c r="I26" s="774"/>
      <c r="J26" s="774"/>
      <c r="K26" s="774"/>
    </row>
    <row r="27" spans="1:11" ht="13.5" customHeight="1">
      <c r="A27" s="774"/>
      <c r="B27" s="774"/>
      <c r="C27" s="774"/>
      <c r="D27" s="774"/>
      <c r="E27" s="774"/>
      <c r="F27" s="774"/>
      <c r="G27" s="131"/>
      <c r="H27" s="78"/>
      <c r="I27" s="78"/>
      <c r="J27" s="78"/>
      <c r="K27" s="78"/>
    </row>
    <row r="28" spans="1:11" ht="53.25" customHeight="1">
      <c r="A28" s="774" t="s">
        <v>864</v>
      </c>
      <c r="B28" s="774"/>
      <c r="C28" s="774"/>
      <c r="D28" s="774"/>
      <c r="E28" s="774"/>
      <c r="F28" s="774"/>
      <c r="G28" s="774"/>
      <c r="H28" s="774"/>
      <c r="I28" s="774"/>
      <c r="J28" s="774"/>
      <c r="K28" s="774"/>
    </row>
    <row r="29" spans="1:11" ht="13.5" customHeight="1">
      <c r="A29" s="775"/>
      <c r="B29" s="775"/>
      <c r="C29" s="775"/>
      <c r="D29" s="775"/>
      <c r="E29" s="775"/>
      <c r="F29" s="775"/>
      <c r="G29" s="138"/>
      <c r="H29" s="74"/>
      <c r="I29" s="74"/>
      <c r="J29" s="74"/>
      <c r="K29" s="74"/>
    </row>
    <row r="30" spans="1:11" ht="50.25" customHeight="1">
      <c r="A30" s="773" t="s">
        <v>1706</v>
      </c>
      <c r="B30" s="774"/>
      <c r="C30" s="774"/>
      <c r="D30" s="774"/>
      <c r="E30" s="774"/>
      <c r="F30" s="774"/>
      <c r="G30" s="774"/>
      <c r="H30" s="774"/>
      <c r="I30" s="774"/>
      <c r="J30" s="774"/>
      <c r="K30" s="774"/>
    </row>
    <row r="31" spans="1:11" ht="13.5" customHeight="1">
      <c r="A31" s="775"/>
      <c r="B31" s="775"/>
      <c r="C31" s="775"/>
      <c r="D31" s="775"/>
      <c r="E31" s="775"/>
      <c r="F31" s="775"/>
      <c r="G31" s="138"/>
      <c r="H31" s="74"/>
      <c r="I31" s="74"/>
      <c r="J31" s="74"/>
      <c r="K31" s="74"/>
    </row>
    <row r="32" spans="1:11" ht="78" customHeight="1">
      <c r="A32" s="773" t="s">
        <v>2447</v>
      </c>
      <c r="B32" s="774"/>
      <c r="C32" s="774"/>
      <c r="D32" s="774"/>
      <c r="E32" s="774"/>
      <c r="F32" s="774"/>
      <c r="G32" s="774"/>
      <c r="H32" s="774"/>
      <c r="I32" s="774"/>
      <c r="J32" s="774"/>
      <c r="K32" s="774"/>
    </row>
    <row r="33" spans="1:16384" ht="13.5" customHeight="1">
      <c r="A33" s="775"/>
      <c r="B33" s="775"/>
      <c r="C33" s="775"/>
      <c r="D33" s="775"/>
      <c r="E33" s="775"/>
      <c r="F33" s="775"/>
      <c r="G33" s="138"/>
      <c r="H33" s="74"/>
      <c r="I33" s="74"/>
      <c r="J33" s="74"/>
      <c r="K33" s="74"/>
    </row>
    <row r="34" spans="1:16384" ht="26.25" customHeight="1">
      <c r="A34" s="773" t="s">
        <v>865</v>
      </c>
      <c r="B34" s="774"/>
      <c r="C34" s="774"/>
      <c r="D34" s="774"/>
      <c r="E34" s="774"/>
      <c r="F34" s="774"/>
      <c r="G34" s="774"/>
      <c r="H34" s="774"/>
      <c r="I34" s="774"/>
      <c r="J34" s="774"/>
      <c r="K34" s="774"/>
    </row>
    <row r="35" spans="1:16384" ht="13.5" customHeight="1">
      <c r="A35" s="775"/>
      <c r="B35" s="775"/>
      <c r="C35" s="775"/>
      <c r="D35" s="775"/>
      <c r="E35" s="775"/>
      <c r="F35" s="775"/>
      <c r="G35" s="138"/>
      <c r="H35" s="74"/>
      <c r="I35" s="74"/>
      <c r="J35" s="74"/>
      <c r="K35" s="74"/>
    </row>
    <row r="36" spans="1:16384" s="23" customFormat="1" ht="152.25" customHeight="1">
      <c r="A36" s="773" t="s">
        <v>2203</v>
      </c>
      <c r="B36" s="773"/>
      <c r="C36" s="773"/>
      <c r="D36" s="773"/>
      <c r="E36" s="773"/>
      <c r="F36" s="773"/>
      <c r="G36" s="773"/>
      <c r="H36" s="773"/>
      <c r="I36" s="773"/>
      <c r="J36" s="773"/>
      <c r="K36" s="773"/>
    </row>
    <row r="37" spans="1:16384" ht="13.5" customHeight="1">
      <c r="A37" s="775"/>
      <c r="B37" s="775"/>
      <c r="C37" s="775"/>
      <c r="D37" s="775"/>
      <c r="E37" s="775"/>
      <c r="F37" s="775"/>
      <c r="G37" s="138"/>
      <c r="H37" s="74"/>
      <c r="I37" s="74"/>
      <c r="J37" s="74"/>
      <c r="K37" s="74"/>
    </row>
    <row r="38" spans="1:16384" ht="59.25" customHeight="1">
      <c r="A38" s="773" t="s">
        <v>2450</v>
      </c>
      <c r="B38" s="774"/>
      <c r="C38" s="774"/>
      <c r="D38" s="774"/>
      <c r="E38" s="774"/>
      <c r="F38" s="774"/>
      <c r="G38" s="774"/>
      <c r="H38" s="774"/>
      <c r="I38" s="774"/>
      <c r="J38" s="774"/>
      <c r="K38" s="774"/>
    </row>
    <row r="39" spans="1:16384" ht="13.5" customHeight="1">
      <c r="A39" s="775"/>
      <c r="B39" s="775"/>
      <c r="C39" s="775"/>
      <c r="D39" s="775"/>
      <c r="E39" s="775"/>
      <c r="F39" s="775"/>
      <c r="G39" s="138"/>
      <c r="H39" s="74"/>
      <c r="I39" s="74"/>
      <c r="J39" s="74"/>
      <c r="K39" s="74"/>
    </row>
    <row r="40" spans="1:16384" ht="52.5" customHeight="1">
      <c r="A40" s="774" t="s">
        <v>1133</v>
      </c>
      <c r="B40" s="774"/>
      <c r="C40" s="774"/>
      <c r="D40" s="774"/>
      <c r="E40" s="774"/>
      <c r="F40" s="774"/>
      <c r="G40" s="774"/>
      <c r="H40" s="774"/>
      <c r="I40" s="774"/>
      <c r="J40" s="774"/>
      <c r="K40" s="774"/>
    </row>
    <row r="41" spans="1:16384" ht="13.5" customHeight="1">
      <c r="A41" s="775"/>
      <c r="B41" s="775"/>
      <c r="C41" s="775"/>
      <c r="D41" s="775"/>
      <c r="E41" s="775"/>
      <c r="F41" s="775"/>
      <c r="G41" s="138"/>
      <c r="H41" s="74"/>
      <c r="I41" s="74"/>
      <c r="J41" s="74"/>
      <c r="K41" s="74"/>
    </row>
    <row r="42" spans="1:16384" ht="25.5" customHeight="1">
      <c r="A42" s="773" t="s">
        <v>2380</v>
      </c>
      <c r="B42" s="774"/>
      <c r="C42" s="774"/>
      <c r="D42" s="774"/>
      <c r="E42" s="774"/>
      <c r="F42" s="774"/>
      <c r="G42" s="774"/>
      <c r="H42" s="774"/>
      <c r="I42" s="774"/>
      <c r="J42" s="774"/>
      <c r="K42" s="774"/>
    </row>
    <row r="43" spans="1:16384" ht="13.5" customHeight="1">
      <c r="A43" s="775"/>
      <c r="B43" s="775"/>
      <c r="C43" s="775"/>
      <c r="D43" s="775"/>
      <c r="E43" s="775"/>
      <c r="F43" s="775"/>
      <c r="G43" s="138"/>
      <c r="H43" s="74"/>
      <c r="I43" s="74"/>
      <c r="J43" s="74"/>
      <c r="K43" s="74"/>
    </row>
    <row r="44" spans="1:16384" ht="82.5" customHeight="1">
      <c r="A44" s="773" t="s">
        <v>866</v>
      </c>
      <c r="B44" s="774"/>
      <c r="C44" s="774"/>
      <c r="D44" s="774"/>
      <c r="E44" s="774"/>
      <c r="F44" s="774"/>
      <c r="G44" s="774"/>
      <c r="H44" s="774"/>
      <c r="I44" s="774"/>
      <c r="J44" s="774"/>
      <c r="K44" s="774"/>
    </row>
    <row r="45" spans="1:16384" ht="13.5" customHeight="1">
      <c r="A45" s="131"/>
      <c r="B45" s="131"/>
      <c r="C45" s="131"/>
      <c r="D45" s="131"/>
      <c r="E45" s="131"/>
      <c r="F45" s="131"/>
      <c r="G45" s="131"/>
      <c r="H45" s="131"/>
      <c r="I45" s="131"/>
      <c r="J45" s="131"/>
      <c r="K45" s="131"/>
    </row>
    <row r="46" spans="1:16384" ht="27" customHeight="1">
      <c r="A46" s="773" t="s">
        <v>1359</v>
      </c>
      <c r="B46" s="774"/>
      <c r="C46" s="774"/>
      <c r="D46" s="774"/>
      <c r="E46" s="774"/>
      <c r="F46" s="774"/>
      <c r="G46" s="774"/>
      <c r="H46" s="774"/>
      <c r="I46" s="774"/>
      <c r="J46" s="774"/>
      <c r="K46" s="774"/>
      <c r="L46" s="774"/>
      <c r="M46" s="774"/>
      <c r="N46" s="774"/>
      <c r="O46" s="774"/>
      <c r="P46" s="774"/>
      <c r="Q46" s="774"/>
      <c r="R46" s="774"/>
      <c r="S46" s="774"/>
      <c r="T46" s="774"/>
      <c r="U46" s="774"/>
      <c r="V46" s="774"/>
      <c r="W46" s="774"/>
      <c r="X46" s="774"/>
      <c r="Y46" s="774"/>
      <c r="Z46" s="774"/>
      <c r="AA46" s="774"/>
      <c r="AB46" s="774"/>
      <c r="AC46" s="774"/>
      <c r="AD46" s="774"/>
      <c r="AE46" s="774"/>
      <c r="AF46" s="774"/>
      <c r="AG46" s="774"/>
      <c r="AH46" s="774"/>
      <c r="AI46" s="774"/>
      <c r="AJ46" s="774"/>
      <c r="AK46" s="774"/>
      <c r="AL46" s="774"/>
      <c r="AM46" s="774"/>
      <c r="AN46" s="774"/>
      <c r="AO46" s="774"/>
      <c r="AP46" s="774"/>
      <c r="AQ46" s="774"/>
      <c r="AR46" s="774"/>
      <c r="AS46" s="774"/>
      <c r="AT46" s="774"/>
      <c r="AU46" s="774"/>
      <c r="AV46" s="774"/>
      <c r="AW46" s="774"/>
      <c r="AX46" s="774"/>
      <c r="AY46" s="774"/>
      <c r="AZ46" s="774"/>
      <c r="BA46" s="774"/>
      <c r="BB46" s="774"/>
      <c r="BC46" s="774"/>
      <c r="BD46" s="774"/>
      <c r="BE46" s="774"/>
      <c r="BF46" s="774"/>
      <c r="BG46" s="774"/>
      <c r="BH46" s="774"/>
      <c r="BI46" s="774"/>
      <c r="BJ46" s="774"/>
      <c r="BK46" s="774"/>
      <c r="BL46" s="774"/>
      <c r="BM46" s="774"/>
      <c r="BN46" s="774"/>
      <c r="BO46" s="774"/>
      <c r="BP46" s="774"/>
      <c r="BQ46" s="774"/>
      <c r="BR46" s="774"/>
      <c r="BS46" s="774"/>
      <c r="BT46" s="774"/>
      <c r="BU46" s="774"/>
      <c r="BV46" s="774"/>
      <c r="BW46" s="774"/>
      <c r="BX46" s="774"/>
      <c r="BY46" s="774"/>
      <c r="BZ46" s="774"/>
      <c r="CA46" s="774"/>
      <c r="CB46" s="774"/>
      <c r="CC46" s="774"/>
      <c r="CD46" s="774"/>
      <c r="CE46" s="774"/>
      <c r="CF46" s="774"/>
      <c r="CG46" s="774"/>
      <c r="CH46" s="774"/>
      <c r="CI46" s="774"/>
      <c r="CJ46" s="774"/>
      <c r="CK46" s="774"/>
      <c r="CL46" s="774"/>
      <c r="CM46" s="774"/>
      <c r="CN46" s="774"/>
      <c r="CO46" s="774"/>
      <c r="CP46" s="774"/>
      <c r="CQ46" s="774"/>
      <c r="CR46" s="774"/>
      <c r="CS46" s="774"/>
      <c r="CT46" s="774"/>
      <c r="CU46" s="774"/>
      <c r="CV46" s="774"/>
      <c r="CW46" s="774"/>
      <c r="CX46" s="774"/>
      <c r="CY46" s="774"/>
      <c r="CZ46" s="774"/>
      <c r="DA46" s="774"/>
      <c r="DB46" s="774"/>
      <c r="DC46" s="774"/>
      <c r="DD46" s="774"/>
      <c r="DE46" s="774"/>
      <c r="DF46" s="774"/>
      <c r="DG46" s="774"/>
      <c r="DH46" s="774"/>
      <c r="DI46" s="774"/>
      <c r="DJ46" s="774"/>
      <c r="DK46" s="774"/>
      <c r="DL46" s="774"/>
      <c r="DM46" s="774"/>
      <c r="DN46" s="774"/>
      <c r="DO46" s="774"/>
      <c r="DP46" s="774"/>
      <c r="DQ46" s="774"/>
      <c r="DR46" s="774"/>
      <c r="DS46" s="774"/>
      <c r="DT46" s="774"/>
      <c r="DU46" s="774"/>
      <c r="DV46" s="774"/>
      <c r="DW46" s="774"/>
      <c r="DX46" s="774"/>
      <c r="DY46" s="774"/>
      <c r="DZ46" s="774"/>
      <c r="EA46" s="774"/>
      <c r="EB46" s="774"/>
      <c r="EC46" s="774"/>
      <c r="ED46" s="774"/>
      <c r="EE46" s="774"/>
      <c r="EF46" s="774"/>
      <c r="EG46" s="774"/>
      <c r="EH46" s="774"/>
      <c r="EI46" s="774"/>
      <c r="EJ46" s="774"/>
      <c r="EK46" s="774"/>
      <c r="EL46" s="774"/>
      <c r="EM46" s="774"/>
      <c r="EN46" s="774"/>
      <c r="EO46" s="774"/>
      <c r="EP46" s="774"/>
      <c r="EQ46" s="774"/>
      <c r="ER46" s="774"/>
      <c r="ES46" s="774"/>
      <c r="ET46" s="774"/>
      <c r="EU46" s="774"/>
      <c r="EV46" s="774"/>
      <c r="EW46" s="774"/>
      <c r="EX46" s="774"/>
      <c r="EY46" s="774"/>
      <c r="EZ46" s="774"/>
      <c r="FA46" s="774"/>
      <c r="FB46" s="774"/>
      <c r="FC46" s="774"/>
      <c r="FD46" s="774"/>
      <c r="FE46" s="774"/>
      <c r="FF46" s="774"/>
      <c r="FG46" s="774"/>
      <c r="FH46" s="774"/>
      <c r="FI46" s="774"/>
      <c r="FJ46" s="774"/>
      <c r="FK46" s="774"/>
      <c r="FL46" s="774"/>
      <c r="FM46" s="774"/>
      <c r="FN46" s="774"/>
      <c r="FO46" s="774"/>
      <c r="FP46" s="774"/>
      <c r="FQ46" s="774"/>
      <c r="FR46" s="774"/>
      <c r="FS46" s="774"/>
      <c r="FT46" s="774"/>
      <c r="FU46" s="774"/>
      <c r="FV46" s="774"/>
      <c r="FW46" s="774"/>
      <c r="FX46" s="774"/>
      <c r="FY46" s="774"/>
      <c r="FZ46" s="774"/>
      <c r="GA46" s="774"/>
      <c r="GB46" s="774"/>
      <c r="GC46" s="774"/>
      <c r="GD46" s="774"/>
      <c r="GE46" s="774"/>
      <c r="GF46" s="774"/>
      <c r="GG46" s="774"/>
      <c r="GH46" s="774"/>
      <c r="GI46" s="774"/>
      <c r="GJ46" s="774"/>
      <c r="GK46" s="774"/>
      <c r="GL46" s="774"/>
      <c r="GM46" s="774"/>
      <c r="GN46" s="774"/>
      <c r="GO46" s="774"/>
      <c r="GP46" s="774"/>
      <c r="GQ46" s="774"/>
      <c r="GR46" s="774"/>
      <c r="GS46" s="774"/>
      <c r="GT46" s="774"/>
      <c r="GU46" s="774"/>
      <c r="GV46" s="774"/>
      <c r="GW46" s="774"/>
      <c r="GX46" s="774"/>
      <c r="GY46" s="774"/>
      <c r="GZ46" s="774"/>
      <c r="HA46" s="774"/>
      <c r="HB46" s="774"/>
      <c r="HC46" s="774"/>
      <c r="HD46" s="774"/>
      <c r="HE46" s="774"/>
      <c r="HF46" s="774"/>
      <c r="HG46" s="774"/>
      <c r="HH46" s="774"/>
      <c r="HI46" s="774"/>
      <c r="HJ46" s="774"/>
      <c r="HK46" s="774"/>
      <c r="HL46" s="774"/>
      <c r="HM46" s="774"/>
      <c r="HN46" s="774"/>
      <c r="HO46" s="774"/>
      <c r="HP46" s="774"/>
      <c r="HQ46" s="774"/>
      <c r="HR46" s="774"/>
      <c r="HS46" s="774"/>
      <c r="HT46" s="774"/>
      <c r="HU46" s="774"/>
      <c r="HV46" s="774"/>
      <c r="HW46" s="774"/>
      <c r="HX46" s="774"/>
      <c r="HY46" s="774"/>
      <c r="HZ46" s="774"/>
      <c r="IA46" s="774"/>
      <c r="IB46" s="774"/>
      <c r="IC46" s="774"/>
      <c r="ID46" s="774"/>
      <c r="IE46" s="774"/>
      <c r="IF46" s="774"/>
      <c r="IG46" s="774"/>
      <c r="IH46" s="774"/>
      <c r="II46" s="774"/>
      <c r="IJ46" s="774"/>
      <c r="IK46" s="774"/>
      <c r="IL46" s="774"/>
      <c r="IM46" s="774"/>
      <c r="IN46" s="774"/>
      <c r="IO46" s="774"/>
      <c r="IP46" s="774"/>
      <c r="IQ46" s="774"/>
      <c r="IR46" s="774"/>
      <c r="IS46" s="774"/>
      <c r="IT46" s="774"/>
      <c r="IU46" s="774"/>
      <c r="IV46" s="774"/>
      <c r="IW46" s="774"/>
      <c r="IX46" s="774"/>
      <c r="IY46" s="774"/>
      <c r="IZ46" s="774"/>
      <c r="JA46" s="774"/>
      <c r="JB46" s="774"/>
      <c r="JC46" s="774"/>
      <c r="JD46" s="774"/>
      <c r="JE46" s="774"/>
      <c r="JF46" s="774"/>
      <c r="JG46" s="774"/>
      <c r="JH46" s="774"/>
      <c r="JI46" s="774"/>
      <c r="JJ46" s="774"/>
      <c r="JK46" s="774"/>
      <c r="JL46" s="774"/>
      <c r="JM46" s="774"/>
      <c r="JN46" s="774"/>
      <c r="JO46" s="774"/>
      <c r="JP46" s="774"/>
      <c r="JQ46" s="774"/>
      <c r="JR46" s="774"/>
      <c r="JS46" s="774"/>
      <c r="JT46" s="774"/>
      <c r="JU46" s="774"/>
      <c r="JV46" s="774"/>
      <c r="JW46" s="774"/>
      <c r="JX46" s="774"/>
      <c r="JY46" s="774"/>
      <c r="JZ46" s="774"/>
      <c r="KA46" s="774"/>
      <c r="KB46" s="774"/>
      <c r="KC46" s="774"/>
      <c r="KD46" s="774"/>
      <c r="KE46" s="774"/>
      <c r="KF46" s="774"/>
      <c r="KG46" s="774"/>
      <c r="KH46" s="774"/>
      <c r="KI46" s="774"/>
      <c r="KJ46" s="774"/>
      <c r="KK46" s="774"/>
      <c r="KL46" s="774"/>
      <c r="KM46" s="774"/>
      <c r="KN46" s="774"/>
      <c r="KO46" s="774"/>
      <c r="KP46" s="774"/>
      <c r="KQ46" s="774"/>
      <c r="KR46" s="774"/>
      <c r="KS46" s="774"/>
      <c r="KT46" s="774"/>
      <c r="KU46" s="774"/>
      <c r="KV46" s="774"/>
      <c r="KW46" s="774"/>
      <c r="KX46" s="774"/>
      <c r="KY46" s="774"/>
      <c r="KZ46" s="774"/>
      <c r="LA46" s="774"/>
      <c r="LB46" s="774"/>
      <c r="LC46" s="774"/>
      <c r="LD46" s="774"/>
      <c r="LE46" s="774"/>
      <c r="LF46" s="774"/>
      <c r="LG46" s="774"/>
      <c r="LH46" s="774"/>
      <c r="LI46" s="774"/>
      <c r="LJ46" s="774"/>
      <c r="LK46" s="774"/>
      <c r="LL46" s="774"/>
      <c r="LM46" s="774"/>
      <c r="LN46" s="774"/>
      <c r="LO46" s="774"/>
      <c r="LP46" s="774"/>
      <c r="LQ46" s="774"/>
      <c r="LR46" s="774"/>
      <c r="LS46" s="774"/>
      <c r="LT46" s="774"/>
      <c r="LU46" s="774"/>
      <c r="LV46" s="774"/>
      <c r="LW46" s="774"/>
      <c r="LX46" s="774"/>
      <c r="LY46" s="774"/>
      <c r="LZ46" s="774"/>
      <c r="MA46" s="774"/>
      <c r="MB46" s="774"/>
      <c r="MC46" s="774"/>
      <c r="MD46" s="774"/>
      <c r="ME46" s="774"/>
      <c r="MF46" s="774"/>
      <c r="MG46" s="774"/>
      <c r="MH46" s="774"/>
      <c r="MI46" s="774"/>
      <c r="MJ46" s="774"/>
      <c r="MK46" s="774"/>
      <c r="ML46" s="774"/>
      <c r="MM46" s="774"/>
      <c r="MN46" s="774"/>
      <c r="MO46" s="774"/>
      <c r="MP46" s="774"/>
      <c r="MQ46" s="774"/>
      <c r="MR46" s="774"/>
      <c r="MS46" s="774"/>
      <c r="MT46" s="774"/>
      <c r="MU46" s="774"/>
      <c r="MV46" s="774"/>
      <c r="MW46" s="774"/>
      <c r="MX46" s="774"/>
      <c r="MY46" s="774"/>
      <c r="MZ46" s="774"/>
      <c r="NA46" s="774"/>
      <c r="NB46" s="774"/>
      <c r="NC46" s="774"/>
      <c r="ND46" s="774"/>
      <c r="NE46" s="774"/>
      <c r="NF46" s="774"/>
      <c r="NG46" s="774"/>
      <c r="NH46" s="774"/>
      <c r="NI46" s="774"/>
      <c r="NJ46" s="774"/>
      <c r="NK46" s="774"/>
      <c r="NL46" s="774"/>
      <c r="NM46" s="774"/>
      <c r="NN46" s="774"/>
      <c r="NO46" s="774"/>
      <c r="NP46" s="774"/>
      <c r="NQ46" s="774"/>
      <c r="NR46" s="774"/>
      <c r="NS46" s="774"/>
      <c r="NT46" s="774"/>
      <c r="NU46" s="774"/>
      <c r="NV46" s="774"/>
      <c r="NW46" s="774"/>
      <c r="NX46" s="774"/>
      <c r="NY46" s="774"/>
      <c r="NZ46" s="774"/>
      <c r="OA46" s="774"/>
      <c r="OB46" s="774"/>
      <c r="OC46" s="774"/>
      <c r="OD46" s="774"/>
      <c r="OE46" s="774"/>
      <c r="OF46" s="774"/>
      <c r="OG46" s="774"/>
      <c r="OH46" s="774"/>
      <c r="OI46" s="774"/>
      <c r="OJ46" s="774"/>
      <c r="OK46" s="774"/>
      <c r="OL46" s="774"/>
      <c r="OM46" s="774"/>
      <c r="ON46" s="774"/>
      <c r="OO46" s="774"/>
      <c r="OP46" s="774"/>
      <c r="OQ46" s="774"/>
      <c r="OR46" s="774"/>
      <c r="OS46" s="774"/>
      <c r="OT46" s="774"/>
      <c r="OU46" s="774"/>
      <c r="OV46" s="774"/>
      <c r="OW46" s="774"/>
      <c r="OX46" s="774"/>
      <c r="OY46" s="774"/>
      <c r="OZ46" s="774"/>
      <c r="PA46" s="774"/>
      <c r="PB46" s="774"/>
      <c r="PC46" s="774"/>
      <c r="PD46" s="774"/>
      <c r="PE46" s="774"/>
      <c r="PF46" s="774"/>
      <c r="PG46" s="774"/>
      <c r="PH46" s="774"/>
      <c r="PI46" s="774"/>
      <c r="PJ46" s="774"/>
      <c r="PK46" s="774"/>
      <c r="PL46" s="774"/>
      <c r="PM46" s="774"/>
      <c r="PN46" s="774"/>
      <c r="PO46" s="774"/>
      <c r="PP46" s="774"/>
      <c r="PQ46" s="774"/>
      <c r="PR46" s="774"/>
      <c r="PS46" s="774"/>
      <c r="PT46" s="774"/>
      <c r="PU46" s="774"/>
      <c r="PV46" s="774"/>
      <c r="PW46" s="774"/>
      <c r="PX46" s="774"/>
      <c r="PY46" s="774"/>
      <c r="PZ46" s="774"/>
      <c r="QA46" s="774"/>
      <c r="QB46" s="774"/>
      <c r="QC46" s="774"/>
      <c r="QD46" s="774"/>
      <c r="QE46" s="774"/>
      <c r="QF46" s="774"/>
      <c r="QG46" s="774"/>
      <c r="QH46" s="774"/>
      <c r="QI46" s="774"/>
      <c r="QJ46" s="774"/>
      <c r="QK46" s="774"/>
      <c r="QL46" s="774"/>
      <c r="QM46" s="774"/>
      <c r="QN46" s="774"/>
      <c r="QO46" s="774"/>
      <c r="QP46" s="774"/>
      <c r="QQ46" s="774"/>
      <c r="QR46" s="774"/>
      <c r="QS46" s="774"/>
      <c r="QT46" s="774"/>
      <c r="QU46" s="774"/>
      <c r="QV46" s="774"/>
      <c r="QW46" s="774"/>
      <c r="QX46" s="774"/>
      <c r="QY46" s="774"/>
      <c r="QZ46" s="774"/>
      <c r="RA46" s="774"/>
      <c r="RB46" s="774"/>
      <c r="RC46" s="774"/>
      <c r="RD46" s="774"/>
      <c r="RE46" s="774"/>
      <c r="RF46" s="774"/>
      <c r="RG46" s="774"/>
      <c r="RH46" s="774"/>
      <c r="RI46" s="774"/>
      <c r="RJ46" s="774"/>
      <c r="RK46" s="774"/>
      <c r="RL46" s="774"/>
      <c r="RM46" s="774"/>
      <c r="RN46" s="774"/>
      <c r="RO46" s="774"/>
      <c r="RP46" s="774"/>
      <c r="RQ46" s="774"/>
      <c r="RR46" s="774"/>
      <c r="RS46" s="774"/>
      <c r="RT46" s="774"/>
      <c r="RU46" s="774"/>
      <c r="RV46" s="774"/>
      <c r="RW46" s="774"/>
      <c r="RX46" s="774"/>
      <c r="RY46" s="774"/>
      <c r="RZ46" s="774"/>
      <c r="SA46" s="774"/>
      <c r="SB46" s="774"/>
      <c r="SC46" s="774"/>
      <c r="SD46" s="774"/>
      <c r="SE46" s="774"/>
      <c r="SF46" s="774"/>
      <c r="SG46" s="774"/>
      <c r="SH46" s="774"/>
      <c r="SI46" s="774"/>
      <c r="SJ46" s="774"/>
      <c r="SK46" s="774"/>
      <c r="SL46" s="774"/>
      <c r="SM46" s="774"/>
      <c r="SN46" s="774"/>
      <c r="SO46" s="774"/>
      <c r="SP46" s="774"/>
      <c r="SQ46" s="774"/>
      <c r="SR46" s="774"/>
      <c r="SS46" s="774"/>
      <c r="ST46" s="774"/>
      <c r="SU46" s="774"/>
      <c r="SV46" s="774"/>
      <c r="SW46" s="774"/>
      <c r="SX46" s="774"/>
      <c r="SY46" s="774"/>
      <c r="SZ46" s="774"/>
      <c r="TA46" s="774"/>
      <c r="TB46" s="774"/>
      <c r="TC46" s="774"/>
      <c r="TD46" s="774"/>
      <c r="TE46" s="774"/>
      <c r="TF46" s="774"/>
      <c r="TG46" s="774"/>
      <c r="TH46" s="774"/>
      <c r="TI46" s="774"/>
      <c r="TJ46" s="774"/>
      <c r="TK46" s="774"/>
      <c r="TL46" s="774"/>
      <c r="TM46" s="774"/>
      <c r="TN46" s="774"/>
      <c r="TO46" s="774"/>
      <c r="TP46" s="774"/>
      <c r="TQ46" s="774"/>
      <c r="TR46" s="774"/>
      <c r="TS46" s="774"/>
      <c r="TT46" s="774"/>
      <c r="TU46" s="774"/>
      <c r="TV46" s="774"/>
      <c r="TW46" s="774"/>
      <c r="TX46" s="774"/>
      <c r="TY46" s="774"/>
      <c r="TZ46" s="774"/>
      <c r="UA46" s="774"/>
      <c r="UB46" s="774"/>
      <c r="UC46" s="774"/>
      <c r="UD46" s="774"/>
      <c r="UE46" s="774"/>
      <c r="UF46" s="774"/>
      <c r="UG46" s="774"/>
      <c r="UH46" s="774"/>
      <c r="UI46" s="774"/>
      <c r="UJ46" s="774"/>
      <c r="UK46" s="774"/>
      <c r="UL46" s="774"/>
      <c r="UM46" s="774"/>
      <c r="UN46" s="774"/>
      <c r="UO46" s="774"/>
      <c r="UP46" s="774"/>
      <c r="UQ46" s="774"/>
      <c r="UR46" s="774"/>
      <c r="US46" s="774"/>
      <c r="UT46" s="774"/>
      <c r="UU46" s="774"/>
      <c r="UV46" s="774"/>
      <c r="UW46" s="774"/>
      <c r="UX46" s="774"/>
      <c r="UY46" s="774"/>
      <c r="UZ46" s="774"/>
      <c r="VA46" s="774"/>
      <c r="VB46" s="774"/>
      <c r="VC46" s="774"/>
      <c r="VD46" s="774"/>
      <c r="VE46" s="774"/>
      <c r="VF46" s="774"/>
      <c r="VG46" s="774"/>
      <c r="VH46" s="774"/>
      <c r="VI46" s="774"/>
      <c r="VJ46" s="774"/>
      <c r="VK46" s="774"/>
      <c r="VL46" s="774"/>
      <c r="VM46" s="774"/>
      <c r="VN46" s="774"/>
      <c r="VO46" s="774"/>
      <c r="VP46" s="774"/>
      <c r="VQ46" s="774"/>
      <c r="VR46" s="774"/>
      <c r="VS46" s="774"/>
      <c r="VT46" s="774"/>
      <c r="VU46" s="774"/>
      <c r="VV46" s="774"/>
      <c r="VW46" s="774"/>
      <c r="VX46" s="774"/>
      <c r="VY46" s="774"/>
      <c r="VZ46" s="774"/>
      <c r="WA46" s="774"/>
      <c r="WB46" s="774"/>
      <c r="WC46" s="774"/>
      <c r="WD46" s="774"/>
      <c r="WE46" s="774"/>
      <c r="WF46" s="774"/>
      <c r="WG46" s="774"/>
      <c r="WH46" s="774"/>
      <c r="WI46" s="774"/>
      <c r="WJ46" s="774"/>
      <c r="WK46" s="774"/>
      <c r="WL46" s="774"/>
      <c r="WM46" s="774"/>
      <c r="WN46" s="774"/>
      <c r="WO46" s="774"/>
      <c r="WP46" s="774"/>
      <c r="WQ46" s="774"/>
      <c r="WR46" s="774"/>
      <c r="WS46" s="774"/>
      <c r="WT46" s="774"/>
      <c r="WU46" s="774"/>
      <c r="WV46" s="774"/>
      <c r="WW46" s="774"/>
      <c r="WX46" s="774"/>
      <c r="WY46" s="774"/>
      <c r="WZ46" s="774"/>
      <c r="XA46" s="774"/>
      <c r="XB46" s="774"/>
      <c r="XC46" s="774"/>
      <c r="XD46" s="774"/>
      <c r="XE46" s="774"/>
      <c r="XF46" s="774"/>
      <c r="XG46" s="774"/>
      <c r="XH46" s="774"/>
      <c r="XI46" s="774"/>
      <c r="XJ46" s="774"/>
      <c r="XK46" s="774"/>
      <c r="XL46" s="774"/>
      <c r="XM46" s="774"/>
      <c r="XN46" s="774"/>
      <c r="XO46" s="774"/>
      <c r="XP46" s="774"/>
      <c r="XQ46" s="774"/>
      <c r="XR46" s="774"/>
      <c r="XS46" s="774"/>
      <c r="XT46" s="774"/>
      <c r="XU46" s="774"/>
      <c r="XV46" s="774"/>
      <c r="XW46" s="774"/>
      <c r="XX46" s="774"/>
      <c r="XY46" s="774"/>
      <c r="XZ46" s="774"/>
      <c r="YA46" s="774"/>
      <c r="YB46" s="774"/>
      <c r="YC46" s="774"/>
      <c r="YD46" s="774"/>
      <c r="YE46" s="774"/>
      <c r="YF46" s="774"/>
      <c r="YG46" s="774"/>
      <c r="YH46" s="774"/>
      <c r="YI46" s="774"/>
      <c r="YJ46" s="774"/>
      <c r="YK46" s="774"/>
      <c r="YL46" s="774"/>
      <c r="YM46" s="774"/>
      <c r="YN46" s="774"/>
      <c r="YO46" s="774"/>
      <c r="YP46" s="774"/>
      <c r="YQ46" s="774"/>
      <c r="YR46" s="774"/>
      <c r="YS46" s="774"/>
      <c r="YT46" s="774"/>
      <c r="YU46" s="774"/>
      <c r="YV46" s="774"/>
      <c r="YW46" s="774"/>
      <c r="YX46" s="774"/>
      <c r="YY46" s="774"/>
      <c r="YZ46" s="774"/>
      <c r="ZA46" s="774"/>
      <c r="ZB46" s="774"/>
      <c r="ZC46" s="774"/>
      <c r="ZD46" s="774"/>
      <c r="ZE46" s="774"/>
      <c r="ZF46" s="774"/>
      <c r="ZG46" s="774"/>
      <c r="ZH46" s="774"/>
      <c r="ZI46" s="774"/>
      <c r="ZJ46" s="774"/>
      <c r="ZK46" s="774"/>
      <c r="ZL46" s="774"/>
      <c r="ZM46" s="774"/>
      <c r="ZN46" s="774"/>
      <c r="ZO46" s="774"/>
      <c r="ZP46" s="774"/>
      <c r="ZQ46" s="774"/>
      <c r="ZR46" s="774"/>
      <c r="ZS46" s="774"/>
      <c r="ZT46" s="774"/>
      <c r="ZU46" s="774"/>
      <c r="ZV46" s="774"/>
      <c r="ZW46" s="774"/>
      <c r="ZX46" s="774"/>
      <c r="ZY46" s="774"/>
      <c r="ZZ46" s="774"/>
      <c r="AAA46" s="774"/>
      <c r="AAB46" s="774"/>
      <c r="AAC46" s="774"/>
      <c r="AAD46" s="774"/>
      <c r="AAE46" s="774"/>
      <c r="AAF46" s="774"/>
      <c r="AAG46" s="774"/>
      <c r="AAH46" s="774"/>
      <c r="AAI46" s="774"/>
      <c r="AAJ46" s="774"/>
      <c r="AAK46" s="774"/>
      <c r="AAL46" s="774"/>
      <c r="AAM46" s="774"/>
      <c r="AAN46" s="774"/>
      <c r="AAO46" s="774"/>
      <c r="AAP46" s="774"/>
      <c r="AAQ46" s="774"/>
      <c r="AAR46" s="774"/>
      <c r="AAS46" s="774"/>
      <c r="AAT46" s="774"/>
      <c r="AAU46" s="774"/>
      <c r="AAV46" s="774"/>
      <c r="AAW46" s="774"/>
      <c r="AAX46" s="774"/>
      <c r="AAY46" s="774"/>
      <c r="AAZ46" s="774"/>
      <c r="ABA46" s="774"/>
      <c r="ABB46" s="774"/>
      <c r="ABC46" s="774"/>
      <c r="ABD46" s="774"/>
      <c r="ABE46" s="774"/>
      <c r="ABF46" s="774"/>
      <c r="ABG46" s="774"/>
      <c r="ABH46" s="774"/>
      <c r="ABI46" s="774"/>
      <c r="ABJ46" s="774"/>
      <c r="ABK46" s="774"/>
      <c r="ABL46" s="774"/>
      <c r="ABM46" s="774"/>
      <c r="ABN46" s="774"/>
      <c r="ABO46" s="774"/>
      <c r="ABP46" s="774"/>
      <c r="ABQ46" s="774"/>
      <c r="ABR46" s="774"/>
      <c r="ABS46" s="774"/>
      <c r="ABT46" s="774"/>
      <c r="ABU46" s="774"/>
      <c r="ABV46" s="774"/>
      <c r="ABW46" s="774"/>
      <c r="ABX46" s="774"/>
      <c r="ABY46" s="774"/>
      <c r="ABZ46" s="774"/>
      <c r="ACA46" s="774"/>
      <c r="ACB46" s="774"/>
      <c r="ACC46" s="774"/>
      <c r="ACD46" s="774"/>
      <c r="ACE46" s="774"/>
      <c r="ACF46" s="774"/>
      <c r="ACG46" s="774"/>
      <c r="ACH46" s="774"/>
      <c r="ACI46" s="774"/>
      <c r="ACJ46" s="774"/>
      <c r="ACK46" s="774"/>
      <c r="ACL46" s="774"/>
      <c r="ACM46" s="774"/>
      <c r="ACN46" s="774"/>
      <c r="ACO46" s="774"/>
      <c r="ACP46" s="774"/>
      <c r="ACQ46" s="774"/>
      <c r="ACR46" s="774"/>
      <c r="ACS46" s="774"/>
      <c r="ACT46" s="774"/>
      <c r="ACU46" s="774"/>
      <c r="ACV46" s="774"/>
      <c r="ACW46" s="774"/>
      <c r="ACX46" s="774"/>
      <c r="ACY46" s="774"/>
      <c r="ACZ46" s="774"/>
      <c r="ADA46" s="774"/>
      <c r="ADB46" s="774"/>
      <c r="ADC46" s="774"/>
      <c r="ADD46" s="774"/>
      <c r="ADE46" s="774"/>
      <c r="ADF46" s="774"/>
      <c r="ADG46" s="774"/>
      <c r="ADH46" s="774"/>
      <c r="ADI46" s="774"/>
      <c r="ADJ46" s="774"/>
      <c r="ADK46" s="774"/>
      <c r="ADL46" s="774"/>
      <c r="ADM46" s="774"/>
      <c r="ADN46" s="774"/>
      <c r="ADO46" s="774"/>
      <c r="ADP46" s="774"/>
      <c r="ADQ46" s="774"/>
      <c r="ADR46" s="774"/>
      <c r="ADS46" s="774"/>
      <c r="ADT46" s="774"/>
      <c r="ADU46" s="774"/>
      <c r="ADV46" s="774"/>
      <c r="ADW46" s="774"/>
      <c r="ADX46" s="774"/>
      <c r="ADY46" s="774"/>
      <c r="ADZ46" s="774"/>
      <c r="AEA46" s="774"/>
      <c r="AEB46" s="774"/>
      <c r="AEC46" s="774"/>
      <c r="AED46" s="774"/>
      <c r="AEE46" s="774"/>
      <c r="AEF46" s="774"/>
      <c r="AEG46" s="774"/>
      <c r="AEH46" s="774"/>
      <c r="AEI46" s="774"/>
      <c r="AEJ46" s="774"/>
      <c r="AEK46" s="774"/>
      <c r="AEL46" s="774"/>
      <c r="AEM46" s="774"/>
      <c r="AEN46" s="774"/>
      <c r="AEO46" s="774"/>
      <c r="AEP46" s="774"/>
      <c r="AEQ46" s="774"/>
      <c r="AER46" s="774"/>
      <c r="AES46" s="774"/>
      <c r="AET46" s="774"/>
      <c r="AEU46" s="774"/>
      <c r="AEV46" s="774"/>
      <c r="AEW46" s="774"/>
      <c r="AEX46" s="774"/>
      <c r="AEY46" s="774"/>
      <c r="AEZ46" s="774"/>
      <c r="AFA46" s="774"/>
      <c r="AFB46" s="774"/>
      <c r="AFC46" s="774"/>
      <c r="AFD46" s="774"/>
      <c r="AFE46" s="774"/>
      <c r="AFF46" s="774"/>
      <c r="AFG46" s="774"/>
      <c r="AFH46" s="774"/>
      <c r="AFI46" s="774"/>
      <c r="AFJ46" s="774"/>
      <c r="AFK46" s="774"/>
      <c r="AFL46" s="774"/>
      <c r="AFM46" s="774"/>
      <c r="AFN46" s="774"/>
      <c r="AFO46" s="774"/>
      <c r="AFP46" s="774"/>
      <c r="AFQ46" s="774"/>
      <c r="AFR46" s="774"/>
      <c r="AFS46" s="774"/>
      <c r="AFT46" s="774"/>
      <c r="AFU46" s="774"/>
      <c r="AFV46" s="774"/>
      <c r="AFW46" s="774"/>
      <c r="AFX46" s="774"/>
      <c r="AFY46" s="774"/>
      <c r="AFZ46" s="774"/>
      <c r="AGA46" s="774"/>
      <c r="AGB46" s="774"/>
      <c r="AGC46" s="774"/>
      <c r="AGD46" s="774"/>
      <c r="AGE46" s="774"/>
      <c r="AGF46" s="774"/>
      <c r="AGG46" s="774"/>
      <c r="AGH46" s="774"/>
      <c r="AGI46" s="774"/>
      <c r="AGJ46" s="774"/>
      <c r="AGK46" s="774"/>
      <c r="AGL46" s="774"/>
      <c r="AGM46" s="774"/>
      <c r="AGN46" s="774"/>
      <c r="AGO46" s="774"/>
      <c r="AGP46" s="774"/>
      <c r="AGQ46" s="774"/>
      <c r="AGR46" s="774"/>
      <c r="AGS46" s="774"/>
      <c r="AGT46" s="774"/>
      <c r="AGU46" s="774"/>
      <c r="AGV46" s="774"/>
      <c r="AGW46" s="774"/>
      <c r="AGX46" s="774"/>
      <c r="AGY46" s="774"/>
      <c r="AGZ46" s="774"/>
      <c r="AHA46" s="774"/>
      <c r="AHB46" s="774"/>
      <c r="AHC46" s="774"/>
      <c r="AHD46" s="774"/>
      <c r="AHE46" s="774"/>
      <c r="AHF46" s="774"/>
      <c r="AHG46" s="774"/>
      <c r="AHH46" s="774"/>
      <c r="AHI46" s="774"/>
      <c r="AHJ46" s="774"/>
      <c r="AHK46" s="774"/>
      <c r="AHL46" s="774"/>
      <c r="AHM46" s="774"/>
      <c r="AHN46" s="774"/>
      <c r="AHO46" s="774"/>
      <c r="AHP46" s="774"/>
      <c r="AHQ46" s="774"/>
      <c r="AHR46" s="774"/>
      <c r="AHS46" s="774"/>
      <c r="AHT46" s="774"/>
      <c r="AHU46" s="774"/>
      <c r="AHV46" s="774"/>
      <c r="AHW46" s="774"/>
      <c r="AHX46" s="774"/>
      <c r="AHY46" s="774"/>
      <c r="AHZ46" s="774"/>
      <c r="AIA46" s="774"/>
      <c r="AIB46" s="774"/>
      <c r="AIC46" s="774"/>
      <c r="AID46" s="774"/>
      <c r="AIE46" s="774"/>
      <c r="AIF46" s="774"/>
      <c r="AIG46" s="774"/>
      <c r="AIH46" s="774"/>
      <c r="AII46" s="774"/>
      <c r="AIJ46" s="774"/>
      <c r="AIK46" s="774"/>
      <c r="AIL46" s="774"/>
      <c r="AIM46" s="774"/>
      <c r="AIN46" s="774"/>
      <c r="AIO46" s="774"/>
      <c r="AIP46" s="774"/>
      <c r="AIQ46" s="774"/>
      <c r="AIR46" s="774"/>
      <c r="AIS46" s="774"/>
      <c r="AIT46" s="774"/>
      <c r="AIU46" s="774"/>
      <c r="AIV46" s="774"/>
      <c r="AIW46" s="774"/>
      <c r="AIX46" s="774"/>
      <c r="AIY46" s="774"/>
      <c r="AIZ46" s="774"/>
      <c r="AJA46" s="774"/>
      <c r="AJB46" s="774"/>
      <c r="AJC46" s="774"/>
      <c r="AJD46" s="774"/>
      <c r="AJE46" s="774"/>
      <c r="AJF46" s="774"/>
      <c r="AJG46" s="774"/>
      <c r="AJH46" s="774"/>
      <c r="AJI46" s="774"/>
      <c r="AJJ46" s="774"/>
      <c r="AJK46" s="774"/>
      <c r="AJL46" s="774"/>
      <c r="AJM46" s="774"/>
      <c r="AJN46" s="774"/>
      <c r="AJO46" s="774"/>
      <c r="AJP46" s="774"/>
      <c r="AJQ46" s="774"/>
      <c r="AJR46" s="774"/>
      <c r="AJS46" s="774"/>
      <c r="AJT46" s="774"/>
      <c r="AJU46" s="774"/>
      <c r="AJV46" s="774"/>
      <c r="AJW46" s="774"/>
      <c r="AJX46" s="774"/>
      <c r="AJY46" s="774"/>
      <c r="AJZ46" s="774"/>
      <c r="AKA46" s="774"/>
      <c r="AKB46" s="774"/>
      <c r="AKC46" s="774"/>
      <c r="AKD46" s="774"/>
      <c r="AKE46" s="774"/>
      <c r="AKF46" s="774"/>
      <c r="AKG46" s="774"/>
      <c r="AKH46" s="774"/>
      <c r="AKI46" s="774"/>
      <c r="AKJ46" s="774"/>
      <c r="AKK46" s="774"/>
      <c r="AKL46" s="774"/>
      <c r="AKM46" s="774"/>
      <c r="AKN46" s="774"/>
      <c r="AKO46" s="774"/>
      <c r="AKP46" s="774"/>
      <c r="AKQ46" s="774"/>
      <c r="AKR46" s="774"/>
      <c r="AKS46" s="774"/>
      <c r="AKT46" s="774"/>
      <c r="AKU46" s="774"/>
      <c r="AKV46" s="774"/>
      <c r="AKW46" s="774"/>
      <c r="AKX46" s="774"/>
      <c r="AKY46" s="774"/>
      <c r="AKZ46" s="774"/>
      <c r="ALA46" s="774"/>
      <c r="ALB46" s="774"/>
      <c r="ALC46" s="774"/>
      <c r="ALD46" s="774"/>
      <c r="ALE46" s="774"/>
      <c r="ALF46" s="774"/>
      <c r="ALG46" s="774"/>
      <c r="ALH46" s="774"/>
      <c r="ALI46" s="774"/>
      <c r="ALJ46" s="774"/>
      <c r="ALK46" s="774"/>
      <c r="ALL46" s="774"/>
      <c r="ALM46" s="774"/>
      <c r="ALN46" s="774"/>
      <c r="ALO46" s="774"/>
      <c r="ALP46" s="774"/>
      <c r="ALQ46" s="774"/>
      <c r="ALR46" s="774"/>
      <c r="ALS46" s="774"/>
      <c r="ALT46" s="774"/>
      <c r="ALU46" s="774"/>
      <c r="ALV46" s="774"/>
      <c r="ALW46" s="774"/>
      <c r="ALX46" s="774"/>
      <c r="ALY46" s="774"/>
      <c r="ALZ46" s="774"/>
      <c r="AMA46" s="774"/>
      <c r="AMB46" s="774"/>
      <c r="AMC46" s="774"/>
      <c r="AMD46" s="774"/>
      <c r="AME46" s="774"/>
      <c r="AMF46" s="774"/>
      <c r="AMG46" s="774"/>
      <c r="AMH46" s="774"/>
      <c r="AMI46" s="774"/>
      <c r="AMJ46" s="774"/>
      <c r="AMK46" s="774"/>
      <c r="AML46" s="774"/>
      <c r="AMM46" s="774"/>
      <c r="AMN46" s="774"/>
      <c r="AMO46" s="774"/>
      <c r="AMP46" s="774"/>
      <c r="AMQ46" s="774"/>
      <c r="AMR46" s="774"/>
      <c r="AMS46" s="774"/>
      <c r="AMT46" s="774"/>
      <c r="AMU46" s="774"/>
      <c r="AMV46" s="774"/>
      <c r="AMW46" s="774"/>
      <c r="AMX46" s="774"/>
      <c r="AMY46" s="774"/>
      <c r="AMZ46" s="774"/>
      <c r="ANA46" s="774"/>
      <c r="ANB46" s="774"/>
      <c r="ANC46" s="774"/>
      <c r="AND46" s="774"/>
      <c r="ANE46" s="774"/>
      <c r="ANF46" s="774"/>
      <c r="ANG46" s="774"/>
      <c r="ANH46" s="774"/>
      <c r="ANI46" s="774"/>
      <c r="ANJ46" s="774"/>
      <c r="ANK46" s="774"/>
      <c r="ANL46" s="774"/>
      <c r="ANM46" s="774"/>
      <c r="ANN46" s="774"/>
      <c r="ANO46" s="774"/>
      <c r="ANP46" s="774"/>
      <c r="ANQ46" s="774"/>
      <c r="ANR46" s="774"/>
      <c r="ANS46" s="774"/>
      <c r="ANT46" s="774"/>
      <c r="ANU46" s="774"/>
      <c r="ANV46" s="774"/>
      <c r="ANW46" s="774"/>
      <c r="ANX46" s="774"/>
      <c r="ANY46" s="774"/>
      <c r="ANZ46" s="774"/>
      <c r="AOA46" s="774"/>
      <c r="AOB46" s="774"/>
      <c r="AOC46" s="774"/>
      <c r="AOD46" s="774"/>
      <c r="AOE46" s="774"/>
      <c r="AOF46" s="774"/>
      <c r="AOG46" s="774"/>
      <c r="AOH46" s="774"/>
      <c r="AOI46" s="774"/>
      <c r="AOJ46" s="774"/>
      <c r="AOK46" s="774"/>
      <c r="AOL46" s="774"/>
      <c r="AOM46" s="774"/>
      <c r="AON46" s="774"/>
      <c r="AOO46" s="774"/>
      <c r="AOP46" s="774"/>
      <c r="AOQ46" s="774"/>
      <c r="AOR46" s="774"/>
      <c r="AOS46" s="774"/>
      <c r="AOT46" s="774"/>
      <c r="AOU46" s="774"/>
      <c r="AOV46" s="774"/>
      <c r="AOW46" s="774"/>
      <c r="AOX46" s="774"/>
      <c r="AOY46" s="774"/>
      <c r="AOZ46" s="774"/>
      <c r="APA46" s="774"/>
      <c r="APB46" s="774"/>
      <c r="APC46" s="774"/>
      <c r="APD46" s="774"/>
      <c r="APE46" s="774"/>
      <c r="APF46" s="774"/>
      <c r="APG46" s="774"/>
      <c r="APH46" s="774"/>
      <c r="API46" s="774"/>
      <c r="APJ46" s="774"/>
      <c r="APK46" s="774"/>
      <c r="APL46" s="774"/>
      <c r="APM46" s="774"/>
      <c r="APN46" s="774"/>
      <c r="APO46" s="774"/>
      <c r="APP46" s="774"/>
      <c r="APQ46" s="774"/>
      <c r="APR46" s="774"/>
      <c r="APS46" s="774"/>
      <c r="APT46" s="774"/>
      <c r="APU46" s="774"/>
      <c r="APV46" s="774"/>
      <c r="APW46" s="774"/>
      <c r="APX46" s="774"/>
      <c r="APY46" s="774"/>
      <c r="APZ46" s="774"/>
      <c r="AQA46" s="774"/>
      <c r="AQB46" s="774"/>
      <c r="AQC46" s="774"/>
      <c r="AQD46" s="774"/>
      <c r="AQE46" s="774"/>
      <c r="AQF46" s="774"/>
      <c r="AQG46" s="774"/>
      <c r="AQH46" s="774"/>
      <c r="AQI46" s="774"/>
      <c r="AQJ46" s="774"/>
      <c r="AQK46" s="774"/>
      <c r="AQL46" s="774"/>
      <c r="AQM46" s="774"/>
      <c r="AQN46" s="774"/>
      <c r="AQO46" s="774"/>
      <c r="AQP46" s="774"/>
      <c r="AQQ46" s="774"/>
      <c r="AQR46" s="774"/>
      <c r="AQS46" s="774"/>
      <c r="AQT46" s="774"/>
      <c r="AQU46" s="774"/>
      <c r="AQV46" s="774"/>
      <c r="AQW46" s="774"/>
      <c r="AQX46" s="774"/>
      <c r="AQY46" s="774"/>
      <c r="AQZ46" s="774"/>
      <c r="ARA46" s="774"/>
      <c r="ARB46" s="774"/>
      <c r="ARC46" s="774"/>
      <c r="ARD46" s="774"/>
      <c r="ARE46" s="774"/>
      <c r="ARF46" s="774"/>
      <c r="ARG46" s="774"/>
      <c r="ARH46" s="774"/>
      <c r="ARI46" s="774"/>
      <c r="ARJ46" s="774"/>
      <c r="ARK46" s="774"/>
      <c r="ARL46" s="774"/>
      <c r="ARM46" s="774"/>
      <c r="ARN46" s="774"/>
      <c r="ARO46" s="774"/>
      <c r="ARP46" s="774"/>
      <c r="ARQ46" s="774"/>
      <c r="ARR46" s="774"/>
      <c r="ARS46" s="774"/>
      <c r="ART46" s="774"/>
      <c r="ARU46" s="774"/>
      <c r="ARV46" s="774"/>
      <c r="ARW46" s="774"/>
      <c r="ARX46" s="774"/>
      <c r="ARY46" s="774"/>
      <c r="ARZ46" s="774"/>
      <c r="ASA46" s="774"/>
      <c r="ASB46" s="774"/>
      <c r="ASC46" s="774"/>
      <c r="ASD46" s="774"/>
      <c r="ASE46" s="774"/>
      <c r="ASF46" s="774"/>
      <c r="ASG46" s="774"/>
      <c r="ASH46" s="774"/>
      <c r="ASI46" s="774"/>
      <c r="ASJ46" s="774"/>
      <c r="ASK46" s="774"/>
      <c r="ASL46" s="774"/>
      <c r="ASM46" s="774"/>
      <c r="ASN46" s="774"/>
      <c r="ASO46" s="774"/>
      <c r="ASP46" s="774"/>
      <c r="ASQ46" s="774"/>
      <c r="ASR46" s="774"/>
      <c r="ASS46" s="774"/>
      <c r="AST46" s="774"/>
      <c r="ASU46" s="774"/>
      <c r="ASV46" s="774"/>
      <c r="ASW46" s="774"/>
      <c r="ASX46" s="774"/>
      <c r="ASY46" s="774"/>
      <c r="ASZ46" s="774"/>
      <c r="ATA46" s="774"/>
      <c r="ATB46" s="774"/>
      <c r="ATC46" s="774"/>
      <c r="ATD46" s="774"/>
      <c r="ATE46" s="774"/>
      <c r="ATF46" s="774"/>
      <c r="ATG46" s="774"/>
      <c r="ATH46" s="774"/>
      <c r="ATI46" s="774"/>
      <c r="ATJ46" s="774"/>
      <c r="ATK46" s="774"/>
      <c r="ATL46" s="774"/>
      <c r="ATM46" s="774"/>
      <c r="ATN46" s="774"/>
      <c r="ATO46" s="774"/>
      <c r="ATP46" s="774"/>
      <c r="ATQ46" s="774"/>
      <c r="ATR46" s="774"/>
      <c r="ATS46" s="774"/>
      <c r="ATT46" s="774"/>
      <c r="ATU46" s="774"/>
      <c r="ATV46" s="774"/>
      <c r="ATW46" s="774"/>
      <c r="ATX46" s="774"/>
      <c r="ATY46" s="774"/>
      <c r="ATZ46" s="774"/>
      <c r="AUA46" s="774"/>
      <c r="AUB46" s="774"/>
      <c r="AUC46" s="774"/>
      <c r="AUD46" s="774"/>
      <c r="AUE46" s="774"/>
      <c r="AUF46" s="774"/>
      <c r="AUG46" s="774"/>
      <c r="AUH46" s="774"/>
      <c r="AUI46" s="774"/>
      <c r="AUJ46" s="774"/>
      <c r="AUK46" s="774"/>
      <c r="AUL46" s="774"/>
      <c r="AUM46" s="774"/>
      <c r="AUN46" s="774"/>
      <c r="AUO46" s="774"/>
      <c r="AUP46" s="774"/>
      <c r="AUQ46" s="774"/>
      <c r="AUR46" s="774"/>
      <c r="AUS46" s="774"/>
      <c r="AUT46" s="774"/>
      <c r="AUU46" s="774"/>
      <c r="AUV46" s="774"/>
      <c r="AUW46" s="774"/>
      <c r="AUX46" s="774"/>
      <c r="AUY46" s="774"/>
      <c r="AUZ46" s="774"/>
      <c r="AVA46" s="774"/>
      <c r="AVB46" s="774"/>
      <c r="AVC46" s="774"/>
      <c r="AVD46" s="774"/>
      <c r="AVE46" s="774"/>
      <c r="AVF46" s="774"/>
      <c r="AVG46" s="774"/>
      <c r="AVH46" s="774"/>
      <c r="AVI46" s="774"/>
      <c r="AVJ46" s="774"/>
      <c r="AVK46" s="774"/>
      <c r="AVL46" s="774"/>
      <c r="AVM46" s="774"/>
      <c r="AVN46" s="774"/>
      <c r="AVO46" s="774"/>
      <c r="AVP46" s="774"/>
      <c r="AVQ46" s="774"/>
      <c r="AVR46" s="774"/>
      <c r="AVS46" s="774"/>
      <c r="AVT46" s="774"/>
      <c r="AVU46" s="774"/>
      <c r="AVV46" s="774"/>
      <c r="AVW46" s="774"/>
      <c r="AVX46" s="774"/>
      <c r="AVY46" s="774"/>
      <c r="AVZ46" s="774"/>
      <c r="AWA46" s="774"/>
      <c r="AWB46" s="774"/>
      <c r="AWC46" s="774"/>
      <c r="AWD46" s="774"/>
      <c r="AWE46" s="774"/>
      <c r="AWF46" s="774"/>
      <c r="AWG46" s="774"/>
      <c r="AWH46" s="774"/>
      <c r="AWI46" s="774"/>
      <c r="AWJ46" s="774"/>
      <c r="AWK46" s="774"/>
      <c r="AWL46" s="774"/>
      <c r="AWM46" s="774"/>
      <c r="AWN46" s="774"/>
      <c r="AWO46" s="774"/>
      <c r="AWP46" s="774"/>
      <c r="AWQ46" s="774"/>
      <c r="AWR46" s="774"/>
      <c r="AWS46" s="774"/>
      <c r="AWT46" s="774"/>
      <c r="AWU46" s="774"/>
      <c r="AWV46" s="774"/>
      <c r="AWW46" s="774"/>
      <c r="AWX46" s="774"/>
      <c r="AWY46" s="774"/>
      <c r="AWZ46" s="774"/>
      <c r="AXA46" s="774"/>
      <c r="AXB46" s="774"/>
      <c r="AXC46" s="774"/>
      <c r="AXD46" s="774"/>
      <c r="AXE46" s="774"/>
      <c r="AXF46" s="774"/>
      <c r="AXG46" s="774"/>
      <c r="AXH46" s="774"/>
      <c r="AXI46" s="774"/>
      <c r="AXJ46" s="774"/>
      <c r="AXK46" s="774"/>
      <c r="AXL46" s="774"/>
      <c r="AXM46" s="774"/>
      <c r="AXN46" s="774"/>
      <c r="AXO46" s="774"/>
      <c r="AXP46" s="774"/>
      <c r="AXQ46" s="774"/>
      <c r="AXR46" s="774"/>
      <c r="AXS46" s="774"/>
      <c r="AXT46" s="774"/>
      <c r="AXU46" s="774"/>
      <c r="AXV46" s="774"/>
      <c r="AXW46" s="774"/>
      <c r="AXX46" s="774"/>
      <c r="AXY46" s="774"/>
      <c r="AXZ46" s="774"/>
      <c r="AYA46" s="774"/>
      <c r="AYB46" s="774"/>
      <c r="AYC46" s="774"/>
      <c r="AYD46" s="774"/>
      <c r="AYE46" s="774"/>
      <c r="AYF46" s="774"/>
      <c r="AYG46" s="774"/>
      <c r="AYH46" s="774"/>
      <c r="AYI46" s="774"/>
      <c r="AYJ46" s="774"/>
      <c r="AYK46" s="774"/>
      <c r="AYL46" s="774"/>
      <c r="AYM46" s="774"/>
      <c r="AYN46" s="774"/>
      <c r="AYO46" s="774"/>
      <c r="AYP46" s="774"/>
      <c r="AYQ46" s="774"/>
      <c r="AYR46" s="774"/>
      <c r="AYS46" s="774"/>
      <c r="AYT46" s="774"/>
      <c r="AYU46" s="774"/>
      <c r="AYV46" s="774"/>
      <c r="AYW46" s="774"/>
      <c r="AYX46" s="774"/>
      <c r="AYY46" s="774"/>
      <c r="AYZ46" s="774"/>
      <c r="AZA46" s="774"/>
      <c r="AZB46" s="774"/>
      <c r="AZC46" s="774"/>
      <c r="AZD46" s="774"/>
      <c r="AZE46" s="774"/>
      <c r="AZF46" s="774"/>
      <c r="AZG46" s="774"/>
      <c r="AZH46" s="774"/>
      <c r="AZI46" s="774"/>
      <c r="AZJ46" s="774"/>
      <c r="AZK46" s="774"/>
      <c r="AZL46" s="774"/>
      <c r="AZM46" s="774"/>
      <c r="AZN46" s="774"/>
      <c r="AZO46" s="774"/>
      <c r="AZP46" s="774"/>
      <c r="AZQ46" s="774"/>
      <c r="AZR46" s="774"/>
      <c r="AZS46" s="774"/>
      <c r="AZT46" s="774"/>
      <c r="AZU46" s="774"/>
      <c r="AZV46" s="774"/>
      <c r="AZW46" s="774"/>
      <c r="AZX46" s="774"/>
      <c r="AZY46" s="774"/>
      <c r="AZZ46" s="774"/>
      <c r="BAA46" s="774"/>
      <c r="BAB46" s="774"/>
      <c r="BAC46" s="774"/>
      <c r="BAD46" s="774"/>
      <c r="BAE46" s="774"/>
      <c r="BAF46" s="774"/>
      <c r="BAG46" s="774"/>
      <c r="BAH46" s="774"/>
      <c r="BAI46" s="774"/>
      <c r="BAJ46" s="774"/>
      <c r="BAK46" s="774"/>
      <c r="BAL46" s="774"/>
      <c r="BAM46" s="774"/>
      <c r="BAN46" s="774"/>
      <c r="BAO46" s="774"/>
      <c r="BAP46" s="774"/>
      <c r="BAQ46" s="774"/>
      <c r="BAR46" s="774"/>
      <c r="BAS46" s="774"/>
      <c r="BAT46" s="774"/>
      <c r="BAU46" s="774"/>
      <c r="BAV46" s="774"/>
      <c r="BAW46" s="774"/>
      <c r="BAX46" s="774"/>
      <c r="BAY46" s="774"/>
      <c r="BAZ46" s="774"/>
      <c r="BBA46" s="774"/>
      <c r="BBB46" s="774"/>
      <c r="BBC46" s="774"/>
      <c r="BBD46" s="774"/>
      <c r="BBE46" s="774"/>
      <c r="BBF46" s="774"/>
      <c r="BBG46" s="774"/>
      <c r="BBH46" s="774"/>
      <c r="BBI46" s="774"/>
      <c r="BBJ46" s="774"/>
      <c r="BBK46" s="774"/>
      <c r="BBL46" s="774"/>
      <c r="BBM46" s="774"/>
      <c r="BBN46" s="774"/>
      <c r="BBO46" s="774"/>
      <c r="BBP46" s="774"/>
      <c r="BBQ46" s="774"/>
      <c r="BBR46" s="774"/>
      <c r="BBS46" s="774"/>
      <c r="BBT46" s="774"/>
      <c r="BBU46" s="774"/>
      <c r="BBV46" s="774"/>
      <c r="BBW46" s="774"/>
      <c r="BBX46" s="774"/>
      <c r="BBY46" s="774"/>
      <c r="BBZ46" s="774"/>
      <c r="BCA46" s="774"/>
      <c r="BCB46" s="774"/>
      <c r="BCC46" s="774"/>
      <c r="BCD46" s="774"/>
      <c r="BCE46" s="774"/>
      <c r="BCF46" s="774"/>
      <c r="BCG46" s="774"/>
      <c r="BCH46" s="774"/>
      <c r="BCI46" s="774"/>
      <c r="BCJ46" s="774"/>
      <c r="BCK46" s="774"/>
      <c r="BCL46" s="774"/>
      <c r="BCM46" s="774"/>
      <c r="BCN46" s="774"/>
      <c r="BCO46" s="774"/>
      <c r="BCP46" s="774"/>
      <c r="BCQ46" s="774"/>
      <c r="BCR46" s="774"/>
      <c r="BCS46" s="774"/>
      <c r="BCT46" s="774"/>
      <c r="BCU46" s="774"/>
      <c r="BCV46" s="774"/>
      <c r="BCW46" s="774"/>
      <c r="BCX46" s="774"/>
      <c r="BCY46" s="774"/>
      <c r="BCZ46" s="774"/>
      <c r="BDA46" s="774"/>
      <c r="BDB46" s="774"/>
      <c r="BDC46" s="774"/>
      <c r="BDD46" s="774"/>
      <c r="BDE46" s="774"/>
      <c r="BDF46" s="774"/>
      <c r="BDG46" s="774"/>
      <c r="BDH46" s="774"/>
      <c r="BDI46" s="774"/>
      <c r="BDJ46" s="774"/>
      <c r="BDK46" s="774"/>
      <c r="BDL46" s="774"/>
      <c r="BDM46" s="774"/>
      <c r="BDN46" s="774"/>
      <c r="BDO46" s="774"/>
      <c r="BDP46" s="774"/>
      <c r="BDQ46" s="774"/>
      <c r="BDR46" s="774"/>
      <c r="BDS46" s="774"/>
      <c r="BDT46" s="774"/>
      <c r="BDU46" s="774"/>
      <c r="BDV46" s="774"/>
      <c r="BDW46" s="774"/>
      <c r="BDX46" s="774"/>
      <c r="BDY46" s="774"/>
      <c r="BDZ46" s="774"/>
      <c r="BEA46" s="774"/>
      <c r="BEB46" s="774"/>
      <c r="BEC46" s="774"/>
      <c r="BED46" s="774"/>
      <c r="BEE46" s="774"/>
      <c r="BEF46" s="774"/>
      <c r="BEG46" s="774"/>
      <c r="BEH46" s="774"/>
      <c r="BEI46" s="774"/>
      <c r="BEJ46" s="774"/>
      <c r="BEK46" s="774"/>
      <c r="BEL46" s="774"/>
      <c r="BEM46" s="774"/>
      <c r="BEN46" s="774"/>
      <c r="BEO46" s="774"/>
      <c r="BEP46" s="774"/>
      <c r="BEQ46" s="774"/>
      <c r="BER46" s="774"/>
      <c r="BES46" s="774"/>
      <c r="BET46" s="774"/>
      <c r="BEU46" s="774"/>
      <c r="BEV46" s="774"/>
      <c r="BEW46" s="774"/>
      <c r="BEX46" s="774"/>
      <c r="BEY46" s="774"/>
      <c r="BEZ46" s="774"/>
      <c r="BFA46" s="774"/>
      <c r="BFB46" s="774"/>
      <c r="BFC46" s="774"/>
      <c r="BFD46" s="774"/>
      <c r="BFE46" s="774"/>
      <c r="BFF46" s="774"/>
      <c r="BFG46" s="774"/>
      <c r="BFH46" s="774"/>
      <c r="BFI46" s="774"/>
      <c r="BFJ46" s="774"/>
      <c r="BFK46" s="774"/>
      <c r="BFL46" s="774"/>
      <c r="BFM46" s="774"/>
      <c r="BFN46" s="774"/>
      <c r="BFO46" s="774"/>
      <c r="BFP46" s="774"/>
      <c r="BFQ46" s="774"/>
      <c r="BFR46" s="774"/>
      <c r="BFS46" s="774"/>
      <c r="BFT46" s="774"/>
      <c r="BFU46" s="774"/>
      <c r="BFV46" s="774"/>
      <c r="BFW46" s="774"/>
      <c r="BFX46" s="774"/>
      <c r="BFY46" s="774"/>
      <c r="BFZ46" s="774"/>
      <c r="BGA46" s="774"/>
      <c r="BGB46" s="774"/>
      <c r="BGC46" s="774"/>
      <c r="BGD46" s="774"/>
      <c r="BGE46" s="774"/>
      <c r="BGF46" s="774"/>
      <c r="BGG46" s="774"/>
      <c r="BGH46" s="774"/>
      <c r="BGI46" s="774"/>
      <c r="BGJ46" s="774"/>
      <c r="BGK46" s="774"/>
      <c r="BGL46" s="774"/>
      <c r="BGM46" s="774"/>
      <c r="BGN46" s="774"/>
      <c r="BGO46" s="774"/>
      <c r="BGP46" s="774"/>
      <c r="BGQ46" s="774"/>
      <c r="BGR46" s="774"/>
      <c r="BGS46" s="774"/>
      <c r="BGT46" s="774"/>
      <c r="BGU46" s="774"/>
      <c r="BGV46" s="774"/>
      <c r="BGW46" s="774"/>
      <c r="BGX46" s="774"/>
      <c r="BGY46" s="774"/>
      <c r="BGZ46" s="774"/>
      <c r="BHA46" s="774"/>
      <c r="BHB46" s="774"/>
      <c r="BHC46" s="774"/>
      <c r="BHD46" s="774"/>
      <c r="BHE46" s="774"/>
      <c r="BHF46" s="774"/>
      <c r="BHG46" s="774"/>
      <c r="BHH46" s="774"/>
      <c r="BHI46" s="774"/>
      <c r="BHJ46" s="774"/>
      <c r="BHK46" s="774"/>
      <c r="BHL46" s="774"/>
      <c r="BHM46" s="774"/>
      <c r="BHN46" s="774"/>
      <c r="BHO46" s="774"/>
      <c r="BHP46" s="774"/>
      <c r="BHQ46" s="774"/>
      <c r="BHR46" s="774"/>
      <c r="BHS46" s="774"/>
      <c r="BHT46" s="774"/>
      <c r="BHU46" s="774"/>
      <c r="BHV46" s="774"/>
      <c r="BHW46" s="774"/>
      <c r="BHX46" s="774"/>
      <c r="BHY46" s="774"/>
      <c r="BHZ46" s="774"/>
      <c r="BIA46" s="774"/>
      <c r="BIB46" s="774"/>
      <c r="BIC46" s="774"/>
      <c r="BID46" s="774"/>
      <c r="BIE46" s="774"/>
      <c r="BIF46" s="774"/>
      <c r="BIG46" s="774"/>
      <c r="BIH46" s="774"/>
      <c r="BII46" s="774"/>
      <c r="BIJ46" s="774"/>
      <c r="BIK46" s="774"/>
      <c r="BIL46" s="774"/>
      <c r="BIM46" s="774"/>
      <c r="BIN46" s="774"/>
      <c r="BIO46" s="774"/>
      <c r="BIP46" s="774"/>
      <c r="BIQ46" s="774"/>
      <c r="BIR46" s="774"/>
      <c r="BIS46" s="774"/>
      <c r="BIT46" s="774"/>
      <c r="BIU46" s="774"/>
      <c r="BIV46" s="774"/>
      <c r="BIW46" s="774"/>
      <c r="BIX46" s="774"/>
      <c r="BIY46" s="774"/>
      <c r="BIZ46" s="774"/>
      <c r="BJA46" s="774"/>
      <c r="BJB46" s="774"/>
      <c r="BJC46" s="774"/>
      <c r="BJD46" s="774"/>
      <c r="BJE46" s="774"/>
      <c r="BJF46" s="774"/>
      <c r="BJG46" s="774"/>
      <c r="BJH46" s="774"/>
      <c r="BJI46" s="774"/>
      <c r="BJJ46" s="774"/>
      <c r="BJK46" s="774"/>
      <c r="BJL46" s="774"/>
      <c r="BJM46" s="774"/>
      <c r="BJN46" s="774"/>
      <c r="BJO46" s="774"/>
      <c r="BJP46" s="774"/>
      <c r="BJQ46" s="774"/>
      <c r="BJR46" s="774"/>
      <c r="BJS46" s="774"/>
      <c r="BJT46" s="774"/>
      <c r="BJU46" s="774"/>
      <c r="BJV46" s="774"/>
      <c r="BJW46" s="774"/>
      <c r="BJX46" s="774"/>
      <c r="BJY46" s="774"/>
      <c r="BJZ46" s="774"/>
      <c r="BKA46" s="774"/>
      <c r="BKB46" s="774"/>
      <c r="BKC46" s="774"/>
      <c r="BKD46" s="774"/>
      <c r="BKE46" s="774"/>
      <c r="BKF46" s="774"/>
      <c r="BKG46" s="774"/>
      <c r="BKH46" s="774"/>
      <c r="BKI46" s="774"/>
      <c r="BKJ46" s="774"/>
      <c r="BKK46" s="774"/>
      <c r="BKL46" s="774"/>
      <c r="BKM46" s="774"/>
      <c r="BKN46" s="774"/>
      <c r="BKO46" s="774"/>
      <c r="BKP46" s="774"/>
      <c r="BKQ46" s="774"/>
      <c r="BKR46" s="774"/>
      <c r="BKS46" s="774"/>
      <c r="BKT46" s="774"/>
      <c r="BKU46" s="774"/>
      <c r="BKV46" s="774"/>
      <c r="BKW46" s="774"/>
      <c r="BKX46" s="774"/>
      <c r="BKY46" s="774"/>
      <c r="BKZ46" s="774"/>
      <c r="BLA46" s="774"/>
      <c r="BLB46" s="774"/>
      <c r="BLC46" s="774"/>
      <c r="BLD46" s="774"/>
      <c r="BLE46" s="774"/>
      <c r="BLF46" s="774"/>
      <c r="BLG46" s="774"/>
      <c r="BLH46" s="774"/>
      <c r="BLI46" s="774"/>
      <c r="BLJ46" s="774"/>
      <c r="BLK46" s="774"/>
      <c r="BLL46" s="774"/>
      <c r="BLM46" s="774"/>
      <c r="BLN46" s="774"/>
      <c r="BLO46" s="774"/>
      <c r="BLP46" s="774"/>
      <c r="BLQ46" s="774"/>
      <c r="BLR46" s="774"/>
      <c r="BLS46" s="774"/>
      <c r="BLT46" s="774"/>
      <c r="BLU46" s="774"/>
      <c r="BLV46" s="774"/>
      <c r="BLW46" s="774"/>
      <c r="BLX46" s="774"/>
      <c r="BLY46" s="774"/>
      <c r="BLZ46" s="774"/>
      <c r="BMA46" s="774"/>
      <c r="BMB46" s="774"/>
      <c r="BMC46" s="774"/>
      <c r="BMD46" s="774"/>
      <c r="BME46" s="774"/>
      <c r="BMF46" s="774"/>
      <c r="BMG46" s="774"/>
      <c r="BMH46" s="774"/>
      <c r="BMI46" s="774"/>
      <c r="BMJ46" s="774"/>
      <c r="BMK46" s="774"/>
      <c r="BML46" s="774"/>
      <c r="BMM46" s="774"/>
      <c r="BMN46" s="774"/>
      <c r="BMO46" s="774"/>
      <c r="BMP46" s="774"/>
      <c r="BMQ46" s="774"/>
      <c r="BMR46" s="774"/>
      <c r="BMS46" s="774"/>
      <c r="BMT46" s="774"/>
      <c r="BMU46" s="774"/>
      <c r="BMV46" s="774"/>
      <c r="BMW46" s="774"/>
      <c r="BMX46" s="774"/>
      <c r="BMY46" s="774"/>
      <c r="BMZ46" s="774"/>
      <c r="BNA46" s="774"/>
      <c r="BNB46" s="774"/>
      <c r="BNC46" s="774"/>
      <c r="BND46" s="774"/>
      <c r="BNE46" s="774"/>
      <c r="BNF46" s="774"/>
      <c r="BNG46" s="774"/>
      <c r="BNH46" s="774"/>
      <c r="BNI46" s="774"/>
      <c r="BNJ46" s="774"/>
      <c r="BNK46" s="774"/>
      <c r="BNL46" s="774"/>
      <c r="BNM46" s="774"/>
      <c r="BNN46" s="774"/>
      <c r="BNO46" s="774"/>
      <c r="BNP46" s="774"/>
      <c r="BNQ46" s="774"/>
      <c r="BNR46" s="774"/>
      <c r="BNS46" s="774"/>
      <c r="BNT46" s="774"/>
      <c r="BNU46" s="774"/>
      <c r="BNV46" s="774"/>
      <c r="BNW46" s="774"/>
      <c r="BNX46" s="774"/>
      <c r="BNY46" s="774"/>
      <c r="BNZ46" s="774"/>
      <c r="BOA46" s="774"/>
      <c r="BOB46" s="774"/>
      <c r="BOC46" s="774"/>
      <c r="BOD46" s="774"/>
      <c r="BOE46" s="774"/>
      <c r="BOF46" s="774"/>
      <c r="BOG46" s="774"/>
      <c r="BOH46" s="774"/>
      <c r="BOI46" s="774"/>
      <c r="BOJ46" s="774"/>
      <c r="BOK46" s="774"/>
      <c r="BOL46" s="774"/>
      <c r="BOM46" s="774"/>
      <c r="BON46" s="774"/>
      <c r="BOO46" s="774"/>
      <c r="BOP46" s="774"/>
      <c r="BOQ46" s="774"/>
      <c r="BOR46" s="774"/>
      <c r="BOS46" s="774"/>
      <c r="BOT46" s="774"/>
      <c r="BOU46" s="774"/>
      <c r="BOV46" s="774"/>
      <c r="BOW46" s="774"/>
      <c r="BOX46" s="774"/>
      <c r="BOY46" s="774"/>
      <c r="BOZ46" s="774"/>
      <c r="BPA46" s="774"/>
      <c r="BPB46" s="774"/>
      <c r="BPC46" s="774"/>
      <c r="BPD46" s="774"/>
      <c r="BPE46" s="774"/>
      <c r="BPF46" s="774"/>
      <c r="BPG46" s="774"/>
      <c r="BPH46" s="774"/>
      <c r="BPI46" s="774"/>
      <c r="BPJ46" s="774"/>
      <c r="BPK46" s="774"/>
      <c r="BPL46" s="774"/>
      <c r="BPM46" s="774"/>
      <c r="BPN46" s="774"/>
      <c r="BPO46" s="774"/>
      <c r="BPP46" s="774"/>
      <c r="BPQ46" s="774"/>
      <c r="BPR46" s="774"/>
      <c r="BPS46" s="774"/>
      <c r="BPT46" s="774"/>
      <c r="BPU46" s="774"/>
      <c r="BPV46" s="774"/>
      <c r="BPW46" s="774"/>
      <c r="BPX46" s="774"/>
      <c r="BPY46" s="774"/>
      <c r="BPZ46" s="774"/>
      <c r="BQA46" s="774"/>
      <c r="BQB46" s="774"/>
      <c r="BQC46" s="774"/>
      <c r="BQD46" s="774"/>
      <c r="BQE46" s="774"/>
      <c r="BQF46" s="774"/>
      <c r="BQG46" s="774"/>
      <c r="BQH46" s="774"/>
      <c r="BQI46" s="774"/>
      <c r="BQJ46" s="774"/>
      <c r="BQK46" s="774"/>
      <c r="BQL46" s="774"/>
      <c r="BQM46" s="774"/>
      <c r="BQN46" s="774"/>
      <c r="BQO46" s="774"/>
      <c r="BQP46" s="774"/>
      <c r="BQQ46" s="774"/>
      <c r="BQR46" s="774"/>
      <c r="BQS46" s="774"/>
      <c r="BQT46" s="774"/>
      <c r="BQU46" s="774"/>
      <c r="BQV46" s="774"/>
      <c r="BQW46" s="774"/>
      <c r="BQX46" s="774"/>
      <c r="BQY46" s="774"/>
      <c r="BQZ46" s="774"/>
      <c r="BRA46" s="774"/>
      <c r="BRB46" s="774"/>
      <c r="BRC46" s="774"/>
      <c r="BRD46" s="774"/>
      <c r="BRE46" s="774"/>
      <c r="BRF46" s="774"/>
      <c r="BRG46" s="774"/>
      <c r="BRH46" s="774"/>
      <c r="BRI46" s="774"/>
      <c r="BRJ46" s="774"/>
      <c r="BRK46" s="774"/>
      <c r="BRL46" s="774"/>
      <c r="BRM46" s="774"/>
      <c r="BRN46" s="774"/>
      <c r="BRO46" s="774"/>
      <c r="BRP46" s="774"/>
      <c r="BRQ46" s="774"/>
      <c r="BRR46" s="774"/>
      <c r="BRS46" s="774"/>
      <c r="BRT46" s="774"/>
      <c r="BRU46" s="774"/>
      <c r="BRV46" s="774"/>
      <c r="BRW46" s="774"/>
      <c r="BRX46" s="774"/>
      <c r="BRY46" s="774"/>
      <c r="BRZ46" s="774"/>
      <c r="BSA46" s="774"/>
      <c r="BSB46" s="774"/>
      <c r="BSC46" s="774"/>
      <c r="BSD46" s="774"/>
      <c r="BSE46" s="774"/>
      <c r="BSF46" s="774"/>
      <c r="BSG46" s="774"/>
      <c r="BSH46" s="774"/>
      <c r="BSI46" s="774"/>
      <c r="BSJ46" s="774"/>
      <c r="BSK46" s="774"/>
      <c r="BSL46" s="774"/>
      <c r="BSM46" s="774"/>
      <c r="BSN46" s="774"/>
      <c r="BSO46" s="774"/>
      <c r="BSP46" s="774"/>
      <c r="BSQ46" s="774"/>
      <c r="BSR46" s="774"/>
      <c r="BSS46" s="774"/>
      <c r="BST46" s="774"/>
      <c r="BSU46" s="774"/>
      <c r="BSV46" s="774"/>
      <c r="BSW46" s="774"/>
      <c r="BSX46" s="774"/>
      <c r="BSY46" s="774"/>
      <c r="BSZ46" s="774"/>
      <c r="BTA46" s="774"/>
      <c r="BTB46" s="774"/>
      <c r="BTC46" s="774"/>
      <c r="BTD46" s="774"/>
      <c r="BTE46" s="774"/>
      <c r="BTF46" s="774"/>
      <c r="BTG46" s="774"/>
      <c r="BTH46" s="774"/>
      <c r="BTI46" s="774"/>
      <c r="BTJ46" s="774"/>
      <c r="BTK46" s="774"/>
      <c r="BTL46" s="774"/>
      <c r="BTM46" s="774"/>
      <c r="BTN46" s="774"/>
      <c r="BTO46" s="774"/>
      <c r="BTP46" s="774"/>
      <c r="BTQ46" s="774"/>
      <c r="BTR46" s="774"/>
      <c r="BTS46" s="774"/>
      <c r="BTT46" s="774"/>
      <c r="BTU46" s="774"/>
      <c r="BTV46" s="774"/>
      <c r="BTW46" s="774"/>
      <c r="BTX46" s="774"/>
      <c r="BTY46" s="774"/>
      <c r="BTZ46" s="774"/>
      <c r="BUA46" s="774"/>
      <c r="BUB46" s="774"/>
      <c r="BUC46" s="774"/>
      <c r="BUD46" s="774"/>
      <c r="BUE46" s="774"/>
      <c r="BUF46" s="774"/>
      <c r="BUG46" s="774"/>
      <c r="BUH46" s="774"/>
      <c r="BUI46" s="774"/>
      <c r="BUJ46" s="774"/>
      <c r="BUK46" s="774"/>
      <c r="BUL46" s="774"/>
      <c r="BUM46" s="774"/>
      <c r="BUN46" s="774"/>
      <c r="BUO46" s="774"/>
      <c r="BUP46" s="774"/>
      <c r="BUQ46" s="774"/>
      <c r="BUR46" s="774"/>
      <c r="BUS46" s="774"/>
      <c r="BUT46" s="774"/>
      <c r="BUU46" s="774"/>
      <c r="BUV46" s="774"/>
      <c r="BUW46" s="774"/>
      <c r="BUX46" s="774"/>
      <c r="BUY46" s="774"/>
      <c r="BUZ46" s="774"/>
      <c r="BVA46" s="774"/>
      <c r="BVB46" s="774"/>
      <c r="BVC46" s="774"/>
      <c r="BVD46" s="774"/>
      <c r="BVE46" s="774"/>
      <c r="BVF46" s="774"/>
      <c r="BVG46" s="774"/>
      <c r="BVH46" s="774"/>
      <c r="BVI46" s="774"/>
      <c r="BVJ46" s="774"/>
      <c r="BVK46" s="774"/>
      <c r="BVL46" s="774"/>
      <c r="BVM46" s="774"/>
      <c r="BVN46" s="774"/>
      <c r="BVO46" s="774"/>
      <c r="BVP46" s="774"/>
      <c r="BVQ46" s="774"/>
      <c r="BVR46" s="774"/>
      <c r="BVS46" s="774"/>
      <c r="BVT46" s="774"/>
      <c r="BVU46" s="774"/>
      <c r="BVV46" s="774"/>
      <c r="BVW46" s="774"/>
      <c r="BVX46" s="774"/>
      <c r="BVY46" s="774"/>
      <c r="BVZ46" s="774"/>
      <c r="BWA46" s="774"/>
      <c r="BWB46" s="774"/>
      <c r="BWC46" s="774"/>
      <c r="BWD46" s="774"/>
      <c r="BWE46" s="774"/>
      <c r="BWF46" s="774"/>
      <c r="BWG46" s="774"/>
      <c r="BWH46" s="774"/>
      <c r="BWI46" s="774"/>
      <c r="BWJ46" s="774"/>
      <c r="BWK46" s="774"/>
      <c r="BWL46" s="774"/>
      <c r="BWM46" s="774"/>
      <c r="BWN46" s="774"/>
      <c r="BWO46" s="774"/>
      <c r="BWP46" s="774"/>
      <c r="BWQ46" s="774"/>
      <c r="BWR46" s="774"/>
      <c r="BWS46" s="774"/>
      <c r="BWT46" s="774"/>
      <c r="BWU46" s="774"/>
      <c r="BWV46" s="774"/>
      <c r="BWW46" s="774"/>
      <c r="BWX46" s="774"/>
      <c r="BWY46" s="774"/>
      <c r="BWZ46" s="774"/>
      <c r="BXA46" s="774"/>
      <c r="BXB46" s="774"/>
      <c r="BXC46" s="774"/>
      <c r="BXD46" s="774"/>
      <c r="BXE46" s="774"/>
      <c r="BXF46" s="774"/>
      <c r="BXG46" s="774"/>
      <c r="BXH46" s="774"/>
      <c r="BXI46" s="774"/>
      <c r="BXJ46" s="774"/>
      <c r="BXK46" s="774"/>
      <c r="BXL46" s="774"/>
      <c r="BXM46" s="774"/>
      <c r="BXN46" s="774"/>
      <c r="BXO46" s="774"/>
      <c r="BXP46" s="774"/>
      <c r="BXQ46" s="774"/>
      <c r="BXR46" s="774"/>
      <c r="BXS46" s="774"/>
      <c r="BXT46" s="774"/>
      <c r="BXU46" s="774"/>
      <c r="BXV46" s="774"/>
      <c r="BXW46" s="774"/>
      <c r="BXX46" s="774"/>
      <c r="BXY46" s="774"/>
      <c r="BXZ46" s="774"/>
      <c r="BYA46" s="774"/>
      <c r="BYB46" s="774"/>
      <c r="BYC46" s="774"/>
      <c r="BYD46" s="774"/>
      <c r="BYE46" s="774"/>
      <c r="BYF46" s="774"/>
      <c r="BYG46" s="774"/>
      <c r="BYH46" s="774"/>
      <c r="BYI46" s="774"/>
      <c r="BYJ46" s="774"/>
      <c r="BYK46" s="774"/>
      <c r="BYL46" s="774"/>
      <c r="BYM46" s="774"/>
      <c r="BYN46" s="774"/>
      <c r="BYO46" s="774"/>
      <c r="BYP46" s="774"/>
      <c r="BYQ46" s="774"/>
      <c r="BYR46" s="774"/>
      <c r="BYS46" s="774"/>
      <c r="BYT46" s="774"/>
      <c r="BYU46" s="774"/>
      <c r="BYV46" s="774"/>
      <c r="BYW46" s="774"/>
      <c r="BYX46" s="774"/>
      <c r="BYY46" s="774"/>
      <c r="BYZ46" s="774"/>
      <c r="BZA46" s="774"/>
      <c r="BZB46" s="774"/>
      <c r="BZC46" s="774"/>
      <c r="BZD46" s="774"/>
      <c r="BZE46" s="774"/>
      <c r="BZF46" s="774"/>
      <c r="BZG46" s="774"/>
      <c r="BZH46" s="774"/>
      <c r="BZI46" s="774"/>
      <c r="BZJ46" s="774"/>
      <c r="BZK46" s="774"/>
      <c r="BZL46" s="774"/>
      <c r="BZM46" s="774"/>
      <c r="BZN46" s="774"/>
      <c r="BZO46" s="774"/>
      <c r="BZP46" s="774"/>
      <c r="BZQ46" s="774"/>
      <c r="BZR46" s="774"/>
      <c r="BZS46" s="774"/>
      <c r="BZT46" s="774"/>
      <c r="BZU46" s="774"/>
      <c r="BZV46" s="774"/>
      <c r="BZW46" s="774"/>
      <c r="BZX46" s="774"/>
      <c r="BZY46" s="774"/>
      <c r="BZZ46" s="774"/>
      <c r="CAA46" s="774"/>
      <c r="CAB46" s="774"/>
      <c r="CAC46" s="774"/>
      <c r="CAD46" s="774"/>
      <c r="CAE46" s="774"/>
      <c r="CAF46" s="774"/>
      <c r="CAG46" s="774"/>
      <c r="CAH46" s="774"/>
      <c r="CAI46" s="774"/>
      <c r="CAJ46" s="774"/>
      <c r="CAK46" s="774"/>
      <c r="CAL46" s="774"/>
      <c r="CAM46" s="774"/>
      <c r="CAN46" s="774"/>
      <c r="CAO46" s="774"/>
      <c r="CAP46" s="774"/>
      <c r="CAQ46" s="774"/>
      <c r="CAR46" s="774"/>
      <c r="CAS46" s="774"/>
      <c r="CAT46" s="774"/>
      <c r="CAU46" s="774"/>
      <c r="CAV46" s="774"/>
      <c r="CAW46" s="774"/>
      <c r="CAX46" s="774"/>
      <c r="CAY46" s="774"/>
      <c r="CAZ46" s="774"/>
      <c r="CBA46" s="774"/>
      <c r="CBB46" s="774"/>
      <c r="CBC46" s="774"/>
      <c r="CBD46" s="774"/>
      <c r="CBE46" s="774"/>
      <c r="CBF46" s="774"/>
      <c r="CBG46" s="774"/>
      <c r="CBH46" s="774"/>
      <c r="CBI46" s="774"/>
      <c r="CBJ46" s="774"/>
      <c r="CBK46" s="774"/>
      <c r="CBL46" s="774"/>
      <c r="CBM46" s="774"/>
      <c r="CBN46" s="774"/>
      <c r="CBO46" s="774"/>
      <c r="CBP46" s="774"/>
      <c r="CBQ46" s="774"/>
      <c r="CBR46" s="774"/>
      <c r="CBS46" s="774"/>
      <c r="CBT46" s="774"/>
      <c r="CBU46" s="774"/>
      <c r="CBV46" s="774"/>
      <c r="CBW46" s="774"/>
      <c r="CBX46" s="774"/>
      <c r="CBY46" s="774"/>
      <c r="CBZ46" s="774"/>
      <c r="CCA46" s="774"/>
      <c r="CCB46" s="774"/>
      <c r="CCC46" s="774"/>
      <c r="CCD46" s="774"/>
      <c r="CCE46" s="774"/>
      <c r="CCF46" s="774"/>
      <c r="CCG46" s="774"/>
      <c r="CCH46" s="774"/>
      <c r="CCI46" s="774"/>
      <c r="CCJ46" s="774"/>
      <c r="CCK46" s="774"/>
      <c r="CCL46" s="774"/>
      <c r="CCM46" s="774"/>
      <c r="CCN46" s="774"/>
      <c r="CCO46" s="774"/>
      <c r="CCP46" s="774"/>
      <c r="CCQ46" s="774"/>
      <c r="CCR46" s="774"/>
      <c r="CCS46" s="774"/>
      <c r="CCT46" s="774"/>
      <c r="CCU46" s="774"/>
      <c r="CCV46" s="774"/>
      <c r="CCW46" s="774"/>
      <c r="CCX46" s="774"/>
      <c r="CCY46" s="774"/>
      <c r="CCZ46" s="774"/>
      <c r="CDA46" s="774"/>
      <c r="CDB46" s="774"/>
      <c r="CDC46" s="774"/>
      <c r="CDD46" s="774"/>
      <c r="CDE46" s="774"/>
      <c r="CDF46" s="774"/>
      <c r="CDG46" s="774"/>
      <c r="CDH46" s="774"/>
      <c r="CDI46" s="774"/>
      <c r="CDJ46" s="774"/>
      <c r="CDK46" s="774"/>
      <c r="CDL46" s="774"/>
      <c r="CDM46" s="774"/>
      <c r="CDN46" s="774"/>
      <c r="CDO46" s="774"/>
      <c r="CDP46" s="774"/>
      <c r="CDQ46" s="774"/>
      <c r="CDR46" s="774"/>
      <c r="CDS46" s="774"/>
      <c r="CDT46" s="774"/>
      <c r="CDU46" s="774"/>
      <c r="CDV46" s="774"/>
      <c r="CDW46" s="774"/>
      <c r="CDX46" s="774"/>
      <c r="CDY46" s="774"/>
      <c r="CDZ46" s="774"/>
      <c r="CEA46" s="774"/>
      <c r="CEB46" s="774"/>
      <c r="CEC46" s="774"/>
      <c r="CED46" s="774"/>
      <c r="CEE46" s="774"/>
      <c r="CEF46" s="774"/>
      <c r="CEG46" s="774"/>
      <c r="CEH46" s="774"/>
      <c r="CEI46" s="774"/>
      <c r="CEJ46" s="774"/>
      <c r="CEK46" s="774"/>
      <c r="CEL46" s="774"/>
      <c r="CEM46" s="774"/>
      <c r="CEN46" s="774"/>
      <c r="CEO46" s="774"/>
      <c r="CEP46" s="774"/>
      <c r="CEQ46" s="774"/>
      <c r="CER46" s="774"/>
      <c r="CES46" s="774"/>
      <c r="CET46" s="774"/>
      <c r="CEU46" s="774"/>
      <c r="CEV46" s="774"/>
      <c r="CEW46" s="774"/>
      <c r="CEX46" s="774"/>
      <c r="CEY46" s="774"/>
      <c r="CEZ46" s="774"/>
      <c r="CFA46" s="774"/>
      <c r="CFB46" s="774"/>
      <c r="CFC46" s="774"/>
      <c r="CFD46" s="774"/>
      <c r="CFE46" s="774"/>
      <c r="CFF46" s="774"/>
      <c r="CFG46" s="774"/>
      <c r="CFH46" s="774"/>
      <c r="CFI46" s="774"/>
      <c r="CFJ46" s="774"/>
      <c r="CFK46" s="774"/>
      <c r="CFL46" s="774"/>
      <c r="CFM46" s="774"/>
      <c r="CFN46" s="774"/>
      <c r="CFO46" s="774"/>
      <c r="CFP46" s="774"/>
      <c r="CFQ46" s="774"/>
      <c r="CFR46" s="774"/>
      <c r="CFS46" s="774"/>
      <c r="CFT46" s="774"/>
      <c r="CFU46" s="774"/>
      <c r="CFV46" s="774"/>
      <c r="CFW46" s="774"/>
      <c r="CFX46" s="774"/>
      <c r="CFY46" s="774"/>
      <c r="CFZ46" s="774"/>
      <c r="CGA46" s="774"/>
      <c r="CGB46" s="774"/>
      <c r="CGC46" s="774"/>
      <c r="CGD46" s="774"/>
      <c r="CGE46" s="774"/>
      <c r="CGF46" s="774"/>
      <c r="CGG46" s="774"/>
      <c r="CGH46" s="774"/>
      <c r="CGI46" s="774"/>
      <c r="CGJ46" s="774"/>
      <c r="CGK46" s="774"/>
      <c r="CGL46" s="774"/>
      <c r="CGM46" s="774"/>
      <c r="CGN46" s="774"/>
      <c r="CGO46" s="774"/>
      <c r="CGP46" s="774"/>
      <c r="CGQ46" s="774"/>
      <c r="CGR46" s="774"/>
      <c r="CGS46" s="774"/>
      <c r="CGT46" s="774"/>
      <c r="CGU46" s="774"/>
      <c r="CGV46" s="774"/>
      <c r="CGW46" s="774"/>
      <c r="CGX46" s="774"/>
      <c r="CGY46" s="774"/>
      <c r="CGZ46" s="774"/>
      <c r="CHA46" s="774"/>
      <c r="CHB46" s="774"/>
      <c r="CHC46" s="774"/>
      <c r="CHD46" s="774"/>
      <c r="CHE46" s="774"/>
      <c r="CHF46" s="774"/>
      <c r="CHG46" s="774"/>
      <c r="CHH46" s="774"/>
      <c r="CHI46" s="774"/>
      <c r="CHJ46" s="774"/>
      <c r="CHK46" s="774"/>
      <c r="CHL46" s="774"/>
      <c r="CHM46" s="774"/>
      <c r="CHN46" s="774"/>
      <c r="CHO46" s="774"/>
      <c r="CHP46" s="774"/>
      <c r="CHQ46" s="774"/>
      <c r="CHR46" s="774"/>
      <c r="CHS46" s="774"/>
      <c r="CHT46" s="774"/>
      <c r="CHU46" s="774"/>
      <c r="CHV46" s="774"/>
      <c r="CHW46" s="774"/>
      <c r="CHX46" s="774"/>
      <c r="CHY46" s="774"/>
      <c r="CHZ46" s="774"/>
      <c r="CIA46" s="774"/>
      <c r="CIB46" s="774"/>
      <c r="CIC46" s="774"/>
      <c r="CID46" s="774"/>
      <c r="CIE46" s="774"/>
      <c r="CIF46" s="774"/>
      <c r="CIG46" s="774"/>
      <c r="CIH46" s="774"/>
      <c r="CII46" s="774"/>
      <c r="CIJ46" s="774"/>
      <c r="CIK46" s="774"/>
      <c r="CIL46" s="774"/>
      <c r="CIM46" s="774"/>
      <c r="CIN46" s="774"/>
      <c r="CIO46" s="774"/>
      <c r="CIP46" s="774"/>
      <c r="CIQ46" s="774"/>
      <c r="CIR46" s="774"/>
      <c r="CIS46" s="774"/>
      <c r="CIT46" s="774"/>
      <c r="CIU46" s="774"/>
      <c r="CIV46" s="774"/>
      <c r="CIW46" s="774"/>
      <c r="CIX46" s="774"/>
      <c r="CIY46" s="774"/>
      <c r="CIZ46" s="774"/>
      <c r="CJA46" s="774"/>
      <c r="CJB46" s="774"/>
      <c r="CJC46" s="774"/>
      <c r="CJD46" s="774"/>
      <c r="CJE46" s="774"/>
      <c r="CJF46" s="774"/>
      <c r="CJG46" s="774"/>
      <c r="CJH46" s="774"/>
      <c r="CJI46" s="774"/>
      <c r="CJJ46" s="774"/>
      <c r="CJK46" s="774"/>
      <c r="CJL46" s="774"/>
      <c r="CJM46" s="774"/>
      <c r="CJN46" s="774"/>
      <c r="CJO46" s="774"/>
      <c r="CJP46" s="774"/>
      <c r="CJQ46" s="774"/>
      <c r="CJR46" s="774"/>
      <c r="CJS46" s="774"/>
      <c r="CJT46" s="774"/>
      <c r="CJU46" s="774"/>
      <c r="CJV46" s="774"/>
      <c r="CJW46" s="774"/>
      <c r="CJX46" s="774"/>
      <c r="CJY46" s="774"/>
      <c r="CJZ46" s="774"/>
      <c r="CKA46" s="774"/>
      <c r="CKB46" s="774"/>
      <c r="CKC46" s="774"/>
      <c r="CKD46" s="774"/>
      <c r="CKE46" s="774"/>
      <c r="CKF46" s="774"/>
      <c r="CKG46" s="774"/>
      <c r="CKH46" s="774"/>
      <c r="CKI46" s="774"/>
      <c r="CKJ46" s="774"/>
      <c r="CKK46" s="774"/>
      <c r="CKL46" s="774"/>
      <c r="CKM46" s="774"/>
      <c r="CKN46" s="774"/>
      <c r="CKO46" s="774"/>
      <c r="CKP46" s="774"/>
      <c r="CKQ46" s="774"/>
      <c r="CKR46" s="774"/>
      <c r="CKS46" s="774"/>
      <c r="CKT46" s="774"/>
      <c r="CKU46" s="774"/>
      <c r="CKV46" s="774"/>
      <c r="CKW46" s="774"/>
      <c r="CKX46" s="774"/>
      <c r="CKY46" s="774"/>
      <c r="CKZ46" s="774"/>
      <c r="CLA46" s="774"/>
      <c r="CLB46" s="774"/>
      <c r="CLC46" s="774"/>
      <c r="CLD46" s="774"/>
      <c r="CLE46" s="774"/>
      <c r="CLF46" s="774"/>
      <c r="CLG46" s="774"/>
      <c r="CLH46" s="774"/>
      <c r="CLI46" s="774"/>
      <c r="CLJ46" s="774"/>
      <c r="CLK46" s="774"/>
      <c r="CLL46" s="774"/>
      <c r="CLM46" s="774"/>
      <c r="CLN46" s="774"/>
      <c r="CLO46" s="774"/>
      <c r="CLP46" s="774"/>
      <c r="CLQ46" s="774"/>
      <c r="CLR46" s="774"/>
      <c r="CLS46" s="774"/>
      <c r="CLT46" s="774"/>
      <c r="CLU46" s="774"/>
      <c r="CLV46" s="774"/>
      <c r="CLW46" s="774"/>
      <c r="CLX46" s="774"/>
      <c r="CLY46" s="774"/>
      <c r="CLZ46" s="774"/>
      <c r="CMA46" s="774"/>
      <c r="CMB46" s="774"/>
      <c r="CMC46" s="774"/>
      <c r="CMD46" s="774"/>
      <c r="CME46" s="774"/>
      <c r="CMF46" s="774"/>
      <c r="CMG46" s="774"/>
      <c r="CMH46" s="774"/>
      <c r="CMI46" s="774"/>
      <c r="CMJ46" s="774"/>
      <c r="CMK46" s="774"/>
      <c r="CML46" s="774"/>
      <c r="CMM46" s="774"/>
      <c r="CMN46" s="774"/>
      <c r="CMO46" s="774"/>
      <c r="CMP46" s="774"/>
      <c r="CMQ46" s="774"/>
      <c r="CMR46" s="774"/>
      <c r="CMS46" s="774"/>
      <c r="CMT46" s="774"/>
      <c r="CMU46" s="774"/>
      <c r="CMV46" s="774"/>
      <c r="CMW46" s="774"/>
      <c r="CMX46" s="774"/>
      <c r="CMY46" s="774"/>
      <c r="CMZ46" s="774"/>
      <c r="CNA46" s="774"/>
      <c r="CNB46" s="774"/>
      <c r="CNC46" s="774"/>
      <c r="CND46" s="774"/>
      <c r="CNE46" s="774"/>
      <c r="CNF46" s="774"/>
      <c r="CNG46" s="774"/>
      <c r="CNH46" s="774"/>
      <c r="CNI46" s="774"/>
      <c r="CNJ46" s="774"/>
      <c r="CNK46" s="774"/>
      <c r="CNL46" s="774"/>
      <c r="CNM46" s="774"/>
      <c r="CNN46" s="774"/>
      <c r="CNO46" s="774"/>
      <c r="CNP46" s="774"/>
      <c r="CNQ46" s="774"/>
      <c r="CNR46" s="774"/>
      <c r="CNS46" s="774"/>
      <c r="CNT46" s="774"/>
      <c r="CNU46" s="774"/>
      <c r="CNV46" s="774"/>
      <c r="CNW46" s="774"/>
      <c r="CNX46" s="774"/>
      <c r="CNY46" s="774"/>
      <c r="CNZ46" s="774"/>
      <c r="COA46" s="774"/>
      <c r="COB46" s="774"/>
      <c r="COC46" s="774"/>
      <c r="COD46" s="774"/>
      <c r="COE46" s="774"/>
      <c r="COF46" s="774"/>
      <c r="COG46" s="774"/>
      <c r="COH46" s="774"/>
      <c r="COI46" s="774"/>
      <c r="COJ46" s="774"/>
      <c r="COK46" s="774"/>
      <c r="COL46" s="774"/>
      <c r="COM46" s="774"/>
      <c r="CON46" s="774"/>
      <c r="COO46" s="774"/>
      <c r="COP46" s="774"/>
      <c r="COQ46" s="774"/>
      <c r="COR46" s="774"/>
      <c r="COS46" s="774"/>
      <c r="COT46" s="774"/>
      <c r="COU46" s="774"/>
      <c r="COV46" s="774"/>
      <c r="COW46" s="774"/>
      <c r="COX46" s="774"/>
      <c r="COY46" s="774"/>
      <c r="COZ46" s="774"/>
      <c r="CPA46" s="774"/>
      <c r="CPB46" s="774"/>
      <c r="CPC46" s="774"/>
      <c r="CPD46" s="774"/>
      <c r="CPE46" s="774"/>
      <c r="CPF46" s="774"/>
      <c r="CPG46" s="774"/>
      <c r="CPH46" s="774"/>
      <c r="CPI46" s="774"/>
      <c r="CPJ46" s="774"/>
      <c r="CPK46" s="774"/>
      <c r="CPL46" s="774"/>
      <c r="CPM46" s="774"/>
      <c r="CPN46" s="774"/>
      <c r="CPO46" s="774"/>
      <c r="CPP46" s="774"/>
      <c r="CPQ46" s="774"/>
      <c r="CPR46" s="774"/>
      <c r="CPS46" s="774"/>
      <c r="CPT46" s="774"/>
      <c r="CPU46" s="774"/>
      <c r="CPV46" s="774"/>
      <c r="CPW46" s="774"/>
      <c r="CPX46" s="774"/>
      <c r="CPY46" s="774"/>
      <c r="CPZ46" s="774"/>
      <c r="CQA46" s="774"/>
      <c r="CQB46" s="774"/>
      <c r="CQC46" s="774"/>
      <c r="CQD46" s="774"/>
      <c r="CQE46" s="774"/>
      <c r="CQF46" s="774"/>
      <c r="CQG46" s="774"/>
      <c r="CQH46" s="774"/>
      <c r="CQI46" s="774"/>
      <c r="CQJ46" s="774"/>
      <c r="CQK46" s="774"/>
      <c r="CQL46" s="774"/>
      <c r="CQM46" s="774"/>
      <c r="CQN46" s="774"/>
      <c r="CQO46" s="774"/>
      <c r="CQP46" s="774"/>
      <c r="CQQ46" s="774"/>
      <c r="CQR46" s="774"/>
      <c r="CQS46" s="774"/>
      <c r="CQT46" s="774"/>
      <c r="CQU46" s="774"/>
      <c r="CQV46" s="774"/>
      <c r="CQW46" s="774"/>
      <c r="CQX46" s="774"/>
      <c r="CQY46" s="774"/>
      <c r="CQZ46" s="774"/>
      <c r="CRA46" s="774"/>
      <c r="CRB46" s="774"/>
      <c r="CRC46" s="774"/>
      <c r="CRD46" s="774"/>
      <c r="CRE46" s="774"/>
      <c r="CRF46" s="774"/>
      <c r="CRG46" s="774"/>
      <c r="CRH46" s="774"/>
      <c r="CRI46" s="774"/>
      <c r="CRJ46" s="774"/>
      <c r="CRK46" s="774"/>
      <c r="CRL46" s="774"/>
      <c r="CRM46" s="774"/>
      <c r="CRN46" s="774"/>
      <c r="CRO46" s="774"/>
      <c r="CRP46" s="774"/>
      <c r="CRQ46" s="774"/>
      <c r="CRR46" s="774"/>
      <c r="CRS46" s="774"/>
      <c r="CRT46" s="774"/>
      <c r="CRU46" s="774"/>
      <c r="CRV46" s="774"/>
      <c r="CRW46" s="774"/>
      <c r="CRX46" s="774"/>
      <c r="CRY46" s="774"/>
      <c r="CRZ46" s="774"/>
      <c r="CSA46" s="774"/>
      <c r="CSB46" s="774"/>
      <c r="CSC46" s="774"/>
      <c r="CSD46" s="774"/>
      <c r="CSE46" s="774"/>
      <c r="CSF46" s="774"/>
      <c r="CSG46" s="774"/>
      <c r="CSH46" s="774"/>
      <c r="CSI46" s="774"/>
      <c r="CSJ46" s="774"/>
      <c r="CSK46" s="774"/>
      <c r="CSL46" s="774"/>
      <c r="CSM46" s="774"/>
      <c r="CSN46" s="774"/>
      <c r="CSO46" s="774"/>
      <c r="CSP46" s="774"/>
      <c r="CSQ46" s="774"/>
      <c r="CSR46" s="774"/>
      <c r="CSS46" s="774"/>
      <c r="CST46" s="774"/>
      <c r="CSU46" s="774"/>
      <c r="CSV46" s="774"/>
      <c r="CSW46" s="774"/>
      <c r="CSX46" s="774"/>
      <c r="CSY46" s="774"/>
      <c r="CSZ46" s="774"/>
      <c r="CTA46" s="774"/>
      <c r="CTB46" s="774"/>
      <c r="CTC46" s="774"/>
      <c r="CTD46" s="774"/>
      <c r="CTE46" s="774"/>
      <c r="CTF46" s="774"/>
      <c r="CTG46" s="774"/>
      <c r="CTH46" s="774"/>
      <c r="CTI46" s="774"/>
      <c r="CTJ46" s="774"/>
      <c r="CTK46" s="774"/>
      <c r="CTL46" s="774"/>
      <c r="CTM46" s="774"/>
      <c r="CTN46" s="774"/>
      <c r="CTO46" s="774"/>
      <c r="CTP46" s="774"/>
      <c r="CTQ46" s="774"/>
      <c r="CTR46" s="774"/>
      <c r="CTS46" s="774"/>
      <c r="CTT46" s="774"/>
      <c r="CTU46" s="774"/>
      <c r="CTV46" s="774"/>
      <c r="CTW46" s="774"/>
      <c r="CTX46" s="774"/>
      <c r="CTY46" s="774"/>
      <c r="CTZ46" s="774"/>
      <c r="CUA46" s="774"/>
      <c r="CUB46" s="774"/>
      <c r="CUC46" s="774"/>
      <c r="CUD46" s="774"/>
      <c r="CUE46" s="774"/>
      <c r="CUF46" s="774"/>
      <c r="CUG46" s="774"/>
      <c r="CUH46" s="774"/>
      <c r="CUI46" s="774"/>
      <c r="CUJ46" s="774"/>
      <c r="CUK46" s="774"/>
      <c r="CUL46" s="774"/>
      <c r="CUM46" s="774"/>
      <c r="CUN46" s="774"/>
      <c r="CUO46" s="774"/>
      <c r="CUP46" s="774"/>
      <c r="CUQ46" s="774"/>
      <c r="CUR46" s="774"/>
      <c r="CUS46" s="774"/>
      <c r="CUT46" s="774"/>
      <c r="CUU46" s="774"/>
      <c r="CUV46" s="774"/>
      <c r="CUW46" s="774"/>
      <c r="CUX46" s="774"/>
      <c r="CUY46" s="774"/>
      <c r="CUZ46" s="774"/>
      <c r="CVA46" s="774"/>
      <c r="CVB46" s="774"/>
      <c r="CVC46" s="774"/>
      <c r="CVD46" s="774"/>
      <c r="CVE46" s="774"/>
      <c r="CVF46" s="774"/>
      <c r="CVG46" s="774"/>
      <c r="CVH46" s="774"/>
      <c r="CVI46" s="774"/>
      <c r="CVJ46" s="774"/>
      <c r="CVK46" s="774"/>
      <c r="CVL46" s="774"/>
      <c r="CVM46" s="774"/>
      <c r="CVN46" s="774"/>
      <c r="CVO46" s="774"/>
      <c r="CVP46" s="774"/>
      <c r="CVQ46" s="774"/>
      <c r="CVR46" s="774"/>
      <c r="CVS46" s="774"/>
      <c r="CVT46" s="774"/>
      <c r="CVU46" s="774"/>
      <c r="CVV46" s="774"/>
      <c r="CVW46" s="774"/>
      <c r="CVX46" s="774"/>
      <c r="CVY46" s="774"/>
      <c r="CVZ46" s="774"/>
      <c r="CWA46" s="774"/>
      <c r="CWB46" s="774"/>
      <c r="CWC46" s="774"/>
      <c r="CWD46" s="774"/>
      <c r="CWE46" s="774"/>
      <c r="CWF46" s="774"/>
      <c r="CWG46" s="774"/>
      <c r="CWH46" s="774"/>
      <c r="CWI46" s="774"/>
      <c r="CWJ46" s="774"/>
      <c r="CWK46" s="774"/>
      <c r="CWL46" s="774"/>
      <c r="CWM46" s="774"/>
      <c r="CWN46" s="774"/>
      <c r="CWO46" s="774"/>
      <c r="CWP46" s="774"/>
      <c r="CWQ46" s="774"/>
      <c r="CWR46" s="774"/>
      <c r="CWS46" s="774"/>
      <c r="CWT46" s="774"/>
      <c r="CWU46" s="774"/>
      <c r="CWV46" s="774"/>
      <c r="CWW46" s="774"/>
      <c r="CWX46" s="774"/>
      <c r="CWY46" s="774"/>
      <c r="CWZ46" s="774"/>
      <c r="CXA46" s="774"/>
      <c r="CXB46" s="774"/>
      <c r="CXC46" s="774"/>
      <c r="CXD46" s="774"/>
      <c r="CXE46" s="774"/>
      <c r="CXF46" s="774"/>
      <c r="CXG46" s="774"/>
      <c r="CXH46" s="774"/>
      <c r="CXI46" s="774"/>
      <c r="CXJ46" s="774"/>
      <c r="CXK46" s="774"/>
      <c r="CXL46" s="774"/>
      <c r="CXM46" s="774"/>
      <c r="CXN46" s="774"/>
      <c r="CXO46" s="774"/>
      <c r="CXP46" s="774"/>
      <c r="CXQ46" s="774"/>
      <c r="CXR46" s="774"/>
      <c r="CXS46" s="774"/>
      <c r="CXT46" s="774"/>
      <c r="CXU46" s="774"/>
      <c r="CXV46" s="774"/>
      <c r="CXW46" s="774"/>
      <c r="CXX46" s="774"/>
      <c r="CXY46" s="774"/>
      <c r="CXZ46" s="774"/>
      <c r="CYA46" s="774"/>
      <c r="CYB46" s="774"/>
      <c r="CYC46" s="774"/>
      <c r="CYD46" s="774"/>
      <c r="CYE46" s="774"/>
      <c r="CYF46" s="774"/>
      <c r="CYG46" s="774"/>
      <c r="CYH46" s="774"/>
      <c r="CYI46" s="774"/>
      <c r="CYJ46" s="774"/>
      <c r="CYK46" s="774"/>
      <c r="CYL46" s="774"/>
      <c r="CYM46" s="774"/>
      <c r="CYN46" s="774"/>
      <c r="CYO46" s="774"/>
      <c r="CYP46" s="774"/>
      <c r="CYQ46" s="774"/>
      <c r="CYR46" s="774"/>
      <c r="CYS46" s="774"/>
      <c r="CYT46" s="774"/>
      <c r="CYU46" s="774"/>
      <c r="CYV46" s="774"/>
      <c r="CYW46" s="774"/>
      <c r="CYX46" s="774"/>
      <c r="CYY46" s="774"/>
      <c r="CYZ46" s="774"/>
      <c r="CZA46" s="774"/>
      <c r="CZB46" s="774"/>
      <c r="CZC46" s="774"/>
      <c r="CZD46" s="774"/>
      <c r="CZE46" s="774"/>
      <c r="CZF46" s="774"/>
      <c r="CZG46" s="774"/>
      <c r="CZH46" s="774"/>
      <c r="CZI46" s="774"/>
      <c r="CZJ46" s="774"/>
      <c r="CZK46" s="774"/>
      <c r="CZL46" s="774"/>
      <c r="CZM46" s="774"/>
      <c r="CZN46" s="774"/>
      <c r="CZO46" s="774"/>
      <c r="CZP46" s="774"/>
      <c r="CZQ46" s="774"/>
      <c r="CZR46" s="774"/>
      <c r="CZS46" s="774"/>
      <c r="CZT46" s="774"/>
      <c r="CZU46" s="774"/>
      <c r="CZV46" s="774"/>
      <c r="CZW46" s="774"/>
      <c r="CZX46" s="774"/>
      <c r="CZY46" s="774"/>
      <c r="CZZ46" s="774"/>
      <c r="DAA46" s="774"/>
      <c r="DAB46" s="774"/>
      <c r="DAC46" s="774"/>
      <c r="DAD46" s="774"/>
      <c r="DAE46" s="774"/>
      <c r="DAF46" s="774"/>
      <c r="DAG46" s="774"/>
      <c r="DAH46" s="774"/>
      <c r="DAI46" s="774"/>
      <c r="DAJ46" s="774"/>
      <c r="DAK46" s="774"/>
      <c r="DAL46" s="774"/>
      <c r="DAM46" s="774"/>
      <c r="DAN46" s="774"/>
      <c r="DAO46" s="774"/>
      <c r="DAP46" s="774"/>
      <c r="DAQ46" s="774"/>
      <c r="DAR46" s="774"/>
      <c r="DAS46" s="774"/>
      <c r="DAT46" s="774"/>
      <c r="DAU46" s="774"/>
      <c r="DAV46" s="774"/>
      <c r="DAW46" s="774"/>
      <c r="DAX46" s="774"/>
      <c r="DAY46" s="774"/>
      <c r="DAZ46" s="774"/>
      <c r="DBA46" s="774"/>
      <c r="DBB46" s="774"/>
      <c r="DBC46" s="774"/>
      <c r="DBD46" s="774"/>
      <c r="DBE46" s="774"/>
      <c r="DBF46" s="774"/>
      <c r="DBG46" s="774"/>
      <c r="DBH46" s="774"/>
      <c r="DBI46" s="774"/>
      <c r="DBJ46" s="774"/>
      <c r="DBK46" s="774"/>
      <c r="DBL46" s="774"/>
      <c r="DBM46" s="774"/>
      <c r="DBN46" s="774"/>
      <c r="DBO46" s="774"/>
      <c r="DBP46" s="774"/>
      <c r="DBQ46" s="774"/>
      <c r="DBR46" s="774"/>
      <c r="DBS46" s="774"/>
      <c r="DBT46" s="774"/>
      <c r="DBU46" s="774"/>
      <c r="DBV46" s="774"/>
      <c r="DBW46" s="774"/>
      <c r="DBX46" s="774"/>
      <c r="DBY46" s="774"/>
      <c r="DBZ46" s="774"/>
      <c r="DCA46" s="774"/>
      <c r="DCB46" s="774"/>
      <c r="DCC46" s="774"/>
      <c r="DCD46" s="774"/>
      <c r="DCE46" s="774"/>
      <c r="DCF46" s="774"/>
      <c r="DCG46" s="774"/>
      <c r="DCH46" s="774"/>
      <c r="DCI46" s="774"/>
      <c r="DCJ46" s="774"/>
      <c r="DCK46" s="774"/>
      <c r="DCL46" s="774"/>
      <c r="DCM46" s="774"/>
      <c r="DCN46" s="774"/>
      <c r="DCO46" s="774"/>
      <c r="DCP46" s="774"/>
      <c r="DCQ46" s="774"/>
      <c r="DCR46" s="774"/>
      <c r="DCS46" s="774"/>
      <c r="DCT46" s="774"/>
      <c r="DCU46" s="774"/>
      <c r="DCV46" s="774"/>
      <c r="DCW46" s="774"/>
      <c r="DCX46" s="774"/>
      <c r="DCY46" s="774"/>
      <c r="DCZ46" s="774"/>
      <c r="DDA46" s="774"/>
      <c r="DDB46" s="774"/>
      <c r="DDC46" s="774"/>
      <c r="DDD46" s="774"/>
      <c r="DDE46" s="774"/>
      <c r="DDF46" s="774"/>
      <c r="DDG46" s="774"/>
      <c r="DDH46" s="774"/>
      <c r="DDI46" s="774"/>
      <c r="DDJ46" s="774"/>
      <c r="DDK46" s="774"/>
      <c r="DDL46" s="774"/>
      <c r="DDM46" s="774"/>
      <c r="DDN46" s="774"/>
      <c r="DDO46" s="774"/>
      <c r="DDP46" s="774"/>
      <c r="DDQ46" s="774"/>
      <c r="DDR46" s="774"/>
      <c r="DDS46" s="774"/>
      <c r="DDT46" s="774"/>
      <c r="DDU46" s="774"/>
      <c r="DDV46" s="774"/>
      <c r="DDW46" s="774"/>
      <c r="DDX46" s="774"/>
      <c r="DDY46" s="774"/>
      <c r="DDZ46" s="774"/>
      <c r="DEA46" s="774"/>
      <c r="DEB46" s="774"/>
      <c r="DEC46" s="774"/>
      <c r="DED46" s="774"/>
      <c r="DEE46" s="774"/>
      <c r="DEF46" s="774"/>
      <c r="DEG46" s="774"/>
      <c r="DEH46" s="774"/>
      <c r="DEI46" s="774"/>
      <c r="DEJ46" s="774"/>
      <c r="DEK46" s="774"/>
      <c r="DEL46" s="774"/>
      <c r="DEM46" s="774"/>
      <c r="DEN46" s="774"/>
      <c r="DEO46" s="774"/>
      <c r="DEP46" s="774"/>
      <c r="DEQ46" s="774"/>
      <c r="DER46" s="774"/>
      <c r="DES46" s="774"/>
      <c r="DET46" s="774"/>
      <c r="DEU46" s="774"/>
      <c r="DEV46" s="774"/>
      <c r="DEW46" s="774"/>
      <c r="DEX46" s="774"/>
      <c r="DEY46" s="774"/>
      <c r="DEZ46" s="774"/>
      <c r="DFA46" s="774"/>
      <c r="DFB46" s="774"/>
      <c r="DFC46" s="774"/>
      <c r="DFD46" s="774"/>
      <c r="DFE46" s="774"/>
      <c r="DFF46" s="774"/>
      <c r="DFG46" s="774"/>
      <c r="DFH46" s="774"/>
      <c r="DFI46" s="774"/>
      <c r="DFJ46" s="774"/>
      <c r="DFK46" s="774"/>
      <c r="DFL46" s="774"/>
      <c r="DFM46" s="774"/>
      <c r="DFN46" s="774"/>
      <c r="DFO46" s="774"/>
      <c r="DFP46" s="774"/>
      <c r="DFQ46" s="774"/>
      <c r="DFR46" s="774"/>
      <c r="DFS46" s="774"/>
      <c r="DFT46" s="774"/>
      <c r="DFU46" s="774"/>
      <c r="DFV46" s="774"/>
      <c r="DFW46" s="774"/>
      <c r="DFX46" s="774"/>
      <c r="DFY46" s="774"/>
      <c r="DFZ46" s="774"/>
      <c r="DGA46" s="774"/>
      <c r="DGB46" s="774"/>
      <c r="DGC46" s="774"/>
      <c r="DGD46" s="774"/>
      <c r="DGE46" s="774"/>
      <c r="DGF46" s="774"/>
      <c r="DGG46" s="774"/>
      <c r="DGH46" s="774"/>
      <c r="DGI46" s="774"/>
      <c r="DGJ46" s="774"/>
      <c r="DGK46" s="774"/>
      <c r="DGL46" s="774"/>
      <c r="DGM46" s="774"/>
      <c r="DGN46" s="774"/>
      <c r="DGO46" s="774"/>
      <c r="DGP46" s="774"/>
      <c r="DGQ46" s="774"/>
      <c r="DGR46" s="774"/>
      <c r="DGS46" s="774"/>
      <c r="DGT46" s="774"/>
      <c r="DGU46" s="774"/>
      <c r="DGV46" s="774"/>
      <c r="DGW46" s="774"/>
      <c r="DGX46" s="774"/>
      <c r="DGY46" s="774"/>
      <c r="DGZ46" s="774"/>
      <c r="DHA46" s="774"/>
      <c r="DHB46" s="774"/>
      <c r="DHC46" s="774"/>
      <c r="DHD46" s="774"/>
      <c r="DHE46" s="774"/>
      <c r="DHF46" s="774"/>
      <c r="DHG46" s="774"/>
      <c r="DHH46" s="774"/>
      <c r="DHI46" s="774"/>
      <c r="DHJ46" s="774"/>
      <c r="DHK46" s="774"/>
      <c r="DHL46" s="774"/>
      <c r="DHM46" s="774"/>
      <c r="DHN46" s="774"/>
      <c r="DHO46" s="774"/>
      <c r="DHP46" s="774"/>
      <c r="DHQ46" s="774"/>
      <c r="DHR46" s="774"/>
      <c r="DHS46" s="774"/>
      <c r="DHT46" s="774"/>
      <c r="DHU46" s="774"/>
      <c r="DHV46" s="774"/>
      <c r="DHW46" s="774"/>
      <c r="DHX46" s="774"/>
      <c r="DHY46" s="774"/>
      <c r="DHZ46" s="774"/>
      <c r="DIA46" s="774"/>
      <c r="DIB46" s="774"/>
      <c r="DIC46" s="774"/>
      <c r="DID46" s="774"/>
      <c r="DIE46" s="774"/>
      <c r="DIF46" s="774"/>
      <c r="DIG46" s="774"/>
      <c r="DIH46" s="774"/>
      <c r="DII46" s="774"/>
      <c r="DIJ46" s="774"/>
      <c r="DIK46" s="774"/>
      <c r="DIL46" s="774"/>
      <c r="DIM46" s="774"/>
      <c r="DIN46" s="774"/>
      <c r="DIO46" s="774"/>
      <c r="DIP46" s="774"/>
      <c r="DIQ46" s="774"/>
      <c r="DIR46" s="774"/>
      <c r="DIS46" s="774"/>
      <c r="DIT46" s="774"/>
      <c r="DIU46" s="774"/>
      <c r="DIV46" s="774"/>
      <c r="DIW46" s="774"/>
      <c r="DIX46" s="774"/>
      <c r="DIY46" s="774"/>
      <c r="DIZ46" s="774"/>
      <c r="DJA46" s="774"/>
      <c r="DJB46" s="774"/>
      <c r="DJC46" s="774"/>
      <c r="DJD46" s="774"/>
      <c r="DJE46" s="774"/>
      <c r="DJF46" s="774"/>
      <c r="DJG46" s="774"/>
      <c r="DJH46" s="774"/>
      <c r="DJI46" s="774"/>
      <c r="DJJ46" s="774"/>
      <c r="DJK46" s="774"/>
      <c r="DJL46" s="774"/>
      <c r="DJM46" s="774"/>
      <c r="DJN46" s="774"/>
      <c r="DJO46" s="774"/>
      <c r="DJP46" s="774"/>
      <c r="DJQ46" s="774"/>
      <c r="DJR46" s="774"/>
      <c r="DJS46" s="774"/>
      <c r="DJT46" s="774"/>
      <c r="DJU46" s="774"/>
      <c r="DJV46" s="774"/>
      <c r="DJW46" s="774"/>
      <c r="DJX46" s="774"/>
      <c r="DJY46" s="774"/>
      <c r="DJZ46" s="774"/>
      <c r="DKA46" s="774"/>
      <c r="DKB46" s="774"/>
      <c r="DKC46" s="774"/>
      <c r="DKD46" s="774"/>
      <c r="DKE46" s="774"/>
      <c r="DKF46" s="774"/>
      <c r="DKG46" s="774"/>
      <c r="DKH46" s="774"/>
      <c r="DKI46" s="774"/>
      <c r="DKJ46" s="774"/>
      <c r="DKK46" s="774"/>
      <c r="DKL46" s="774"/>
      <c r="DKM46" s="774"/>
      <c r="DKN46" s="774"/>
      <c r="DKO46" s="774"/>
      <c r="DKP46" s="774"/>
      <c r="DKQ46" s="774"/>
      <c r="DKR46" s="774"/>
      <c r="DKS46" s="774"/>
      <c r="DKT46" s="774"/>
      <c r="DKU46" s="774"/>
      <c r="DKV46" s="774"/>
      <c r="DKW46" s="774"/>
      <c r="DKX46" s="774"/>
      <c r="DKY46" s="774"/>
      <c r="DKZ46" s="774"/>
      <c r="DLA46" s="774"/>
      <c r="DLB46" s="774"/>
      <c r="DLC46" s="774"/>
      <c r="DLD46" s="774"/>
      <c r="DLE46" s="774"/>
      <c r="DLF46" s="774"/>
      <c r="DLG46" s="774"/>
      <c r="DLH46" s="774"/>
      <c r="DLI46" s="774"/>
      <c r="DLJ46" s="774"/>
      <c r="DLK46" s="774"/>
      <c r="DLL46" s="774"/>
      <c r="DLM46" s="774"/>
      <c r="DLN46" s="774"/>
      <c r="DLO46" s="774"/>
      <c r="DLP46" s="774"/>
      <c r="DLQ46" s="774"/>
      <c r="DLR46" s="774"/>
      <c r="DLS46" s="774"/>
      <c r="DLT46" s="774"/>
      <c r="DLU46" s="774"/>
      <c r="DLV46" s="774"/>
      <c r="DLW46" s="774"/>
      <c r="DLX46" s="774"/>
      <c r="DLY46" s="774"/>
      <c r="DLZ46" s="774"/>
      <c r="DMA46" s="774"/>
      <c r="DMB46" s="774"/>
      <c r="DMC46" s="774"/>
      <c r="DMD46" s="774"/>
      <c r="DME46" s="774"/>
      <c r="DMF46" s="774"/>
      <c r="DMG46" s="774"/>
      <c r="DMH46" s="774"/>
      <c r="DMI46" s="774"/>
      <c r="DMJ46" s="774"/>
      <c r="DMK46" s="774"/>
      <c r="DML46" s="774"/>
      <c r="DMM46" s="774"/>
      <c r="DMN46" s="774"/>
      <c r="DMO46" s="774"/>
      <c r="DMP46" s="774"/>
      <c r="DMQ46" s="774"/>
      <c r="DMR46" s="774"/>
      <c r="DMS46" s="774"/>
      <c r="DMT46" s="774"/>
      <c r="DMU46" s="774"/>
      <c r="DMV46" s="774"/>
      <c r="DMW46" s="774"/>
      <c r="DMX46" s="774"/>
      <c r="DMY46" s="774"/>
      <c r="DMZ46" s="774"/>
      <c r="DNA46" s="774"/>
      <c r="DNB46" s="774"/>
      <c r="DNC46" s="774"/>
      <c r="DND46" s="774"/>
      <c r="DNE46" s="774"/>
      <c r="DNF46" s="774"/>
      <c r="DNG46" s="774"/>
      <c r="DNH46" s="774"/>
      <c r="DNI46" s="774"/>
      <c r="DNJ46" s="774"/>
      <c r="DNK46" s="774"/>
      <c r="DNL46" s="774"/>
      <c r="DNM46" s="774"/>
      <c r="DNN46" s="774"/>
      <c r="DNO46" s="774"/>
      <c r="DNP46" s="774"/>
      <c r="DNQ46" s="774"/>
      <c r="DNR46" s="774"/>
      <c r="DNS46" s="774"/>
      <c r="DNT46" s="774"/>
      <c r="DNU46" s="774"/>
      <c r="DNV46" s="774"/>
      <c r="DNW46" s="774"/>
      <c r="DNX46" s="774"/>
      <c r="DNY46" s="774"/>
      <c r="DNZ46" s="774"/>
      <c r="DOA46" s="774"/>
      <c r="DOB46" s="774"/>
      <c r="DOC46" s="774"/>
      <c r="DOD46" s="774"/>
      <c r="DOE46" s="774"/>
      <c r="DOF46" s="774"/>
      <c r="DOG46" s="774"/>
      <c r="DOH46" s="774"/>
      <c r="DOI46" s="774"/>
      <c r="DOJ46" s="774"/>
      <c r="DOK46" s="774"/>
      <c r="DOL46" s="774"/>
      <c r="DOM46" s="774"/>
      <c r="DON46" s="774"/>
      <c r="DOO46" s="774"/>
      <c r="DOP46" s="774"/>
      <c r="DOQ46" s="774"/>
      <c r="DOR46" s="774"/>
      <c r="DOS46" s="774"/>
      <c r="DOT46" s="774"/>
      <c r="DOU46" s="774"/>
      <c r="DOV46" s="774"/>
      <c r="DOW46" s="774"/>
      <c r="DOX46" s="774"/>
      <c r="DOY46" s="774"/>
      <c r="DOZ46" s="774"/>
      <c r="DPA46" s="774"/>
      <c r="DPB46" s="774"/>
      <c r="DPC46" s="774"/>
      <c r="DPD46" s="774"/>
      <c r="DPE46" s="774"/>
      <c r="DPF46" s="774"/>
      <c r="DPG46" s="774"/>
      <c r="DPH46" s="774"/>
      <c r="DPI46" s="774"/>
      <c r="DPJ46" s="774"/>
      <c r="DPK46" s="774"/>
      <c r="DPL46" s="774"/>
      <c r="DPM46" s="774"/>
      <c r="DPN46" s="774"/>
      <c r="DPO46" s="774"/>
      <c r="DPP46" s="774"/>
      <c r="DPQ46" s="774"/>
      <c r="DPR46" s="774"/>
      <c r="DPS46" s="774"/>
      <c r="DPT46" s="774"/>
      <c r="DPU46" s="774"/>
      <c r="DPV46" s="774"/>
      <c r="DPW46" s="774"/>
      <c r="DPX46" s="774"/>
      <c r="DPY46" s="774"/>
      <c r="DPZ46" s="774"/>
      <c r="DQA46" s="774"/>
      <c r="DQB46" s="774"/>
      <c r="DQC46" s="774"/>
      <c r="DQD46" s="774"/>
      <c r="DQE46" s="774"/>
      <c r="DQF46" s="774"/>
      <c r="DQG46" s="774"/>
      <c r="DQH46" s="774"/>
      <c r="DQI46" s="774"/>
      <c r="DQJ46" s="774"/>
      <c r="DQK46" s="774"/>
      <c r="DQL46" s="774"/>
      <c r="DQM46" s="774"/>
      <c r="DQN46" s="774"/>
      <c r="DQO46" s="774"/>
      <c r="DQP46" s="774"/>
      <c r="DQQ46" s="774"/>
      <c r="DQR46" s="774"/>
      <c r="DQS46" s="774"/>
      <c r="DQT46" s="774"/>
      <c r="DQU46" s="774"/>
      <c r="DQV46" s="774"/>
      <c r="DQW46" s="774"/>
      <c r="DQX46" s="774"/>
      <c r="DQY46" s="774"/>
      <c r="DQZ46" s="774"/>
      <c r="DRA46" s="774"/>
      <c r="DRB46" s="774"/>
      <c r="DRC46" s="774"/>
      <c r="DRD46" s="774"/>
      <c r="DRE46" s="774"/>
      <c r="DRF46" s="774"/>
      <c r="DRG46" s="774"/>
      <c r="DRH46" s="774"/>
      <c r="DRI46" s="774"/>
      <c r="DRJ46" s="774"/>
      <c r="DRK46" s="774"/>
      <c r="DRL46" s="774"/>
      <c r="DRM46" s="774"/>
      <c r="DRN46" s="774"/>
      <c r="DRO46" s="774"/>
      <c r="DRP46" s="774"/>
      <c r="DRQ46" s="774"/>
      <c r="DRR46" s="774"/>
      <c r="DRS46" s="774"/>
      <c r="DRT46" s="774"/>
      <c r="DRU46" s="774"/>
      <c r="DRV46" s="774"/>
      <c r="DRW46" s="774"/>
      <c r="DRX46" s="774"/>
      <c r="DRY46" s="774"/>
      <c r="DRZ46" s="774"/>
      <c r="DSA46" s="774"/>
      <c r="DSB46" s="774"/>
      <c r="DSC46" s="774"/>
      <c r="DSD46" s="774"/>
      <c r="DSE46" s="774"/>
      <c r="DSF46" s="774"/>
      <c r="DSG46" s="774"/>
      <c r="DSH46" s="774"/>
      <c r="DSI46" s="774"/>
      <c r="DSJ46" s="774"/>
      <c r="DSK46" s="774"/>
      <c r="DSL46" s="774"/>
      <c r="DSM46" s="774"/>
      <c r="DSN46" s="774"/>
      <c r="DSO46" s="774"/>
      <c r="DSP46" s="774"/>
      <c r="DSQ46" s="774"/>
      <c r="DSR46" s="774"/>
      <c r="DSS46" s="774"/>
      <c r="DST46" s="774"/>
      <c r="DSU46" s="774"/>
      <c r="DSV46" s="774"/>
      <c r="DSW46" s="774"/>
      <c r="DSX46" s="774"/>
      <c r="DSY46" s="774"/>
      <c r="DSZ46" s="774"/>
      <c r="DTA46" s="774"/>
      <c r="DTB46" s="774"/>
      <c r="DTC46" s="774"/>
      <c r="DTD46" s="774"/>
      <c r="DTE46" s="774"/>
      <c r="DTF46" s="774"/>
      <c r="DTG46" s="774"/>
      <c r="DTH46" s="774"/>
      <c r="DTI46" s="774"/>
      <c r="DTJ46" s="774"/>
      <c r="DTK46" s="774"/>
      <c r="DTL46" s="774"/>
      <c r="DTM46" s="774"/>
      <c r="DTN46" s="774"/>
      <c r="DTO46" s="774"/>
      <c r="DTP46" s="774"/>
      <c r="DTQ46" s="774"/>
      <c r="DTR46" s="774"/>
      <c r="DTS46" s="774"/>
      <c r="DTT46" s="774"/>
      <c r="DTU46" s="774"/>
      <c r="DTV46" s="774"/>
      <c r="DTW46" s="774"/>
      <c r="DTX46" s="774"/>
      <c r="DTY46" s="774"/>
      <c r="DTZ46" s="774"/>
      <c r="DUA46" s="774"/>
      <c r="DUB46" s="774"/>
      <c r="DUC46" s="774"/>
      <c r="DUD46" s="774"/>
      <c r="DUE46" s="774"/>
      <c r="DUF46" s="774"/>
      <c r="DUG46" s="774"/>
      <c r="DUH46" s="774"/>
      <c r="DUI46" s="774"/>
      <c r="DUJ46" s="774"/>
      <c r="DUK46" s="774"/>
      <c r="DUL46" s="774"/>
      <c r="DUM46" s="774"/>
      <c r="DUN46" s="774"/>
      <c r="DUO46" s="774"/>
      <c r="DUP46" s="774"/>
      <c r="DUQ46" s="774"/>
      <c r="DUR46" s="774"/>
      <c r="DUS46" s="774"/>
      <c r="DUT46" s="774"/>
      <c r="DUU46" s="774"/>
      <c r="DUV46" s="774"/>
      <c r="DUW46" s="774"/>
      <c r="DUX46" s="774"/>
      <c r="DUY46" s="774"/>
      <c r="DUZ46" s="774"/>
      <c r="DVA46" s="774"/>
      <c r="DVB46" s="774"/>
      <c r="DVC46" s="774"/>
      <c r="DVD46" s="774"/>
      <c r="DVE46" s="774"/>
      <c r="DVF46" s="774"/>
      <c r="DVG46" s="774"/>
      <c r="DVH46" s="774"/>
      <c r="DVI46" s="774"/>
      <c r="DVJ46" s="774"/>
      <c r="DVK46" s="774"/>
      <c r="DVL46" s="774"/>
      <c r="DVM46" s="774"/>
      <c r="DVN46" s="774"/>
      <c r="DVO46" s="774"/>
      <c r="DVP46" s="774"/>
      <c r="DVQ46" s="774"/>
      <c r="DVR46" s="774"/>
      <c r="DVS46" s="774"/>
      <c r="DVT46" s="774"/>
      <c r="DVU46" s="774"/>
      <c r="DVV46" s="774"/>
      <c r="DVW46" s="774"/>
      <c r="DVX46" s="774"/>
      <c r="DVY46" s="774"/>
      <c r="DVZ46" s="774"/>
      <c r="DWA46" s="774"/>
      <c r="DWB46" s="774"/>
      <c r="DWC46" s="774"/>
      <c r="DWD46" s="774"/>
      <c r="DWE46" s="774"/>
      <c r="DWF46" s="774"/>
      <c r="DWG46" s="774"/>
      <c r="DWH46" s="774"/>
      <c r="DWI46" s="774"/>
      <c r="DWJ46" s="774"/>
      <c r="DWK46" s="774"/>
      <c r="DWL46" s="774"/>
      <c r="DWM46" s="774"/>
      <c r="DWN46" s="774"/>
      <c r="DWO46" s="774"/>
      <c r="DWP46" s="774"/>
      <c r="DWQ46" s="774"/>
      <c r="DWR46" s="774"/>
      <c r="DWS46" s="774"/>
      <c r="DWT46" s="774"/>
      <c r="DWU46" s="774"/>
      <c r="DWV46" s="774"/>
      <c r="DWW46" s="774"/>
      <c r="DWX46" s="774"/>
      <c r="DWY46" s="774"/>
      <c r="DWZ46" s="774"/>
      <c r="DXA46" s="774"/>
      <c r="DXB46" s="774"/>
      <c r="DXC46" s="774"/>
      <c r="DXD46" s="774"/>
      <c r="DXE46" s="774"/>
      <c r="DXF46" s="774"/>
      <c r="DXG46" s="774"/>
      <c r="DXH46" s="774"/>
      <c r="DXI46" s="774"/>
      <c r="DXJ46" s="774"/>
      <c r="DXK46" s="774"/>
      <c r="DXL46" s="774"/>
      <c r="DXM46" s="774"/>
      <c r="DXN46" s="774"/>
      <c r="DXO46" s="774"/>
      <c r="DXP46" s="774"/>
      <c r="DXQ46" s="774"/>
      <c r="DXR46" s="774"/>
      <c r="DXS46" s="774"/>
      <c r="DXT46" s="774"/>
      <c r="DXU46" s="774"/>
      <c r="DXV46" s="774"/>
      <c r="DXW46" s="774"/>
      <c r="DXX46" s="774"/>
      <c r="DXY46" s="774"/>
      <c r="DXZ46" s="774"/>
      <c r="DYA46" s="774"/>
      <c r="DYB46" s="774"/>
      <c r="DYC46" s="774"/>
      <c r="DYD46" s="774"/>
      <c r="DYE46" s="774"/>
      <c r="DYF46" s="774"/>
      <c r="DYG46" s="774"/>
      <c r="DYH46" s="774"/>
      <c r="DYI46" s="774"/>
      <c r="DYJ46" s="774"/>
      <c r="DYK46" s="774"/>
      <c r="DYL46" s="774"/>
      <c r="DYM46" s="774"/>
      <c r="DYN46" s="774"/>
      <c r="DYO46" s="774"/>
      <c r="DYP46" s="774"/>
      <c r="DYQ46" s="774"/>
      <c r="DYR46" s="774"/>
      <c r="DYS46" s="774"/>
      <c r="DYT46" s="774"/>
      <c r="DYU46" s="774"/>
      <c r="DYV46" s="774"/>
      <c r="DYW46" s="774"/>
      <c r="DYX46" s="774"/>
      <c r="DYY46" s="774"/>
      <c r="DYZ46" s="774"/>
      <c r="DZA46" s="774"/>
      <c r="DZB46" s="774"/>
      <c r="DZC46" s="774"/>
      <c r="DZD46" s="774"/>
      <c r="DZE46" s="774"/>
      <c r="DZF46" s="774"/>
      <c r="DZG46" s="774"/>
      <c r="DZH46" s="774"/>
      <c r="DZI46" s="774"/>
      <c r="DZJ46" s="774"/>
      <c r="DZK46" s="774"/>
      <c r="DZL46" s="774"/>
      <c r="DZM46" s="774"/>
      <c r="DZN46" s="774"/>
      <c r="DZO46" s="774"/>
      <c r="DZP46" s="774"/>
      <c r="DZQ46" s="774"/>
      <c r="DZR46" s="774"/>
      <c r="DZS46" s="774"/>
      <c r="DZT46" s="774"/>
      <c r="DZU46" s="774"/>
      <c r="DZV46" s="774"/>
      <c r="DZW46" s="774"/>
      <c r="DZX46" s="774"/>
      <c r="DZY46" s="774"/>
      <c r="DZZ46" s="774"/>
      <c r="EAA46" s="774"/>
      <c r="EAB46" s="774"/>
      <c r="EAC46" s="774"/>
      <c r="EAD46" s="774"/>
      <c r="EAE46" s="774"/>
      <c r="EAF46" s="774"/>
      <c r="EAG46" s="774"/>
      <c r="EAH46" s="774"/>
      <c r="EAI46" s="774"/>
      <c r="EAJ46" s="774"/>
      <c r="EAK46" s="774"/>
      <c r="EAL46" s="774"/>
      <c r="EAM46" s="774"/>
      <c r="EAN46" s="774"/>
      <c r="EAO46" s="774"/>
      <c r="EAP46" s="774"/>
      <c r="EAQ46" s="774"/>
      <c r="EAR46" s="774"/>
      <c r="EAS46" s="774"/>
      <c r="EAT46" s="774"/>
      <c r="EAU46" s="774"/>
      <c r="EAV46" s="774"/>
      <c r="EAW46" s="774"/>
      <c r="EAX46" s="774"/>
      <c r="EAY46" s="774"/>
      <c r="EAZ46" s="774"/>
      <c r="EBA46" s="774"/>
      <c r="EBB46" s="774"/>
      <c r="EBC46" s="774"/>
      <c r="EBD46" s="774"/>
      <c r="EBE46" s="774"/>
      <c r="EBF46" s="774"/>
      <c r="EBG46" s="774"/>
      <c r="EBH46" s="774"/>
      <c r="EBI46" s="774"/>
      <c r="EBJ46" s="774"/>
      <c r="EBK46" s="774"/>
      <c r="EBL46" s="774"/>
      <c r="EBM46" s="774"/>
      <c r="EBN46" s="774"/>
      <c r="EBO46" s="774"/>
      <c r="EBP46" s="774"/>
      <c r="EBQ46" s="774"/>
      <c r="EBR46" s="774"/>
      <c r="EBS46" s="774"/>
      <c r="EBT46" s="774"/>
      <c r="EBU46" s="774"/>
      <c r="EBV46" s="774"/>
      <c r="EBW46" s="774"/>
      <c r="EBX46" s="774"/>
      <c r="EBY46" s="774"/>
      <c r="EBZ46" s="774"/>
      <c r="ECA46" s="774"/>
      <c r="ECB46" s="774"/>
      <c r="ECC46" s="774"/>
      <c r="ECD46" s="774"/>
      <c r="ECE46" s="774"/>
      <c r="ECF46" s="774"/>
      <c r="ECG46" s="774"/>
      <c r="ECH46" s="774"/>
      <c r="ECI46" s="774"/>
      <c r="ECJ46" s="774"/>
      <c r="ECK46" s="774"/>
      <c r="ECL46" s="774"/>
      <c r="ECM46" s="774"/>
      <c r="ECN46" s="774"/>
      <c r="ECO46" s="774"/>
      <c r="ECP46" s="774"/>
      <c r="ECQ46" s="774"/>
      <c r="ECR46" s="774"/>
      <c r="ECS46" s="774"/>
      <c r="ECT46" s="774"/>
      <c r="ECU46" s="774"/>
      <c r="ECV46" s="774"/>
      <c r="ECW46" s="774"/>
      <c r="ECX46" s="774"/>
      <c r="ECY46" s="774"/>
      <c r="ECZ46" s="774"/>
      <c r="EDA46" s="774"/>
      <c r="EDB46" s="774"/>
      <c r="EDC46" s="774"/>
      <c r="EDD46" s="774"/>
      <c r="EDE46" s="774"/>
      <c r="EDF46" s="774"/>
      <c r="EDG46" s="774"/>
      <c r="EDH46" s="774"/>
      <c r="EDI46" s="774"/>
      <c r="EDJ46" s="774"/>
      <c r="EDK46" s="774"/>
      <c r="EDL46" s="774"/>
      <c r="EDM46" s="774"/>
      <c r="EDN46" s="774"/>
      <c r="EDO46" s="774"/>
      <c r="EDP46" s="774"/>
      <c r="EDQ46" s="774"/>
      <c r="EDR46" s="774"/>
      <c r="EDS46" s="774"/>
      <c r="EDT46" s="774"/>
      <c r="EDU46" s="774"/>
      <c r="EDV46" s="774"/>
      <c r="EDW46" s="774"/>
      <c r="EDX46" s="774"/>
      <c r="EDY46" s="774"/>
      <c r="EDZ46" s="774"/>
      <c r="EEA46" s="774"/>
      <c r="EEB46" s="774"/>
      <c r="EEC46" s="774"/>
      <c r="EED46" s="774"/>
      <c r="EEE46" s="774"/>
      <c r="EEF46" s="774"/>
      <c r="EEG46" s="774"/>
      <c r="EEH46" s="774"/>
      <c r="EEI46" s="774"/>
      <c r="EEJ46" s="774"/>
      <c r="EEK46" s="774"/>
      <c r="EEL46" s="774"/>
      <c r="EEM46" s="774"/>
      <c r="EEN46" s="774"/>
      <c r="EEO46" s="774"/>
      <c r="EEP46" s="774"/>
      <c r="EEQ46" s="774"/>
      <c r="EER46" s="774"/>
      <c r="EES46" s="774"/>
      <c r="EET46" s="774"/>
      <c r="EEU46" s="774"/>
      <c r="EEV46" s="774"/>
      <c r="EEW46" s="774"/>
      <c r="EEX46" s="774"/>
      <c r="EEY46" s="774"/>
      <c r="EEZ46" s="774"/>
      <c r="EFA46" s="774"/>
      <c r="EFB46" s="774"/>
      <c r="EFC46" s="774"/>
      <c r="EFD46" s="774"/>
      <c r="EFE46" s="774"/>
      <c r="EFF46" s="774"/>
      <c r="EFG46" s="774"/>
      <c r="EFH46" s="774"/>
      <c r="EFI46" s="774"/>
      <c r="EFJ46" s="774"/>
      <c r="EFK46" s="774"/>
      <c r="EFL46" s="774"/>
      <c r="EFM46" s="774"/>
      <c r="EFN46" s="774"/>
      <c r="EFO46" s="774"/>
      <c r="EFP46" s="774"/>
      <c r="EFQ46" s="774"/>
      <c r="EFR46" s="774"/>
      <c r="EFS46" s="774"/>
      <c r="EFT46" s="774"/>
      <c r="EFU46" s="774"/>
      <c r="EFV46" s="774"/>
      <c r="EFW46" s="774"/>
      <c r="EFX46" s="774"/>
      <c r="EFY46" s="774"/>
      <c r="EFZ46" s="774"/>
      <c r="EGA46" s="774"/>
      <c r="EGB46" s="774"/>
      <c r="EGC46" s="774"/>
      <c r="EGD46" s="774"/>
      <c r="EGE46" s="774"/>
      <c r="EGF46" s="774"/>
      <c r="EGG46" s="774"/>
      <c r="EGH46" s="774"/>
      <c r="EGI46" s="774"/>
      <c r="EGJ46" s="774"/>
      <c r="EGK46" s="774"/>
      <c r="EGL46" s="774"/>
      <c r="EGM46" s="774"/>
      <c r="EGN46" s="774"/>
      <c r="EGO46" s="774"/>
      <c r="EGP46" s="774"/>
      <c r="EGQ46" s="774"/>
      <c r="EGR46" s="774"/>
      <c r="EGS46" s="774"/>
      <c r="EGT46" s="774"/>
      <c r="EGU46" s="774"/>
      <c r="EGV46" s="774"/>
      <c r="EGW46" s="774"/>
      <c r="EGX46" s="774"/>
      <c r="EGY46" s="774"/>
      <c r="EGZ46" s="774"/>
      <c r="EHA46" s="774"/>
      <c r="EHB46" s="774"/>
      <c r="EHC46" s="774"/>
      <c r="EHD46" s="774"/>
      <c r="EHE46" s="774"/>
      <c r="EHF46" s="774"/>
      <c r="EHG46" s="774"/>
      <c r="EHH46" s="774"/>
      <c r="EHI46" s="774"/>
      <c r="EHJ46" s="774"/>
      <c r="EHK46" s="774"/>
      <c r="EHL46" s="774"/>
      <c r="EHM46" s="774"/>
      <c r="EHN46" s="774"/>
      <c r="EHO46" s="774"/>
      <c r="EHP46" s="774"/>
      <c r="EHQ46" s="774"/>
      <c r="EHR46" s="774"/>
      <c r="EHS46" s="774"/>
      <c r="EHT46" s="774"/>
      <c r="EHU46" s="774"/>
      <c r="EHV46" s="774"/>
      <c r="EHW46" s="774"/>
      <c r="EHX46" s="774"/>
      <c r="EHY46" s="774"/>
      <c r="EHZ46" s="774"/>
      <c r="EIA46" s="774"/>
      <c r="EIB46" s="774"/>
      <c r="EIC46" s="774"/>
      <c r="EID46" s="774"/>
      <c r="EIE46" s="774"/>
      <c r="EIF46" s="774"/>
      <c r="EIG46" s="774"/>
      <c r="EIH46" s="774"/>
      <c r="EII46" s="774"/>
      <c r="EIJ46" s="774"/>
      <c r="EIK46" s="774"/>
      <c r="EIL46" s="774"/>
      <c r="EIM46" s="774"/>
      <c r="EIN46" s="774"/>
      <c r="EIO46" s="774"/>
      <c r="EIP46" s="774"/>
      <c r="EIQ46" s="774"/>
      <c r="EIR46" s="774"/>
      <c r="EIS46" s="774"/>
      <c r="EIT46" s="774"/>
      <c r="EIU46" s="774"/>
      <c r="EIV46" s="774"/>
      <c r="EIW46" s="774"/>
      <c r="EIX46" s="774"/>
      <c r="EIY46" s="774"/>
      <c r="EIZ46" s="774"/>
      <c r="EJA46" s="774"/>
      <c r="EJB46" s="774"/>
      <c r="EJC46" s="774"/>
      <c r="EJD46" s="774"/>
      <c r="EJE46" s="774"/>
      <c r="EJF46" s="774"/>
      <c r="EJG46" s="774"/>
      <c r="EJH46" s="774"/>
      <c r="EJI46" s="774"/>
      <c r="EJJ46" s="774"/>
      <c r="EJK46" s="774"/>
      <c r="EJL46" s="774"/>
      <c r="EJM46" s="774"/>
      <c r="EJN46" s="774"/>
      <c r="EJO46" s="774"/>
      <c r="EJP46" s="774"/>
      <c r="EJQ46" s="774"/>
      <c r="EJR46" s="774"/>
      <c r="EJS46" s="774"/>
      <c r="EJT46" s="774"/>
      <c r="EJU46" s="774"/>
      <c r="EJV46" s="774"/>
      <c r="EJW46" s="774"/>
      <c r="EJX46" s="774"/>
      <c r="EJY46" s="774"/>
      <c r="EJZ46" s="774"/>
      <c r="EKA46" s="774"/>
      <c r="EKB46" s="774"/>
      <c r="EKC46" s="774"/>
      <c r="EKD46" s="774"/>
      <c r="EKE46" s="774"/>
      <c r="EKF46" s="774"/>
      <c r="EKG46" s="774"/>
      <c r="EKH46" s="774"/>
      <c r="EKI46" s="774"/>
      <c r="EKJ46" s="774"/>
      <c r="EKK46" s="774"/>
      <c r="EKL46" s="774"/>
      <c r="EKM46" s="774"/>
      <c r="EKN46" s="774"/>
      <c r="EKO46" s="774"/>
      <c r="EKP46" s="774"/>
      <c r="EKQ46" s="774"/>
      <c r="EKR46" s="774"/>
      <c r="EKS46" s="774"/>
      <c r="EKT46" s="774"/>
      <c r="EKU46" s="774"/>
      <c r="EKV46" s="774"/>
      <c r="EKW46" s="774"/>
      <c r="EKX46" s="774"/>
      <c r="EKY46" s="774"/>
      <c r="EKZ46" s="774"/>
      <c r="ELA46" s="774"/>
      <c r="ELB46" s="774"/>
      <c r="ELC46" s="774"/>
      <c r="ELD46" s="774"/>
      <c r="ELE46" s="774"/>
      <c r="ELF46" s="774"/>
      <c r="ELG46" s="774"/>
      <c r="ELH46" s="774"/>
      <c r="ELI46" s="774"/>
      <c r="ELJ46" s="774"/>
      <c r="ELK46" s="774"/>
      <c r="ELL46" s="774"/>
      <c r="ELM46" s="774"/>
      <c r="ELN46" s="774"/>
      <c r="ELO46" s="774"/>
      <c r="ELP46" s="774"/>
      <c r="ELQ46" s="774"/>
      <c r="ELR46" s="774"/>
      <c r="ELS46" s="774"/>
      <c r="ELT46" s="774"/>
      <c r="ELU46" s="774"/>
      <c r="ELV46" s="774"/>
      <c r="ELW46" s="774"/>
      <c r="ELX46" s="774"/>
      <c r="ELY46" s="774"/>
      <c r="ELZ46" s="774"/>
      <c r="EMA46" s="774"/>
      <c r="EMB46" s="774"/>
      <c r="EMC46" s="774"/>
      <c r="EMD46" s="774"/>
      <c r="EME46" s="774"/>
      <c r="EMF46" s="774"/>
      <c r="EMG46" s="774"/>
      <c r="EMH46" s="774"/>
      <c r="EMI46" s="774"/>
      <c r="EMJ46" s="774"/>
      <c r="EMK46" s="774"/>
      <c r="EML46" s="774"/>
      <c r="EMM46" s="774"/>
      <c r="EMN46" s="774"/>
      <c r="EMO46" s="774"/>
      <c r="EMP46" s="774"/>
      <c r="EMQ46" s="774"/>
      <c r="EMR46" s="774"/>
      <c r="EMS46" s="774"/>
      <c r="EMT46" s="774"/>
      <c r="EMU46" s="774"/>
      <c r="EMV46" s="774"/>
      <c r="EMW46" s="774"/>
      <c r="EMX46" s="774"/>
      <c r="EMY46" s="774"/>
      <c r="EMZ46" s="774"/>
      <c r="ENA46" s="774"/>
      <c r="ENB46" s="774"/>
      <c r="ENC46" s="774"/>
      <c r="END46" s="774"/>
      <c r="ENE46" s="774"/>
      <c r="ENF46" s="774"/>
      <c r="ENG46" s="774"/>
      <c r="ENH46" s="774"/>
      <c r="ENI46" s="774"/>
      <c r="ENJ46" s="774"/>
      <c r="ENK46" s="774"/>
      <c r="ENL46" s="774"/>
      <c r="ENM46" s="774"/>
      <c r="ENN46" s="774"/>
      <c r="ENO46" s="774"/>
      <c r="ENP46" s="774"/>
      <c r="ENQ46" s="774"/>
      <c r="ENR46" s="774"/>
      <c r="ENS46" s="774"/>
      <c r="ENT46" s="774"/>
      <c r="ENU46" s="774"/>
      <c r="ENV46" s="774"/>
      <c r="ENW46" s="774"/>
      <c r="ENX46" s="774"/>
      <c r="ENY46" s="774"/>
      <c r="ENZ46" s="774"/>
      <c r="EOA46" s="774"/>
      <c r="EOB46" s="774"/>
      <c r="EOC46" s="774"/>
      <c r="EOD46" s="774"/>
      <c r="EOE46" s="774"/>
      <c r="EOF46" s="774"/>
      <c r="EOG46" s="774"/>
      <c r="EOH46" s="774"/>
      <c r="EOI46" s="774"/>
      <c r="EOJ46" s="774"/>
      <c r="EOK46" s="774"/>
      <c r="EOL46" s="774"/>
      <c r="EOM46" s="774"/>
      <c r="EON46" s="774"/>
      <c r="EOO46" s="774"/>
      <c r="EOP46" s="774"/>
      <c r="EOQ46" s="774"/>
      <c r="EOR46" s="774"/>
      <c r="EOS46" s="774"/>
      <c r="EOT46" s="774"/>
      <c r="EOU46" s="774"/>
      <c r="EOV46" s="774"/>
      <c r="EOW46" s="774"/>
      <c r="EOX46" s="774"/>
      <c r="EOY46" s="774"/>
      <c r="EOZ46" s="774"/>
      <c r="EPA46" s="774"/>
      <c r="EPB46" s="774"/>
      <c r="EPC46" s="774"/>
      <c r="EPD46" s="774"/>
      <c r="EPE46" s="774"/>
      <c r="EPF46" s="774"/>
      <c r="EPG46" s="774"/>
      <c r="EPH46" s="774"/>
      <c r="EPI46" s="774"/>
      <c r="EPJ46" s="774"/>
      <c r="EPK46" s="774"/>
      <c r="EPL46" s="774"/>
      <c r="EPM46" s="774"/>
      <c r="EPN46" s="774"/>
      <c r="EPO46" s="774"/>
      <c r="EPP46" s="774"/>
      <c r="EPQ46" s="774"/>
      <c r="EPR46" s="774"/>
      <c r="EPS46" s="774"/>
      <c r="EPT46" s="774"/>
      <c r="EPU46" s="774"/>
      <c r="EPV46" s="774"/>
      <c r="EPW46" s="774"/>
      <c r="EPX46" s="774"/>
      <c r="EPY46" s="774"/>
      <c r="EPZ46" s="774"/>
      <c r="EQA46" s="774"/>
      <c r="EQB46" s="774"/>
      <c r="EQC46" s="774"/>
      <c r="EQD46" s="774"/>
      <c r="EQE46" s="774"/>
      <c r="EQF46" s="774"/>
      <c r="EQG46" s="774"/>
      <c r="EQH46" s="774"/>
      <c r="EQI46" s="774"/>
      <c r="EQJ46" s="774"/>
      <c r="EQK46" s="774"/>
      <c r="EQL46" s="774"/>
      <c r="EQM46" s="774"/>
      <c r="EQN46" s="774"/>
      <c r="EQO46" s="774"/>
      <c r="EQP46" s="774"/>
      <c r="EQQ46" s="774"/>
      <c r="EQR46" s="774"/>
      <c r="EQS46" s="774"/>
      <c r="EQT46" s="774"/>
      <c r="EQU46" s="774"/>
      <c r="EQV46" s="774"/>
      <c r="EQW46" s="774"/>
      <c r="EQX46" s="774"/>
      <c r="EQY46" s="774"/>
      <c r="EQZ46" s="774"/>
      <c r="ERA46" s="774"/>
      <c r="ERB46" s="774"/>
      <c r="ERC46" s="774"/>
      <c r="ERD46" s="774"/>
      <c r="ERE46" s="774"/>
      <c r="ERF46" s="774"/>
      <c r="ERG46" s="774"/>
      <c r="ERH46" s="774"/>
      <c r="ERI46" s="774"/>
      <c r="ERJ46" s="774"/>
      <c r="ERK46" s="774"/>
      <c r="ERL46" s="774"/>
      <c r="ERM46" s="774"/>
      <c r="ERN46" s="774"/>
      <c r="ERO46" s="774"/>
      <c r="ERP46" s="774"/>
      <c r="ERQ46" s="774"/>
      <c r="ERR46" s="774"/>
      <c r="ERS46" s="774"/>
      <c r="ERT46" s="774"/>
      <c r="ERU46" s="774"/>
      <c r="ERV46" s="774"/>
      <c r="ERW46" s="774"/>
      <c r="ERX46" s="774"/>
      <c r="ERY46" s="774"/>
      <c r="ERZ46" s="774"/>
      <c r="ESA46" s="774"/>
      <c r="ESB46" s="774"/>
      <c r="ESC46" s="774"/>
      <c r="ESD46" s="774"/>
      <c r="ESE46" s="774"/>
      <c r="ESF46" s="774"/>
      <c r="ESG46" s="774"/>
      <c r="ESH46" s="774"/>
      <c r="ESI46" s="774"/>
      <c r="ESJ46" s="774"/>
      <c r="ESK46" s="774"/>
      <c r="ESL46" s="774"/>
      <c r="ESM46" s="774"/>
      <c r="ESN46" s="774"/>
      <c r="ESO46" s="774"/>
      <c r="ESP46" s="774"/>
      <c r="ESQ46" s="774"/>
      <c r="ESR46" s="774"/>
      <c r="ESS46" s="774"/>
      <c r="EST46" s="774"/>
      <c r="ESU46" s="774"/>
      <c r="ESV46" s="774"/>
      <c r="ESW46" s="774"/>
      <c r="ESX46" s="774"/>
      <c r="ESY46" s="774"/>
      <c r="ESZ46" s="774"/>
      <c r="ETA46" s="774"/>
      <c r="ETB46" s="774"/>
      <c r="ETC46" s="774"/>
      <c r="ETD46" s="774"/>
      <c r="ETE46" s="774"/>
      <c r="ETF46" s="774"/>
      <c r="ETG46" s="774"/>
      <c r="ETH46" s="774"/>
      <c r="ETI46" s="774"/>
      <c r="ETJ46" s="774"/>
      <c r="ETK46" s="774"/>
      <c r="ETL46" s="774"/>
      <c r="ETM46" s="774"/>
      <c r="ETN46" s="774"/>
      <c r="ETO46" s="774"/>
      <c r="ETP46" s="774"/>
      <c r="ETQ46" s="774"/>
      <c r="ETR46" s="774"/>
      <c r="ETS46" s="774"/>
      <c r="ETT46" s="774"/>
      <c r="ETU46" s="774"/>
      <c r="ETV46" s="774"/>
      <c r="ETW46" s="774"/>
      <c r="ETX46" s="774"/>
      <c r="ETY46" s="774"/>
      <c r="ETZ46" s="774"/>
      <c r="EUA46" s="774"/>
      <c r="EUB46" s="774"/>
      <c r="EUC46" s="774"/>
      <c r="EUD46" s="774"/>
      <c r="EUE46" s="774"/>
      <c r="EUF46" s="774"/>
      <c r="EUG46" s="774"/>
      <c r="EUH46" s="774"/>
      <c r="EUI46" s="774"/>
      <c r="EUJ46" s="774"/>
      <c r="EUK46" s="774"/>
      <c r="EUL46" s="774"/>
      <c r="EUM46" s="774"/>
      <c r="EUN46" s="774"/>
      <c r="EUO46" s="774"/>
      <c r="EUP46" s="774"/>
      <c r="EUQ46" s="774"/>
      <c r="EUR46" s="774"/>
      <c r="EUS46" s="774"/>
      <c r="EUT46" s="774"/>
      <c r="EUU46" s="774"/>
      <c r="EUV46" s="774"/>
      <c r="EUW46" s="774"/>
      <c r="EUX46" s="774"/>
      <c r="EUY46" s="774"/>
      <c r="EUZ46" s="774"/>
      <c r="EVA46" s="774"/>
      <c r="EVB46" s="774"/>
      <c r="EVC46" s="774"/>
      <c r="EVD46" s="774"/>
      <c r="EVE46" s="774"/>
      <c r="EVF46" s="774"/>
      <c r="EVG46" s="774"/>
      <c r="EVH46" s="774"/>
      <c r="EVI46" s="774"/>
      <c r="EVJ46" s="774"/>
      <c r="EVK46" s="774"/>
      <c r="EVL46" s="774"/>
      <c r="EVM46" s="774"/>
      <c r="EVN46" s="774"/>
      <c r="EVO46" s="774"/>
      <c r="EVP46" s="774"/>
      <c r="EVQ46" s="774"/>
      <c r="EVR46" s="774"/>
      <c r="EVS46" s="774"/>
      <c r="EVT46" s="774"/>
      <c r="EVU46" s="774"/>
      <c r="EVV46" s="774"/>
      <c r="EVW46" s="774"/>
      <c r="EVX46" s="774"/>
      <c r="EVY46" s="774"/>
      <c r="EVZ46" s="774"/>
      <c r="EWA46" s="774"/>
      <c r="EWB46" s="774"/>
      <c r="EWC46" s="774"/>
      <c r="EWD46" s="774"/>
      <c r="EWE46" s="774"/>
      <c r="EWF46" s="774"/>
      <c r="EWG46" s="774"/>
      <c r="EWH46" s="774"/>
      <c r="EWI46" s="774"/>
      <c r="EWJ46" s="774"/>
      <c r="EWK46" s="774"/>
      <c r="EWL46" s="774"/>
      <c r="EWM46" s="774"/>
      <c r="EWN46" s="774"/>
      <c r="EWO46" s="774"/>
      <c r="EWP46" s="774"/>
      <c r="EWQ46" s="774"/>
      <c r="EWR46" s="774"/>
      <c r="EWS46" s="774"/>
      <c r="EWT46" s="774"/>
      <c r="EWU46" s="774"/>
      <c r="EWV46" s="774"/>
      <c r="EWW46" s="774"/>
      <c r="EWX46" s="774"/>
      <c r="EWY46" s="774"/>
      <c r="EWZ46" s="774"/>
      <c r="EXA46" s="774"/>
      <c r="EXB46" s="774"/>
      <c r="EXC46" s="774"/>
      <c r="EXD46" s="774"/>
      <c r="EXE46" s="774"/>
      <c r="EXF46" s="774"/>
      <c r="EXG46" s="774"/>
      <c r="EXH46" s="774"/>
      <c r="EXI46" s="774"/>
      <c r="EXJ46" s="774"/>
      <c r="EXK46" s="774"/>
      <c r="EXL46" s="774"/>
      <c r="EXM46" s="774"/>
      <c r="EXN46" s="774"/>
      <c r="EXO46" s="774"/>
      <c r="EXP46" s="774"/>
      <c r="EXQ46" s="774"/>
      <c r="EXR46" s="774"/>
      <c r="EXS46" s="774"/>
      <c r="EXT46" s="774"/>
      <c r="EXU46" s="774"/>
      <c r="EXV46" s="774"/>
      <c r="EXW46" s="774"/>
      <c r="EXX46" s="774"/>
      <c r="EXY46" s="774"/>
      <c r="EXZ46" s="774"/>
      <c r="EYA46" s="774"/>
      <c r="EYB46" s="774"/>
      <c r="EYC46" s="774"/>
      <c r="EYD46" s="774"/>
      <c r="EYE46" s="774"/>
      <c r="EYF46" s="774"/>
      <c r="EYG46" s="774"/>
      <c r="EYH46" s="774"/>
      <c r="EYI46" s="774"/>
      <c r="EYJ46" s="774"/>
      <c r="EYK46" s="774"/>
      <c r="EYL46" s="774"/>
      <c r="EYM46" s="774"/>
      <c r="EYN46" s="774"/>
      <c r="EYO46" s="774"/>
      <c r="EYP46" s="774"/>
      <c r="EYQ46" s="774"/>
      <c r="EYR46" s="774"/>
      <c r="EYS46" s="774"/>
      <c r="EYT46" s="774"/>
      <c r="EYU46" s="774"/>
      <c r="EYV46" s="774"/>
      <c r="EYW46" s="774"/>
      <c r="EYX46" s="774"/>
      <c r="EYY46" s="774"/>
      <c r="EYZ46" s="774"/>
      <c r="EZA46" s="774"/>
      <c r="EZB46" s="774"/>
      <c r="EZC46" s="774"/>
      <c r="EZD46" s="774"/>
      <c r="EZE46" s="774"/>
      <c r="EZF46" s="774"/>
      <c r="EZG46" s="774"/>
      <c r="EZH46" s="774"/>
      <c r="EZI46" s="774"/>
      <c r="EZJ46" s="774"/>
      <c r="EZK46" s="774"/>
      <c r="EZL46" s="774"/>
      <c r="EZM46" s="774"/>
      <c r="EZN46" s="774"/>
      <c r="EZO46" s="774"/>
      <c r="EZP46" s="774"/>
      <c r="EZQ46" s="774"/>
      <c r="EZR46" s="774"/>
      <c r="EZS46" s="774"/>
      <c r="EZT46" s="774"/>
      <c r="EZU46" s="774"/>
      <c r="EZV46" s="774"/>
      <c r="EZW46" s="774"/>
      <c r="EZX46" s="774"/>
      <c r="EZY46" s="774"/>
      <c r="EZZ46" s="774"/>
      <c r="FAA46" s="774"/>
      <c r="FAB46" s="774"/>
      <c r="FAC46" s="774"/>
      <c r="FAD46" s="774"/>
      <c r="FAE46" s="774"/>
      <c r="FAF46" s="774"/>
      <c r="FAG46" s="774"/>
      <c r="FAH46" s="774"/>
      <c r="FAI46" s="774"/>
      <c r="FAJ46" s="774"/>
      <c r="FAK46" s="774"/>
      <c r="FAL46" s="774"/>
      <c r="FAM46" s="774"/>
      <c r="FAN46" s="774"/>
      <c r="FAO46" s="774"/>
      <c r="FAP46" s="774"/>
      <c r="FAQ46" s="774"/>
      <c r="FAR46" s="774"/>
      <c r="FAS46" s="774"/>
      <c r="FAT46" s="774"/>
      <c r="FAU46" s="774"/>
      <c r="FAV46" s="774"/>
      <c r="FAW46" s="774"/>
      <c r="FAX46" s="774"/>
      <c r="FAY46" s="774"/>
      <c r="FAZ46" s="774"/>
      <c r="FBA46" s="774"/>
      <c r="FBB46" s="774"/>
      <c r="FBC46" s="774"/>
      <c r="FBD46" s="774"/>
      <c r="FBE46" s="774"/>
      <c r="FBF46" s="774"/>
      <c r="FBG46" s="774"/>
      <c r="FBH46" s="774"/>
      <c r="FBI46" s="774"/>
      <c r="FBJ46" s="774"/>
      <c r="FBK46" s="774"/>
      <c r="FBL46" s="774"/>
      <c r="FBM46" s="774"/>
      <c r="FBN46" s="774"/>
      <c r="FBO46" s="774"/>
      <c r="FBP46" s="774"/>
      <c r="FBQ46" s="774"/>
      <c r="FBR46" s="774"/>
      <c r="FBS46" s="774"/>
      <c r="FBT46" s="774"/>
      <c r="FBU46" s="774"/>
      <c r="FBV46" s="774"/>
      <c r="FBW46" s="774"/>
      <c r="FBX46" s="774"/>
      <c r="FBY46" s="774"/>
      <c r="FBZ46" s="774"/>
      <c r="FCA46" s="774"/>
      <c r="FCB46" s="774"/>
      <c r="FCC46" s="774"/>
      <c r="FCD46" s="774"/>
      <c r="FCE46" s="774"/>
      <c r="FCF46" s="774"/>
      <c r="FCG46" s="774"/>
      <c r="FCH46" s="774"/>
      <c r="FCI46" s="774"/>
      <c r="FCJ46" s="774"/>
      <c r="FCK46" s="774"/>
      <c r="FCL46" s="774"/>
      <c r="FCM46" s="774"/>
      <c r="FCN46" s="774"/>
      <c r="FCO46" s="774"/>
      <c r="FCP46" s="774"/>
      <c r="FCQ46" s="774"/>
      <c r="FCR46" s="774"/>
      <c r="FCS46" s="774"/>
      <c r="FCT46" s="774"/>
      <c r="FCU46" s="774"/>
      <c r="FCV46" s="774"/>
      <c r="FCW46" s="774"/>
      <c r="FCX46" s="774"/>
      <c r="FCY46" s="774"/>
      <c r="FCZ46" s="774"/>
      <c r="FDA46" s="774"/>
      <c r="FDB46" s="774"/>
      <c r="FDC46" s="774"/>
      <c r="FDD46" s="774"/>
      <c r="FDE46" s="774"/>
      <c r="FDF46" s="774"/>
      <c r="FDG46" s="774"/>
      <c r="FDH46" s="774"/>
      <c r="FDI46" s="774"/>
      <c r="FDJ46" s="774"/>
      <c r="FDK46" s="774"/>
      <c r="FDL46" s="774"/>
      <c r="FDM46" s="774"/>
      <c r="FDN46" s="774"/>
      <c r="FDO46" s="774"/>
      <c r="FDP46" s="774"/>
      <c r="FDQ46" s="774"/>
      <c r="FDR46" s="774"/>
      <c r="FDS46" s="774"/>
      <c r="FDT46" s="774"/>
      <c r="FDU46" s="774"/>
      <c r="FDV46" s="774"/>
      <c r="FDW46" s="774"/>
      <c r="FDX46" s="774"/>
      <c r="FDY46" s="774"/>
      <c r="FDZ46" s="774"/>
      <c r="FEA46" s="774"/>
      <c r="FEB46" s="774"/>
      <c r="FEC46" s="774"/>
      <c r="FED46" s="774"/>
      <c r="FEE46" s="774"/>
      <c r="FEF46" s="774"/>
      <c r="FEG46" s="774"/>
      <c r="FEH46" s="774"/>
      <c r="FEI46" s="774"/>
      <c r="FEJ46" s="774"/>
      <c r="FEK46" s="774"/>
      <c r="FEL46" s="774"/>
      <c r="FEM46" s="774"/>
      <c r="FEN46" s="774"/>
      <c r="FEO46" s="774"/>
      <c r="FEP46" s="774"/>
      <c r="FEQ46" s="774"/>
      <c r="FER46" s="774"/>
      <c r="FES46" s="774"/>
      <c r="FET46" s="774"/>
      <c r="FEU46" s="774"/>
      <c r="FEV46" s="774"/>
      <c r="FEW46" s="774"/>
      <c r="FEX46" s="774"/>
      <c r="FEY46" s="774"/>
      <c r="FEZ46" s="774"/>
      <c r="FFA46" s="774"/>
      <c r="FFB46" s="774"/>
      <c r="FFC46" s="774"/>
      <c r="FFD46" s="774"/>
      <c r="FFE46" s="774"/>
      <c r="FFF46" s="774"/>
      <c r="FFG46" s="774"/>
      <c r="FFH46" s="774"/>
      <c r="FFI46" s="774"/>
      <c r="FFJ46" s="774"/>
      <c r="FFK46" s="774"/>
      <c r="FFL46" s="774"/>
      <c r="FFM46" s="774"/>
      <c r="FFN46" s="774"/>
      <c r="FFO46" s="774"/>
      <c r="FFP46" s="774"/>
      <c r="FFQ46" s="774"/>
      <c r="FFR46" s="774"/>
      <c r="FFS46" s="774"/>
      <c r="FFT46" s="774"/>
      <c r="FFU46" s="774"/>
      <c r="FFV46" s="774"/>
      <c r="FFW46" s="774"/>
      <c r="FFX46" s="774"/>
      <c r="FFY46" s="774"/>
      <c r="FFZ46" s="774"/>
      <c r="FGA46" s="774"/>
      <c r="FGB46" s="774"/>
      <c r="FGC46" s="774"/>
      <c r="FGD46" s="774"/>
      <c r="FGE46" s="774"/>
      <c r="FGF46" s="774"/>
      <c r="FGG46" s="774"/>
      <c r="FGH46" s="774"/>
      <c r="FGI46" s="774"/>
      <c r="FGJ46" s="774"/>
      <c r="FGK46" s="774"/>
      <c r="FGL46" s="774"/>
      <c r="FGM46" s="774"/>
      <c r="FGN46" s="774"/>
      <c r="FGO46" s="774"/>
      <c r="FGP46" s="774"/>
      <c r="FGQ46" s="774"/>
      <c r="FGR46" s="774"/>
      <c r="FGS46" s="774"/>
      <c r="FGT46" s="774"/>
      <c r="FGU46" s="774"/>
      <c r="FGV46" s="774"/>
      <c r="FGW46" s="774"/>
      <c r="FGX46" s="774"/>
      <c r="FGY46" s="774"/>
      <c r="FGZ46" s="774"/>
      <c r="FHA46" s="774"/>
      <c r="FHB46" s="774"/>
      <c r="FHC46" s="774"/>
      <c r="FHD46" s="774"/>
      <c r="FHE46" s="774"/>
      <c r="FHF46" s="774"/>
      <c r="FHG46" s="774"/>
      <c r="FHH46" s="774"/>
      <c r="FHI46" s="774"/>
      <c r="FHJ46" s="774"/>
      <c r="FHK46" s="774"/>
      <c r="FHL46" s="774"/>
      <c r="FHM46" s="774"/>
      <c r="FHN46" s="774"/>
      <c r="FHO46" s="774"/>
      <c r="FHP46" s="774"/>
      <c r="FHQ46" s="774"/>
      <c r="FHR46" s="774"/>
      <c r="FHS46" s="774"/>
      <c r="FHT46" s="774"/>
      <c r="FHU46" s="774"/>
      <c r="FHV46" s="774"/>
      <c r="FHW46" s="774"/>
      <c r="FHX46" s="774"/>
      <c r="FHY46" s="774"/>
      <c r="FHZ46" s="774"/>
      <c r="FIA46" s="774"/>
      <c r="FIB46" s="774"/>
      <c r="FIC46" s="774"/>
      <c r="FID46" s="774"/>
      <c r="FIE46" s="774"/>
      <c r="FIF46" s="774"/>
      <c r="FIG46" s="774"/>
      <c r="FIH46" s="774"/>
      <c r="FII46" s="774"/>
      <c r="FIJ46" s="774"/>
      <c r="FIK46" s="774"/>
      <c r="FIL46" s="774"/>
      <c r="FIM46" s="774"/>
      <c r="FIN46" s="774"/>
      <c r="FIO46" s="774"/>
      <c r="FIP46" s="774"/>
      <c r="FIQ46" s="774"/>
      <c r="FIR46" s="774"/>
      <c r="FIS46" s="774"/>
      <c r="FIT46" s="774"/>
      <c r="FIU46" s="774"/>
      <c r="FIV46" s="774"/>
      <c r="FIW46" s="774"/>
      <c r="FIX46" s="774"/>
      <c r="FIY46" s="774"/>
      <c r="FIZ46" s="774"/>
      <c r="FJA46" s="774"/>
      <c r="FJB46" s="774"/>
      <c r="FJC46" s="774"/>
      <c r="FJD46" s="774"/>
      <c r="FJE46" s="774"/>
      <c r="FJF46" s="774"/>
      <c r="FJG46" s="774"/>
      <c r="FJH46" s="774"/>
      <c r="FJI46" s="774"/>
      <c r="FJJ46" s="774"/>
      <c r="FJK46" s="774"/>
      <c r="FJL46" s="774"/>
      <c r="FJM46" s="774"/>
      <c r="FJN46" s="774"/>
      <c r="FJO46" s="774"/>
      <c r="FJP46" s="774"/>
      <c r="FJQ46" s="774"/>
      <c r="FJR46" s="774"/>
      <c r="FJS46" s="774"/>
      <c r="FJT46" s="774"/>
      <c r="FJU46" s="774"/>
      <c r="FJV46" s="774"/>
      <c r="FJW46" s="774"/>
      <c r="FJX46" s="774"/>
      <c r="FJY46" s="774"/>
      <c r="FJZ46" s="774"/>
      <c r="FKA46" s="774"/>
      <c r="FKB46" s="774"/>
      <c r="FKC46" s="774"/>
      <c r="FKD46" s="774"/>
      <c r="FKE46" s="774"/>
      <c r="FKF46" s="774"/>
      <c r="FKG46" s="774"/>
      <c r="FKH46" s="774"/>
      <c r="FKI46" s="774"/>
      <c r="FKJ46" s="774"/>
      <c r="FKK46" s="774"/>
      <c r="FKL46" s="774"/>
      <c r="FKM46" s="774"/>
      <c r="FKN46" s="774"/>
      <c r="FKO46" s="774"/>
      <c r="FKP46" s="774"/>
      <c r="FKQ46" s="774"/>
      <c r="FKR46" s="774"/>
      <c r="FKS46" s="774"/>
      <c r="FKT46" s="774"/>
      <c r="FKU46" s="774"/>
      <c r="FKV46" s="774"/>
      <c r="FKW46" s="774"/>
      <c r="FKX46" s="774"/>
      <c r="FKY46" s="774"/>
      <c r="FKZ46" s="774"/>
      <c r="FLA46" s="774"/>
      <c r="FLB46" s="774"/>
      <c r="FLC46" s="774"/>
      <c r="FLD46" s="774"/>
      <c r="FLE46" s="774"/>
      <c r="FLF46" s="774"/>
      <c r="FLG46" s="774"/>
      <c r="FLH46" s="774"/>
      <c r="FLI46" s="774"/>
      <c r="FLJ46" s="774"/>
      <c r="FLK46" s="774"/>
      <c r="FLL46" s="774"/>
      <c r="FLM46" s="774"/>
      <c r="FLN46" s="774"/>
      <c r="FLO46" s="774"/>
      <c r="FLP46" s="774"/>
      <c r="FLQ46" s="774"/>
      <c r="FLR46" s="774"/>
      <c r="FLS46" s="774"/>
      <c r="FLT46" s="774"/>
      <c r="FLU46" s="774"/>
      <c r="FLV46" s="774"/>
      <c r="FLW46" s="774"/>
      <c r="FLX46" s="774"/>
      <c r="FLY46" s="774"/>
      <c r="FLZ46" s="774"/>
      <c r="FMA46" s="774"/>
      <c r="FMB46" s="774"/>
      <c r="FMC46" s="774"/>
      <c r="FMD46" s="774"/>
      <c r="FME46" s="774"/>
      <c r="FMF46" s="774"/>
      <c r="FMG46" s="774"/>
      <c r="FMH46" s="774"/>
      <c r="FMI46" s="774"/>
      <c r="FMJ46" s="774"/>
      <c r="FMK46" s="774"/>
      <c r="FML46" s="774"/>
      <c r="FMM46" s="774"/>
      <c r="FMN46" s="774"/>
      <c r="FMO46" s="774"/>
      <c r="FMP46" s="774"/>
      <c r="FMQ46" s="774"/>
      <c r="FMR46" s="774"/>
      <c r="FMS46" s="774"/>
      <c r="FMT46" s="774"/>
      <c r="FMU46" s="774"/>
      <c r="FMV46" s="774"/>
      <c r="FMW46" s="774"/>
      <c r="FMX46" s="774"/>
      <c r="FMY46" s="774"/>
      <c r="FMZ46" s="774"/>
      <c r="FNA46" s="774"/>
      <c r="FNB46" s="774"/>
      <c r="FNC46" s="774"/>
      <c r="FND46" s="774"/>
      <c r="FNE46" s="774"/>
      <c r="FNF46" s="774"/>
      <c r="FNG46" s="774"/>
      <c r="FNH46" s="774"/>
      <c r="FNI46" s="774"/>
      <c r="FNJ46" s="774"/>
      <c r="FNK46" s="774"/>
      <c r="FNL46" s="774"/>
      <c r="FNM46" s="774"/>
      <c r="FNN46" s="774"/>
      <c r="FNO46" s="774"/>
      <c r="FNP46" s="774"/>
      <c r="FNQ46" s="774"/>
      <c r="FNR46" s="774"/>
      <c r="FNS46" s="774"/>
      <c r="FNT46" s="774"/>
      <c r="FNU46" s="774"/>
      <c r="FNV46" s="774"/>
      <c r="FNW46" s="774"/>
      <c r="FNX46" s="774"/>
      <c r="FNY46" s="774"/>
      <c r="FNZ46" s="774"/>
      <c r="FOA46" s="774"/>
      <c r="FOB46" s="774"/>
      <c r="FOC46" s="774"/>
      <c r="FOD46" s="774"/>
      <c r="FOE46" s="774"/>
      <c r="FOF46" s="774"/>
      <c r="FOG46" s="774"/>
      <c r="FOH46" s="774"/>
      <c r="FOI46" s="774"/>
      <c r="FOJ46" s="774"/>
      <c r="FOK46" s="774"/>
      <c r="FOL46" s="774"/>
      <c r="FOM46" s="774"/>
      <c r="FON46" s="774"/>
      <c r="FOO46" s="774"/>
      <c r="FOP46" s="774"/>
      <c r="FOQ46" s="774"/>
      <c r="FOR46" s="774"/>
      <c r="FOS46" s="774"/>
      <c r="FOT46" s="774"/>
      <c r="FOU46" s="774"/>
      <c r="FOV46" s="774"/>
      <c r="FOW46" s="774"/>
      <c r="FOX46" s="774"/>
      <c r="FOY46" s="774"/>
      <c r="FOZ46" s="774"/>
      <c r="FPA46" s="774"/>
      <c r="FPB46" s="774"/>
      <c r="FPC46" s="774"/>
      <c r="FPD46" s="774"/>
      <c r="FPE46" s="774"/>
      <c r="FPF46" s="774"/>
      <c r="FPG46" s="774"/>
      <c r="FPH46" s="774"/>
      <c r="FPI46" s="774"/>
      <c r="FPJ46" s="774"/>
      <c r="FPK46" s="774"/>
      <c r="FPL46" s="774"/>
      <c r="FPM46" s="774"/>
      <c r="FPN46" s="774"/>
      <c r="FPO46" s="774"/>
      <c r="FPP46" s="774"/>
      <c r="FPQ46" s="774"/>
      <c r="FPR46" s="774"/>
      <c r="FPS46" s="774"/>
      <c r="FPT46" s="774"/>
      <c r="FPU46" s="774"/>
      <c r="FPV46" s="774"/>
      <c r="FPW46" s="774"/>
      <c r="FPX46" s="774"/>
      <c r="FPY46" s="774"/>
      <c r="FPZ46" s="774"/>
      <c r="FQA46" s="774"/>
      <c r="FQB46" s="774"/>
      <c r="FQC46" s="774"/>
      <c r="FQD46" s="774"/>
      <c r="FQE46" s="774"/>
      <c r="FQF46" s="774"/>
      <c r="FQG46" s="774"/>
      <c r="FQH46" s="774"/>
      <c r="FQI46" s="774"/>
      <c r="FQJ46" s="774"/>
      <c r="FQK46" s="774"/>
      <c r="FQL46" s="774"/>
      <c r="FQM46" s="774"/>
      <c r="FQN46" s="774"/>
      <c r="FQO46" s="774"/>
      <c r="FQP46" s="774"/>
      <c r="FQQ46" s="774"/>
      <c r="FQR46" s="774"/>
      <c r="FQS46" s="774"/>
      <c r="FQT46" s="774"/>
      <c r="FQU46" s="774"/>
      <c r="FQV46" s="774"/>
      <c r="FQW46" s="774"/>
      <c r="FQX46" s="774"/>
      <c r="FQY46" s="774"/>
      <c r="FQZ46" s="774"/>
      <c r="FRA46" s="774"/>
      <c r="FRB46" s="774"/>
      <c r="FRC46" s="774"/>
      <c r="FRD46" s="774"/>
      <c r="FRE46" s="774"/>
      <c r="FRF46" s="774"/>
      <c r="FRG46" s="774"/>
      <c r="FRH46" s="774"/>
      <c r="FRI46" s="774"/>
      <c r="FRJ46" s="774"/>
      <c r="FRK46" s="774"/>
      <c r="FRL46" s="774"/>
      <c r="FRM46" s="774"/>
      <c r="FRN46" s="774"/>
      <c r="FRO46" s="774"/>
      <c r="FRP46" s="774"/>
      <c r="FRQ46" s="774"/>
      <c r="FRR46" s="774"/>
      <c r="FRS46" s="774"/>
      <c r="FRT46" s="774"/>
      <c r="FRU46" s="774"/>
      <c r="FRV46" s="774"/>
      <c r="FRW46" s="774"/>
      <c r="FRX46" s="774"/>
      <c r="FRY46" s="774"/>
      <c r="FRZ46" s="774"/>
      <c r="FSA46" s="774"/>
      <c r="FSB46" s="774"/>
      <c r="FSC46" s="774"/>
      <c r="FSD46" s="774"/>
      <c r="FSE46" s="774"/>
      <c r="FSF46" s="774"/>
      <c r="FSG46" s="774"/>
      <c r="FSH46" s="774"/>
      <c r="FSI46" s="774"/>
      <c r="FSJ46" s="774"/>
      <c r="FSK46" s="774"/>
      <c r="FSL46" s="774"/>
      <c r="FSM46" s="774"/>
      <c r="FSN46" s="774"/>
      <c r="FSO46" s="774"/>
      <c r="FSP46" s="774"/>
      <c r="FSQ46" s="774"/>
      <c r="FSR46" s="774"/>
      <c r="FSS46" s="774"/>
      <c r="FST46" s="774"/>
      <c r="FSU46" s="774"/>
      <c r="FSV46" s="774"/>
      <c r="FSW46" s="774"/>
      <c r="FSX46" s="774"/>
      <c r="FSY46" s="774"/>
      <c r="FSZ46" s="774"/>
      <c r="FTA46" s="774"/>
      <c r="FTB46" s="774"/>
      <c r="FTC46" s="774"/>
      <c r="FTD46" s="774"/>
      <c r="FTE46" s="774"/>
      <c r="FTF46" s="774"/>
      <c r="FTG46" s="774"/>
      <c r="FTH46" s="774"/>
      <c r="FTI46" s="774"/>
      <c r="FTJ46" s="774"/>
      <c r="FTK46" s="774"/>
      <c r="FTL46" s="774"/>
      <c r="FTM46" s="774"/>
      <c r="FTN46" s="774"/>
      <c r="FTO46" s="774"/>
      <c r="FTP46" s="774"/>
      <c r="FTQ46" s="774"/>
      <c r="FTR46" s="774"/>
      <c r="FTS46" s="774"/>
      <c r="FTT46" s="774"/>
      <c r="FTU46" s="774"/>
      <c r="FTV46" s="774"/>
      <c r="FTW46" s="774"/>
      <c r="FTX46" s="774"/>
      <c r="FTY46" s="774"/>
      <c r="FTZ46" s="774"/>
      <c r="FUA46" s="774"/>
      <c r="FUB46" s="774"/>
      <c r="FUC46" s="774"/>
      <c r="FUD46" s="774"/>
      <c r="FUE46" s="774"/>
      <c r="FUF46" s="774"/>
      <c r="FUG46" s="774"/>
      <c r="FUH46" s="774"/>
      <c r="FUI46" s="774"/>
      <c r="FUJ46" s="774"/>
      <c r="FUK46" s="774"/>
      <c r="FUL46" s="774"/>
      <c r="FUM46" s="774"/>
      <c r="FUN46" s="774"/>
      <c r="FUO46" s="774"/>
      <c r="FUP46" s="774"/>
      <c r="FUQ46" s="774"/>
      <c r="FUR46" s="774"/>
      <c r="FUS46" s="774"/>
      <c r="FUT46" s="774"/>
      <c r="FUU46" s="774"/>
      <c r="FUV46" s="774"/>
      <c r="FUW46" s="774"/>
      <c r="FUX46" s="774"/>
      <c r="FUY46" s="774"/>
      <c r="FUZ46" s="774"/>
      <c r="FVA46" s="774"/>
      <c r="FVB46" s="774"/>
      <c r="FVC46" s="774"/>
      <c r="FVD46" s="774"/>
      <c r="FVE46" s="774"/>
      <c r="FVF46" s="774"/>
      <c r="FVG46" s="774"/>
      <c r="FVH46" s="774"/>
      <c r="FVI46" s="774"/>
      <c r="FVJ46" s="774"/>
      <c r="FVK46" s="774"/>
      <c r="FVL46" s="774"/>
      <c r="FVM46" s="774"/>
      <c r="FVN46" s="774"/>
      <c r="FVO46" s="774"/>
      <c r="FVP46" s="774"/>
      <c r="FVQ46" s="774"/>
      <c r="FVR46" s="774"/>
      <c r="FVS46" s="774"/>
      <c r="FVT46" s="774"/>
      <c r="FVU46" s="774"/>
      <c r="FVV46" s="774"/>
      <c r="FVW46" s="774"/>
      <c r="FVX46" s="774"/>
      <c r="FVY46" s="774"/>
      <c r="FVZ46" s="774"/>
      <c r="FWA46" s="774"/>
      <c r="FWB46" s="774"/>
      <c r="FWC46" s="774"/>
      <c r="FWD46" s="774"/>
      <c r="FWE46" s="774"/>
      <c r="FWF46" s="774"/>
      <c r="FWG46" s="774"/>
      <c r="FWH46" s="774"/>
      <c r="FWI46" s="774"/>
      <c r="FWJ46" s="774"/>
      <c r="FWK46" s="774"/>
      <c r="FWL46" s="774"/>
      <c r="FWM46" s="774"/>
      <c r="FWN46" s="774"/>
      <c r="FWO46" s="774"/>
      <c r="FWP46" s="774"/>
      <c r="FWQ46" s="774"/>
      <c r="FWR46" s="774"/>
      <c r="FWS46" s="774"/>
      <c r="FWT46" s="774"/>
      <c r="FWU46" s="774"/>
      <c r="FWV46" s="774"/>
      <c r="FWW46" s="774"/>
      <c r="FWX46" s="774"/>
      <c r="FWY46" s="774"/>
      <c r="FWZ46" s="774"/>
      <c r="FXA46" s="774"/>
      <c r="FXB46" s="774"/>
      <c r="FXC46" s="774"/>
      <c r="FXD46" s="774"/>
      <c r="FXE46" s="774"/>
      <c r="FXF46" s="774"/>
      <c r="FXG46" s="774"/>
      <c r="FXH46" s="774"/>
      <c r="FXI46" s="774"/>
      <c r="FXJ46" s="774"/>
      <c r="FXK46" s="774"/>
      <c r="FXL46" s="774"/>
      <c r="FXM46" s="774"/>
      <c r="FXN46" s="774"/>
      <c r="FXO46" s="774"/>
      <c r="FXP46" s="774"/>
      <c r="FXQ46" s="774"/>
      <c r="FXR46" s="774"/>
      <c r="FXS46" s="774"/>
      <c r="FXT46" s="774"/>
      <c r="FXU46" s="774"/>
      <c r="FXV46" s="774"/>
      <c r="FXW46" s="774"/>
      <c r="FXX46" s="774"/>
      <c r="FXY46" s="774"/>
      <c r="FXZ46" s="774"/>
      <c r="FYA46" s="774"/>
      <c r="FYB46" s="774"/>
      <c r="FYC46" s="774"/>
      <c r="FYD46" s="774"/>
      <c r="FYE46" s="774"/>
      <c r="FYF46" s="774"/>
      <c r="FYG46" s="774"/>
      <c r="FYH46" s="774"/>
      <c r="FYI46" s="774"/>
      <c r="FYJ46" s="774"/>
      <c r="FYK46" s="774"/>
      <c r="FYL46" s="774"/>
      <c r="FYM46" s="774"/>
      <c r="FYN46" s="774"/>
      <c r="FYO46" s="774"/>
      <c r="FYP46" s="774"/>
      <c r="FYQ46" s="774"/>
      <c r="FYR46" s="774"/>
      <c r="FYS46" s="774"/>
      <c r="FYT46" s="774"/>
      <c r="FYU46" s="774"/>
      <c r="FYV46" s="774"/>
      <c r="FYW46" s="774"/>
      <c r="FYX46" s="774"/>
      <c r="FYY46" s="774"/>
      <c r="FYZ46" s="774"/>
      <c r="FZA46" s="774"/>
      <c r="FZB46" s="774"/>
      <c r="FZC46" s="774"/>
      <c r="FZD46" s="774"/>
      <c r="FZE46" s="774"/>
      <c r="FZF46" s="774"/>
      <c r="FZG46" s="774"/>
      <c r="FZH46" s="774"/>
      <c r="FZI46" s="774"/>
      <c r="FZJ46" s="774"/>
      <c r="FZK46" s="774"/>
      <c r="FZL46" s="774"/>
      <c r="FZM46" s="774"/>
      <c r="FZN46" s="774"/>
      <c r="FZO46" s="774"/>
      <c r="FZP46" s="774"/>
      <c r="FZQ46" s="774"/>
      <c r="FZR46" s="774"/>
      <c r="FZS46" s="774"/>
      <c r="FZT46" s="774"/>
      <c r="FZU46" s="774"/>
      <c r="FZV46" s="774"/>
      <c r="FZW46" s="774"/>
      <c r="FZX46" s="774"/>
      <c r="FZY46" s="774"/>
      <c r="FZZ46" s="774"/>
      <c r="GAA46" s="774"/>
      <c r="GAB46" s="774"/>
      <c r="GAC46" s="774"/>
      <c r="GAD46" s="774"/>
      <c r="GAE46" s="774"/>
      <c r="GAF46" s="774"/>
      <c r="GAG46" s="774"/>
      <c r="GAH46" s="774"/>
      <c r="GAI46" s="774"/>
      <c r="GAJ46" s="774"/>
      <c r="GAK46" s="774"/>
      <c r="GAL46" s="774"/>
      <c r="GAM46" s="774"/>
      <c r="GAN46" s="774"/>
      <c r="GAO46" s="774"/>
      <c r="GAP46" s="774"/>
      <c r="GAQ46" s="774"/>
      <c r="GAR46" s="774"/>
      <c r="GAS46" s="774"/>
      <c r="GAT46" s="774"/>
      <c r="GAU46" s="774"/>
      <c r="GAV46" s="774"/>
      <c r="GAW46" s="774"/>
      <c r="GAX46" s="774"/>
      <c r="GAY46" s="774"/>
      <c r="GAZ46" s="774"/>
      <c r="GBA46" s="774"/>
      <c r="GBB46" s="774"/>
      <c r="GBC46" s="774"/>
      <c r="GBD46" s="774"/>
      <c r="GBE46" s="774"/>
      <c r="GBF46" s="774"/>
      <c r="GBG46" s="774"/>
      <c r="GBH46" s="774"/>
      <c r="GBI46" s="774"/>
      <c r="GBJ46" s="774"/>
      <c r="GBK46" s="774"/>
      <c r="GBL46" s="774"/>
      <c r="GBM46" s="774"/>
      <c r="GBN46" s="774"/>
      <c r="GBO46" s="774"/>
      <c r="GBP46" s="774"/>
      <c r="GBQ46" s="774"/>
      <c r="GBR46" s="774"/>
      <c r="GBS46" s="774"/>
      <c r="GBT46" s="774"/>
      <c r="GBU46" s="774"/>
      <c r="GBV46" s="774"/>
      <c r="GBW46" s="774"/>
      <c r="GBX46" s="774"/>
      <c r="GBY46" s="774"/>
      <c r="GBZ46" s="774"/>
      <c r="GCA46" s="774"/>
      <c r="GCB46" s="774"/>
      <c r="GCC46" s="774"/>
      <c r="GCD46" s="774"/>
      <c r="GCE46" s="774"/>
      <c r="GCF46" s="774"/>
      <c r="GCG46" s="774"/>
      <c r="GCH46" s="774"/>
      <c r="GCI46" s="774"/>
      <c r="GCJ46" s="774"/>
      <c r="GCK46" s="774"/>
      <c r="GCL46" s="774"/>
      <c r="GCM46" s="774"/>
      <c r="GCN46" s="774"/>
      <c r="GCO46" s="774"/>
      <c r="GCP46" s="774"/>
      <c r="GCQ46" s="774"/>
      <c r="GCR46" s="774"/>
      <c r="GCS46" s="774"/>
      <c r="GCT46" s="774"/>
      <c r="GCU46" s="774"/>
      <c r="GCV46" s="774"/>
      <c r="GCW46" s="774"/>
      <c r="GCX46" s="774"/>
      <c r="GCY46" s="774"/>
      <c r="GCZ46" s="774"/>
      <c r="GDA46" s="774"/>
      <c r="GDB46" s="774"/>
      <c r="GDC46" s="774"/>
      <c r="GDD46" s="774"/>
      <c r="GDE46" s="774"/>
      <c r="GDF46" s="774"/>
      <c r="GDG46" s="774"/>
      <c r="GDH46" s="774"/>
      <c r="GDI46" s="774"/>
      <c r="GDJ46" s="774"/>
      <c r="GDK46" s="774"/>
      <c r="GDL46" s="774"/>
      <c r="GDM46" s="774"/>
      <c r="GDN46" s="774"/>
      <c r="GDO46" s="774"/>
      <c r="GDP46" s="774"/>
      <c r="GDQ46" s="774"/>
      <c r="GDR46" s="774"/>
      <c r="GDS46" s="774"/>
      <c r="GDT46" s="774"/>
      <c r="GDU46" s="774"/>
      <c r="GDV46" s="774"/>
      <c r="GDW46" s="774"/>
      <c r="GDX46" s="774"/>
      <c r="GDY46" s="774"/>
      <c r="GDZ46" s="774"/>
      <c r="GEA46" s="774"/>
      <c r="GEB46" s="774"/>
      <c r="GEC46" s="774"/>
      <c r="GED46" s="774"/>
      <c r="GEE46" s="774"/>
      <c r="GEF46" s="774"/>
      <c r="GEG46" s="774"/>
      <c r="GEH46" s="774"/>
      <c r="GEI46" s="774"/>
      <c r="GEJ46" s="774"/>
      <c r="GEK46" s="774"/>
      <c r="GEL46" s="774"/>
      <c r="GEM46" s="774"/>
      <c r="GEN46" s="774"/>
      <c r="GEO46" s="774"/>
      <c r="GEP46" s="774"/>
      <c r="GEQ46" s="774"/>
      <c r="GER46" s="774"/>
      <c r="GES46" s="774"/>
      <c r="GET46" s="774"/>
      <c r="GEU46" s="774"/>
      <c r="GEV46" s="774"/>
      <c r="GEW46" s="774"/>
      <c r="GEX46" s="774"/>
      <c r="GEY46" s="774"/>
      <c r="GEZ46" s="774"/>
      <c r="GFA46" s="774"/>
      <c r="GFB46" s="774"/>
      <c r="GFC46" s="774"/>
      <c r="GFD46" s="774"/>
      <c r="GFE46" s="774"/>
      <c r="GFF46" s="774"/>
      <c r="GFG46" s="774"/>
      <c r="GFH46" s="774"/>
      <c r="GFI46" s="774"/>
      <c r="GFJ46" s="774"/>
      <c r="GFK46" s="774"/>
      <c r="GFL46" s="774"/>
      <c r="GFM46" s="774"/>
      <c r="GFN46" s="774"/>
      <c r="GFO46" s="774"/>
      <c r="GFP46" s="774"/>
      <c r="GFQ46" s="774"/>
      <c r="GFR46" s="774"/>
      <c r="GFS46" s="774"/>
      <c r="GFT46" s="774"/>
      <c r="GFU46" s="774"/>
      <c r="GFV46" s="774"/>
      <c r="GFW46" s="774"/>
      <c r="GFX46" s="774"/>
      <c r="GFY46" s="774"/>
      <c r="GFZ46" s="774"/>
      <c r="GGA46" s="774"/>
      <c r="GGB46" s="774"/>
      <c r="GGC46" s="774"/>
      <c r="GGD46" s="774"/>
      <c r="GGE46" s="774"/>
      <c r="GGF46" s="774"/>
      <c r="GGG46" s="774"/>
      <c r="GGH46" s="774"/>
      <c r="GGI46" s="774"/>
      <c r="GGJ46" s="774"/>
      <c r="GGK46" s="774"/>
      <c r="GGL46" s="774"/>
      <c r="GGM46" s="774"/>
      <c r="GGN46" s="774"/>
      <c r="GGO46" s="774"/>
      <c r="GGP46" s="774"/>
      <c r="GGQ46" s="774"/>
      <c r="GGR46" s="774"/>
      <c r="GGS46" s="774"/>
      <c r="GGT46" s="774"/>
      <c r="GGU46" s="774"/>
      <c r="GGV46" s="774"/>
      <c r="GGW46" s="774"/>
      <c r="GGX46" s="774"/>
      <c r="GGY46" s="774"/>
      <c r="GGZ46" s="774"/>
      <c r="GHA46" s="774"/>
      <c r="GHB46" s="774"/>
      <c r="GHC46" s="774"/>
      <c r="GHD46" s="774"/>
      <c r="GHE46" s="774"/>
      <c r="GHF46" s="774"/>
      <c r="GHG46" s="774"/>
      <c r="GHH46" s="774"/>
      <c r="GHI46" s="774"/>
      <c r="GHJ46" s="774"/>
      <c r="GHK46" s="774"/>
      <c r="GHL46" s="774"/>
      <c r="GHM46" s="774"/>
      <c r="GHN46" s="774"/>
      <c r="GHO46" s="774"/>
      <c r="GHP46" s="774"/>
      <c r="GHQ46" s="774"/>
      <c r="GHR46" s="774"/>
      <c r="GHS46" s="774"/>
      <c r="GHT46" s="774"/>
      <c r="GHU46" s="774"/>
      <c r="GHV46" s="774"/>
      <c r="GHW46" s="774"/>
      <c r="GHX46" s="774"/>
      <c r="GHY46" s="774"/>
      <c r="GHZ46" s="774"/>
      <c r="GIA46" s="774"/>
      <c r="GIB46" s="774"/>
      <c r="GIC46" s="774"/>
      <c r="GID46" s="774"/>
      <c r="GIE46" s="774"/>
      <c r="GIF46" s="774"/>
      <c r="GIG46" s="774"/>
      <c r="GIH46" s="774"/>
      <c r="GII46" s="774"/>
      <c r="GIJ46" s="774"/>
      <c r="GIK46" s="774"/>
      <c r="GIL46" s="774"/>
      <c r="GIM46" s="774"/>
      <c r="GIN46" s="774"/>
      <c r="GIO46" s="774"/>
      <c r="GIP46" s="774"/>
      <c r="GIQ46" s="774"/>
      <c r="GIR46" s="774"/>
      <c r="GIS46" s="774"/>
      <c r="GIT46" s="774"/>
      <c r="GIU46" s="774"/>
      <c r="GIV46" s="774"/>
      <c r="GIW46" s="774"/>
      <c r="GIX46" s="774"/>
      <c r="GIY46" s="774"/>
      <c r="GIZ46" s="774"/>
      <c r="GJA46" s="774"/>
      <c r="GJB46" s="774"/>
      <c r="GJC46" s="774"/>
      <c r="GJD46" s="774"/>
      <c r="GJE46" s="774"/>
      <c r="GJF46" s="774"/>
      <c r="GJG46" s="774"/>
      <c r="GJH46" s="774"/>
      <c r="GJI46" s="774"/>
      <c r="GJJ46" s="774"/>
      <c r="GJK46" s="774"/>
      <c r="GJL46" s="774"/>
      <c r="GJM46" s="774"/>
      <c r="GJN46" s="774"/>
      <c r="GJO46" s="774"/>
      <c r="GJP46" s="774"/>
      <c r="GJQ46" s="774"/>
      <c r="GJR46" s="774"/>
      <c r="GJS46" s="774"/>
      <c r="GJT46" s="774"/>
      <c r="GJU46" s="774"/>
      <c r="GJV46" s="774"/>
      <c r="GJW46" s="774"/>
      <c r="GJX46" s="774"/>
      <c r="GJY46" s="774"/>
      <c r="GJZ46" s="774"/>
      <c r="GKA46" s="774"/>
      <c r="GKB46" s="774"/>
      <c r="GKC46" s="774"/>
      <c r="GKD46" s="774"/>
      <c r="GKE46" s="774"/>
      <c r="GKF46" s="774"/>
      <c r="GKG46" s="774"/>
      <c r="GKH46" s="774"/>
      <c r="GKI46" s="774"/>
      <c r="GKJ46" s="774"/>
      <c r="GKK46" s="774"/>
      <c r="GKL46" s="774"/>
      <c r="GKM46" s="774"/>
      <c r="GKN46" s="774"/>
      <c r="GKO46" s="774"/>
      <c r="GKP46" s="774"/>
      <c r="GKQ46" s="774"/>
      <c r="GKR46" s="774"/>
      <c r="GKS46" s="774"/>
      <c r="GKT46" s="774"/>
      <c r="GKU46" s="774"/>
      <c r="GKV46" s="774"/>
      <c r="GKW46" s="774"/>
      <c r="GKX46" s="774"/>
      <c r="GKY46" s="774"/>
      <c r="GKZ46" s="774"/>
      <c r="GLA46" s="774"/>
      <c r="GLB46" s="774"/>
      <c r="GLC46" s="774"/>
      <c r="GLD46" s="774"/>
      <c r="GLE46" s="774"/>
      <c r="GLF46" s="774"/>
      <c r="GLG46" s="774"/>
      <c r="GLH46" s="774"/>
      <c r="GLI46" s="774"/>
      <c r="GLJ46" s="774"/>
      <c r="GLK46" s="774"/>
      <c r="GLL46" s="774"/>
      <c r="GLM46" s="774"/>
      <c r="GLN46" s="774"/>
      <c r="GLO46" s="774"/>
      <c r="GLP46" s="774"/>
      <c r="GLQ46" s="774"/>
      <c r="GLR46" s="774"/>
      <c r="GLS46" s="774"/>
      <c r="GLT46" s="774"/>
      <c r="GLU46" s="774"/>
      <c r="GLV46" s="774"/>
      <c r="GLW46" s="774"/>
      <c r="GLX46" s="774"/>
      <c r="GLY46" s="774"/>
      <c r="GLZ46" s="774"/>
      <c r="GMA46" s="774"/>
      <c r="GMB46" s="774"/>
      <c r="GMC46" s="774"/>
      <c r="GMD46" s="774"/>
      <c r="GME46" s="774"/>
      <c r="GMF46" s="774"/>
      <c r="GMG46" s="774"/>
      <c r="GMH46" s="774"/>
      <c r="GMI46" s="774"/>
      <c r="GMJ46" s="774"/>
      <c r="GMK46" s="774"/>
      <c r="GML46" s="774"/>
      <c r="GMM46" s="774"/>
      <c r="GMN46" s="774"/>
      <c r="GMO46" s="774"/>
      <c r="GMP46" s="774"/>
      <c r="GMQ46" s="774"/>
      <c r="GMR46" s="774"/>
      <c r="GMS46" s="774"/>
      <c r="GMT46" s="774"/>
      <c r="GMU46" s="774"/>
      <c r="GMV46" s="774"/>
      <c r="GMW46" s="774"/>
      <c r="GMX46" s="774"/>
      <c r="GMY46" s="774"/>
      <c r="GMZ46" s="774"/>
      <c r="GNA46" s="774"/>
      <c r="GNB46" s="774"/>
      <c r="GNC46" s="774"/>
      <c r="GND46" s="774"/>
      <c r="GNE46" s="774"/>
      <c r="GNF46" s="774"/>
      <c r="GNG46" s="774"/>
      <c r="GNH46" s="774"/>
      <c r="GNI46" s="774"/>
      <c r="GNJ46" s="774"/>
      <c r="GNK46" s="774"/>
      <c r="GNL46" s="774"/>
      <c r="GNM46" s="774"/>
      <c r="GNN46" s="774"/>
      <c r="GNO46" s="774"/>
      <c r="GNP46" s="774"/>
      <c r="GNQ46" s="774"/>
      <c r="GNR46" s="774"/>
      <c r="GNS46" s="774"/>
      <c r="GNT46" s="774"/>
      <c r="GNU46" s="774"/>
      <c r="GNV46" s="774"/>
      <c r="GNW46" s="774"/>
      <c r="GNX46" s="774"/>
      <c r="GNY46" s="774"/>
      <c r="GNZ46" s="774"/>
      <c r="GOA46" s="774"/>
      <c r="GOB46" s="774"/>
      <c r="GOC46" s="774"/>
      <c r="GOD46" s="774"/>
      <c r="GOE46" s="774"/>
      <c r="GOF46" s="774"/>
      <c r="GOG46" s="774"/>
      <c r="GOH46" s="774"/>
      <c r="GOI46" s="774"/>
      <c r="GOJ46" s="774"/>
      <c r="GOK46" s="774"/>
      <c r="GOL46" s="774"/>
      <c r="GOM46" s="774"/>
      <c r="GON46" s="774"/>
      <c r="GOO46" s="774"/>
      <c r="GOP46" s="774"/>
      <c r="GOQ46" s="774"/>
      <c r="GOR46" s="774"/>
      <c r="GOS46" s="774"/>
      <c r="GOT46" s="774"/>
      <c r="GOU46" s="774"/>
      <c r="GOV46" s="774"/>
      <c r="GOW46" s="774"/>
      <c r="GOX46" s="774"/>
      <c r="GOY46" s="774"/>
      <c r="GOZ46" s="774"/>
      <c r="GPA46" s="774"/>
      <c r="GPB46" s="774"/>
      <c r="GPC46" s="774"/>
      <c r="GPD46" s="774"/>
      <c r="GPE46" s="774"/>
      <c r="GPF46" s="774"/>
      <c r="GPG46" s="774"/>
      <c r="GPH46" s="774"/>
      <c r="GPI46" s="774"/>
      <c r="GPJ46" s="774"/>
      <c r="GPK46" s="774"/>
      <c r="GPL46" s="774"/>
      <c r="GPM46" s="774"/>
      <c r="GPN46" s="774"/>
      <c r="GPO46" s="774"/>
      <c r="GPP46" s="774"/>
      <c r="GPQ46" s="774"/>
      <c r="GPR46" s="774"/>
      <c r="GPS46" s="774"/>
      <c r="GPT46" s="774"/>
      <c r="GPU46" s="774"/>
      <c r="GPV46" s="774"/>
      <c r="GPW46" s="774"/>
      <c r="GPX46" s="774"/>
      <c r="GPY46" s="774"/>
      <c r="GPZ46" s="774"/>
      <c r="GQA46" s="774"/>
      <c r="GQB46" s="774"/>
      <c r="GQC46" s="774"/>
      <c r="GQD46" s="774"/>
      <c r="GQE46" s="774"/>
      <c r="GQF46" s="774"/>
      <c r="GQG46" s="774"/>
      <c r="GQH46" s="774"/>
      <c r="GQI46" s="774"/>
      <c r="GQJ46" s="774"/>
      <c r="GQK46" s="774"/>
      <c r="GQL46" s="774"/>
      <c r="GQM46" s="774"/>
      <c r="GQN46" s="774"/>
      <c r="GQO46" s="774"/>
      <c r="GQP46" s="774"/>
      <c r="GQQ46" s="774"/>
      <c r="GQR46" s="774"/>
      <c r="GQS46" s="774"/>
      <c r="GQT46" s="774"/>
      <c r="GQU46" s="774"/>
      <c r="GQV46" s="774"/>
      <c r="GQW46" s="774"/>
      <c r="GQX46" s="774"/>
      <c r="GQY46" s="774"/>
      <c r="GQZ46" s="774"/>
      <c r="GRA46" s="774"/>
      <c r="GRB46" s="774"/>
      <c r="GRC46" s="774"/>
      <c r="GRD46" s="774"/>
      <c r="GRE46" s="774"/>
      <c r="GRF46" s="774"/>
      <c r="GRG46" s="774"/>
      <c r="GRH46" s="774"/>
      <c r="GRI46" s="774"/>
      <c r="GRJ46" s="774"/>
      <c r="GRK46" s="774"/>
      <c r="GRL46" s="774"/>
      <c r="GRM46" s="774"/>
      <c r="GRN46" s="774"/>
      <c r="GRO46" s="774"/>
      <c r="GRP46" s="774"/>
      <c r="GRQ46" s="774"/>
      <c r="GRR46" s="774"/>
      <c r="GRS46" s="774"/>
      <c r="GRT46" s="774"/>
      <c r="GRU46" s="774"/>
      <c r="GRV46" s="774"/>
      <c r="GRW46" s="774"/>
      <c r="GRX46" s="774"/>
      <c r="GRY46" s="774"/>
      <c r="GRZ46" s="774"/>
      <c r="GSA46" s="774"/>
      <c r="GSB46" s="774"/>
      <c r="GSC46" s="774"/>
      <c r="GSD46" s="774"/>
      <c r="GSE46" s="774"/>
      <c r="GSF46" s="774"/>
      <c r="GSG46" s="774"/>
      <c r="GSH46" s="774"/>
      <c r="GSI46" s="774"/>
      <c r="GSJ46" s="774"/>
      <c r="GSK46" s="774"/>
      <c r="GSL46" s="774"/>
      <c r="GSM46" s="774"/>
      <c r="GSN46" s="774"/>
      <c r="GSO46" s="774"/>
      <c r="GSP46" s="774"/>
      <c r="GSQ46" s="774"/>
      <c r="GSR46" s="774"/>
      <c r="GSS46" s="774"/>
      <c r="GST46" s="774"/>
      <c r="GSU46" s="774"/>
      <c r="GSV46" s="774"/>
      <c r="GSW46" s="774"/>
      <c r="GSX46" s="774"/>
      <c r="GSY46" s="774"/>
      <c r="GSZ46" s="774"/>
      <c r="GTA46" s="774"/>
      <c r="GTB46" s="774"/>
      <c r="GTC46" s="774"/>
      <c r="GTD46" s="774"/>
      <c r="GTE46" s="774"/>
      <c r="GTF46" s="774"/>
      <c r="GTG46" s="774"/>
      <c r="GTH46" s="774"/>
      <c r="GTI46" s="774"/>
      <c r="GTJ46" s="774"/>
      <c r="GTK46" s="774"/>
      <c r="GTL46" s="774"/>
      <c r="GTM46" s="774"/>
      <c r="GTN46" s="774"/>
      <c r="GTO46" s="774"/>
      <c r="GTP46" s="774"/>
      <c r="GTQ46" s="774"/>
      <c r="GTR46" s="774"/>
      <c r="GTS46" s="774"/>
      <c r="GTT46" s="774"/>
      <c r="GTU46" s="774"/>
      <c r="GTV46" s="774"/>
      <c r="GTW46" s="774"/>
      <c r="GTX46" s="774"/>
      <c r="GTY46" s="774"/>
      <c r="GTZ46" s="774"/>
      <c r="GUA46" s="774"/>
      <c r="GUB46" s="774"/>
      <c r="GUC46" s="774"/>
      <c r="GUD46" s="774"/>
      <c r="GUE46" s="774"/>
      <c r="GUF46" s="774"/>
      <c r="GUG46" s="774"/>
      <c r="GUH46" s="774"/>
      <c r="GUI46" s="774"/>
      <c r="GUJ46" s="774"/>
      <c r="GUK46" s="774"/>
      <c r="GUL46" s="774"/>
      <c r="GUM46" s="774"/>
      <c r="GUN46" s="774"/>
      <c r="GUO46" s="774"/>
      <c r="GUP46" s="774"/>
      <c r="GUQ46" s="774"/>
      <c r="GUR46" s="774"/>
      <c r="GUS46" s="774"/>
      <c r="GUT46" s="774"/>
      <c r="GUU46" s="774"/>
      <c r="GUV46" s="774"/>
      <c r="GUW46" s="774"/>
      <c r="GUX46" s="774"/>
      <c r="GUY46" s="774"/>
      <c r="GUZ46" s="774"/>
      <c r="GVA46" s="774"/>
      <c r="GVB46" s="774"/>
      <c r="GVC46" s="774"/>
      <c r="GVD46" s="774"/>
      <c r="GVE46" s="774"/>
      <c r="GVF46" s="774"/>
      <c r="GVG46" s="774"/>
      <c r="GVH46" s="774"/>
      <c r="GVI46" s="774"/>
      <c r="GVJ46" s="774"/>
      <c r="GVK46" s="774"/>
      <c r="GVL46" s="774"/>
      <c r="GVM46" s="774"/>
      <c r="GVN46" s="774"/>
      <c r="GVO46" s="774"/>
      <c r="GVP46" s="774"/>
      <c r="GVQ46" s="774"/>
      <c r="GVR46" s="774"/>
      <c r="GVS46" s="774"/>
      <c r="GVT46" s="774"/>
      <c r="GVU46" s="774"/>
      <c r="GVV46" s="774"/>
      <c r="GVW46" s="774"/>
      <c r="GVX46" s="774"/>
      <c r="GVY46" s="774"/>
      <c r="GVZ46" s="774"/>
      <c r="GWA46" s="774"/>
      <c r="GWB46" s="774"/>
      <c r="GWC46" s="774"/>
      <c r="GWD46" s="774"/>
      <c r="GWE46" s="774"/>
      <c r="GWF46" s="774"/>
      <c r="GWG46" s="774"/>
      <c r="GWH46" s="774"/>
      <c r="GWI46" s="774"/>
      <c r="GWJ46" s="774"/>
      <c r="GWK46" s="774"/>
      <c r="GWL46" s="774"/>
      <c r="GWM46" s="774"/>
      <c r="GWN46" s="774"/>
      <c r="GWO46" s="774"/>
      <c r="GWP46" s="774"/>
      <c r="GWQ46" s="774"/>
      <c r="GWR46" s="774"/>
      <c r="GWS46" s="774"/>
      <c r="GWT46" s="774"/>
      <c r="GWU46" s="774"/>
      <c r="GWV46" s="774"/>
      <c r="GWW46" s="774"/>
      <c r="GWX46" s="774"/>
      <c r="GWY46" s="774"/>
      <c r="GWZ46" s="774"/>
      <c r="GXA46" s="774"/>
      <c r="GXB46" s="774"/>
      <c r="GXC46" s="774"/>
      <c r="GXD46" s="774"/>
      <c r="GXE46" s="774"/>
      <c r="GXF46" s="774"/>
      <c r="GXG46" s="774"/>
      <c r="GXH46" s="774"/>
      <c r="GXI46" s="774"/>
      <c r="GXJ46" s="774"/>
      <c r="GXK46" s="774"/>
      <c r="GXL46" s="774"/>
      <c r="GXM46" s="774"/>
      <c r="GXN46" s="774"/>
      <c r="GXO46" s="774"/>
      <c r="GXP46" s="774"/>
      <c r="GXQ46" s="774"/>
      <c r="GXR46" s="774"/>
      <c r="GXS46" s="774"/>
      <c r="GXT46" s="774"/>
      <c r="GXU46" s="774"/>
      <c r="GXV46" s="774"/>
      <c r="GXW46" s="774"/>
      <c r="GXX46" s="774"/>
      <c r="GXY46" s="774"/>
      <c r="GXZ46" s="774"/>
      <c r="GYA46" s="774"/>
      <c r="GYB46" s="774"/>
      <c r="GYC46" s="774"/>
      <c r="GYD46" s="774"/>
      <c r="GYE46" s="774"/>
      <c r="GYF46" s="774"/>
      <c r="GYG46" s="774"/>
      <c r="GYH46" s="774"/>
      <c r="GYI46" s="774"/>
      <c r="GYJ46" s="774"/>
      <c r="GYK46" s="774"/>
      <c r="GYL46" s="774"/>
      <c r="GYM46" s="774"/>
      <c r="GYN46" s="774"/>
      <c r="GYO46" s="774"/>
      <c r="GYP46" s="774"/>
      <c r="GYQ46" s="774"/>
      <c r="GYR46" s="774"/>
      <c r="GYS46" s="774"/>
      <c r="GYT46" s="774"/>
      <c r="GYU46" s="774"/>
      <c r="GYV46" s="774"/>
      <c r="GYW46" s="774"/>
      <c r="GYX46" s="774"/>
      <c r="GYY46" s="774"/>
      <c r="GYZ46" s="774"/>
      <c r="GZA46" s="774"/>
      <c r="GZB46" s="774"/>
      <c r="GZC46" s="774"/>
      <c r="GZD46" s="774"/>
      <c r="GZE46" s="774"/>
      <c r="GZF46" s="774"/>
      <c r="GZG46" s="774"/>
      <c r="GZH46" s="774"/>
      <c r="GZI46" s="774"/>
      <c r="GZJ46" s="774"/>
      <c r="GZK46" s="774"/>
      <c r="GZL46" s="774"/>
      <c r="GZM46" s="774"/>
      <c r="GZN46" s="774"/>
      <c r="GZO46" s="774"/>
      <c r="GZP46" s="774"/>
      <c r="GZQ46" s="774"/>
      <c r="GZR46" s="774"/>
      <c r="GZS46" s="774"/>
      <c r="GZT46" s="774"/>
      <c r="GZU46" s="774"/>
      <c r="GZV46" s="774"/>
      <c r="GZW46" s="774"/>
      <c r="GZX46" s="774"/>
      <c r="GZY46" s="774"/>
      <c r="GZZ46" s="774"/>
      <c r="HAA46" s="774"/>
      <c r="HAB46" s="774"/>
      <c r="HAC46" s="774"/>
      <c r="HAD46" s="774"/>
      <c r="HAE46" s="774"/>
      <c r="HAF46" s="774"/>
      <c r="HAG46" s="774"/>
      <c r="HAH46" s="774"/>
      <c r="HAI46" s="774"/>
      <c r="HAJ46" s="774"/>
      <c r="HAK46" s="774"/>
      <c r="HAL46" s="774"/>
      <c r="HAM46" s="774"/>
      <c r="HAN46" s="774"/>
      <c r="HAO46" s="774"/>
      <c r="HAP46" s="774"/>
      <c r="HAQ46" s="774"/>
      <c r="HAR46" s="774"/>
      <c r="HAS46" s="774"/>
      <c r="HAT46" s="774"/>
      <c r="HAU46" s="774"/>
      <c r="HAV46" s="774"/>
      <c r="HAW46" s="774"/>
      <c r="HAX46" s="774"/>
      <c r="HAY46" s="774"/>
      <c r="HAZ46" s="774"/>
      <c r="HBA46" s="774"/>
      <c r="HBB46" s="774"/>
      <c r="HBC46" s="774"/>
      <c r="HBD46" s="774"/>
      <c r="HBE46" s="774"/>
      <c r="HBF46" s="774"/>
      <c r="HBG46" s="774"/>
      <c r="HBH46" s="774"/>
      <c r="HBI46" s="774"/>
      <c r="HBJ46" s="774"/>
      <c r="HBK46" s="774"/>
      <c r="HBL46" s="774"/>
      <c r="HBM46" s="774"/>
      <c r="HBN46" s="774"/>
      <c r="HBO46" s="774"/>
      <c r="HBP46" s="774"/>
      <c r="HBQ46" s="774"/>
      <c r="HBR46" s="774"/>
      <c r="HBS46" s="774"/>
      <c r="HBT46" s="774"/>
      <c r="HBU46" s="774"/>
      <c r="HBV46" s="774"/>
      <c r="HBW46" s="774"/>
      <c r="HBX46" s="774"/>
      <c r="HBY46" s="774"/>
      <c r="HBZ46" s="774"/>
      <c r="HCA46" s="774"/>
      <c r="HCB46" s="774"/>
      <c r="HCC46" s="774"/>
      <c r="HCD46" s="774"/>
      <c r="HCE46" s="774"/>
      <c r="HCF46" s="774"/>
      <c r="HCG46" s="774"/>
      <c r="HCH46" s="774"/>
      <c r="HCI46" s="774"/>
      <c r="HCJ46" s="774"/>
      <c r="HCK46" s="774"/>
      <c r="HCL46" s="774"/>
      <c r="HCM46" s="774"/>
      <c r="HCN46" s="774"/>
      <c r="HCO46" s="774"/>
      <c r="HCP46" s="774"/>
      <c r="HCQ46" s="774"/>
      <c r="HCR46" s="774"/>
      <c r="HCS46" s="774"/>
      <c r="HCT46" s="774"/>
      <c r="HCU46" s="774"/>
      <c r="HCV46" s="774"/>
      <c r="HCW46" s="774"/>
      <c r="HCX46" s="774"/>
      <c r="HCY46" s="774"/>
      <c r="HCZ46" s="774"/>
      <c r="HDA46" s="774"/>
      <c r="HDB46" s="774"/>
      <c r="HDC46" s="774"/>
      <c r="HDD46" s="774"/>
      <c r="HDE46" s="774"/>
      <c r="HDF46" s="774"/>
      <c r="HDG46" s="774"/>
      <c r="HDH46" s="774"/>
      <c r="HDI46" s="774"/>
      <c r="HDJ46" s="774"/>
      <c r="HDK46" s="774"/>
      <c r="HDL46" s="774"/>
      <c r="HDM46" s="774"/>
      <c r="HDN46" s="774"/>
      <c r="HDO46" s="774"/>
      <c r="HDP46" s="774"/>
      <c r="HDQ46" s="774"/>
      <c r="HDR46" s="774"/>
      <c r="HDS46" s="774"/>
      <c r="HDT46" s="774"/>
      <c r="HDU46" s="774"/>
      <c r="HDV46" s="774"/>
      <c r="HDW46" s="774"/>
      <c r="HDX46" s="774"/>
      <c r="HDY46" s="774"/>
      <c r="HDZ46" s="774"/>
      <c r="HEA46" s="774"/>
      <c r="HEB46" s="774"/>
      <c r="HEC46" s="774"/>
      <c r="HED46" s="774"/>
      <c r="HEE46" s="774"/>
      <c r="HEF46" s="774"/>
      <c r="HEG46" s="774"/>
      <c r="HEH46" s="774"/>
      <c r="HEI46" s="774"/>
      <c r="HEJ46" s="774"/>
      <c r="HEK46" s="774"/>
      <c r="HEL46" s="774"/>
      <c r="HEM46" s="774"/>
      <c r="HEN46" s="774"/>
      <c r="HEO46" s="774"/>
      <c r="HEP46" s="774"/>
      <c r="HEQ46" s="774"/>
      <c r="HER46" s="774"/>
      <c r="HES46" s="774"/>
      <c r="HET46" s="774"/>
      <c r="HEU46" s="774"/>
      <c r="HEV46" s="774"/>
      <c r="HEW46" s="774"/>
      <c r="HEX46" s="774"/>
      <c r="HEY46" s="774"/>
      <c r="HEZ46" s="774"/>
      <c r="HFA46" s="774"/>
      <c r="HFB46" s="774"/>
      <c r="HFC46" s="774"/>
      <c r="HFD46" s="774"/>
      <c r="HFE46" s="774"/>
      <c r="HFF46" s="774"/>
      <c r="HFG46" s="774"/>
      <c r="HFH46" s="774"/>
      <c r="HFI46" s="774"/>
      <c r="HFJ46" s="774"/>
      <c r="HFK46" s="774"/>
      <c r="HFL46" s="774"/>
      <c r="HFM46" s="774"/>
      <c r="HFN46" s="774"/>
      <c r="HFO46" s="774"/>
      <c r="HFP46" s="774"/>
      <c r="HFQ46" s="774"/>
      <c r="HFR46" s="774"/>
      <c r="HFS46" s="774"/>
      <c r="HFT46" s="774"/>
      <c r="HFU46" s="774"/>
      <c r="HFV46" s="774"/>
      <c r="HFW46" s="774"/>
      <c r="HFX46" s="774"/>
      <c r="HFY46" s="774"/>
      <c r="HFZ46" s="774"/>
      <c r="HGA46" s="774"/>
      <c r="HGB46" s="774"/>
      <c r="HGC46" s="774"/>
      <c r="HGD46" s="774"/>
      <c r="HGE46" s="774"/>
      <c r="HGF46" s="774"/>
      <c r="HGG46" s="774"/>
      <c r="HGH46" s="774"/>
      <c r="HGI46" s="774"/>
      <c r="HGJ46" s="774"/>
      <c r="HGK46" s="774"/>
      <c r="HGL46" s="774"/>
      <c r="HGM46" s="774"/>
      <c r="HGN46" s="774"/>
      <c r="HGO46" s="774"/>
      <c r="HGP46" s="774"/>
      <c r="HGQ46" s="774"/>
      <c r="HGR46" s="774"/>
      <c r="HGS46" s="774"/>
      <c r="HGT46" s="774"/>
      <c r="HGU46" s="774"/>
      <c r="HGV46" s="774"/>
      <c r="HGW46" s="774"/>
      <c r="HGX46" s="774"/>
      <c r="HGY46" s="774"/>
      <c r="HGZ46" s="774"/>
      <c r="HHA46" s="774"/>
      <c r="HHB46" s="774"/>
      <c r="HHC46" s="774"/>
      <c r="HHD46" s="774"/>
      <c r="HHE46" s="774"/>
      <c r="HHF46" s="774"/>
      <c r="HHG46" s="774"/>
      <c r="HHH46" s="774"/>
      <c r="HHI46" s="774"/>
      <c r="HHJ46" s="774"/>
      <c r="HHK46" s="774"/>
      <c r="HHL46" s="774"/>
      <c r="HHM46" s="774"/>
      <c r="HHN46" s="774"/>
      <c r="HHO46" s="774"/>
      <c r="HHP46" s="774"/>
      <c r="HHQ46" s="774"/>
      <c r="HHR46" s="774"/>
      <c r="HHS46" s="774"/>
      <c r="HHT46" s="774"/>
      <c r="HHU46" s="774"/>
      <c r="HHV46" s="774"/>
      <c r="HHW46" s="774"/>
      <c r="HHX46" s="774"/>
      <c r="HHY46" s="774"/>
      <c r="HHZ46" s="774"/>
      <c r="HIA46" s="774"/>
      <c r="HIB46" s="774"/>
      <c r="HIC46" s="774"/>
      <c r="HID46" s="774"/>
      <c r="HIE46" s="774"/>
      <c r="HIF46" s="774"/>
      <c r="HIG46" s="774"/>
      <c r="HIH46" s="774"/>
      <c r="HII46" s="774"/>
      <c r="HIJ46" s="774"/>
      <c r="HIK46" s="774"/>
      <c r="HIL46" s="774"/>
      <c r="HIM46" s="774"/>
      <c r="HIN46" s="774"/>
      <c r="HIO46" s="774"/>
      <c r="HIP46" s="774"/>
      <c r="HIQ46" s="774"/>
      <c r="HIR46" s="774"/>
      <c r="HIS46" s="774"/>
      <c r="HIT46" s="774"/>
      <c r="HIU46" s="774"/>
      <c r="HIV46" s="774"/>
      <c r="HIW46" s="774"/>
      <c r="HIX46" s="774"/>
      <c r="HIY46" s="774"/>
      <c r="HIZ46" s="774"/>
      <c r="HJA46" s="774"/>
      <c r="HJB46" s="774"/>
      <c r="HJC46" s="774"/>
      <c r="HJD46" s="774"/>
      <c r="HJE46" s="774"/>
      <c r="HJF46" s="774"/>
      <c r="HJG46" s="774"/>
      <c r="HJH46" s="774"/>
      <c r="HJI46" s="774"/>
      <c r="HJJ46" s="774"/>
      <c r="HJK46" s="774"/>
      <c r="HJL46" s="774"/>
      <c r="HJM46" s="774"/>
      <c r="HJN46" s="774"/>
      <c r="HJO46" s="774"/>
      <c r="HJP46" s="774"/>
      <c r="HJQ46" s="774"/>
      <c r="HJR46" s="774"/>
      <c r="HJS46" s="774"/>
      <c r="HJT46" s="774"/>
      <c r="HJU46" s="774"/>
      <c r="HJV46" s="774"/>
      <c r="HJW46" s="774"/>
      <c r="HJX46" s="774"/>
      <c r="HJY46" s="774"/>
      <c r="HJZ46" s="774"/>
      <c r="HKA46" s="774"/>
      <c r="HKB46" s="774"/>
      <c r="HKC46" s="774"/>
      <c r="HKD46" s="774"/>
      <c r="HKE46" s="774"/>
      <c r="HKF46" s="774"/>
      <c r="HKG46" s="774"/>
      <c r="HKH46" s="774"/>
      <c r="HKI46" s="774"/>
      <c r="HKJ46" s="774"/>
      <c r="HKK46" s="774"/>
      <c r="HKL46" s="774"/>
      <c r="HKM46" s="774"/>
      <c r="HKN46" s="774"/>
      <c r="HKO46" s="774"/>
      <c r="HKP46" s="774"/>
      <c r="HKQ46" s="774"/>
      <c r="HKR46" s="774"/>
      <c r="HKS46" s="774"/>
      <c r="HKT46" s="774"/>
      <c r="HKU46" s="774"/>
      <c r="HKV46" s="774"/>
      <c r="HKW46" s="774"/>
      <c r="HKX46" s="774"/>
      <c r="HKY46" s="774"/>
      <c r="HKZ46" s="774"/>
      <c r="HLA46" s="774"/>
      <c r="HLB46" s="774"/>
      <c r="HLC46" s="774"/>
      <c r="HLD46" s="774"/>
      <c r="HLE46" s="774"/>
      <c r="HLF46" s="774"/>
      <c r="HLG46" s="774"/>
      <c r="HLH46" s="774"/>
      <c r="HLI46" s="774"/>
      <c r="HLJ46" s="774"/>
      <c r="HLK46" s="774"/>
      <c r="HLL46" s="774"/>
      <c r="HLM46" s="774"/>
      <c r="HLN46" s="774"/>
      <c r="HLO46" s="774"/>
      <c r="HLP46" s="774"/>
      <c r="HLQ46" s="774"/>
      <c r="HLR46" s="774"/>
      <c r="HLS46" s="774"/>
      <c r="HLT46" s="774"/>
      <c r="HLU46" s="774"/>
      <c r="HLV46" s="774"/>
      <c r="HLW46" s="774"/>
      <c r="HLX46" s="774"/>
      <c r="HLY46" s="774"/>
      <c r="HLZ46" s="774"/>
      <c r="HMA46" s="774"/>
      <c r="HMB46" s="774"/>
      <c r="HMC46" s="774"/>
      <c r="HMD46" s="774"/>
      <c r="HME46" s="774"/>
      <c r="HMF46" s="774"/>
      <c r="HMG46" s="774"/>
      <c r="HMH46" s="774"/>
      <c r="HMI46" s="774"/>
      <c r="HMJ46" s="774"/>
      <c r="HMK46" s="774"/>
      <c r="HML46" s="774"/>
      <c r="HMM46" s="774"/>
      <c r="HMN46" s="774"/>
      <c r="HMO46" s="774"/>
      <c r="HMP46" s="774"/>
      <c r="HMQ46" s="774"/>
      <c r="HMR46" s="774"/>
      <c r="HMS46" s="774"/>
      <c r="HMT46" s="774"/>
      <c r="HMU46" s="774"/>
      <c r="HMV46" s="774"/>
      <c r="HMW46" s="774"/>
      <c r="HMX46" s="774"/>
      <c r="HMY46" s="774"/>
      <c r="HMZ46" s="774"/>
      <c r="HNA46" s="774"/>
      <c r="HNB46" s="774"/>
      <c r="HNC46" s="774"/>
      <c r="HND46" s="774"/>
      <c r="HNE46" s="774"/>
      <c r="HNF46" s="774"/>
      <c r="HNG46" s="774"/>
      <c r="HNH46" s="774"/>
      <c r="HNI46" s="774"/>
      <c r="HNJ46" s="774"/>
      <c r="HNK46" s="774"/>
      <c r="HNL46" s="774"/>
      <c r="HNM46" s="774"/>
      <c r="HNN46" s="774"/>
      <c r="HNO46" s="774"/>
      <c r="HNP46" s="774"/>
      <c r="HNQ46" s="774"/>
      <c r="HNR46" s="774"/>
      <c r="HNS46" s="774"/>
      <c r="HNT46" s="774"/>
      <c r="HNU46" s="774"/>
      <c r="HNV46" s="774"/>
      <c r="HNW46" s="774"/>
      <c r="HNX46" s="774"/>
      <c r="HNY46" s="774"/>
      <c r="HNZ46" s="774"/>
      <c r="HOA46" s="774"/>
      <c r="HOB46" s="774"/>
      <c r="HOC46" s="774"/>
      <c r="HOD46" s="774"/>
      <c r="HOE46" s="774"/>
      <c r="HOF46" s="774"/>
      <c r="HOG46" s="774"/>
      <c r="HOH46" s="774"/>
      <c r="HOI46" s="774"/>
      <c r="HOJ46" s="774"/>
      <c r="HOK46" s="774"/>
      <c r="HOL46" s="774"/>
      <c r="HOM46" s="774"/>
      <c r="HON46" s="774"/>
      <c r="HOO46" s="774"/>
      <c r="HOP46" s="774"/>
      <c r="HOQ46" s="774"/>
      <c r="HOR46" s="774"/>
      <c r="HOS46" s="774"/>
      <c r="HOT46" s="774"/>
      <c r="HOU46" s="774"/>
      <c r="HOV46" s="774"/>
      <c r="HOW46" s="774"/>
      <c r="HOX46" s="774"/>
      <c r="HOY46" s="774"/>
      <c r="HOZ46" s="774"/>
      <c r="HPA46" s="774"/>
      <c r="HPB46" s="774"/>
      <c r="HPC46" s="774"/>
      <c r="HPD46" s="774"/>
      <c r="HPE46" s="774"/>
      <c r="HPF46" s="774"/>
      <c r="HPG46" s="774"/>
      <c r="HPH46" s="774"/>
      <c r="HPI46" s="774"/>
      <c r="HPJ46" s="774"/>
      <c r="HPK46" s="774"/>
      <c r="HPL46" s="774"/>
      <c r="HPM46" s="774"/>
      <c r="HPN46" s="774"/>
      <c r="HPO46" s="774"/>
      <c r="HPP46" s="774"/>
      <c r="HPQ46" s="774"/>
      <c r="HPR46" s="774"/>
      <c r="HPS46" s="774"/>
      <c r="HPT46" s="774"/>
      <c r="HPU46" s="774"/>
      <c r="HPV46" s="774"/>
      <c r="HPW46" s="774"/>
      <c r="HPX46" s="774"/>
      <c r="HPY46" s="774"/>
      <c r="HPZ46" s="774"/>
      <c r="HQA46" s="774"/>
      <c r="HQB46" s="774"/>
      <c r="HQC46" s="774"/>
      <c r="HQD46" s="774"/>
      <c r="HQE46" s="774"/>
      <c r="HQF46" s="774"/>
      <c r="HQG46" s="774"/>
      <c r="HQH46" s="774"/>
      <c r="HQI46" s="774"/>
      <c r="HQJ46" s="774"/>
      <c r="HQK46" s="774"/>
      <c r="HQL46" s="774"/>
      <c r="HQM46" s="774"/>
      <c r="HQN46" s="774"/>
      <c r="HQO46" s="774"/>
      <c r="HQP46" s="774"/>
      <c r="HQQ46" s="774"/>
      <c r="HQR46" s="774"/>
      <c r="HQS46" s="774"/>
      <c r="HQT46" s="774"/>
      <c r="HQU46" s="774"/>
      <c r="HQV46" s="774"/>
      <c r="HQW46" s="774"/>
      <c r="HQX46" s="774"/>
      <c r="HQY46" s="774"/>
      <c r="HQZ46" s="774"/>
      <c r="HRA46" s="774"/>
      <c r="HRB46" s="774"/>
      <c r="HRC46" s="774"/>
      <c r="HRD46" s="774"/>
      <c r="HRE46" s="774"/>
      <c r="HRF46" s="774"/>
      <c r="HRG46" s="774"/>
      <c r="HRH46" s="774"/>
      <c r="HRI46" s="774"/>
      <c r="HRJ46" s="774"/>
      <c r="HRK46" s="774"/>
      <c r="HRL46" s="774"/>
      <c r="HRM46" s="774"/>
      <c r="HRN46" s="774"/>
      <c r="HRO46" s="774"/>
      <c r="HRP46" s="774"/>
      <c r="HRQ46" s="774"/>
      <c r="HRR46" s="774"/>
      <c r="HRS46" s="774"/>
      <c r="HRT46" s="774"/>
      <c r="HRU46" s="774"/>
      <c r="HRV46" s="774"/>
      <c r="HRW46" s="774"/>
      <c r="HRX46" s="774"/>
      <c r="HRY46" s="774"/>
      <c r="HRZ46" s="774"/>
      <c r="HSA46" s="774"/>
      <c r="HSB46" s="774"/>
      <c r="HSC46" s="774"/>
      <c r="HSD46" s="774"/>
      <c r="HSE46" s="774"/>
      <c r="HSF46" s="774"/>
      <c r="HSG46" s="774"/>
      <c r="HSH46" s="774"/>
      <c r="HSI46" s="774"/>
      <c r="HSJ46" s="774"/>
      <c r="HSK46" s="774"/>
      <c r="HSL46" s="774"/>
      <c r="HSM46" s="774"/>
      <c r="HSN46" s="774"/>
      <c r="HSO46" s="774"/>
      <c r="HSP46" s="774"/>
      <c r="HSQ46" s="774"/>
      <c r="HSR46" s="774"/>
      <c r="HSS46" s="774"/>
      <c r="HST46" s="774"/>
      <c r="HSU46" s="774"/>
      <c r="HSV46" s="774"/>
      <c r="HSW46" s="774"/>
      <c r="HSX46" s="774"/>
      <c r="HSY46" s="774"/>
      <c r="HSZ46" s="774"/>
      <c r="HTA46" s="774"/>
      <c r="HTB46" s="774"/>
      <c r="HTC46" s="774"/>
      <c r="HTD46" s="774"/>
      <c r="HTE46" s="774"/>
      <c r="HTF46" s="774"/>
      <c r="HTG46" s="774"/>
      <c r="HTH46" s="774"/>
      <c r="HTI46" s="774"/>
      <c r="HTJ46" s="774"/>
      <c r="HTK46" s="774"/>
      <c r="HTL46" s="774"/>
      <c r="HTM46" s="774"/>
      <c r="HTN46" s="774"/>
      <c r="HTO46" s="774"/>
      <c r="HTP46" s="774"/>
      <c r="HTQ46" s="774"/>
      <c r="HTR46" s="774"/>
      <c r="HTS46" s="774"/>
      <c r="HTT46" s="774"/>
      <c r="HTU46" s="774"/>
      <c r="HTV46" s="774"/>
      <c r="HTW46" s="774"/>
      <c r="HTX46" s="774"/>
      <c r="HTY46" s="774"/>
      <c r="HTZ46" s="774"/>
      <c r="HUA46" s="774"/>
      <c r="HUB46" s="774"/>
      <c r="HUC46" s="774"/>
      <c r="HUD46" s="774"/>
      <c r="HUE46" s="774"/>
      <c r="HUF46" s="774"/>
      <c r="HUG46" s="774"/>
      <c r="HUH46" s="774"/>
      <c r="HUI46" s="774"/>
      <c r="HUJ46" s="774"/>
      <c r="HUK46" s="774"/>
      <c r="HUL46" s="774"/>
      <c r="HUM46" s="774"/>
      <c r="HUN46" s="774"/>
      <c r="HUO46" s="774"/>
      <c r="HUP46" s="774"/>
      <c r="HUQ46" s="774"/>
      <c r="HUR46" s="774"/>
      <c r="HUS46" s="774"/>
      <c r="HUT46" s="774"/>
      <c r="HUU46" s="774"/>
      <c r="HUV46" s="774"/>
      <c r="HUW46" s="774"/>
      <c r="HUX46" s="774"/>
      <c r="HUY46" s="774"/>
      <c r="HUZ46" s="774"/>
      <c r="HVA46" s="774"/>
      <c r="HVB46" s="774"/>
      <c r="HVC46" s="774"/>
      <c r="HVD46" s="774"/>
      <c r="HVE46" s="774"/>
      <c r="HVF46" s="774"/>
      <c r="HVG46" s="774"/>
      <c r="HVH46" s="774"/>
      <c r="HVI46" s="774"/>
      <c r="HVJ46" s="774"/>
      <c r="HVK46" s="774"/>
      <c r="HVL46" s="774"/>
      <c r="HVM46" s="774"/>
      <c r="HVN46" s="774"/>
      <c r="HVO46" s="774"/>
      <c r="HVP46" s="774"/>
      <c r="HVQ46" s="774"/>
      <c r="HVR46" s="774"/>
      <c r="HVS46" s="774"/>
      <c r="HVT46" s="774"/>
      <c r="HVU46" s="774"/>
      <c r="HVV46" s="774"/>
      <c r="HVW46" s="774"/>
      <c r="HVX46" s="774"/>
      <c r="HVY46" s="774"/>
      <c r="HVZ46" s="774"/>
      <c r="HWA46" s="774"/>
      <c r="HWB46" s="774"/>
      <c r="HWC46" s="774"/>
      <c r="HWD46" s="774"/>
      <c r="HWE46" s="774"/>
      <c r="HWF46" s="774"/>
      <c r="HWG46" s="774"/>
      <c r="HWH46" s="774"/>
      <c r="HWI46" s="774"/>
      <c r="HWJ46" s="774"/>
      <c r="HWK46" s="774"/>
      <c r="HWL46" s="774"/>
      <c r="HWM46" s="774"/>
      <c r="HWN46" s="774"/>
      <c r="HWO46" s="774"/>
      <c r="HWP46" s="774"/>
      <c r="HWQ46" s="774"/>
      <c r="HWR46" s="774"/>
      <c r="HWS46" s="774"/>
      <c r="HWT46" s="774"/>
      <c r="HWU46" s="774"/>
      <c r="HWV46" s="774"/>
      <c r="HWW46" s="774"/>
      <c r="HWX46" s="774"/>
      <c r="HWY46" s="774"/>
      <c r="HWZ46" s="774"/>
      <c r="HXA46" s="774"/>
      <c r="HXB46" s="774"/>
      <c r="HXC46" s="774"/>
      <c r="HXD46" s="774"/>
      <c r="HXE46" s="774"/>
      <c r="HXF46" s="774"/>
      <c r="HXG46" s="774"/>
      <c r="HXH46" s="774"/>
      <c r="HXI46" s="774"/>
      <c r="HXJ46" s="774"/>
      <c r="HXK46" s="774"/>
      <c r="HXL46" s="774"/>
      <c r="HXM46" s="774"/>
      <c r="HXN46" s="774"/>
      <c r="HXO46" s="774"/>
      <c r="HXP46" s="774"/>
      <c r="HXQ46" s="774"/>
      <c r="HXR46" s="774"/>
      <c r="HXS46" s="774"/>
      <c r="HXT46" s="774"/>
      <c r="HXU46" s="774"/>
      <c r="HXV46" s="774"/>
      <c r="HXW46" s="774"/>
      <c r="HXX46" s="774"/>
      <c r="HXY46" s="774"/>
      <c r="HXZ46" s="774"/>
      <c r="HYA46" s="774"/>
      <c r="HYB46" s="774"/>
      <c r="HYC46" s="774"/>
      <c r="HYD46" s="774"/>
      <c r="HYE46" s="774"/>
      <c r="HYF46" s="774"/>
      <c r="HYG46" s="774"/>
      <c r="HYH46" s="774"/>
      <c r="HYI46" s="774"/>
      <c r="HYJ46" s="774"/>
      <c r="HYK46" s="774"/>
      <c r="HYL46" s="774"/>
      <c r="HYM46" s="774"/>
      <c r="HYN46" s="774"/>
      <c r="HYO46" s="774"/>
      <c r="HYP46" s="774"/>
      <c r="HYQ46" s="774"/>
      <c r="HYR46" s="774"/>
      <c r="HYS46" s="774"/>
      <c r="HYT46" s="774"/>
      <c r="HYU46" s="774"/>
      <c r="HYV46" s="774"/>
      <c r="HYW46" s="774"/>
      <c r="HYX46" s="774"/>
      <c r="HYY46" s="774"/>
      <c r="HYZ46" s="774"/>
      <c r="HZA46" s="774"/>
      <c r="HZB46" s="774"/>
      <c r="HZC46" s="774"/>
      <c r="HZD46" s="774"/>
      <c r="HZE46" s="774"/>
      <c r="HZF46" s="774"/>
      <c r="HZG46" s="774"/>
      <c r="HZH46" s="774"/>
      <c r="HZI46" s="774"/>
      <c r="HZJ46" s="774"/>
      <c r="HZK46" s="774"/>
      <c r="HZL46" s="774"/>
      <c r="HZM46" s="774"/>
      <c r="HZN46" s="774"/>
      <c r="HZO46" s="774"/>
      <c r="HZP46" s="774"/>
      <c r="HZQ46" s="774"/>
      <c r="HZR46" s="774"/>
      <c r="HZS46" s="774"/>
      <c r="HZT46" s="774"/>
      <c r="HZU46" s="774"/>
      <c r="HZV46" s="774"/>
      <c r="HZW46" s="774"/>
      <c r="HZX46" s="774"/>
      <c r="HZY46" s="774"/>
      <c r="HZZ46" s="774"/>
      <c r="IAA46" s="774"/>
      <c r="IAB46" s="774"/>
      <c r="IAC46" s="774"/>
      <c r="IAD46" s="774"/>
      <c r="IAE46" s="774"/>
      <c r="IAF46" s="774"/>
      <c r="IAG46" s="774"/>
      <c r="IAH46" s="774"/>
      <c r="IAI46" s="774"/>
      <c r="IAJ46" s="774"/>
      <c r="IAK46" s="774"/>
      <c r="IAL46" s="774"/>
      <c r="IAM46" s="774"/>
      <c r="IAN46" s="774"/>
      <c r="IAO46" s="774"/>
      <c r="IAP46" s="774"/>
      <c r="IAQ46" s="774"/>
      <c r="IAR46" s="774"/>
      <c r="IAS46" s="774"/>
      <c r="IAT46" s="774"/>
      <c r="IAU46" s="774"/>
      <c r="IAV46" s="774"/>
      <c r="IAW46" s="774"/>
      <c r="IAX46" s="774"/>
      <c r="IAY46" s="774"/>
      <c r="IAZ46" s="774"/>
      <c r="IBA46" s="774"/>
      <c r="IBB46" s="774"/>
      <c r="IBC46" s="774"/>
      <c r="IBD46" s="774"/>
      <c r="IBE46" s="774"/>
      <c r="IBF46" s="774"/>
      <c r="IBG46" s="774"/>
      <c r="IBH46" s="774"/>
      <c r="IBI46" s="774"/>
      <c r="IBJ46" s="774"/>
      <c r="IBK46" s="774"/>
      <c r="IBL46" s="774"/>
      <c r="IBM46" s="774"/>
      <c r="IBN46" s="774"/>
      <c r="IBO46" s="774"/>
      <c r="IBP46" s="774"/>
      <c r="IBQ46" s="774"/>
      <c r="IBR46" s="774"/>
      <c r="IBS46" s="774"/>
      <c r="IBT46" s="774"/>
      <c r="IBU46" s="774"/>
      <c r="IBV46" s="774"/>
      <c r="IBW46" s="774"/>
      <c r="IBX46" s="774"/>
      <c r="IBY46" s="774"/>
      <c r="IBZ46" s="774"/>
      <c r="ICA46" s="774"/>
      <c r="ICB46" s="774"/>
      <c r="ICC46" s="774"/>
      <c r="ICD46" s="774"/>
      <c r="ICE46" s="774"/>
      <c r="ICF46" s="774"/>
      <c r="ICG46" s="774"/>
      <c r="ICH46" s="774"/>
      <c r="ICI46" s="774"/>
      <c r="ICJ46" s="774"/>
      <c r="ICK46" s="774"/>
      <c r="ICL46" s="774"/>
      <c r="ICM46" s="774"/>
      <c r="ICN46" s="774"/>
      <c r="ICO46" s="774"/>
      <c r="ICP46" s="774"/>
      <c r="ICQ46" s="774"/>
      <c r="ICR46" s="774"/>
      <c r="ICS46" s="774"/>
      <c r="ICT46" s="774"/>
      <c r="ICU46" s="774"/>
      <c r="ICV46" s="774"/>
      <c r="ICW46" s="774"/>
      <c r="ICX46" s="774"/>
      <c r="ICY46" s="774"/>
      <c r="ICZ46" s="774"/>
      <c r="IDA46" s="774"/>
      <c r="IDB46" s="774"/>
      <c r="IDC46" s="774"/>
      <c r="IDD46" s="774"/>
      <c r="IDE46" s="774"/>
      <c r="IDF46" s="774"/>
      <c r="IDG46" s="774"/>
      <c r="IDH46" s="774"/>
      <c r="IDI46" s="774"/>
      <c r="IDJ46" s="774"/>
      <c r="IDK46" s="774"/>
      <c r="IDL46" s="774"/>
      <c r="IDM46" s="774"/>
      <c r="IDN46" s="774"/>
      <c r="IDO46" s="774"/>
      <c r="IDP46" s="774"/>
      <c r="IDQ46" s="774"/>
      <c r="IDR46" s="774"/>
      <c r="IDS46" s="774"/>
      <c r="IDT46" s="774"/>
      <c r="IDU46" s="774"/>
      <c r="IDV46" s="774"/>
      <c r="IDW46" s="774"/>
      <c r="IDX46" s="774"/>
      <c r="IDY46" s="774"/>
      <c r="IDZ46" s="774"/>
      <c r="IEA46" s="774"/>
      <c r="IEB46" s="774"/>
      <c r="IEC46" s="774"/>
      <c r="IED46" s="774"/>
      <c r="IEE46" s="774"/>
      <c r="IEF46" s="774"/>
      <c r="IEG46" s="774"/>
      <c r="IEH46" s="774"/>
      <c r="IEI46" s="774"/>
      <c r="IEJ46" s="774"/>
      <c r="IEK46" s="774"/>
      <c r="IEL46" s="774"/>
      <c r="IEM46" s="774"/>
      <c r="IEN46" s="774"/>
      <c r="IEO46" s="774"/>
      <c r="IEP46" s="774"/>
      <c r="IEQ46" s="774"/>
      <c r="IER46" s="774"/>
      <c r="IES46" s="774"/>
      <c r="IET46" s="774"/>
      <c r="IEU46" s="774"/>
      <c r="IEV46" s="774"/>
      <c r="IEW46" s="774"/>
      <c r="IEX46" s="774"/>
      <c r="IEY46" s="774"/>
      <c r="IEZ46" s="774"/>
      <c r="IFA46" s="774"/>
      <c r="IFB46" s="774"/>
      <c r="IFC46" s="774"/>
      <c r="IFD46" s="774"/>
      <c r="IFE46" s="774"/>
      <c r="IFF46" s="774"/>
      <c r="IFG46" s="774"/>
      <c r="IFH46" s="774"/>
      <c r="IFI46" s="774"/>
      <c r="IFJ46" s="774"/>
      <c r="IFK46" s="774"/>
      <c r="IFL46" s="774"/>
      <c r="IFM46" s="774"/>
      <c r="IFN46" s="774"/>
      <c r="IFO46" s="774"/>
      <c r="IFP46" s="774"/>
      <c r="IFQ46" s="774"/>
      <c r="IFR46" s="774"/>
      <c r="IFS46" s="774"/>
      <c r="IFT46" s="774"/>
      <c r="IFU46" s="774"/>
      <c r="IFV46" s="774"/>
      <c r="IFW46" s="774"/>
      <c r="IFX46" s="774"/>
      <c r="IFY46" s="774"/>
      <c r="IFZ46" s="774"/>
      <c r="IGA46" s="774"/>
      <c r="IGB46" s="774"/>
      <c r="IGC46" s="774"/>
      <c r="IGD46" s="774"/>
      <c r="IGE46" s="774"/>
      <c r="IGF46" s="774"/>
      <c r="IGG46" s="774"/>
      <c r="IGH46" s="774"/>
      <c r="IGI46" s="774"/>
      <c r="IGJ46" s="774"/>
      <c r="IGK46" s="774"/>
      <c r="IGL46" s="774"/>
      <c r="IGM46" s="774"/>
      <c r="IGN46" s="774"/>
      <c r="IGO46" s="774"/>
      <c r="IGP46" s="774"/>
      <c r="IGQ46" s="774"/>
      <c r="IGR46" s="774"/>
      <c r="IGS46" s="774"/>
      <c r="IGT46" s="774"/>
      <c r="IGU46" s="774"/>
      <c r="IGV46" s="774"/>
      <c r="IGW46" s="774"/>
      <c r="IGX46" s="774"/>
      <c r="IGY46" s="774"/>
      <c r="IGZ46" s="774"/>
      <c r="IHA46" s="774"/>
      <c r="IHB46" s="774"/>
      <c r="IHC46" s="774"/>
      <c r="IHD46" s="774"/>
      <c r="IHE46" s="774"/>
      <c r="IHF46" s="774"/>
      <c r="IHG46" s="774"/>
      <c r="IHH46" s="774"/>
      <c r="IHI46" s="774"/>
      <c r="IHJ46" s="774"/>
      <c r="IHK46" s="774"/>
      <c r="IHL46" s="774"/>
      <c r="IHM46" s="774"/>
      <c r="IHN46" s="774"/>
      <c r="IHO46" s="774"/>
      <c r="IHP46" s="774"/>
      <c r="IHQ46" s="774"/>
      <c r="IHR46" s="774"/>
      <c r="IHS46" s="774"/>
      <c r="IHT46" s="774"/>
      <c r="IHU46" s="774"/>
      <c r="IHV46" s="774"/>
      <c r="IHW46" s="774"/>
      <c r="IHX46" s="774"/>
      <c r="IHY46" s="774"/>
      <c r="IHZ46" s="774"/>
      <c r="IIA46" s="774"/>
      <c r="IIB46" s="774"/>
      <c r="IIC46" s="774"/>
      <c r="IID46" s="774"/>
      <c r="IIE46" s="774"/>
      <c r="IIF46" s="774"/>
      <c r="IIG46" s="774"/>
      <c r="IIH46" s="774"/>
      <c r="III46" s="774"/>
      <c r="IIJ46" s="774"/>
      <c r="IIK46" s="774"/>
      <c r="IIL46" s="774"/>
      <c r="IIM46" s="774"/>
      <c r="IIN46" s="774"/>
      <c r="IIO46" s="774"/>
      <c r="IIP46" s="774"/>
      <c r="IIQ46" s="774"/>
      <c r="IIR46" s="774"/>
      <c r="IIS46" s="774"/>
      <c r="IIT46" s="774"/>
      <c r="IIU46" s="774"/>
      <c r="IIV46" s="774"/>
      <c r="IIW46" s="774"/>
      <c r="IIX46" s="774"/>
      <c r="IIY46" s="774"/>
      <c r="IIZ46" s="774"/>
      <c r="IJA46" s="774"/>
      <c r="IJB46" s="774"/>
      <c r="IJC46" s="774"/>
      <c r="IJD46" s="774"/>
      <c r="IJE46" s="774"/>
      <c r="IJF46" s="774"/>
      <c r="IJG46" s="774"/>
      <c r="IJH46" s="774"/>
      <c r="IJI46" s="774"/>
      <c r="IJJ46" s="774"/>
      <c r="IJK46" s="774"/>
      <c r="IJL46" s="774"/>
      <c r="IJM46" s="774"/>
      <c r="IJN46" s="774"/>
      <c r="IJO46" s="774"/>
      <c r="IJP46" s="774"/>
      <c r="IJQ46" s="774"/>
      <c r="IJR46" s="774"/>
      <c r="IJS46" s="774"/>
      <c r="IJT46" s="774"/>
      <c r="IJU46" s="774"/>
      <c r="IJV46" s="774"/>
      <c r="IJW46" s="774"/>
      <c r="IJX46" s="774"/>
      <c r="IJY46" s="774"/>
      <c r="IJZ46" s="774"/>
      <c r="IKA46" s="774"/>
      <c r="IKB46" s="774"/>
      <c r="IKC46" s="774"/>
      <c r="IKD46" s="774"/>
      <c r="IKE46" s="774"/>
      <c r="IKF46" s="774"/>
      <c r="IKG46" s="774"/>
      <c r="IKH46" s="774"/>
      <c r="IKI46" s="774"/>
      <c r="IKJ46" s="774"/>
      <c r="IKK46" s="774"/>
      <c r="IKL46" s="774"/>
      <c r="IKM46" s="774"/>
      <c r="IKN46" s="774"/>
      <c r="IKO46" s="774"/>
      <c r="IKP46" s="774"/>
      <c r="IKQ46" s="774"/>
      <c r="IKR46" s="774"/>
      <c r="IKS46" s="774"/>
      <c r="IKT46" s="774"/>
      <c r="IKU46" s="774"/>
      <c r="IKV46" s="774"/>
      <c r="IKW46" s="774"/>
      <c r="IKX46" s="774"/>
      <c r="IKY46" s="774"/>
      <c r="IKZ46" s="774"/>
      <c r="ILA46" s="774"/>
      <c r="ILB46" s="774"/>
      <c r="ILC46" s="774"/>
      <c r="ILD46" s="774"/>
      <c r="ILE46" s="774"/>
      <c r="ILF46" s="774"/>
      <c r="ILG46" s="774"/>
      <c r="ILH46" s="774"/>
      <c r="ILI46" s="774"/>
      <c r="ILJ46" s="774"/>
      <c r="ILK46" s="774"/>
      <c r="ILL46" s="774"/>
      <c r="ILM46" s="774"/>
      <c r="ILN46" s="774"/>
      <c r="ILO46" s="774"/>
      <c r="ILP46" s="774"/>
      <c r="ILQ46" s="774"/>
      <c r="ILR46" s="774"/>
      <c r="ILS46" s="774"/>
      <c r="ILT46" s="774"/>
      <c r="ILU46" s="774"/>
      <c r="ILV46" s="774"/>
      <c r="ILW46" s="774"/>
      <c r="ILX46" s="774"/>
      <c r="ILY46" s="774"/>
      <c r="ILZ46" s="774"/>
      <c r="IMA46" s="774"/>
      <c r="IMB46" s="774"/>
      <c r="IMC46" s="774"/>
      <c r="IMD46" s="774"/>
      <c r="IME46" s="774"/>
      <c r="IMF46" s="774"/>
      <c r="IMG46" s="774"/>
      <c r="IMH46" s="774"/>
      <c r="IMI46" s="774"/>
      <c r="IMJ46" s="774"/>
      <c r="IMK46" s="774"/>
      <c r="IML46" s="774"/>
      <c r="IMM46" s="774"/>
      <c r="IMN46" s="774"/>
      <c r="IMO46" s="774"/>
      <c r="IMP46" s="774"/>
      <c r="IMQ46" s="774"/>
      <c r="IMR46" s="774"/>
      <c r="IMS46" s="774"/>
      <c r="IMT46" s="774"/>
      <c r="IMU46" s="774"/>
      <c r="IMV46" s="774"/>
      <c r="IMW46" s="774"/>
      <c r="IMX46" s="774"/>
      <c r="IMY46" s="774"/>
      <c r="IMZ46" s="774"/>
      <c r="INA46" s="774"/>
      <c r="INB46" s="774"/>
      <c r="INC46" s="774"/>
      <c r="IND46" s="774"/>
      <c r="INE46" s="774"/>
      <c r="INF46" s="774"/>
      <c r="ING46" s="774"/>
      <c r="INH46" s="774"/>
      <c r="INI46" s="774"/>
      <c r="INJ46" s="774"/>
      <c r="INK46" s="774"/>
      <c r="INL46" s="774"/>
      <c r="INM46" s="774"/>
      <c r="INN46" s="774"/>
      <c r="INO46" s="774"/>
      <c r="INP46" s="774"/>
      <c r="INQ46" s="774"/>
      <c r="INR46" s="774"/>
      <c r="INS46" s="774"/>
      <c r="INT46" s="774"/>
      <c r="INU46" s="774"/>
      <c r="INV46" s="774"/>
      <c r="INW46" s="774"/>
      <c r="INX46" s="774"/>
      <c r="INY46" s="774"/>
      <c r="INZ46" s="774"/>
      <c r="IOA46" s="774"/>
      <c r="IOB46" s="774"/>
      <c r="IOC46" s="774"/>
      <c r="IOD46" s="774"/>
      <c r="IOE46" s="774"/>
      <c r="IOF46" s="774"/>
      <c r="IOG46" s="774"/>
      <c r="IOH46" s="774"/>
      <c r="IOI46" s="774"/>
      <c r="IOJ46" s="774"/>
      <c r="IOK46" s="774"/>
      <c r="IOL46" s="774"/>
      <c r="IOM46" s="774"/>
      <c r="ION46" s="774"/>
      <c r="IOO46" s="774"/>
      <c r="IOP46" s="774"/>
      <c r="IOQ46" s="774"/>
      <c r="IOR46" s="774"/>
      <c r="IOS46" s="774"/>
      <c r="IOT46" s="774"/>
      <c r="IOU46" s="774"/>
      <c r="IOV46" s="774"/>
      <c r="IOW46" s="774"/>
      <c r="IOX46" s="774"/>
      <c r="IOY46" s="774"/>
      <c r="IOZ46" s="774"/>
      <c r="IPA46" s="774"/>
      <c r="IPB46" s="774"/>
      <c r="IPC46" s="774"/>
      <c r="IPD46" s="774"/>
      <c r="IPE46" s="774"/>
      <c r="IPF46" s="774"/>
      <c r="IPG46" s="774"/>
      <c r="IPH46" s="774"/>
      <c r="IPI46" s="774"/>
      <c r="IPJ46" s="774"/>
      <c r="IPK46" s="774"/>
      <c r="IPL46" s="774"/>
      <c r="IPM46" s="774"/>
      <c r="IPN46" s="774"/>
      <c r="IPO46" s="774"/>
      <c r="IPP46" s="774"/>
      <c r="IPQ46" s="774"/>
      <c r="IPR46" s="774"/>
      <c r="IPS46" s="774"/>
      <c r="IPT46" s="774"/>
      <c r="IPU46" s="774"/>
      <c r="IPV46" s="774"/>
      <c r="IPW46" s="774"/>
      <c r="IPX46" s="774"/>
      <c r="IPY46" s="774"/>
      <c r="IPZ46" s="774"/>
      <c r="IQA46" s="774"/>
      <c r="IQB46" s="774"/>
      <c r="IQC46" s="774"/>
      <c r="IQD46" s="774"/>
      <c r="IQE46" s="774"/>
      <c r="IQF46" s="774"/>
      <c r="IQG46" s="774"/>
      <c r="IQH46" s="774"/>
      <c r="IQI46" s="774"/>
      <c r="IQJ46" s="774"/>
      <c r="IQK46" s="774"/>
      <c r="IQL46" s="774"/>
      <c r="IQM46" s="774"/>
      <c r="IQN46" s="774"/>
      <c r="IQO46" s="774"/>
      <c r="IQP46" s="774"/>
      <c r="IQQ46" s="774"/>
      <c r="IQR46" s="774"/>
      <c r="IQS46" s="774"/>
      <c r="IQT46" s="774"/>
      <c r="IQU46" s="774"/>
      <c r="IQV46" s="774"/>
      <c r="IQW46" s="774"/>
      <c r="IQX46" s="774"/>
      <c r="IQY46" s="774"/>
      <c r="IQZ46" s="774"/>
      <c r="IRA46" s="774"/>
      <c r="IRB46" s="774"/>
      <c r="IRC46" s="774"/>
      <c r="IRD46" s="774"/>
      <c r="IRE46" s="774"/>
      <c r="IRF46" s="774"/>
      <c r="IRG46" s="774"/>
      <c r="IRH46" s="774"/>
      <c r="IRI46" s="774"/>
      <c r="IRJ46" s="774"/>
      <c r="IRK46" s="774"/>
      <c r="IRL46" s="774"/>
      <c r="IRM46" s="774"/>
      <c r="IRN46" s="774"/>
      <c r="IRO46" s="774"/>
      <c r="IRP46" s="774"/>
      <c r="IRQ46" s="774"/>
      <c r="IRR46" s="774"/>
      <c r="IRS46" s="774"/>
      <c r="IRT46" s="774"/>
      <c r="IRU46" s="774"/>
      <c r="IRV46" s="774"/>
      <c r="IRW46" s="774"/>
      <c r="IRX46" s="774"/>
      <c r="IRY46" s="774"/>
      <c r="IRZ46" s="774"/>
      <c r="ISA46" s="774"/>
      <c r="ISB46" s="774"/>
      <c r="ISC46" s="774"/>
      <c r="ISD46" s="774"/>
      <c r="ISE46" s="774"/>
      <c r="ISF46" s="774"/>
      <c r="ISG46" s="774"/>
      <c r="ISH46" s="774"/>
      <c r="ISI46" s="774"/>
      <c r="ISJ46" s="774"/>
      <c r="ISK46" s="774"/>
      <c r="ISL46" s="774"/>
      <c r="ISM46" s="774"/>
      <c r="ISN46" s="774"/>
      <c r="ISO46" s="774"/>
      <c r="ISP46" s="774"/>
      <c r="ISQ46" s="774"/>
      <c r="ISR46" s="774"/>
      <c r="ISS46" s="774"/>
      <c r="IST46" s="774"/>
      <c r="ISU46" s="774"/>
      <c r="ISV46" s="774"/>
      <c r="ISW46" s="774"/>
      <c r="ISX46" s="774"/>
      <c r="ISY46" s="774"/>
      <c r="ISZ46" s="774"/>
      <c r="ITA46" s="774"/>
      <c r="ITB46" s="774"/>
      <c r="ITC46" s="774"/>
      <c r="ITD46" s="774"/>
      <c r="ITE46" s="774"/>
      <c r="ITF46" s="774"/>
      <c r="ITG46" s="774"/>
      <c r="ITH46" s="774"/>
      <c r="ITI46" s="774"/>
      <c r="ITJ46" s="774"/>
      <c r="ITK46" s="774"/>
      <c r="ITL46" s="774"/>
      <c r="ITM46" s="774"/>
      <c r="ITN46" s="774"/>
      <c r="ITO46" s="774"/>
      <c r="ITP46" s="774"/>
      <c r="ITQ46" s="774"/>
      <c r="ITR46" s="774"/>
      <c r="ITS46" s="774"/>
      <c r="ITT46" s="774"/>
      <c r="ITU46" s="774"/>
      <c r="ITV46" s="774"/>
      <c r="ITW46" s="774"/>
      <c r="ITX46" s="774"/>
      <c r="ITY46" s="774"/>
      <c r="ITZ46" s="774"/>
      <c r="IUA46" s="774"/>
      <c r="IUB46" s="774"/>
      <c r="IUC46" s="774"/>
      <c r="IUD46" s="774"/>
      <c r="IUE46" s="774"/>
      <c r="IUF46" s="774"/>
      <c r="IUG46" s="774"/>
      <c r="IUH46" s="774"/>
      <c r="IUI46" s="774"/>
      <c r="IUJ46" s="774"/>
      <c r="IUK46" s="774"/>
      <c r="IUL46" s="774"/>
      <c r="IUM46" s="774"/>
      <c r="IUN46" s="774"/>
      <c r="IUO46" s="774"/>
      <c r="IUP46" s="774"/>
      <c r="IUQ46" s="774"/>
      <c r="IUR46" s="774"/>
      <c r="IUS46" s="774"/>
      <c r="IUT46" s="774"/>
      <c r="IUU46" s="774"/>
      <c r="IUV46" s="774"/>
      <c r="IUW46" s="774"/>
      <c r="IUX46" s="774"/>
      <c r="IUY46" s="774"/>
      <c r="IUZ46" s="774"/>
      <c r="IVA46" s="774"/>
      <c r="IVB46" s="774"/>
      <c r="IVC46" s="774"/>
      <c r="IVD46" s="774"/>
      <c r="IVE46" s="774"/>
      <c r="IVF46" s="774"/>
      <c r="IVG46" s="774"/>
      <c r="IVH46" s="774"/>
      <c r="IVI46" s="774"/>
      <c r="IVJ46" s="774"/>
      <c r="IVK46" s="774"/>
      <c r="IVL46" s="774"/>
      <c r="IVM46" s="774"/>
      <c r="IVN46" s="774"/>
      <c r="IVO46" s="774"/>
      <c r="IVP46" s="774"/>
      <c r="IVQ46" s="774"/>
      <c r="IVR46" s="774"/>
      <c r="IVS46" s="774"/>
      <c r="IVT46" s="774"/>
      <c r="IVU46" s="774"/>
      <c r="IVV46" s="774"/>
      <c r="IVW46" s="774"/>
      <c r="IVX46" s="774"/>
      <c r="IVY46" s="774"/>
      <c r="IVZ46" s="774"/>
      <c r="IWA46" s="774"/>
      <c r="IWB46" s="774"/>
      <c r="IWC46" s="774"/>
      <c r="IWD46" s="774"/>
      <c r="IWE46" s="774"/>
      <c r="IWF46" s="774"/>
      <c r="IWG46" s="774"/>
      <c r="IWH46" s="774"/>
      <c r="IWI46" s="774"/>
      <c r="IWJ46" s="774"/>
      <c r="IWK46" s="774"/>
      <c r="IWL46" s="774"/>
      <c r="IWM46" s="774"/>
      <c r="IWN46" s="774"/>
      <c r="IWO46" s="774"/>
      <c r="IWP46" s="774"/>
      <c r="IWQ46" s="774"/>
      <c r="IWR46" s="774"/>
      <c r="IWS46" s="774"/>
      <c r="IWT46" s="774"/>
      <c r="IWU46" s="774"/>
      <c r="IWV46" s="774"/>
      <c r="IWW46" s="774"/>
      <c r="IWX46" s="774"/>
      <c r="IWY46" s="774"/>
      <c r="IWZ46" s="774"/>
      <c r="IXA46" s="774"/>
      <c r="IXB46" s="774"/>
      <c r="IXC46" s="774"/>
      <c r="IXD46" s="774"/>
      <c r="IXE46" s="774"/>
      <c r="IXF46" s="774"/>
      <c r="IXG46" s="774"/>
      <c r="IXH46" s="774"/>
      <c r="IXI46" s="774"/>
      <c r="IXJ46" s="774"/>
      <c r="IXK46" s="774"/>
      <c r="IXL46" s="774"/>
      <c r="IXM46" s="774"/>
      <c r="IXN46" s="774"/>
      <c r="IXO46" s="774"/>
      <c r="IXP46" s="774"/>
      <c r="IXQ46" s="774"/>
      <c r="IXR46" s="774"/>
      <c r="IXS46" s="774"/>
      <c r="IXT46" s="774"/>
      <c r="IXU46" s="774"/>
      <c r="IXV46" s="774"/>
      <c r="IXW46" s="774"/>
      <c r="IXX46" s="774"/>
      <c r="IXY46" s="774"/>
      <c r="IXZ46" s="774"/>
      <c r="IYA46" s="774"/>
      <c r="IYB46" s="774"/>
      <c r="IYC46" s="774"/>
      <c r="IYD46" s="774"/>
      <c r="IYE46" s="774"/>
      <c r="IYF46" s="774"/>
      <c r="IYG46" s="774"/>
      <c r="IYH46" s="774"/>
      <c r="IYI46" s="774"/>
      <c r="IYJ46" s="774"/>
      <c r="IYK46" s="774"/>
      <c r="IYL46" s="774"/>
      <c r="IYM46" s="774"/>
      <c r="IYN46" s="774"/>
      <c r="IYO46" s="774"/>
      <c r="IYP46" s="774"/>
      <c r="IYQ46" s="774"/>
      <c r="IYR46" s="774"/>
      <c r="IYS46" s="774"/>
      <c r="IYT46" s="774"/>
      <c r="IYU46" s="774"/>
      <c r="IYV46" s="774"/>
      <c r="IYW46" s="774"/>
      <c r="IYX46" s="774"/>
      <c r="IYY46" s="774"/>
      <c r="IYZ46" s="774"/>
      <c r="IZA46" s="774"/>
      <c r="IZB46" s="774"/>
      <c r="IZC46" s="774"/>
      <c r="IZD46" s="774"/>
      <c r="IZE46" s="774"/>
      <c r="IZF46" s="774"/>
      <c r="IZG46" s="774"/>
      <c r="IZH46" s="774"/>
      <c r="IZI46" s="774"/>
      <c r="IZJ46" s="774"/>
      <c r="IZK46" s="774"/>
      <c r="IZL46" s="774"/>
      <c r="IZM46" s="774"/>
      <c r="IZN46" s="774"/>
      <c r="IZO46" s="774"/>
      <c r="IZP46" s="774"/>
      <c r="IZQ46" s="774"/>
      <c r="IZR46" s="774"/>
      <c r="IZS46" s="774"/>
      <c r="IZT46" s="774"/>
      <c r="IZU46" s="774"/>
      <c r="IZV46" s="774"/>
      <c r="IZW46" s="774"/>
      <c r="IZX46" s="774"/>
      <c r="IZY46" s="774"/>
      <c r="IZZ46" s="774"/>
      <c r="JAA46" s="774"/>
      <c r="JAB46" s="774"/>
      <c r="JAC46" s="774"/>
      <c r="JAD46" s="774"/>
      <c r="JAE46" s="774"/>
      <c r="JAF46" s="774"/>
      <c r="JAG46" s="774"/>
      <c r="JAH46" s="774"/>
      <c r="JAI46" s="774"/>
      <c r="JAJ46" s="774"/>
      <c r="JAK46" s="774"/>
      <c r="JAL46" s="774"/>
      <c r="JAM46" s="774"/>
      <c r="JAN46" s="774"/>
      <c r="JAO46" s="774"/>
      <c r="JAP46" s="774"/>
      <c r="JAQ46" s="774"/>
      <c r="JAR46" s="774"/>
      <c r="JAS46" s="774"/>
      <c r="JAT46" s="774"/>
      <c r="JAU46" s="774"/>
      <c r="JAV46" s="774"/>
      <c r="JAW46" s="774"/>
      <c r="JAX46" s="774"/>
      <c r="JAY46" s="774"/>
      <c r="JAZ46" s="774"/>
      <c r="JBA46" s="774"/>
      <c r="JBB46" s="774"/>
      <c r="JBC46" s="774"/>
      <c r="JBD46" s="774"/>
      <c r="JBE46" s="774"/>
      <c r="JBF46" s="774"/>
      <c r="JBG46" s="774"/>
      <c r="JBH46" s="774"/>
      <c r="JBI46" s="774"/>
      <c r="JBJ46" s="774"/>
      <c r="JBK46" s="774"/>
      <c r="JBL46" s="774"/>
      <c r="JBM46" s="774"/>
      <c r="JBN46" s="774"/>
      <c r="JBO46" s="774"/>
      <c r="JBP46" s="774"/>
      <c r="JBQ46" s="774"/>
      <c r="JBR46" s="774"/>
      <c r="JBS46" s="774"/>
      <c r="JBT46" s="774"/>
      <c r="JBU46" s="774"/>
      <c r="JBV46" s="774"/>
      <c r="JBW46" s="774"/>
      <c r="JBX46" s="774"/>
      <c r="JBY46" s="774"/>
      <c r="JBZ46" s="774"/>
      <c r="JCA46" s="774"/>
      <c r="JCB46" s="774"/>
      <c r="JCC46" s="774"/>
      <c r="JCD46" s="774"/>
      <c r="JCE46" s="774"/>
      <c r="JCF46" s="774"/>
      <c r="JCG46" s="774"/>
      <c r="JCH46" s="774"/>
      <c r="JCI46" s="774"/>
      <c r="JCJ46" s="774"/>
      <c r="JCK46" s="774"/>
      <c r="JCL46" s="774"/>
      <c r="JCM46" s="774"/>
      <c r="JCN46" s="774"/>
      <c r="JCO46" s="774"/>
      <c r="JCP46" s="774"/>
      <c r="JCQ46" s="774"/>
      <c r="JCR46" s="774"/>
      <c r="JCS46" s="774"/>
      <c r="JCT46" s="774"/>
      <c r="JCU46" s="774"/>
      <c r="JCV46" s="774"/>
      <c r="JCW46" s="774"/>
      <c r="JCX46" s="774"/>
      <c r="JCY46" s="774"/>
      <c r="JCZ46" s="774"/>
      <c r="JDA46" s="774"/>
      <c r="JDB46" s="774"/>
      <c r="JDC46" s="774"/>
      <c r="JDD46" s="774"/>
      <c r="JDE46" s="774"/>
      <c r="JDF46" s="774"/>
      <c r="JDG46" s="774"/>
      <c r="JDH46" s="774"/>
      <c r="JDI46" s="774"/>
      <c r="JDJ46" s="774"/>
      <c r="JDK46" s="774"/>
      <c r="JDL46" s="774"/>
      <c r="JDM46" s="774"/>
      <c r="JDN46" s="774"/>
      <c r="JDO46" s="774"/>
      <c r="JDP46" s="774"/>
      <c r="JDQ46" s="774"/>
      <c r="JDR46" s="774"/>
      <c r="JDS46" s="774"/>
      <c r="JDT46" s="774"/>
      <c r="JDU46" s="774"/>
      <c r="JDV46" s="774"/>
      <c r="JDW46" s="774"/>
      <c r="JDX46" s="774"/>
      <c r="JDY46" s="774"/>
      <c r="JDZ46" s="774"/>
      <c r="JEA46" s="774"/>
      <c r="JEB46" s="774"/>
      <c r="JEC46" s="774"/>
      <c r="JED46" s="774"/>
      <c r="JEE46" s="774"/>
      <c r="JEF46" s="774"/>
      <c r="JEG46" s="774"/>
      <c r="JEH46" s="774"/>
      <c r="JEI46" s="774"/>
      <c r="JEJ46" s="774"/>
      <c r="JEK46" s="774"/>
      <c r="JEL46" s="774"/>
      <c r="JEM46" s="774"/>
      <c r="JEN46" s="774"/>
      <c r="JEO46" s="774"/>
      <c r="JEP46" s="774"/>
      <c r="JEQ46" s="774"/>
      <c r="JER46" s="774"/>
      <c r="JES46" s="774"/>
      <c r="JET46" s="774"/>
      <c r="JEU46" s="774"/>
      <c r="JEV46" s="774"/>
      <c r="JEW46" s="774"/>
      <c r="JEX46" s="774"/>
      <c r="JEY46" s="774"/>
      <c r="JEZ46" s="774"/>
      <c r="JFA46" s="774"/>
      <c r="JFB46" s="774"/>
      <c r="JFC46" s="774"/>
      <c r="JFD46" s="774"/>
      <c r="JFE46" s="774"/>
      <c r="JFF46" s="774"/>
      <c r="JFG46" s="774"/>
      <c r="JFH46" s="774"/>
      <c r="JFI46" s="774"/>
      <c r="JFJ46" s="774"/>
      <c r="JFK46" s="774"/>
      <c r="JFL46" s="774"/>
      <c r="JFM46" s="774"/>
      <c r="JFN46" s="774"/>
      <c r="JFO46" s="774"/>
      <c r="JFP46" s="774"/>
      <c r="JFQ46" s="774"/>
      <c r="JFR46" s="774"/>
      <c r="JFS46" s="774"/>
      <c r="JFT46" s="774"/>
      <c r="JFU46" s="774"/>
      <c r="JFV46" s="774"/>
      <c r="JFW46" s="774"/>
      <c r="JFX46" s="774"/>
      <c r="JFY46" s="774"/>
      <c r="JFZ46" s="774"/>
      <c r="JGA46" s="774"/>
      <c r="JGB46" s="774"/>
      <c r="JGC46" s="774"/>
      <c r="JGD46" s="774"/>
      <c r="JGE46" s="774"/>
      <c r="JGF46" s="774"/>
      <c r="JGG46" s="774"/>
      <c r="JGH46" s="774"/>
      <c r="JGI46" s="774"/>
      <c r="JGJ46" s="774"/>
      <c r="JGK46" s="774"/>
      <c r="JGL46" s="774"/>
      <c r="JGM46" s="774"/>
      <c r="JGN46" s="774"/>
      <c r="JGO46" s="774"/>
      <c r="JGP46" s="774"/>
      <c r="JGQ46" s="774"/>
      <c r="JGR46" s="774"/>
      <c r="JGS46" s="774"/>
      <c r="JGT46" s="774"/>
      <c r="JGU46" s="774"/>
      <c r="JGV46" s="774"/>
      <c r="JGW46" s="774"/>
      <c r="JGX46" s="774"/>
      <c r="JGY46" s="774"/>
      <c r="JGZ46" s="774"/>
      <c r="JHA46" s="774"/>
      <c r="JHB46" s="774"/>
      <c r="JHC46" s="774"/>
      <c r="JHD46" s="774"/>
      <c r="JHE46" s="774"/>
      <c r="JHF46" s="774"/>
      <c r="JHG46" s="774"/>
      <c r="JHH46" s="774"/>
      <c r="JHI46" s="774"/>
      <c r="JHJ46" s="774"/>
      <c r="JHK46" s="774"/>
      <c r="JHL46" s="774"/>
      <c r="JHM46" s="774"/>
      <c r="JHN46" s="774"/>
      <c r="JHO46" s="774"/>
      <c r="JHP46" s="774"/>
      <c r="JHQ46" s="774"/>
      <c r="JHR46" s="774"/>
      <c r="JHS46" s="774"/>
      <c r="JHT46" s="774"/>
      <c r="JHU46" s="774"/>
      <c r="JHV46" s="774"/>
      <c r="JHW46" s="774"/>
      <c r="JHX46" s="774"/>
      <c r="JHY46" s="774"/>
      <c r="JHZ46" s="774"/>
      <c r="JIA46" s="774"/>
      <c r="JIB46" s="774"/>
      <c r="JIC46" s="774"/>
      <c r="JID46" s="774"/>
      <c r="JIE46" s="774"/>
      <c r="JIF46" s="774"/>
      <c r="JIG46" s="774"/>
      <c r="JIH46" s="774"/>
      <c r="JII46" s="774"/>
      <c r="JIJ46" s="774"/>
      <c r="JIK46" s="774"/>
      <c r="JIL46" s="774"/>
      <c r="JIM46" s="774"/>
      <c r="JIN46" s="774"/>
      <c r="JIO46" s="774"/>
      <c r="JIP46" s="774"/>
      <c r="JIQ46" s="774"/>
      <c r="JIR46" s="774"/>
      <c r="JIS46" s="774"/>
      <c r="JIT46" s="774"/>
      <c r="JIU46" s="774"/>
      <c r="JIV46" s="774"/>
      <c r="JIW46" s="774"/>
      <c r="JIX46" s="774"/>
      <c r="JIY46" s="774"/>
      <c r="JIZ46" s="774"/>
      <c r="JJA46" s="774"/>
      <c r="JJB46" s="774"/>
      <c r="JJC46" s="774"/>
      <c r="JJD46" s="774"/>
      <c r="JJE46" s="774"/>
      <c r="JJF46" s="774"/>
      <c r="JJG46" s="774"/>
      <c r="JJH46" s="774"/>
      <c r="JJI46" s="774"/>
      <c r="JJJ46" s="774"/>
      <c r="JJK46" s="774"/>
      <c r="JJL46" s="774"/>
      <c r="JJM46" s="774"/>
      <c r="JJN46" s="774"/>
      <c r="JJO46" s="774"/>
      <c r="JJP46" s="774"/>
      <c r="JJQ46" s="774"/>
      <c r="JJR46" s="774"/>
      <c r="JJS46" s="774"/>
      <c r="JJT46" s="774"/>
      <c r="JJU46" s="774"/>
      <c r="JJV46" s="774"/>
      <c r="JJW46" s="774"/>
      <c r="JJX46" s="774"/>
      <c r="JJY46" s="774"/>
      <c r="JJZ46" s="774"/>
      <c r="JKA46" s="774"/>
      <c r="JKB46" s="774"/>
      <c r="JKC46" s="774"/>
      <c r="JKD46" s="774"/>
      <c r="JKE46" s="774"/>
      <c r="JKF46" s="774"/>
      <c r="JKG46" s="774"/>
      <c r="JKH46" s="774"/>
      <c r="JKI46" s="774"/>
      <c r="JKJ46" s="774"/>
      <c r="JKK46" s="774"/>
      <c r="JKL46" s="774"/>
      <c r="JKM46" s="774"/>
      <c r="JKN46" s="774"/>
      <c r="JKO46" s="774"/>
      <c r="JKP46" s="774"/>
      <c r="JKQ46" s="774"/>
      <c r="JKR46" s="774"/>
      <c r="JKS46" s="774"/>
      <c r="JKT46" s="774"/>
      <c r="JKU46" s="774"/>
      <c r="JKV46" s="774"/>
      <c r="JKW46" s="774"/>
      <c r="JKX46" s="774"/>
      <c r="JKY46" s="774"/>
      <c r="JKZ46" s="774"/>
      <c r="JLA46" s="774"/>
      <c r="JLB46" s="774"/>
      <c r="JLC46" s="774"/>
      <c r="JLD46" s="774"/>
      <c r="JLE46" s="774"/>
      <c r="JLF46" s="774"/>
      <c r="JLG46" s="774"/>
      <c r="JLH46" s="774"/>
      <c r="JLI46" s="774"/>
      <c r="JLJ46" s="774"/>
      <c r="JLK46" s="774"/>
      <c r="JLL46" s="774"/>
      <c r="JLM46" s="774"/>
      <c r="JLN46" s="774"/>
      <c r="JLO46" s="774"/>
      <c r="JLP46" s="774"/>
      <c r="JLQ46" s="774"/>
      <c r="JLR46" s="774"/>
      <c r="JLS46" s="774"/>
      <c r="JLT46" s="774"/>
      <c r="JLU46" s="774"/>
      <c r="JLV46" s="774"/>
      <c r="JLW46" s="774"/>
      <c r="JLX46" s="774"/>
      <c r="JLY46" s="774"/>
      <c r="JLZ46" s="774"/>
      <c r="JMA46" s="774"/>
      <c r="JMB46" s="774"/>
      <c r="JMC46" s="774"/>
      <c r="JMD46" s="774"/>
      <c r="JME46" s="774"/>
      <c r="JMF46" s="774"/>
      <c r="JMG46" s="774"/>
      <c r="JMH46" s="774"/>
      <c r="JMI46" s="774"/>
      <c r="JMJ46" s="774"/>
      <c r="JMK46" s="774"/>
      <c r="JML46" s="774"/>
      <c r="JMM46" s="774"/>
      <c r="JMN46" s="774"/>
      <c r="JMO46" s="774"/>
      <c r="JMP46" s="774"/>
      <c r="JMQ46" s="774"/>
      <c r="JMR46" s="774"/>
      <c r="JMS46" s="774"/>
      <c r="JMT46" s="774"/>
      <c r="JMU46" s="774"/>
      <c r="JMV46" s="774"/>
      <c r="JMW46" s="774"/>
      <c r="JMX46" s="774"/>
      <c r="JMY46" s="774"/>
      <c r="JMZ46" s="774"/>
      <c r="JNA46" s="774"/>
      <c r="JNB46" s="774"/>
      <c r="JNC46" s="774"/>
      <c r="JND46" s="774"/>
      <c r="JNE46" s="774"/>
      <c r="JNF46" s="774"/>
      <c r="JNG46" s="774"/>
      <c r="JNH46" s="774"/>
      <c r="JNI46" s="774"/>
      <c r="JNJ46" s="774"/>
      <c r="JNK46" s="774"/>
      <c r="JNL46" s="774"/>
      <c r="JNM46" s="774"/>
      <c r="JNN46" s="774"/>
      <c r="JNO46" s="774"/>
      <c r="JNP46" s="774"/>
      <c r="JNQ46" s="774"/>
      <c r="JNR46" s="774"/>
      <c r="JNS46" s="774"/>
      <c r="JNT46" s="774"/>
      <c r="JNU46" s="774"/>
      <c r="JNV46" s="774"/>
      <c r="JNW46" s="774"/>
      <c r="JNX46" s="774"/>
      <c r="JNY46" s="774"/>
      <c r="JNZ46" s="774"/>
      <c r="JOA46" s="774"/>
      <c r="JOB46" s="774"/>
      <c r="JOC46" s="774"/>
      <c r="JOD46" s="774"/>
      <c r="JOE46" s="774"/>
      <c r="JOF46" s="774"/>
      <c r="JOG46" s="774"/>
      <c r="JOH46" s="774"/>
      <c r="JOI46" s="774"/>
      <c r="JOJ46" s="774"/>
      <c r="JOK46" s="774"/>
      <c r="JOL46" s="774"/>
      <c r="JOM46" s="774"/>
      <c r="JON46" s="774"/>
      <c r="JOO46" s="774"/>
      <c r="JOP46" s="774"/>
      <c r="JOQ46" s="774"/>
      <c r="JOR46" s="774"/>
      <c r="JOS46" s="774"/>
      <c r="JOT46" s="774"/>
      <c r="JOU46" s="774"/>
      <c r="JOV46" s="774"/>
      <c r="JOW46" s="774"/>
      <c r="JOX46" s="774"/>
      <c r="JOY46" s="774"/>
      <c r="JOZ46" s="774"/>
      <c r="JPA46" s="774"/>
      <c r="JPB46" s="774"/>
      <c r="JPC46" s="774"/>
      <c r="JPD46" s="774"/>
      <c r="JPE46" s="774"/>
      <c r="JPF46" s="774"/>
      <c r="JPG46" s="774"/>
      <c r="JPH46" s="774"/>
      <c r="JPI46" s="774"/>
      <c r="JPJ46" s="774"/>
      <c r="JPK46" s="774"/>
      <c r="JPL46" s="774"/>
      <c r="JPM46" s="774"/>
      <c r="JPN46" s="774"/>
      <c r="JPO46" s="774"/>
      <c r="JPP46" s="774"/>
      <c r="JPQ46" s="774"/>
      <c r="JPR46" s="774"/>
      <c r="JPS46" s="774"/>
      <c r="JPT46" s="774"/>
      <c r="JPU46" s="774"/>
      <c r="JPV46" s="774"/>
      <c r="JPW46" s="774"/>
      <c r="JPX46" s="774"/>
      <c r="JPY46" s="774"/>
      <c r="JPZ46" s="774"/>
      <c r="JQA46" s="774"/>
      <c r="JQB46" s="774"/>
      <c r="JQC46" s="774"/>
      <c r="JQD46" s="774"/>
      <c r="JQE46" s="774"/>
      <c r="JQF46" s="774"/>
      <c r="JQG46" s="774"/>
      <c r="JQH46" s="774"/>
      <c r="JQI46" s="774"/>
      <c r="JQJ46" s="774"/>
      <c r="JQK46" s="774"/>
      <c r="JQL46" s="774"/>
      <c r="JQM46" s="774"/>
      <c r="JQN46" s="774"/>
      <c r="JQO46" s="774"/>
      <c r="JQP46" s="774"/>
      <c r="JQQ46" s="774"/>
      <c r="JQR46" s="774"/>
      <c r="JQS46" s="774"/>
      <c r="JQT46" s="774"/>
      <c r="JQU46" s="774"/>
      <c r="JQV46" s="774"/>
      <c r="JQW46" s="774"/>
      <c r="JQX46" s="774"/>
      <c r="JQY46" s="774"/>
      <c r="JQZ46" s="774"/>
      <c r="JRA46" s="774"/>
      <c r="JRB46" s="774"/>
      <c r="JRC46" s="774"/>
      <c r="JRD46" s="774"/>
      <c r="JRE46" s="774"/>
      <c r="JRF46" s="774"/>
      <c r="JRG46" s="774"/>
      <c r="JRH46" s="774"/>
      <c r="JRI46" s="774"/>
      <c r="JRJ46" s="774"/>
      <c r="JRK46" s="774"/>
      <c r="JRL46" s="774"/>
      <c r="JRM46" s="774"/>
      <c r="JRN46" s="774"/>
      <c r="JRO46" s="774"/>
      <c r="JRP46" s="774"/>
      <c r="JRQ46" s="774"/>
      <c r="JRR46" s="774"/>
      <c r="JRS46" s="774"/>
      <c r="JRT46" s="774"/>
      <c r="JRU46" s="774"/>
      <c r="JRV46" s="774"/>
      <c r="JRW46" s="774"/>
      <c r="JRX46" s="774"/>
      <c r="JRY46" s="774"/>
      <c r="JRZ46" s="774"/>
      <c r="JSA46" s="774"/>
      <c r="JSB46" s="774"/>
      <c r="JSC46" s="774"/>
      <c r="JSD46" s="774"/>
      <c r="JSE46" s="774"/>
      <c r="JSF46" s="774"/>
      <c r="JSG46" s="774"/>
      <c r="JSH46" s="774"/>
      <c r="JSI46" s="774"/>
      <c r="JSJ46" s="774"/>
      <c r="JSK46" s="774"/>
      <c r="JSL46" s="774"/>
      <c r="JSM46" s="774"/>
      <c r="JSN46" s="774"/>
      <c r="JSO46" s="774"/>
      <c r="JSP46" s="774"/>
      <c r="JSQ46" s="774"/>
      <c r="JSR46" s="774"/>
      <c r="JSS46" s="774"/>
      <c r="JST46" s="774"/>
      <c r="JSU46" s="774"/>
      <c r="JSV46" s="774"/>
      <c r="JSW46" s="774"/>
      <c r="JSX46" s="774"/>
      <c r="JSY46" s="774"/>
      <c r="JSZ46" s="774"/>
      <c r="JTA46" s="774"/>
      <c r="JTB46" s="774"/>
      <c r="JTC46" s="774"/>
      <c r="JTD46" s="774"/>
      <c r="JTE46" s="774"/>
      <c r="JTF46" s="774"/>
      <c r="JTG46" s="774"/>
      <c r="JTH46" s="774"/>
      <c r="JTI46" s="774"/>
      <c r="JTJ46" s="774"/>
      <c r="JTK46" s="774"/>
      <c r="JTL46" s="774"/>
      <c r="JTM46" s="774"/>
      <c r="JTN46" s="774"/>
      <c r="JTO46" s="774"/>
      <c r="JTP46" s="774"/>
      <c r="JTQ46" s="774"/>
      <c r="JTR46" s="774"/>
      <c r="JTS46" s="774"/>
      <c r="JTT46" s="774"/>
      <c r="JTU46" s="774"/>
      <c r="JTV46" s="774"/>
      <c r="JTW46" s="774"/>
      <c r="JTX46" s="774"/>
      <c r="JTY46" s="774"/>
      <c r="JTZ46" s="774"/>
      <c r="JUA46" s="774"/>
      <c r="JUB46" s="774"/>
      <c r="JUC46" s="774"/>
      <c r="JUD46" s="774"/>
      <c r="JUE46" s="774"/>
      <c r="JUF46" s="774"/>
      <c r="JUG46" s="774"/>
      <c r="JUH46" s="774"/>
      <c r="JUI46" s="774"/>
      <c r="JUJ46" s="774"/>
      <c r="JUK46" s="774"/>
      <c r="JUL46" s="774"/>
      <c r="JUM46" s="774"/>
      <c r="JUN46" s="774"/>
      <c r="JUO46" s="774"/>
      <c r="JUP46" s="774"/>
      <c r="JUQ46" s="774"/>
      <c r="JUR46" s="774"/>
      <c r="JUS46" s="774"/>
      <c r="JUT46" s="774"/>
      <c r="JUU46" s="774"/>
      <c r="JUV46" s="774"/>
      <c r="JUW46" s="774"/>
      <c r="JUX46" s="774"/>
      <c r="JUY46" s="774"/>
      <c r="JUZ46" s="774"/>
      <c r="JVA46" s="774"/>
      <c r="JVB46" s="774"/>
      <c r="JVC46" s="774"/>
      <c r="JVD46" s="774"/>
      <c r="JVE46" s="774"/>
      <c r="JVF46" s="774"/>
      <c r="JVG46" s="774"/>
      <c r="JVH46" s="774"/>
      <c r="JVI46" s="774"/>
      <c r="JVJ46" s="774"/>
      <c r="JVK46" s="774"/>
      <c r="JVL46" s="774"/>
      <c r="JVM46" s="774"/>
      <c r="JVN46" s="774"/>
      <c r="JVO46" s="774"/>
      <c r="JVP46" s="774"/>
      <c r="JVQ46" s="774"/>
      <c r="JVR46" s="774"/>
      <c r="JVS46" s="774"/>
      <c r="JVT46" s="774"/>
      <c r="JVU46" s="774"/>
      <c r="JVV46" s="774"/>
      <c r="JVW46" s="774"/>
      <c r="JVX46" s="774"/>
      <c r="JVY46" s="774"/>
      <c r="JVZ46" s="774"/>
      <c r="JWA46" s="774"/>
      <c r="JWB46" s="774"/>
      <c r="JWC46" s="774"/>
      <c r="JWD46" s="774"/>
      <c r="JWE46" s="774"/>
      <c r="JWF46" s="774"/>
      <c r="JWG46" s="774"/>
      <c r="JWH46" s="774"/>
      <c r="JWI46" s="774"/>
      <c r="JWJ46" s="774"/>
      <c r="JWK46" s="774"/>
      <c r="JWL46" s="774"/>
      <c r="JWM46" s="774"/>
      <c r="JWN46" s="774"/>
      <c r="JWO46" s="774"/>
      <c r="JWP46" s="774"/>
      <c r="JWQ46" s="774"/>
      <c r="JWR46" s="774"/>
      <c r="JWS46" s="774"/>
      <c r="JWT46" s="774"/>
      <c r="JWU46" s="774"/>
      <c r="JWV46" s="774"/>
      <c r="JWW46" s="774"/>
      <c r="JWX46" s="774"/>
      <c r="JWY46" s="774"/>
      <c r="JWZ46" s="774"/>
      <c r="JXA46" s="774"/>
      <c r="JXB46" s="774"/>
      <c r="JXC46" s="774"/>
      <c r="JXD46" s="774"/>
      <c r="JXE46" s="774"/>
      <c r="JXF46" s="774"/>
      <c r="JXG46" s="774"/>
      <c r="JXH46" s="774"/>
      <c r="JXI46" s="774"/>
      <c r="JXJ46" s="774"/>
      <c r="JXK46" s="774"/>
      <c r="JXL46" s="774"/>
      <c r="JXM46" s="774"/>
      <c r="JXN46" s="774"/>
      <c r="JXO46" s="774"/>
      <c r="JXP46" s="774"/>
      <c r="JXQ46" s="774"/>
      <c r="JXR46" s="774"/>
      <c r="JXS46" s="774"/>
      <c r="JXT46" s="774"/>
      <c r="JXU46" s="774"/>
      <c r="JXV46" s="774"/>
      <c r="JXW46" s="774"/>
      <c r="JXX46" s="774"/>
      <c r="JXY46" s="774"/>
      <c r="JXZ46" s="774"/>
      <c r="JYA46" s="774"/>
      <c r="JYB46" s="774"/>
      <c r="JYC46" s="774"/>
      <c r="JYD46" s="774"/>
      <c r="JYE46" s="774"/>
      <c r="JYF46" s="774"/>
      <c r="JYG46" s="774"/>
      <c r="JYH46" s="774"/>
      <c r="JYI46" s="774"/>
      <c r="JYJ46" s="774"/>
      <c r="JYK46" s="774"/>
      <c r="JYL46" s="774"/>
      <c r="JYM46" s="774"/>
      <c r="JYN46" s="774"/>
      <c r="JYO46" s="774"/>
      <c r="JYP46" s="774"/>
      <c r="JYQ46" s="774"/>
      <c r="JYR46" s="774"/>
      <c r="JYS46" s="774"/>
      <c r="JYT46" s="774"/>
      <c r="JYU46" s="774"/>
      <c r="JYV46" s="774"/>
      <c r="JYW46" s="774"/>
      <c r="JYX46" s="774"/>
      <c r="JYY46" s="774"/>
      <c r="JYZ46" s="774"/>
      <c r="JZA46" s="774"/>
      <c r="JZB46" s="774"/>
      <c r="JZC46" s="774"/>
      <c r="JZD46" s="774"/>
      <c r="JZE46" s="774"/>
      <c r="JZF46" s="774"/>
      <c r="JZG46" s="774"/>
      <c r="JZH46" s="774"/>
      <c r="JZI46" s="774"/>
      <c r="JZJ46" s="774"/>
      <c r="JZK46" s="774"/>
      <c r="JZL46" s="774"/>
      <c r="JZM46" s="774"/>
      <c r="JZN46" s="774"/>
      <c r="JZO46" s="774"/>
      <c r="JZP46" s="774"/>
      <c r="JZQ46" s="774"/>
      <c r="JZR46" s="774"/>
      <c r="JZS46" s="774"/>
      <c r="JZT46" s="774"/>
      <c r="JZU46" s="774"/>
      <c r="JZV46" s="774"/>
      <c r="JZW46" s="774"/>
      <c r="JZX46" s="774"/>
      <c r="JZY46" s="774"/>
      <c r="JZZ46" s="774"/>
      <c r="KAA46" s="774"/>
      <c r="KAB46" s="774"/>
      <c r="KAC46" s="774"/>
      <c r="KAD46" s="774"/>
      <c r="KAE46" s="774"/>
      <c r="KAF46" s="774"/>
      <c r="KAG46" s="774"/>
      <c r="KAH46" s="774"/>
      <c r="KAI46" s="774"/>
      <c r="KAJ46" s="774"/>
      <c r="KAK46" s="774"/>
      <c r="KAL46" s="774"/>
      <c r="KAM46" s="774"/>
      <c r="KAN46" s="774"/>
      <c r="KAO46" s="774"/>
      <c r="KAP46" s="774"/>
      <c r="KAQ46" s="774"/>
      <c r="KAR46" s="774"/>
      <c r="KAS46" s="774"/>
      <c r="KAT46" s="774"/>
      <c r="KAU46" s="774"/>
      <c r="KAV46" s="774"/>
      <c r="KAW46" s="774"/>
      <c r="KAX46" s="774"/>
      <c r="KAY46" s="774"/>
      <c r="KAZ46" s="774"/>
      <c r="KBA46" s="774"/>
      <c r="KBB46" s="774"/>
      <c r="KBC46" s="774"/>
      <c r="KBD46" s="774"/>
      <c r="KBE46" s="774"/>
      <c r="KBF46" s="774"/>
      <c r="KBG46" s="774"/>
      <c r="KBH46" s="774"/>
      <c r="KBI46" s="774"/>
      <c r="KBJ46" s="774"/>
      <c r="KBK46" s="774"/>
      <c r="KBL46" s="774"/>
      <c r="KBM46" s="774"/>
      <c r="KBN46" s="774"/>
      <c r="KBO46" s="774"/>
      <c r="KBP46" s="774"/>
      <c r="KBQ46" s="774"/>
      <c r="KBR46" s="774"/>
      <c r="KBS46" s="774"/>
      <c r="KBT46" s="774"/>
      <c r="KBU46" s="774"/>
      <c r="KBV46" s="774"/>
      <c r="KBW46" s="774"/>
      <c r="KBX46" s="774"/>
      <c r="KBY46" s="774"/>
      <c r="KBZ46" s="774"/>
      <c r="KCA46" s="774"/>
      <c r="KCB46" s="774"/>
      <c r="KCC46" s="774"/>
      <c r="KCD46" s="774"/>
      <c r="KCE46" s="774"/>
      <c r="KCF46" s="774"/>
      <c r="KCG46" s="774"/>
      <c r="KCH46" s="774"/>
      <c r="KCI46" s="774"/>
      <c r="KCJ46" s="774"/>
      <c r="KCK46" s="774"/>
      <c r="KCL46" s="774"/>
      <c r="KCM46" s="774"/>
      <c r="KCN46" s="774"/>
      <c r="KCO46" s="774"/>
      <c r="KCP46" s="774"/>
      <c r="KCQ46" s="774"/>
      <c r="KCR46" s="774"/>
      <c r="KCS46" s="774"/>
      <c r="KCT46" s="774"/>
      <c r="KCU46" s="774"/>
      <c r="KCV46" s="774"/>
      <c r="KCW46" s="774"/>
      <c r="KCX46" s="774"/>
      <c r="KCY46" s="774"/>
      <c r="KCZ46" s="774"/>
      <c r="KDA46" s="774"/>
      <c r="KDB46" s="774"/>
      <c r="KDC46" s="774"/>
      <c r="KDD46" s="774"/>
      <c r="KDE46" s="774"/>
      <c r="KDF46" s="774"/>
      <c r="KDG46" s="774"/>
      <c r="KDH46" s="774"/>
      <c r="KDI46" s="774"/>
      <c r="KDJ46" s="774"/>
      <c r="KDK46" s="774"/>
      <c r="KDL46" s="774"/>
      <c r="KDM46" s="774"/>
      <c r="KDN46" s="774"/>
      <c r="KDO46" s="774"/>
      <c r="KDP46" s="774"/>
      <c r="KDQ46" s="774"/>
      <c r="KDR46" s="774"/>
      <c r="KDS46" s="774"/>
      <c r="KDT46" s="774"/>
      <c r="KDU46" s="774"/>
      <c r="KDV46" s="774"/>
      <c r="KDW46" s="774"/>
      <c r="KDX46" s="774"/>
      <c r="KDY46" s="774"/>
      <c r="KDZ46" s="774"/>
      <c r="KEA46" s="774"/>
      <c r="KEB46" s="774"/>
      <c r="KEC46" s="774"/>
      <c r="KED46" s="774"/>
      <c r="KEE46" s="774"/>
      <c r="KEF46" s="774"/>
      <c r="KEG46" s="774"/>
      <c r="KEH46" s="774"/>
      <c r="KEI46" s="774"/>
      <c r="KEJ46" s="774"/>
      <c r="KEK46" s="774"/>
      <c r="KEL46" s="774"/>
      <c r="KEM46" s="774"/>
      <c r="KEN46" s="774"/>
      <c r="KEO46" s="774"/>
      <c r="KEP46" s="774"/>
      <c r="KEQ46" s="774"/>
      <c r="KER46" s="774"/>
      <c r="KES46" s="774"/>
      <c r="KET46" s="774"/>
      <c r="KEU46" s="774"/>
      <c r="KEV46" s="774"/>
      <c r="KEW46" s="774"/>
      <c r="KEX46" s="774"/>
      <c r="KEY46" s="774"/>
      <c r="KEZ46" s="774"/>
      <c r="KFA46" s="774"/>
      <c r="KFB46" s="774"/>
      <c r="KFC46" s="774"/>
      <c r="KFD46" s="774"/>
      <c r="KFE46" s="774"/>
      <c r="KFF46" s="774"/>
      <c r="KFG46" s="774"/>
      <c r="KFH46" s="774"/>
      <c r="KFI46" s="774"/>
      <c r="KFJ46" s="774"/>
      <c r="KFK46" s="774"/>
      <c r="KFL46" s="774"/>
      <c r="KFM46" s="774"/>
      <c r="KFN46" s="774"/>
      <c r="KFO46" s="774"/>
      <c r="KFP46" s="774"/>
      <c r="KFQ46" s="774"/>
      <c r="KFR46" s="774"/>
      <c r="KFS46" s="774"/>
      <c r="KFT46" s="774"/>
      <c r="KFU46" s="774"/>
      <c r="KFV46" s="774"/>
      <c r="KFW46" s="774"/>
      <c r="KFX46" s="774"/>
      <c r="KFY46" s="774"/>
      <c r="KFZ46" s="774"/>
      <c r="KGA46" s="774"/>
      <c r="KGB46" s="774"/>
      <c r="KGC46" s="774"/>
      <c r="KGD46" s="774"/>
      <c r="KGE46" s="774"/>
      <c r="KGF46" s="774"/>
      <c r="KGG46" s="774"/>
      <c r="KGH46" s="774"/>
      <c r="KGI46" s="774"/>
      <c r="KGJ46" s="774"/>
      <c r="KGK46" s="774"/>
      <c r="KGL46" s="774"/>
      <c r="KGM46" s="774"/>
      <c r="KGN46" s="774"/>
      <c r="KGO46" s="774"/>
      <c r="KGP46" s="774"/>
      <c r="KGQ46" s="774"/>
      <c r="KGR46" s="774"/>
      <c r="KGS46" s="774"/>
      <c r="KGT46" s="774"/>
      <c r="KGU46" s="774"/>
      <c r="KGV46" s="774"/>
      <c r="KGW46" s="774"/>
      <c r="KGX46" s="774"/>
      <c r="KGY46" s="774"/>
      <c r="KGZ46" s="774"/>
      <c r="KHA46" s="774"/>
      <c r="KHB46" s="774"/>
      <c r="KHC46" s="774"/>
      <c r="KHD46" s="774"/>
      <c r="KHE46" s="774"/>
      <c r="KHF46" s="774"/>
      <c r="KHG46" s="774"/>
      <c r="KHH46" s="774"/>
      <c r="KHI46" s="774"/>
      <c r="KHJ46" s="774"/>
      <c r="KHK46" s="774"/>
      <c r="KHL46" s="774"/>
      <c r="KHM46" s="774"/>
      <c r="KHN46" s="774"/>
      <c r="KHO46" s="774"/>
      <c r="KHP46" s="774"/>
      <c r="KHQ46" s="774"/>
      <c r="KHR46" s="774"/>
      <c r="KHS46" s="774"/>
      <c r="KHT46" s="774"/>
      <c r="KHU46" s="774"/>
      <c r="KHV46" s="774"/>
      <c r="KHW46" s="774"/>
      <c r="KHX46" s="774"/>
      <c r="KHY46" s="774"/>
      <c r="KHZ46" s="774"/>
      <c r="KIA46" s="774"/>
      <c r="KIB46" s="774"/>
      <c r="KIC46" s="774"/>
      <c r="KID46" s="774"/>
      <c r="KIE46" s="774"/>
      <c r="KIF46" s="774"/>
      <c r="KIG46" s="774"/>
      <c r="KIH46" s="774"/>
      <c r="KII46" s="774"/>
      <c r="KIJ46" s="774"/>
      <c r="KIK46" s="774"/>
      <c r="KIL46" s="774"/>
      <c r="KIM46" s="774"/>
      <c r="KIN46" s="774"/>
      <c r="KIO46" s="774"/>
      <c r="KIP46" s="774"/>
      <c r="KIQ46" s="774"/>
      <c r="KIR46" s="774"/>
      <c r="KIS46" s="774"/>
      <c r="KIT46" s="774"/>
      <c r="KIU46" s="774"/>
      <c r="KIV46" s="774"/>
      <c r="KIW46" s="774"/>
      <c r="KIX46" s="774"/>
      <c r="KIY46" s="774"/>
      <c r="KIZ46" s="774"/>
      <c r="KJA46" s="774"/>
      <c r="KJB46" s="774"/>
      <c r="KJC46" s="774"/>
      <c r="KJD46" s="774"/>
      <c r="KJE46" s="774"/>
      <c r="KJF46" s="774"/>
      <c r="KJG46" s="774"/>
      <c r="KJH46" s="774"/>
      <c r="KJI46" s="774"/>
      <c r="KJJ46" s="774"/>
      <c r="KJK46" s="774"/>
      <c r="KJL46" s="774"/>
      <c r="KJM46" s="774"/>
      <c r="KJN46" s="774"/>
      <c r="KJO46" s="774"/>
      <c r="KJP46" s="774"/>
      <c r="KJQ46" s="774"/>
      <c r="KJR46" s="774"/>
      <c r="KJS46" s="774"/>
      <c r="KJT46" s="774"/>
      <c r="KJU46" s="774"/>
      <c r="KJV46" s="774"/>
      <c r="KJW46" s="774"/>
      <c r="KJX46" s="774"/>
      <c r="KJY46" s="774"/>
      <c r="KJZ46" s="774"/>
      <c r="KKA46" s="774"/>
      <c r="KKB46" s="774"/>
      <c r="KKC46" s="774"/>
      <c r="KKD46" s="774"/>
      <c r="KKE46" s="774"/>
      <c r="KKF46" s="774"/>
      <c r="KKG46" s="774"/>
      <c r="KKH46" s="774"/>
      <c r="KKI46" s="774"/>
      <c r="KKJ46" s="774"/>
      <c r="KKK46" s="774"/>
      <c r="KKL46" s="774"/>
      <c r="KKM46" s="774"/>
      <c r="KKN46" s="774"/>
      <c r="KKO46" s="774"/>
      <c r="KKP46" s="774"/>
      <c r="KKQ46" s="774"/>
      <c r="KKR46" s="774"/>
      <c r="KKS46" s="774"/>
      <c r="KKT46" s="774"/>
      <c r="KKU46" s="774"/>
      <c r="KKV46" s="774"/>
      <c r="KKW46" s="774"/>
      <c r="KKX46" s="774"/>
      <c r="KKY46" s="774"/>
      <c r="KKZ46" s="774"/>
      <c r="KLA46" s="774"/>
      <c r="KLB46" s="774"/>
      <c r="KLC46" s="774"/>
      <c r="KLD46" s="774"/>
      <c r="KLE46" s="774"/>
      <c r="KLF46" s="774"/>
      <c r="KLG46" s="774"/>
      <c r="KLH46" s="774"/>
      <c r="KLI46" s="774"/>
      <c r="KLJ46" s="774"/>
      <c r="KLK46" s="774"/>
      <c r="KLL46" s="774"/>
      <c r="KLM46" s="774"/>
      <c r="KLN46" s="774"/>
      <c r="KLO46" s="774"/>
      <c r="KLP46" s="774"/>
      <c r="KLQ46" s="774"/>
      <c r="KLR46" s="774"/>
      <c r="KLS46" s="774"/>
      <c r="KLT46" s="774"/>
      <c r="KLU46" s="774"/>
      <c r="KLV46" s="774"/>
      <c r="KLW46" s="774"/>
      <c r="KLX46" s="774"/>
      <c r="KLY46" s="774"/>
      <c r="KLZ46" s="774"/>
      <c r="KMA46" s="774"/>
      <c r="KMB46" s="774"/>
      <c r="KMC46" s="774"/>
      <c r="KMD46" s="774"/>
      <c r="KME46" s="774"/>
      <c r="KMF46" s="774"/>
      <c r="KMG46" s="774"/>
      <c r="KMH46" s="774"/>
      <c r="KMI46" s="774"/>
      <c r="KMJ46" s="774"/>
      <c r="KMK46" s="774"/>
      <c r="KML46" s="774"/>
      <c r="KMM46" s="774"/>
      <c r="KMN46" s="774"/>
      <c r="KMO46" s="774"/>
      <c r="KMP46" s="774"/>
      <c r="KMQ46" s="774"/>
      <c r="KMR46" s="774"/>
      <c r="KMS46" s="774"/>
      <c r="KMT46" s="774"/>
      <c r="KMU46" s="774"/>
      <c r="KMV46" s="774"/>
      <c r="KMW46" s="774"/>
      <c r="KMX46" s="774"/>
      <c r="KMY46" s="774"/>
      <c r="KMZ46" s="774"/>
      <c r="KNA46" s="774"/>
      <c r="KNB46" s="774"/>
      <c r="KNC46" s="774"/>
      <c r="KND46" s="774"/>
      <c r="KNE46" s="774"/>
      <c r="KNF46" s="774"/>
      <c r="KNG46" s="774"/>
      <c r="KNH46" s="774"/>
      <c r="KNI46" s="774"/>
      <c r="KNJ46" s="774"/>
      <c r="KNK46" s="774"/>
      <c r="KNL46" s="774"/>
      <c r="KNM46" s="774"/>
      <c r="KNN46" s="774"/>
      <c r="KNO46" s="774"/>
      <c r="KNP46" s="774"/>
      <c r="KNQ46" s="774"/>
      <c r="KNR46" s="774"/>
      <c r="KNS46" s="774"/>
      <c r="KNT46" s="774"/>
      <c r="KNU46" s="774"/>
      <c r="KNV46" s="774"/>
      <c r="KNW46" s="774"/>
      <c r="KNX46" s="774"/>
      <c r="KNY46" s="774"/>
      <c r="KNZ46" s="774"/>
      <c r="KOA46" s="774"/>
      <c r="KOB46" s="774"/>
      <c r="KOC46" s="774"/>
      <c r="KOD46" s="774"/>
      <c r="KOE46" s="774"/>
      <c r="KOF46" s="774"/>
      <c r="KOG46" s="774"/>
      <c r="KOH46" s="774"/>
      <c r="KOI46" s="774"/>
      <c r="KOJ46" s="774"/>
      <c r="KOK46" s="774"/>
      <c r="KOL46" s="774"/>
      <c r="KOM46" s="774"/>
      <c r="KON46" s="774"/>
      <c r="KOO46" s="774"/>
      <c r="KOP46" s="774"/>
      <c r="KOQ46" s="774"/>
      <c r="KOR46" s="774"/>
      <c r="KOS46" s="774"/>
      <c r="KOT46" s="774"/>
      <c r="KOU46" s="774"/>
      <c r="KOV46" s="774"/>
      <c r="KOW46" s="774"/>
      <c r="KOX46" s="774"/>
      <c r="KOY46" s="774"/>
      <c r="KOZ46" s="774"/>
      <c r="KPA46" s="774"/>
      <c r="KPB46" s="774"/>
      <c r="KPC46" s="774"/>
      <c r="KPD46" s="774"/>
      <c r="KPE46" s="774"/>
      <c r="KPF46" s="774"/>
      <c r="KPG46" s="774"/>
      <c r="KPH46" s="774"/>
      <c r="KPI46" s="774"/>
      <c r="KPJ46" s="774"/>
      <c r="KPK46" s="774"/>
      <c r="KPL46" s="774"/>
      <c r="KPM46" s="774"/>
      <c r="KPN46" s="774"/>
      <c r="KPO46" s="774"/>
      <c r="KPP46" s="774"/>
      <c r="KPQ46" s="774"/>
      <c r="KPR46" s="774"/>
      <c r="KPS46" s="774"/>
      <c r="KPT46" s="774"/>
      <c r="KPU46" s="774"/>
      <c r="KPV46" s="774"/>
      <c r="KPW46" s="774"/>
      <c r="KPX46" s="774"/>
      <c r="KPY46" s="774"/>
      <c r="KPZ46" s="774"/>
      <c r="KQA46" s="774"/>
      <c r="KQB46" s="774"/>
      <c r="KQC46" s="774"/>
      <c r="KQD46" s="774"/>
      <c r="KQE46" s="774"/>
      <c r="KQF46" s="774"/>
      <c r="KQG46" s="774"/>
      <c r="KQH46" s="774"/>
      <c r="KQI46" s="774"/>
      <c r="KQJ46" s="774"/>
      <c r="KQK46" s="774"/>
      <c r="KQL46" s="774"/>
      <c r="KQM46" s="774"/>
      <c r="KQN46" s="774"/>
      <c r="KQO46" s="774"/>
      <c r="KQP46" s="774"/>
      <c r="KQQ46" s="774"/>
      <c r="KQR46" s="774"/>
      <c r="KQS46" s="774"/>
      <c r="KQT46" s="774"/>
      <c r="KQU46" s="774"/>
      <c r="KQV46" s="774"/>
      <c r="KQW46" s="774"/>
      <c r="KQX46" s="774"/>
      <c r="KQY46" s="774"/>
      <c r="KQZ46" s="774"/>
      <c r="KRA46" s="774"/>
      <c r="KRB46" s="774"/>
      <c r="KRC46" s="774"/>
      <c r="KRD46" s="774"/>
      <c r="KRE46" s="774"/>
      <c r="KRF46" s="774"/>
      <c r="KRG46" s="774"/>
      <c r="KRH46" s="774"/>
      <c r="KRI46" s="774"/>
      <c r="KRJ46" s="774"/>
      <c r="KRK46" s="774"/>
      <c r="KRL46" s="774"/>
      <c r="KRM46" s="774"/>
      <c r="KRN46" s="774"/>
      <c r="KRO46" s="774"/>
      <c r="KRP46" s="774"/>
      <c r="KRQ46" s="774"/>
      <c r="KRR46" s="774"/>
      <c r="KRS46" s="774"/>
      <c r="KRT46" s="774"/>
      <c r="KRU46" s="774"/>
      <c r="KRV46" s="774"/>
      <c r="KRW46" s="774"/>
      <c r="KRX46" s="774"/>
      <c r="KRY46" s="774"/>
      <c r="KRZ46" s="774"/>
      <c r="KSA46" s="774"/>
      <c r="KSB46" s="774"/>
      <c r="KSC46" s="774"/>
      <c r="KSD46" s="774"/>
      <c r="KSE46" s="774"/>
      <c r="KSF46" s="774"/>
      <c r="KSG46" s="774"/>
      <c r="KSH46" s="774"/>
      <c r="KSI46" s="774"/>
      <c r="KSJ46" s="774"/>
      <c r="KSK46" s="774"/>
      <c r="KSL46" s="774"/>
      <c r="KSM46" s="774"/>
      <c r="KSN46" s="774"/>
      <c r="KSO46" s="774"/>
      <c r="KSP46" s="774"/>
      <c r="KSQ46" s="774"/>
      <c r="KSR46" s="774"/>
      <c r="KSS46" s="774"/>
      <c r="KST46" s="774"/>
      <c r="KSU46" s="774"/>
      <c r="KSV46" s="774"/>
      <c r="KSW46" s="774"/>
      <c r="KSX46" s="774"/>
      <c r="KSY46" s="774"/>
      <c r="KSZ46" s="774"/>
      <c r="KTA46" s="774"/>
      <c r="KTB46" s="774"/>
      <c r="KTC46" s="774"/>
      <c r="KTD46" s="774"/>
      <c r="KTE46" s="774"/>
      <c r="KTF46" s="774"/>
      <c r="KTG46" s="774"/>
      <c r="KTH46" s="774"/>
      <c r="KTI46" s="774"/>
      <c r="KTJ46" s="774"/>
      <c r="KTK46" s="774"/>
      <c r="KTL46" s="774"/>
      <c r="KTM46" s="774"/>
      <c r="KTN46" s="774"/>
      <c r="KTO46" s="774"/>
      <c r="KTP46" s="774"/>
      <c r="KTQ46" s="774"/>
      <c r="KTR46" s="774"/>
      <c r="KTS46" s="774"/>
      <c r="KTT46" s="774"/>
      <c r="KTU46" s="774"/>
      <c r="KTV46" s="774"/>
      <c r="KTW46" s="774"/>
      <c r="KTX46" s="774"/>
      <c r="KTY46" s="774"/>
      <c r="KTZ46" s="774"/>
      <c r="KUA46" s="774"/>
      <c r="KUB46" s="774"/>
      <c r="KUC46" s="774"/>
      <c r="KUD46" s="774"/>
      <c r="KUE46" s="774"/>
      <c r="KUF46" s="774"/>
      <c r="KUG46" s="774"/>
      <c r="KUH46" s="774"/>
      <c r="KUI46" s="774"/>
      <c r="KUJ46" s="774"/>
      <c r="KUK46" s="774"/>
      <c r="KUL46" s="774"/>
      <c r="KUM46" s="774"/>
      <c r="KUN46" s="774"/>
      <c r="KUO46" s="774"/>
      <c r="KUP46" s="774"/>
      <c r="KUQ46" s="774"/>
      <c r="KUR46" s="774"/>
      <c r="KUS46" s="774"/>
      <c r="KUT46" s="774"/>
      <c r="KUU46" s="774"/>
      <c r="KUV46" s="774"/>
      <c r="KUW46" s="774"/>
      <c r="KUX46" s="774"/>
      <c r="KUY46" s="774"/>
      <c r="KUZ46" s="774"/>
      <c r="KVA46" s="774"/>
      <c r="KVB46" s="774"/>
      <c r="KVC46" s="774"/>
      <c r="KVD46" s="774"/>
      <c r="KVE46" s="774"/>
      <c r="KVF46" s="774"/>
      <c r="KVG46" s="774"/>
      <c r="KVH46" s="774"/>
      <c r="KVI46" s="774"/>
      <c r="KVJ46" s="774"/>
      <c r="KVK46" s="774"/>
      <c r="KVL46" s="774"/>
      <c r="KVM46" s="774"/>
      <c r="KVN46" s="774"/>
      <c r="KVO46" s="774"/>
      <c r="KVP46" s="774"/>
      <c r="KVQ46" s="774"/>
      <c r="KVR46" s="774"/>
      <c r="KVS46" s="774"/>
      <c r="KVT46" s="774"/>
      <c r="KVU46" s="774"/>
      <c r="KVV46" s="774"/>
      <c r="KVW46" s="774"/>
      <c r="KVX46" s="774"/>
      <c r="KVY46" s="774"/>
      <c r="KVZ46" s="774"/>
      <c r="KWA46" s="774"/>
      <c r="KWB46" s="774"/>
      <c r="KWC46" s="774"/>
      <c r="KWD46" s="774"/>
      <c r="KWE46" s="774"/>
      <c r="KWF46" s="774"/>
      <c r="KWG46" s="774"/>
      <c r="KWH46" s="774"/>
      <c r="KWI46" s="774"/>
      <c r="KWJ46" s="774"/>
      <c r="KWK46" s="774"/>
      <c r="KWL46" s="774"/>
      <c r="KWM46" s="774"/>
      <c r="KWN46" s="774"/>
      <c r="KWO46" s="774"/>
      <c r="KWP46" s="774"/>
      <c r="KWQ46" s="774"/>
      <c r="KWR46" s="774"/>
      <c r="KWS46" s="774"/>
      <c r="KWT46" s="774"/>
      <c r="KWU46" s="774"/>
      <c r="KWV46" s="774"/>
      <c r="KWW46" s="774"/>
      <c r="KWX46" s="774"/>
      <c r="KWY46" s="774"/>
      <c r="KWZ46" s="774"/>
      <c r="KXA46" s="774"/>
      <c r="KXB46" s="774"/>
      <c r="KXC46" s="774"/>
      <c r="KXD46" s="774"/>
      <c r="KXE46" s="774"/>
      <c r="KXF46" s="774"/>
      <c r="KXG46" s="774"/>
      <c r="KXH46" s="774"/>
      <c r="KXI46" s="774"/>
      <c r="KXJ46" s="774"/>
      <c r="KXK46" s="774"/>
      <c r="KXL46" s="774"/>
      <c r="KXM46" s="774"/>
      <c r="KXN46" s="774"/>
      <c r="KXO46" s="774"/>
      <c r="KXP46" s="774"/>
      <c r="KXQ46" s="774"/>
      <c r="KXR46" s="774"/>
      <c r="KXS46" s="774"/>
      <c r="KXT46" s="774"/>
      <c r="KXU46" s="774"/>
      <c r="KXV46" s="774"/>
      <c r="KXW46" s="774"/>
      <c r="KXX46" s="774"/>
      <c r="KXY46" s="774"/>
      <c r="KXZ46" s="774"/>
      <c r="KYA46" s="774"/>
      <c r="KYB46" s="774"/>
      <c r="KYC46" s="774"/>
      <c r="KYD46" s="774"/>
      <c r="KYE46" s="774"/>
      <c r="KYF46" s="774"/>
      <c r="KYG46" s="774"/>
      <c r="KYH46" s="774"/>
      <c r="KYI46" s="774"/>
      <c r="KYJ46" s="774"/>
      <c r="KYK46" s="774"/>
      <c r="KYL46" s="774"/>
      <c r="KYM46" s="774"/>
      <c r="KYN46" s="774"/>
      <c r="KYO46" s="774"/>
      <c r="KYP46" s="774"/>
      <c r="KYQ46" s="774"/>
      <c r="KYR46" s="774"/>
      <c r="KYS46" s="774"/>
      <c r="KYT46" s="774"/>
      <c r="KYU46" s="774"/>
      <c r="KYV46" s="774"/>
      <c r="KYW46" s="774"/>
      <c r="KYX46" s="774"/>
      <c r="KYY46" s="774"/>
      <c r="KYZ46" s="774"/>
      <c r="KZA46" s="774"/>
      <c r="KZB46" s="774"/>
      <c r="KZC46" s="774"/>
      <c r="KZD46" s="774"/>
      <c r="KZE46" s="774"/>
      <c r="KZF46" s="774"/>
      <c r="KZG46" s="774"/>
      <c r="KZH46" s="774"/>
      <c r="KZI46" s="774"/>
      <c r="KZJ46" s="774"/>
      <c r="KZK46" s="774"/>
      <c r="KZL46" s="774"/>
      <c r="KZM46" s="774"/>
      <c r="KZN46" s="774"/>
      <c r="KZO46" s="774"/>
      <c r="KZP46" s="774"/>
      <c r="KZQ46" s="774"/>
      <c r="KZR46" s="774"/>
      <c r="KZS46" s="774"/>
      <c r="KZT46" s="774"/>
      <c r="KZU46" s="774"/>
      <c r="KZV46" s="774"/>
      <c r="KZW46" s="774"/>
      <c r="KZX46" s="774"/>
      <c r="KZY46" s="774"/>
      <c r="KZZ46" s="774"/>
      <c r="LAA46" s="774"/>
      <c r="LAB46" s="774"/>
      <c r="LAC46" s="774"/>
      <c r="LAD46" s="774"/>
      <c r="LAE46" s="774"/>
      <c r="LAF46" s="774"/>
      <c r="LAG46" s="774"/>
      <c r="LAH46" s="774"/>
      <c r="LAI46" s="774"/>
      <c r="LAJ46" s="774"/>
      <c r="LAK46" s="774"/>
      <c r="LAL46" s="774"/>
      <c r="LAM46" s="774"/>
      <c r="LAN46" s="774"/>
      <c r="LAO46" s="774"/>
      <c r="LAP46" s="774"/>
      <c r="LAQ46" s="774"/>
      <c r="LAR46" s="774"/>
      <c r="LAS46" s="774"/>
      <c r="LAT46" s="774"/>
      <c r="LAU46" s="774"/>
      <c r="LAV46" s="774"/>
      <c r="LAW46" s="774"/>
      <c r="LAX46" s="774"/>
      <c r="LAY46" s="774"/>
      <c r="LAZ46" s="774"/>
      <c r="LBA46" s="774"/>
      <c r="LBB46" s="774"/>
      <c r="LBC46" s="774"/>
      <c r="LBD46" s="774"/>
      <c r="LBE46" s="774"/>
      <c r="LBF46" s="774"/>
      <c r="LBG46" s="774"/>
      <c r="LBH46" s="774"/>
      <c r="LBI46" s="774"/>
      <c r="LBJ46" s="774"/>
      <c r="LBK46" s="774"/>
      <c r="LBL46" s="774"/>
      <c r="LBM46" s="774"/>
      <c r="LBN46" s="774"/>
      <c r="LBO46" s="774"/>
      <c r="LBP46" s="774"/>
      <c r="LBQ46" s="774"/>
      <c r="LBR46" s="774"/>
      <c r="LBS46" s="774"/>
      <c r="LBT46" s="774"/>
      <c r="LBU46" s="774"/>
      <c r="LBV46" s="774"/>
      <c r="LBW46" s="774"/>
      <c r="LBX46" s="774"/>
      <c r="LBY46" s="774"/>
      <c r="LBZ46" s="774"/>
      <c r="LCA46" s="774"/>
      <c r="LCB46" s="774"/>
      <c r="LCC46" s="774"/>
      <c r="LCD46" s="774"/>
      <c r="LCE46" s="774"/>
      <c r="LCF46" s="774"/>
      <c r="LCG46" s="774"/>
      <c r="LCH46" s="774"/>
      <c r="LCI46" s="774"/>
      <c r="LCJ46" s="774"/>
      <c r="LCK46" s="774"/>
      <c r="LCL46" s="774"/>
      <c r="LCM46" s="774"/>
      <c r="LCN46" s="774"/>
      <c r="LCO46" s="774"/>
      <c r="LCP46" s="774"/>
      <c r="LCQ46" s="774"/>
      <c r="LCR46" s="774"/>
      <c r="LCS46" s="774"/>
      <c r="LCT46" s="774"/>
      <c r="LCU46" s="774"/>
      <c r="LCV46" s="774"/>
      <c r="LCW46" s="774"/>
      <c r="LCX46" s="774"/>
      <c r="LCY46" s="774"/>
      <c r="LCZ46" s="774"/>
      <c r="LDA46" s="774"/>
      <c r="LDB46" s="774"/>
      <c r="LDC46" s="774"/>
      <c r="LDD46" s="774"/>
      <c r="LDE46" s="774"/>
      <c r="LDF46" s="774"/>
      <c r="LDG46" s="774"/>
      <c r="LDH46" s="774"/>
      <c r="LDI46" s="774"/>
      <c r="LDJ46" s="774"/>
      <c r="LDK46" s="774"/>
      <c r="LDL46" s="774"/>
      <c r="LDM46" s="774"/>
      <c r="LDN46" s="774"/>
      <c r="LDO46" s="774"/>
      <c r="LDP46" s="774"/>
      <c r="LDQ46" s="774"/>
      <c r="LDR46" s="774"/>
      <c r="LDS46" s="774"/>
      <c r="LDT46" s="774"/>
      <c r="LDU46" s="774"/>
      <c r="LDV46" s="774"/>
      <c r="LDW46" s="774"/>
      <c r="LDX46" s="774"/>
      <c r="LDY46" s="774"/>
      <c r="LDZ46" s="774"/>
      <c r="LEA46" s="774"/>
      <c r="LEB46" s="774"/>
      <c r="LEC46" s="774"/>
      <c r="LED46" s="774"/>
      <c r="LEE46" s="774"/>
      <c r="LEF46" s="774"/>
      <c r="LEG46" s="774"/>
      <c r="LEH46" s="774"/>
      <c r="LEI46" s="774"/>
      <c r="LEJ46" s="774"/>
      <c r="LEK46" s="774"/>
      <c r="LEL46" s="774"/>
      <c r="LEM46" s="774"/>
      <c r="LEN46" s="774"/>
      <c r="LEO46" s="774"/>
      <c r="LEP46" s="774"/>
      <c r="LEQ46" s="774"/>
      <c r="LER46" s="774"/>
      <c r="LES46" s="774"/>
      <c r="LET46" s="774"/>
      <c r="LEU46" s="774"/>
      <c r="LEV46" s="774"/>
      <c r="LEW46" s="774"/>
      <c r="LEX46" s="774"/>
      <c r="LEY46" s="774"/>
      <c r="LEZ46" s="774"/>
      <c r="LFA46" s="774"/>
      <c r="LFB46" s="774"/>
      <c r="LFC46" s="774"/>
      <c r="LFD46" s="774"/>
      <c r="LFE46" s="774"/>
      <c r="LFF46" s="774"/>
      <c r="LFG46" s="774"/>
      <c r="LFH46" s="774"/>
      <c r="LFI46" s="774"/>
      <c r="LFJ46" s="774"/>
      <c r="LFK46" s="774"/>
      <c r="LFL46" s="774"/>
      <c r="LFM46" s="774"/>
      <c r="LFN46" s="774"/>
      <c r="LFO46" s="774"/>
      <c r="LFP46" s="774"/>
      <c r="LFQ46" s="774"/>
      <c r="LFR46" s="774"/>
      <c r="LFS46" s="774"/>
      <c r="LFT46" s="774"/>
      <c r="LFU46" s="774"/>
      <c r="LFV46" s="774"/>
      <c r="LFW46" s="774"/>
      <c r="LFX46" s="774"/>
      <c r="LFY46" s="774"/>
      <c r="LFZ46" s="774"/>
      <c r="LGA46" s="774"/>
      <c r="LGB46" s="774"/>
      <c r="LGC46" s="774"/>
      <c r="LGD46" s="774"/>
      <c r="LGE46" s="774"/>
      <c r="LGF46" s="774"/>
      <c r="LGG46" s="774"/>
      <c r="LGH46" s="774"/>
      <c r="LGI46" s="774"/>
      <c r="LGJ46" s="774"/>
      <c r="LGK46" s="774"/>
      <c r="LGL46" s="774"/>
      <c r="LGM46" s="774"/>
      <c r="LGN46" s="774"/>
      <c r="LGO46" s="774"/>
      <c r="LGP46" s="774"/>
      <c r="LGQ46" s="774"/>
      <c r="LGR46" s="774"/>
      <c r="LGS46" s="774"/>
      <c r="LGT46" s="774"/>
      <c r="LGU46" s="774"/>
      <c r="LGV46" s="774"/>
      <c r="LGW46" s="774"/>
      <c r="LGX46" s="774"/>
      <c r="LGY46" s="774"/>
      <c r="LGZ46" s="774"/>
      <c r="LHA46" s="774"/>
      <c r="LHB46" s="774"/>
      <c r="LHC46" s="774"/>
      <c r="LHD46" s="774"/>
      <c r="LHE46" s="774"/>
      <c r="LHF46" s="774"/>
      <c r="LHG46" s="774"/>
      <c r="LHH46" s="774"/>
      <c r="LHI46" s="774"/>
      <c r="LHJ46" s="774"/>
      <c r="LHK46" s="774"/>
      <c r="LHL46" s="774"/>
      <c r="LHM46" s="774"/>
      <c r="LHN46" s="774"/>
      <c r="LHO46" s="774"/>
      <c r="LHP46" s="774"/>
      <c r="LHQ46" s="774"/>
      <c r="LHR46" s="774"/>
      <c r="LHS46" s="774"/>
      <c r="LHT46" s="774"/>
      <c r="LHU46" s="774"/>
      <c r="LHV46" s="774"/>
      <c r="LHW46" s="774"/>
      <c r="LHX46" s="774"/>
      <c r="LHY46" s="774"/>
      <c r="LHZ46" s="774"/>
      <c r="LIA46" s="774"/>
      <c r="LIB46" s="774"/>
      <c r="LIC46" s="774"/>
      <c r="LID46" s="774"/>
      <c r="LIE46" s="774"/>
      <c r="LIF46" s="774"/>
      <c r="LIG46" s="774"/>
      <c r="LIH46" s="774"/>
      <c r="LII46" s="774"/>
      <c r="LIJ46" s="774"/>
      <c r="LIK46" s="774"/>
      <c r="LIL46" s="774"/>
      <c r="LIM46" s="774"/>
      <c r="LIN46" s="774"/>
      <c r="LIO46" s="774"/>
      <c r="LIP46" s="774"/>
      <c r="LIQ46" s="774"/>
      <c r="LIR46" s="774"/>
      <c r="LIS46" s="774"/>
      <c r="LIT46" s="774"/>
      <c r="LIU46" s="774"/>
      <c r="LIV46" s="774"/>
      <c r="LIW46" s="774"/>
      <c r="LIX46" s="774"/>
      <c r="LIY46" s="774"/>
      <c r="LIZ46" s="774"/>
      <c r="LJA46" s="774"/>
      <c r="LJB46" s="774"/>
      <c r="LJC46" s="774"/>
      <c r="LJD46" s="774"/>
      <c r="LJE46" s="774"/>
      <c r="LJF46" s="774"/>
      <c r="LJG46" s="774"/>
      <c r="LJH46" s="774"/>
      <c r="LJI46" s="774"/>
      <c r="LJJ46" s="774"/>
      <c r="LJK46" s="774"/>
      <c r="LJL46" s="774"/>
      <c r="LJM46" s="774"/>
      <c r="LJN46" s="774"/>
      <c r="LJO46" s="774"/>
      <c r="LJP46" s="774"/>
      <c r="LJQ46" s="774"/>
      <c r="LJR46" s="774"/>
      <c r="LJS46" s="774"/>
      <c r="LJT46" s="774"/>
      <c r="LJU46" s="774"/>
      <c r="LJV46" s="774"/>
      <c r="LJW46" s="774"/>
      <c r="LJX46" s="774"/>
      <c r="LJY46" s="774"/>
      <c r="LJZ46" s="774"/>
      <c r="LKA46" s="774"/>
      <c r="LKB46" s="774"/>
      <c r="LKC46" s="774"/>
      <c r="LKD46" s="774"/>
      <c r="LKE46" s="774"/>
      <c r="LKF46" s="774"/>
      <c r="LKG46" s="774"/>
      <c r="LKH46" s="774"/>
      <c r="LKI46" s="774"/>
      <c r="LKJ46" s="774"/>
      <c r="LKK46" s="774"/>
      <c r="LKL46" s="774"/>
      <c r="LKM46" s="774"/>
      <c r="LKN46" s="774"/>
      <c r="LKO46" s="774"/>
      <c r="LKP46" s="774"/>
      <c r="LKQ46" s="774"/>
      <c r="LKR46" s="774"/>
      <c r="LKS46" s="774"/>
      <c r="LKT46" s="774"/>
      <c r="LKU46" s="774"/>
      <c r="LKV46" s="774"/>
      <c r="LKW46" s="774"/>
      <c r="LKX46" s="774"/>
      <c r="LKY46" s="774"/>
      <c r="LKZ46" s="774"/>
      <c r="LLA46" s="774"/>
      <c r="LLB46" s="774"/>
      <c r="LLC46" s="774"/>
      <c r="LLD46" s="774"/>
      <c r="LLE46" s="774"/>
      <c r="LLF46" s="774"/>
      <c r="LLG46" s="774"/>
      <c r="LLH46" s="774"/>
      <c r="LLI46" s="774"/>
      <c r="LLJ46" s="774"/>
      <c r="LLK46" s="774"/>
      <c r="LLL46" s="774"/>
      <c r="LLM46" s="774"/>
      <c r="LLN46" s="774"/>
      <c r="LLO46" s="774"/>
      <c r="LLP46" s="774"/>
      <c r="LLQ46" s="774"/>
      <c r="LLR46" s="774"/>
      <c r="LLS46" s="774"/>
      <c r="LLT46" s="774"/>
      <c r="LLU46" s="774"/>
      <c r="LLV46" s="774"/>
      <c r="LLW46" s="774"/>
      <c r="LLX46" s="774"/>
      <c r="LLY46" s="774"/>
      <c r="LLZ46" s="774"/>
      <c r="LMA46" s="774"/>
      <c r="LMB46" s="774"/>
      <c r="LMC46" s="774"/>
      <c r="LMD46" s="774"/>
      <c r="LME46" s="774"/>
      <c r="LMF46" s="774"/>
      <c r="LMG46" s="774"/>
      <c r="LMH46" s="774"/>
      <c r="LMI46" s="774"/>
      <c r="LMJ46" s="774"/>
      <c r="LMK46" s="774"/>
      <c r="LML46" s="774"/>
      <c r="LMM46" s="774"/>
      <c r="LMN46" s="774"/>
      <c r="LMO46" s="774"/>
      <c r="LMP46" s="774"/>
      <c r="LMQ46" s="774"/>
      <c r="LMR46" s="774"/>
      <c r="LMS46" s="774"/>
      <c r="LMT46" s="774"/>
      <c r="LMU46" s="774"/>
      <c r="LMV46" s="774"/>
      <c r="LMW46" s="774"/>
      <c r="LMX46" s="774"/>
      <c r="LMY46" s="774"/>
      <c r="LMZ46" s="774"/>
      <c r="LNA46" s="774"/>
      <c r="LNB46" s="774"/>
      <c r="LNC46" s="774"/>
      <c r="LND46" s="774"/>
      <c r="LNE46" s="774"/>
      <c r="LNF46" s="774"/>
      <c r="LNG46" s="774"/>
      <c r="LNH46" s="774"/>
      <c r="LNI46" s="774"/>
      <c r="LNJ46" s="774"/>
      <c r="LNK46" s="774"/>
      <c r="LNL46" s="774"/>
      <c r="LNM46" s="774"/>
      <c r="LNN46" s="774"/>
      <c r="LNO46" s="774"/>
      <c r="LNP46" s="774"/>
      <c r="LNQ46" s="774"/>
      <c r="LNR46" s="774"/>
      <c r="LNS46" s="774"/>
      <c r="LNT46" s="774"/>
      <c r="LNU46" s="774"/>
      <c r="LNV46" s="774"/>
      <c r="LNW46" s="774"/>
      <c r="LNX46" s="774"/>
      <c r="LNY46" s="774"/>
      <c r="LNZ46" s="774"/>
      <c r="LOA46" s="774"/>
      <c r="LOB46" s="774"/>
      <c r="LOC46" s="774"/>
      <c r="LOD46" s="774"/>
      <c r="LOE46" s="774"/>
      <c r="LOF46" s="774"/>
      <c r="LOG46" s="774"/>
      <c r="LOH46" s="774"/>
      <c r="LOI46" s="774"/>
      <c r="LOJ46" s="774"/>
      <c r="LOK46" s="774"/>
      <c r="LOL46" s="774"/>
      <c r="LOM46" s="774"/>
      <c r="LON46" s="774"/>
      <c r="LOO46" s="774"/>
      <c r="LOP46" s="774"/>
      <c r="LOQ46" s="774"/>
      <c r="LOR46" s="774"/>
      <c r="LOS46" s="774"/>
      <c r="LOT46" s="774"/>
      <c r="LOU46" s="774"/>
      <c r="LOV46" s="774"/>
      <c r="LOW46" s="774"/>
      <c r="LOX46" s="774"/>
      <c r="LOY46" s="774"/>
      <c r="LOZ46" s="774"/>
      <c r="LPA46" s="774"/>
      <c r="LPB46" s="774"/>
      <c r="LPC46" s="774"/>
      <c r="LPD46" s="774"/>
      <c r="LPE46" s="774"/>
      <c r="LPF46" s="774"/>
      <c r="LPG46" s="774"/>
      <c r="LPH46" s="774"/>
      <c r="LPI46" s="774"/>
      <c r="LPJ46" s="774"/>
      <c r="LPK46" s="774"/>
      <c r="LPL46" s="774"/>
      <c r="LPM46" s="774"/>
      <c r="LPN46" s="774"/>
      <c r="LPO46" s="774"/>
      <c r="LPP46" s="774"/>
      <c r="LPQ46" s="774"/>
      <c r="LPR46" s="774"/>
      <c r="LPS46" s="774"/>
      <c r="LPT46" s="774"/>
      <c r="LPU46" s="774"/>
      <c r="LPV46" s="774"/>
      <c r="LPW46" s="774"/>
      <c r="LPX46" s="774"/>
      <c r="LPY46" s="774"/>
      <c r="LPZ46" s="774"/>
      <c r="LQA46" s="774"/>
      <c r="LQB46" s="774"/>
      <c r="LQC46" s="774"/>
      <c r="LQD46" s="774"/>
      <c r="LQE46" s="774"/>
      <c r="LQF46" s="774"/>
      <c r="LQG46" s="774"/>
      <c r="LQH46" s="774"/>
      <c r="LQI46" s="774"/>
      <c r="LQJ46" s="774"/>
      <c r="LQK46" s="774"/>
      <c r="LQL46" s="774"/>
      <c r="LQM46" s="774"/>
      <c r="LQN46" s="774"/>
      <c r="LQO46" s="774"/>
      <c r="LQP46" s="774"/>
      <c r="LQQ46" s="774"/>
      <c r="LQR46" s="774"/>
      <c r="LQS46" s="774"/>
      <c r="LQT46" s="774"/>
      <c r="LQU46" s="774"/>
      <c r="LQV46" s="774"/>
      <c r="LQW46" s="774"/>
      <c r="LQX46" s="774"/>
      <c r="LQY46" s="774"/>
      <c r="LQZ46" s="774"/>
      <c r="LRA46" s="774"/>
      <c r="LRB46" s="774"/>
      <c r="LRC46" s="774"/>
      <c r="LRD46" s="774"/>
      <c r="LRE46" s="774"/>
      <c r="LRF46" s="774"/>
      <c r="LRG46" s="774"/>
      <c r="LRH46" s="774"/>
      <c r="LRI46" s="774"/>
      <c r="LRJ46" s="774"/>
      <c r="LRK46" s="774"/>
      <c r="LRL46" s="774"/>
      <c r="LRM46" s="774"/>
      <c r="LRN46" s="774"/>
      <c r="LRO46" s="774"/>
      <c r="LRP46" s="774"/>
      <c r="LRQ46" s="774"/>
      <c r="LRR46" s="774"/>
      <c r="LRS46" s="774"/>
      <c r="LRT46" s="774"/>
      <c r="LRU46" s="774"/>
      <c r="LRV46" s="774"/>
      <c r="LRW46" s="774"/>
      <c r="LRX46" s="774"/>
      <c r="LRY46" s="774"/>
      <c r="LRZ46" s="774"/>
      <c r="LSA46" s="774"/>
      <c r="LSB46" s="774"/>
      <c r="LSC46" s="774"/>
      <c r="LSD46" s="774"/>
      <c r="LSE46" s="774"/>
      <c r="LSF46" s="774"/>
      <c r="LSG46" s="774"/>
      <c r="LSH46" s="774"/>
      <c r="LSI46" s="774"/>
      <c r="LSJ46" s="774"/>
      <c r="LSK46" s="774"/>
      <c r="LSL46" s="774"/>
      <c r="LSM46" s="774"/>
      <c r="LSN46" s="774"/>
      <c r="LSO46" s="774"/>
      <c r="LSP46" s="774"/>
      <c r="LSQ46" s="774"/>
      <c r="LSR46" s="774"/>
      <c r="LSS46" s="774"/>
      <c r="LST46" s="774"/>
      <c r="LSU46" s="774"/>
      <c r="LSV46" s="774"/>
      <c r="LSW46" s="774"/>
      <c r="LSX46" s="774"/>
      <c r="LSY46" s="774"/>
      <c r="LSZ46" s="774"/>
      <c r="LTA46" s="774"/>
      <c r="LTB46" s="774"/>
      <c r="LTC46" s="774"/>
      <c r="LTD46" s="774"/>
      <c r="LTE46" s="774"/>
      <c r="LTF46" s="774"/>
      <c r="LTG46" s="774"/>
      <c r="LTH46" s="774"/>
      <c r="LTI46" s="774"/>
      <c r="LTJ46" s="774"/>
      <c r="LTK46" s="774"/>
      <c r="LTL46" s="774"/>
      <c r="LTM46" s="774"/>
      <c r="LTN46" s="774"/>
      <c r="LTO46" s="774"/>
      <c r="LTP46" s="774"/>
      <c r="LTQ46" s="774"/>
      <c r="LTR46" s="774"/>
      <c r="LTS46" s="774"/>
      <c r="LTT46" s="774"/>
      <c r="LTU46" s="774"/>
      <c r="LTV46" s="774"/>
      <c r="LTW46" s="774"/>
      <c r="LTX46" s="774"/>
      <c r="LTY46" s="774"/>
      <c r="LTZ46" s="774"/>
      <c r="LUA46" s="774"/>
      <c r="LUB46" s="774"/>
      <c r="LUC46" s="774"/>
      <c r="LUD46" s="774"/>
      <c r="LUE46" s="774"/>
      <c r="LUF46" s="774"/>
      <c r="LUG46" s="774"/>
      <c r="LUH46" s="774"/>
      <c r="LUI46" s="774"/>
      <c r="LUJ46" s="774"/>
      <c r="LUK46" s="774"/>
      <c r="LUL46" s="774"/>
      <c r="LUM46" s="774"/>
      <c r="LUN46" s="774"/>
      <c r="LUO46" s="774"/>
      <c r="LUP46" s="774"/>
      <c r="LUQ46" s="774"/>
      <c r="LUR46" s="774"/>
      <c r="LUS46" s="774"/>
      <c r="LUT46" s="774"/>
      <c r="LUU46" s="774"/>
      <c r="LUV46" s="774"/>
      <c r="LUW46" s="774"/>
      <c r="LUX46" s="774"/>
      <c r="LUY46" s="774"/>
      <c r="LUZ46" s="774"/>
      <c r="LVA46" s="774"/>
      <c r="LVB46" s="774"/>
      <c r="LVC46" s="774"/>
      <c r="LVD46" s="774"/>
      <c r="LVE46" s="774"/>
      <c r="LVF46" s="774"/>
      <c r="LVG46" s="774"/>
      <c r="LVH46" s="774"/>
      <c r="LVI46" s="774"/>
      <c r="LVJ46" s="774"/>
      <c r="LVK46" s="774"/>
      <c r="LVL46" s="774"/>
      <c r="LVM46" s="774"/>
      <c r="LVN46" s="774"/>
      <c r="LVO46" s="774"/>
      <c r="LVP46" s="774"/>
      <c r="LVQ46" s="774"/>
      <c r="LVR46" s="774"/>
      <c r="LVS46" s="774"/>
      <c r="LVT46" s="774"/>
      <c r="LVU46" s="774"/>
      <c r="LVV46" s="774"/>
      <c r="LVW46" s="774"/>
      <c r="LVX46" s="774"/>
      <c r="LVY46" s="774"/>
      <c r="LVZ46" s="774"/>
      <c r="LWA46" s="774"/>
      <c r="LWB46" s="774"/>
      <c r="LWC46" s="774"/>
      <c r="LWD46" s="774"/>
      <c r="LWE46" s="774"/>
      <c r="LWF46" s="774"/>
      <c r="LWG46" s="774"/>
      <c r="LWH46" s="774"/>
      <c r="LWI46" s="774"/>
      <c r="LWJ46" s="774"/>
      <c r="LWK46" s="774"/>
      <c r="LWL46" s="774"/>
      <c r="LWM46" s="774"/>
      <c r="LWN46" s="774"/>
      <c r="LWO46" s="774"/>
      <c r="LWP46" s="774"/>
      <c r="LWQ46" s="774"/>
      <c r="LWR46" s="774"/>
      <c r="LWS46" s="774"/>
      <c r="LWT46" s="774"/>
      <c r="LWU46" s="774"/>
      <c r="LWV46" s="774"/>
      <c r="LWW46" s="774"/>
      <c r="LWX46" s="774"/>
      <c r="LWY46" s="774"/>
      <c r="LWZ46" s="774"/>
      <c r="LXA46" s="774"/>
      <c r="LXB46" s="774"/>
      <c r="LXC46" s="774"/>
      <c r="LXD46" s="774"/>
      <c r="LXE46" s="774"/>
      <c r="LXF46" s="774"/>
      <c r="LXG46" s="774"/>
      <c r="LXH46" s="774"/>
      <c r="LXI46" s="774"/>
      <c r="LXJ46" s="774"/>
      <c r="LXK46" s="774"/>
      <c r="LXL46" s="774"/>
      <c r="LXM46" s="774"/>
      <c r="LXN46" s="774"/>
      <c r="LXO46" s="774"/>
      <c r="LXP46" s="774"/>
      <c r="LXQ46" s="774"/>
      <c r="LXR46" s="774"/>
      <c r="LXS46" s="774"/>
      <c r="LXT46" s="774"/>
      <c r="LXU46" s="774"/>
      <c r="LXV46" s="774"/>
      <c r="LXW46" s="774"/>
      <c r="LXX46" s="774"/>
      <c r="LXY46" s="774"/>
      <c r="LXZ46" s="774"/>
      <c r="LYA46" s="774"/>
      <c r="LYB46" s="774"/>
      <c r="LYC46" s="774"/>
      <c r="LYD46" s="774"/>
      <c r="LYE46" s="774"/>
      <c r="LYF46" s="774"/>
      <c r="LYG46" s="774"/>
      <c r="LYH46" s="774"/>
      <c r="LYI46" s="774"/>
      <c r="LYJ46" s="774"/>
      <c r="LYK46" s="774"/>
      <c r="LYL46" s="774"/>
      <c r="LYM46" s="774"/>
      <c r="LYN46" s="774"/>
      <c r="LYO46" s="774"/>
      <c r="LYP46" s="774"/>
      <c r="LYQ46" s="774"/>
      <c r="LYR46" s="774"/>
      <c r="LYS46" s="774"/>
      <c r="LYT46" s="774"/>
      <c r="LYU46" s="774"/>
      <c r="LYV46" s="774"/>
      <c r="LYW46" s="774"/>
      <c r="LYX46" s="774"/>
      <c r="LYY46" s="774"/>
      <c r="LYZ46" s="774"/>
      <c r="LZA46" s="774"/>
      <c r="LZB46" s="774"/>
      <c r="LZC46" s="774"/>
      <c r="LZD46" s="774"/>
      <c r="LZE46" s="774"/>
      <c r="LZF46" s="774"/>
      <c r="LZG46" s="774"/>
      <c r="LZH46" s="774"/>
      <c r="LZI46" s="774"/>
      <c r="LZJ46" s="774"/>
      <c r="LZK46" s="774"/>
      <c r="LZL46" s="774"/>
      <c r="LZM46" s="774"/>
      <c r="LZN46" s="774"/>
      <c r="LZO46" s="774"/>
      <c r="LZP46" s="774"/>
      <c r="LZQ46" s="774"/>
      <c r="LZR46" s="774"/>
      <c r="LZS46" s="774"/>
      <c r="LZT46" s="774"/>
      <c r="LZU46" s="774"/>
      <c r="LZV46" s="774"/>
      <c r="LZW46" s="774"/>
      <c r="LZX46" s="774"/>
      <c r="LZY46" s="774"/>
      <c r="LZZ46" s="774"/>
      <c r="MAA46" s="774"/>
      <c r="MAB46" s="774"/>
      <c r="MAC46" s="774"/>
      <c r="MAD46" s="774"/>
      <c r="MAE46" s="774"/>
      <c r="MAF46" s="774"/>
      <c r="MAG46" s="774"/>
      <c r="MAH46" s="774"/>
      <c r="MAI46" s="774"/>
      <c r="MAJ46" s="774"/>
      <c r="MAK46" s="774"/>
      <c r="MAL46" s="774"/>
      <c r="MAM46" s="774"/>
      <c r="MAN46" s="774"/>
      <c r="MAO46" s="774"/>
      <c r="MAP46" s="774"/>
      <c r="MAQ46" s="774"/>
      <c r="MAR46" s="774"/>
      <c r="MAS46" s="774"/>
      <c r="MAT46" s="774"/>
      <c r="MAU46" s="774"/>
      <c r="MAV46" s="774"/>
      <c r="MAW46" s="774"/>
      <c r="MAX46" s="774"/>
      <c r="MAY46" s="774"/>
      <c r="MAZ46" s="774"/>
      <c r="MBA46" s="774"/>
      <c r="MBB46" s="774"/>
      <c r="MBC46" s="774"/>
      <c r="MBD46" s="774"/>
      <c r="MBE46" s="774"/>
      <c r="MBF46" s="774"/>
      <c r="MBG46" s="774"/>
      <c r="MBH46" s="774"/>
      <c r="MBI46" s="774"/>
      <c r="MBJ46" s="774"/>
      <c r="MBK46" s="774"/>
      <c r="MBL46" s="774"/>
      <c r="MBM46" s="774"/>
      <c r="MBN46" s="774"/>
      <c r="MBO46" s="774"/>
      <c r="MBP46" s="774"/>
      <c r="MBQ46" s="774"/>
      <c r="MBR46" s="774"/>
      <c r="MBS46" s="774"/>
      <c r="MBT46" s="774"/>
      <c r="MBU46" s="774"/>
      <c r="MBV46" s="774"/>
      <c r="MBW46" s="774"/>
      <c r="MBX46" s="774"/>
      <c r="MBY46" s="774"/>
      <c r="MBZ46" s="774"/>
      <c r="MCA46" s="774"/>
      <c r="MCB46" s="774"/>
      <c r="MCC46" s="774"/>
      <c r="MCD46" s="774"/>
      <c r="MCE46" s="774"/>
      <c r="MCF46" s="774"/>
      <c r="MCG46" s="774"/>
      <c r="MCH46" s="774"/>
      <c r="MCI46" s="774"/>
      <c r="MCJ46" s="774"/>
      <c r="MCK46" s="774"/>
      <c r="MCL46" s="774"/>
      <c r="MCM46" s="774"/>
      <c r="MCN46" s="774"/>
      <c r="MCO46" s="774"/>
      <c r="MCP46" s="774"/>
      <c r="MCQ46" s="774"/>
      <c r="MCR46" s="774"/>
      <c r="MCS46" s="774"/>
      <c r="MCT46" s="774"/>
      <c r="MCU46" s="774"/>
      <c r="MCV46" s="774"/>
      <c r="MCW46" s="774"/>
      <c r="MCX46" s="774"/>
      <c r="MCY46" s="774"/>
      <c r="MCZ46" s="774"/>
      <c r="MDA46" s="774"/>
      <c r="MDB46" s="774"/>
      <c r="MDC46" s="774"/>
      <c r="MDD46" s="774"/>
      <c r="MDE46" s="774"/>
      <c r="MDF46" s="774"/>
      <c r="MDG46" s="774"/>
      <c r="MDH46" s="774"/>
      <c r="MDI46" s="774"/>
      <c r="MDJ46" s="774"/>
      <c r="MDK46" s="774"/>
      <c r="MDL46" s="774"/>
      <c r="MDM46" s="774"/>
      <c r="MDN46" s="774"/>
      <c r="MDO46" s="774"/>
      <c r="MDP46" s="774"/>
      <c r="MDQ46" s="774"/>
      <c r="MDR46" s="774"/>
      <c r="MDS46" s="774"/>
      <c r="MDT46" s="774"/>
      <c r="MDU46" s="774"/>
      <c r="MDV46" s="774"/>
      <c r="MDW46" s="774"/>
      <c r="MDX46" s="774"/>
      <c r="MDY46" s="774"/>
      <c r="MDZ46" s="774"/>
      <c r="MEA46" s="774"/>
      <c r="MEB46" s="774"/>
      <c r="MEC46" s="774"/>
      <c r="MED46" s="774"/>
      <c r="MEE46" s="774"/>
      <c r="MEF46" s="774"/>
      <c r="MEG46" s="774"/>
      <c r="MEH46" s="774"/>
      <c r="MEI46" s="774"/>
      <c r="MEJ46" s="774"/>
      <c r="MEK46" s="774"/>
      <c r="MEL46" s="774"/>
      <c r="MEM46" s="774"/>
      <c r="MEN46" s="774"/>
      <c r="MEO46" s="774"/>
      <c r="MEP46" s="774"/>
      <c r="MEQ46" s="774"/>
      <c r="MER46" s="774"/>
      <c r="MES46" s="774"/>
      <c r="MET46" s="774"/>
      <c r="MEU46" s="774"/>
      <c r="MEV46" s="774"/>
      <c r="MEW46" s="774"/>
      <c r="MEX46" s="774"/>
      <c r="MEY46" s="774"/>
      <c r="MEZ46" s="774"/>
      <c r="MFA46" s="774"/>
      <c r="MFB46" s="774"/>
      <c r="MFC46" s="774"/>
      <c r="MFD46" s="774"/>
      <c r="MFE46" s="774"/>
      <c r="MFF46" s="774"/>
      <c r="MFG46" s="774"/>
      <c r="MFH46" s="774"/>
      <c r="MFI46" s="774"/>
      <c r="MFJ46" s="774"/>
      <c r="MFK46" s="774"/>
      <c r="MFL46" s="774"/>
      <c r="MFM46" s="774"/>
      <c r="MFN46" s="774"/>
      <c r="MFO46" s="774"/>
      <c r="MFP46" s="774"/>
      <c r="MFQ46" s="774"/>
      <c r="MFR46" s="774"/>
      <c r="MFS46" s="774"/>
      <c r="MFT46" s="774"/>
      <c r="MFU46" s="774"/>
      <c r="MFV46" s="774"/>
      <c r="MFW46" s="774"/>
      <c r="MFX46" s="774"/>
      <c r="MFY46" s="774"/>
      <c r="MFZ46" s="774"/>
      <c r="MGA46" s="774"/>
      <c r="MGB46" s="774"/>
      <c r="MGC46" s="774"/>
      <c r="MGD46" s="774"/>
      <c r="MGE46" s="774"/>
      <c r="MGF46" s="774"/>
      <c r="MGG46" s="774"/>
      <c r="MGH46" s="774"/>
      <c r="MGI46" s="774"/>
      <c r="MGJ46" s="774"/>
      <c r="MGK46" s="774"/>
      <c r="MGL46" s="774"/>
      <c r="MGM46" s="774"/>
      <c r="MGN46" s="774"/>
      <c r="MGO46" s="774"/>
      <c r="MGP46" s="774"/>
      <c r="MGQ46" s="774"/>
      <c r="MGR46" s="774"/>
      <c r="MGS46" s="774"/>
      <c r="MGT46" s="774"/>
      <c r="MGU46" s="774"/>
      <c r="MGV46" s="774"/>
      <c r="MGW46" s="774"/>
      <c r="MGX46" s="774"/>
      <c r="MGY46" s="774"/>
      <c r="MGZ46" s="774"/>
      <c r="MHA46" s="774"/>
      <c r="MHB46" s="774"/>
      <c r="MHC46" s="774"/>
      <c r="MHD46" s="774"/>
      <c r="MHE46" s="774"/>
      <c r="MHF46" s="774"/>
      <c r="MHG46" s="774"/>
      <c r="MHH46" s="774"/>
      <c r="MHI46" s="774"/>
      <c r="MHJ46" s="774"/>
      <c r="MHK46" s="774"/>
      <c r="MHL46" s="774"/>
      <c r="MHM46" s="774"/>
      <c r="MHN46" s="774"/>
      <c r="MHO46" s="774"/>
      <c r="MHP46" s="774"/>
      <c r="MHQ46" s="774"/>
      <c r="MHR46" s="774"/>
      <c r="MHS46" s="774"/>
      <c r="MHT46" s="774"/>
      <c r="MHU46" s="774"/>
      <c r="MHV46" s="774"/>
      <c r="MHW46" s="774"/>
      <c r="MHX46" s="774"/>
      <c r="MHY46" s="774"/>
      <c r="MHZ46" s="774"/>
      <c r="MIA46" s="774"/>
      <c r="MIB46" s="774"/>
      <c r="MIC46" s="774"/>
      <c r="MID46" s="774"/>
      <c r="MIE46" s="774"/>
      <c r="MIF46" s="774"/>
      <c r="MIG46" s="774"/>
      <c r="MIH46" s="774"/>
      <c r="MII46" s="774"/>
      <c r="MIJ46" s="774"/>
      <c r="MIK46" s="774"/>
      <c r="MIL46" s="774"/>
      <c r="MIM46" s="774"/>
      <c r="MIN46" s="774"/>
      <c r="MIO46" s="774"/>
      <c r="MIP46" s="774"/>
      <c r="MIQ46" s="774"/>
      <c r="MIR46" s="774"/>
      <c r="MIS46" s="774"/>
      <c r="MIT46" s="774"/>
      <c r="MIU46" s="774"/>
      <c r="MIV46" s="774"/>
      <c r="MIW46" s="774"/>
      <c r="MIX46" s="774"/>
      <c r="MIY46" s="774"/>
      <c r="MIZ46" s="774"/>
      <c r="MJA46" s="774"/>
      <c r="MJB46" s="774"/>
      <c r="MJC46" s="774"/>
      <c r="MJD46" s="774"/>
      <c r="MJE46" s="774"/>
      <c r="MJF46" s="774"/>
      <c r="MJG46" s="774"/>
      <c r="MJH46" s="774"/>
      <c r="MJI46" s="774"/>
      <c r="MJJ46" s="774"/>
      <c r="MJK46" s="774"/>
      <c r="MJL46" s="774"/>
      <c r="MJM46" s="774"/>
      <c r="MJN46" s="774"/>
      <c r="MJO46" s="774"/>
      <c r="MJP46" s="774"/>
      <c r="MJQ46" s="774"/>
      <c r="MJR46" s="774"/>
      <c r="MJS46" s="774"/>
      <c r="MJT46" s="774"/>
      <c r="MJU46" s="774"/>
      <c r="MJV46" s="774"/>
      <c r="MJW46" s="774"/>
      <c r="MJX46" s="774"/>
      <c r="MJY46" s="774"/>
      <c r="MJZ46" s="774"/>
      <c r="MKA46" s="774"/>
      <c r="MKB46" s="774"/>
      <c r="MKC46" s="774"/>
      <c r="MKD46" s="774"/>
      <c r="MKE46" s="774"/>
      <c r="MKF46" s="774"/>
      <c r="MKG46" s="774"/>
      <c r="MKH46" s="774"/>
      <c r="MKI46" s="774"/>
      <c r="MKJ46" s="774"/>
      <c r="MKK46" s="774"/>
      <c r="MKL46" s="774"/>
      <c r="MKM46" s="774"/>
      <c r="MKN46" s="774"/>
      <c r="MKO46" s="774"/>
      <c r="MKP46" s="774"/>
      <c r="MKQ46" s="774"/>
      <c r="MKR46" s="774"/>
      <c r="MKS46" s="774"/>
      <c r="MKT46" s="774"/>
      <c r="MKU46" s="774"/>
      <c r="MKV46" s="774"/>
      <c r="MKW46" s="774"/>
      <c r="MKX46" s="774"/>
      <c r="MKY46" s="774"/>
      <c r="MKZ46" s="774"/>
      <c r="MLA46" s="774"/>
      <c r="MLB46" s="774"/>
      <c r="MLC46" s="774"/>
      <c r="MLD46" s="774"/>
      <c r="MLE46" s="774"/>
      <c r="MLF46" s="774"/>
      <c r="MLG46" s="774"/>
      <c r="MLH46" s="774"/>
      <c r="MLI46" s="774"/>
      <c r="MLJ46" s="774"/>
      <c r="MLK46" s="774"/>
      <c r="MLL46" s="774"/>
      <c r="MLM46" s="774"/>
      <c r="MLN46" s="774"/>
      <c r="MLO46" s="774"/>
      <c r="MLP46" s="774"/>
      <c r="MLQ46" s="774"/>
      <c r="MLR46" s="774"/>
      <c r="MLS46" s="774"/>
      <c r="MLT46" s="774"/>
      <c r="MLU46" s="774"/>
      <c r="MLV46" s="774"/>
      <c r="MLW46" s="774"/>
      <c r="MLX46" s="774"/>
      <c r="MLY46" s="774"/>
      <c r="MLZ46" s="774"/>
      <c r="MMA46" s="774"/>
      <c r="MMB46" s="774"/>
      <c r="MMC46" s="774"/>
      <c r="MMD46" s="774"/>
      <c r="MME46" s="774"/>
      <c r="MMF46" s="774"/>
      <c r="MMG46" s="774"/>
      <c r="MMH46" s="774"/>
      <c r="MMI46" s="774"/>
      <c r="MMJ46" s="774"/>
      <c r="MMK46" s="774"/>
      <c r="MML46" s="774"/>
      <c r="MMM46" s="774"/>
      <c r="MMN46" s="774"/>
      <c r="MMO46" s="774"/>
      <c r="MMP46" s="774"/>
      <c r="MMQ46" s="774"/>
      <c r="MMR46" s="774"/>
      <c r="MMS46" s="774"/>
      <c r="MMT46" s="774"/>
      <c r="MMU46" s="774"/>
      <c r="MMV46" s="774"/>
      <c r="MMW46" s="774"/>
      <c r="MMX46" s="774"/>
      <c r="MMY46" s="774"/>
      <c r="MMZ46" s="774"/>
      <c r="MNA46" s="774"/>
      <c r="MNB46" s="774"/>
      <c r="MNC46" s="774"/>
      <c r="MND46" s="774"/>
      <c r="MNE46" s="774"/>
      <c r="MNF46" s="774"/>
      <c r="MNG46" s="774"/>
      <c r="MNH46" s="774"/>
      <c r="MNI46" s="774"/>
      <c r="MNJ46" s="774"/>
      <c r="MNK46" s="774"/>
      <c r="MNL46" s="774"/>
      <c r="MNM46" s="774"/>
      <c r="MNN46" s="774"/>
      <c r="MNO46" s="774"/>
      <c r="MNP46" s="774"/>
      <c r="MNQ46" s="774"/>
      <c r="MNR46" s="774"/>
      <c r="MNS46" s="774"/>
      <c r="MNT46" s="774"/>
      <c r="MNU46" s="774"/>
      <c r="MNV46" s="774"/>
      <c r="MNW46" s="774"/>
      <c r="MNX46" s="774"/>
      <c r="MNY46" s="774"/>
      <c r="MNZ46" s="774"/>
      <c r="MOA46" s="774"/>
      <c r="MOB46" s="774"/>
      <c r="MOC46" s="774"/>
      <c r="MOD46" s="774"/>
      <c r="MOE46" s="774"/>
      <c r="MOF46" s="774"/>
      <c r="MOG46" s="774"/>
      <c r="MOH46" s="774"/>
      <c r="MOI46" s="774"/>
      <c r="MOJ46" s="774"/>
      <c r="MOK46" s="774"/>
      <c r="MOL46" s="774"/>
      <c r="MOM46" s="774"/>
      <c r="MON46" s="774"/>
      <c r="MOO46" s="774"/>
      <c r="MOP46" s="774"/>
      <c r="MOQ46" s="774"/>
      <c r="MOR46" s="774"/>
      <c r="MOS46" s="774"/>
      <c r="MOT46" s="774"/>
      <c r="MOU46" s="774"/>
      <c r="MOV46" s="774"/>
      <c r="MOW46" s="774"/>
      <c r="MOX46" s="774"/>
      <c r="MOY46" s="774"/>
      <c r="MOZ46" s="774"/>
      <c r="MPA46" s="774"/>
      <c r="MPB46" s="774"/>
      <c r="MPC46" s="774"/>
      <c r="MPD46" s="774"/>
      <c r="MPE46" s="774"/>
      <c r="MPF46" s="774"/>
      <c r="MPG46" s="774"/>
      <c r="MPH46" s="774"/>
      <c r="MPI46" s="774"/>
      <c r="MPJ46" s="774"/>
      <c r="MPK46" s="774"/>
      <c r="MPL46" s="774"/>
      <c r="MPM46" s="774"/>
      <c r="MPN46" s="774"/>
      <c r="MPO46" s="774"/>
      <c r="MPP46" s="774"/>
      <c r="MPQ46" s="774"/>
      <c r="MPR46" s="774"/>
      <c r="MPS46" s="774"/>
      <c r="MPT46" s="774"/>
      <c r="MPU46" s="774"/>
      <c r="MPV46" s="774"/>
      <c r="MPW46" s="774"/>
      <c r="MPX46" s="774"/>
      <c r="MPY46" s="774"/>
      <c r="MPZ46" s="774"/>
      <c r="MQA46" s="774"/>
      <c r="MQB46" s="774"/>
      <c r="MQC46" s="774"/>
      <c r="MQD46" s="774"/>
      <c r="MQE46" s="774"/>
      <c r="MQF46" s="774"/>
      <c r="MQG46" s="774"/>
      <c r="MQH46" s="774"/>
      <c r="MQI46" s="774"/>
      <c r="MQJ46" s="774"/>
      <c r="MQK46" s="774"/>
      <c r="MQL46" s="774"/>
      <c r="MQM46" s="774"/>
      <c r="MQN46" s="774"/>
      <c r="MQO46" s="774"/>
      <c r="MQP46" s="774"/>
      <c r="MQQ46" s="774"/>
      <c r="MQR46" s="774"/>
      <c r="MQS46" s="774"/>
      <c r="MQT46" s="774"/>
      <c r="MQU46" s="774"/>
      <c r="MQV46" s="774"/>
      <c r="MQW46" s="774"/>
      <c r="MQX46" s="774"/>
      <c r="MQY46" s="774"/>
      <c r="MQZ46" s="774"/>
      <c r="MRA46" s="774"/>
      <c r="MRB46" s="774"/>
      <c r="MRC46" s="774"/>
      <c r="MRD46" s="774"/>
      <c r="MRE46" s="774"/>
      <c r="MRF46" s="774"/>
      <c r="MRG46" s="774"/>
      <c r="MRH46" s="774"/>
      <c r="MRI46" s="774"/>
      <c r="MRJ46" s="774"/>
      <c r="MRK46" s="774"/>
      <c r="MRL46" s="774"/>
      <c r="MRM46" s="774"/>
      <c r="MRN46" s="774"/>
      <c r="MRO46" s="774"/>
      <c r="MRP46" s="774"/>
      <c r="MRQ46" s="774"/>
      <c r="MRR46" s="774"/>
      <c r="MRS46" s="774"/>
      <c r="MRT46" s="774"/>
      <c r="MRU46" s="774"/>
      <c r="MRV46" s="774"/>
      <c r="MRW46" s="774"/>
      <c r="MRX46" s="774"/>
      <c r="MRY46" s="774"/>
      <c r="MRZ46" s="774"/>
      <c r="MSA46" s="774"/>
      <c r="MSB46" s="774"/>
      <c r="MSC46" s="774"/>
      <c r="MSD46" s="774"/>
      <c r="MSE46" s="774"/>
      <c r="MSF46" s="774"/>
      <c r="MSG46" s="774"/>
      <c r="MSH46" s="774"/>
      <c r="MSI46" s="774"/>
      <c r="MSJ46" s="774"/>
      <c r="MSK46" s="774"/>
      <c r="MSL46" s="774"/>
      <c r="MSM46" s="774"/>
      <c r="MSN46" s="774"/>
      <c r="MSO46" s="774"/>
      <c r="MSP46" s="774"/>
      <c r="MSQ46" s="774"/>
      <c r="MSR46" s="774"/>
      <c r="MSS46" s="774"/>
      <c r="MST46" s="774"/>
      <c r="MSU46" s="774"/>
      <c r="MSV46" s="774"/>
      <c r="MSW46" s="774"/>
      <c r="MSX46" s="774"/>
      <c r="MSY46" s="774"/>
      <c r="MSZ46" s="774"/>
      <c r="MTA46" s="774"/>
      <c r="MTB46" s="774"/>
      <c r="MTC46" s="774"/>
      <c r="MTD46" s="774"/>
      <c r="MTE46" s="774"/>
      <c r="MTF46" s="774"/>
      <c r="MTG46" s="774"/>
      <c r="MTH46" s="774"/>
      <c r="MTI46" s="774"/>
      <c r="MTJ46" s="774"/>
      <c r="MTK46" s="774"/>
      <c r="MTL46" s="774"/>
      <c r="MTM46" s="774"/>
      <c r="MTN46" s="774"/>
      <c r="MTO46" s="774"/>
      <c r="MTP46" s="774"/>
      <c r="MTQ46" s="774"/>
      <c r="MTR46" s="774"/>
      <c r="MTS46" s="774"/>
      <c r="MTT46" s="774"/>
      <c r="MTU46" s="774"/>
      <c r="MTV46" s="774"/>
      <c r="MTW46" s="774"/>
      <c r="MTX46" s="774"/>
      <c r="MTY46" s="774"/>
      <c r="MTZ46" s="774"/>
      <c r="MUA46" s="774"/>
      <c r="MUB46" s="774"/>
      <c r="MUC46" s="774"/>
      <c r="MUD46" s="774"/>
      <c r="MUE46" s="774"/>
      <c r="MUF46" s="774"/>
      <c r="MUG46" s="774"/>
      <c r="MUH46" s="774"/>
      <c r="MUI46" s="774"/>
      <c r="MUJ46" s="774"/>
      <c r="MUK46" s="774"/>
      <c r="MUL46" s="774"/>
      <c r="MUM46" s="774"/>
      <c r="MUN46" s="774"/>
      <c r="MUO46" s="774"/>
      <c r="MUP46" s="774"/>
      <c r="MUQ46" s="774"/>
      <c r="MUR46" s="774"/>
      <c r="MUS46" s="774"/>
      <c r="MUT46" s="774"/>
      <c r="MUU46" s="774"/>
      <c r="MUV46" s="774"/>
      <c r="MUW46" s="774"/>
      <c r="MUX46" s="774"/>
      <c r="MUY46" s="774"/>
      <c r="MUZ46" s="774"/>
      <c r="MVA46" s="774"/>
      <c r="MVB46" s="774"/>
      <c r="MVC46" s="774"/>
      <c r="MVD46" s="774"/>
      <c r="MVE46" s="774"/>
      <c r="MVF46" s="774"/>
      <c r="MVG46" s="774"/>
      <c r="MVH46" s="774"/>
      <c r="MVI46" s="774"/>
      <c r="MVJ46" s="774"/>
      <c r="MVK46" s="774"/>
      <c r="MVL46" s="774"/>
      <c r="MVM46" s="774"/>
      <c r="MVN46" s="774"/>
      <c r="MVO46" s="774"/>
      <c r="MVP46" s="774"/>
      <c r="MVQ46" s="774"/>
      <c r="MVR46" s="774"/>
      <c r="MVS46" s="774"/>
      <c r="MVT46" s="774"/>
      <c r="MVU46" s="774"/>
      <c r="MVV46" s="774"/>
      <c r="MVW46" s="774"/>
      <c r="MVX46" s="774"/>
      <c r="MVY46" s="774"/>
      <c r="MVZ46" s="774"/>
      <c r="MWA46" s="774"/>
      <c r="MWB46" s="774"/>
      <c r="MWC46" s="774"/>
      <c r="MWD46" s="774"/>
      <c r="MWE46" s="774"/>
      <c r="MWF46" s="774"/>
      <c r="MWG46" s="774"/>
      <c r="MWH46" s="774"/>
      <c r="MWI46" s="774"/>
      <c r="MWJ46" s="774"/>
      <c r="MWK46" s="774"/>
      <c r="MWL46" s="774"/>
      <c r="MWM46" s="774"/>
      <c r="MWN46" s="774"/>
      <c r="MWO46" s="774"/>
      <c r="MWP46" s="774"/>
      <c r="MWQ46" s="774"/>
      <c r="MWR46" s="774"/>
      <c r="MWS46" s="774"/>
      <c r="MWT46" s="774"/>
      <c r="MWU46" s="774"/>
      <c r="MWV46" s="774"/>
      <c r="MWW46" s="774"/>
      <c r="MWX46" s="774"/>
      <c r="MWY46" s="774"/>
      <c r="MWZ46" s="774"/>
      <c r="MXA46" s="774"/>
      <c r="MXB46" s="774"/>
      <c r="MXC46" s="774"/>
      <c r="MXD46" s="774"/>
      <c r="MXE46" s="774"/>
      <c r="MXF46" s="774"/>
      <c r="MXG46" s="774"/>
      <c r="MXH46" s="774"/>
      <c r="MXI46" s="774"/>
      <c r="MXJ46" s="774"/>
      <c r="MXK46" s="774"/>
      <c r="MXL46" s="774"/>
      <c r="MXM46" s="774"/>
      <c r="MXN46" s="774"/>
      <c r="MXO46" s="774"/>
      <c r="MXP46" s="774"/>
      <c r="MXQ46" s="774"/>
      <c r="MXR46" s="774"/>
      <c r="MXS46" s="774"/>
      <c r="MXT46" s="774"/>
      <c r="MXU46" s="774"/>
      <c r="MXV46" s="774"/>
      <c r="MXW46" s="774"/>
      <c r="MXX46" s="774"/>
      <c r="MXY46" s="774"/>
      <c r="MXZ46" s="774"/>
      <c r="MYA46" s="774"/>
      <c r="MYB46" s="774"/>
      <c r="MYC46" s="774"/>
      <c r="MYD46" s="774"/>
      <c r="MYE46" s="774"/>
      <c r="MYF46" s="774"/>
      <c r="MYG46" s="774"/>
      <c r="MYH46" s="774"/>
      <c r="MYI46" s="774"/>
      <c r="MYJ46" s="774"/>
      <c r="MYK46" s="774"/>
      <c r="MYL46" s="774"/>
      <c r="MYM46" s="774"/>
      <c r="MYN46" s="774"/>
      <c r="MYO46" s="774"/>
      <c r="MYP46" s="774"/>
      <c r="MYQ46" s="774"/>
      <c r="MYR46" s="774"/>
      <c r="MYS46" s="774"/>
      <c r="MYT46" s="774"/>
      <c r="MYU46" s="774"/>
      <c r="MYV46" s="774"/>
      <c r="MYW46" s="774"/>
      <c r="MYX46" s="774"/>
      <c r="MYY46" s="774"/>
      <c r="MYZ46" s="774"/>
      <c r="MZA46" s="774"/>
      <c r="MZB46" s="774"/>
      <c r="MZC46" s="774"/>
      <c r="MZD46" s="774"/>
      <c r="MZE46" s="774"/>
      <c r="MZF46" s="774"/>
      <c r="MZG46" s="774"/>
      <c r="MZH46" s="774"/>
      <c r="MZI46" s="774"/>
      <c r="MZJ46" s="774"/>
      <c r="MZK46" s="774"/>
      <c r="MZL46" s="774"/>
      <c r="MZM46" s="774"/>
      <c r="MZN46" s="774"/>
      <c r="MZO46" s="774"/>
      <c r="MZP46" s="774"/>
      <c r="MZQ46" s="774"/>
      <c r="MZR46" s="774"/>
      <c r="MZS46" s="774"/>
      <c r="MZT46" s="774"/>
      <c r="MZU46" s="774"/>
      <c r="MZV46" s="774"/>
      <c r="MZW46" s="774"/>
      <c r="MZX46" s="774"/>
      <c r="MZY46" s="774"/>
      <c r="MZZ46" s="774"/>
      <c r="NAA46" s="774"/>
      <c r="NAB46" s="774"/>
      <c r="NAC46" s="774"/>
      <c r="NAD46" s="774"/>
      <c r="NAE46" s="774"/>
      <c r="NAF46" s="774"/>
      <c r="NAG46" s="774"/>
      <c r="NAH46" s="774"/>
      <c r="NAI46" s="774"/>
      <c r="NAJ46" s="774"/>
      <c r="NAK46" s="774"/>
      <c r="NAL46" s="774"/>
      <c r="NAM46" s="774"/>
      <c r="NAN46" s="774"/>
      <c r="NAO46" s="774"/>
      <c r="NAP46" s="774"/>
      <c r="NAQ46" s="774"/>
      <c r="NAR46" s="774"/>
      <c r="NAS46" s="774"/>
      <c r="NAT46" s="774"/>
      <c r="NAU46" s="774"/>
      <c r="NAV46" s="774"/>
      <c r="NAW46" s="774"/>
      <c r="NAX46" s="774"/>
      <c r="NAY46" s="774"/>
      <c r="NAZ46" s="774"/>
      <c r="NBA46" s="774"/>
      <c r="NBB46" s="774"/>
      <c r="NBC46" s="774"/>
      <c r="NBD46" s="774"/>
      <c r="NBE46" s="774"/>
      <c r="NBF46" s="774"/>
      <c r="NBG46" s="774"/>
      <c r="NBH46" s="774"/>
      <c r="NBI46" s="774"/>
      <c r="NBJ46" s="774"/>
      <c r="NBK46" s="774"/>
      <c r="NBL46" s="774"/>
      <c r="NBM46" s="774"/>
      <c r="NBN46" s="774"/>
      <c r="NBO46" s="774"/>
      <c r="NBP46" s="774"/>
      <c r="NBQ46" s="774"/>
      <c r="NBR46" s="774"/>
      <c r="NBS46" s="774"/>
      <c r="NBT46" s="774"/>
      <c r="NBU46" s="774"/>
      <c r="NBV46" s="774"/>
      <c r="NBW46" s="774"/>
      <c r="NBX46" s="774"/>
      <c r="NBY46" s="774"/>
      <c r="NBZ46" s="774"/>
      <c r="NCA46" s="774"/>
      <c r="NCB46" s="774"/>
      <c r="NCC46" s="774"/>
      <c r="NCD46" s="774"/>
      <c r="NCE46" s="774"/>
      <c r="NCF46" s="774"/>
      <c r="NCG46" s="774"/>
      <c r="NCH46" s="774"/>
      <c r="NCI46" s="774"/>
      <c r="NCJ46" s="774"/>
      <c r="NCK46" s="774"/>
      <c r="NCL46" s="774"/>
      <c r="NCM46" s="774"/>
      <c r="NCN46" s="774"/>
      <c r="NCO46" s="774"/>
      <c r="NCP46" s="774"/>
      <c r="NCQ46" s="774"/>
      <c r="NCR46" s="774"/>
      <c r="NCS46" s="774"/>
      <c r="NCT46" s="774"/>
      <c r="NCU46" s="774"/>
      <c r="NCV46" s="774"/>
      <c r="NCW46" s="774"/>
      <c r="NCX46" s="774"/>
      <c r="NCY46" s="774"/>
      <c r="NCZ46" s="774"/>
      <c r="NDA46" s="774"/>
      <c r="NDB46" s="774"/>
      <c r="NDC46" s="774"/>
      <c r="NDD46" s="774"/>
      <c r="NDE46" s="774"/>
      <c r="NDF46" s="774"/>
      <c r="NDG46" s="774"/>
      <c r="NDH46" s="774"/>
      <c r="NDI46" s="774"/>
      <c r="NDJ46" s="774"/>
      <c r="NDK46" s="774"/>
      <c r="NDL46" s="774"/>
      <c r="NDM46" s="774"/>
      <c r="NDN46" s="774"/>
      <c r="NDO46" s="774"/>
      <c r="NDP46" s="774"/>
      <c r="NDQ46" s="774"/>
      <c r="NDR46" s="774"/>
      <c r="NDS46" s="774"/>
      <c r="NDT46" s="774"/>
      <c r="NDU46" s="774"/>
      <c r="NDV46" s="774"/>
      <c r="NDW46" s="774"/>
      <c r="NDX46" s="774"/>
      <c r="NDY46" s="774"/>
      <c r="NDZ46" s="774"/>
      <c r="NEA46" s="774"/>
      <c r="NEB46" s="774"/>
      <c r="NEC46" s="774"/>
      <c r="NED46" s="774"/>
      <c r="NEE46" s="774"/>
      <c r="NEF46" s="774"/>
      <c r="NEG46" s="774"/>
      <c r="NEH46" s="774"/>
      <c r="NEI46" s="774"/>
      <c r="NEJ46" s="774"/>
      <c r="NEK46" s="774"/>
      <c r="NEL46" s="774"/>
      <c r="NEM46" s="774"/>
      <c r="NEN46" s="774"/>
      <c r="NEO46" s="774"/>
      <c r="NEP46" s="774"/>
      <c r="NEQ46" s="774"/>
      <c r="NER46" s="774"/>
      <c r="NES46" s="774"/>
      <c r="NET46" s="774"/>
      <c r="NEU46" s="774"/>
      <c r="NEV46" s="774"/>
      <c r="NEW46" s="774"/>
      <c r="NEX46" s="774"/>
      <c r="NEY46" s="774"/>
      <c r="NEZ46" s="774"/>
      <c r="NFA46" s="774"/>
      <c r="NFB46" s="774"/>
      <c r="NFC46" s="774"/>
      <c r="NFD46" s="774"/>
      <c r="NFE46" s="774"/>
      <c r="NFF46" s="774"/>
      <c r="NFG46" s="774"/>
      <c r="NFH46" s="774"/>
      <c r="NFI46" s="774"/>
      <c r="NFJ46" s="774"/>
      <c r="NFK46" s="774"/>
      <c r="NFL46" s="774"/>
      <c r="NFM46" s="774"/>
      <c r="NFN46" s="774"/>
      <c r="NFO46" s="774"/>
      <c r="NFP46" s="774"/>
      <c r="NFQ46" s="774"/>
      <c r="NFR46" s="774"/>
      <c r="NFS46" s="774"/>
      <c r="NFT46" s="774"/>
      <c r="NFU46" s="774"/>
      <c r="NFV46" s="774"/>
      <c r="NFW46" s="774"/>
      <c r="NFX46" s="774"/>
      <c r="NFY46" s="774"/>
      <c r="NFZ46" s="774"/>
      <c r="NGA46" s="774"/>
      <c r="NGB46" s="774"/>
      <c r="NGC46" s="774"/>
      <c r="NGD46" s="774"/>
      <c r="NGE46" s="774"/>
      <c r="NGF46" s="774"/>
      <c r="NGG46" s="774"/>
      <c r="NGH46" s="774"/>
      <c r="NGI46" s="774"/>
      <c r="NGJ46" s="774"/>
      <c r="NGK46" s="774"/>
      <c r="NGL46" s="774"/>
      <c r="NGM46" s="774"/>
      <c r="NGN46" s="774"/>
      <c r="NGO46" s="774"/>
      <c r="NGP46" s="774"/>
      <c r="NGQ46" s="774"/>
      <c r="NGR46" s="774"/>
      <c r="NGS46" s="774"/>
      <c r="NGT46" s="774"/>
      <c r="NGU46" s="774"/>
      <c r="NGV46" s="774"/>
      <c r="NGW46" s="774"/>
      <c r="NGX46" s="774"/>
      <c r="NGY46" s="774"/>
      <c r="NGZ46" s="774"/>
      <c r="NHA46" s="774"/>
      <c r="NHB46" s="774"/>
      <c r="NHC46" s="774"/>
      <c r="NHD46" s="774"/>
      <c r="NHE46" s="774"/>
      <c r="NHF46" s="774"/>
      <c r="NHG46" s="774"/>
      <c r="NHH46" s="774"/>
      <c r="NHI46" s="774"/>
      <c r="NHJ46" s="774"/>
      <c r="NHK46" s="774"/>
      <c r="NHL46" s="774"/>
      <c r="NHM46" s="774"/>
      <c r="NHN46" s="774"/>
      <c r="NHO46" s="774"/>
      <c r="NHP46" s="774"/>
      <c r="NHQ46" s="774"/>
      <c r="NHR46" s="774"/>
      <c r="NHS46" s="774"/>
      <c r="NHT46" s="774"/>
      <c r="NHU46" s="774"/>
      <c r="NHV46" s="774"/>
      <c r="NHW46" s="774"/>
      <c r="NHX46" s="774"/>
      <c r="NHY46" s="774"/>
      <c r="NHZ46" s="774"/>
      <c r="NIA46" s="774"/>
      <c r="NIB46" s="774"/>
      <c r="NIC46" s="774"/>
      <c r="NID46" s="774"/>
      <c r="NIE46" s="774"/>
      <c r="NIF46" s="774"/>
      <c r="NIG46" s="774"/>
      <c r="NIH46" s="774"/>
      <c r="NII46" s="774"/>
      <c r="NIJ46" s="774"/>
      <c r="NIK46" s="774"/>
      <c r="NIL46" s="774"/>
      <c r="NIM46" s="774"/>
      <c r="NIN46" s="774"/>
      <c r="NIO46" s="774"/>
      <c r="NIP46" s="774"/>
      <c r="NIQ46" s="774"/>
      <c r="NIR46" s="774"/>
      <c r="NIS46" s="774"/>
      <c r="NIT46" s="774"/>
      <c r="NIU46" s="774"/>
      <c r="NIV46" s="774"/>
      <c r="NIW46" s="774"/>
      <c r="NIX46" s="774"/>
      <c r="NIY46" s="774"/>
      <c r="NIZ46" s="774"/>
      <c r="NJA46" s="774"/>
      <c r="NJB46" s="774"/>
      <c r="NJC46" s="774"/>
      <c r="NJD46" s="774"/>
      <c r="NJE46" s="774"/>
      <c r="NJF46" s="774"/>
      <c r="NJG46" s="774"/>
      <c r="NJH46" s="774"/>
      <c r="NJI46" s="774"/>
      <c r="NJJ46" s="774"/>
      <c r="NJK46" s="774"/>
      <c r="NJL46" s="774"/>
      <c r="NJM46" s="774"/>
      <c r="NJN46" s="774"/>
      <c r="NJO46" s="774"/>
      <c r="NJP46" s="774"/>
      <c r="NJQ46" s="774"/>
      <c r="NJR46" s="774"/>
      <c r="NJS46" s="774"/>
      <c r="NJT46" s="774"/>
      <c r="NJU46" s="774"/>
      <c r="NJV46" s="774"/>
      <c r="NJW46" s="774"/>
      <c r="NJX46" s="774"/>
      <c r="NJY46" s="774"/>
      <c r="NJZ46" s="774"/>
      <c r="NKA46" s="774"/>
      <c r="NKB46" s="774"/>
      <c r="NKC46" s="774"/>
      <c r="NKD46" s="774"/>
      <c r="NKE46" s="774"/>
      <c r="NKF46" s="774"/>
      <c r="NKG46" s="774"/>
      <c r="NKH46" s="774"/>
      <c r="NKI46" s="774"/>
      <c r="NKJ46" s="774"/>
      <c r="NKK46" s="774"/>
      <c r="NKL46" s="774"/>
      <c r="NKM46" s="774"/>
      <c r="NKN46" s="774"/>
      <c r="NKO46" s="774"/>
      <c r="NKP46" s="774"/>
      <c r="NKQ46" s="774"/>
      <c r="NKR46" s="774"/>
      <c r="NKS46" s="774"/>
      <c r="NKT46" s="774"/>
      <c r="NKU46" s="774"/>
      <c r="NKV46" s="774"/>
      <c r="NKW46" s="774"/>
      <c r="NKX46" s="774"/>
      <c r="NKY46" s="774"/>
      <c r="NKZ46" s="774"/>
      <c r="NLA46" s="774"/>
      <c r="NLB46" s="774"/>
      <c r="NLC46" s="774"/>
      <c r="NLD46" s="774"/>
      <c r="NLE46" s="774"/>
      <c r="NLF46" s="774"/>
      <c r="NLG46" s="774"/>
      <c r="NLH46" s="774"/>
      <c r="NLI46" s="774"/>
      <c r="NLJ46" s="774"/>
      <c r="NLK46" s="774"/>
      <c r="NLL46" s="774"/>
      <c r="NLM46" s="774"/>
      <c r="NLN46" s="774"/>
      <c r="NLO46" s="774"/>
      <c r="NLP46" s="774"/>
      <c r="NLQ46" s="774"/>
      <c r="NLR46" s="774"/>
      <c r="NLS46" s="774"/>
      <c r="NLT46" s="774"/>
      <c r="NLU46" s="774"/>
      <c r="NLV46" s="774"/>
      <c r="NLW46" s="774"/>
      <c r="NLX46" s="774"/>
      <c r="NLY46" s="774"/>
      <c r="NLZ46" s="774"/>
      <c r="NMA46" s="774"/>
      <c r="NMB46" s="774"/>
      <c r="NMC46" s="774"/>
      <c r="NMD46" s="774"/>
      <c r="NME46" s="774"/>
      <c r="NMF46" s="774"/>
      <c r="NMG46" s="774"/>
      <c r="NMH46" s="774"/>
      <c r="NMI46" s="774"/>
      <c r="NMJ46" s="774"/>
      <c r="NMK46" s="774"/>
      <c r="NML46" s="774"/>
      <c r="NMM46" s="774"/>
      <c r="NMN46" s="774"/>
      <c r="NMO46" s="774"/>
      <c r="NMP46" s="774"/>
      <c r="NMQ46" s="774"/>
      <c r="NMR46" s="774"/>
      <c r="NMS46" s="774"/>
      <c r="NMT46" s="774"/>
      <c r="NMU46" s="774"/>
      <c r="NMV46" s="774"/>
      <c r="NMW46" s="774"/>
      <c r="NMX46" s="774"/>
      <c r="NMY46" s="774"/>
      <c r="NMZ46" s="774"/>
      <c r="NNA46" s="774"/>
      <c r="NNB46" s="774"/>
      <c r="NNC46" s="774"/>
      <c r="NND46" s="774"/>
      <c r="NNE46" s="774"/>
      <c r="NNF46" s="774"/>
      <c r="NNG46" s="774"/>
      <c r="NNH46" s="774"/>
      <c r="NNI46" s="774"/>
      <c r="NNJ46" s="774"/>
      <c r="NNK46" s="774"/>
      <c r="NNL46" s="774"/>
      <c r="NNM46" s="774"/>
      <c r="NNN46" s="774"/>
      <c r="NNO46" s="774"/>
      <c r="NNP46" s="774"/>
      <c r="NNQ46" s="774"/>
      <c r="NNR46" s="774"/>
      <c r="NNS46" s="774"/>
      <c r="NNT46" s="774"/>
      <c r="NNU46" s="774"/>
      <c r="NNV46" s="774"/>
      <c r="NNW46" s="774"/>
      <c r="NNX46" s="774"/>
      <c r="NNY46" s="774"/>
      <c r="NNZ46" s="774"/>
      <c r="NOA46" s="774"/>
      <c r="NOB46" s="774"/>
      <c r="NOC46" s="774"/>
      <c r="NOD46" s="774"/>
      <c r="NOE46" s="774"/>
      <c r="NOF46" s="774"/>
      <c r="NOG46" s="774"/>
      <c r="NOH46" s="774"/>
      <c r="NOI46" s="774"/>
      <c r="NOJ46" s="774"/>
      <c r="NOK46" s="774"/>
      <c r="NOL46" s="774"/>
      <c r="NOM46" s="774"/>
      <c r="NON46" s="774"/>
      <c r="NOO46" s="774"/>
      <c r="NOP46" s="774"/>
      <c r="NOQ46" s="774"/>
      <c r="NOR46" s="774"/>
      <c r="NOS46" s="774"/>
      <c r="NOT46" s="774"/>
      <c r="NOU46" s="774"/>
      <c r="NOV46" s="774"/>
      <c r="NOW46" s="774"/>
      <c r="NOX46" s="774"/>
      <c r="NOY46" s="774"/>
      <c r="NOZ46" s="774"/>
      <c r="NPA46" s="774"/>
      <c r="NPB46" s="774"/>
      <c r="NPC46" s="774"/>
      <c r="NPD46" s="774"/>
      <c r="NPE46" s="774"/>
      <c r="NPF46" s="774"/>
      <c r="NPG46" s="774"/>
      <c r="NPH46" s="774"/>
      <c r="NPI46" s="774"/>
      <c r="NPJ46" s="774"/>
      <c r="NPK46" s="774"/>
      <c r="NPL46" s="774"/>
      <c r="NPM46" s="774"/>
      <c r="NPN46" s="774"/>
      <c r="NPO46" s="774"/>
      <c r="NPP46" s="774"/>
      <c r="NPQ46" s="774"/>
      <c r="NPR46" s="774"/>
      <c r="NPS46" s="774"/>
      <c r="NPT46" s="774"/>
      <c r="NPU46" s="774"/>
      <c r="NPV46" s="774"/>
      <c r="NPW46" s="774"/>
      <c r="NPX46" s="774"/>
      <c r="NPY46" s="774"/>
      <c r="NPZ46" s="774"/>
      <c r="NQA46" s="774"/>
      <c r="NQB46" s="774"/>
      <c r="NQC46" s="774"/>
      <c r="NQD46" s="774"/>
      <c r="NQE46" s="774"/>
      <c r="NQF46" s="774"/>
      <c r="NQG46" s="774"/>
      <c r="NQH46" s="774"/>
      <c r="NQI46" s="774"/>
      <c r="NQJ46" s="774"/>
      <c r="NQK46" s="774"/>
      <c r="NQL46" s="774"/>
      <c r="NQM46" s="774"/>
      <c r="NQN46" s="774"/>
      <c r="NQO46" s="774"/>
      <c r="NQP46" s="774"/>
      <c r="NQQ46" s="774"/>
      <c r="NQR46" s="774"/>
      <c r="NQS46" s="774"/>
      <c r="NQT46" s="774"/>
      <c r="NQU46" s="774"/>
      <c r="NQV46" s="774"/>
      <c r="NQW46" s="774"/>
      <c r="NQX46" s="774"/>
      <c r="NQY46" s="774"/>
      <c r="NQZ46" s="774"/>
      <c r="NRA46" s="774"/>
      <c r="NRB46" s="774"/>
      <c r="NRC46" s="774"/>
      <c r="NRD46" s="774"/>
      <c r="NRE46" s="774"/>
      <c r="NRF46" s="774"/>
      <c r="NRG46" s="774"/>
      <c r="NRH46" s="774"/>
      <c r="NRI46" s="774"/>
      <c r="NRJ46" s="774"/>
      <c r="NRK46" s="774"/>
      <c r="NRL46" s="774"/>
      <c r="NRM46" s="774"/>
      <c r="NRN46" s="774"/>
      <c r="NRO46" s="774"/>
      <c r="NRP46" s="774"/>
      <c r="NRQ46" s="774"/>
      <c r="NRR46" s="774"/>
      <c r="NRS46" s="774"/>
      <c r="NRT46" s="774"/>
      <c r="NRU46" s="774"/>
      <c r="NRV46" s="774"/>
      <c r="NRW46" s="774"/>
      <c r="NRX46" s="774"/>
      <c r="NRY46" s="774"/>
      <c r="NRZ46" s="774"/>
      <c r="NSA46" s="774"/>
      <c r="NSB46" s="774"/>
      <c r="NSC46" s="774"/>
      <c r="NSD46" s="774"/>
      <c r="NSE46" s="774"/>
      <c r="NSF46" s="774"/>
      <c r="NSG46" s="774"/>
      <c r="NSH46" s="774"/>
      <c r="NSI46" s="774"/>
      <c r="NSJ46" s="774"/>
      <c r="NSK46" s="774"/>
      <c r="NSL46" s="774"/>
      <c r="NSM46" s="774"/>
      <c r="NSN46" s="774"/>
      <c r="NSO46" s="774"/>
      <c r="NSP46" s="774"/>
      <c r="NSQ46" s="774"/>
      <c r="NSR46" s="774"/>
      <c r="NSS46" s="774"/>
      <c r="NST46" s="774"/>
      <c r="NSU46" s="774"/>
      <c r="NSV46" s="774"/>
      <c r="NSW46" s="774"/>
      <c r="NSX46" s="774"/>
      <c r="NSY46" s="774"/>
      <c r="NSZ46" s="774"/>
      <c r="NTA46" s="774"/>
      <c r="NTB46" s="774"/>
      <c r="NTC46" s="774"/>
      <c r="NTD46" s="774"/>
      <c r="NTE46" s="774"/>
      <c r="NTF46" s="774"/>
      <c r="NTG46" s="774"/>
      <c r="NTH46" s="774"/>
      <c r="NTI46" s="774"/>
      <c r="NTJ46" s="774"/>
      <c r="NTK46" s="774"/>
      <c r="NTL46" s="774"/>
      <c r="NTM46" s="774"/>
      <c r="NTN46" s="774"/>
      <c r="NTO46" s="774"/>
      <c r="NTP46" s="774"/>
      <c r="NTQ46" s="774"/>
      <c r="NTR46" s="774"/>
      <c r="NTS46" s="774"/>
      <c r="NTT46" s="774"/>
      <c r="NTU46" s="774"/>
      <c r="NTV46" s="774"/>
      <c r="NTW46" s="774"/>
      <c r="NTX46" s="774"/>
      <c r="NTY46" s="774"/>
      <c r="NTZ46" s="774"/>
      <c r="NUA46" s="774"/>
      <c r="NUB46" s="774"/>
      <c r="NUC46" s="774"/>
      <c r="NUD46" s="774"/>
      <c r="NUE46" s="774"/>
      <c r="NUF46" s="774"/>
      <c r="NUG46" s="774"/>
      <c r="NUH46" s="774"/>
      <c r="NUI46" s="774"/>
      <c r="NUJ46" s="774"/>
      <c r="NUK46" s="774"/>
      <c r="NUL46" s="774"/>
      <c r="NUM46" s="774"/>
      <c r="NUN46" s="774"/>
      <c r="NUO46" s="774"/>
      <c r="NUP46" s="774"/>
      <c r="NUQ46" s="774"/>
      <c r="NUR46" s="774"/>
      <c r="NUS46" s="774"/>
      <c r="NUT46" s="774"/>
      <c r="NUU46" s="774"/>
      <c r="NUV46" s="774"/>
      <c r="NUW46" s="774"/>
      <c r="NUX46" s="774"/>
      <c r="NUY46" s="774"/>
      <c r="NUZ46" s="774"/>
      <c r="NVA46" s="774"/>
      <c r="NVB46" s="774"/>
      <c r="NVC46" s="774"/>
      <c r="NVD46" s="774"/>
      <c r="NVE46" s="774"/>
      <c r="NVF46" s="774"/>
      <c r="NVG46" s="774"/>
      <c r="NVH46" s="774"/>
      <c r="NVI46" s="774"/>
      <c r="NVJ46" s="774"/>
      <c r="NVK46" s="774"/>
      <c r="NVL46" s="774"/>
      <c r="NVM46" s="774"/>
      <c r="NVN46" s="774"/>
      <c r="NVO46" s="774"/>
      <c r="NVP46" s="774"/>
      <c r="NVQ46" s="774"/>
      <c r="NVR46" s="774"/>
      <c r="NVS46" s="774"/>
      <c r="NVT46" s="774"/>
      <c r="NVU46" s="774"/>
      <c r="NVV46" s="774"/>
      <c r="NVW46" s="774"/>
      <c r="NVX46" s="774"/>
      <c r="NVY46" s="774"/>
      <c r="NVZ46" s="774"/>
      <c r="NWA46" s="774"/>
      <c r="NWB46" s="774"/>
      <c r="NWC46" s="774"/>
      <c r="NWD46" s="774"/>
      <c r="NWE46" s="774"/>
      <c r="NWF46" s="774"/>
      <c r="NWG46" s="774"/>
      <c r="NWH46" s="774"/>
      <c r="NWI46" s="774"/>
      <c r="NWJ46" s="774"/>
      <c r="NWK46" s="774"/>
      <c r="NWL46" s="774"/>
      <c r="NWM46" s="774"/>
      <c r="NWN46" s="774"/>
      <c r="NWO46" s="774"/>
      <c r="NWP46" s="774"/>
      <c r="NWQ46" s="774"/>
      <c r="NWR46" s="774"/>
      <c r="NWS46" s="774"/>
      <c r="NWT46" s="774"/>
      <c r="NWU46" s="774"/>
      <c r="NWV46" s="774"/>
      <c r="NWW46" s="774"/>
      <c r="NWX46" s="774"/>
      <c r="NWY46" s="774"/>
      <c r="NWZ46" s="774"/>
      <c r="NXA46" s="774"/>
      <c r="NXB46" s="774"/>
      <c r="NXC46" s="774"/>
      <c r="NXD46" s="774"/>
      <c r="NXE46" s="774"/>
      <c r="NXF46" s="774"/>
      <c r="NXG46" s="774"/>
      <c r="NXH46" s="774"/>
      <c r="NXI46" s="774"/>
      <c r="NXJ46" s="774"/>
      <c r="NXK46" s="774"/>
      <c r="NXL46" s="774"/>
      <c r="NXM46" s="774"/>
      <c r="NXN46" s="774"/>
      <c r="NXO46" s="774"/>
      <c r="NXP46" s="774"/>
      <c r="NXQ46" s="774"/>
      <c r="NXR46" s="774"/>
      <c r="NXS46" s="774"/>
      <c r="NXT46" s="774"/>
      <c r="NXU46" s="774"/>
      <c r="NXV46" s="774"/>
      <c r="NXW46" s="774"/>
      <c r="NXX46" s="774"/>
      <c r="NXY46" s="774"/>
      <c r="NXZ46" s="774"/>
      <c r="NYA46" s="774"/>
      <c r="NYB46" s="774"/>
      <c r="NYC46" s="774"/>
      <c r="NYD46" s="774"/>
      <c r="NYE46" s="774"/>
      <c r="NYF46" s="774"/>
      <c r="NYG46" s="774"/>
      <c r="NYH46" s="774"/>
      <c r="NYI46" s="774"/>
      <c r="NYJ46" s="774"/>
      <c r="NYK46" s="774"/>
      <c r="NYL46" s="774"/>
      <c r="NYM46" s="774"/>
      <c r="NYN46" s="774"/>
      <c r="NYO46" s="774"/>
      <c r="NYP46" s="774"/>
      <c r="NYQ46" s="774"/>
      <c r="NYR46" s="774"/>
      <c r="NYS46" s="774"/>
      <c r="NYT46" s="774"/>
      <c r="NYU46" s="774"/>
      <c r="NYV46" s="774"/>
      <c r="NYW46" s="774"/>
      <c r="NYX46" s="774"/>
      <c r="NYY46" s="774"/>
      <c r="NYZ46" s="774"/>
      <c r="NZA46" s="774"/>
      <c r="NZB46" s="774"/>
      <c r="NZC46" s="774"/>
      <c r="NZD46" s="774"/>
      <c r="NZE46" s="774"/>
      <c r="NZF46" s="774"/>
      <c r="NZG46" s="774"/>
      <c r="NZH46" s="774"/>
      <c r="NZI46" s="774"/>
      <c r="NZJ46" s="774"/>
      <c r="NZK46" s="774"/>
      <c r="NZL46" s="774"/>
      <c r="NZM46" s="774"/>
      <c r="NZN46" s="774"/>
      <c r="NZO46" s="774"/>
      <c r="NZP46" s="774"/>
      <c r="NZQ46" s="774"/>
      <c r="NZR46" s="774"/>
      <c r="NZS46" s="774"/>
      <c r="NZT46" s="774"/>
      <c r="NZU46" s="774"/>
      <c r="NZV46" s="774"/>
      <c r="NZW46" s="774"/>
      <c r="NZX46" s="774"/>
      <c r="NZY46" s="774"/>
      <c r="NZZ46" s="774"/>
      <c r="OAA46" s="774"/>
      <c r="OAB46" s="774"/>
      <c r="OAC46" s="774"/>
      <c r="OAD46" s="774"/>
      <c r="OAE46" s="774"/>
      <c r="OAF46" s="774"/>
      <c r="OAG46" s="774"/>
      <c r="OAH46" s="774"/>
      <c r="OAI46" s="774"/>
      <c r="OAJ46" s="774"/>
      <c r="OAK46" s="774"/>
      <c r="OAL46" s="774"/>
      <c r="OAM46" s="774"/>
      <c r="OAN46" s="774"/>
      <c r="OAO46" s="774"/>
      <c r="OAP46" s="774"/>
      <c r="OAQ46" s="774"/>
      <c r="OAR46" s="774"/>
      <c r="OAS46" s="774"/>
      <c r="OAT46" s="774"/>
      <c r="OAU46" s="774"/>
      <c r="OAV46" s="774"/>
      <c r="OAW46" s="774"/>
      <c r="OAX46" s="774"/>
      <c r="OAY46" s="774"/>
      <c r="OAZ46" s="774"/>
      <c r="OBA46" s="774"/>
      <c r="OBB46" s="774"/>
      <c r="OBC46" s="774"/>
      <c r="OBD46" s="774"/>
      <c r="OBE46" s="774"/>
      <c r="OBF46" s="774"/>
      <c r="OBG46" s="774"/>
      <c r="OBH46" s="774"/>
      <c r="OBI46" s="774"/>
      <c r="OBJ46" s="774"/>
      <c r="OBK46" s="774"/>
      <c r="OBL46" s="774"/>
      <c r="OBM46" s="774"/>
      <c r="OBN46" s="774"/>
      <c r="OBO46" s="774"/>
      <c r="OBP46" s="774"/>
      <c r="OBQ46" s="774"/>
      <c r="OBR46" s="774"/>
      <c r="OBS46" s="774"/>
      <c r="OBT46" s="774"/>
      <c r="OBU46" s="774"/>
      <c r="OBV46" s="774"/>
      <c r="OBW46" s="774"/>
      <c r="OBX46" s="774"/>
      <c r="OBY46" s="774"/>
      <c r="OBZ46" s="774"/>
      <c r="OCA46" s="774"/>
      <c r="OCB46" s="774"/>
      <c r="OCC46" s="774"/>
      <c r="OCD46" s="774"/>
      <c r="OCE46" s="774"/>
      <c r="OCF46" s="774"/>
      <c r="OCG46" s="774"/>
      <c r="OCH46" s="774"/>
      <c r="OCI46" s="774"/>
      <c r="OCJ46" s="774"/>
      <c r="OCK46" s="774"/>
      <c r="OCL46" s="774"/>
      <c r="OCM46" s="774"/>
      <c r="OCN46" s="774"/>
      <c r="OCO46" s="774"/>
      <c r="OCP46" s="774"/>
      <c r="OCQ46" s="774"/>
      <c r="OCR46" s="774"/>
      <c r="OCS46" s="774"/>
      <c r="OCT46" s="774"/>
      <c r="OCU46" s="774"/>
      <c r="OCV46" s="774"/>
      <c r="OCW46" s="774"/>
      <c r="OCX46" s="774"/>
      <c r="OCY46" s="774"/>
      <c r="OCZ46" s="774"/>
      <c r="ODA46" s="774"/>
      <c r="ODB46" s="774"/>
      <c r="ODC46" s="774"/>
      <c r="ODD46" s="774"/>
      <c r="ODE46" s="774"/>
      <c r="ODF46" s="774"/>
      <c r="ODG46" s="774"/>
      <c r="ODH46" s="774"/>
      <c r="ODI46" s="774"/>
      <c r="ODJ46" s="774"/>
      <c r="ODK46" s="774"/>
      <c r="ODL46" s="774"/>
      <c r="ODM46" s="774"/>
      <c r="ODN46" s="774"/>
      <c r="ODO46" s="774"/>
      <c r="ODP46" s="774"/>
      <c r="ODQ46" s="774"/>
      <c r="ODR46" s="774"/>
      <c r="ODS46" s="774"/>
      <c r="ODT46" s="774"/>
      <c r="ODU46" s="774"/>
      <c r="ODV46" s="774"/>
      <c r="ODW46" s="774"/>
      <c r="ODX46" s="774"/>
      <c r="ODY46" s="774"/>
      <c r="ODZ46" s="774"/>
      <c r="OEA46" s="774"/>
      <c r="OEB46" s="774"/>
      <c r="OEC46" s="774"/>
      <c r="OED46" s="774"/>
      <c r="OEE46" s="774"/>
      <c r="OEF46" s="774"/>
      <c r="OEG46" s="774"/>
      <c r="OEH46" s="774"/>
      <c r="OEI46" s="774"/>
      <c r="OEJ46" s="774"/>
      <c r="OEK46" s="774"/>
      <c r="OEL46" s="774"/>
      <c r="OEM46" s="774"/>
      <c r="OEN46" s="774"/>
      <c r="OEO46" s="774"/>
      <c r="OEP46" s="774"/>
      <c r="OEQ46" s="774"/>
      <c r="OER46" s="774"/>
      <c r="OES46" s="774"/>
      <c r="OET46" s="774"/>
      <c r="OEU46" s="774"/>
      <c r="OEV46" s="774"/>
      <c r="OEW46" s="774"/>
      <c r="OEX46" s="774"/>
      <c r="OEY46" s="774"/>
      <c r="OEZ46" s="774"/>
      <c r="OFA46" s="774"/>
      <c r="OFB46" s="774"/>
      <c r="OFC46" s="774"/>
      <c r="OFD46" s="774"/>
      <c r="OFE46" s="774"/>
      <c r="OFF46" s="774"/>
      <c r="OFG46" s="774"/>
      <c r="OFH46" s="774"/>
      <c r="OFI46" s="774"/>
      <c r="OFJ46" s="774"/>
      <c r="OFK46" s="774"/>
      <c r="OFL46" s="774"/>
      <c r="OFM46" s="774"/>
      <c r="OFN46" s="774"/>
      <c r="OFO46" s="774"/>
      <c r="OFP46" s="774"/>
      <c r="OFQ46" s="774"/>
      <c r="OFR46" s="774"/>
      <c r="OFS46" s="774"/>
      <c r="OFT46" s="774"/>
      <c r="OFU46" s="774"/>
      <c r="OFV46" s="774"/>
      <c r="OFW46" s="774"/>
      <c r="OFX46" s="774"/>
      <c r="OFY46" s="774"/>
      <c r="OFZ46" s="774"/>
      <c r="OGA46" s="774"/>
      <c r="OGB46" s="774"/>
      <c r="OGC46" s="774"/>
      <c r="OGD46" s="774"/>
      <c r="OGE46" s="774"/>
      <c r="OGF46" s="774"/>
      <c r="OGG46" s="774"/>
      <c r="OGH46" s="774"/>
      <c r="OGI46" s="774"/>
      <c r="OGJ46" s="774"/>
      <c r="OGK46" s="774"/>
      <c r="OGL46" s="774"/>
      <c r="OGM46" s="774"/>
      <c r="OGN46" s="774"/>
      <c r="OGO46" s="774"/>
      <c r="OGP46" s="774"/>
      <c r="OGQ46" s="774"/>
      <c r="OGR46" s="774"/>
      <c r="OGS46" s="774"/>
      <c r="OGT46" s="774"/>
      <c r="OGU46" s="774"/>
      <c r="OGV46" s="774"/>
      <c r="OGW46" s="774"/>
      <c r="OGX46" s="774"/>
      <c r="OGY46" s="774"/>
      <c r="OGZ46" s="774"/>
      <c r="OHA46" s="774"/>
      <c r="OHB46" s="774"/>
      <c r="OHC46" s="774"/>
      <c r="OHD46" s="774"/>
      <c r="OHE46" s="774"/>
      <c r="OHF46" s="774"/>
      <c r="OHG46" s="774"/>
      <c r="OHH46" s="774"/>
      <c r="OHI46" s="774"/>
      <c r="OHJ46" s="774"/>
      <c r="OHK46" s="774"/>
      <c r="OHL46" s="774"/>
      <c r="OHM46" s="774"/>
      <c r="OHN46" s="774"/>
      <c r="OHO46" s="774"/>
      <c r="OHP46" s="774"/>
      <c r="OHQ46" s="774"/>
      <c r="OHR46" s="774"/>
      <c r="OHS46" s="774"/>
      <c r="OHT46" s="774"/>
      <c r="OHU46" s="774"/>
      <c r="OHV46" s="774"/>
      <c r="OHW46" s="774"/>
      <c r="OHX46" s="774"/>
      <c r="OHY46" s="774"/>
      <c r="OHZ46" s="774"/>
      <c r="OIA46" s="774"/>
      <c r="OIB46" s="774"/>
      <c r="OIC46" s="774"/>
      <c r="OID46" s="774"/>
      <c r="OIE46" s="774"/>
      <c r="OIF46" s="774"/>
      <c r="OIG46" s="774"/>
      <c r="OIH46" s="774"/>
      <c r="OII46" s="774"/>
      <c r="OIJ46" s="774"/>
      <c r="OIK46" s="774"/>
      <c r="OIL46" s="774"/>
      <c r="OIM46" s="774"/>
      <c r="OIN46" s="774"/>
      <c r="OIO46" s="774"/>
      <c r="OIP46" s="774"/>
      <c r="OIQ46" s="774"/>
      <c r="OIR46" s="774"/>
      <c r="OIS46" s="774"/>
      <c r="OIT46" s="774"/>
      <c r="OIU46" s="774"/>
      <c r="OIV46" s="774"/>
      <c r="OIW46" s="774"/>
      <c r="OIX46" s="774"/>
      <c r="OIY46" s="774"/>
      <c r="OIZ46" s="774"/>
      <c r="OJA46" s="774"/>
      <c r="OJB46" s="774"/>
      <c r="OJC46" s="774"/>
      <c r="OJD46" s="774"/>
      <c r="OJE46" s="774"/>
      <c r="OJF46" s="774"/>
      <c r="OJG46" s="774"/>
      <c r="OJH46" s="774"/>
      <c r="OJI46" s="774"/>
      <c r="OJJ46" s="774"/>
      <c r="OJK46" s="774"/>
      <c r="OJL46" s="774"/>
      <c r="OJM46" s="774"/>
      <c r="OJN46" s="774"/>
      <c r="OJO46" s="774"/>
      <c r="OJP46" s="774"/>
      <c r="OJQ46" s="774"/>
      <c r="OJR46" s="774"/>
      <c r="OJS46" s="774"/>
      <c r="OJT46" s="774"/>
      <c r="OJU46" s="774"/>
      <c r="OJV46" s="774"/>
      <c r="OJW46" s="774"/>
      <c r="OJX46" s="774"/>
      <c r="OJY46" s="774"/>
      <c r="OJZ46" s="774"/>
      <c r="OKA46" s="774"/>
      <c r="OKB46" s="774"/>
      <c r="OKC46" s="774"/>
      <c r="OKD46" s="774"/>
      <c r="OKE46" s="774"/>
      <c r="OKF46" s="774"/>
      <c r="OKG46" s="774"/>
      <c r="OKH46" s="774"/>
      <c r="OKI46" s="774"/>
      <c r="OKJ46" s="774"/>
      <c r="OKK46" s="774"/>
      <c r="OKL46" s="774"/>
      <c r="OKM46" s="774"/>
      <c r="OKN46" s="774"/>
      <c r="OKO46" s="774"/>
      <c r="OKP46" s="774"/>
      <c r="OKQ46" s="774"/>
      <c r="OKR46" s="774"/>
      <c r="OKS46" s="774"/>
      <c r="OKT46" s="774"/>
      <c r="OKU46" s="774"/>
      <c r="OKV46" s="774"/>
      <c r="OKW46" s="774"/>
      <c r="OKX46" s="774"/>
      <c r="OKY46" s="774"/>
      <c r="OKZ46" s="774"/>
      <c r="OLA46" s="774"/>
      <c r="OLB46" s="774"/>
      <c r="OLC46" s="774"/>
      <c r="OLD46" s="774"/>
      <c r="OLE46" s="774"/>
      <c r="OLF46" s="774"/>
      <c r="OLG46" s="774"/>
      <c r="OLH46" s="774"/>
      <c r="OLI46" s="774"/>
      <c r="OLJ46" s="774"/>
      <c r="OLK46" s="774"/>
      <c r="OLL46" s="774"/>
      <c r="OLM46" s="774"/>
      <c r="OLN46" s="774"/>
      <c r="OLO46" s="774"/>
      <c r="OLP46" s="774"/>
      <c r="OLQ46" s="774"/>
      <c r="OLR46" s="774"/>
      <c r="OLS46" s="774"/>
      <c r="OLT46" s="774"/>
      <c r="OLU46" s="774"/>
      <c r="OLV46" s="774"/>
      <c r="OLW46" s="774"/>
      <c r="OLX46" s="774"/>
      <c r="OLY46" s="774"/>
      <c r="OLZ46" s="774"/>
      <c r="OMA46" s="774"/>
      <c r="OMB46" s="774"/>
      <c r="OMC46" s="774"/>
      <c r="OMD46" s="774"/>
      <c r="OME46" s="774"/>
      <c r="OMF46" s="774"/>
      <c r="OMG46" s="774"/>
      <c r="OMH46" s="774"/>
      <c r="OMI46" s="774"/>
      <c r="OMJ46" s="774"/>
      <c r="OMK46" s="774"/>
      <c r="OML46" s="774"/>
      <c r="OMM46" s="774"/>
      <c r="OMN46" s="774"/>
      <c r="OMO46" s="774"/>
      <c r="OMP46" s="774"/>
      <c r="OMQ46" s="774"/>
      <c r="OMR46" s="774"/>
      <c r="OMS46" s="774"/>
      <c r="OMT46" s="774"/>
      <c r="OMU46" s="774"/>
      <c r="OMV46" s="774"/>
      <c r="OMW46" s="774"/>
      <c r="OMX46" s="774"/>
      <c r="OMY46" s="774"/>
      <c r="OMZ46" s="774"/>
      <c r="ONA46" s="774"/>
      <c r="ONB46" s="774"/>
      <c r="ONC46" s="774"/>
      <c r="OND46" s="774"/>
      <c r="ONE46" s="774"/>
      <c r="ONF46" s="774"/>
      <c r="ONG46" s="774"/>
      <c r="ONH46" s="774"/>
      <c r="ONI46" s="774"/>
      <c r="ONJ46" s="774"/>
      <c r="ONK46" s="774"/>
      <c r="ONL46" s="774"/>
      <c r="ONM46" s="774"/>
      <c r="ONN46" s="774"/>
      <c r="ONO46" s="774"/>
      <c r="ONP46" s="774"/>
      <c r="ONQ46" s="774"/>
      <c r="ONR46" s="774"/>
      <c r="ONS46" s="774"/>
      <c r="ONT46" s="774"/>
      <c r="ONU46" s="774"/>
      <c r="ONV46" s="774"/>
      <c r="ONW46" s="774"/>
      <c r="ONX46" s="774"/>
      <c r="ONY46" s="774"/>
      <c r="ONZ46" s="774"/>
      <c r="OOA46" s="774"/>
      <c r="OOB46" s="774"/>
      <c r="OOC46" s="774"/>
      <c r="OOD46" s="774"/>
      <c r="OOE46" s="774"/>
      <c r="OOF46" s="774"/>
      <c r="OOG46" s="774"/>
      <c r="OOH46" s="774"/>
      <c r="OOI46" s="774"/>
      <c r="OOJ46" s="774"/>
      <c r="OOK46" s="774"/>
      <c r="OOL46" s="774"/>
      <c r="OOM46" s="774"/>
      <c r="OON46" s="774"/>
      <c r="OOO46" s="774"/>
      <c r="OOP46" s="774"/>
      <c r="OOQ46" s="774"/>
      <c r="OOR46" s="774"/>
      <c r="OOS46" s="774"/>
      <c r="OOT46" s="774"/>
      <c r="OOU46" s="774"/>
      <c r="OOV46" s="774"/>
      <c r="OOW46" s="774"/>
      <c r="OOX46" s="774"/>
      <c r="OOY46" s="774"/>
      <c r="OOZ46" s="774"/>
      <c r="OPA46" s="774"/>
      <c r="OPB46" s="774"/>
      <c r="OPC46" s="774"/>
      <c r="OPD46" s="774"/>
      <c r="OPE46" s="774"/>
      <c r="OPF46" s="774"/>
      <c r="OPG46" s="774"/>
      <c r="OPH46" s="774"/>
      <c r="OPI46" s="774"/>
      <c r="OPJ46" s="774"/>
      <c r="OPK46" s="774"/>
      <c r="OPL46" s="774"/>
      <c r="OPM46" s="774"/>
      <c r="OPN46" s="774"/>
      <c r="OPO46" s="774"/>
      <c r="OPP46" s="774"/>
      <c r="OPQ46" s="774"/>
      <c r="OPR46" s="774"/>
      <c r="OPS46" s="774"/>
      <c r="OPT46" s="774"/>
      <c r="OPU46" s="774"/>
      <c r="OPV46" s="774"/>
      <c r="OPW46" s="774"/>
      <c r="OPX46" s="774"/>
      <c r="OPY46" s="774"/>
      <c r="OPZ46" s="774"/>
      <c r="OQA46" s="774"/>
      <c r="OQB46" s="774"/>
      <c r="OQC46" s="774"/>
      <c r="OQD46" s="774"/>
      <c r="OQE46" s="774"/>
      <c r="OQF46" s="774"/>
      <c r="OQG46" s="774"/>
      <c r="OQH46" s="774"/>
      <c r="OQI46" s="774"/>
      <c r="OQJ46" s="774"/>
      <c r="OQK46" s="774"/>
      <c r="OQL46" s="774"/>
      <c r="OQM46" s="774"/>
      <c r="OQN46" s="774"/>
      <c r="OQO46" s="774"/>
      <c r="OQP46" s="774"/>
      <c r="OQQ46" s="774"/>
      <c r="OQR46" s="774"/>
      <c r="OQS46" s="774"/>
      <c r="OQT46" s="774"/>
      <c r="OQU46" s="774"/>
      <c r="OQV46" s="774"/>
      <c r="OQW46" s="774"/>
      <c r="OQX46" s="774"/>
      <c r="OQY46" s="774"/>
      <c r="OQZ46" s="774"/>
      <c r="ORA46" s="774"/>
      <c r="ORB46" s="774"/>
      <c r="ORC46" s="774"/>
      <c r="ORD46" s="774"/>
      <c r="ORE46" s="774"/>
      <c r="ORF46" s="774"/>
      <c r="ORG46" s="774"/>
      <c r="ORH46" s="774"/>
      <c r="ORI46" s="774"/>
      <c r="ORJ46" s="774"/>
      <c r="ORK46" s="774"/>
      <c r="ORL46" s="774"/>
      <c r="ORM46" s="774"/>
      <c r="ORN46" s="774"/>
      <c r="ORO46" s="774"/>
      <c r="ORP46" s="774"/>
      <c r="ORQ46" s="774"/>
      <c r="ORR46" s="774"/>
      <c r="ORS46" s="774"/>
      <c r="ORT46" s="774"/>
      <c r="ORU46" s="774"/>
      <c r="ORV46" s="774"/>
      <c r="ORW46" s="774"/>
      <c r="ORX46" s="774"/>
      <c r="ORY46" s="774"/>
      <c r="ORZ46" s="774"/>
      <c r="OSA46" s="774"/>
      <c r="OSB46" s="774"/>
      <c r="OSC46" s="774"/>
      <c r="OSD46" s="774"/>
      <c r="OSE46" s="774"/>
      <c r="OSF46" s="774"/>
      <c r="OSG46" s="774"/>
      <c r="OSH46" s="774"/>
      <c r="OSI46" s="774"/>
      <c r="OSJ46" s="774"/>
      <c r="OSK46" s="774"/>
      <c r="OSL46" s="774"/>
      <c r="OSM46" s="774"/>
      <c r="OSN46" s="774"/>
      <c r="OSO46" s="774"/>
      <c r="OSP46" s="774"/>
      <c r="OSQ46" s="774"/>
      <c r="OSR46" s="774"/>
      <c r="OSS46" s="774"/>
      <c r="OST46" s="774"/>
      <c r="OSU46" s="774"/>
      <c r="OSV46" s="774"/>
      <c r="OSW46" s="774"/>
      <c r="OSX46" s="774"/>
      <c r="OSY46" s="774"/>
      <c r="OSZ46" s="774"/>
      <c r="OTA46" s="774"/>
      <c r="OTB46" s="774"/>
      <c r="OTC46" s="774"/>
      <c r="OTD46" s="774"/>
      <c r="OTE46" s="774"/>
      <c r="OTF46" s="774"/>
      <c r="OTG46" s="774"/>
      <c r="OTH46" s="774"/>
      <c r="OTI46" s="774"/>
      <c r="OTJ46" s="774"/>
      <c r="OTK46" s="774"/>
      <c r="OTL46" s="774"/>
      <c r="OTM46" s="774"/>
      <c r="OTN46" s="774"/>
      <c r="OTO46" s="774"/>
      <c r="OTP46" s="774"/>
      <c r="OTQ46" s="774"/>
      <c r="OTR46" s="774"/>
      <c r="OTS46" s="774"/>
      <c r="OTT46" s="774"/>
      <c r="OTU46" s="774"/>
      <c r="OTV46" s="774"/>
      <c r="OTW46" s="774"/>
      <c r="OTX46" s="774"/>
      <c r="OTY46" s="774"/>
      <c r="OTZ46" s="774"/>
      <c r="OUA46" s="774"/>
      <c r="OUB46" s="774"/>
      <c r="OUC46" s="774"/>
      <c r="OUD46" s="774"/>
      <c r="OUE46" s="774"/>
      <c r="OUF46" s="774"/>
      <c r="OUG46" s="774"/>
      <c r="OUH46" s="774"/>
      <c r="OUI46" s="774"/>
      <c r="OUJ46" s="774"/>
      <c r="OUK46" s="774"/>
      <c r="OUL46" s="774"/>
      <c r="OUM46" s="774"/>
      <c r="OUN46" s="774"/>
      <c r="OUO46" s="774"/>
      <c r="OUP46" s="774"/>
      <c r="OUQ46" s="774"/>
      <c r="OUR46" s="774"/>
      <c r="OUS46" s="774"/>
      <c r="OUT46" s="774"/>
      <c r="OUU46" s="774"/>
      <c r="OUV46" s="774"/>
      <c r="OUW46" s="774"/>
      <c r="OUX46" s="774"/>
      <c r="OUY46" s="774"/>
      <c r="OUZ46" s="774"/>
      <c r="OVA46" s="774"/>
      <c r="OVB46" s="774"/>
      <c r="OVC46" s="774"/>
      <c r="OVD46" s="774"/>
      <c r="OVE46" s="774"/>
      <c r="OVF46" s="774"/>
      <c r="OVG46" s="774"/>
      <c r="OVH46" s="774"/>
      <c r="OVI46" s="774"/>
      <c r="OVJ46" s="774"/>
      <c r="OVK46" s="774"/>
      <c r="OVL46" s="774"/>
      <c r="OVM46" s="774"/>
      <c r="OVN46" s="774"/>
      <c r="OVO46" s="774"/>
      <c r="OVP46" s="774"/>
      <c r="OVQ46" s="774"/>
      <c r="OVR46" s="774"/>
      <c r="OVS46" s="774"/>
      <c r="OVT46" s="774"/>
      <c r="OVU46" s="774"/>
      <c r="OVV46" s="774"/>
      <c r="OVW46" s="774"/>
      <c r="OVX46" s="774"/>
      <c r="OVY46" s="774"/>
      <c r="OVZ46" s="774"/>
      <c r="OWA46" s="774"/>
      <c r="OWB46" s="774"/>
      <c r="OWC46" s="774"/>
      <c r="OWD46" s="774"/>
      <c r="OWE46" s="774"/>
      <c r="OWF46" s="774"/>
      <c r="OWG46" s="774"/>
      <c r="OWH46" s="774"/>
      <c r="OWI46" s="774"/>
      <c r="OWJ46" s="774"/>
      <c r="OWK46" s="774"/>
      <c r="OWL46" s="774"/>
      <c r="OWM46" s="774"/>
      <c r="OWN46" s="774"/>
      <c r="OWO46" s="774"/>
      <c r="OWP46" s="774"/>
      <c r="OWQ46" s="774"/>
      <c r="OWR46" s="774"/>
      <c r="OWS46" s="774"/>
      <c r="OWT46" s="774"/>
      <c r="OWU46" s="774"/>
      <c r="OWV46" s="774"/>
      <c r="OWW46" s="774"/>
      <c r="OWX46" s="774"/>
      <c r="OWY46" s="774"/>
      <c r="OWZ46" s="774"/>
      <c r="OXA46" s="774"/>
      <c r="OXB46" s="774"/>
      <c r="OXC46" s="774"/>
      <c r="OXD46" s="774"/>
      <c r="OXE46" s="774"/>
      <c r="OXF46" s="774"/>
      <c r="OXG46" s="774"/>
      <c r="OXH46" s="774"/>
      <c r="OXI46" s="774"/>
      <c r="OXJ46" s="774"/>
      <c r="OXK46" s="774"/>
      <c r="OXL46" s="774"/>
      <c r="OXM46" s="774"/>
      <c r="OXN46" s="774"/>
      <c r="OXO46" s="774"/>
      <c r="OXP46" s="774"/>
      <c r="OXQ46" s="774"/>
      <c r="OXR46" s="774"/>
      <c r="OXS46" s="774"/>
      <c r="OXT46" s="774"/>
      <c r="OXU46" s="774"/>
      <c r="OXV46" s="774"/>
      <c r="OXW46" s="774"/>
      <c r="OXX46" s="774"/>
      <c r="OXY46" s="774"/>
      <c r="OXZ46" s="774"/>
      <c r="OYA46" s="774"/>
      <c r="OYB46" s="774"/>
      <c r="OYC46" s="774"/>
      <c r="OYD46" s="774"/>
      <c r="OYE46" s="774"/>
      <c r="OYF46" s="774"/>
      <c r="OYG46" s="774"/>
      <c r="OYH46" s="774"/>
      <c r="OYI46" s="774"/>
      <c r="OYJ46" s="774"/>
      <c r="OYK46" s="774"/>
      <c r="OYL46" s="774"/>
      <c r="OYM46" s="774"/>
      <c r="OYN46" s="774"/>
      <c r="OYO46" s="774"/>
      <c r="OYP46" s="774"/>
      <c r="OYQ46" s="774"/>
      <c r="OYR46" s="774"/>
      <c r="OYS46" s="774"/>
      <c r="OYT46" s="774"/>
      <c r="OYU46" s="774"/>
      <c r="OYV46" s="774"/>
      <c r="OYW46" s="774"/>
      <c r="OYX46" s="774"/>
      <c r="OYY46" s="774"/>
      <c r="OYZ46" s="774"/>
      <c r="OZA46" s="774"/>
      <c r="OZB46" s="774"/>
      <c r="OZC46" s="774"/>
      <c r="OZD46" s="774"/>
      <c r="OZE46" s="774"/>
      <c r="OZF46" s="774"/>
      <c r="OZG46" s="774"/>
      <c r="OZH46" s="774"/>
      <c r="OZI46" s="774"/>
      <c r="OZJ46" s="774"/>
      <c r="OZK46" s="774"/>
      <c r="OZL46" s="774"/>
      <c r="OZM46" s="774"/>
      <c r="OZN46" s="774"/>
      <c r="OZO46" s="774"/>
      <c r="OZP46" s="774"/>
      <c r="OZQ46" s="774"/>
      <c r="OZR46" s="774"/>
      <c r="OZS46" s="774"/>
      <c r="OZT46" s="774"/>
      <c r="OZU46" s="774"/>
      <c r="OZV46" s="774"/>
      <c r="OZW46" s="774"/>
      <c r="OZX46" s="774"/>
      <c r="OZY46" s="774"/>
      <c r="OZZ46" s="774"/>
      <c r="PAA46" s="774"/>
      <c r="PAB46" s="774"/>
      <c r="PAC46" s="774"/>
      <c r="PAD46" s="774"/>
      <c r="PAE46" s="774"/>
      <c r="PAF46" s="774"/>
      <c r="PAG46" s="774"/>
      <c r="PAH46" s="774"/>
      <c r="PAI46" s="774"/>
      <c r="PAJ46" s="774"/>
      <c r="PAK46" s="774"/>
      <c r="PAL46" s="774"/>
      <c r="PAM46" s="774"/>
      <c r="PAN46" s="774"/>
      <c r="PAO46" s="774"/>
      <c r="PAP46" s="774"/>
      <c r="PAQ46" s="774"/>
      <c r="PAR46" s="774"/>
      <c r="PAS46" s="774"/>
      <c r="PAT46" s="774"/>
      <c r="PAU46" s="774"/>
      <c r="PAV46" s="774"/>
      <c r="PAW46" s="774"/>
      <c r="PAX46" s="774"/>
      <c r="PAY46" s="774"/>
      <c r="PAZ46" s="774"/>
      <c r="PBA46" s="774"/>
      <c r="PBB46" s="774"/>
      <c r="PBC46" s="774"/>
      <c r="PBD46" s="774"/>
      <c r="PBE46" s="774"/>
      <c r="PBF46" s="774"/>
      <c r="PBG46" s="774"/>
      <c r="PBH46" s="774"/>
      <c r="PBI46" s="774"/>
      <c r="PBJ46" s="774"/>
      <c r="PBK46" s="774"/>
      <c r="PBL46" s="774"/>
      <c r="PBM46" s="774"/>
      <c r="PBN46" s="774"/>
      <c r="PBO46" s="774"/>
      <c r="PBP46" s="774"/>
      <c r="PBQ46" s="774"/>
      <c r="PBR46" s="774"/>
      <c r="PBS46" s="774"/>
      <c r="PBT46" s="774"/>
      <c r="PBU46" s="774"/>
      <c r="PBV46" s="774"/>
      <c r="PBW46" s="774"/>
      <c r="PBX46" s="774"/>
      <c r="PBY46" s="774"/>
      <c r="PBZ46" s="774"/>
      <c r="PCA46" s="774"/>
      <c r="PCB46" s="774"/>
      <c r="PCC46" s="774"/>
      <c r="PCD46" s="774"/>
      <c r="PCE46" s="774"/>
      <c r="PCF46" s="774"/>
      <c r="PCG46" s="774"/>
      <c r="PCH46" s="774"/>
      <c r="PCI46" s="774"/>
      <c r="PCJ46" s="774"/>
      <c r="PCK46" s="774"/>
      <c r="PCL46" s="774"/>
      <c r="PCM46" s="774"/>
      <c r="PCN46" s="774"/>
      <c r="PCO46" s="774"/>
      <c r="PCP46" s="774"/>
      <c r="PCQ46" s="774"/>
      <c r="PCR46" s="774"/>
      <c r="PCS46" s="774"/>
      <c r="PCT46" s="774"/>
      <c r="PCU46" s="774"/>
      <c r="PCV46" s="774"/>
      <c r="PCW46" s="774"/>
      <c r="PCX46" s="774"/>
      <c r="PCY46" s="774"/>
      <c r="PCZ46" s="774"/>
      <c r="PDA46" s="774"/>
      <c r="PDB46" s="774"/>
      <c r="PDC46" s="774"/>
      <c r="PDD46" s="774"/>
      <c r="PDE46" s="774"/>
      <c r="PDF46" s="774"/>
      <c r="PDG46" s="774"/>
      <c r="PDH46" s="774"/>
      <c r="PDI46" s="774"/>
      <c r="PDJ46" s="774"/>
      <c r="PDK46" s="774"/>
      <c r="PDL46" s="774"/>
      <c r="PDM46" s="774"/>
      <c r="PDN46" s="774"/>
      <c r="PDO46" s="774"/>
      <c r="PDP46" s="774"/>
      <c r="PDQ46" s="774"/>
      <c r="PDR46" s="774"/>
      <c r="PDS46" s="774"/>
      <c r="PDT46" s="774"/>
      <c r="PDU46" s="774"/>
      <c r="PDV46" s="774"/>
      <c r="PDW46" s="774"/>
      <c r="PDX46" s="774"/>
      <c r="PDY46" s="774"/>
      <c r="PDZ46" s="774"/>
      <c r="PEA46" s="774"/>
      <c r="PEB46" s="774"/>
      <c r="PEC46" s="774"/>
      <c r="PED46" s="774"/>
      <c r="PEE46" s="774"/>
      <c r="PEF46" s="774"/>
      <c r="PEG46" s="774"/>
      <c r="PEH46" s="774"/>
      <c r="PEI46" s="774"/>
      <c r="PEJ46" s="774"/>
      <c r="PEK46" s="774"/>
      <c r="PEL46" s="774"/>
      <c r="PEM46" s="774"/>
      <c r="PEN46" s="774"/>
      <c r="PEO46" s="774"/>
      <c r="PEP46" s="774"/>
      <c r="PEQ46" s="774"/>
      <c r="PER46" s="774"/>
      <c r="PES46" s="774"/>
      <c r="PET46" s="774"/>
      <c r="PEU46" s="774"/>
      <c r="PEV46" s="774"/>
      <c r="PEW46" s="774"/>
      <c r="PEX46" s="774"/>
      <c r="PEY46" s="774"/>
      <c r="PEZ46" s="774"/>
      <c r="PFA46" s="774"/>
      <c r="PFB46" s="774"/>
      <c r="PFC46" s="774"/>
      <c r="PFD46" s="774"/>
      <c r="PFE46" s="774"/>
      <c r="PFF46" s="774"/>
      <c r="PFG46" s="774"/>
      <c r="PFH46" s="774"/>
      <c r="PFI46" s="774"/>
      <c r="PFJ46" s="774"/>
      <c r="PFK46" s="774"/>
      <c r="PFL46" s="774"/>
      <c r="PFM46" s="774"/>
      <c r="PFN46" s="774"/>
      <c r="PFO46" s="774"/>
      <c r="PFP46" s="774"/>
      <c r="PFQ46" s="774"/>
      <c r="PFR46" s="774"/>
      <c r="PFS46" s="774"/>
      <c r="PFT46" s="774"/>
      <c r="PFU46" s="774"/>
      <c r="PFV46" s="774"/>
      <c r="PFW46" s="774"/>
      <c r="PFX46" s="774"/>
      <c r="PFY46" s="774"/>
      <c r="PFZ46" s="774"/>
      <c r="PGA46" s="774"/>
      <c r="PGB46" s="774"/>
      <c r="PGC46" s="774"/>
      <c r="PGD46" s="774"/>
      <c r="PGE46" s="774"/>
      <c r="PGF46" s="774"/>
      <c r="PGG46" s="774"/>
      <c r="PGH46" s="774"/>
      <c r="PGI46" s="774"/>
      <c r="PGJ46" s="774"/>
      <c r="PGK46" s="774"/>
      <c r="PGL46" s="774"/>
      <c r="PGM46" s="774"/>
      <c r="PGN46" s="774"/>
      <c r="PGO46" s="774"/>
      <c r="PGP46" s="774"/>
      <c r="PGQ46" s="774"/>
      <c r="PGR46" s="774"/>
      <c r="PGS46" s="774"/>
      <c r="PGT46" s="774"/>
      <c r="PGU46" s="774"/>
      <c r="PGV46" s="774"/>
      <c r="PGW46" s="774"/>
      <c r="PGX46" s="774"/>
      <c r="PGY46" s="774"/>
      <c r="PGZ46" s="774"/>
      <c r="PHA46" s="774"/>
      <c r="PHB46" s="774"/>
      <c r="PHC46" s="774"/>
      <c r="PHD46" s="774"/>
      <c r="PHE46" s="774"/>
      <c r="PHF46" s="774"/>
      <c r="PHG46" s="774"/>
      <c r="PHH46" s="774"/>
      <c r="PHI46" s="774"/>
      <c r="PHJ46" s="774"/>
      <c r="PHK46" s="774"/>
      <c r="PHL46" s="774"/>
      <c r="PHM46" s="774"/>
      <c r="PHN46" s="774"/>
      <c r="PHO46" s="774"/>
      <c r="PHP46" s="774"/>
      <c r="PHQ46" s="774"/>
      <c r="PHR46" s="774"/>
      <c r="PHS46" s="774"/>
      <c r="PHT46" s="774"/>
      <c r="PHU46" s="774"/>
      <c r="PHV46" s="774"/>
      <c r="PHW46" s="774"/>
      <c r="PHX46" s="774"/>
      <c r="PHY46" s="774"/>
      <c r="PHZ46" s="774"/>
      <c r="PIA46" s="774"/>
      <c r="PIB46" s="774"/>
      <c r="PIC46" s="774"/>
      <c r="PID46" s="774"/>
      <c r="PIE46" s="774"/>
      <c r="PIF46" s="774"/>
      <c r="PIG46" s="774"/>
      <c r="PIH46" s="774"/>
      <c r="PII46" s="774"/>
      <c r="PIJ46" s="774"/>
      <c r="PIK46" s="774"/>
      <c r="PIL46" s="774"/>
      <c r="PIM46" s="774"/>
      <c r="PIN46" s="774"/>
      <c r="PIO46" s="774"/>
      <c r="PIP46" s="774"/>
      <c r="PIQ46" s="774"/>
      <c r="PIR46" s="774"/>
      <c r="PIS46" s="774"/>
      <c r="PIT46" s="774"/>
      <c r="PIU46" s="774"/>
      <c r="PIV46" s="774"/>
      <c r="PIW46" s="774"/>
      <c r="PIX46" s="774"/>
      <c r="PIY46" s="774"/>
      <c r="PIZ46" s="774"/>
      <c r="PJA46" s="774"/>
      <c r="PJB46" s="774"/>
      <c r="PJC46" s="774"/>
      <c r="PJD46" s="774"/>
      <c r="PJE46" s="774"/>
      <c r="PJF46" s="774"/>
      <c r="PJG46" s="774"/>
      <c r="PJH46" s="774"/>
      <c r="PJI46" s="774"/>
      <c r="PJJ46" s="774"/>
      <c r="PJK46" s="774"/>
      <c r="PJL46" s="774"/>
      <c r="PJM46" s="774"/>
      <c r="PJN46" s="774"/>
      <c r="PJO46" s="774"/>
      <c r="PJP46" s="774"/>
      <c r="PJQ46" s="774"/>
      <c r="PJR46" s="774"/>
      <c r="PJS46" s="774"/>
      <c r="PJT46" s="774"/>
      <c r="PJU46" s="774"/>
      <c r="PJV46" s="774"/>
      <c r="PJW46" s="774"/>
      <c r="PJX46" s="774"/>
      <c r="PJY46" s="774"/>
      <c r="PJZ46" s="774"/>
      <c r="PKA46" s="774"/>
      <c r="PKB46" s="774"/>
      <c r="PKC46" s="774"/>
      <c r="PKD46" s="774"/>
      <c r="PKE46" s="774"/>
      <c r="PKF46" s="774"/>
      <c r="PKG46" s="774"/>
      <c r="PKH46" s="774"/>
      <c r="PKI46" s="774"/>
      <c r="PKJ46" s="774"/>
      <c r="PKK46" s="774"/>
      <c r="PKL46" s="774"/>
      <c r="PKM46" s="774"/>
      <c r="PKN46" s="774"/>
      <c r="PKO46" s="774"/>
      <c r="PKP46" s="774"/>
      <c r="PKQ46" s="774"/>
      <c r="PKR46" s="774"/>
      <c r="PKS46" s="774"/>
      <c r="PKT46" s="774"/>
      <c r="PKU46" s="774"/>
      <c r="PKV46" s="774"/>
      <c r="PKW46" s="774"/>
      <c r="PKX46" s="774"/>
      <c r="PKY46" s="774"/>
      <c r="PKZ46" s="774"/>
      <c r="PLA46" s="774"/>
      <c r="PLB46" s="774"/>
      <c r="PLC46" s="774"/>
      <c r="PLD46" s="774"/>
      <c r="PLE46" s="774"/>
      <c r="PLF46" s="774"/>
      <c r="PLG46" s="774"/>
      <c r="PLH46" s="774"/>
      <c r="PLI46" s="774"/>
      <c r="PLJ46" s="774"/>
      <c r="PLK46" s="774"/>
      <c r="PLL46" s="774"/>
      <c r="PLM46" s="774"/>
      <c r="PLN46" s="774"/>
      <c r="PLO46" s="774"/>
      <c r="PLP46" s="774"/>
      <c r="PLQ46" s="774"/>
      <c r="PLR46" s="774"/>
      <c r="PLS46" s="774"/>
      <c r="PLT46" s="774"/>
      <c r="PLU46" s="774"/>
      <c r="PLV46" s="774"/>
      <c r="PLW46" s="774"/>
      <c r="PLX46" s="774"/>
      <c r="PLY46" s="774"/>
      <c r="PLZ46" s="774"/>
      <c r="PMA46" s="774"/>
      <c r="PMB46" s="774"/>
      <c r="PMC46" s="774"/>
      <c r="PMD46" s="774"/>
      <c r="PME46" s="774"/>
      <c r="PMF46" s="774"/>
      <c r="PMG46" s="774"/>
      <c r="PMH46" s="774"/>
      <c r="PMI46" s="774"/>
      <c r="PMJ46" s="774"/>
      <c r="PMK46" s="774"/>
      <c r="PML46" s="774"/>
      <c r="PMM46" s="774"/>
      <c r="PMN46" s="774"/>
      <c r="PMO46" s="774"/>
      <c r="PMP46" s="774"/>
      <c r="PMQ46" s="774"/>
      <c r="PMR46" s="774"/>
      <c r="PMS46" s="774"/>
      <c r="PMT46" s="774"/>
      <c r="PMU46" s="774"/>
      <c r="PMV46" s="774"/>
      <c r="PMW46" s="774"/>
      <c r="PMX46" s="774"/>
      <c r="PMY46" s="774"/>
      <c r="PMZ46" s="774"/>
      <c r="PNA46" s="774"/>
      <c r="PNB46" s="774"/>
      <c r="PNC46" s="774"/>
      <c r="PND46" s="774"/>
      <c r="PNE46" s="774"/>
      <c r="PNF46" s="774"/>
      <c r="PNG46" s="774"/>
      <c r="PNH46" s="774"/>
      <c r="PNI46" s="774"/>
      <c r="PNJ46" s="774"/>
      <c r="PNK46" s="774"/>
      <c r="PNL46" s="774"/>
      <c r="PNM46" s="774"/>
      <c r="PNN46" s="774"/>
      <c r="PNO46" s="774"/>
      <c r="PNP46" s="774"/>
      <c r="PNQ46" s="774"/>
      <c r="PNR46" s="774"/>
      <c r="PNS46" s="774"/>
      <c r="PNT46" s="774"/>
      <c r="PNU46" s="774"/>
      <c r="PNV46" s="774"/>
      <c r="PNW46" s="774"/>
      <c r="PNX46" s="774"/>
      <c r="PNY46" s="774"/>
      <c r="PNZ46" s="774"/>
      <c r="POA46" s="774"/>
      <c r="POB46" s="774"/>
      <c r="POC46" s="774"/>
      <c r="POD46" s="774"/>
      <c r="POE46" s="774"/>
      <c r="POF46" s="774"/>
      <c r="POG46" s="774"/>
      <c r="POH46" s="774"/>
      <c r="POI46" s="774"/>
      <c r="POJ46" s="774"/>
      <c r="POK46" s="774"/>
      <c r="POL46" s="774"/>
      <c r="POM46" s="774"/>
      <c r="PON46" s="774"/>
      <c r="POO46" s="774"/>
      <c r="POP46" s="774"/>
      <c r="POQ46" s="774"/>
      <c r="POR46" s="774"/>
      <c r="POS46" s="774"/>
      <c r="POT46" s="774"/>
      <c r="POU46" s="774"/>
      <c r="POV46" s="774"/>
      <c r="POW46" s="774"/>
      <c r="POX46" s="774"/>
      <c r="POY46" s="774"/>
      <c r="POZ46" s="774"/>
      <c r="PPA46" s="774"/>
      <c r="PPB46" s="774"/>
      <c r="PPC46" s="774"/>
      <c r="PPD46" s="774"/>
      <c r="PPE46" s="774"/>
      <c r="PPF46" s="774"/>
      <c r="PPG46" s="774"/>
      <c r="PPH46" s="774"/>
      <c r="PPI46" s="774"/>
      <c r="PPJ46" s="774"/>
      <c r="PPK46" s="774"/>
      <c r="PPL46" s="774"/>
      <c r="PPM46" s="774"/>
      <c r="PPN46" s="774"/>
      <c r="PPO46" s="774"/>
      <c r="PPP46" s="774"/>
      <c r="PPQ46" s="774"/>
      <c r="PPR46" s="774"/>
      <c r="PPS46" s="774"/>
      <c r="PPT46" s="774"/>
      <c r="PPU46" s="774"/>
      <c r="PPV46" s="774"/>
      <c r="PPW46" s="774"/>
      <c r="PPX46" s="774"/>
      <c r="PPY46" s="774"/>
      <c r="PPZ46" s="774"/>
      <c r="PQA46" s="774"/>
      <c r="PQB46" s="774"/>
      <c r="PQC46" s="774"/>
      <c r="PQD46" s="774"/>
      <c r="PQE46" s="774"/>
      <c r="PQF46" s="774"/>
      <c r="PQG46" s="774"/>
      <c r="PQH46" s="774"/>
      <c r="PQI46" s="774"/>
      <c r="PQJ46" s="774"/>
      <c r="PQK46" s="774"/>
      <c r="PQL46" s="774"/>
      <c r="PQM46" s="774"/>
      <c r="PQN46" s="774"/>
      <c r="PQO46" s="774"/>
      <c r="PQP46" s="774"/>
      <c r="PQQ46" s="774"/>
      <c r="PQR46" s="774"/>
      <c r="PQS46" s="774"/>
      <c r="PQT46" s="774"/>
      <c r="PQU46" s="774"/>
      <c r="PQV46" s="774"/>
      <c r="PQW46" s="774"/>
      <c r="PQX46" s="774"/>
      <c r="PQY46" s="774"/>
      <c r="PQZ46" s="774"/>
      <c r="PRA46" s="774"/>
      <c r="PRB46" s="774"/>
      <c r="PRC46" s="774"/>
      <c r="PRD46" s="774"/>
      <c r="PRE46" s="774"/>
      <c r="PRF46" s="774"/>
      <c r="PRG46" s="774"/>
      <c r="PRH46" s="774"/>
      <c r="PRI46" s="774"/>
      <c r="PRJ46" s="774"/>
      <c r="PRK46" s="774"/>
      <c r="PRL46" s="774"/>
      <c r="PRM46" s="774"/>
      <c r="PRN46" s="774"/>
      <c r="PRO46" s="774"/>
      <c r="PRP46" s="774"/>
      <c r="PRQ46" s="774"/>
      <c r="PRR46" s="774"/>
      <c r="PRS46" s="774"/>
      <c r="PRT46" s="774"/>
      <c r="PRU46" s="774"/>
      <c r="PRV46" s="774"/>
      <c r="PRW46" s="774"/>
      <c r="PRX46" s="774"/>
      <c r="PRY46" s="774"/>
      <c r="PRZ46" s="774"/>
      <c r="PSA46" s="774"/>
      <c r="PSB46" s="774"/>
      <c r="PSC46" s="774"/>
      <c r="PSD46" s="774"/>
      <c r="PSE46" s="774"/>
      <c r="PSF46" s="774"/>
      <c r="PSG46" s="774"/>
      <c r="PSH46" s="774"/>
      <c r="PSI46" s="774"/>
      <c r="PSJ46" s="774"/>
      <c r="PSK46" s="774"/>
      <c r="PSL46" s="774"/>
      <c r="PSM46" s="774"/>
      <c r="PSN46" s="774"/>
      <c r="PSO46" s="774"/>
      <c r="PSP46" s="774"/>
      <c r="PSQ46" s="774"/>
      <c r="PSR46" s="774"/>
      <c r="PSS46" s="774"/>
      <c r="PST46" s="774"/>
      <c r="PSU46" s="774"/>
      <c r="PSV46" s="774"/>
      <c r="PSW46" s="774"/>
      <c r="PSX46" s="774"/>
      <c r="PSY46" s="774"/>
      <c r="PSZ46" s="774"/>
      <c r="PTA46" s="774"/>
      <c r="PTB46" s="774"/>
      <c r="PTC46" s="774"/>
      <c r="PTD46" s="774"/>
      <c r="PTE46" s="774"/>
      <c r="PTF46" s="774"/>
      <c r="PTG46" s="774"/>
      <c r="PTH46" s="774"/>
      <c r="PTI46" s="774"/>
      <c r="PTJ46" s="774"/>
      <c r="PTK46" s="774"/>
      <c r="PTL46" s="774"/>
      <c r="PTM46" s="774"/>
      <c r="PTN46" s="774"/>
      <c r="PTO46" s="774"/>
      <c r="PTP46" s="774"/>
      <c r="PTQ46" s="774"/>
      <c r="PTR46" s="774"/>
      <c r="PTS46" s="774"/>
      <c r="PTT46" s="774"/>
      <c r="PTU46" s="774"/>
      <c r="PTV46" s="774"/>
      <c r="PTW46" s="774"/>
      <c r="PTX46" s="774"/>
      <c r="PTY46" s="774"/>
      <c r="PTZ46" s="774"/>
      <c r="PUA46" s="774"/>
      <c r="PUB46" s="774"/>
      <c r="PUC46" s="774"/>
      <c r="PUD46" s="774"/>
      <c r="PUE46" s="774"/>
      <c r="PUF46" s="774"/>
      <c r="PUG46" s="774"/>
      <c r="PUH46" s="774"/>
      <c r="PUI46" s="774"/>
      <c r="PUJ46" s="774"/>
      <c r="PUK46" s="774"/>
      <c r="PUL46" s="774"/>
      <c r="PUM46" s="774"/>
      <c r="PUN46" s="774"/>
      <c r="PUO46" s="774"/>
      <c r="PUP46" s="774"/>
      <c r="PUQ46" s="774"/>
      <c r="PUR46" s="774"/>
      <c r="PUS46" s="774"/>
      <c r="PUT46" s="774"/>
      <c r="PUU46" s="774"/>
      <c r="PUV46" s="774"/>
      <c r="PUW46" s="774"/>
      <c r="PUX46" s="774"/>
      <c r="PUY46" s="774"/>
      <c r="PUZ46" s="774"/>
      <c r="PVA46" s="774"/>
      <c r="PVB46" s="774"/>
      <c r="PVC46" s="774"/>
      <c r="PVD46" s="774"/>
      <c r="PVE46" s="774"/>
      <c r="PVF46" s="774"/>
      <c r="PVG46" s="774"/>
      <c r="PVH46" s="774"/>
      <c r="PVI46" s="774"/>
      <c r="PVJ46" s="774"/>
      <c r="PVK46" s="774"/>
      <c r="PVL46" s="774"/>
      <c r="PVM46" s="774"/>
      <c r="PVN46" s="774"/>
      <c r="PVO46" s="774"/>
      <c r="PVP46" s="774"/>
      <c r="PVQ46" s="774"/>
      <c r="PVR46" s="774"/>
      <c r="PVS46" s="774"/>
      <c r="PVT46" s="774"/>
      <c r="PVU46" s="774"/>
      <c r="PVV46" s="774"/>
      <c r="PVW46" s="774"/>
      <c r="PVX46" s="774"/>
      <c r="PVY46" s="774"/>
      <c r="PVZ46" s="774"/>
      <c r="PWA46" s="774"/>
      <c r="PWB46" s="774"/>
      <c r="PWC46" s="774"/>
      <c r="PWD46" s="774"/>
      <c r="PWE46" s="774"/>
      <c r="PWF46" s="774"/>
      <c r="PWG46" s="774"/>
      <c r="PWH46" s="774"/>
      <c r="PWI46" s="774"/>
      <c r="PWJ46" s="774"/>
      <c r="PWK46" s="774"/>
      <c r="PWL46" s="774"/>
      <c r="PWM46" s="774"/>
      <c r="PWN46" s="774"/>
      <c r="PWO46" s="774"/>
      <c r="PWP46" s="774"/>
      <c r="PWQ46" s="774"/>
      <c r="PWR46" s="774"/>
      <c r="PWS46" s="774"/>
      <c r="PWT46" s="774"/>
      <c r="PWU46" s="774"/>
      <c r="PWV46" s="774"/>
      <c r="PWW46" s="774"/>
      <c r="PWX46" s="774"/>
      <c r="PWY46" s="774"/>
      <c r="PWZ46" s="774"/>
      <c r="PXA46" s="774"/>
      <c r="PXB46" s="774"/>
      <c r="PXC46" s="774"/>
      <c r="PXD46" s="774"/>
      <c r="PXE46" s="774"/>
      <c r="PXF46" s="774"/>
      <c r="PXG46" s="774"/>
      <c r="PXH46" s="774"/>
      <c r="PXI46" s="774"/>
      <c r="PXJ46" s="774"/>
      <c r="PXK46" s="774"/>
      <c r="PXL46" s="774"/>
      <c r="PXM46" s="774"/>
      <c r="PXN46" s="774"/>
      <c r="PXO46" s="774"/>
      <c r="PXP46" s="774"/>
      <c r="PXQ46" s="774"/>
      <c r="PXR46" s="774"/>
      <c r="PXS46" s="774"/>
      <c r="PXT46" s="774"/>
      <c r="PXU46" s="774"/>
      <c r="PXV46" s="774"/>
      <c r="PXW46" s="774"/>
      <c r="PXX46" s="774"/>
      <c r="PXY46" s="774"/>
      <c r="PXZ46" s="774"/>
      <c r="PYA46" s="774"/>
      <c r="PYB46" s="774"/>
      <c r="PYC46" s="774"/>
      <c r="PYD46" s="774"/>
      <c r="PYE46" s="774"/>
      <c r="PYF46" s="774"/>
      <c r="PYG46" s="774"/>
      <c r="PYH46" s="774"/>
      <c r="PYI46" s="774"/>
      <c r="PYJ46" s="774"/>
      <c r="PYK46" s="774"/>
      <c r="PYL46" s="774"/>
      <c r="PYM46" s="774"/>
      <c r="PYN46" s="774"/>
      <c r="PYO46" s="774"/>
      <c r="PYP46" s="774"/>
      <c r="PYQ46" s="774"/>
      <c r="PYR46" s="774"/>
      <c r="PYS46" s="774"/>
      <c r="PYT46" s="774"/>
      <c r="PYU46" s="774"/>
      <c r="PYV46" s="774"/>
      <c r="PYW46" s="774"/>
      <c r="PYX46" s="774"/>
      <c r="PYY46" s="774"/>
      <c r="PYZ46" s="774"/>
      <c r="PZA46" s="774"/>
      <c r="PZB46" s="774"/>
      <c r="PZC46" s="774"/>
      <c r="PZD46" s="774"/>
      <c r="PZE46" s="774"/>
      <c r="PZF46" s="774"/>
      <c r="PZG46" s="774"/>
      <c r="PZH46" s="774"/>
      <c r="PZI46" s="774"/>
      <c r="PZJ46" s="774"/>
      <c r="PZK46" s="774"/>
      <c r="PZL46" s="774"/>
      <c r="PZM46" s="774"/>
      <c r="PZN46" s="774"/>
      <c r="PZO46" s="774"/>
      <c r="PZP46" s="774"/>
      <c r="PZQ46" s="774"/>
      <c r="PZR46" s="774"/>
      <c r="PZS46" s="774"/>
      <c r="PZT46" s="774"/>
      <c r="PZU46" s="774"/>
      <c r="PZV46" s="774"/>
      <c r="PZW46" s="774"/>
      <c r="PZX46" s="774"/>
      <c r="PZY46" s="774"/>
      <c r="PZZ46" s="774"/>
      <c r="QAA46" s="774"/>
      <c r="QAB46" s="774"/>
      <c r="QAC46" s="774"/>
      <c r="QAD46" s="774"/>
      <c r="QAE46" s="774"/>
      <c r="QAF46" s="774"/>
      <c r="QAG46" s="774"/>
      <c r="QAH46" s="774"/>
      <c r="QAI46" s="774"/>
      <c r="QAJ46" s="774"/>
      <c r="QAK46" s="774"/>
      <c r="QAL46" s="774"/>
      <c r="QAM46" s="774"/>
      <c r="QAN46" s="774"/>
      <c r="QAO46" s="774"/>
      <c r="QAP46" s="774"/>
      <c r="QAQ46" s="774"/>
      <c r="QAR46" s="774"/>
      <c r="QAS46" s="774"/>
      <c r="QAT46" s="774"/>
      <c r="QAU46" s="774"/>
      <c r="QAV46" s="774"/>
      <c r="QAW46" s="774"/>
      <c r="QAX46" s="774"/>
      <c r="QAY46" s="774"/>
      <c r="QAZ46" s="774"/>
      <c r="QBA46" s="774"/>
      <c r="QBB46" s="774"/>
      <c r="QBC46" s="774"/>
      <c r="QBD46" s="774"/>
      <c r="QBE46" s="774"/>
      <c r="QBF46" s="774"/>
      <c r="QBG46" s="774"/>
      <c r="QBH46" s="774"/>
      <c r="QBI46" s="774"/>
      <c r="QBJ46" s="774"/>
      <c r="QBK46" s="774"/>
      <c r="QBL46" s="774"/>
      <c r="QBM46" s="774"/>
      <c r="QBN46" s="774"/>
      <c r="QBO46" s="774"/>
      <c r="QBP46" s="774"/>
      <c r="QBQ46" s="774"/>
      <c r="QBR46" s="774"/>
      <c r="QBS46" s="774"/>
      <c r="QBT46" s="774"/>
      <c r="QBU46" s="774"/>
      <c r="QBV46" s="774"/>
      <c r="QBW46" s="774"/>
      <c r="QBX46" s="774"/>
      <c r="QBY46" s="774"/>
      <c r="QBZ46" s="774"/>
      <c r="QCA46" s="774"/>
      <c r="QCB46" s="774"/>
      <c r="QCC46" s="774"/>
      <c r="QCD46" s="774"/>
      <c r="QCE46" s="774"/>
      <c r="QCF46" s="774"/>
      <c r="QCG46" s="774"/>
      <c r="QCH46" s="774"/>
      <c r="QCI46" s="774"/>
      <c r="QCJ46" s="774"/>
      <c r="QCK46" s="774"/>
      <c r="QCL46" s="774"/>
      <c r="QCM46" s="774"/>
      <c r="QCN46" s="774"/>
      <c r="QCO46" s="774"/>
      <c r="QCP46" s="774"/>
      <c r="QCQ46" s="774"/>
      <c r="QCR46" s="774"/>
      <c r="QCS46" s="774"/>
      <c r="QCT46" s="774"/>
      <c r="QCU46" s="774"/>
      <c r="QCV46" s="774"/>
      <c r="QCW46" s="774"/>
      <c r="QCX46" s="774"/>
      <c r="QCY46" s="774"/>
      <c r="QCZ46" s="774"/>
      <c r="QDA46" s="774"/>
      <c r="QDB46" s="774"/>
      <c r="QDC46" s="774"/>
      <c r="QDD46" s="774"/>
      <c r="QDE46" s="774"/>
      <c r="QDF46" s="774"/>
      <c r="QDG46" s="774"/>
      <c r="QDH46" s="774"/>
      <c r="QDI46" s="774"/>
      <c r="QDJ46" s="774"/>
      <c r="QDK46" s="774"/>
      <c r="QDL46" s="774"/>
      <c r="QDM46" s="774"/>
      <c r="QDN46" s="774"/>
      <c r="QDO46" s="774"/>
      <c r="QDP46" s="774"/>
      <c r="QDQ46" s="774"/>
      <c r="QDR46" s="774"/>
      <c r="QDS46" s="774"/>
      <c r="QDT46" s="774"/>
      <c r="QDU46" s="774"/>
      <c r="QDV46" s="774"/>
      <c r="QDW46" s="774"/>
      <c r="QDX46" s="774"/>
      <c r="QDY46" s="774"/>
      <c r="QDZ46" s="774"/>
      <c r="QEA46" s="774"/>
      <c r="QEB46" s="774"/>
      <c r="QEC46" s="774"/>
      <c r="QED46" s="774"/>
      <c r="QEE46" s="774"/>
      <c r="QEF46" s="774"/>
      <c r="QEG46" s="774"/>
      <c r="QEH46" s="774"/>
      <c r="QEI46" s="774"/>
      <c r="QEJ46" s="774"/>
      <c r="QEK46" s="774"/>
      <c r="QEL46" s="774"/>
      <c r="QEM46" s="774"/>
      <c r="QEN46" s="774"/>
      <c r="QEO46" s="774"/>
      <c r="QEP46" s="774"/>
      <c r="QEQ46" s="774"/>
      <c r="QER46" s="774"/>
      <c r="QES46" s="774"/>
      <c r="QET46" s="774"/>
      <c r="QEU46" s="774"/>
      <c r="QEV46" s="774"/>
      <c r="QEW46" s="774"/>
      <c r="QEX46" s="774"/>
      <c r="QEY46" s="774"/>
      <c r="QEZ46" s="774"/>
      <c r="QFA46" s="774"/>
      <c r="QFB46" s="774"/>
      <c r="QFC46" s="774"/>
      <c r="QFD46" s="774"/>
      <c r="QFE46" s="774"/>
      <c r="QFF46" s="774"/>
      <c r="QFG46" s="774"/>
      <c r="QFH46" s="774"/>
      <c r="QFI46" s="774"/>
      <c r="QFJ46" s="774"/>
      <c r="QFK46" s="774"/>
      <c r="QFL46" s="774"/>
      <c r="QFM46" s="774"/>
      <c r="QFN46" s="774"/>
      <c r="QFO46" s="774"/>
      <c r="QFP46" s="774"/>
      <c r="QFQ46" s="774"/>
      <c r="QFR46" s="774"/>
      <c r="QFS46" s="774"/>
      <c r="QFT46" s="774"/>
      <c r="QFU46" s="774"/>
      <c r="QFV46" s="774"/>
      <c r="QFW46" s="774"/>
      <c r="QFX46" s="774"/>
      <c r="QFY46" s="774"/>
      <c r="QFZ46" s="774"/>
      <c r="QGA46" s="774"/>
      <c r="QGB46" s="774"/>
      <c r="QGC46" s="774"/>
      <c r="QGD46" s="774"/>
      <c r="QGE46" s="774"/>
      <c r="QGF46" s="774"/>
      <c r="QGG46" s="774"/>
      <c r="QGH46" s="774"/>
      <c r="QGI46" s="774"/>
      <c r="QGJ46" s="774"/>
      <c r="QGK46" s="774"/>
      <c r="QGL46" s="774"/>
      <c r="QGM46" s="774"/>
      <c r="QGN46" s="774"/>
      <c r="QGO46" s="774"/>
      <c r="QGP46" s="774"/>
      <c r="QGQ46" s="774"/>
      <c r="QGR46" s="774"/>
      <c r="QGS46" s="774"/>
      <c r="QGT46" s="774"/>
      <c r="QGU46" s="774"/>
      <c r="QGV46" s="774"/>
      <c r="QGW46" s="774"/>
      <c r="QGX46" s="774"/>
      <c r="QGY46" s="774"/>
      <c r="QGZ46" s="774"/>
      <c r="QHA46" s="774"/>
      <c r="QHB46" s="774"/>
      <c r="QHC46" s="774"/>
      <c r="QHD46" s="774"/>
      <c r="QHE46" s="774"/>
      <c r="QHF46" s="774"/>
      <c r="QHG46" s="774"/>
      <c r="QHH46" s="774"/>
      <c r="QHI46" s="774"/>
      <c r="QHJ46" s="774"/>
      <c r="QHK46" s="774"/>
      <c r="QHL46" s="774"/>
      <c r="QHM46" s="774"/>
      <c r="QHN46" s="774"/>
      <c r="QHO46" s="774"/>
      <c r="QHP46" s="774"/>
      <c r="QHQ46" s="774"/>
      <c r="QHR46" s="774"/>
      <c r="QHS46" s="774"/>
      <c r="QHT46" s="774"/>
      <c r="QHU46" s="774"/>
      <c r="QHV46" s="774"/>
      <c r="QHW46" s="774"/>
      <c r="QHX46" s="774"/>
      <c r="QHY46" s="774"/>
      <c r="QHZ46" s="774"/>
      <c r="QIA46" s="774"/>
      <c r="QIB46" s="774"/>
      <c r="QIC46" s="774"/>
      <c r="QID46" s="774"/>
      <c r="QIE46" s="774"/>
      <c r="QIF46" s="774"/>
      <c r="QIG46" s="774"/>
      <c r="QIH46" s="774"/>
      <c r="QII46" s="774"/>
      <c r="QIJ46" s="774"/>
      <c r="QIK46" s="774"/>
      <c r="QIL46" s="774"/>
      <c r="QIM46" s="774"/>
      <c r="QIN46" s="774"/>
      <c r="QIO46" s="774"/>
      <c r="QIP46" s="774"/>
      <c r="QIQ46" s="774"/>
      <c r="QIR46" s="774"/>
      <c r="QIS46" s="774"/>
      <c r="QIT46" s="774"/>
      <c r="QIU46" s="774"/>
      <c r="QIV46" s="774"/>
      <c r="QIW46" s="774"/>
      <c r="QIX46" s="774"/>
      <c r="QIY46" s="774"/>
      <c r="QIZ46" s="774"/>
      <c r="QJA46" s="774"/>
      <c r="QJB46" s="774"/>
      <c r="QJC46" s="774"/>
      <c r="QJD46" s="774"/>
      <c r="QJE46" s="774"/>
      <c r="QJF46" s="774"/>
      <c r="QJG46" s="774"/>
      <c r="QJH46" s="774"/>
      <c r="QJI46" s="774"/>
      <c r="QJJ46" s="774"/>
      <c r="QJK46" s="774"/>
      <c r="QJL46" s="774"/>
      <c r="QJM46" s="774"/>
      <c r="QJN46" s="774"/>
      <c r="QJO46" s="774"/>
      <c r="QJP46" s="774"/>
      <c r="QJQ46" s="774"/>
      <c r="QJR46" s="774"/>
      <c r="QJS46" s="774"/>
      <c r="QJT46" s="774"/>
      <c r="QJU46" s="774"/>
      <c r="QJV46" s="774"/>
      <c r="QJW46" s="774"/>
      <c r="QJX46" s="774"/>
      <c r="QJY46" s="774"/>
      <c r="QJZ46" s="774"/>
      <c r="QKA46" s="774"/>
      <c r="QKB46" s="774"/>
      <c r="QKC46" s="774"/>
      <c r="QKD46" s="774"/>
      <c r="QKE46" s="774"/>
      <c r="QKF46" s="774"/>
      <c r="QKG46" s="774"/>
      <c r="QKH46" s="774"/>
      <c r="QKI46" s="774"/>
      <c r="QKJ46" s="774"/>
      <c r="QKK46" s="774"/>
      <c r="QKL46" s="774"/>
      <c r="QKM46" s="774"/>
      <c r="QKN46" s="774"/>
      <c r="QKO46" s="774"/>
      <c r="QKP46" s="774"/>
      <c r="QKQ46" s="774"/>
      <c r="QKR46" s="774"/>
      <c r="QKS46" s="774"/>
      <c r="QKT46" s="774"/>
      <c r="QKU46" s="774"/>
      <c r="QKV46" s="774"/>
      <c r="QKW46" s="774"/>
      <c r="QKX46" s="774"/>
      <c r="QKY46" s="774"/>
      <c r="QKZ46" s="774"/>
      <c r="QLA46" s="774"/>
      <c r="QLB46" s="774"/>
      <c r="QLC46" s="774"/>
      <c r="QLD46" s="774"/>
      <c r="QLE46" s="774"/>
      <c r="QLF46" s="774"/>
      <c r="QLG46" s="774"/>
      <c r="QLH46" s="774"/>
      <c r="QLI46" s="774"/>
      <c r="QLJ46" s="774"/>
      <c r="QLK46" s="774"/>
      <c r="QLL46" s="774"/>
      <c r="QLM46" s="774"/>
      <c r="QLN46" s="774"/>
      <c r="QLO46" s="774"/>
      <c r="QLP46" s="774"/>
      <c r="QLQ46" s="774"/>
      <c r="QLR46" s="774"/>
      <c r="QLS46" s="774"/>
      <c r="QLT46" s="774"/>
      <c r="QLU46" s="774"/>
      <c r="QLV46" s="774"/>
      <c r="QLW46" s="774"/>
      <c r="QLX46" s="774"/>
      <c r="QLY46" s="774"/>
      <c r="QLZ46" s="774"/>
      <c r="QMA46" s="774"/>
      <c r="QMB46" s="774"/>
      <c r="QMC46" s="774"/>
      <c r="QMD46" s="774"/>
      <c r="QME46" s="774"/>
      <c r="QMF46" s="774"/>
      <c r="QMG46" s="774"/>
      <c r="QMH46" s="774"/>
      <c r="QMI46" s="774"/>
      <c r="QMJ46" s="774"/>
      <c r="QMK46" s="774"/>
      <c r="QML46" s="774"/>
      <c r="QMM46" s="774"/>
      <c r="QMN46" s="774"/>
      <c r="QMO46" s="774"/>
      <c r="QMP46" s="774"/>
      <c r="QMQ46" s="774"/>
      <c r="QMR46" s="774"/>
      <c r="QMS46" s="774"/>
      <c r="QMT46" s="774"/>
      <c r="QMU46" s="774"/>
      <c r="QMV46" s="774"/>
      <c r="QMW46" s="774"/>
      <c r="QMX46" s="774"/>
      <c r="QMY46" s="774"/>
      <c r="QMZ46" s="774"/>
      <c r="QNA46" s="774"/>
      <c r="QNB46" s="774"/>
      <c r="QNC46" s="774"/>
      <c r="QND46" s="774"/>
      <c r="QNE46" s="774"/>
      <c r="QNF46" s="774"/>
      <c r="QNG46" s="774"/>
      <c r="QNH46" s="774"/>
      <c r="QNI46" s="774"/>
      <c r="QNJ46" s="774"/>
      <c r="QNK46" s="774"/>
      <c r="QNL46" s="774"/>
      <c r="QNM46" s="774"/>
      <c r="QNN46" s="774"/>
      <c r="QNO46" s="774"/>
      <c r="QNP46" s="774"/>
      <c r="QNQ46" s="774"/>
      <c r="QNR46" s="774"/>
      <c r="QNS46" s="774"/>
      <c r="QNT46" s="774"/>
      <c r="QNU46" s="774"/>
      <c r="QNV46" s="774"/>
      <c r="QNW46" s="774"/>
      <c r="QNX46" s="774"/>
      <c r="QNY46" s="774"/>
      <c r="QNZ46" s="774"/>
      <c r="QOA46" s="774"/>
      <c r="QOB46" s="774"/>
      <c r="QOC46" s="774"/>
      <c r="QOD46" s="774"/>
      <c r="QOE46" s="774"/>
      <c r="QOF46" s="774"/>
      <c r="QOG46" s="774"/>
      <c r="QOH46" s="774"/>
      <c r="QOI46" s="774"/>
      <c r="QOJ46" s="774"/>
      <c r="QOK46" s="774"/>
      <c r="QOL46" s="774"/>
      <c r="QOM46" s="774"/>
      <c r="QON46" s="774"/>
      <c r="QOO46" s="774"/>
      <c r="QOP46" s="774"/>
      <c r="QOQ46" s="774"/>
      <c r="QOR46" s="774"/>
      <c r="QOS46" s="774"/>
      <c r="QOT46" s="774"/>
      <c r="QOU46" s="774"/>
      <c r="QOV46" s="774"/>
      <c r="QOW46" s="774"/>
      <c r="QOX46" s="774"/>
      <c r="QOY46" s="774"/>
      <c r="QOZ46" s="774"/>
      <c r="QPA46" s="774"/>
      <c r="QPB46" s="774"/>
      <c r="QPC46" s="774"/>
      <c r="QPD46" s="774"/>
      <c r="QPE46" s="774"/>
      <c r="QPF46" s="774"/>
      <c r="QPG46" s="774"/>
      <c r="QPH46" s="774"/>
      <c r="QPI46" s="774"/>
      <c r="QPJ46" s="774"/>
      <c r="QPK46" s="774"/>
      <c r="QPL46" s="774"/>
      <c r="QPM46" s="774"/>
      <c r="QPN46" s="774"/>
      <c r="QPO46" s="774"/>
      <c r="QPP46" s="774"/>
      <c r="QPQ46" s="774"/>
      <c r="QPR46" s="774"/>
      <c r="QPS46" s="774"/>
      <c r="QPT46" s="774"/>
      <c r="QPU46" s="774"/>
      <c r="QPV46" s="774"/>
      <c r="QPW46" s="774"/>
      <c r="QPX46" s="774"/>
      <c r="QPY46" s="774"/>
      <c r="QPZ46" s="774"/>
      <c r="QQA46" s="774"/>
      <c r="QQB46" s="774"/>
      <c r="QQC46" s="774"/>
      <c r="QQD46" s="774"/>
      <c r="QQE46" s="774"/>
      <c r="QQF46" s="774"/>
      <c r="QQG46" s="774"/>
      <c r="QQH46" s="774"/>
      <c r="QQI46" s="774"/>
      <c r="QQJ46" s="774"/>
      <c r="QQK46" s="774"/>
      <c r="QQL46" s="774"/>
      <c r="QQM46" s="774"/>
      <c r="QQN46" s="774"/>
      <c r="QQO46" s="774"/>
      <c r="QQP46" s="774"/>
      <c r="QQQ46" s="774"/>
      <c r="QQR46" s="774"/>
      <c r="QQS46" s="774"/>
      <c r="QQT46" s="774"/>
      <c r="QQU46" s="774"/>
      <c r="QQV46" s="774"/>
      <c r="QQW46" s="774"/>
      <c r="QQX46" s="774"/>
      <c r="QQY46" s="774"/>
      <c r="QQZ46" s="774"/>
      <c r="QRA46" s="774"/>
      <c r="QRB46" s="774"/>
      <c r="QRC46" s="774"/>
      <c r="QRD46" s="774"/>
      <c r="QRE46" s="774"/>
      <c r="QRF46" s="774"/>
      <c r="QRG46" s="774"/>
      <c r="QRH46" s="774"/>
      <c r="QRI46" s="774"/>
      <c r="QRJ46" s="774"/>
      <c r="QRK46" s="774"/>
      <c r="QRL46" s="774"/>
      <c r="QRM46" s="774"/>
      <c r="QRN46" s="774"/>
      <c r="QRO46" s="774"/>
      <c r="QRP46" s="774"/>
      <c r="QRQ46" s="774"/>
      <c r="QRR46" s="774"/>
      <c r="QRS46" s="774"/>
      <c r="QRT46" s="774"/>
      <c r="QRU46" s="774"/>
      <c r="QRV46" s="774"/>
      <c r="QRW46" s="774"/>
      <c r="QRX46" s="774"/>
      <c r="QRY46" s="774"/>
      <c r="QRZ46" s="774"/>
      <c r="QSA46" s="774"/>
      <c r="QSB46" s="774"/>
      <c r="QSC46" s="774"/>
      <c r="QSD46" s="774"/>
      <c r="QSE46" s="774"/>
      <c r="QSF46" s="774"/>
      <c r="QSG46" s="774"/>
      <c r="QSH46" s="774"/>
      <c r="QSI46" s="774"/>
      <c r="QSJ46" s="774"/>
      <c r="QSK46" s="774"/>
      <c r="QSL46" s="774"/>
      <c r="QSM46" s="774"/>
      <c r="QSN46" s="774"/>
      <c r="QSO46" s="774"/>
      <c r="QSP46" s="774"/>
      <c r="QSQ46" s="774"/>
      <c r="QSR46" s="774"/>
      <c r="QSS46" s="774"/>
      <c r="QST46" s="774"/>
      <c r="QSU46" s="774"/>
      <c r="QSV46" s="774"/>
      <c r="QSW46" s="774"/>
      <c r="QSX46" s="774"/>
      <c r="QSY46" s="774"/>
      <c r="QSZ46" s="774"/>
      <c r="QTA46" s="774"/>
      <c r="QTB46" s="774"/>
      <c r="QTC46" s="774"/>
      <c r="QTD46" s="774"/>
      <c r="QTE46" s="774"/>
      <c r="QTF46" s="774"/>
      <c r="QTG46" s="774"/>
      <c r="QTH46" s="774"/>
      <c r="QTI46" s="774"/>
      <c r="QTJ46" s="774"/>
      <c r="QTK46" s="774"/>
      <c r="QTL46" s="774"/>
      <c r="QTM46" s="774"/>
      <c r="QTN46" s="774"/>
      <c r="QTO46" s="774"/>
      <c r="QTP46" s="774"/>
      <c r="QTQ46" s="774"/>
      <c r="QTR46" s="774"/>
      <c r="QTS46" s="774"/>
      <c r="QTT46" s="774"/>
      <c r="QTU46" s="774"/>
      <c r="QTV46" s="774"/>
      <c r="QTW46" s="774"/>
      <c r="QTX46" s="774"/>
      <c r="QTY46" s="774"/>
      <c r="QTZ46" s="774"/>
      <c r="QUA46" s="774"/>
      <c r="QUB46" s="774"/>
      <c r="QUC46" s="774"/>
      <c r="QUD46" s="774"/>
      <c r="QUE46" s="774"/>
      <c r="QUF46" s="774"/>
      <c r="QUG46" s="774"/>
      <c r="QUH46" s="774"/>
      <c r="QUI46" s="774"/>
      <c r="QUJ46" s="774"/>
      <c r="QUK46" s="774"/>
      <c r="QUL46" s="774"/>
      <c r="QUM46" s="774"/>
      <c r="QUN46" s="774"/>
      <c r="QUO46" s="774"/>
      <c r="QUP46" s="774"/>
      <c r="QUQ46" s="774"/>
      <c r="QUR46" s="774"/>
      <c r="QUS46" s="774"/>
      <c r="QUT46" s="774"/>
      <c r="QUU46" s="774"/>
      <c r="QUV46" s="774"/>
      <c r="QUW46" s="774"/>
      <c r="QUX46" s="774"/>
      <c r="QUY46" s="774"/>
      <c r="QUZ46" s="774"/>
      <c r="QVA46" s="774"/>
      <c r="QVB46" s="774"/>
      <c r="QVC46" s="774"/>
      <c r="QVD46" s="774"/>
      <c r="QVE46" s="774"/>
      <c r="QVF46" s="774"/>
      <c r="QVG46" s="774"/>
      <c r="QVH46" s="774"/>
      <c r="QVI46" s="774"/>
      <c r="QVJ46" s="774"/>
      <c r="QVK46" s="774"/>
      <c r="QVL46" s="774"/>
      <c r="QVM46" s="774"/>
      <c r="QVN46" s="774"/>
      <c r="QVO46" s="774"/>
      <c r="QVP46" s="774"/>
      <c r="QVQ46" s="774"/>
      <c r="QVR46" s="774"/>
      <c r="QVS46" s="774"/>
      <c r="QVT46" s="774"/>
      <c r="QVU46" s="774"/>
      <c r="QVV46" s="774"/>
      <c r="QVW46" s="774"/>
      <c r="QVX46" s="774"/>
      <c r="QVY46" s="774"/>
      <c r="QVZ46" s="774"/>
      <c r="QWA46" s="774"/>
      <c r="QWB46" s="774"/>
      <c r="QWC46" s="774"/>
      <c r="QWD46" s="774"/>
      <c r="QWE46" s="774"/>
      <c r="QWF46" s="774"/>
      <c r="QWG46" s="774"/>
      <c r="QWH46" s="774"/>
      <c r="QWI46" s="774"/>
      <c r="QWJ46" s="774"/>
      <c r="QWK46" s="774"/>
      <c r="QWL46" s="774"/>
      <c r="QWM46" s="774"/>
      <c r="QWN46" s="774"/>
      <c r="QWO46" s="774"/>
      <c r="QWP46" s="774"/>
      <c r="QWQ46" s="774"/>
      <c r="QWR46" s="774"/>
      <c r="QWS46" s="774"/>
      <c r="QWT46" s="774"/>
      <c r="QWU46" s="774"/>
      <c r="QWV46" s="774"/>
      <c r="QWW46" s="774"/>
      <c r="QWX46" s="774"/>
      <c r="QWY46" s="774"/>
      <c r="QWZ46" s="774"/>
      <c r="QXA46" s="774"/>
      <c r="QXB46" s="774"/>
      <c r="QXC46" s="774"/>
      <c r="QXD46" s="774"/>
      <c r="QXE46" s="774"/>
      <c r="QXF46" s="774"/>
      <c r="QXG46" s="774"/>
      <c r="QXH46" s="774"/>
      <c r="QXI46" s="774"/>
      <c r="QXJ46" s="774"/>
      <c r="QXK46" s="774"/>
      <c r="QXL46" s="774"/>
      <c r="QXM46" s="774"/>
      <c r="QXN46" s="774"/>
      <c r="QXO46" s="774"/>
      <c r="QXP46" s="774"/>
      <c r="QXQ46" s="774"/>
      <c r="QXR46" s="774"/>
      <c r="QXS46" s="774"/>
      <c r="QXT46" s="774"/>
      <c r="QXU46" s="774"/>
      <c r="QXV46" s="774"/>
      <c r="QXW46" s="774"/>
      <c r="QXX46" s="774"/>
      <c r="QXY46" s="774"/>
      <c r="QXZ46" s="774"/>
      <c r="QYA46" s="774"/>
      <c r="QYB46" s="774"/>
      <c r="QYC46" s="774"/>
      <c r="QYD46" s="774"/>
      <c r="QYE46" s="774"/>
      <c r="QYF46" s="774"/>
      <c r="QYG46" s="774"/>
      <c r="QYH46" s="774"/>
      <c r="QYI46" s="774"/>
      <c r="QYJ46" s="774"/>
      <c r="QYK46" s="774"/>
      <c r="QYL46" s="774"/>
      <c r="QYM46" s="774"/>
      <c r="QYN46" s="774"/>
      <c r="QYO46" s="774"/>
      <c r="QYP46" s="774"/>
      <c r="QYQ46" s="774"/>
      <c r="QYR46" s="774"/>
      <c r="QYS46" s="774"/>
      <c r="QYT46" s="774"/>
      <c r="QYU46" s="774"/>
      <c r="QYV46" s="774"/>
      <c r="QYW46" s="774"/>
      <c r="QYX46" s="774"/>
      <c r="QYY46" s="774"/>
      <c r="QYZ46" s="774"/>
      <c r="QZA46" s="774"/>
      <c r="QZB46" s="774"/>
      <c r="QZC46" s="774"/>
      <c r="QZD46" s="774"/>
      <c r="QZE46" s="774"/>
      <c r="QZF46" s="774"/>
      <c r="QZG46" s="774"/>
      <c r="QZH46" s="774"/>
      <c r="QZI46" s="774"/>
      <c r="QZJ46" s="774"/>
      <c r="QZK46" s="774"/>
      <c r="QZL46" s="774"/>
      <c r="QZM46" s="774"/>
      <c r="QZN46" s="774"/>
      <c r="QZO46" s="774"/>
      <c r="QZP46" s="774"/>
      <c r="QZQ46" s="774"/>
      <c r="QZR46" s="774"/>
      <c r="QZS46" s="774"/>
      <c r="QZT46" s="774"/>
      <c r="QZU46" s="774"/>
      <c r="QZV46" s="774"/>
      <c r="QZW46" s="774"/>
      <c r="QZX46" s="774"/>
      <c r="QZY46" s="774"/>
      <c r="QZZ46" s="774"/>
      <c r="RAA46" s="774"/>
      <c r="RAB46" s="774"/>
      <c r="RAC46" s="774"/>
      <c r="RAD46" s="774"/>
      <c r="RAE46" s="774"/>
      <c r="RAF46" s="774"/>
      <c r="RAG46" s="774"/>
      <c r="RAH46" s="774"/>
      <c r="RAI46" s="774"/>
      <c r="RAJ46" s="774"/>
      <c r="RAK46" s="774"/>
      <c r="RAL46" s="774"/>
      <c r="RAM46" s="774"/>
      <c r="RAN46" s="774"/>
      <c r="RAO46" s="774"/>
      <c r="RAP46" s="774"/>
      <c r="RAQ46" s="774"/>
      <c r="RAR46" s="774"/>
      <c r="RAS46" s="774"/>
      <c r="RAT46" s="774"/>
      <c r="RAU46" s="774"/>
      <c r="RAV46" s="774"/>
      <c r="RAW46" s="774"/>
      <c r="RAX46" s="774"/>
      <c r="RAY46" s="774"/>
      <c r="RAZ46" s="774"/>
      <c r="RBA46" s="774"/>
      <c r="RBB46" s="774"/>
      <c r="RBC46" s="774"/>
      <c r="RBD46" s="774"/>
      <c r="RBE46" s="774"/>
      <c r="RBF46" s="774"/>
      <c r="RBG46" s="774"/>
      <c r="RBH46" s="774"/>
      <c r="RBI46" s="774"/>
      <c r="RBJ46" s="774"/>
      <c r="RBK46" s="774"/>
      <c r="RBL46" s="774"/>
      <c r="RBM46" s="774"/>
      <c r="RBN46" s="774"/>
      <c r="RBO46" s="774"/>
      <c r="RBP46" s="774"/>
      <c r="RBQ46" s="774"/>
      <c r="RBR46" s="774"/>
      <c r="RBS46" s="774"/>
      <c r="RBT46" s="774"/>
      <c r="RBU46" s="774"/>
      <c r="RBV46" s="774"/>
      <c r="RBW46" s="774"/>
      <c r="RBX46" s="774"/>
      <c r="RBY46" s="774"/>
      <c r="RBZ46" s="774"/>
      <c r="RCA46" s="774"/>
      <c r="RCB46" s="774"/>
      <c r="RCC46" s="774"/>
      <c r="RCD46" s="774"/>
      <c r="RCE46" s="774"/>
      <c r="RCF46" s="774"/>
      <c r="RCG46" s="774"/>
      <c r="RCH46" s="774"/>
      <c r="RCI46" s="774"/>
      <c r="RCJ46" s="774"/>
      <c r="RCK46" s="774"/>
      <c r="RCL46" s="774"/>
      <c r="RCM46" s="774"/>
      <c r="RCN46" s="774"/>
      <c r="RCO46" s="774"/>
      <c r="RCP46" s="774"/>
      <c r="RCQ46" s="774"/>
      <c r="RCR46" s="774"/>
      <c r="RCS46" s="774"/>
      <c r="RCT46" s="774"/>
      <c r="RCU46" s="774"/>
      <c r="RCV46" s="774"/>
      <c r="RCW46" s="774"/>
      <c r="RCX46" s="774"/>
      <c r="RCY46" s="774"/>
      <c r="RCZ46" s="774"/>
      <c r="RDA46" s="774"/>
      <c r="RDB46" s="774"/>
      <c r="RDC46" s="774"/>
      <c r="RDD46" s="774"/>
      <c r="RDE46" s="774"/>
      <c r="RDF46" s="774"/>
      <c r="RDG46" s="774"/>
      <c r="RDH46" s="774"/>
      <c r="RDI46" s="774"/>
      <c r="RDJ46" s="774"/>
      <c r="RDK46" s="774"/>
      <c r="RDL46" s="774"/>
      <c r="RDM46" s="774"/>
      <c r="RDN46" s="774"/>
      <c r="RDO46" s="774"/>
      <c r="RDP46" s="774"/>
      <c r="RDQ46" s="774"/>
      <c r="RDR46" s="774"/>
      <c r="RDS46" s="774"/>
      <c r="RDT46" s="774"/>
      <c r="RDU46" s="774"/>
      <c r="RDV46" s="774"/>
      <c r="RDW46" s="774"/>
      <c r="RDX46" s="774"/>
      <c r="RDY46" s="774"/>
      <c r="RDZ46" s="774"/>
      <c r="REA46" s="774"/>
      <c r="REB46" s="774"/>
      <c r="REC46" s="774"/>
      <c r="RED46" s="774"/>
      <c r="REE46" s="774"/>
      <c r="REF46" s="774"/>
      <c r="REG46" s="774"/>
      <c r="REH46" s="774"/>
      <c r="REI46" s="774"/>
      <c r="REJ46" s="774"/>
      <c r="REK46" s="774"/>
      <c r="REL46" s="774"/>
      <c r="REM46" s="774"/>
      <c r="REN46" s="774"/>
      <c r="REO46" s="774"/>
      <c r="REP46" s="774"/>
      <c r="REQ46" s="774"/>
      <c r="RER46" s="774"/>
      <c r="RES46" s="774"/>
      <c r="RET46" s="774"/>
      <c r="REU46" s="774"/>
      <c r="REV46" s="774"/>
      <c r="REW46" s="774"/>
      <c r="REX46" s="774"/>
      <c r="REY46" s="774"/>
      <c r="REZ46" s="774"/>
      <c r="RFA46" s="774"/>
      <c r="RFB46" s="774"/>
      <c r="RFC46" s="774"/>
      <c r="RFD46" s="774"/>
      <c r="RFE46" s="774"/>
      <c r="RFF46" s="774"/>
      <c r="RFG46" s="774"/>
      <c r="RFH46" s="774"/>
      <c r="RFI46" s="774"/>
      <c r="RFJ46" s="774"/>
      <c r="RFK46" s="774"/>
      <c r="RFL46" s="774"/>
      <c r="RFM46" s="774"/>
      <c r="RFN46" s="774"/>
      <c r="RFO46" s="774"/>
      <c r="RFP46" s="774"/>
      <c r="RFQ46" s="774"/>
      <c r="RFR46" s="774"/>
      <c r="RFS46" s="774"/>
      <c r="RFT46" s="774"/>
      <c r="RFU46" s="774"/>
      <c r="RFV46" s="774"/>
      <c r="RFW46" s="774"/>
      <c r="RFX46" s="774"/>
      <c r="RFY46" s="774"/>
      <c r="RFZ46" s="774"/>
      <c r="RGA46" s="774"/>
      <c r="RGB46" s="774"/>
      <c r="RGC46" s="774"/>
      <c r="RGD46" s="774"/>
      <c r="RGE46" s="774"/>
      <c r="RGF46" s="774"/>
      <c r="RGG46" s="774"/>
      <c r="RGH46" s="774"/>
      <c r="RGI46" s="774"/>
      <c r="RGJ46" s="774"/>
      <c r="RGK46" s="774"/>
      <c r="RGL46" s="774"/>
      <c r="RGM46" s="774"/>
      <c r="RGN46" s="774"/>
      <c r="RGO46" s="774"/>
      <c r="RGP46" s="774"/>
      <c r="RGQ46" s="774"/>
      <c r="RGR46" s="774"/>
      <c r="RGS46" s="774"/>
      <c r="RGT46" s="774"/>
      <c r="RGU46" s="774"/>
      <c r="RGV46" s="774"/>
      <c r="RGW46" s="774"/>
      <c r="RGX46" s="774"/>
      <c r="RGY46" s="774"/>
      <c r="RGZ46" s="774"/>
      <c r="RHA46" s="774"/>
      <c r="RHB46" s="774"/>
      <c r="RHC46" s="774"/>
      <c r="RHD46" s="774"/>
      <c r="RHE46" s="774"/>
      <c r="RHF46" s="774"/>
      <c r="RHG46" s="774"/>
      <c r="RHH46" s="774"/>
      <c r="RHI46" s="774"/>
      <c r="RHJ46" s="774"/>
      <c r="RHK46" s="774"/>
      <c r="RHL46" s="774"/>
      <c r="RHM46" s="774"/>
      <c r="RHN46" s="774"/>
      <c r="RHO46" s="774"/>
      <c r="RHP46" s="774"/>
      <c r="RHQ46" s="774"/>
      <c r="RHR46" s="774"/>
      <c r="RHS46" s="774"/>
      <c r="RHT46" s="774"/>
      <c r="RHU46" s="774"/>
      <c r="RHV46" s="774"/>
      <c r="RHW46" s="774"/>
      <c r="RHX46" s="774"/>
      <c r="RHY46" s="774"/>
      <c r="RHZ46" s="774"/>
      <c r="RIA46" s="774"/>
      <c r="RIB46" s="774"/>
      <c r="RIC46" s="774"/>
      <c r="RID46" s="774"/>
      <c r="RIE46" s="774"/>
      <c r="RIF46" s="774"/>
      <c r="RIG46" s="774"/>
      <c r="RIH46" s="774"/>
      <c r="RII46" s="774"/>
      <c r="RIJ46" s="774"/>
      <c r="RIK46" s="774"/>
      <c r="RIL46" s="774"/>
      <c r="RIM46" s="774"/>
      <c r="RIN46" s="774"/>
      <c r="RIO46" s="774"/>
      <c r="RIP46" s="774"/>
      <c r="RIQ46" s="774"/>
      <c r="RIR46" s="774"/>
      <c r="RIS46" s="774"/>
      <c r="RIT46" s="774"/>
      <c r="RIU46" s="774"/>
      <c r="RIV46" s="774"/>
      <c r="RIW46" s="774"/>
      <c r="RIX46" s="774"/>
      <c r="RIY46" s="774"/>
      <c r="RIZ46" s="774"/>
      <c r="RJA46" s="774"/>
      <c r="RJB46" s="774"/>
      <c r="RJC46" s="774"/>
      <c r="RJD46" s="774"/>
      <c r="RJE46" s="774"/>
      <c r="RJF46" s="774"/>
      <c r="RJG46" s="774"/>
      <c r="RJH46" s="774"/>
      <c r="RJI46" s="774"/>
      <c r="RJJ46" s="774"/>
      <c r="RJK46" s="774"/>
      <c r="RJL46" s="774"/>
      <c r="RJM46" s="774"/>
      <c r="RJN46" s="774"/>
      <c r="RJO46" s="774"/>
      <c r="RJP46" s="774"/>
      <c r="RJQ46" s="774"/>
      <c r="RJR46" s="774"/>
      <c r="RJS46" s="774"/>
      <c r="RJT46" s="774"/>
      <c r="RJU46" s="774"/>
      <c r="RJV46" s="774"/>
      <c r="RJW46" s="774"/>
      <c r="RJX46" s="774"/>
      <c r="RJY46" s="774"/>
      <c r="RJZ46" s="774"/>
      <c r="RKA46" s="774"/>
      <c r="RKB46" s="774"/>
      <c r="RKC46" s="774"/>
      <c r="RKD46" s="774"/>
      <c r="RKE46" s="774"/>
      <c r="RKF46" s="774"/>
      <c r="RKG46" s="774"/>
      <c r="RKH46" s="774"/>
      <c r="RKI46" s="774"/>
      <c r="RKJ46" s="774"/>
      <c r="RKK46" s="774"/>
      <c r="RKL46" s="774"/>
      <c r="RKM46" s="774"/>
      <c r="RKN46" s="774"/>
      <c r="RKO46" s="774"/>
      <c r="RKP46" s="774"/>
      <c r="RKQ46" s="774"/>
      <c r="RKR46" s="774"/>
      <c r="RKS46" s="774"/>
      <c r="RKT46" s="774"/>
      <c r="RKU46" s="774"/>
      <c r="RKV46" s="774"/>
      <c r="RKW46" s="774"/>
      <c r="RKX46" s="774"/>
      <c r="RKY46" s="774"/>
      <c r="RKZ46" s="774"/>
      <c r="RLA46" s="774"/>
      <c r="RLB46" s="774"/>
      <c r="RLC46" s="774"/>
      <c r="RLD46" s="774"/>
      <c r="RLE46" s="774"/>
      <c r="RLF46" s="774"/>
      <c r="RLG46" s="774"/>
      <c r="RLH46" s="774"/>
      <c r="RLI46" s="774"/>
      <c r="RLJ46" s="774"/>
      <c r="RLK46" s="774"/>
      <c r="RLL46" s="774"/>
      <c r="RLM46" s="774"/>
      <c r="RLN46" s="774"/>
      <c r="RLO46" s="774"/>
      <c r="RLP46" s="774"/>
      <c r="RLQ46" s="774"/>
      <c r="RLR46" s="774"/>
      <c r="RLS46" s="774"/>
      <c r="RLT46" s="774"/>
      <c r="RLU46" s="774"/>
      <c r="RLV46" s="774"/>
      <c r="RLW46" s="774"/>
      <c r="RLX46" s="774"/>
      <c r="RLY46" s="774"/>
      <c r="RLZ46" s="774"/>
      <c r="RMA46" s="774"/>
      <c r="RMB46" s="774"/>
      <c r="RMC46" s="774"/>
      <c r="RMD46" s="774"/>
      <c r="RME46" s="774"/>
      <c r="RMF46" s="774"/>
      <c r="RMG46" s="774"/>
      <c r="RMH46" s="774"/>
      <c r="RMI46" s="774"/>
      <c r="RMJ46" s="774"/>
      <c r="RMK46" s="774"/>
      <c r="RML46" s="774"/>
      <c r="RMM46" s="774"/>
      <c r="RMN46" s="774"/>
      <c r="RMO46" s="774"/>
      <c r="RMP46" s="774"/>
      <c r="RMQ46" s="774"/>
      <c r="RMR46" s="774"/>
      <c r="RMS46" s="774"/>
      <c r="RMT46" s="774"/>
      <c r="RMU46" s="774"/>
      <c r="RMV46" s="774"/>
      <c r="RMW46" s="774"/>
      <c r="RMX46" s="774"/>
      <c r="RMY46" s="774"/>
      <c r="RMZ46" s="774"/>
      <c r="RNA46" s="774"/>
      <c r="RNB46" s="774"/>
      <c r="RNC46" s="774"/>
      <c r="RND46" s="774"/>
      <c r="RNE46" s="774"/>
      <c r="RNF46" s="774"/>
      <c r="RNG46" s="774"/>
      <c r="RNH46" s="774"/>
      <c r="RNI46" s="774"/>
      <c r="RNJ46" s="774"/>
      <c r="RNK46" s="774"/>
      <c r="RNL46" s="774"/>
      <c r="RNM46" s="774"/>
      <c r="RNN46" s="774"/>
      <c r="RNO46" s="774"/>
      <c r="RNP46" s="774"/>
      <c r="RNQ46" s="774"/>
      <c r="RNR46" s="774"/>
      <c r="RNS46" s="774"/>
      <c r="RNT46" s="774"/>
      <c r="RNU46" s="774"/>
      <c r="RNV46" s="774"/>
      <c r="RNW46" s="774"/>
      <c r="RNX46" s="774"/>
      <c r="RNY46" s="774"/>
      <c r="RNZ46" s="774"/>
      <c r="ROA46" s="774"/>
      <c r="ROB46" s="774"/>
      <c r="ROC46" s="774"/>
      <c r="ROD46" s="774"/>
      <c r="ROE46" s="774"/>
      <c r="ROF46" s="774"/>
      <c r="ROG46" s="774"/>
      <c r="ROH46" s="774"/>
      <c r="ROI46" s="774"/>
      <c r="ROJ46" s="774"/>
      <c r="ROK46" s="774"/>
      <c r="ROL46" s="774"/>
      <c r="ROM46" s="774"/>
      <c r="RON46" s="774"/>
      <c r="ROO46" s="774"/>
      <c r="ROP46" s="774"/>
      <c r="ROQ46" s="774"/>
      <c r="ROR46" s="774"/>
      <c r="ROS46" s="774"/>
      <c r="ROT46" s="774"/>
      <c r="ROU46" s="774"/>
      <c r="ROV46" s="774"/>
      <c r="ROW46" s="774"/>
      <c r="ROX46" s="774"/>
      <c r="ROY46" s="774"/>
      <c r="ROZ46" s="774"/>
      <c r="RPA46" s="774"/>
      <c r="RPB46" s="774"/>
      <c r="RPC46" s="774"/>
      <c r="RPD46" s="774"/>
      <c r="RPE46" s="774"/>
      <c r="RPF46" s="774"/>
      <c r="RPG46" s="774"/>
      <c r="RPH46" s="774"/>
      <c r="RPI46" s="774"/>
      <c r="RPJ46" s="774"/>
      <c r="RPK46" s="774"/>
      <c r="RPL46" s="774"/>
      <c r="RPM46" s="774"/>
      <c r="RPN46" s="774"/>
      <c r="RPO46" s="774"/>
      <c r="RPP46" s="774"/>
      <c r="RPQ46" s="774"/>
      <c r="RPR46" s="774"/>
      <c r="RPS46" s="774"/>
      <c r="RPT46" s="774"/>
      <c r="RPU46" s="774"/>
      <c r="RPV46" s="774"/>
      <c r="RPW46" s="774"/>
      <c r="RPX46" s="774"/>
      <c r="RPY46" s="774"/>
      <c r="RPZ46" s="774"/>
      <c r="RQA46" s="774"/>
      <c r="RQB46" s="774"/>
      <c r="RQC46" s="774"/>
      <c r="RQD46" s="774"/>
      <c r="RQE46" s="774"/>
      <c r="RQF46" s="774"/>
      <c r="RQG46" s="774"/>
      <c r="RQH46" s="774"/>
      <c r="RQI46" s="774"/>
      <c r="RQJ46" s="774"/>
      <c r="RQK46" s="774"/>
      <c r="RQL46" s="774"/>
      <c r="RQM46" s="774"/>
      <c r="RQN46" s="774"/>
      <c r="RQO46" s="774"/>
      <c r="RQP46" s="774"/>
      <c r="RQQ46" s="774"/>
      <c r="RQR46" s="774"/>
      <c r="RQS46" s="774"/>
      <c r="RQT46" s="774"/>
      <c r="RQU46" s="774"/>
      <c r="RQV46" s="774"/>
      <c r="RQW46" s="774"/>
      <c r="RQX46" s="774"/>
      <c r="RQY46" s="774"/>
      <c r="RQZ46" s="774"/>
      <c r="RRA46" s="774"/>
      <c r="RRB46" s="774"/>
      <c r="RRC46" s="774"/>
      <c r="RRD46" s="774"/>
      <c r="RRE46" s="774"/>
      <c r="RRF46" s="774"/>
      <c r="RRG46" s="774"/>
      <c r="RRH46" s="774"/>
      <c r="RRI46" s="774"/>
      <c r="RRJ46" s="774"/>
      <c r="RRK46" s="774"/>
      <c r="RRL46" s="774"/>
      <c r="RRM46" s="774"/>
      <c r="RRN46" s="774"/>
      <c r="RRO46" s="774"/>
      <c r="RRP46" s="774"/>
      <c r="RRQ46" s="774"/>
      <c r="RRR46" s="774"/>
      <c r="RRS46" s="774"/>
      <c r="RRT46" s="774"/>
      <c r="RRU46" s="774"/>
      <c r="RRV46" s="774"/>
      <c r="RRW46" s="774"/>
      <c r="RRX46" s="774"/>
      <c r="RRY46" s="774"/>
      <c r="RRZ46" s="774"/>
      <c r="RSA46" s="774"/>
      <c r="RSB46" s="774"/>
      <c r="RSC46" s="774"/>
      <c r="RSD46" s="774"/>
      <c r="RSE46" s="774"/>
      <c r="RSF46" s="774"/>
      <c r="RSG46" s="774"/>
      <c r="RSH46" s="774"/>
      <c r="RSI46" s="774"/>
      <c r="RSJ46" s="774"/>
      <c r="RSK46" s="774"/>
      <c r="RSL46" s="774"/>
      <c r="RSM46" s="774"/>
      <c r="RSN46" s="774"/>
      <c r="RSO46" s="774"/>
      <c r="RSP46" s="774"/>
      <c r="RSQ46" s="774"/>
      <c r="RSR46" s="774"/>
      <c r="RSS46" s="774"/>
      <c r="RST46" s="774"/>
      <c r="RSU46" s="774"/>
      <c r="RSV46" s="774"/>
      <c r="RSW46" s="774"/>
      <c r="RSX46" s="774"/>
      <c r="RSY46" s="774"/>
      <c r="RSZ46" s="774"/>
      <c r="RTA46" s="774"/>
      <c r="RTB46" s="774"/>
      <c r="RTC46" s="774"/>
      <c r="RTD46" s="774"/>
      <c r="RTE46" s="774"/>
      <c r="RTF46" s="774"/>
      <c r="RTG46" s="774"/>
      <c r="RTH46" s="774"/>
      <c r="RTI46" s="774"/>
      <c r="RTJ46" s="774"/>
      <c r="RTK46" s="774"/>
      <c r="RTL46" s="774"/>
      <c r="RTM46" s="774"/>
      <c r="RTN46" s="774"/>
      <c r="RTO46" s="774"/>
      <c r="RTP46" s="774"/>
      <c r="RTQ46" s="774"/>
      <c r="RTR46" s="774"/>
      <c r="RTS46" s="774"/>
      <c r="RTT46" s="774"/>
      <c r="RTU46" s="774"/>
      <c r="RTV46" s="774"/>
      <c r="RTW46" s="774"/>
      <c r="RTX46" s="774"/>
      <c r="RTY46" s="774"/>
      <c r="RTZ46" s="774"/>
      <c r="RUA46" s="774"/>
      <c r="RUB46" s="774"/>
      <c r="RUC46" s="774"/>
      <c r="RUD46" s="774"/>
      <c r="RUE46" s="774"/>
      <c r="RUF46" s="774"/>
      <c r="RUG46" s="774"/>
      <c r="RUH46" s="774"/>
      <c r="RUI46" s="774"/>
      <c r="RUJ46" s="774"/>
      <c r="RUK46" s="774"/>
      <c r="RUL46" s="774"/>
      <c r="RUM46" s="774"/>
      <c r="RUN46" s="774"/>
      <c r="RUO46" s="774"/>
      <c r="RUP46" s="774"/>
      <c r="RUQ46" s="774"/>
      <c r="RUR46" s="774"/>
      <c r="RUS46" s="774"/>
      <c r="RUT46" s="774"/>
      <c r="RUU46" s="774"/>
      <c r="RUV46" s="774"/>
      <c r="RUW46" s="774"/>
      <c r="RUX46" s="774"/>
      <c r="RUY46" s="774"/>
      <c r="RUZ46" s="774"/>
      <c r="RVA46" s="774"/>
      <c r="RVB46" s="774"/>
      <c r="RVC46" s="774"/>
      <c r="RVD46" s="774"/>
      <c r="RVE46" s="774"/>
      <c r="RVF46" s="774"/>
      <c r="RVG46" s="774"/>
      <c r="RVH46" s="774"/>
      <c r="RVI46" s="774"/>
      <c r="RVJ46" s="774"/>
      <c r="RVK46" s="774"/>
      <c r="RVL46" s="774"/>
      <c r="RVM46" s="774"/>
      <c r="RVN46" s="774"/>
      <c r="RVO46" s="774"/>
      <c r="RVP46" s="774"/>
      <c r="RVQ46" s="774"/>
      <c r="RVR46" s="774"/>
      <c r="RVS46" s="774"/>
      <c r="RVT46" s="774"/>
      <c r="RVU46" s="774"/>
      <c r="RVV46" s="774"/>
      <c r="RVW46" s="774"/>
      <c r="RVX46" s="774"/>
      <c r="RVY46" s="774"/>
      <c r="RVZ46" s="774"/>
      <c r="RWA46" s="774"/>
      <c r="RWB46" s="774"/>
      <c r="RWC46" s="774"/>
      <c r="RWD46" s="774"/>
      <c r="RWE46" s="774"/>
      <c r="RWF46" s="774"/>
      <c r="RWG46" s="774"/>
      <c r="RWH46" s="774"/>
      <c r="RWI46" s="774"/>
      <c r="RWJ46" s="774"/>
      <c r="RWK46" s="774"/>
      <c r="RWL46" s="774"/>
      <c r="RWM46" s="774"/>
      <c r="RWN46" s="774"/>
      <c r="RWO46" s="774"/>
      <c r="RWP46" s="774"/>
      <c r="RWQ46" s="774"/>
      <c r="RWR46" s="774"/>
      <c r="RWS46" s="774"/>
      <c r="RWT46" s="774"/>
      <c r="RWU46" s="774"/>
      <c r="RWV46" s="774"/>
      <c r="RWW46" s="774"/>
      <c r="RWX46" s="774"/>
      <c r="RWY46" s="774"/>
      <c r="RWZ46" s="774"/>
      <c r="RXA46" s="774"/>
      <c r="RXB46" s="774"/>
      <c r="RXC46" s="774"/>
      <c r="RXD46" s="774"/>
      <c r="RXE46" s="774"/>
      <c r="RXF46" s="774"/>
      <c r="RXG46" s="774"/>
      <c r="RXH46" s="774"/>
      <c r="RXI46" s="774"/>
      <c r="RXJ46" s="774"/>
      <c r="RXK46" s="774"/>
      <c r="RXL46" s="774"/>
      <c r="RXM46" s="774"/>
      <c r="RXN46" s="774"/>
      <c r="RXO46" s="774"/>
      <c r="RXP46" s="774"/>
      <c r="RXQ46" s="774"/>
      <c r="RXR46" s="774"/>
      <c r="RXS46" s="774"/>
      <c r="RXT46" s="774"/>
      <c r="RXU46" s="774"/>
      <c r="RXV46" s="774"/>
      <c r="RXW46" s="774"/>
      <c r="RXX46" s="774"/>
      <c r="RXY46" s="774"/>
      <c r="RXZ46" s="774"/>
      <c r="RYA46" s="774"/>
      <c r="RYB46" s="774"/>
      <c r="RYC46" s="774"/>
      <c r="RYD46" s="774"/>
      <c r="RYE46" s="774"/>
      <c r="RYF46" s="774"/>
      <c r="RYG46" s="774"/>
      <c r="RYH46" s="774"/>
      <c r="RYI46" s="774"/>
      <c r="RYJ46" s="774"/>
      <c r="RYK46" s="774"/>
      <c r="RYL46" s="774"/>
      <c r="RYM46" s="774"/>
      <c r="RYN46" s="774"/>
      <c r="RYO46" s="774"/>
      <c r="RYP46" s="774"/>
      <c r="RYQ46" s="774"/>
      <c r="RYR46" s="774"/>
      <c r="RYS46" s="774"/>
      <c r="RYT46" s="774"/>
      <c r="RYU46" s="774"/>
      <c r="RYV46" s="774"/>
      <c r="RYW46" s="774"/>
      <c r="RYX46" s="774"/>
      <c r="RYY46" s="774"/>
      <c r="RYZ46" s="774"/>
      <c r="RZA46" s="774"/>
      <c r="RZB46" s="774"/>
      <c r="RZC46" s="774"/>
      <c r="RZD46" s="774"/>
      <c r="RZE46" s="774"/>
      <c r="RZF46" s="774"/>
      <c r="RZG46" s="774"/>
      <c r="RZH46" s="774"/>
      <c r="RZI46" s="774"/>
      <c r="RZJ46" s="774"/>
      <c r="RZK46" s="774"/>
      <c r="RZL46" s="774"/>
      <c r="RZM46" s="774"/>
      <c r="RZN46" s="774"/>
      <c r="RZO46" s="774"/>
      <c r="RZP46" s="774"/>
      <c r="RZQ46" s="774"/>
      <c r="RZR46" s="774"/>
      <c r="RZS46" s="774"/>
      <c r="RZT46" s="774"/>
      <c r="RZU46" s="774"/>
      <c r="RZV46" s="774"/>
      <c r="RZW46" s="774"/>
      <c r="RZX46" s="774"/>
      <c r="RZY46" s="774"/>
      <c r="RZZ46" s="774"/>
      <c r="SAA46" s="774"/>
      <c r="SAB46" s="774"/>
      <c r="SAC46" s="774"/>
      <c r="SAD46" s="774"/>
      <c r="SAE46" s="774"/>
      <c r="SAF46" s="774"/>
      <c r="SAG46" s="774"/>
      <c r="SAH46" s="774"/>
      <c r="SAI46" s="774"/>
      <c r="SAJ46" s="774"/>
      <c r="SAK46" s="774"/>
      <c r="SAL46" s="774"/>
      <c r="SAM46" s="774"/>
      <c r="SAN46" s="774"/>
      <c r="SAO46" s="774"/>
      <c r="SAP46" s="774"/>
      <c r="SAQ46" s="774"/>
      <c r="SAR46" s="774"/>
      <c r="SAS46" s="774"/>
      <c r="SAT46" s="774"/>
      <c r="SAU46" s="774"/>
      <c r="SAV46" s="774"/>
      <c r="SAW46" s="774"/>
      <c r="SAX46" s="774"/>
      <c r="SAY46" s="774"/>
      <c r="SAZ46" s="774"/>
      <c r="SBA46" s="774"/>
      <c r="SBB46" s="774"/>
      <c r="SBC46" s="774"/>
      <c r="SBD46" s="774"/>
      <c r="SBE46" s="774"/>
      <c r="SBF46" s="774"/>
      <c r="SBG46" s="774"/>
      <c r="SBH46" s="774"/>
      <c r="SBI46" s="774"/>
      <c r="SBJ46" s="774"/>
      <c r="SBK46" s="774"/>
      <c r="SBL46" s="774"/>
      <c r="SBM46" s="774"/>
      <c r="SBN46" s="774"/>
      <c r="SBO46" s="774"/>
      <c r="SBP46" s="774"/>
      <c r="SBQ46" s="774"/>
      <c r="SBR46" s="774"/>
      <c r="SBS46" s="774"/>
      <c r="SBT46" s="774"/>
      <c r="SBU46" s="774"/>
      <c r="SBV46" s="774"/>
      <c r="SBW46" s="774"/>
      <c r="SBX46" s="774"/>
      <c r="SBY46" s="774"/>
      <c r="SBZ46" s="774"/>
      <c r="SCA46" s="774"/>
      <c r="SCB46" s="774"/>
      <c r="SCC46" s="774"/>
      <c r="SCD46" s="774"/>
      <c r="SCE46" s="774"/>
      <c r="SCF46" s="774"/>
      <c r="SCG46" s="774"/>
      <c r="SCH46" s="774"/>
      <c r="SCI46" s="774"/>
      <c r="SCJ46" s="774"/>
      <c r="SCK46" s="774"/>
      <c r="SCL46" s="774"/>
      <c r="SCM46" s="774"/>
      <c r="SCN46" s="774"/>
      <c r="SCO46" s="774"/>
      <c r="SCP46" s="774"/>
      <c r="SCQ46" s="774"/>
      <c r="SCR46" s="774"/>
      <c r="SCS46" s="774"/>
      <c r="SCT46" s="774"/>
      <c r="SCU46" s="774"/>
      <c r="SCV46" s="774"/>
      <c r="SCW46" s="774"/>
      <c r="SCX46" s="774"/>
      <c r="SCY46" s="774"/>
      <c r="SCZ46" s="774"/>
      <c r="SDA46" s="774"/>
      <c r="SDB46" s="774"/>
      <c r="SDC46" s="774"/>
      <c r="SDD46" s="774"/>
      <c r="SDE46" s="774"/>
      <c r="SDF46" s="774"/>
      <c r="SDG46" s="774"/>
      <c r="SDH46" s="774"/>
      <c r="SDI46" s="774"/>
      <c r="SDJ46" s="774"/>
      <c r="SDK46" s="774"/>
      <c r="SDL46" s="774"/>
      <c r="SDM46" s="774"/>
      <c r="SDN46" s="774"/>
      <c r="SDO46" s="774"/>
      <c r="SDP46" s="774"/>
      <c r="SDQ46" s="774"/>
      <c r="SDR46" s="774"/>
      <c r="SDS46" s="774"/>
      <c r="SDT46" s="774"/>
      <c r="SDU46" s="774"/>
      <c r="SDV46" s="774"/>
      <c r="SDW46" s="774"/>
      <c r="SDX46" s="774"/>
      <c r="SDY46" s="774"/>
      <c r="SDZ46" s="774"/>
      <c r="SEA46" s="774"/>
      <c r="SEB46" s="774"/>
      <c r="SEC46" s="774"/>
      <c r="SED46" s="774"/>
      <c r="SEE46" s="774"/>
      <c r="SEF46" s="774"/>
      <c r="SEG46" s="774"/>
      <c r="SEH46" s="774"/>
      <c r="SEI46" s="774"/>
      <c r="SEJ46" s="774"/>
      <c r="SEK46" s="774"/>
      <c r="SEL46" s="774"/>
      <c r="SEM46" s="774"/>
      <c r="SEN46" s="774"/>
      <c r="SEO46" s="774"/>
      <c r="SEP46" s="774"/>
      <c r="SEQ46" s="774"/>
      <c r="SER46" s="774"/>
      <c r="SES46" s="774"/>
      <c r="SET46" s="774"/>
      <c r="SEU46" s="774"/>
      <c r="SEV46" s="774"/>
      <c r="SEW46" s="774"/>
      <c r="SEX46" s="774"/>
      <c r="SEY46" s="774"/>
      <c r="SEZ46" s="774"/>
      <c r="SFA46" s="774"/>
      <c r="SFB46" s="774"/>
      <c r="SFC46" s="774"/>
      <c r="SFD46" s="774"/>
      <c r="SFE46" s="774"/>
      <c r="SFF46" s="774"/>
      <c r="SFG46" s="774"/>
      <c r="SFH46" s="774"/>
      <c r="SFI46" s="774"/>
      <c r="SFJ46" s="774"/>
      <c r="SFK46" s="774"/>
      <c r="SFL46" s="774"/>
      <c r="SFM46" s="774"/>
      <c r="SFN46" s="774"/>
      <c r="SFO46" s="774"/>
      <c r="SFP46" s="774"/>
      <c r="SFQ46" s="774"/>
      <c r="SFR46" s="774"/>
      <c r="SFS46" s="774"/>
      <c r="SFT46" s="774"/>
      <c r="SFU46" s="774"/>
      <c r="SFV46" s="774"/>
      <c r="SFW46" s="774"/>
      <c r="SFX46" s="774"/>
      <c r="SFY46" s="774"/>
      <c r="SFZ46" s="774"/>
      <c r="SGA46" s="774"/>
      <c r="SGB46" s="774"/>
      <c r="SGC46" s="774"/>
      <c r="SGD46" s="774"/>
      <c r="SGE46" s="774"/>
      <c r="SGF46" s="774"/>
      <c r="SGG46" s="774"/>
      <c r="SGH46" s="774"/>
      <c r="SGI46" s="774"/>
      <c r="SGJ46" s="774"/>
      <c r="SGK46" s="774"/>
      <c r="SGL46" s="774"/>
      <c r="SGM46" s="774"/>
      <c r="SGN46" s="774"/>
      <c r="SGO46" s="774"/>
      <c r="SGP46" s="774"/>
      <c r="SGQ46" s="774"/>
      <c r="SGR46" s="774"/>
      <c r="SGS46" s="774"/>
      <c r="SGT46" s="774"/>
      <c r="SGU46" s="774"/>
      <c r="SGV46" s="774"/>
      <c r="SGW46" s="774"/>
      <c r="SGX46" s="774"/>
      <c r="SGY46" s="774"/>
      <c r="SGZ46" s="774"/>
      <c r="SHA46" s="774"/>
      <c r="SHB46" s="774"/>
      <c r="SHC46" s="774"/>
      <c r="SHD46" s="774"/>
      <c r="SHE46" s="774"/>
      <c r="SHF46" s="774"/>
      <c r="SHG46" s="774"/>
      <c r="SHH46" s="774"/>
      <c r="SHI46" s="774"/>
      <c r="SHJ46" s="774"/>
      <c r="SHK46" s="774"/>
      <c r="SHL46" s="774"/>
      <c r="SHM46" s="774"/>
      <c r="SHN46" s="774"/>
      <c r="SHO46" s="774"/>
      <c r="SHP46" s="774"/>
      <c r="SHQ46" s="774"/>
      <c r="SHR46" s="774"/>
      <c r="SHS46" s="774"/>
      <c r="SHT46" s="774"/>
      <c r="SHU46" s="774"/>
      <c r="SHV46" s="774"/>
      <c r="SHW46" s="774"/>
      <c r="SHX46" s="774"/>
      <c r="SHY46" s="774"/>
      <c r="SHZ46" s="774"/>
      <c r="SIA46" s="774"/>
      <c r="SIB46" s="774"/>
      <c r="SIC46" s="774"/>
      <c r="SID46" s="774"/>
      <c r="SIE46" s="774"/>
      <c r="SIF46" s="774"/>
      <c r="SIG46" s="774"/>
      <c r="SIH46" s="774"/>
      <c r="SII46" s="774"/>
      <c r="SIJ46" s="774"/>
      <c r="SIK46" s="774"/>
      <c r="SIL46" s="774"/>
      <c r="SIM46" s="774"/>
      <c r="SIN46" s="774"/>
      <c r="SIO46" s="774"/>
      <c r="SIP46" s="774"/>
      <c r="SIQ46" s="774"/>
      <c r="SIR46" s="774"/>
      <c r="SIS46" s="774"/>
      <c r="SIT46" s="774"/>
      <c r="SIU46" s="774"/>
      <c r="SIV46" s="774"/>
      <c r="SIW46" s="774"/>
      <c r="SIX46" s="774"/>
      <c r="SIY46" s="774"/>
      <c r="SIZ46" s="774"/>
      <c r="SJA46" s="774"/>
      <c r="SJB46" s="774"/>
      <c r="SJC46" s="774"/>
      <c r="SJD46" s="774"/>
      <c r="SJE46" s="774"/>
      <c r="SJF46" s="774"/>
      <c r="SJG46" s="774"/>
      <c r="SJH46" s="774"/>
      <c r="SJI46" s="774"/>
      <c r="SJJ46" s="774"/>
      <c r="SJK46" s="774"/>
      <c r="SJL46" s="774"/>
      <c r="SJM46" s="774"/>
      <c r="SJN46" s="774"/>
      <c r="SJO46" s="774"/>
      <c r="SJP46" s="774"/>
      <c r="SJQ46" s="774"/>
      <c r="SJR46" s="774"/>
      <c r="SJS46" s="774"/>
      <c r="SJT46" s="774"/>
      <c r="SJU46" s="774"/>
      <c r="SJV46" s="774"/>
      <c r="SJW46" s="774"/>
      <c r="SJX46" s="774"/>
      <c r="SJY46" s="774"/>
      <c r="SJZ46" s="774"/>
      <c r="SKA46" s="774"/>
      <c r="SKB46" s="774"/>
      <c r="SKC46" s="774"/>
      <c r="SKD46" s="774"/>
      <c r="SKE46" s="774"/>
      <c r="SKF46" s="774"/>
      <c r="SKG46" s="774"/>
      <c r="SKH46" s="774"/>
      <c r="SKI46" s="774"/>
      <c r="SKJ46" s="774"/>
      <c r="SKK46" s="774"/>
      <c r="SKL46" s="774"/>
      <c r="SKM46" s="774"/>
      <c r="SKN46" s="774"/>
      <c r="SKO46" s="774"/>
      <c r="SKP46" s="774"/>
      <c r="SKQ46" s="774"/>
      <c r="SKR46" s="774"/>
      <c r="SKS46" s="774"/>
      <c r="SKT46" s="774"/>
      <c r="SKU46" s="774"/>
      <c r="SKV46" s="774"/>
      <c r="SKW46" s="774"/>
      <c r="SKX46" s="774"/>
      <c r="SKY46" s="774"/>
      <c r="SKZ46" s="774"/>
      <c r="SLA46" s="774"/>
      <c r="SLB46" s="774"/>
      <c r="SLC46" s="774"/>
      <c r="SLD46" s="774"/>
      <c r="SLE46" s="774"/>
      <c r="SLF46" s="774"/>
      <c r="SLG46" s="774"/>
      <c r="SLH46" s="774"/>
      <c r="SLI46" s="774"/>
      <c r="SLJ46" s="774"/>
      <c r="SLK46" s="774"/>
      <c r="SLL46" s="774"/>
      <c r="SLM46" s="774"/>
      <c r="SLN46" s="774"/>
      <c r="SLO46" s="774"/>
      <c r="SLP46" s="774"/>
      <c r="SLQ46" s="774"/>
      <c r="SLR46" s="774"/>
      <c r="SLS46" s="774"/>
      <c r="SLT46" s="774"/>
      <c r="SLU46" s="774"/>
      <c r="SLV46" s="774"/>
      <c r="SLW46" s="774"/>
      <c r="SLX46" s="774"/>
      <c r="SLY46" s="774"/>
      <c r="SLZ46" s="774"/>
      <c r="SMA46" s="774"/>
      <c r="SMB46" s="774"/>
      <c r="SMC46" s="774"/>
      <c r="SMD46" s="774"/>
      <c r="SME46" s="774"/>
      <c r="SMF46" s="774"/>
      <c r="SMG46" s="774"/>
      <c r="SMH46" s="774"/>
      <c r="SMI46" s="774"/>
      <c r="SMJ46" s="774"/>
      <c r="SMK46" s="774"/>
      <c r="SML46" s="774"/>
      <c r="SMM46" s="774"/>
      <c r="SMN46" s="774"/>
      <c r="SMO46" s="774"/>
      <c r="SMP46" s="774"/>
      <c r="SMQ46" s="774"/>
      <c r="SMR46" s="774"/>
      <c r="SMS46" s="774"/>
      <c r="SMT46" s="774"/>
      <c r="SMU46" s="774"/>
      <c r="SMV46" s="774"/>
      <c r="SMW46" s="774"/>
      <c r="SMX46" s="774"/>
      <c r="SMY46" s="774"/>
      <c r="SMZ46" s="774"/>
      <c r="SNA46" s="774"/>
      <c r="SNB46" s="774"/>
      <c r="SNC46" s="774"/>
      <c r="SND46" s="774"/>
      <c r="SNE46" s="774"/>
      <c r="SNF46" s="774"/>
      <c r="SNG46" s="774"/>
      <c r="SNH46" s="774"/>
      <c r="SNI46" s="774"/>
      <c r="SNJ46" s="774"/>
      <c r="SNK46" s="774"/>
      <c r="SNL46" s="774"/>
      <c r="SNM46" s="774"/>
      <c r="SNN46" s="774"/>
      <c r="SNO46" s="774"/>
      <c r="SNP46" s="774"/>
      <c r="SNQ46" s="774"/>
      <c r="SNR46" s="774"/>
      <c r="SNS46" s="774"/>
      <c r="SNT46" s="774"/>
      <c r="SNU46" s="774"/>
      <c r="SNV46" s="774"/>
      <c r="SNW46" s="774"/>
      <c r="SNX46" s="774"/>
      <c r="SNY46" s="774"/>
      <c r="SNZ46" s="774"/>
      <c r="SOA46" s="774"/>
      <c r="SOB46" s="774"/>
      <c r="SOC46" s="774"/>
      <c r="SOD46" s="774"/>
      <c r="SOE46" s="774"/>
      <c r="SOF46" s="774"/>
      <c r="SOG46" s="774"/>
      <c r="SOH46" s="774"/>
      <c r="SOI46" s="774"/>
      <c r="SOJ46" s="774"/>
      <c r="SOK46" s="774"/>
      <c r="SOL46" s="774"/>
      <c r="SOM46" s="774"/>
      <c r="SON46" s="774"/>
      <c r="SOO46" s="774"/>
      <c r="SOP46" s="774"/>
      <c r="SOQ46" s="774"/>
      <c r="SOR46" s="774"/>
      <c r="SOS46" s="774"/>
      <c r="SOT46" s="774"/>
      <c r="SOU46" s="774"/>
      <c r="SOV46" s="774"/>
      <c r="SOW46" s="774"/>
      <c r="SOX46" s="774"/>
      <c r="SOY46" s="774"/>
      <c r="SOZ46" s="774"/>
      <c r="SPA46" s="774"/>
      <c r="SPB46" s="774"/>
      <c r="SPC46" s="774"/>
      <c r="SPD46" s="774"/>
      <c r="SPE46" s="774"/>
      <c r="SPF46" s="774"/>
      <c r="SPG46" s="774"/>
      <c r="SPH46" s="774"/>
      <c r="SPI46" s="774"/>
      <c r="SPJ46" s="774"/>
      <c r="SPK46" s="774"/>
      <c r="SPL46" s="774"/>
      <c r="SPM46" s="774"/>
      <c r="SPN46" s="774"/>
      <c r="SPO46" s="774"/>
      <c r="SPP46" s="774"/>
      <c r="SPQ46" s="774"/>
      <c r="SPR46" s="774"/>
      <c r="SPS46" s="774"/>
      <c r="SPT46" s="774"/>
      <c r="SPU46" s="774"/>
      <c r="SPV46" s="774"/>
      <c r="SPW46" s="774"/>
      <c r="SPX46" s="774"/>
      <c r="SPY46" s="774"/>
      <c r="SPZ46" s="774"/>
      <c r="SQA46" s="774"/>
      <c r="SQB46" s="774"/>
      <c r="SQC46" s="774"/>
      <c r="SQD46" s="774"/>
      <c r="SQE46" s="774"/>
      <c r="SQF46" s="774"/>
      <c r="SQG46" s="774"/>
      <c r="SQH46" s="774"/>
      <c r="SQI46" s="774"/>
      <c r="SQJ46" s="774"/>
      <c r="SQK46" s="774"/>
      <c r="SQL46" s="774"/>
      <c r="SQM46" s="774"/>
      <c r="SQN46" s="774"/>
      <c r="SQO46" s="774"/>
      <c r="SQP46" s="774"/>
      <c r="SQQ46" s="774"/>
      <c r="SQR46" s="774"/>
      <c r="SQS46" s="774"/>
      <c r="SQT46" s="774"/>
      <c r="SQU46" s="774"/>
      <c r="SQV46" s="774"/>
      <c r="SQW46" s="774"/>
      <c r="SQX46" s="774"/>
      <c r="SQY46" s="774"/>
      <c r="SQZ46" s="774"/>
      <c r="SRA46" s="774"/>
      <c r="SRB46" s="774"/>
      <c r="SRC46" s="774"/>
      <c r="SRD46" s="774"/>
      <c r="SRE46" s="774"/>
      <c r="SRF46" s="774"/>
      <c r="SRG46" s="774"/>
      <c r="SRH46" s="774"/>
      <c r="SRI46" s="774"/>
      <c r="SRJ46" s="774"/>
      <c r="SRK46" s="774"/>
      <c r="SRL46" s="774"/>
      <c r="SRM46" s="774"/>
      <c r="SRN46" s="774"/>
      <c r="SRO46" s="774"/>
      <c r="SRP46" s="774"/>
      <c r="SRQ46" s="774"/>
      <c r="SRR46" s="774"/>
      <c r="SRS46" s="774"/>
      <c r="SRT46" s="774"/>
      <c r="SRU46" s="774"/>
      <c r="SRV46" s="774"/>
      <c r="SRW46" s="774"/>
      <c r="SRX46" s="774"/>
      <c r="SRY46" s="774"/>
      <c r="SRZ46" s="774"/>
      <c r="SSA46" s="774"/>
      <c r="SSB46" s="774"/>
      <c r="SSC46" s="774"/>
      <c r="SSD46" s="774"/>
      <c r="SSE46" s="774"/>
      <c r="SSF46" s="774"/>
      <c r="SSG46" s="774"/>
      <c r="SSH46" s="774"/>
      <c r="SSI46" s="774"/>
      <c r="SSJ46" s="774"/>
      <c r="SSK46" s="774"/>
      <c r="SSL46" s="774"/>
      <c r="SSM46" s="774"/>
      <c r="SSN46" s="774"/>
      <c r="SSO46" s="774"/>
      <c r="SSP46" s="774"/>
      <c r="SSQ46" s="774"/>
      <c r="SSR46" s="774"/>
      <c r="SSS46" s="774"/>
      <c r="SST46" s="774"/>
      <c r="SSU46" s="774"/>
      <c r="SSV46" s="774"/>
      <c r="SSW46" s="774"/>
      <c r="SSX46" s="774"/>
      <c r="SSY46" s="774"/>
      <c r="SSZ46" s="774"/>
      <c r="STA46" s="774"/>
      <c r="STB46" s="774"/>
      <c r="STC46" s="774"/>
      <c r="STD46" s="774"/>
      <c r="STE46" s="774"/>
      <c r="STF46" s="774"/>
      <c r="STG46" s="774"/>
      <c r="STH46" s="774"/>
      <c r="STI46" s="774"/>
      <c r="STJ46" s="774"/>
      <c r="STK46" s="774"/>
      <c r="STL46" s="774"/>
      <c r="STM46" s="774"/>
      <c r="STN46" s="774"/>
      <c r="STO46" s="774"/>
      <c r="STP46" s="774"/>
      <c r="STQ46" s="774"/>
      <c r="STR46" s="774"/>
      <c r="STS46" s="774"/>
      <c r="STT46" s="774"/>
      <c r="STU46" s="774"/>
      <c r="STV46" s="774"/>
      <c r="STW46" s="774"/>
      <c r="STX46" s="774"/>
      <c r="STY46" s="774"/>
      <c r="STZ46" s="774"/>
      <c r="SUA46" s="774"/>
      <c r="SUB46" s="774"/>
      <c r="SUC46" s="774"/>
      <c r="SUD46" s="774"/>
      <c r="SUE46" s="774"/>
      <c r="SUF46" s="774"/>
      <c r="SUG46" s="774"/>
      <c r="SUH46" s="774"/>
      <c r="SUI46" s="774"/>
      <c r="SUJ46" s="774"/>
      <c r="SUK46" s="774"/>
      <c r="SUL46" s="774"/>
      <c r="SUM46" s="774"/>
      <c r="SUN46" s="774"/>
      <c r="SUO46" s="774"/>
      <c r="SUP46" s="774"/>
      <c r="SUQ46" s="774"/>
      <c r="SUR46" s="774"/>
      <c r="SUS46" s="774"/>
      <c r="SUT46" s="774"/>
      <c r="SUU46" s="774"/>
      <c r="SUV46" s="774"/>
      <c r="SUW46" s="774"/>
      <c r="SUX46" s="774"/>
      <c r="SUY46" s="774"/>
      <c r="SUZ46" s="774"/>
      <c r="SVA46" s="774"/>
      <c r="SVB46" s="774"/>
      <c r="SVC46" s="774"/>
      <c r="SVD46" s="774"/>
      <c r="SVE46" s="774"/>
      <c r="SVF46" s="774"/>
      <c r="SVG46" s="774"/>
      <c r="SVH46" s="774"/>
      <c r="SVI46" s="774"/>
      <c r="SVJ46" s="774"/>
      <c r="SVK46" s="774"/>
      <c r="SVL46" s="774"/>
      <c r="SVM46" s="774"/>
      <c r="SVN46" s="774"/>
      <c r="SVO46" s="774"/>
      <c r="SVP46" s="774"/>
      <c r="SVQ46" s="774"/>
      <c r="SVR46" s="774"/>
      <c r="SVS46" s="774"/>
      <c r="SVT46" s="774"/>
      <c r="SVU46" s="774"/>
      <c r="SVV46" s="774"/>
      <c r="SVW46" s="774"/>
      <c r="SVX46" s="774"/>
      <c r="SVY46" s="774"/>
      <c r="SVZ46" s="774"/>
      <c r="SWA46" s="774"/>
      <c r="SWB46" s="774"/>
      <c r="SWC46" s="774"/>
      <c r="SWD46" s="774"/>
      <c r="SWE46" s="774"/>
      <c r="SWF46" s="774"/>
      <c r="SWG46" s="774"/>
      <c r="SWH46" s="774"/>
      <c r="SWI46" s="774"/>
      <c r="SWJ46" s="774"/>
      <c r="SWK46" s="774"/>
      <c r="SWL46" s="774"/>
      <c r="SWM46" s="774"/>
      <c r="SWN46" s="774"/>
      <c r="SWO46" s="774"/>
      <c r="SWP46" s="774"/>
      <c r="SWQ46" s="774"/>
      <c r="SWR46" s="774"/>
      <c r="SWS46" s="774"/>
      <c r="SWT46" s="774"/>
      <c r="SWU46" s="774"/>
      <c r="SWV46" s="774"/>
      <c r="SWW46" s="774"/>
      <c r="SWX46" s="774"/>
      <c r="SWY46" s="774"/>
      <c r="SWZ46" s="774"/>
      <c r="SXA46" s="774"/>
      <c r="SXB46" s="774"/>
      <c r="SXC46" s="774"/>
      <c r="SXD46" s="774"/>
      <c r="SXE46" s="774"/>
      <c r="SXF46" s="774"/>
      <c r="SXG46" s="774"/>
      <c r="SXH46" s="774"/>
      <c r="SXI46" s="774"/>
      <c r="SXJ46" s="774"/>
      <c r="SXK46" s="774"/>
      <c r="SXL46" s="774"/>
      <c r="SXM46" s="774"/>
      <c r="SXN46" s="774"/>
      <c r="SXO46" s="774"/>
      <c r="SXP46" s="774"/>
      <c r="SXQ46" s="774"/>
      <c r="SXR46" s="774"/>
      <c r="SXS46" s="774"/>
      <c r="SXT46" s="774"/>
      <c r="SXU46" s="774"/>
      <c r="SXV46" s="774"/>
      <c r="SXW46" s="774"/>
      <c r="SXX46" s="774"/>
      <c r="SXY46" s="774"/>
      <c r="SXZ46" s="774"/>
      <c r="SYA46" s="774"/>
      <c r="SYB46" s="774"/>
      <c r="SYC46" s="774"/>
      <c r="SYD46" s="774"/>
      <c r="SYE46" s="774"/>
      <c r="SYF46" s="774"/>
      <c r="SYG46" s="774"/>
      <c r="SYH46" s="774"/>
      <c r="SYI46" s="774"/>
      <c r="SYJ46" s="774"/>
      <c r="SYK46" s="774"/>
      <c r="SYL46" s="774"/>
      <c r="SYM46" s="774"/>
      <c r="SYN46" s="774"/>
      <c r="SYO46" s="774"/>
      <c r="SYP46" s="774"/>
      <c r="SYQ46" s="774"/>
      <c r="SYR46" s="774"/>
      <c r="SYS46" s="774"/>
      <c r="SYT46" s="774"/>
      <c r="SYU46" s="774"/>
      <c r="SYV46" s="774"/>
      <c r="SYW46" s="774"/>
      <c r="SYX46" s="774"/>
      <c r="SYY46" s="774"/>
      <c r="SYZ46" s="774"/>
      <c r="SZA46" s="774"/>
      <c r="SZB46" s="774"/>
      <c r="SZC46" s="774"/>
      <c r="SZD46" s="774"/>
      <c r="SZE46" s="774"/>
      <c r="SZF46" s="774"/>
      <c r="SZG46" s="774"/>
      <c r="SZH46" s="774"/>
      <c r="SZI46" s="774"/>
      <c r="SZJ46" s="774"/>
      <c r="SZK46" s="774"/>
      <c r="SZL46" s="774"/>
      <c r="SZM46" s="774"/>
      <c r="SZN46" s="774"/>
      <c r="SZO46" s="774"/>
      <c r="SZP46" s="774"/>
      <c r="SZQ46" s="774"/>
      <c r="SZR46" s="774"/>
      <c r="SZS46" s="774"/>
      <c r="SZT46" s="774"/>
      <c r="SZU46" s="774"/>
      <c r="SZV46" s="774"/>
      <c r="SZW46" s="774"/>
      <c r="SZX46" s="774"/>
      <c r="SZY46" s="774"/>
      <c r="SZZ46" s="774"/>
      <c r="TAA46" s="774"/>
      <c r="TAB46" s="774"/>
      <c r="TAC46" s="774"/>
      <c r="TAD46" s="774"/>
      <c r="TAE46" s="774"/>
      <c r="TAF46" s="774"/>
      <c r="TAG46" s="774"/>
      <c r="TAH46" s="774"/>
      <c r="TAI46" s="774"/>
      <c r="TAJ46" s="774"/>
      <c r="TAK46" s="774"/>
      <c r="TAL46" s="774"/>
      <c r="TAM46" s="774"/>
      <c r="TAN46" s="774"/>
      <c r="TAO46" s="774"/>
      <c r="TAP46" s="774"/>
      <c r="TAQ46" s="774"/>
      <c r="TAR46" s="774"/>
      <c r="TAS46" s="774"/>
      <c r="TAT46" s="774"/>
      <c r="TAU46" s="774"/>
      <c r="TAV46" s="774"/>
      <c r="TAW46" s="774"/>
      <c r="TAX46" s="774"/>
      <c r="TAY46" s="774"/>
      <c r="TAZ46" s="774"/>
      <c r="TBA46" s="774"/>
      <c r="TBB46" s="774"/>
      <c r="TBC46" s="774"/>
      <c r="TBD46" s="774"/>
      <c r="TBE46" s="774"/>
      <c r="TBF46" s="774"/>
      <c r="TBG46" s="774"/>
      <c r="TBH46" s="774"/>
      <c r="TBI46" s="774"/>
      <c r="TBJ46" s="774"/>
      <c r="TBK46" s="774"/>
      <c r="TBL46" s="774"/>
      <c r="TBM46" s="774"/>
      <c r="TBN46" s="774"/>
      <c r="TBO46" s="774"/>
      <c r="TBP46" s="774"/>
      <c r="TBQ46" s="774"/>
      <c r="TBR46" s="774"/>
      <c r="TBS46" s="774"/>
      <c r="TBT46" s="774"/>
      <c r="TBU46" s="774"/>
      <c r="TBV46" s="774"/>
      <c r="TBW46" s="774"/>
      <c r="TBX46" s="774"/>
      <c r="TBY46" s="774"/>
      <c r="TBZ46" s="774"/>
      <c r="TCA46" s="774"/>
      <c r="TCB46" s="774"/>
      <c r="TCC46" s="774"/>
      <c r="TCD46" s="774"/>
      <c r="TCE46" s="774"/>
      <c r="TCF46" s="774"/>
      <c r="TCG46" s="774"/>
      <c r="TCH46" s="774"/>
      <c r="TCI46" s="774"/>
      <c r="TCJ46" s="774"/>
      <c r="TCK46" s="774"/>
      <c r="TCL46" s="774"/>
      <c r="TCM46" s="774"/>
      <c r="TCN46" s="774"/>
      <c r="TCO46" s="774"/>
      <c r="TCP46" s="774"/>
      <c r="TCQ46" s="774"/>
      <c r="TCR46" s="774"/>
      <c r="TCS46" s="774"/>
      <c r="TCT46" s="774"/>
      <c r="TCU46" s="774"/>
      <c r="TCV46" s="774"/>
      <c r="TCW46" s="774"/>
      <c r="TCX46" s="774"/>
      <c r="TCY46" s="774"/>
      <c r="TCZ46" s="774"/>
      <c r="TDA46" s="774"/>
      <c r="TDB46" s="774"/>
      <c r="TDC46" s="774"/>
      <c r="TDD46" s="774"/>
      <c r="TDE46" s="774"/>
      <c r="TDF46" s="774"/>
      <c r="TDG46" s="774"/>
      <c r="TDH46" s="774"/>
      <c r="TDI46" s="774"/>
      <c r="TDJ46" s="774"/>
      <c r="TDK46" s="774"/>
      <c r="TDL46" s="774"/>
      <c r="TDM46" s="774"/>
      <c r="TDN46" s="774"/>
      <c r="TDO46" s="774"/>
      <c r="TDP46" s="774"/>
      <c r="TDQ46" s="774"/>
      <c r="TDR46" s="774"/>
      <c r="TDS46" s="774"/>
      <c r="TDT46" s="774"/>
      <c r="TDU46" s="774"/>
      <c r="TDV46" s="774"/>
      <c r="TDW46" s="774"/>
      <c r="TDX46" s="774"/>
      <c r="TDY46" s="774"/>
      <c r="TDZ46" s="774"/>
      <c r="TEA46" s="774"/>
      <c r="TEB46" s="774"/>
      <c r="TEC46" s="774"/>
      <c r="TED46" s="774"/>
      <c r="TEE46" s="774"/>
      <c r="TEF46" s="774"/>
      <c r="TEG46" s="774"/>
      <c r="TEH46" s="774"/>
      <c r="TEI46" s="774"/>
      <c r="TEJ46" s="774"/>
      <c r="TEK46" s="774"/>
      <c r="TEL46" s="774"/>
      <c r="TEM46" s="774"/>
      <c r="TEN46" s="774"/>
      <c r="TEO46" s="774"/>
      <c r="TEP46" s="774"/>
      <c r="TEQ46" s="774"/>
      <c r="TER46" s="774"/>
      <c r="TES46" s="774"/>
      <c r="TET46" s="774"/>
      <c r="TEU46" s="774"/>
      <c r="TEV46" s="774"/>
      <c r="TEW46" s="774"/>
      <c r="TEX46" s="774"/>
      <c r="TEY46" s="774"/>
      <c r="TEZ46" s="774"/>
      <c r="TFA46" s="774"/>
      <c r="TFB46" s="774"/>
      <c r="TFC46" s="774"/>
      <c r="TFD46" s="774"/>
      <c r="TFE46" s="774"/>
      <c r="TFF46" s="774"/>
      <c r="TFG46" s="774"/>
      <c r="TFH46" s="774"/>
      <c r="TFI46" s="774"/>
      <c r="TFJ46" s="774"/>
      <c r="TFK46" s="774"/>
      <c r="TFL46" s="774"/>
      <c r="TFM46" s="774"/>
      <c r="TFN46" s="774"/>
      <c r="TFO46" s="774"/>
      <c r="TFP46" s="774"/>
      <c r="TFQ46" s="774"/>
      <c r="TFR46" s="774"/>
      <c r="TFS46" s="774"/>
      <c r="TFT46" s="774"/>
      <c r="TFU46" s="774"/>
      <c r="TFV46" s="774"/>
      <c r="TFW46" s="774"/>
      <c r="TFX46" s="774"/>
      <c r="TFY46" s="774"/>
      <c r="TFZ46" s="774"/>
      <c r="TGA46" s="774"/>
      <c r="TGB46" s="774"/>
      <c r="TGC46" s="774"/>
      <c r="TGD46" s="774"/>
      <c r="TGE46" s="774"/>
      <c r="TGF46" s="774"/>
      <c r="TGG46" s="774"/>
      <c r="TGH46" s="774"/>
      <c r="TGI46" s="774"/>
      <c r="TGJ46" s="774"/>
      <c r="TGK46" s="774"/>
      <c r="TGL46" s="774"/>
      <c r="TGM46" s="774"/>
      <c r="TGN46" s="774"/>
      <c r="TGO46" s="774"/>
      <c r="TGP46" s="774"/>
      <c r="TGQ46" s="774"/>
      <c r="TGR46" s="774"/>
      <c r="TGS46" s="774"/>
      <c r="TGT46" s="774"/>
      <c r="TGU46" s="774"/>
      <c r="TGV46" s="774"/>
      <c r="TGW46" s="774"/>
      <c r="TGX46" s="774"/>
      <c r="TGY46" s="774"/>
      <c r="TGZ46" s="774"/>
      <c r="THA46" s="774"/>
      <c r="THB46" s="774"/>
      <c r="THC46" s="774"/>
      <c r="THD46" s="774"/>
      <c r="THE46" s="774"/>
      <c r="THF46" s="774"/>
      <c r="THG46" s="774"/>
      <c r="THH46" s="774"/>
      <c r="THI46" s="774"/>
      <c r="THJ46" s="774"/>
      <c r="THK46" s="774"/>
      <c r="THL46" s="774"/>
      <c r="THM46" s="774"/>
      <c r="THN46" s="774"/>
      <c r="THO46" s="774"/>
      <c r="THP46" s="774"/>
      <c r="THQ46" s="774"/>
      <c r="THR46" s="774"/>
      <c r="THS46" s="774"/>
      <c r="THT46" s="774"/>
      <c r="THU46" s="774"/>
      <c r="THV46" s="774"/>
      <c r="THW46" s="774"/>
      <c r="THX46" s="774"/>
      <c r="THY46" s="774"/>
      <c r="THZ46" s="774"/>
      <c r="TIA46" s="774"/>
      <c r="TIB46" s="774"/>
      <c r="TIC46" s="774"/>
      <c r="TID46" s="774"/>
      <c r="TIE46" s="774"/>
      <c r="TIF46" s="774"/>
      <c r="TIG46" s="774"/>
      <c r="TIH46" s="774"/>
      <c r="TII46" s="774"/>
      <c r="TIJ46" s="774"/>
      <c r="TIK46" s="774"/>
      <c r="TIL46" s="774"/>
      <c r="TIM46" s="774"/>
      <c r="TIN46" s="774"/>
      <c r="TIO46" s="774"/>
      <c r="TIP46" s="774"/>
      <c r="TIQ46" s="774"/>
      <c r="TIR46" s="774"/>
      <c r="TIS46" s="774"/>
      <c r="TIT46" s="774"/>
      <c r="TIU46" s="774"/>
      <c r="TIV46" s="774"/>
      <c r="TIW46" s="774"/>
      <c r="TIX46" s="774"/>
      <c r="TIY46" s="774"/>
      <c r="TIZ46" s="774"/>
      <c r="TJA46" s="774"/>
      <c r="TJB46" s="774"/>
      <c r="TJC46" s="774"/>
      <c r="TJD46" s="774"/>
      <c r="TJE46" s="774"/>
      <c r="TJF46" s="774"/>
      <c r="TJG46" s="774"/>
      <c r="TJH46" s="774"/>
      <c r="TJI46" s="774"/>
      <c r="TJJ46" s="774"/>
      <c r="TJK46" s="774"/>
      <c r="TJL46" s="774"/>
      <c r="TJM46" s="774"/>
      <c r="TJN46" s="774"/>
      <c r="TJO46" s="774"/>
      <c r="TJP46" s="774"/>
      <c r="TJQ46" s="774"/>
      <c r="TJR46" s="774"/>
      <c r="TJS46" s="774"/>
      <c r="TJT46" s="774"/>
      <c r="TJU46" s="774"/>
      <c r="TJV46" s="774"/>
      <c r="TJW46" s="774"/>
      <c r="TJX46" s="774"/>
      <c r="TJY46" s="774"/>
      <c r="TJZ46" s="774"/>
      <c r="TKA46" s="774"/>
      <c r="TKB46" s="774"/>
      <c r="TKC46" s="774"/>
      <c r="TKD46" s="774"/>
      <c r="TKE46" s="774"/>
      <c r="TKF46" s="774"/>
      <c r="TKG46" s="774"/>
      <c r="TKH46" s="774"/>
      <c r="TKI46" s="774"/>
      <c r="TKJ46" s="774"/>
      <c r="TKK46" s="774"/>
      <c r="TKL46" s="774"/>
      <c r="TKM46" s="774"/>
      <c r="TKN46" s="774"/>
      <c r="TKO46" s="774"/>
      <c r="TKP46" s="774"/>
      <c r="TKQ46" s="774"/>
      <c r="TKR46" s="774"/>
      <c r="TKS46" s="774"/>
      <c r="TKT46" s="774"/>
      <c r="TKU46" s="774"/>
      <c r="TKV46" s="774"/>
      <c r="TKW46" s="774"/>
      <c r="TKX46" s="774"/>
      <c r="TKY46" s="774"/>
      <c r="TKZ46" s="774"/>
      <c r="TLA46" s="774"/>
      <c r="TLB46" s="774"/>
      <c r="TLC46" s="774"/>
      <c r="TLD46" s="774"/>
      <c r="TLE46" s="774"/>
      <c r="TLF46" s="774"/>
      <c r="TLG46" s="774"/>
      <c r="TLH46" s="774"/>
      <c r="TLI46" s="774"/>
      <c r="TLJ46" s="774"/>
      <c r="TLK46" s="774"/>
      <c r="TLL46" s="774"/>
      <c r="TLM46" s="774"/>
      <c r="TLN46" s="774"/>
      <c r="TLO46" s="774"/>
      <c r="TLP46" s="774"/>
      <c r="TLQ46" s="774"/>
      <c r="TLR46" s="774"/>
      <c r="TLS46" s="774"/>
      <c r="TLT46" s="774"/>
      <c r="TLU46" s="774"/>
      <c r="TLV46" s="774"/>
      <c r="TLW46" s="774"/>
      <c r="TLX46" s="774"/>
      <c r="TLY46" s="774"/>
      <c r="TLZ46" s="774"/>
      <c r="TMA46" s="774"/>
      <c r="TMB46" s="774"/>
      <c r="TMC46" s="774"/>
      <c r="TMD46" s="774"/>
      <c r="TME46" s="774"/>
      <c r="TMF46" s="774"/>
      <c r="TMG46" s="774"/>
      <c r="TMH46" s="774"/>
      <c r="TMI46" s="774"/>
      <c r="TMJ46" s="774"/>
      <c r="TMK46" s="774"/>
      <c r="TML46" s="774"/>
      <c r="TMM46" s="774"/>
      <c r="TMN46" s="774"/>
      <c r="TMO46" s="774"/>
      <c r="TMP46" s="774"/>
      <c r="TMQ46" s="774"/>
      <c r="TMR46" s="774"/>
      <c r="TMS46" s="774"/>
      <c r="TMT46" s="774"/>
      <c r="TMU46" s="774"/>
      <c r="TMV46" s="774"/>
      <c r="TMW46" s="774"/>
      <c r="TMX46" s="774"/>
      <c r="TMY46" s="774"/>
      <c r="TMZ46" s="774"/>
      <c r="TNA46" s="774"/>
      <c r="TNB46" s="774"/>
      <c r="TNC46" s="774"/>
      <c r="TND46" s="774"/>
      <c r="TNE46" s="774"/>
      <c r="TNF46" s="774"/>
      <c r="TNG46" s="774"/>
      <c r="TNH46" s="774"/>
      <c r="TNI46" s="774"/>
      <c r="TNJ46" s="774"/>
      <c r="TNK46" s="774"/>
      <c r="TNL46" s="774"/>
      <c r="TNM46" s="774"/>
      <c r="TNN46" s="774"/>
      <c r="TNO46" s="774"/>
      <c r="TNP46" s="774"/>
      <c r="TNQ46" s="774"/>
      <c r="TNR46" s="774"/>
      <c r="TNS46" s="774"/>
      <c r="TNT46" s="774"/>
      <c r="TNU46" s="774"/>
      <c r="TNV46" s="774"/>
      <c r="TNW46" s="774"/>
      <c r="TNX46" s="774"/>
      <c r="TNY46" s="774"/>
      <c r="TNZ46" s="774"/>
      <c r="TOA46" s="774"/>
      <c r="TOB46" s="774"/>
      <c r="TOC46" s="774"/>
      <c r="TOD46" s="774"/>
      <c r="TOE46" s="774"/>
      <c r="TOF46" s="774"/>
      <c r="TOG46" s="774"/>
      <c r="TOH46" s="774"/>
      <c r="TOI46" s="774"/>
      <c r="TOJ46" s="774"/>
      <c r="TOK46" s="774"/>
      <c r="TOL46" s="774"/>
      <c r="TOM46" s="774"/>
      <c r="TON46" s="774"/>
      <c r="TOO46" s="774"/>
      <c r="TOP46" s="774"/>
      <c r="TOQ46" s="774"/>
      <c r="TOR46" s="774"/>
      <c r="TOS46" s="774"/>
      <c r="TOT46" s="774"/>
      <c r="TOU46" s="774"/>
      <c r="TOV46" s="774"/>
      <c r="TOW46" s="774"/>
      <c r="TOX46" s="774"/>
      <c r="TOY46" s="774"/>
      <c r="TOZ46" s="774"/>
      <c r="TPA46" s="774"/>
      <c r="TPB46" s="774"/>
      <c r="TPC46" s="774"/>
      <c r="TPD46" s="774"/>
      <c r="TPE46" s="774"/>
      <c r="TPF46" s="774"/>
      <c r="TPG46" s="774"/>
      <c r="TPH46" s="774"/>
      <c r="TPI46" s="774"/>
      <c r="TPJ46" s="774"/>
      <c r="TPK46" s="774"/>
      <c r="TPL46" s="774"/>
      <c r="TPM46" s="774"/>
      <c r="TPN46" s="774"/>
      <c r="TPO46" s="774"/>
      <c r="TPP46" s="774"/>
      <c r="TPQ46" s="774"/>
      <c r="TPR46" s="774"/>
      <c r="TPS46" s="774"/>
      <c r="TPT46" s="774"/>
      <c r="TPU46" s="774"/>
      <c r="TPV46" s="774"/>
      <c r="TPW46" s="774"/>
      <c r="TPX46" s="774"/>
      <c r="TPY46" s="774"/>
      <c r="TPZ46" s="774"/>
      <c r="TQA46" s="774"/>
      <c r="TQB46" s="774"/>
      <c r="TQC46" s="774"/>
      <c r="TQD46" s="774"/>
      <c r="TQE46" s="774"/>
      <c r="TQF46" s="774"/>
      <c r="TQG46" s="774"/>
      <c r="TQH46" s="774"/>
      <c r="TQI46" s="774"/>
      <c r="TQJ46" s="774"/>
      <c r="TQK46" s="774"/>
      <c r="TQL46" s="774"/>
      <c r="TQM46" s="774"/>
      <c r="TQN46" s="774"/>
      <c r="TQO46" s="774"/>
      <c r="TQP46" s="774"/>
      <c r="TQQ46" s="774"/>
      <c r="TQR46" s="774"/>
      <c r="TQS46" s="774"/>
      <c r="TQT46" s="774"/>
      <c r="TQU46" s="774"/>
      <c r="TQV46" s="774"/>
      <c r="TQW46" s="774"/>
      <c r="TQX46" s="774"/>
      <c r="TQY46" s="774"/>
      <c r="TQZ46" s="774"/>
      <c r="TRA46" s="774"/>
      <c r="TRB46" s="774"/>
      <c r="TRC46" s="774"/>
      <c r="TRD46" s="774"/>
      <c r="TRE46" s="774"/>
      <c r="TRF46" s="774"/>
      <c r="TRG46" s="774"/>
      <c r="TRH46" s="774"/>
      <c r="TRI46" s="774"/>
      <c r="TRJ46" s="774"/>
      <c r="TRK46" s="774"/>
      <c r="TRL46" s="774"/>
      <c r="TRM46" s="774"/>
      <c r="TRN46" s="774"/>
      <c r="TRO46" s="774"/>
      <c r="TRP46" s="774"/>
      <c r="TRQ46" s="774"/>
      <c r="TRR46" s="774"/>
      <c r="TRS46" s="774"/>
      <c r="TRT46" s="774"/>
      <c r="TRU46" s="774"/>
      <c r="TRV46" s="774"/>
      <c r="TRW46" s="774"/>
      <c r="TRX46" s="774"/>
      <c r="TRY46" s="774"/>
      <c r="TRZ46" s="774"/>
      <c r="TSA46" s="774"/>
      <c r="TSB46" s="774"/>
      <c r="TSC46" s="774"/>
      <c r="TSD46" s="774"/>
      <c r="TSE46" s="774"/>
      <c r="TSF46" s="774"/>
      <c r="TSG46" s="774"/>
      <c r="TSH46" s="774"/>
      <c r="TSI46" s="774"/>
      <c r="TSJ46" s="774"/>
      <c r="TSK46" s="774"/>
      <c r="TSL46" s="774"/>
      <c r="TSM46" s="774"/>
      <c r="TSN46" s="774"/>
      <c r="TSO46" s="774"/>
      <c r="TSP46" s="774"/>
      <c r="TSQ46" s="774"/>
      <c r="TSR46" s="774"/>
      <c r="TSS46" s="774"/>
      <c r="TST46" s="774"/>
      <c r="TSU46" s="774"/>
      <c r="TSV46" s="774"/>
      <c r="TSW46" s="774"/>
      <c r="TSX46" s="774"/>
      <c r="TSY46" s="774"/>
      <c r="TSZ46" s="774"/>
      <c r="TTA46" s="774"/>
      <c r="TTB46" s="774"/>
      <c r="TTC46" s="774"/>
      <c r="TTD46" s="774"/>
      <c r="TTE46" s="774"/>
      <c r="TTF46" s="774"/>
      <c r="TTG46" s="774"/>
      <c r="TTH46" s="774"/>
      <c r="TTI46" s="774"/>
      <c r="TTJ46" s="774"/>
      <c r="TTK46" s="774"/>
      <c r="TTL46" s="774"/>
      <c r="TTM46" s="774"/>
      <c r="TTN46" s="774"/>
      <c r="TTO46" s="774"/>
      <c r="TTP46" s="774"/>
      <c r="TTQ46" s="774"/>
      <c r="TTR46" s="774"/>
      <c r="TTS46" s="774"/>
      <c r="TTT46" s="774"/>
      <c r="TTU46" s="774"/>
      <c r="TTV46" s="774"/>
      <c r="TTW46" s="774"/>
      <c r="TTX46" s="774"/>
      <c r="TTY46" s="774"/>
      <c r="TTZ46" s="774"/>
      <c r="TUA46" s="774"/>
      <c r="TUB46" s="774"/>
      <c r="TUC46" s="774"/>
      <c r="TUD46" s="774"/>
      <c r="TUE46" s="774"/>
      <c r="TUF46" s="774"/>
      <c r="TUG46" s="774"/>
      <c r="TUH46" s="774"/>
      <c r="TUI46" s="774"/>
      <c r="TUJ46" s="774"/>
      <c r="TUK46" s="774"/>
      <c r="TUL46" s="774"/>
      <c r="TUM46" s="774"/>
      <c r="TUN46" s="774"/>
      <c r="TUO46" s="774"/>
      <c r="TUP46" s="774"/>
      <c r="TUQ46" s="774"/>
      <c r="TUR46" s="774"/>
      <c r="TUS46" s="774"/>
      <c r="TUT46" s="774"/>
      <c r="TUU46" s="774"/>
      <c r="TUV46" s="774"/>
      <c r="TUW46" s="774"/>
      <c r="TUX46" s="774"/>
      <c r="TUY46" s="774"/>
      <c r="TUZ46" s="774"/>
      <c r="TVA46" s="774"/>
      <c r="TVB46" s="774"/>
      <c r="TVC46" s="774"/>
      <c r="TVD46" s="774"/>
      <c r="TVE46" s="774"/>
      <c r="TVF46" s="774"/>
      <c r="TVG46" s="774"/>
      <c r="TVH46" s="774"/>
      <c r="TVI46" s="774"/>
      <c r="TVJ46" s="774"/>
      <c r="TVK46" s="774"/>
      <c r="TVL46" s="774"/>
      <c r="TVM46" s="774"/>
      <c r="TVN46" s="774"/>
      <c r="TVO46" s="774"/>
      <c r="TVP46" s="774"/>
      <c r="TVQ46" s="774"/>
      <c r="TVR46" s="774"/>
      <c r="TVS46" s="774"/>
      <c r="TVT46" s="774"/>
      <c r="TVU46" s="774"/>
      <c r="TVV46" s="774"/>
      <c r="TVW46" s="774"/>
      <c r="TVX46" s="774"/>
      <c r="TVY46" s="774"/>
      <c r="TVZ46" s="774"/>
      <c r="TWA46" s="774"/>
      <c r="TWB46" s="774"/>
      <c r="TWC46" s="774"/>
      <c r="TWD46" s="774"/>
      <c r="TWE46" s="774"/>
      <c r="TWF46" s="774"/>
      <c r="TWG46" s="774"/>
      <c r="TWH46" s="774"/>
      <c r="TWI46" s="774"/>
      <c r="TWJ46" s="774"/>
      <c r="TWK46" s="774"/>
      <c r="TWL46" s="774"/>
      <c r="TWM46" s="774"/>
      <c r="TWN46" s="774"/>
      <c r="TWO46" s="774"/>
      <c r="TWP46" s="774"/>
      <c r="TWQ46" s="774"/>
      <c r="TWR46" s="774"/>
      <c r="TWS46" s="774"/>
      <c r="TWT46" s="774"/>
      <c r="TWU46" s="774"/>
      <c r="TWV46" s="774"/>
      <c r="TWW46" s="774"/>
      <c r="TWX46" s="774"/>
      <c r="TWY46" s="774"/>
      <c r="TWZ46" s="774"/>
      <c r="TXA46" s="774"/>
      <c r="TXB46" s="774"/>
      <c r="TXC46" s="774"/>
      <c r="TXD46" s="774"/>
      <c r="TXE46" s="774"/>
      <c r="TXF46" s="774"/>
      <c r="TXG46" s="774"/>
      <c r="TXH46" s="774"/>
      <c r="TXI46" s="774"/>
      <c r="TXJ46" s="774"/>
      <c r="TXK46" s="774"/>
      <c r="TXL46" s="774"/>
      <c r="TXM46" s="774"/>
      <c r="TXN46" s="774"/>
      <c r="TXO46" s="774"/>
      <c r="TXP46" s="774"/>
      <c r="TXQ46" s="774"/>
      <c r="TXR46" s="774"/>
      <c r="TXS46" s="774"/>
      <c r="TXT46" s="774"/>
      <c r="TXU46" s="774"/>
      <c r="TXV46" s="774"/>
      <c r="TXW46" s="774"/>
      <c r="TXX46" s="774"/>
      <c r="TXY46" s="774"/>
      <c r="TXZ46" s="774"/>
      <c r="TYA46" s="774"/>
      <c r="TYB46" s="774"/>
      <c r="TYC46" s="774"/>
      <c r="TYD46" s="774"/>
      <c r="TYE46" s="774"/>
      <c r="TYF46" s="774"/>
      <c r="TYG46" s="774"/>
      <c r="TYH46" s="774"/>
      <c r="TYI46" s="774"/>
      <c r="TYJ46" s="774"/>
      <c r="TYK46" s="774"/>
      <c r="TYL46" s="774"/>
      <c r="TYM46" s="774"/>
      <c r="TYN46" s="774"/>
      <c r="TYO46" s="774"/>
      <c r="TYP46" s="774"/>
      <c r="TYQ46" s="774"/>
      <c r="TYR46" s="774"/>
      <c r="TYS46" s="774"/>
      <c r="TYT46" s="774"/>
      <c r="TYU46" s="774"/>
      <c r="TYV46" s="774"/>
      <c r="TYW46" s="774"/>
      <c r="TYX46" s="774"/>
      <c r="TYY46" s="774"/>
      <c r="TYZ46" s="774"/>
      <c r="TZA46" s="774"/>
      <c r="TZB46" s="774"/>
      <c r="TZC46" s="774"/>
      <c r="TZD46" s="774"/>
      <c r="TZE46" s="774"/>
      <c r="TZF46" s="774"/>
      <c r="TZG46" s="774"/>
      <c r="TZH46" s="774"/>
      <c r="TZI46" s="774"/>
      <c r="TZJ46" s="774"/>
      <c r="TZK46" s="774"/>
      <c r="TZL46" s="774"/>
      <c r="TZM46" s="774"/>
      <c r="TZN46" s="774"/>
      <c r="TZO46" s="774"/>
      <c r="TZP46" s="774"/>
      <c r="TZQ46" s="774"/>
      <c r="TZR46" s="774"/>
      <c r="TZS46" s="774"/>
      <c r="TZT46" s="774"/>
      <c r="TZU46" s="774"/>
      <c r="TZV46" s="774"/>
      <c r="TZW46" s="774"/>
      <c r="TZX46" s="774"/>
      <c r="TZY46" s="774"/>
      <c r="TZZ46" s="774"/>
      <c r="UAA46" s="774"/>
      <c r="UAB46" s="774"/>
      <c r="UAC46" s="774"/>
      <c r="UAD46" s="774"/>
      <c r="UAE46" s="774"/>
      <c r="UAF46" s="774"/>
      <c r="UAG46" s="774"/>
      <c r="UAH46" s="774"/>
      <c r="UAI46" s="774"/>
      <c r="UAJ46" s="774"/>
      <c r="UAK46" s="774"/>
      <c r="UAL46" s="774"/>
      <c r="UAM46" s="774"/>
      <c r="UAN46" s="774"/>
      <c r="UAO46" s="774"/>
      <c r="UAP46" s="774"/>
      <c r="UAQ46" s="774"/>
      <c r="UAR46" s="774"/>
      <c r="UAS46" s="774"/>
      <c r="UAT46" s="774"/>
      <c r="UAU46" s="774"/>
      <c r="UAV46" s="774"/>
      <c r="UAW46" s="774"/>
      <c r="UAX46" s="774"/>
      <c r="UAY46" s="774"/>
      <c r="UAZ46" s="774"/>
      <c r="UBA46" s="774"/>
      <c r="UBB46" s="774"/>
      <c r="UBC46" s="774"/>
      <c r="UBD46" s="774"/>
      <c r="UBE46" s="774"/>
      <c r="UBF46" s="774"/>
      <c r="UBG46" s="774"/>
      <c r="UBH46" s="774"/>
      <c r="UBI46" s="774"/>
      <c r="UBJ46" s="774"/>
      <c r="UBK46" s="774"/>
      <c r="UBL46" s="774"/>
      <c r="UBM46" s="774"/>
      <c r="UBN46" s="774"/>
      <c r="UBO46" s="774"/>
      <c r="UBP46" s="774"/>
      <c r="UBQ46" s="774"/>
      <c r="UBR46" s="774"/>
      <c r="UBS46" s="774"/>
      <c r="UBT46" s="774"/>
      <c r="UBU46" s="774"/>
      <c r="UBV46" s="774"/>
      <c r="UBW46" s="774"/>
      <c r="UBX46" s="774"/>
      <c r="UBY46" s="774"/>
      <c r="UBZ46" s="774"/>
      <c r="UCA46" s="774"/>
      <c r="UCB46" s="774"/>
      <c r="UCC46" s="774"/>
      <c r="UCD46" s="774"/>
      <c r="UCE46" s="774"/>
      <c r="UCF46" s="774"/>
      <c r="UCG46" s="774"/>
      <c r="UCH46" s="774"/>
      <c r="UCI46" s="774"/>
      <c r="UCJ46" s="774"/>
      <c r="UCK46" s="774"/>
      <c r="UCL46" s="774"/>
      <c r="UCM46" s="774"/>
      <c r="UCN46" s="774"/>
      <c r="UCO46" s="774"/>
      <c r="UCP46" s="774"/>
      <c r="UCQ46" s="774"/>
      <c r="UCR46" s="774"/>
      <c r="UCS46" s="774"/>
      <c r="UCT46" s="774"/>
      <c r="UCU46" s="774"/>
      <c r="UCV46" s="774"/>
      <c r="UCW46" s="774"/>
      <c r="UCX46" s="774"/>
      <c r="UCY46" s="774"/>
      <c r="UCZ46" s="774"/>
      <c r="UDA46" s="774"/>
      <c r="UDB46" s="774"/>
      <c r="UDC46" s="774"/>
      <c r="UDD46" s="774"/>
      <c r="UDE46" s="774"/>
      <c r="UDF46" s="774"/>
      <c r="UDG46" s="774"/>
      <c r="UDH46" s="774"/>
      <c r="UDI46" s="774"/>
      <c r="UDJ46" s="774"/>
      <c r="UDK46" s="774"/>
      <c r="UDL46" s="774"/>
      <c r="UDM46" s="774"/>
      <c r="UDN46" s="774"/>
      <c r="UDO46" s="774"/>
      <c r="UDP46" s="774"/>
      <c r="UDQ46" s="774"/>
      <c r="UDR46" s="774"/>
      <c r="UDS46" s="774"/>
      <c r="UDT46" s="774"/>
      <c r="UDU46" s="774"/>
      <c r="UDV46" s="774"/>
      <c r="UDW46" s="774"/>
      <c r="UDX46" s="774"/>
      <c r="UDY46" s="774"/>
      <c r="UDZ46" s="774"/>
      <c r="UEA46" s="774"/>
      <c r="UEB46" s="774"/>
      <c r="UEC46" s="774"/>
      <c r="UED46" s="774"/>
      <c r="UEE46" s="774"/>
      <c r="UEF46" s="774"/>
      <c r="UEG46" s="774"/>
      <c r="UEH46" s="774"/>
      <c r="UEI46" s="774"/>
      <c r="UEJ46" s="774"/>
      <c r="UEK46" s="774"/>
      <c r="UEL46" s="774"/>
      <c r="UEM46" s="774"/>
      <c r="UEN46" s="774"/>
      <c r="UEO46" s="774"/>
      <c r="UEP46" s="774"/>
      <c r="UEQ46" s="774"/>
      <c r="UER46" s="774"/>
      <c r="UES46" s="774"/>
      <c r="UET46" s="774"/>
      <c r="UEU46" s="774"/>
      <c r="UEV46" s="774"/>
      <c r="UEW46" s="774"/>
      <c r="UEX46" s="774"/>
      <c r="UEY46" s="774"/>
      <c r="UEZ46" s="774"/>
      <c r="UFA46" s="774"/>
      <c r="UFB46" s="774"/>
      <c r="UFC46" s="774"/>
      <c r="UFD46" s="774"/>
      <c r="UFE46" s="774"/>
      <c r="UFF46" s="774"/>
      <c r="UFG46" s="774"/>
      <c r="UFH46" s="774"/>
      <c r="UFI46" s="774"/>
      <c r="UFJ46" s="774"/>
      <c r="UFK46" s="774"/>
      <c r="UFL46" s="774"/>
      <c r="UFM46" s="774"/>
      <c r="UFN46" s="774"/>
      <c r="UFO46" s="774"/>
      <c r="UFP46" s="774"/>
      <c r="UFQ46" s="774"/>
      <c r="UFR46" s="774"/>
      <c r="UFS46" s="774"/>
      <c r="UFT46" s="774"/>
      <c r="UFU46" s="774"/>
      <c r="UFV46" s="774"/>
      <c r="UFW46" s="774"/>
      <c r="UFX46" s="774"/>
      <c r="UFY46" s="774"/>
      <c r="UFZ46" s="774"/>
      <c r="UGA46" s="774"/>
      <c r="UGB46" s="774"/>
      <c r="UGC46" s="774"/>
      <c r="UGD46" s="774"/>
      <c r="UGE46" s="774"/>
      <c r="UGF46" s="774"/>
      <c r="UGG46" s="774"/>
      <c r="UGH46" s="774"/>
      <c r="UGI46" s="774"/>
      <c r="UGJ46" s="774"/>
      <c r="UGK46" s="774"/>
      <c r="UGL46" s="774"/>
      <c r="UGM46" s="774"/>
      <c r="UGN46" s="774"/>
      <c r="UGO46" s="774"/>
      <c r="UGP46" s="774"/>
      <c r="UGQ46" s="774"/>
      <c r="UGR46" s="774"/>
      <c r="UGS46" s="774"/>
      <c r="UGT46" s="774"/>
      <c r="UGU46" s="774"/>
      <c r="UGV46" s="774"/>
      <c r="UGW46" s="774"/>
      <c r="UGX46" s="774"/>
      <c r="UGY46" s="774"/>
      <c r="UGZ46" s="774"/>
      <c r="UHA46" s="774"/>
      <c r="UHB46" s="774"/>
      <c r="UHC46" s="774"/>
      <c r="UHD46" s="774"/>
      <c r="UHE46" s="774"/>
      <c r="UHF46" s="774"/>
      <c r="UHG46" s="774"/>
      <c r="UHH46" s="774"/>
      <c r="UHI46" s="774"/>
      <c r="UHJ46" s="774"/>
      <c r="UHK46" s="774"/>
      <c r="UHL46" s="774"/>
      <c r="UHM46" s="774"/>
      <c r="UHN46" s="774"/>
      <c r="UHO46" s="774"/>
      <c r="UHP46" s="774"/>
      <c r="UHQ46" s="774"/>
      <c r="UHR46" s="774"/>
      <c r="UHS46" s="774"/>
      <c r="UHT46" s="774"/>
      <c r="UHU46" s="774"/>
      <c r="UHV46" s="774"/>
      <c r="UHW46" s="774"/>
      <c r="UHX46" s="774"/>
      <c r="UHY46" s="774"/>
      <c r="UHZ46" s="774"/>
      <c r="UIA46" s="774"/>
      <c r="UIB46" s="774"/>
      <c r="UIC46" s="774"/>
      <c r="UID46" s="774"/>
      <c r="UIE46" s="774"/>
      <c r="UIF46" s="774"/>
      <c r="UIG46" s="774"/>
      <c r="UIH46" s="774"/>
      <c r="UII46" s="774"/>
      <c r="UIJ46" s="774"/>
      <c r="UIK46" s="774"/>
      <c r="UIL46" s="774"/>
      <c r="UIM46" s="774"/>
      <c r="UIN46" s="774"/>
      <c r="UIO46" s="774"/>
      <c r="UIP46" s="774"/>
      <c r="UIQ46" s="774"/>
      <c r="UIR46" s="774"/>
      <c r="UIS46" s="774"/>
      <c r="UIT46" s="774"/>
      <c r="UIU46" s="774"/>
      <c r="UIV46" s="774"/>
      <c r="UIW46" s="774"/>
      <c r="UIX46" s="774"/>
      <c r="UIY46" s="774"/>
      <c r="UIZ46" s="774"/>
      <c r="UJA46" s="774"/>
      <c r="UJB46" s="774"/>
      <c r="UJC46" s="774"/>
      <c r="UJD46" s="774"/>
      <c r="UJE46" s="774"/>
      <c r="UJF46" s="774"/>
      <c r="UJG46" s="774"/>
      <c r="UJH46" s="774"/>
      <c r="UJI46" s="774"/>
      <c r="UJJ46" s="774"/>
      <c r="UJK46" s="774"/>
      <c r="UJL46" s="774"/>
      <c r="UJM46" s="774"/>
      <c r="UJN46" s="774"/>
      <c r="UJO46" s="774"/>
      <c r="UJP46" s="774"/>
      <c r="UJQ46" s="774"/>
      <c r="UJR46" s="774"/>
      <c r="UJS46" s="774"/>
      <c r="UJT46" s="774"/>
      <c r="UJU46" s="774"/>
      <c r="UJV46" s="774"/>
      <c r="UJW46" s="774"/>
      <c r="UJX46" s="774"/>
      <c r="UJY46" s="774"/>
      <c r="UJZ46" s="774"/>
      <c r="UKA46" s="774"/>
      <c r="UKB46" s="774"/>
      <c r="UKC46" s="774"/>
      <c r="UKD46" s="774"/>
      <c r="UKE46" s="774"/>
      <c r="UKF46" s="774"/>
      <c r="UKG46" s="774"/>
      <c r="UKH46" s="774"/>
      <c r="UKI46" s="774"/>
      <c r="UKJ46" s="774"/>
      <c r="UKK46" s="774"/>
      <c r="UKL46" s="774"/>
      <c r="UKM46" s="774"/>
      <c r="UKN46" s="774"/>
      <c r="UKO46" s="774"/>
      <c r="UKP46" s="774"/>
      <c r="UKQ46" s="774"/>
      <c r="UKR46" s="774"/>
      <c r="UKS46" s="774"/>
      <c r="UKT46" s="774"/>
      <c r="UKU46" s="774"/>
      <c r="UKV46" s="774"/>
      <c r="UKW46" s="774"/>
      <c r="UKX46" s="774"/>
      <c r="UKY46" s="774"/>
      <c r="UKZ46" s="774"/>
      <c r="ULA46" s="774"/>
      <c r="ULB46" s="774"/>
      <c r="ULC46" s="774"/>
      <c r="ULD46" s="774"/>
      <c r="ULE46" s="774"/>
      <c r="ULF46" s="774"/>
      <c r="ULG46" s="774"/>
      <c r="ULH46" s="774"/>
      <c r="ULI46" s="774"/>
      <c r="ULJ46" s="774"/>
      <c r="ULK46" s="774"/>
      <c r="ULL46" s="774"/>
      <c r="ULM46" s="774"/>
      <c r="ULN46" s="774"/>
      <c r="ULO46" s="774"/>
      <c r="ULP46" s="774"/>
      <c r="ULQ46" s="774"/>
      <c r="ULR46" s="774"/>
      <c r="ULS46" s="774"/>
      <c r="ULT46" s="774"/>
      <c r="ULU46" s="774"/>
      <c r="ULV46" s="774"/>
      <c r="ULW46" s="774"/>
      <c r="ULX46" s="774"/>
      <c r="ULY46" s="774"/>
      <c r="ULZ46" s="774"/>
      <c r="UMA46" s="774"/>
      <c r="UMB46" s="774"/>
      <c r="UMC46" s="774"/>
      <c r="UMD46" s="774"/>
      <c r="UME46" s="774"/>
      <c r="UMF46" s="774"/>
      <c r="UMG46" s="774"/>
      <c r="UMH46" s="774"/>
      <c r="UMI46" s="774"/>
      <c r="UMJ46" s="774"/>
      <c r="UMK46" s="774"/>
      <c r="UML46" s="774"/>
      <c r="UMM46" s="774"/>
      <c r="UMN46" s="774"/>
      <c r="UMO46" s="774"/>
      <c r="UMP46" s="774"/>
      <c r="UMQ46" s="774"/>
      <c r="UMR46" s="774"/>
      <c r="UMS46" s="774"/>
      <c r="UMT46" s="774"/>
      <c r="UMU46" s="774"/>
      <c r="UMV46" s="774"/>
      <c r="UMW46" s="774"/>
      <c r="UMX46" s="774"/>
      <c r="UMY46" s="774"/>
      <c r="UMZ46" s="774"/>
      <c r="UNA46" s="774"/>
      <c r="UNB46" s="774"/>
      <c r="UNC46" s="774"/>
      <c r="UND46" s="774"/>
      <c r="UNE46" s="774"/>
      <c r="UNF46" s="774"/>
      <c r="UNG46" s="774"/>
      <c r="UNH46" s="774"/>
      <c r="UNI46" s="774"/>
      <c r="UNJ46" s="774"/>
      <c r="UNK46" s="774"/>
      <c r="UNL46" s="774"/>
      <c r="UNM46" s="774"/>
      <c r="UNN46" s="774"/>
      <c r="UNO46" s="774"/>
      <c r="UNP46" s="774"/>
      <c r="UNQ46" s="774"/>
      <c r="UNR46" s="774"/>
      <c r="UNS46" s="774"/>
      <c r="UNT46" s="774"/>
      <c r="UNU46" s="774"/>
      <c r="UNV46" s="774"/>
      <c r="UNW46" s="774"/>
      <c r="UNX46" s="774"/>
      <c r="UNY46" s="774"/>
      <c r="UNZ46" s="774"/>
      <c r="UOA46" s="774"/>
      <c r="UOB46" s="774"/>
      <c r="UOC46" s="774"/>
      <c r="UOD46" s="774"/>
      <c r="UOE46" s="774"/>
      <c r="UOF46" s="774"/>
      <c r="UOG46" s="774"/>
      <c r="UOH46" s="774"/>
      <c r="UOI46" s="774"/>
      <c r="UOJ46" s="774"/>
      <c r="UOK46" s="774"/>
      <c r="UOL46" s="774"/>
      <c r="UOM46" s="774"/>
      <c r="UON46" s="774"/>
      <c r="UOO46" s="774"/>
      <c r="UOP46" s="774"/>
      <c r="UOQ46" s="774"/>
      <c r="UOR46" s="774"/>
      <c r="UOS46" s="774"/>
      <c r="UOT46" s="774"/>
      <c r="UOU46" s="774"/>
      <c r="UOV46" s="774"/>
      <c r="UOW46" s="774"/>
      <c r="UOX46" s="774"/>
      <c r="UOY46" s="774"/>
      <c r="UOZ46" s="774"/>
      <c r="UPA46" s="774"/>
      <c r="UPB46" s="774"/>
      <c r="UPC46" s="774"/>
      <c r="UPD46" s="774"/>
      <c r="UPE46" s="774"/>
      <c r="UPF46" s="774"/>
      <c r="UPG46" s="774"/>
      <c r="UPH46" s="774"/>
      <c r="UPI46" s="774"/>
      <c r="UPJ46" s="774"/>
      <c r="UPK46" s="774"/>
      <c r="UPL46" s="774"/>
      <c r="UPM46" s="774"/>
      <c r="UPN46" s="774"/>
      <c r="UPO46" s="774"/>
      <c r="UPP46" s="774"/>
      <c r="UPQ46" s="774"/>
      <c r="UPR46" s="774"/>
      <c r="UPS46" s="774"/>
      <c r="UPT46" s="774"/>
      <c r="UPU46" s="774"/>
      <c r="UPV46" s="774"/>
      <c r="UPW46" s="774"/>
      <c r="UPX46" s="774"/>
      <c r="UPY46" s="774"/>
      <c r="UPZ46" s="774"/>
      <c r="UQA46" s="774"/>
      <c r="UQB46" s="774"/>
      <c r="UQC46" s="774"/>
      <c r="UQD46" s="774"/>
      <c r="UQE46" s="774"/>
      <c r="UQF46" s="774"/>
      <c r="UQG46" s="774"/>
      <c r="UQH46" s="774"/>
      <c r="UQI46" s="774"/>
      <c r="UQJ46" s="774"/>
      <c r="UQK46" s="774"/>
      <c r="UQL46" s="774"/>
      <c r="UQM46" s="774"/>
      <c r="UQN46" s="774"/>
      <c r="UQO46" s="774"/>
      <c r="UQP46" s="774"/>
      <c r="UQQ46" s="774"/>
      <c r="UQR46" s="774"/>
      <c r="UQS46" s="774"/>
      <c r="UQT46" s="774"/>
      <c r="UQU46" s="774"/>
      <c r="UQV46" s="774"/>
      <c r="UQW46" s="774"/>
      <c r="UQX46" s="774"/>
      <c r="UQY46" s="774"/>
      <c r="UQZ46" s="774"/>
      <c r="URA46" s="774"/>
      <c r="URB46" s="774"/>
      <c r="URC46" s="774"/>
      <c r="URD46" s="774"/>
      <c r="URE46" s="774"/>
      <c r="URF46" s="774"/>
      <c r="URG46" s="774"/>
      <c r="URH46" s="774"/>
      <c r="URI46" s="774"/>
      <c r="URJ46" s="774"/>
      <c r="URK46" s="774"/>
      <c r="URL46" s="774"/>
      <c r="URM46" s="774"/>
      <c r="URN46" s="774"/>
      <c r="URO46" s="774"/>
      <c r="URP46" s="774"/>
      <c r="URQ46" s="774"/>
      <c r="URR46" s="774"/>
      <c r="URS46" s="774"/>
      <c r="URT46" s="774"/>
      <c r="URU46" s="774"/>
      <c r="URV46" s="774"/>
      <c r="URW46" s="774"/>
      <c r="URX46" s="774"/>
      <c r="URY46" s="774"/>
      <c r="URZ46" s="774"/>
      <c r="USA46" s="774"/>
      <c r="USB46" s="774"/>
      <c r="USC46" s="774"/>
      <c r="USD46" s="774"/>
      <c r="USE46" s="774"/>
      <c r="USF46" s="774"/>
      <c r="USG46" s="774"/>
      <c r="USH46" s="774"/>
      <c r="USI46" s="774"/>
      <c r="USJ46" s="774"/>
      <c r="USK46" s="774"/>
      <c r="USL46" s="774"/>
      <c r="USM46" s="774"/>
      <c r="USN46" s="774"/>
      <c r="USO46" s="774"/>
      <c r="USP46" s="774"/>
      <c r="USQ46" s="774"/>
      <c r="USR46" s="774"/>
      <c r="USS46" s="774"/>
      <c r="UST46" s="774"/>
      <c r="USU46" s="774"/>
      <c r="USV46" s="774"/>
      <c r="USW46" s="774"/>
      <c r="USX46" s="774"/>
      <c r="USY46" s="774"/>
      <c r="USZ46" s="774"/>
      <c r="UTA46" s="774"/>
      <c r="UTB46" s="774"/>
      <c r="UTC46" s="774"/>
      <c r="UTD46" s="774"/>
      <c r="UTE46" s="774"/>
      <c r="UTF46" s="774"/>
      <c r="UTG46" s="774"/>
      <c r="UTH46" s="774"/>
      <c r="UTI46" s="774"/>
      <c r="UTJ46" s="774"/>
      <c r="UTK46" s="774"/>
      <c r="UTL46" s="774"/>
      <c r="UTM46" s="774"/>
      <c r="UTN46" s="774"/>
      <c r="UTO46" s="774"/>
      <c r="UTP46" s="774"/>
      <c r="UTQ46" s="774"/>
      <c r="UTR46" s="774"/>
      <c r="UTS46" s="774"/>
      <c r="UTT46" s="774"/>
      <c r="UTU46" s="774"/>
      <c r="UTV46" s="774"/>
      <c r="UTW46" s="774"/>
      <c r="UTX46" s="774"/>
      <c r="UTY46" s="774"/>
      <c r="UTZ46" s="774"/>
      <c r="UUA46" s="774"/>
      <c r="UUB46" s="774"/>
      <c r="UUC46" s="774"/>
      <c r="UUD46" s="774"/>
      <c r="UUE46" s="774"/>
      <c r="UUF46" s="774"/>
      <c r="UUG46" s="774"/>
      <c r="UUH46" s="774"/>
      <c r="UUI46" s="774"/>
      <c r="UUJ46" s="774"/>
      <c r="UUK46" s="774"/>
      <c r="UUL46" s="774"/>
      <c r="UUM46" s="774"/>
      <c r="UUN46" s="774"/>
      <c r="UUO46" s="774"/>
      <c r="UUP46" s="774"/>
      <c r="UUQ46" s="774"/>
      <c r="UUR46" s="774"/>
      <c r="UUS46" s="774"/>
      <c r="UUT46" s="774"/>
      <c r="UUU46" s="774"/>
      <c r="UUV46" s="774"/>
      <c r="UUW46" s="774"/>
      <c r="UUX46" s="774"/>
      <c r="UUY46" s="774"/>
      <c r="UUZ46" s="774"/>
      <c r="UVA46" s="774"/>
      <c r="UVB46" s="774"/>
      <c r="UVC46" s="774"/>
      <c r="UVD46" s="774"/>
      <c r="UVE46" s="774"/>
      <c r="UVF46" s="774"/>
      <c r="UVG46" s="774"/>
      <c r="UVH46" s="774"/>
      <c r="UVI46" s="774"/>
      <c r="UVJ46" s="774"/>
      <c r="UVK46" s="774"/>
      <c r="UVL46" s="774"/>
      <c r="UVM46" s="774"/>
      <c r="UVN46" s="774"/>
      <c r="UVO46" s="774"/>
      <c r="UVP46" s="774"/>
      <c r="UVQ46" s="774"/>
      <c r="UVR46" s="774"/>
      <c r="UVS46" s="774"/>
      <c r="UVT46" s="774"/>
      <c r="UVU46" s="774"/>
      <c r="UVV46" s="774"/>
      <c r="UVW46" s="774"/>
      <c r="UVX46" s="774"/>
      <c r="UVY46" s="774"/>
      <c r="UVZ46" s="774"/>
      <c r="UWA46" s="774"/>
      <c r="UWB46" s="774"/>
      <c r="UWC46" s="774"/>
      <c r="UWD46" s="774"/>
      <c r="UWE46" s="774"/>
      <c r="UWF46" s="774"/>
      <c r="UWG46" s="774"/>
      <c r="UWH46" s="774"/>
      <c r="UWI46" s="774"/>
      <c r="UWJ46" s="774"/>
      <c r="UWK46" s="774"/>
      <c r="UWL46" s="774"/>
      <c r="UWM46" s="774"/>
      <c r="UWN46" s="774"/>
      <c r="UWO46" s="774"/>
      <c r="UWP46" s="774"/>
      <c r="UWQ46" s="774"/>
      <c r="UWR46" s="774"/>
      <c r="UWS46" s="774"/>
      <c r="UWT46" s="774"/>
      <c r="UWU46" s="774"/>
      <c r="UWV46" s="774"/>
      <c r="UWW46" s="774"/>
      <c r="UWX46" s="774"/>
      <c r="UWY46" s="774"/>
      <c r="UWZ46" s="774"/>
      <c r="UXA46" s="774"/>
      <c r="UXB46" s="774"/>
      <c r="UXC46" s="774"/>
      <c r="UXD46" s="774"/>
      <c r="UXE46" s="774"/>
      <c r="UXF46" s="774"/>
      <c r="UXG46" s="774"/>
      <c r="UXH46" s="774"/>
      <c r="UXI46" s="774"/>
      <c r="UXJ46" s="774"/>
      <c r="UXK46" s="774"/>
      <c r="UXL46" s="774"/>
      <c r="UXM46" s="774"/>
      <c r="UXN46" s="774"/>
      <c r="UXO46" s="774"/>
      <c r="UXP46" s="774"/>
      <c r="UXQ46" s="774"/>
      <c r="UXR46" s="774"/>
      <c r="UXS46" s="774"/>
      <c r="UXT46" s="774"/>
      <c r="UXU46" s="774"/>
      <c r="UXV46" s="774"/>
      <c r="UXW46" s="774"/>
      <c r="UXX46" s="774"/>
      <c r="UXY46" s="774"/>
      <c r="UXZ46" s="774"/>
      <c r="UYA46" s="774"/>
      <c r="UYB46" s="774"/>
      <c r="UYC46" s="774"/>
      <c r="UYD46" s="774"/>
      <c r="UYE46" s="774"/>
      <c r="UYF46" s="774"/>
      <c r="UYG46" s="774"/>
      <c r="UYH46" s="774"/>
      <c r="UYI46" s="774"/>
      <c r="UYJ46" s="774"/>
      <c r="UYK46" s="774"/>
      <c r="UYL46" s="774"/>
      <c r="UYM46" s="774"/>
      <c r="UYN46" s="774"/>
      <c r="UYO46" s="774"/>
      <c r="UYP46" s="774"/>
      <c r="UYQ46" s="774"/>
      <c r="UYR46" s="774"/>
      <c r="UYS46" s="774"/>
      <c r="UYT46" s="774"/>
      <c r="UYU46" s="774"/>
      <c r="UYV46" s="774"/>
      <c r="UYW46" s="774"/>
      <c r="UYX46" s="774"/>
      <c r="UYY46" s="774"/>
      <c r="UYZ46" s="774"/>
      <c r="UZA46" s="774"/>
      <c r="UZB46" s="774"/>
      <c r="UZC46" s="774"/>
      <c r="UZD46" s="774"/>
      <c r="UZE46" s="774"/>
      <c r="UZF46" s="774"/>
      <c r="UZG46" s="774"/>
      <c r="UZH46" s="774"/>
      <c r="UZI46" s="774"/>
      <c r="UZJ46" s="774"/>
      <c r="UZK46" s="774"/>
      <c r="UZL46" s="774"/>
      <c r="UZM46" s="774"/>
      <c r="UZN46" s="774"/>
      <c r="UZO46" s="774"/>
      <c r="UZP46" s="774"/>
      <c r="UZQ46" s="774"/>
      <c r="UZR46" s="774"/>
      <c r="UZS46" s="774"/>
      <c r="UZT46" s="774"/>
      <c r="UZU46" s="774"/>
      <c r="UZV46" s="774"/>
      <c r="UZW46" s="774"/>
      <c r="UZX46" s="774"/>
      <c r="UZY46" s="774"/>
      <c r="UZZ46" s="774"/>
      <c r="VAA46" s="774"/>
      <c r="VAB46" s="774"/>
      <c r="VAC46" s="774"/>
      <c r="VAD46" s="774"/>
      <c r="VAE46" s="774"/>
      <c r="VAF46" s="774"/>
      <c r="VAG46" s="774"/>
      <c r="VAH46" s="774"/>
      <c r="VAI46" s="774"/>
      <c r="VAJ46" s="774"/>
      <c r="VAK46" s="774"/>
      <c r="VAL46" s="774"/>
      <c r="VAM46" s="774"/>
      <c r="VAN46" s="774"/>
      <c r="VAO46" s="774"/>
      <c r="VAP46" s="774"/>
      <c r="VAQ46" s="774"/>
      <c r="VAR46" s="774"/>
      <c r="VAS46" s="774"/>
      <c r="VAT46" s="774"/>
      <c r="VAU46" s="774"/>
      <c r="VAV46" s="774"/>
      <c r="VAW46" s="774"/>
      <c r="VAX46" s="774"/>
      <c r="VAY46" s="774"/>
      <c r="VAZ46" s="774"/>
      <c r="VBA46" s="774"/>
      <c r="VBB46" s="774"/>
      <c r="VBC46" s="774"/>
      <c r="VBD46" s="774"/>
      <c r="VBE46" s="774"/>
      <c r="VBF46" s="774"/>
      <c r="VBG46" s="774"/>
      <c r="VBH46" s="774"/>
      <c r="VBI46" s="774"/>
      <c r="VBJ46" s="774"/>
      <c r="VBK46" s="774"/>
      <c r="VBL46" s="774"/>
      <c r="VBM46" s="774"/>
      <c r="VBN46" s="774"/>
      <c r="VBO46" s="774"/>
      <c r="VBP46" s="774"/>
      <c r="VBQ46" s="774"/>
      <c r="VBR46" s="774"/>
      <c r="VBS46" s="774"/>
      <c r="VBT46" s="774"/>
      <c r="VBU46" s="774"/>
      <c r="VBV46" s="774"/>
      <c r="VBW46" s="774"/>
      <c r="VBX46" s="774"/>
      <c r="VBY46" s="774"/>
      <c r="VBZ46" s="774"/>
      <c r="VCA46" s="774"/>
      <c r="VCB46" s="774"/>
      <c r="VCC46" s="774"/>
      <c r="VCD46" s="774"/>
      <c r="VCE46" s="774"/>
      <c r="VCF46" s="774"/>
      <c r="VCG46" s="774"/>
      <c r="VCH46" s="774"/>
      <c r="VCI46" s="774"/>
      <c r="VCJ46" s="774"/>
      <c r="VCK46" s="774"/>
      <c r="VCL46" s="774"/>
      <c r="VCM46" s="774"/>
      <c r="VCN46" s="774"/>
      <c r="VCO46" s="774"/>
      <c r="VCP46" s="774"/>
      <c r="VCQ46" s="774"/>
      <c r="VCR46" s="774"/>
      <c r="VCS46" s="774"/>
      <c r="VCT46" s="774"/>
      <c r="VCU46" s="774"/>
      <c r="VCV46" s="774"/>
      <c r="VCW46" s="774"/>
      <c r="VCX46" s="774"/>
      <c r="VCY46" s="774"/>
      <c r="VCZ46" s="774"/>
      <c r="VDA46" s="774"/>
      <c r="VDB46" s="774"/>
      <c r="VDC46" s="774"/>
      <c r="VDD46" s="774"/>
      <c r="VDE46" s="774"/>
      <c r="VDF46" s="774"/>
      <c r="VDG46" s="774"/>
      <c r="VDH46" s="774"/>
      <c r="VDI46" s="774"/>
      <c r="VDJ46" s="774"/>
      <c r="VDK46" s="774"/>
      <c r="VDL46" s="774"/>
      <c r="VDM46" s="774"/>
      <c r="VDN46" s="774"/>
      <c r="VDO46" s="774"/>
      <c r="VDP46" s="774"/>
      <c r="VDQ46" s="774"/>
      <c r="VDR46" s="774"/>
      <c r="VDS46" s="774"/>
      <c r="VDT46" s="774"/>
      <c r="VDU46" s="774"/>
      <c r="VDV46" s="774"/>
      <c r="VDW46" s="774"/>
      <c r="VDX46" s="774"/>
      <c r="VDY46" s="774"/>
      <c r="VDZ46" s="774"/>
      <c r="VEA46" s="774"/>
      <c r="VEB46" s="774"/>
      <c r="VEC46" s="774"/>
      <c r="VED46" s="774"/>
      <c r="VEE46" s="774"/>
      <c r="VEF46" s="774"/>
      <c r="VEG46" s="774"/>
      <c r="VEH46" s="774"/>
      <c r="VEI46" s="774"/>
      <c r="VEJ46" s="774"/>
      <c r="VEK46" s="774"/>
      <c r="VEL46" s="774"/>
      <c r="VEM46" s="774"/>
      <c r="VEN46" s="774"/>
      <c r="VEO46" s="774"/>
      <c r="VEP46" s="774"/>
      <c r="VEQ46" s="774"/>
      <c r="VER46" s="774"/>
      <c r="VES46" s="774"/>
      <c r="VET46" s="774"/>
      <c r="VEU46" s="774"/>
      <c r="VEV46" s="774"/>
      <c r="VEW46" s="774"/>
      <c r="VEX46" s="774"/>
      <c r="VEY46" s="774"/>
      <c r="VEZ46" s="774"/>
      <c r="VFA46" s="774"/>
      <c r="VFB46" s="774"/>
      <c r="VFC46" s="774"/>
      <c r="VFD46" s="774"/>
      <c r="VFE46" s="774"/>
      <c r="VFF46" s="774"/>
      <c r="VFG46" s="774"/>
      <c r="VFH46" s="774"/>
      <c r="VFI46" s="774"/>
      <c r="VFJ46" s="774"/>
      <c r="VFK46" s="774"/>
      <c r="VFL46" s="774"/>
      <c r="VFM46" s="774"/>
      <c r="VFN46" s="774"/>
      <c r="VFO46" s="774"/>
      <c r="VFP46" s="774"/>
      <c r="VFQ46" s="774"/>
      <c r="VFR46" s="774"/>
      <c r="VFS46" s="774"/>
      <c r="VFT46" s="774"/>
      <c r="VFU46" s="774"/>
      <c r="VFV46" s="774"/>
      <c r="VFW46" s="774"/>
      <c r="VFX46" s="774"/>
      <c r="VFY46" s="774"/>
      <c r="VFZ46" s="774"/>
      <c r="VGA46" s="774"/>
      <c r="VGB46" s="774"/>
      <c r="VGC46" s="774"/>
      <c r="VGD46" s="774"/>
      <c r="VGE46" s="774"/>
      <c r="VGF46" s="774"/>
      <c r="VGG46" s="774"/>
      <c r="VGH46" s="774"/>
      <c r="VGI46" s="774"/>
      <c r="VGJ46" s="774"/>
      <c r="VGK46" s="774"/>
      <c r="VGL46" s="774"/>
      <c r="VGM46" s="774"/>
      <c r="VGN46" s="774"/>
      <c r="VGO46" s="774"/>
      <c r="VGP46" s="774"/>
      <c r="VGQ46" s="774"/>
      <c r="VGR46" s="774"/>
      <c r="VGS46" s="774"/>
      <c r="VGT46" s="774"/>
      <c r="VGU46" s="774"/>
      <c r="VGV46" s="774"/>
      <c r="VGW46" s="774"/>
      <c r="VGX46" s="774"/>
      <c r="VGY46" s="774"/>
      <c r="VGZ46" s="774"/>
      <c r="VHA46" s="774"/>
      <c r="VHB46" s="774"/>
      <c r="VHC46" s="774"/>
      <c r="VHD46" s="774"/>
      <c r="VHE46" s="774"/>
      <c r="VHF46" s="774"/>
      <c r="VHG46" s="774"/>
      <c r="VHH46" s="774"/>
      <c r="VHI46" s="774"/>
      <c r="VHJ46" s="774"/>
      <c r="VHK46" s="774"/>
      <c r="VHL46" s="774"/>
      <c r="VHM46" s="774"/>
      <c r="VHN46" s="774"/>
      <c r="VHO46" s="774"/>
      <c r="VHP46" s="774"/>
      <c r="VHQ46" s="774"/>
      <c r="VHR46" s="774"/>
      <c r="VHS46" s="774"/>
      <c r="VHT46" s="774"/>
      <c r="VHU46" s="774"/>
      <c r="VHV46" s="774"/>
      <c r="VHW46" s="774"/>
      <c r="VHX46" s="774"/>
      <c r="VHY46" s="774"/>
      <c r="VHZ46" s="774"/>
      <c r="VIA46" s="774"/>
      <c r="VIB46" s="774"/>
      <c r="VIC46" s="774"/>
      <c r="VID46" s="774"/>
      <c r="VIE46" s="774"/>
      <c r="VIF46" s="774"/>
      <c r="VIG46" s="774"/>
      <c r="VIH46" s="774"/>
      <c r="VII46" s="774"/>
      <c r="VIJ46" s="774"/>
      <c r="VIK46" s="774"/>
      <c r="VIL46" s="774"/>
      <c r="VIM46" s="774"/>
      <c r="VIN46" s="774"/>
      <c r="VIO46" s="774"/>
      <c r="VIP46" s="774"/>
      <c r="VIQ46" s="774"/>
      <c r="VIR46" s="774"/>
      <c r="VIS46" s="774"/>
      <c r="VIT46" s="774"/>
      <c r="VIU46" s="774"/>
      <c r="VIV46" s="774"/>
      <c r="VIW46" s="774"/>
      <c r="VIX46" s="774"/>
      <c r="VIY46" s="774"/>
      <c r="VIZ46" s="774"/>
      <c r="VJA46" s="774"/>
      <c r="VJB46" s="774"/>
      <c r="VJC46" s="774"/>
      <c r="VJD46" s="774"/>
      <c r="VJE46" s="774"/>
      <c r="VJF46" s="774"/>
      <c r="VJG46" s="774"/>
      <c r="VJH46" s="774"/>
      <c r="VJI46" s="774"/>
      <c r="VJJ46" s="774"/>
      <c r="VJK46" s="774"/>
      <c r="VJL46" s="774"/>
      <c r="VJM46" s="774"/>
      <c r="VJN46" s="774"/>
      <c r="VJO46" s="774"/>
      <c r="VJP46" s="774"/>
      <c r="VJQ46" s="774"/>
      <c r="VJR46" s="774"/>
      <c r="VJS46" s="774"/>
      <c r="VJT46" s="774"/>
      <c r="VJU46" s="774"/>
      <c r="VJV46" s="774"/>
      <c r="VJW46" s="774"/>
      <c r="VJX46" s="774"/>
      <c r="VJY46" s="774"/>
      <c r="VJZ46" s="774"/>
      <c r="VKA46" s="774"/>
      <c r="VKB46" s="774"/>
      <c r="VKC46" s="774"/>
      <c r="VKD46" s="774"/>
      <c r="VKE46" s="774"/>
      <c r="VKF46" s="774"/>
      <c r="VKG46" s="774"/>
      <c r="VKH46" s="774"/>
      <c r="VKI46" s="774"/>
      <c r="VKJ46" s="774"/>
      <c r="VKK46" s="774"/>
      <c r="VKL46" s="774"/>
      <c r="VKM46" s="774"/>
      <c r="VKN46" s="774"/>
      <c r="VKO46" s="774"/>
      <c r="VKP46" s="774"/>
      <c r="VKQ46" s="774"/>
      <c r="VKR46" s="774"/>
      <c r="VKS46" s="774"/>
      <c r="VKT46" s="774"/>
      <c r="VKU46" s="774"/>
      <c r="VKV46" s="774"/>
      <c r="VKW46" s="774"/>
      <c r="VKX46" s="774"/>
      <c r="VKY46" s="774"/>
      <c r="VKZ46" s="774"/>
      <c r="VLA46" s="774"/>
      <c r="VLB46" s="774"/>
      <c r="VLC46" s="774"/>
      <c r="VLD46" s="774"/>
      <c r="VLE46" s="774"/>
      <c r="VLF46" s="774"/>
      <c r="VLG46" s="774"/>
      <c r="VLH46" s="774"/>
      <c r="VLI46" s="774"/>
      <c r="VLJ46" s="774"/>
      <c r="VLK46" s="774"/>
      <c r="VLL46" s="774"/>
      <c r="VLM46" s="774"/>
      <c r="VLN46" s="774"/>
      <c r="VLO46" s="774"/>
      <c r="VLP46" s="774"/>
      <c r="VLQ46" s="774"/>
      <c r="VLR46" s="774"/>
      <c r="VLS46" s="774"/>
      <c r="VLT46" s="774"/>
      <c r="VLU46" s="774"/>
      <c r="VLV46" s="774"/>
      <c r="VLW46" s="774"/>
      <c r="VLX46" s="774"/>
      <c r="VLY46" s="774"/>
      <c r="VLZ46" s="774"/>
      <c r="VMA46" s="774"/>
      <c r="VMB46" s="774"/>
      <c r="VMC46" s="774"/>
      <c r="VMD46" s="774"/>
      <c r="VME46" s="774"/>
      <c r="VMF46" s="774"/>
      <c r="VMG46" s="774"/>
      <c r="VMH46" s="774"/>
      <c r="VMI46" s="774"/>
      <c r="VMJ46" s="774"/>
      <c r="VMK46" s="774"/>
      <c r="VML46" s="774"/>
      <c r="VMM46" s="774"/>
      <c r="VMN46" s="774"/>
      <c r="VMO46" s="774"/>
      <c r="VMP46" s="774"/>
      <c r="VMQ46" s="774"/>
      <c r="VMR46" s="774"/>
      <c r="VMS46" s="774"/>
      <c r="VMT46" s="774"/>
      <c r="VMU46" s="774"/>
      <c r="VMV46" s="774"/>
      <c r="VMW46" s="774"/>
      <c r="VMX46" s="774"/>
      <c r="VMY46" s="774"/>
      <c r="VMZ46" s="774"/>
      <c r="VNA46" s="774"/>
      <c r="VNB46" s="774"/>
      <c r="VNC46" s="774"/>
      <c r="VND46" s="774"/>
      <c r="VNE46" s="774"/>
      <c r="VNF46" s="774"/>
      <c r="VNG46" s="774"/>
      <c r="VNH46" s="774"/>
      <c r="VNI46" s="774"/>
      <c r="VNJ46" s="774"/>
      <c r="VNK46" s="774"/>
      <c r="VNL46" s="774"/>
      <c r="VNM46" s="774"/>
      <c r="VNN46" s="774"/>
      <c r="VNO46" s="774"/>
      <c r="VNP46" s="774"/>
      <c r="VNQ46" s="774"/>
      <c r="VNR46" s="774"/>
      <c r="VNS46" s="774"/>
      <c r="VNT46" s="774"/>
      <c r="VNU46" s="774"/>
      <c r="VNV46" s="774"/>
      <c r="VNW46" s="774"/>
      <c r="VNX46" s="774"/>
      <c r="VNY46" s="774"/>
      <c r="VNZ46" s="774"/>
      <c r="VOA46" s="774"/>
      <c r="VOB46" s="774"/>
      <c r="VOC46" s="774"/>
      <c r="VOD46" s="774"/>
      <c r="VOE46" s="774"/>
      <c r="VOF46" s="774"/>
      <c r="VOG46" s="774"/>
      <c r="VOH46" s="774"/>
      <c r="VOI46" s="774"/>
      <c r="VOJ46" s="774"/>
      <c r="VOK46" s="774"/>
      <c r="VOL46" s="774"/>
      <c r="VOM46" s="774"/>
      <c r="VON46" s="774"/>
      <c r="VOO46" s="774"/>
      <c r="VOP46" s="774"/>
      <c r="VOQ46" s="774"/>
      <c r="VOR46" s="774"/>
      <c r="VOS46" s="774"/>
      <c r="VOT46" s="774"/>
      <c r="VOU46" s="774"/>
      <c r="VOV46" s="774"/>
      <c r="VOW46" s="774"/>
      <c r="VOX46" s="774"/>
      <c r="VOY46" s="774"/>
      <c r="VOZ46" s="774"/>
      <c r="VPA46" s="774"/>
      <c r="VPB46" s="774"/>
      <c r="VPC46" s="774"/>
      <c r="VPD46" s="774"/>
      <c r="VPE46" s="774"/>
      <c r="VPF46" s="774"/>
      <c r="VPG46" s="774"/>
      <c r="VPH46" s="774"/>
      <c r="VPI46" s="774"/>
      <c r="VPJ46" s="774"/>
      <c r="VPK46" s="774"/>
      <c r="VPL46" s="774"/>
      <c r="VPM46" s="774"/>
      <c r="VPN46" s="774"/>
      <c r="VPO46" s="774"/>
      <c r="VPP46" s="774"/>
      <c r="VPQ46" s="774"/>
      <c r="VPR46" s="774"/>
      <c r="VPS46" s="774"/>
      <c r="VPT46" s="774"/>
      <c r="VPU46" s="774"/>
      <c r="VPV46" s="774"/>
      <c r="VPW46" s="774"/>
      <c r="VPX46" s="774"/>
      <c r="VPY46" s="774"/>
      <c r="VPZ46" s="774"/>
      <c r="VQA46" s="774"/>
      <c r="VQB46" s="774"/>
      <c r="VQC46" s="774"/>
      <c r="VQD46" s="774"/>
      <c r="VQE46" s="774"/>
      <c r="VQF46" s="774"/>
      <c r="VQG46" s="774"/>
      <c r="VQH46" s="774"/>
      <c r="VQI46" s="774"/>
      <c r="VQJ46" s="774"/>
      <c r="VQK46" s="774"/>
      <c r="VQL46" s="774"/>
      <c r="VQM46" s="774"/>
      <c r="VQN46" s="774"/>
      <c r="VQO46" s="774"/>
      <c r="VQP46" s="774"/>
      <c r="VQQ46" s="774"/>
      <c r="VQR46" s="774"/>
      <c r="VQS46" s="774"/>
      <c r="VQT46" s="774"/>
      <c r="VQU46" s="774"/>
      <c r="VQV46" s="774"/>
      <c r="VQW46" s="774"/>
      <c r="VQX46" s="774"/>
      <c r="VQY46" s="774"/>
      <c r="VQZ46" s="774"/>
      <c r="VRA46" s="774"/>
      <c r="VRB46" s="774"/>
      <c r="VRC46" s="774"/>
      <c r="VRD46" s="774"/>
      <c r="VRE46" s="774"/>
      <c r="VRF46" s="774"/>
      <c r="VRG46" s="774"/>
      <c r="VRH46" s="774"/>
      <c r="VRI46" s="774"/>
      <c r="VRJ46" s="774"/>
      <c r="VRK46" s="774"/>
      <c r="VRL46" s="774"/>
      <c r="VRM46" s="774"/>
      <c r="VRN46" s="774"/>
      <c r="VRO46" s="774"/>
      <c r="VRP46" s="774"/>
      <c r="VRQ46" s="774"/>
      <c r="VRR46" s="774"/>
      <c r="VRS46" s="774"/>
      <c r="VRT46" s="774"/>
      <c r="VRU46" s="774"/>
      <c r="VRV46" s="774"/>
      <c r="VRW46" s="774"/>
      <c r="VRX46" s="774"/>
      <c r="VRY46" s="774"/>
      <c r="VRZ46" s="774"/>
      <c r="VSA46" s="774"/>
      <c r="VSB46" s="774"/>
      <c r="VSC46" s="774"/>
      <c r="VSD46" s="774"/>
      <c r="VSE46" s="774"/>
      <c r="VSF46" s="774"/>
      <c r="VSG46" s="774"/>
      <c r="VSH46" s="774"/>
      <c r="VSI46" s="774"/>
      <c r="VSJ46" s="774"/>
      <c r="VSK46" s="774"/>
      <c r="VSL46" s="774"/>
      <c r="VSM46" s="774"/>
      <c r="VSN46" s="774"/>
      <c r="VSO46" s="774"/>
      <c r="VSP46" s="774"/>
      <c r="VSQ46" s="774"/>
      <c r="VSR46" s="774"/>
      <c r="VSS46" s="774"/>
      <c r="VST46" s="774"/>
      <c r="VSU46" s="774"/>
      <c r="VSV46" s="774"/>
      <c r="VSW46" s="774"/>
      <c r="VSX46" s="774"/>
      <c r="VSY46" s="774"/>
      <c r="VSZ46" s="774"/>
      <c r="VTA46" s="774"/>
      <c r="VTB46" s="774"/>
      <c r="VTC46" s="774"/>
      <c r="VTD46" s="774"/>
      <c r="VTE46" s="774"/>
      <c r="VTF46" s="774"/>
      <c r="VTG46" s="774"/>
      <c r="VTH46" s="774"/>
      <c r="VTI46" s="774"/>
      <c r="VTJ46" s="774"/>
      <c r="VTK46" s="774"/>
      <c r="VTL46" s="774"/>
      <c r="VTM46" s="774"/>
      <c r="VTN46" s="774"/>
      <c r="VTO46" s="774"/>
      <c r="VTP46" s="774"/>
      <c r="VTQ46" s="774"/>
      <c r="VTR46" s="774"/>
      <c r="VTS46" s="774"/>
      <c r="VTT46" s="774"/>
      <c r="VTU46" s="774"/>
      <c r="VTV46" s="774"/>
      <c r="VTW46" s="774"/>
      <c r="VTX46" s="774"/>
      <c r="VTY46" s="774"/>
      <c r="VTZ46" s="774"/>
      <c r="VUA46" s="774"/>
      <c r="VUB46" s="774"/>
      <c r="VUC46" s="774"/>
      <c r="VUD46" s="774"/>
      <c r="VUE46" s="774"/>
      <c r="VUF46" s="774"/>
      <c r="VUG46" s="774"/>
      <c r="VUH46" s="774"/>
      <c r="VUI46" s="774"/>
      <c r="VUJ46" s="774"/>
      <c r="VUK46" s="774"/>
      <c r="VUL46" s="774"/>
      <c r="VUM46" s="774"/>
      <c r="VUN46" s="774"/>
      <c r="VUO46" s="774"/>
      <c r="VUP46" s="774"/>
      <c r="VUQ46" s="774"/>
      <c r="VUR46" s="774"/>
      <c r="VUS46" s="774"/>
      <c r="VUT46" s="774"/>
      <c r="VUU46" s="774"/>
      <c r="VUV46" s="774"/>
      <c r="VUW46" s="774"/>
      <c r="VUX46" s="774"/>
      <c r="VUY46" s="774"/>
      <c r="VUZ46" s="774"/>
      <c r="VVA46" s="774"/>
      <c r="VVB46" s="774"/>
      <c r="VVC46" s="774"/>
      <c r="VVD46" s="774"/>
      <c r="VVE46" s="774"/>
      <c r="VVF46" s="774"/>
      <c r="VVG46" s="774"/>
      <c r="VVH46" s="774"/>
      <c r="VVI46" s="774"/>
      <c r="VVJ46" s="774"/>
      <c r="VVK46" s="774"/>
      <c r="VVL46" s="774"/>
      <c r="VVM46" s="774"/>
      <c r="VVN46" s="774"/>
      <c r="VVO46" s="774"/>
      <c r="VVP46" s="774"/>
      <c r="VVQ46" s="774"/>
      <c r="VVR46" s="774"/>
      <c r="VVS46" s="774"/>
      <c r="VVT46" s="774"/>
      <c r="VVU46" s="774"/>
      <c r="VVV46" s="774"/>
      <c r="VVW46" s="774"/>
      <c r="VVX46" s="774"/>
      <c r="VVY46" s="774"/>
      <c r="VVZ46" s="774"/>
      <c r="VWA46" s="774"/>
      <c r="VWB46" s="774"/>
      <c r="VWC46" s="774"/>
      <c r="VWD46" s="774"/>
      <c r="VWE46" s="774"/>
      <c r="VWF46" s="774"/>
      <c r="VWG46" s="774"/>
      <c r="VWH46" s="774"/>
      <c r="VWI46" s="774"/>
      <c r="VWJ46" s="774"/>
      <c r="VWK46" s="774"/>
      <c r="VWL46" s="774"/>
      <c r="VWM46" s="774"/>
      <c r="VWN46" s="774"/>
      <c r="VWO46" s="774"/>
      <c r="VWP46" s="774"/>
      <c r="VWQ46" s="774"/>
      <c r="VWR46" s="774"/>
      <c r="VWS46" s="774"/>
      <c r="VWT46" s="774"/>
      <c r="VWU46" s="774"/>
      <c r="VWV46" s="774"/>
      <c r="VWW46" s="774"/>
      <c r="VWX46" s="774"/>
      <c r="VWY46" s="774"/>
      <c r="VWZ46" s="774"/>
      <c r="VXA46" s="774"/>
      <c r="VXB46" s="774"/>
      <c r="VXC46" s="774"/>
      <c r="VXD46" s="774"/>
      <c r="VXE46" s="774"/>
      <c r="VXF46" s="774"/>
      <c r="VXG46" s="774"/>
      <c r="VXH46" s="774"/>
      <c r="VXI46" s="774"/>
      <c r="VXJ46" s="774"/>
      <c r="VXK46" s="774"/>
      <c r="VXL46" s="774"/>
      <c r="VXM46" s="774"/>
      <c r="VXN46" s="774"/>
      <c r="VXO46" s="774"/>
      <c r="VXP46" s="774"/>
      <c r="VXQ46" s="774"/>
      <c r="VXR46" s="774"/>
      <c r="VXS46" s="774"/>
      <c r="VXT46" s="774"/>
      <c r="VXU46" s="774"/>
      <c r="VXV46" s="774"/>
      <c r="VXW46" s="774"/>
      <c r="VXX46" s="774"/>
      <c r="VXY46" s="774"/>
      <c r="VXZ46" s="774"/>
      <c r="VYA46" s="774"/>
      <c r="VYB46" s="774"/>
      <c r="VYC46" s="774"/>
      <c r="VYD46" s="774"/>
      <c r="VYE46" s="774"/>
      <c r="VYF46" s="774"/>
      <c r="VYG46" s="774"/>
      <c r="VYH46" s="774"/>
      <c r="VYI46" s="774"/>
      <c r="VYJ46" s="774"/>
      <c r="VYK46" s="774"/>
      <c r="VYL46" s="774"/>
      <c r="VYM46" s="774"/>
      <c r="VYN46" s="774"/>
      <c r="VYO46" s="774"/>
      <c r="VYP46" s="774"/>
      <c r="VYQ46" s="774"/>
      <c r="VYR46" s="774"/>
      <c r="VYS46" s="774"/>
      <c r="VYT46" s="774"/>
      <c r="VYU46" s="774"/>
      <c r="VYV46" s="774"/>
      <c r="VYW46" s="774"/>
      <c r="VYX46" s="774"/>
      <c r="VYY46" s="774"/>
      <c r="VYZ46" s="774"/>
      <c r="VZA46" s="774"/>
      <c r="VZB46" s="774"/>
      <c r="VZC46" s="774"/>
      <c r="VZD46" s="774"/>
      <c r="VZE46" s="774"/>
      <c r="VZF46" s="774"/>
      <c r="VZG46" s="774"/>
      <c r="VZH46" s="774"/>
      <c r="VZI46" s="774"/>
      <c r="VZJ46" s="774"/>
      <c r="VZK46" s="774"/>
      <c r="VZL46" s="774"/>
      <c r="VZM46" s="774"/>
      <c r="VZN46" s="774"/>
      <c r="VZO46" s="774"/>
      <c r="VZP46" s="774"/>
      <c r="VZQ46" s="774"/>
      <c r="VZR46" s="774"/>
      <c r="VZS46" s="774"/>
      <c r="VZT46" s="774"/>
      <c r="VZU46" s="774"/>
      <c r="VZV46" s="774"/>
      <c r="VZW46" s="774"/>
      <c r="VZX46" s="774"/>
      <c r="VZY46" s="774"/>
      <c r="VZZ46" s="774"/>
      <c r="WAA46" s="774"/>
      <c r="WAB46" s="774"/>
      <c r="WAC46" s="774"/>
      <c r="WAD46" s="774"/>
      <c r="WAE46" s="774"/>
      <c r="WAF46" s="774"/>
      <c r="WAG46" s="774"/>
      <c r="WAH46" s="774"/>
      <c r="WAI46" s="774"/>
      <c r="WAJ46" s="774"/>
      <c r="WAK46" s="774"/>
      <c r="WAL46" s="774"/>
      <c r="WAM46" s="774"/>
      <c r="WAN46" s="774"/>
      <c r="WAO46" s="774"/>
      <c r="WAP46" s="774"/>
      <c r="WAQ46" s="774"/>
      <c r="WAR46" s="774"/>
      <c r="WAS46" s="774"/>
      <c r="WAT46" s="774"/>
      <c r="WAU46" s="774"/>
      <c r="WAV46" s="774"/>
      <c r="WAW46" s="774"/>
      <c r="WAX46" s="774"/>
      <c r="WAY46" s="774"/>
      <c r="WAZ46" s="774"/>
      <c r="WBA46" s="774"/>
      <c r="WBB46" s="774"/>
      <c r="WBC46" s="774"/>
      <c r="WBD46" s="774"/>
      <c r="WBE46" s="774"/>
      <c r="WBF46" s="774"/>
      <c r="WBG46" s="774"/>
      <c r="WBH46" s="774"/>
      <c r="WBI46" s="774"/>
      <c r="WBJ46" s="774"/>
      <c r="WBK46" s="774"/>
      <c r="WBL46" s="774"/>
      <c r="WBM46" s="774"/>
      <c r="WBN46" s="774"/>
      <c r="WBO46" s="774"/>
      <c r="WBP46" s="774"/>
      <c r="WBQ46" s="774"/>
      <c r="WBR46" s="774"/>
      <c r="WBS46" s="774"/>
      <c r="WBT46" s="774"/>
      <c r="WBU46" s="774"/>
      <c r="WBV46" s="774"/>
      <c r="WBW46" s="774"/>
      <c r="WBX46" s="774"/>
      <c r="WBY46" s="774"/>
      <c r="WBZ46" s="774"/>
      <c r="WCA46" s="774"/>
      <c r="WCB46" s="774"/>
      <c r="WCC46" s="774"/>
      <c r="WCD46" s="774"/>
      <c r="WCE46" s="774"/>
      <c r="WCF46" s="774"/>
      <c r="WCG46" s="774"/>
      <c r="WCH46" s="774"/>
      <c r="WCI46" s="774"/>
      <c r="WCJ46" s="774"/>
      <c r="WCK46" s="774"/>
      <c r="WCL46" s="774"/>
      <c r="WCM46" s="774"/>
      <c r="WCN46" s="774"/>
      <c r="WCO46" s="774"/>
      <c r="WCP46" s="774"/>
      <c r="WCQ46" s="774"/>
      <c r="WCR46" s="774"/>
      <c r="WCS46" s="774"/>
      <c r="WCT46" s="774"/>
      <c r="WCU46" s="774"/>
      <c r="WCV46" s="774"/>
      <c r="WCW46" s="774"/>
      <c r="WCX46" s="774"/>
      <c r="WCY46" s="774"/>
      <c r="WCZ46" s="774"/>
      <c r="WDA46" s="774"/>
      <c r="WDB46" s="774"/>
      <c r="WDC46" s="774"/>
      <c r="WDD46" s="774"/>
      <c r="WDE46" s="774"/>
      <c r="WDF46" s="774"/>
      <c r="WDG46" s="774"/>
      <c r="WDH46" s="774"/>
      <c r="WDI46" s="774"/>
      <c r="WDJ46" s="774"/>
      <c r="WDK46" s="774"/>
      <c r="WDL46" s="774"/>
      <c r="WDM46" s="774"/>
      <c r="WDN46" s="774"/>
      <c r="WDO46" s="774"/>
      <c r="WDP46" s="774"/>
      <c r="WDQ46" s="774"/>
      <c r="WDR46" s="774"/>
      <c r="WDS46" s="774"/>
      <c r="WDT46" s="774"/>
      <c r="WDU46" s="774"/>
      <c r="WDV46" s="774"/>
      <c r="WDW46" s="774"/>
      <c r="WDX46" s="774"/>
      <c r="WDY46" s="774"/>
      <c r="WDZ46" s="774"/>
      <c r="WEA46" s="774"/>
      <c r="WEB46" s="774"/>
      <c r="WEC46" s="774"/>
      <c r="WED46" s="774"/>
      <c r="WEE46" s="774"/>
      <c r="WEF46" s="774"/>
      <c r="WEG46" s="774"/>
      <c r="WEH46" s="774"/>
      <c r="WEI46" s="774"/>
      <c r="WEJ46" s="774"/>
      <c r="WEK46" s="774"/>
      <c r="WEL46" s="774"/>
      <c r="WEM46" s="774"/>
      <c r="WEN46" s="774"/>
      <c r="WEO46" s="774"/>
      <c r="WEP46" s="774"/>
      <c r="WEQ46" s="774"/>
      <c r="WER46" s="774"/>
      <c r="WES46" s="774"/>
      <c r="WET46" s="774"/>
      <c r="WEU46" s="774"/>
      <c r="WEV46" s="774"/>
      <c r="WEW46" s="774"/>
      <c r="WEX46" s="774"/>
      <c r="WEY46" s="774"/>
      <c r="WEZ46" s="774"/>
      <c r="WFA46" s="774"/>
      <c r="WFB46" s="774"/>
      <c r="WFC46" s="774"/>
      <c r="WFD46" s="774"/>
      <c r="WFE46" s="774"/>
      <c r="WFF46" s="774"/>
      <c r="WFG46" s="774"/>
      <c r="WFH46" s="774"/>
      <c r="WFI46" s="774"/>
      <c r="WFJ46" s="774"/>
      <c r="WFK46" s="774"/>
      <c r="WFL46" s="774"/>
      <c r="WFM46" s="774"/>
      <c r="WFN46" s="774"/>
      <c r="WFO46" s="774"/>
      <c r="WFP46" s="774"/>
      <c r="WFQ46" s="774"/>
      <c r="WFR46" s="774"/>
      <c r="WFS46" s="774"/>
      <c r="WFT46" s="774"/>
      <c r="WFU46" s="774"/>
      <c r="WFV46" s="774"/>
      <c r="WFW46" s="774"/>
      <c r="WFX46" s="774"/>
      <c r="WFY46" s="774"/>
      <c r="WFZ46" s="774"/>
      <c r="WGA46" s="774"/>
      <c r="WGB46" s="774"/>
      <c r="WGC46" s="774"/>
      <c r="WGD46" s="774"/>
      <c r="WGE46" s="774"/>
      <c r="WGF46" s="774"/>
      <c r="WGG46" s="774"/>
      <c r="WGH46" s="774"/>
      <c r="WGI46" s="774"/>
      <c r="WGJ46" s="774"/>
      <c r="WGK46" s="774"/>
      <c r="WGL46" s="774"/>
      <c r="WGM46" s="774"/>
      <c r="WGN46" s="774"/>
      <c r="WGO46" s="774"/>
      <c r="WGP46" s="774"/>
      <c r="WGQ46" s="774"/>
      <c r="WGR46" s="774"/>
      <c r="WGS46" s="774"/>
      <c r="WGT46" s="774"/>
      <c r="WGU46" s="774"/>
      <c r="WGV46" s="774"/>
      <c r="WGW46" s="774"/>
      <c r="WGX46" s="774"/>
      <c r="WGY46" s="774"/>
      <c r="WGZ46" s="774"/>
      <c r="WHA46" s="774"/>
      <c r="WHB46" s="774"/>
      <c r="WHC46" s="774"/>
      <c r="WHD46" s="774"/>
      <c r="WHE46" s="774"/>
      <c r="WHF46" s="774"/>
      <c r="WHG46" s="774"/>
      <c r="WHH46" s="774"/>
      <c r="WHI46" s="774"/>
      <c r="WHJ46" s="774"/>
      <c r="WHK46" s="774"/>
      <c r="WHL46" s="774"/>
      <c r="WHM46" s="774"/>
      <c r="WHN46" s="774"/>
      <c r="WHO46" s="774"/>
      <c r="WHP46" s="774"/>
      <c r="WHQ46" s="774"/>
      <c r="WHR46" s="774"/>
      <c r="WHS46" s="774"/>
      <c r="WHT46" s="774"/>
      <c r="WHU46" s="774"/>
      <c r="WHV46" s="774"/>
      <c r="WHW46" s="774"/>
      <c r="WHX46" s="774"/>
      <c r="WHY46" s="774"/>
      <c r="WHZ46" s="774"/>
      <c r="WIA46" s="774"/>
      <c r="WIB46" s="774"/>
      <c r="WIC46" s="774"/>
      <c r="WID46" s="774"/>
      <c r="WIE46" s="774"/>
      <c r="WIF46" s="774"/>
      <c r="WIG46" s="774"/>
      <c r="WIH46" s="774"/>
      <c r="WII46" s="774"/>
      <c r="WIJ46" s="774"/>
      <c r="WIK46" s="774"/>
      <c r="WIL46" s="774"/>
      <c r="WIM46" s="774"/>
      <c r="WIN46" s="774"/>
      <c r="WIO46" s="774"/>
      <c r="WIP46" s="774"/>
      <c r="WIQ46" s="774"/>
      <c r="WIR46" s="774"/>
      <c r="WIS46" s="774"/>
      <c r="WIT46" s="774"/>
      <c r="WIU46" s="774"/>
      <c r="WIV46" s="774"/>
      <c r="WIW46" s="774"/>
      <c r="WIX46" s="774"/>
      <c r="WIY46" s="774"/>
      <c r="WIZ46" s="774"/>
      <c r="WJA46" s="774"/>
      <c r="WJB46" s="774"/>
      <c r="WJC46" s="774"/>
      <c r="WJD46" s="774"/>
      <c r="WJE46" s="774"/>
      <c r="WJF46" s="774"/>
      <c r="WJG46" s="774"/>
      <c r="WJH46" s="774"/>
      <c r="WJI46" s="774"/>
      <c r="WJJ46" s="774"/>
      <c r="WJK46" s="774"/>
      <c r="WJL46" s="774"/>
      <c r="WJM46" s="774"/>
      <c r="WJN46" s="774"/>
      <c r="WJO46" s="774"/>
      <c r="WJP46" s="774"/>
      <c r="WJQ46" s="774"/>
      <c r="WJR46" s="774"/>
      <c r="WJS46" s="774"/>
      <c r="WJT46" s="774"/>
      <c r="WJU46" s="774"/>
      <c r="WJV46" s="774"/>
      <c r="WJW46" s="774"/>
      <c r="WJX46" s="774"/>
      <c r="WJY46" s="774"/>
      <c r="WJZ46" s="774"/>
      <c r="WKA46" s="774"/>
      <c r="WKB46" s="774"/>
      <c r="WKC46" s="774"/>
      <c r="WKD46" s="774"/>
      <c r="WKE46" s="774"/>
      <c r="WKF46" s="774"/>
      <c r="WKG46" s="774"/>
      <c r="WKH46" s="774"/>
      <c r="WKI46" s="774"/>
      <c r="WKJ46" s="774"/>
      <c r="WKK46" s="774"/>
      <c r="WKL46" s="774"/>
      <c r="WKM46" s="774"/>
      <c r="WKN46" s="774"/>
      <c r="WKO46" s="774"/>
      <c r="WKP46" s="774"/>
      <c r="WKQ46" s="774"/>
      <c r="WKR46" s="774"/>
      <c r="WKS46" s="774"/>
      <c r="WKT46" s="774"/>
      <c r="WKU46" s="774"/>
      <c r="WKV46" s="774"/>
      <c r="WKW46" s="774"/>
      <c r="WKX46" s="774"/>
      <c r="WKY46" s="774"/>
      <c r="WKZ46" s="774"/>
      <c r="WLA46" s="774"/>
      <c r="WLB46" s="774"/>
      <c r="WLC46" s="774"/>
      <c r="WLD46" s="774"/>
      <c r="WLE46" s="774"/>
      <c r="WLF46" s="774"/>
      <c r="WLG46" s="774"/>
      <c r="WLH46" s="774"/>
      <c r="WLI46" s="774"/>
      <c r="WLJ46" s="774"/>
      <c r="WLK46" s="774"/>
      <c r="WLL46" s="774"/>
      <c r="WLM46" s="774"/>
      <c r="WLN46" s="774"/>
      <c r="WLO46" s="774"/>
      <c r="WLP46" s="774"/>
      <c r="WLQ46" s="774"/>
      <c r="WLR46" s="774"/>
      <c r="WLS46" s="774"/>
      <c r="WLT46" s="774"/>
      <c r="WLU46" s="774"/>
      <c r="WLV46" s="774"/>
      <c r="WLW46" s="774"/>
      <c r="WLX46" s="774"/>
      <c r="WLY46" s="774"/>
      <c r="WLZ46" s="774"/>
      <c r="WMA46" s="774"/>
      <c r="WMB46" s="774"/>
      <c r="WMC46" s="774"/>
      <c r="WMD46" s="774"/>
      <c r="WME46" s="774"/>
      <c r="WMF46" s="774"/>
      <c r="WMG46" s="774"/>
      <c r="WMH46" s="774"/>
      <c r="WMI46" s="774"/>
      <c r="WMJ46" s="774"/>
      <c r="WMK46" s="774"/>
      <c r="WML46" s="774"/>
      <c r="WMM46" s="774"/>
      <c r="WMN46" s="774"/>
      <c r="WMO46" s="774"/>
      <c r="WMP46" s="774"/>
      <c r="WMQ46" s="774"/>
      <c r="WMR46" s="774"/>
      <c r="WMS46" s="774"/>
      <c r="WMT46" s="774"/>
      <c r="WMU46" s="774"/>
      <c r="WMV46" s="774"/>
      <c r="WMW46" s="774"/>
      <c r="WMX46" s="774"/>
      <c r="WMY46" s="774"/>
      <c r="WMZ46" s="774"/>
      <c r="WNA46" s="774"/>
      <c r="WNB46" s="774"/>
      <c r="WNC46" s="774"/>
      <c r="WND46" s="774"/>
      <c r="WNE46" s="774"/>
      <c r="WNF46" s="774"/>
      <c r="WNG46" s="774"/>
      <c r="WNH46" s="774"/>
      <c r="WNI46" s="774"/>
      <c r="WNJ46" s="774"/>
      <c r="WNK46" s="774"/>
      <c r="WNL46" s="774"/>
      <c r="WNM46" s="774"/>
      <c r="WNN46" s="774"/>
      <c r="WNO46" s="774"/>
      <c r="WNP46" s="774"/>
      <c r="WNQ46" s="774"/>
      <c r="WNR46" s="774"/>
      <c r="WNS46" s="774"/>
      <c r="WNT46" s="774"/>
      <c r="WNU46" s="774"/>
      <c r="WNV46" s="774"/>
      <c r="WNW46" s="774"/>
      <c r="WNX46" s="774"/>
      <c r="WNY46" s="774"/>
      <c r="WNZ46" s="774"/>
      <c r="WOA46" s="774"/>
      <c r="WOB46" s="774"/>
      <c r="WOC46" s="774"/>
      <c r="WOD46" s="774"/>
      <c r="WOE46" s="774"/>
      <c r="WOF46" s="774"/>
      <c r="WOG46" s="774"/>
      <c r="WOH46" s="774"/>
      <c r="WOI46" s="774"/>
      <c r="WOJ46" s="774"/>
      <c r="WOK46" s="774"/>
      <c r="WOL46" s="774"/>
      <c r="WOM46" s="774"/>
      <c r="WON46" s="774"/>
      <c r="WOO46" s="774"/>
      <c r="WOP46" s="774"/>
      <c r="WOQ46" s="774"/>
      <c r="WOR46" s="774"/>
      <c r="WOS46" s="774"/>
      <c r="WOT46" s="774"/>
      <c r="WOU46" s="774"/>
      <c r="WOV46" s="774"/>
      <c r="WOW46" s="774"/>
      <c r="WOX46" s="774"/>
      <c r="WOY46" s="774"/>
      <c r="WOZ46" s="774"/>
      <c r="WPA46" s="774"/>
      <c r="WPB46" s="774"/>
      <c r="WPC46" s="774"/>
      <c r="WPD46" s="774"/>
      <c r="WPE46" s="774"/>
      <c r="WPF46" s="774"/>
      <c r="WPG46" s="774"/>
      <c r="WPH46" s="774"/>
      <c r="WPI46" s="774"/>
      <c r="WPJ46" s="774"/>
      <c r="WPK46" s="774"/>
      <c r="WPL46" s="774"/>
      <c r="WPM46" s="774"/>
      <c r="WPN46" s="774"/>
      <c r="WPO46" s="774"/>
      <c r="WPP46" s="774"/>
      <c r="WPQ46" s="774"/>
      <c r="WPR46" s="774"/>
      <c r="WPS46" s="774"/>
      <c r="WPT46" s="774"/>
      <c r="WPU46" s="774"/>
      <c r="WPV46" s="774"/>
      <c r="WPW46" s="774"/>
      <c r="WPX46" s="774"/>
      <c r="WPY46" s="774"/>
      <c r="WPZ46" s="774"/>
      <c r="WQA46" s="774"/>
      <c r="WQB46" s="774"/>
      <c r="WQC46" s="774"/>
      <c r="WQD46" s="774"/>
      <c r="WQE46" s="774"/>
      <c r="WQF46" s="774"/>
      <c r="WQG46" s="774"/>
      <c r="WQH46" s="774"/>
      <c r="WQI46" s="774"/>
      <c r="WQJ46" s="774"/>
      <c r="WQK46" s="774"/>
      <c r="WQL46" s="774"/>
      <c r="WQM46" s="774"/>
      <c r="WQN46" s="774"/>
      <c r="WQO46" s="774"/>
      <c r="WQP46" s="774"/>
      <c r="WQQ46" s="774"/>
      <c r="WQR46" s="774"/>
      <c r="WQS46" s="774"/>
      <c r="WQT46" s="774"/>
      <c r="WQU46" s="774"/>
      <c r="WQV46" s="774"/>
      <c r="WQW46" s="774"/>
      <c r="WQX46" s="774"/>
      <c r="WQY46" s="774"/>
      <c r="WQZ46" s="774"/>
      <c r="WRA46" s="774"/>
      <c r="WRB46" s="774"/>
      <c r="WRC46" s="774"/>
      <c r="WRD46" s="774"/>
      <c r="WRE46" s="774"/>
      <c r="WRF46" s="774"/>
      <c r="WRG46" s="774"/>
      <c r="WRH46" s="774"/>
      <c r="WRI46" s="774"/>
      <c r="WRJ46" s="774"/>
      <c r="WRK46" s="774"/>
      <c r="WRL46" s="774"/>
      <c r="WRM46" s="774"/>
      <c r="WRN46" s="774"/>
      <c r="WRO46" s="774"/>
      <c r="WRP46" s="774"/>
      <c r="WRQ46" s="774"/>
      <c r="WRR46" s="774"/>
      <c r="WRS46" s="774"/>
      <c r="WRT46" s="774"/>
      <c r="WRU46" s="774"/>
      <c r="WRV46" s="774"/>
      <c r="WRW46" s="774"/>
      <c r="WRX46" s="774"/>
      <c r="WRY46" s="774"/>
      <c r="WRZ46" s="774"/>
      <c r="WSA46" s="774"/>
      <c r="WSB46" s="774"/>
      <c r="WSC46" s="774"/>
      <c r="WSD46" s="774"/>
      <c r="WSE46" s="774"/>
      <c r="WSF46" s="774"/>
      <c r="WSG46" s="774"/>
      <c r="WSH46" s="774"/>
      <c r="WSI46" s="774"/>
      <c r="WSJ46" s="774"/>
      <c r="WSK46" s="774"/>
      <c r="WSL46" s="774"/>
      <c r="WSM46" s="774"/>
      <c r="WSN46" s="774"/>
      <c r="WSO46" s="774"/>
      <c r="WSP46" s="774"/>
      <c r="WSQ46" s="774"/>
      <c r="WSR46" s="774"/>
      <c r="WSS46" s="774"/>
      <c r="WST46" s="774"/>
      <c r="WSU46" s="774"/>
      <c r="WSV46" s="774"/>
      <c r="WSW46" s="774"/>
      <c r="WSX46" s="774"/>
      <c r="WSY46" s="774"/>
      <c r="WSZ46" s="774"/>
      <c r="WTA46" s="774"/>
      <c r="WTB46" s="774"/>
      <c r="WTC46" s="774"/>
      <c r="WTD46" s="774"/>
      <c r="WTE46" s="774"/>
      <c r="WTF46" s="774"/>
      <c r="WTG46" s="774"/>
      <c r="WTH46" s="774"/>
      <c r="WTI46" s="774"/>
      <c r="WTJ46" s="774"/>
      <c r="WTK46" s="774"/>
      <c r="WTL46" s="774"/>
      <c r="WTM46" s="774"/>
      <c r="WTN46" s="774"/>
      <c r="WTO46" s="774"/>
      <c r="WTP46" s="774"/>
      <c r="WTQ46" s="774"/>
      <c r="WTR46" s="774"/>
      <c r="WTS46" s="774"/>
      <c r="WTT46" s="774"/>
      <c r="WTU46" s="774"/>
      <c r="WTV46" s="774"/>
      <c r="WTW46" s="774"/>
      <c r="WTX46" s="774"/>
      <c r="WTY46" s="774"/>
      <c r="WTZ46" s="774"/>
      <c r="WUA46" s="774"/>
      <c r="WUB46" s="774"/>
      <c r="WUC46" s="774"/>
      <c r="WUD46" s="774"/>
      <c r="WUE46" s="774"/>
      <c r="WUF46" s="774"/>
      <c r="WUG46" s="774"/>
      <c r="WUH46" s="774"/>
      <c r="WUI46" s="774"/>
      <c r="WUJ46" s="774"/>
      <c r="WUK46" s="774"/>
      <c r="WUL46" s="774"/>
      <c r="WUM46" s="774"/>
      <c r="WUN46" s="774"/>
      <c r="WUO46" s="774"/>
      <c r="WUP46" s="774"/>
      <c r="WUQ46" s="774"/>
      <c r="WUR46" s="774"/>
      <c r="WUS46" s="774"/>
      <c r="WUT46" s="774"/>
      <c r="WUU46" s="774"/>
      <c r="WUV46" s="774"/>
      <c r="WUW46" s="774"/>
      <c r="WUX46" s="774"/>
      <c r="WUY46" s="774"/>
      <c r="WUZ46" s="774"/>
      <c r="WVA46" s="774"/>
      <c r="WVB46" s="774"/>
      <c r="WVC46" s="774"/>
      <c r="WVD46" s="774"/>
      <c r="WVE46" s="774"/>
      <c r="WVF46" s="774"/>
      <c r="WVG46" s="774"/>
      <c r="WVH46" s="774"/>
      <c r="WVI46" s="774"/>
      <c r="WVJ46" s="774"/>
      <c r="WVK46" s="774"/>
      <c r="WVL46" s="774"/>
      <c r="WVM46" s="774"/>
      <c r="WVN46" s="774"/>
      <c r="WVO46" s="774"/>
      <c r="WVP46" s="774"/>
      <c r="WVQ46" s="774"/>
      <c r="WVR46" s="774"/>
      <c r="WVS46" s="774"/>
      <c r="WVT46" s="774"/>
      <c r="WVU46" s="774"/>
      <c r="WVV46" s="774"/>
      <c r="WVW46" s="774"/>
      <c r="WVX46" s="774"/>
      <c r="WVY46" s="774"/>
      <c r="WVZ46" s="774"/>
      <c r="WWA46" s="774"/>
      <c r="WWB46" s="774"/>
      <c r="WWC46" s="774"/>
      <c r="WWD46" s="774"/>
      <c r="WWE46" s="774"/>
      <c r="WWF46" s="774"/>
      <c r="WWG46" s="774"/>
      <c r="WWH46" s="774"/>
      <c r="WWI46" s="774"/>
      <c r="WWJ46" s="774"/>
      <c r="WWK46" s="774"/>
      <c r="WWL46" s="774"/>
      <c r="WWM46" s="774"/>
      <c r="WWN46" s="774"/>
      <c r="WWO46" s="774"/>
      <c r="WWP46" s="774"/>
      <c r="WWQ46" s="774"/>
      <c r="WWR46" s="774"/>
      <c r="WWS46" s="774"/>
      <c r="WWT46" s="774"/>
      <c r="WWU46" s="774"/>
      <c r="WWV46" s="774"/>
      <c r="WWW46" s="774"/>
      <c r="WWX46" s="774"/>
      <c r="WWY46" s="774"/>
      <c r="WWZ46" s="774"/>
      <c r="WXA46" s="774"/>
      <c r="WXB46" s="774"/>
      <c r="WXC46" s="774"/>
      <c r="WXD46" s="774"/>
      <c r="WXE46" s="774"/>
      <c r="WXF46" s="774"/>
      <c r="WXG46" s="774"/>
      <c r="WXH46" s="774"/>
      <c r="WXI46" s="774"/>
      <c r="WXJ46" s="774"/>
      <c r="WXK46" s="774"/>
      <c r="WXL46" s="774"/>
      <c r="WXM46" s="774"/>
      <c r="WXN46" s="774"/>
      <c r="WXO46" s="774"/>
      <c r="WXP46" s="774"/>
      <c r="WXQ46" s="774"/>
      <c r="WXR46" s="774"/>
      <c r="WXS46" s="774"/>
      <c r="WXT46" s="774"/>
      <c r="WXU46" s="774"/>
      <c r="WXV46" s="774"/>
      <c r="WXW46" s="774"/>
      <c r="WXX46" s="774"/>
      <c r="WXY46" s="774"/>
      <c r="WXZ46" s="774"/>
      <c r="WYA46" s="774"/>
      <c r="WYB46" s="774"/>
      <c r="WYC46" s="774"/>
      <c r="WYD46" s="774"/>
      <c r="WYE46" s="774"/>
      <c r="WYF46" s="774"/>
      <c r="WYG46" s="774"/>
      <c r="WYH46" s="774"/>
      <c r="WYI46" s="774"/>
      <c r="WYJ46" s="774"/>
      <c r="WYK46" s="774"/>
      <c r="WYL46" s="774"/>
      <c r="WYM46" s="774"/>
      <c r="WYN46" s="774"/>
      <c r="WYO46" s="774"/>
      <c r="WYP46" s="774"/>
      <c r="WYQ46" s="774"/>
      <c r="WYR46" s="774"/>
      <c r="WYS46" s="774"/>
      <c r="WYT46" s="774"/>
      <c r="WYU46" s="774"/>
      <c r="WYV46" s="774"/>
      <c r="WYW46" s="774"/>
      <c r="WYX46" s="774"/>
      <c r="WYY46" s="774"/>
      <c r="WYZ46" s="774"/>
      <c r="WZA46" s="774"/>
      <c r="WZB46" s="774"/>
      <c r="WZC46" s="774"/>
      <c r="WZD46" s="774"/>
      <c r="WZE46" s="774"/>
      <c r="WZF46" s="774"/>
      <c r="WZG46" s="774"/>
      <c r="WZH46" s="774"/>
      <c r="WZI46" s="774"/>
      <c r="WZJ46" s="774"/>
      <c r="WZK46" s="774"/>
      <c r="WZL46" s="774"/>
      <c r="WZM46" s="774"/>
      <c r="WZN46" s="774"/>
      <c r="WZO46" s="774"/>
      <c r="WZP46" s="774"/>
      <c r="WZQ46" s="774"/>
      <c r="WZR46" s="774"/>
      <c r="WZS46" s="774"/>
      <c r="WZT46" s="774"/>
      <c r="WZU46" s="774"/>
      <c r="WZV46" s="774"/>
      <c r="WZW46" s="774"/>
      <c r="WZX46" s="774"/>
      <c r="WZY46" s="774"/>
      <c r="WZZ46" s="774"/>
      <c r="XAA46" s="774"/>
      <c r="XAB46" s="774"/>
      <c r="XAC46" s="774"/>
      <c r="XAD46" s="774"/>
      <c r="XAE46" s="774"/>
      <c r="XAF46" s="774"/>
      <c r="XAG46" s="774"/>
      <c r="XAH46" s="774"/>
      <c r="XAI46" s="774"/>
      <c r="XAJ46" s="774"/>
      <c r="XAK46" s="774"/>
      <c r="XAL46" s="774"/>
      <c r="XAM46" s="774"/>
      <c r="XAN46" s="774"/>
      <c r="XAO46" s="774"/>
      <c r="XAP46" s="774"/>
      <c r="XAQ46" s="774"/>
      <c r="XAR46" s="774"/>
      <c r="XAS46" s="774"/>
      <c r="XAT46" s="774"/>
      <c r="XAU46" s="774"/>
      <c r="XAV46" s="774"/>
      <c r="XAW46" s="774"/>
      <c r="XAX46" s="774"/>
      <c r="XAY46" s="774"/>
      <c r="XAZ46" s="774"/>
      <c r="XBA46" s="774"/>
      <c r="XBB46" s="774"/>
      <c r="XBC46" s="774"/>
      <c r="XBD46" s="774"/>
      <c r="XBE46" s="774"/>
      <c r="XBF46" s="774"/>
      <c r="XBG46" s="774"/>
      <c r="XBH46" s="774"/>
      <c r="XBI46" s="774"/>
      <c r="XBJ46" s="774"/>
      <c r="XBK46" s="774"/>
      <c r="XBL46" s="774"/>
      <c r="XBM46" s="774"/>
      <c r="XBN46" s="774"/>
      <c r="XBO46" s="774"/>
      <c r="XBP46" s="774"/>
      <c r="XBQ46" s="774"/>
      <c r="XBR46" s="774"/>
      <c r="XBS46" s="774"/>
      <c r="XBT46" s="774"/>
      <c r="XBU46" s="774"/>
      <c r="XBV46" s="774"/>
      <c r="XBW46" s="774"/>
      <c r="XBX46" s="774"/>
      <c r="XBY46" s="774"/>
      <c r="XBZ46" s="774"/>
      <c r="XCA46" s="774"/>
      <c r="XCB46" s="774"/>
      <c r="XCC46" s="774"/>
      <c r="XCD46" s="774"/>
      <c r="XCE46" s="774"/>
      <c r="XCF46" s="774"/>
      <c r="XCG46" s="774"/>
      <c r="XCH46" s="774"/>
      <c r="XCI46" s="774"/>
      <c r="XCJ46" s="774"/>
      <c r="XCK46" s="774"/>
      <c r="XCL46" s="774"/>
      <c r="XCM46" s="774"/>
      <c r="XCN46" s="774"/>
      <c r="XCO46" s="774"/>
      <c r="XCP46" s="774"/>
      <c r="XCQ46" s="774"/>
      <c r="XCR46" s="774"/>
      <c r="XCS46" s="774"/>
      <c r="XCT46" s="774"/>
      <c r="XCU46" s="774"/>
      <c r="XCV46" s="774"/>
      <c r="XCW46" s="774"/>
      <c r="XCX46" s="774"/>
      <c r="XCY46" s="774"/>
      <c r="XCZ46" s="774"/>
      <c r="XDA46" s="774"/>
      <c r="XDB46" s="774"/>
      <c r="XDC46" s="774"/>
      <c r="XDD46" s="774"/>
      <c r="XDE46" s="774"/>
      <c r="XDF46" s="774"/>
      <c r="XDG46" s="774"/>
      <c r="XDH46" s="774"/>
      <c r="XDI46" s="774"/>
      <c r="XDJ46" s="774"/>
      <c r="XDK46" s="774"/>
      <c r="XDL46" s="774"/>
      <c r="XDM46" s="774"/>
      <c r="XDN46" s="774"/>
      <c r="XDO46" s="774"/>
      <c r="XDP46" s="774"/>
      <c r="XDQ46" s="774"/>
      <c r="XDR46" s="774"/>
      <c r="XDS46" s="774"/>
      <c r="XDT46" s="774"/>
      <c r="XDU46" s="774"/>
      <c r="XDV46" s="774"/>
      <c r="XDW46" s="774"/>
      <c r="XDX46" s="774"/>
      <c r="XDY46" s="774"/>
      <c r="XDZ46" s="774"/>
      <c r="XEA46" s="774"/>
      <c r="XEB46" s="774"/>
      <c r="XEC46" s="774"/>
      <c r="XED46" s="774"/>
      <c r="XEE46" s="774"/>
      <c r="XEF46" s="774"/>
      <c r="XEG46" s="774"/>
      <c r="XEH46" s="774"/>
      <c r="XEI46" s="774"/>
      <c r="XEJ46" s="774"/>
      <c r="XEK46" s="774"/>
      <c r="XEL46" s="774"/>
      <c r="XEM46" s="774"/>
      <c r="XEN46" s="774"/>
      <c r="XEO46" s="774"/>
      <c r="XEP46" s="774"/>
      <c r="XEQ46" s="774"/>
      <c r="XER46" s="774"/>
      <c r="XES46" s="774"/>
      <c r="XET46" s="774"/>
      <c r="XEU46" s="774"/>
      <c r="XEV46" s="774"/>
      <c r="XEW46" s="774"/>
      <c r="XEX46" s="774"/>
      <c r="XEY46" s="774"/>
      <c r="XEZ46" s="774"/>
      <c r="XFA46" s="774"/>
      <c r="XFB46" s="774"/>
      <c r="XFC46" s="774"/>
      <c r="XFD46" s="774"/>
    </row>
    <row r="47" spans="1:16384" s="131" customFormat="1" ht="13.5" customHeight="1">
      <c r="A47" s="146"/>
    </row>
    <row r="48" spans="1:16384" ht="32.25" customHeight="1">
      <c r="A48" s="773" t="s">
        <v>1360</v>
      </c>
      <c r="B48" s="774"/>
      <c r="C48" s="774"/>
      <c r="D48" s="774"/>
      <c r="E48" s="774"/>
      <c r="F48" s="774"/>
      <c r="G48" s="774"/>
      <c r="H48" s="774"/>
      <c r="I48" s="774"/>
      <c r="J48" s="774"/>
      <c r="K48" s="774"/>
      <c r="L48" s="773"/>
      <c r="M48" s="774"/>
      <c r="N48" s="774"/>
      <c r="O48" s="774"/>
      <c r="P48" s="774"/>
      <c r="Q48" s="774"/>
      <c r="R48" s="774"/>
      <c r="S48" s="774"/>
      <c r="T48" s="774"/>
      <c r="U48" s="774"/>
      <c r="V48" s="774"/>
      <c r="W48" s="773"/>
      <c r="X48" s="774"/>
      <c r="Y48" s="774"/>
      <c r="Z48" s="774"/>
      <c r="AA48" s="774"/>
      <c r="AB48" s="774"/>
      <c r="AC48" s="774"/>
      <c r="AD48" s="774"/>
      <c r="AE48" s="774"/>
      <c r="AF48" s="774"/>
      <c r="AG48" s="774"/>
      <c r="AH48" s="773"/>
      <c r="AI48" s="774"/>
      <c r="AJ48" s="774"/>
      <c r="AK48" s="774"/>
      <c r="AL48" s="774"/>
      <c r="AM48" s="774"/>
      <c r="AN48" s="774"/>
      <c r="AO48" s="774"/>
      <c r="AP48" s="774"/>
      <c r="AQ48" s="774"/>
      <c r="AR48" s="774"/>
      <c r="AS48" s="773"/>
      <c r="AT48" s="774"/>
      <c r="AU48" s="774"/>
      <c r="AV48" s="774"/>
      <c r="AW48" s="774"/>
      <c r="AX48" s="774"/>
      <c r="AY48" s="774"/>
      <c r="AZ48" s="774"/>
      <c r="BA48" s="774"/>
      <c r="BB48" s="774"/>
      <c r="BC48" s="774"/>
      <c r="BD48" s="773"/>
      <c r="BE48" s="774"/>
      <c r="BF48" s="774"/>
      <c r="BG48" s="774"/>
      <c r="BH48" s="774"/>
      <c r="BI48" s="774"/>
      <c r="BJ48" s="774"/>
      <c r="BK48" s="774"/>
      <c r="BL48" s="774"/>
      <c r="BM48" s="774"/>
      <c r="BN48" s="774"/>
      <c r="BO48" s="773"/>
      <c r="BP48" s="774"/>
      <c r="BQ48" s="774"/>
      <c r="BR48" s="774"/>
      <c r="BS48" s="774"/>
      <c r="BT48" s="774"/>
      <c r="BU48" s="774"/>
      <c r="BV48" s="774"/>
      <c r="BW48" s="774"/>
      <c r="BX48" s="774"/>
      <c r="BY48" s="774"/>
      <c r="BZ48" s="773"/>
      <c r="CA48" s="774"/>
      <c r="CB48" s="774"/>
      <c r="CC48" s="774"/>
      <c r="CD48" s="774"/>
      <c r="CE48" s="774"/>
      <c r="CF48" s="774"/>
      <c r="CG48" s="774"/>
      <c r="CH48" s="774"/>
      <c r="CI48" s="774"/>
      <c r="CJ48" s="774"/>
      <c r="CK48" s="773"/>
      <c r="CL48" s="774"/>
      <c r="CM48" s="774"/>
      <c r="CN48" s="774"/>
      <c r="CO48" s="774"/>
      <c r="CP48" s="774"/>
      <c r="CQ48" s="774"/>
      <c r="CR48" s="774"/>
      <c r="CS48" s="774"/>
      <c r="CT48" s="774"/>
      <c r="CU48" s="774"/>
      <c r="CV48" s="773"/>
      <c r="CW48" s="774"/>
      <c r="CX48" s="774"/>
      <c r="CY48" s="774"/>
      <c r="CZ48" s="774"/>
      <c r="DA48" s="774"/>
      <c r="DB48" s="774"/>
      <c r="DC48" s="774"/>
      <c r="DD48" s="774"/>
      <c r="DE48" s="774"/>
      <c r="DF48" s="774"/>
      <c r="DG48" s="773"/>
      <c r="DH48" s="774"/>
      <c r="DI48" s="774"/>
      <c r="DJ48" s="774"/>
      <c r="DK48" s="774"/>
      <c r="DL48" s="774"/>
      <c r="DM48" s="774"/>
      <c r="DN48" s="774"/>
      <c r="DO48" s="774"/>
      <c r="DP48" s="774"/>
      <c r="DQ48" s="774"/>
      <c r="DR48" s="773"/>
      <c r="DS48" s="774"/>
      <c r="DT48" s="774"/>
      <c r="DU48" s="774"/>
      <c r="DV48" s="774"/>
      <c r="DW48" s="774"/>
      <c r="DX48" s="774"/>
      <c r="DY48" s="774"/>
      <c r="DZ48" s="774"/>
      <c r="EA48" s="774"/>
      <c r="EB48" s="774"/>
      <c r="EC48" s="773"/>
      <c r="ED48" s="774"/>
      <c r="EE48" s="774"/>
      <c r="EF48" s="774"/>
      <c r="EG48" s="774"/>
      <c r="EH48" s="774"/>
      <c r="EI48" s="774"/>
      <c r="EJ48" s="774"/>
      <c r="EK48" s="774"/>
      <c r="EL48" s="774"/>
      <c r="EM48" s="774"/>
      <c r="EN48" s="773"/>
      <c r="EO48" s="774"/>
      <c r="EP48" s="774"/>
      <c r="EQ48" s="774"/>
      <c r="ER48" s="774"/>
      <c r="ES48" s="774"/>
      <c r="ET48" s="774"/>
      <c r="EU48" s="774"/>
      <c r="EV48" s="774"/>
      <c r="EW48" s="774"/>
      <c r="EX48" s="774"/>
      <c r="EY48" s="773"/>
      <c r="EZ48" s="774"/>
      <c r="FA48" s="774"/>
      <c r="FB48" s="774"/>
      <c r="FC48" s="774"/>
      <c r="FD48" s="774"/>
      <c r="FE48" s="774"/>
      <c r="FF48" s="774"/>
      <c r="FG48" s="774"/>
      <c r="FH48" s="774"/>
      <c r="FI48" s="774"/>
      <c r="FJ48" s="773"/>
      <c r="FK48" s="774"/>
      <c r="FL48" s="774"/>
      <c r="FM48" s="774"/>
      <c r="FN48" s="774"/>
      <c r="FO48" s="774"/>
      <c r="FP48" s="774"/>
      <c r="FQ48" s="774"/>
      <c r="FR48" s="774"/>
      <c r="FS48" s="774"/>
      <c r="FT48" s="774"/>
      <c r="FU48" s="773"/>
      <c r="FV48" s="774"/>
      <c r="FW48" s="774"/>
      <c r="FX48" s="774"/>
      <c r="FY48" s="774"/>
      <c r="FZ48" s="774"/>
      <c r="GA48" s="774"/>
      <c r="GB48" s="774"/>
      <c r="GC48" s="774"/>
      <c r="GD48" s="774"/>
      <c r="GE48" s="774"/>
      <c r="GF48" s="773"/>
      <c r="GG48" s="774"/>
      <c r="GH48" s="774"/>
      <c r="GI48" s="774"/>
      <c r="GJ48" s="774"/>
      <c r="GK48" s="774"/>
      <c r="GL48" s="774"/>
      <c r="GM48" s="774"/>
      <c r="GN48" s="774"/>
      <c r="GO48" s="774"/>
      <c r="GP48" s="774"/>
      <c r="GQ48" s="773"/>
      <c r="GR48" s="774"/>
      <c r="GS48" s="774"/>
      <c r="GT48" s="774"/>
      <c r="GU48" s="774"/>
      <c r="GV48" s="774"/>
      <c r="GW48" s="774"/>
      <c r="GX48" s="774"/>
      <c r="GY48" s="774"/>
      <c r="GZ48" s="774"/>
      <c r="HA48" s="774"/>
      <c r="HB48" s="773"/>
      <c r="HC48" s="774"/>
      <c r="HD48" s="774"/>
      <c r="HE48" s="774"/>
      <c r="HF48" s="774"/>
      <c r="HG48" s="774"/>
      <c r="HH48" s="774"/>
      <c r="HI48" s="774"/>
      <c r="HJ48" s="774"/>
      <c r="HK48" s="774"/>
      <c r="HL48" s="774"/>
      <c r="HM48" s="773"/>
      <c r="HN48" s="774"/>
      <c r="HO48" s="774"/>
      <c r="HP48" s="774"/>
      <c r="HQ48" s="774"/>
      <c r="HR48" s="774"/>
      <c r="HS48" s="774"/>
      <c r="HT48" s="774"/>
      <c r="HU48" s="774"/>
      <c r="HV48" s="774"/>
      <c r="HW48" s="774"/>
      <c r="HX48" s="773"/>
      <c r="HY48" s="774"/>
      <c r="HZ48" s="774"/>
      <c r="IA48" s="774"/>
      <c r="IB48" s="774"/>
      <c r="IC48" s="774"/>
      <c r="ID48" s="774"/>
      <c r="IE48" s="774"/>
      <c r="IF48" s="774"/>
      <c r="IG48" s="774"/>
      <c r="IH48" s="774"/>
      <c r="II48" s="773"/>
      <c r="IJ48" s="774"/>
      <c r="IK48" s="774"/>
      <c r="IL48" s="774"/>
      <c r="IM48" s="774"/>
      <c r="IN48" s="774"/>
      <c r="IO48" s="774"/>
      <c r="IP48" s="774"/>
      <c r="IQ48" s="774"/>
      <c r="IR48" s="774"/>
      <c r="IS48" s="774"/>
      <c r="IT48" s="773"/>
      <c r="IU48" s="774"/>
      <c r="IV48" s="774"/>
      <c r="IW48" s="774"/>
      <c r="IX48" s="774"/>
      <c r="IY48" s="774"/>
      <c r="IZ48" s="774"/>
      <c r="JA48" s="774"/>
      <c r="JB48" s="774"/>
      <c r="JC48" s="774"/>
      <c r="JD48" s="774"/>
      <c r="JE48" s="773"/>
      <c r="JF48" s="774"/>
      <c r="JG48" s="774"/>
      <c r="JH48" s="774"/>
      <c r="JI48" s="774"/>
      <c r="JJ48" s="774"/>
      <c r="JK48" s="774"/>
      <c r="JL48" s="774"/>
      <c r="JM48" s="774"/>
      <c r="JN48" s="774"/>
      <c r="JO48" s="774"/>
      <c r="JP48" s="773"/>
      <c r="JQ48" s="774"/>
      <c r="JR48" s="774"/>
      <c r="JS48" s="774"/>
      <c r="JT48" s="774"/>
      <c r="JU48" s="774"/>
      <c r="JV48" s="774"/>
      <c r="JW48" s="774"/>
      <c r="JX48" s="774"/>
      <c r="JY48" s="774"/>
      <c r="JZ48" s="774"/>
      <c r="KA48" s="773"/>
      <c r="KB48" s="774"/>
      <c r="KC48" s="774"/>
      <c r="KD48" s="774"/>
      <c r="KE48" s="774"/>
      <c r="KF48" s="774"/>
      <c r="KG48" s="774"/>
      <c r="KH48" s="774"/>
      <c r="KI48" s="774"/>
      <c r="KJ48" s="774"/>
      <c r="KK48" s="774"/>
      <c r="KL48" s="773"/>
      <c r="KM48" s="774"/>
      <c r="KN48" s="774"/>
      <c r="KO48" s="774"/>
      <c r="KP48" s="774"/>
      <c r="KQ48" s="774"/>
      <c r="KR48" s="774"/>
      <c r="KS48" s="774"/>
      <c r="KT48" s="774"/>
      <c r="KU48" s="774"/>
      <c r="KV48" s="774"/>
      <c r="KW48" s="773"/>
      <c r="KX48" s="774"/>
      <c r="KY48" s="774"/>
      <c r="KZ48" s="774"/>
      <c r="LA48" s="774"/>
      <c r="LB48" s="774"/>
      <c r="LC48" s="774"/>
      <c r="LD48" s="774"/>
      <c r="LE48" s="774"/>
      <c r="LF48" s="774"/>
      <c r="LG48" s="774"/>
      <c r="LH48" s="773"/>
      <c r="LI48" s="774"/>
      <c r="LJ48" s="774"/>
      <c r="LK48" s="774"/>
      <c r="LL48" s="774"/>
      <c r="LM48" s="774"/>
      <c r="LN48" s="774"/>
      <c r="LO48" s="774"/>
      <c r="LP48" s="774"/>
      <c r="LQ48" s="774"/>
      <c r="LR48" s="774"/>
      <c r="LS48" s="773"/>
      <c r="LT48" s="774"/>
      <c r="LU48" s="774"/>
      <c r="LV48" s="774"/>
      <c r="LW48" s="774"/>
      <c r="LX48" s="774"/>
      <c r="LY48" s="774"/>
      <c r="LZ48" s="774"/>
      <c r="MA48" s="774"/>
      <c r="MB48" s="774"/>
      <c r="MC48" s="774"/>
      <c r="MD48" s="773"/>
      <c r="ME48" s="774"/>
      <c r="MF48" s="774"/>
      <c r="MG48" s="774"/>
      <c r="MH48" s="774"/>
      <c r="MI48" s="774"/>
      <c r="MJ48" s="774"/>
      <c r="MK48" s="774"/>
      <c r="ML48" s="774"/>
      <c r="MM48" s="774"/>
      <c r="MN48" s="774"/>
      <c r="MO48" s="773"/>
      <c r="MP48" s="774"/>
      <c r="MQ48" s="774"/>
      <c r="MR48" s="774"/>
      <c r="MS48" s="774"/>
      <c r="MT48" s="774"/>
      <c r="MU48" s="774"/>
      <c r="MV48" s="774"/>
      <c r="MW48" s="774"/>
      <c r="MX48" s="774"/>
      <c r="MY48" s="774"/>
      <c r="MZ48" s="773"/>
      <c r="NA48" s="774"/>
      <c r="NB48" s="774"/>
      <c r="NC48" s="774"/>
      <c r="ND48" s="774"/>
      <c r="NE48" s="774"/>
      <c r="NF48" s="774"/>
      <c r="NG48" s="774"/>
      <c r="NH48" s="774"/>
      <c r="NI48" s="774"/>
      <c r="NJ48" s="774"/>
      <c r="NK48" s="773"/>
      <c r="NL48" s="774"/>
      <c r="NM48" s="774"/>
      <c r="NN48" s="774"/>
      <c r="NO48" s="774"/>
      <c r="NP48" s="774"/>
      <c r="NQ48" s="774"/>
      <c r="NR48" s="774"/>
      <c r="NS48" s="774"/>
      <c r="NT48" s="774"/>
      <c r="NU48" s="774"/>
      <c r="NV48" s="773"/>
      <c r="NW48" s="774"/>
      <c r="NX48" s="774"/>
      <c r="NY48" s="774"/>
      <c r="NZ48" s="774"/>
      <c r="OA48" s="774"/>
      <c r="OB48" s="774"/>
      <c r="OC48" s="774"/>
      <c r="OD48" s="774"/>
      <c r="OE48" s="774"/>
      <c r="OF48" s="774"/>
      <c r="OG48" s="773"/>
      <c r="OH48" s="774"/>
      <c r="OI48" s="774"/>
      <c r="OJ48" s="774"/>
      <c r="OK48" s="774"/>
      <c r="OL48" s="774"/>
      <c r="OM48" s="774"/>
      <c r="ON48" s="774"/>
      <c r="OO48" s="774"/>
      <c r="OP48" s="774"/>
      <c r="OQ48" s="774"/>
      <c r="OR48" s="773"/>
      <c r="OS48" s="774"/>
      <c r="OT48" s="774"/>
      <c r="OU48" s="774"/>
      <c r="OV48" s="774"/>
      <c r="OW48" s="774"/>
      <c r="OX48" s="774"/>
      <c r="OY48" s="774"/>
      <c r="OZ48" s="774"/>
      <c r="PA48" s="774"/>
      <c r="PB48" s="774"/>
      <c r="PC48" s="773"/>
      <c r="PD48" s="774"/>
      <c r="PE48" s="774"/>
      <c r="PF48" s="774"/>
      <c r="PG48" s="774"/>
      <c r="PH48" s="774"/>
      <c r="PI48" s="774"/>
      <c r="PJ48" s="774"/>
      <c r="PK48" s="774"/>
      <c r="PL48" s="774"/>
      <c r="PM48" s="774"/>
      <c r="PN48" s="773"/>
      <c r="PO48" s="774"/>
      <c r="PP48" s="774"/>
      <c r="PQ48" s="774"/>
      <c r="PR48" s="774"/>
      <c r="PS48" s="774"/>
      <c r="PT48" s="774"/>
      <c r="PU48" s="774"/>
      <c r="PV48" s="774"/>
      <c r="PW48" s="774"/>
      <c r="PX48" s="774"/>
      <c r="PY48" s="773"/>
      <c r="PZ48" s="774"/>
      <c r="QA48" s="774"/>
      <c r="QB48" s="774"/>
      <c r="QC48" s="774"/>
      <c r="QD48" s="774"/>
      <c r="QE48" s="774"/>
      <c r="QF48" s="774"/>
      <c r="QG48" s="774"/>
      <c r="QH48" s="774"/>
      <c r="QI48" s="774"/>
      <c r="QJ48" s="773"/>
      <c r="QK48" s="774"/>
      <c r="QL48" s="774"/>
      <c r="QM48" s="774"/>
      <c r="QN48" s="774"/>
      <c r="QO48" s="774"/>
      <c r="QP48" s="774"/>
      <c r="QQ48" s="774"/>
      <c r="QR48" s="774"/>
      <c r="QS48" s="774"/>
      <c r="QT48" s="774"/>
      <c r="QU48" s="773"/>
      <c r="QV48" s="774"/>
      <c r="QW48" s="774"/>
      <c r="QX48" s="774"/>
      <c r="QY48" s="774"/>
      <c r="QZ48" s="774"/>
      <c r="RA48" s="774"/>
      <c r="RB48" s="774"/>
      <c r="RC48" s="774"/>
      <c r="RD48" s="774"/>
      <c r="RE48" s="774"/>
      <c r="RF48" s="773"/>
      <c r="RG48" s="774"/>
      <c r="RH48" s="774"/>
      <c r="RI48" s="774"/>
      <c r="RJ48" s="774"/>
      <c r="RK48" s="774"/>
      <c r="RL48" s="774"/>
      <c r="RM48" s="774"/>
      <c r="RN48" s="774"/>
      <c r="RO48" s="774"/>
      <c r="RP48" s="774"/>
      <c r="RQ48" s="773"/>
      <c r="RR48" s="774"/>
      <c r="RS48" s="774"/>
      <c r="RT48" s="774"/>
      <c r="RU48" s="774"/>
      <c r="RV48" s="774"/>
      <c r="RW48" s="774"/>
      <c r="RX48" s="774"/>
      <c r="RY48" s="774"/>
      <c r="RZ48" s="774"/>
      <c r="SA48" s="774"/>
      <c r="SB48" s="773"/>
      <c r="SC48" s="774"/>
      <c r="SD48" s="774"/>
      <c r="SE48" s="774"/>
      <c r="SF48" s="774"/>
      <c r="SG48" s="774"/>
      <c r="SH48" s="774"/>
      <c r="SI48" s="774"/>
      <c r="SJ48" s="774"/>
      <c r="SK48" s="774"/>
      <c r="SL48" s="774"/>
      <c r="SM48" s="773"/>
      <c r="SN48" s="774"/>
      <c r="SO48" s="774"/>
      <c r="SP48" s="774"/>
      <c r="SQ48" s="774"/>
      <c r="SR48" s="774"/>
      <c r="SS48" s="774"/>
      <c r="ST48" s="774"/>
      <c r="SU48" s="774"/>
      <c r="SV48" s="774"/>
      <c r="SW48" s="774"/>
      <c r="SX48" s="773"/>
      <c r="SY48" s="774"/>
      <c r="SZ48" s="774"/>
      <c r="TA48" s="774"/>
      <c r="TB48" s="774"/>
      <c r="TC48" s="774"/>
      <c r="TD48" s="774"/>
      <c r="TE48" s="774"/>
      <c r="TF48" s="774"/>
      <c r="TG48" s="774"/>
      <c r="TH48" s="774"/>
      <c r="TI48" s="773"/>
      <c r="TJ48" s="774"/>
      <c r="TK48" s="774"/>
      <c r="TL48" s="774"/>
      <c r="TM48" s="774"/>
      <c r="TN48" s="774"/>
      <c r="TO48" s="774"/>
      <c r="TP48" s="774"/>
      <c r="TQ48" s="774"/>
      <c r="TR48" s="774"/>
      <c r="TS48" s="774"/>
      <c r="TT48" s="773"/>
      <c r="TU48" s="774"/>
      <c r="TV48" s="774"/>
      <c r="TW48" s="774"/>
      <c r="TX48" s="774"/>
      <c r="TY48" s="774"/>
      <c r="TZ48" s="774"/>
      <c r="UA48" s="774"/>
      <c r="UB48" s="774"/>
      <c r="UC48" s="774"/>
      <c r="UD48" s="774"/>
      <c r="UE48" s="773"/>
      <c r="UF48" s="774"/>
      <c r="UG48" s="774"/>
      <c r="UH48" s="774"/>
      <c r="UI48" s="774"/>
      <c r="UJ48" s="774"/>
      <c r="UK48" s="774"/>
      <c r="UL48" s="774"/>
      <c r="UM48" s="774"/>
      <c r="UN48" s="774"/>
      <c r="UO48" s="774"/>
      <c r="UP48" s="773"/>
      <c r="UQ48" s="774"/>
      <c r="UR48" s="774"/>
      <c r="US48" s="774"/>
      <c r="UT48" s="774"/>
      <c r="UU48" s="774"/>
      <c r="UV48" s="774"/>
      <c r="UW48" s="774"/>
      <c r="UX48" s="774"/>
      <c r="UY48" s="774"/>
      <c r="UZ48" s="774"/>
      <c r="VA48" s="773"/>
      <c r="VB48" s="774"/>
      <c r="VC48" s="774"/>
      <c r="VD48" s="774"/>
      <c r="VE48" s="774"/>
      <c r="VF48" s="774"/>
      <c r="VG48" s="774"/>
      <c r="VH48" s="774"/>
      <c r="VI48" s="774"/>
      <c r="VJ48" s="774"/>
      <c r="VK48" s="774"/>
      <c r="VL48" s="773"/>
      <c r="VM48" s="774"/>
      <c r="VN48" s="774"/>
      <c r="VO48" s="774"/>
      <c r="VP48" s="774"/>
      <c r="VQ48" s="774"/>
      <c r="VR48" s="774"/>
      <c r="VS48" s="774"/>
      <c r="VT48" s="774"/>
      <c r="VU48" s="774"/>
      <c r="VV48" s="774"/>
      <c r="VW48" s="773"/>
      <c r="VX48" s="774"/>
      <c r="VY48" s="774"/>
      <c r="VZ48" s="774"/>
      <c r="WA48" s="774"/>
      <c r="WB48" s="774"/>
      <c r="WC48" s="774"/>
      <c r="WD48" s="774"/>
      <c r="WE48" s="774"/>
      <c r="WF48" s="774"/>
      <c r="WG48" s="774"/>
      <c r="WH48" s="773"/>
      <c r="WI48" s="774"/>
      <c r="WJ48" s="774"/>
      <c r="WK48" s="774"/>
      <c r="WL48" s="774"/>
      <c r="WM48" s="774"/>
      <c r="WN48" s="774"/>
      <c r="WO48" s="774"/>
      <c r="WP48" s="774"/>
      <c r="WQ48" s="774"/>
      <c r="WR48" s="774"/>
      <c r="WS48" s="773"/>
      <c r="WT48" s="774"/>
      <c r="WU48" s="774"/>
      <c r="WV48" s="774"/>
      <c r="WW48" s="774"/>
      <c r="WX48" s="774"/>
      <c r="WY48" s="774"/>
      <c r="WZ48" s="774"/>
      <c r="XA48" s="774"/>
      <c r="XB48" s="774"/>
      <c r="XC48" s="774"/>
      <c r="XD48" s="773"/>
      <c r="XE48" s="774"/>
      <c r="XF48" s="774"/>
      <c r="XG48" s="774"/>
      <c r="XH48" s="774"/>
      <c r="XI48" s="774"/>
      <c r="XJ48" s="774"/>
      <c r="XK48" s="774"/>
      <c r="XL48" s="774"/>
      <c r="XM48" s="774"/>
      <c r="XN48" s="774"/>
      <c r="XO48" s="773"/>
      <c r="XP48" s="774"/>
      <c r="XQ48" s="774"/>
      <c r="XR48" s="774"/>
      <c r="XS48" s="774"/>
      <c r="XT48" s="774"/>
      <c r="XU48" s="774"/>
      <c r="XV48" s="774"/>
      <c r="XW48" s="774"/>
      <c r="XX48" s="774"/>
      <c r="XY48" s="774"/>
      <c r="XZ48" s="773"/>
      <c r="YA48" s="774"/>
      <c r="YB48" s="774"/>
      <c r="YC48" s="774"/>
      <c r="YD48" s="774"/>
      <c r="YE48" s="774"/>
      <c r="YF48" s="774"/>
      <c r="YG48" s="774"/>
      <c r="YH48" s="774"/>
      <c r="YI48" s="774"/>
      <c r="YJ48" s="774"/>
      <c r="YK48" s="773"/>
      <c r="YL48" s="774"/>
      <c r="YM48" s="774"/>
      <c r="YN48" s="774"/>
      <c r="YO48" s="774"/>
      <c r="YP48" s="774"/>
      <c r="YQ48" s="774"/>
      <c r="YR48" s="774"/>
      <c r="YS48" s="774"/>
      <c r="YT48" s="774"/>
      <c r="YU48" s="774"/>
      <c r="YV48" s="773"/>
      <c r="YW48" s="774"/>
      <c r="YX48" s="774"/>
      <c r="YY48" s="774"/>
      <c r="YZ48" s="774"/>
      <c r="ZA48" s="774"/>
      <c r="ZB48" s="774"/>
      <c r="ZC48" s="774"/>
      <c r="ZD48" s="774"/>
      <c r="ZE48" s="774"/>
      <c r="ZF48" s="774"/>
      <c r="ZG48" s="773"/>
      <c r="ZH48" s="774"/>
      <c r="ZI48" s="774"/>
      <c r="ZJ48" s="774"/>
      <c r="ZK48" s="774"/>
      <c r="ZL48" s="774"/>
      <c r="ZM48" s="774"/>
      <c r="ZN48" s="774"/>
      <c r="ZO48" s="774"/>
      <c r="ZP48" s="774"/>
      <c r="ZQ48" s="774"/>
      <c r="ZR48" s="773"/>
      <c r="ZS48" s="774"/>
      <c r="ZT48" s="774"/>
      <c r="ZU48" s="774"/>
      <c r="ZV48" s="774"/>
      <c r="ZW48" s="774"/>
      <c r="ZX48" s="774"/>
      <c r="ZY48" s="774"/>
      <c r="ZZ48" s="774"/>
      <c r="AAA48" s="774"/>
      <c r="AAB48" s="774"/>
      <c r="AAC48" s="773"/>
      <c r="AAD48" s="774"/>
      <c r="AAE48" s="774"/>
      <c r="AAF48" s="774"/>
      <c r="AAG48" s="774"/>
      <c r="AAH48" s="774"/>
      <c r="AAI48" s="774"/>
      <c r="AAJ48" s="774"/>
      <c r="AAK48" s="774"/>
      <c r="AAL48" s="774"/>
      <c r="AAM48" s="774"/>
      <c r="AAN48" s="773"/>
      <c r="AAO48" s="774"/>
      <c r="AAP48" s="774"/>
      <c r="AAQ48" s="774"/>
      <c r="AAR48" s="774"/>
      <c r="AAS48" s="774"/>
      <c r="AAT48" s="774"/>
      <c r="AAU48" s="774"/>
      <c r="AAV48" s="774"/>
      <c r="AAW48" s="774"/>
      <c r="AAX48" s="774"/>
      <c r="AAY48" s="773"/>
      <c r="AAZ48" s="774"/>
      <c r="ABA48" s="774"/>
      <c r="ABB48" s="774"/>
      <c r="ABC48" s="774"/>
      <c r="ABD48" s="774"/>
      <c r="ABE48" s="774"/>
      <c r="ABF48" s="774"/>
      <c r="ABG48" s="774"/>
      <c r="ABH48" s="774"/>
      <c r="ABI48" s="774"/>
      <c r="ABJ48" s="773"/>
      <c r="ABK48" s="774"/>
      <c r="ABL48" s="774"/>
      <c r="ABM48" s="774"/>
      <c r="ABN48" s="774"/>
      <c r="ABO48" s="774"/>
      <c r="ABP48" s="774"/>
      <c r="ABQ48" s="774"/>
      <c r="ABR48" s="774"/>
      <c r="ABS48" s="774"/>
      <c r="ABT48" s="774"/>
      <c r="ABU48" s="773"/>
      <c r="ABV48" s="774"/>
      <c r="ABW48" s="774"/>
      <c r="ABX48" s="774"/>
      <c r="ABY48" s="774"/>
      <c r="ABZ48" s="774"/>
      <c r="ACA48" s="774"/>
      <c r="ACB48" s="774"/>
      <c r="ACC48" s="774"/>
      <c r="ACD48" s="774"/>
      <c r="ACE48" s="774"/>
      <c r="ACF48" s="773"/>
      <c r="ACG48" s="774"/>
      <c r="ACH48" s="774"/>
      <c r="ACI48" s="774"/>
      <c r="ACJ48" s="774"/>
      <c r="ACK48" s="774"/>
      <c r="ACL48" s="774"/>
      <c r="ACM48" s="774"/>
      <c r="ACN48" s="774"/>
      <c r="ACO48" s="774"/>
      <c r="ACP48" s="774"/>
      <c r="ACQ48" s="773"/>
      <c r="ACR48" s="774"/>
      <c r="ACS48" s="774"/>
      <c r="ACT48" s="774"/>
      <c r="ACU48" s="774"/>
      <c r="ACV48" s="774"/>
      <c r="ACW48" s="774"/>
      <c r="ACX48" s="774"/>
      <c r="ACY48" s="774"/>
      <c r="ACZ48" s="774"/>
      <c r="ADA48" s="774"/>
      <c r="ADB48" s="773"/>
      <c r="ADC48" s="774"/>
      <c r="ADD48" s="774"/>
      <c r="ADE48" s="774"/>
      <c r="ADF48" s="774"/>
      <c r="ADG48" s="774"/>
      <c r="ADH48" s="774"/>
      <c r="ADI48" s="774"/>
      <c r="ADJ48" s="774"/>
      <c r="ADK48" s="774"/>
      <c r="ADL48" s="774"/>
      <c r="ADM48" s="773"/>
      <c r="ADN48" s="774"/>
      <c r="ADO48" s="774"/>
      <c r="ADP48" s="774"/>
      <c r="ADQ48" s="774"/>
      <c r="ADR48" s="774"/>
      <c r="ADS48" s="774"/>
      <c r="ADT48" s="774"/>
      <c r="ADU48" s="774"/>
      <c r="ADV48" s="774"/>
      <c r="ADW48" s="774"/>
      <c r="ADX48" s="773"/>
      <c r="ADY48" s="774"/>
      <c r="ADZ48" s="774"/>
      <c r="AEA48" s="774"/>
      <c r="AEB48" s="774"/>
      <c r="AEC48" s="774"/>
      <c r="AED48" s="774"/>
      <c r="AEE48" s="774"/>
      <c r="AEF48" s="774"/>
      <c r="AEG48" s="774"/>
      <c r="AEH48" s="774"/>
      <c r="AEI48" s="773"/>
      <c r="AEJ48" s="774"/>
      <c r="AEK48" s="774"/>
      <c r="AEL48" s="774"/>
      <c r="AEM48" s="774"/>
      <c r="AEN48" s="774"/>
      <c r="AEO48" s="774"/>
      <c r="AEP48" s="774"/>
      <c r="AEQ48" s="774"/>
      <c r="AER48" s="774"/>
      <c r="AES48" s="774"/>
      <c r="AET48" s="773"/>
      <c r="AEU48" s="774"/>
      <c r="AEV48" s="774"/>
      <c r="AEW48" s="774"/>
      <c r="AEX48" s="774"/>
      <c r="AEY48" s="774"/>
      <c r="AEZ48" s="774"/>
      <c r="AFA48" s="774"/>
      <c r="AFB48" s="774"/>
      <c r="AFC48" s="774"/>
      <c r="AFD48" s="774"/>
      <c r="AFE48" s="773"/>
      <c r="AFF48" s="774"/>
      <c r="AFG48" s="774"/>
      <c r="AFH48" s="774"/>
      <c r="AFI48" s="774"/>
      <c r="AFJ48" s="774"/>
      <c r="AFK48" s="774"/>
      <c r="AFL48" s="774"/>
      <c r="AFM48" s="774"/>
      <c r="AFN48" s="774"/>
      <c r="AFO48" s="774"/>
      <c r="AFP48" s="773"/>
      <c r="AFQ48" s="774"/>
      <c r="AFR48" s="774"/>
      <c r="AFS48" s="774"/>
      <c r="AFT48" s="774"/>
      <c r="AFU48" s="774"/>
      <c r="AFV48" s="774"/>
      <c r="AFW48" s="774"/>
      <c r="AFX48" s="774"/>
      <c r="AFY48" s="774"/>
      <c r="AFZ48" s="774"/>
      <c r="AGA48" s="773"/>
      <c r="AGB48" s="774"/>
      <c r="AGC48" s="774"/>
      <c r="AGD48" s="774"/>
      <c r="AGE48" s="774"/>
      <c r="AGF48" s="774"/>
      <c r="AGG48" s="774"/>
      <c r="AGH48" s="774"/>
      <c r="AGI48" s="774"/>
      <c r="AGJ48" s="774"/>
      <c r="AGK48" s="774"/>
      <c r="AGL48" s="773"/>
      <c r="AGM48" s="774"/>
      <c r="AGN48" s="774"/>
      <c r="AGO48" s="774"/>
      <c r="AGP48" s="774"/>
      <c r="AGQ48" s="774"/>
      <c r="AGR48" s="774"/>
      <c r="AGS48" s="774"/>
      <c r="AGT48" s="774"/>
      <c r="AGU48" s="774"/>
      <c r="AGV48" s="774"/>
      <c r="AGW48" s="773"/>
      <c r="AGX48" s="774"/>
      <c r="AGY48" s="774"/>
      <c r="AGZ48" s="774"/>
      <c r="AHA48" s="774"/>
      <c r="AHB48" s="774"/>
      <c r="AHC48" s="774"/>
      <c r="AHD48" s="774"/>
      <c r="AHE48" s="774"/>
      <c r="AHF48" s="774"/>
      <c r="AHG48" s="774"/>
      <c r="AHH48" s="773"/>
      <c r="AHI48" s="774"/>
      <c r="AHJ48" s="774"/>
      <c r="AHK48" s="774"/>
      <c r="AHL48" s="774"/>
      <c r="AHM48" s="774"/>
      <c r="AHN48" s="774"/>
      <c r="AHO48" s="774"/>
      <c r="AHP48" s="774"/>
      <c r="AHQ48" s="774"/>
      <c r="AHR48" s="774"/>
      <c r="AHS48" s="773"/>
      <c r="AHT48" s="774"/>
      <c r="AHU48" s="774"/>
      <c r="AHV48" s="774"/>
      <c r="AHW48" s="774"/>
      <c r="AHX48" s="774"/>
      <c r="AHY48" s="774"/>
      <c r="AHZ48" s="774"/>
      <c r="AIA48" s="774"/>
      <c r="AIB48" s="774"/>
      <c r="AIC48" s="774"/>
      <c r="AID48" s="773"/>
      <c r="AIE48" s="774"/>
      <c r="AIF48" s="774"/>
      <c r="AIG48" s="774"/>
      <c r="AIH48" s="774"/>
      <c r="AII48" s="774"/>
      <c r="AIJ48" s="774"/>
      <c r="AIK48" s="774"/>
      <c r="AIL48" s="774"/>
      <c r="AIM48" s="774"/>
      <c r="AIN48" s="774"/>
      <c r="AIO48" s="773"/>
      <c r="AIP48" s="774"/>
      <c r="AIQ48" s="774"/>
      <c r="AIR48" s="774"/>
      <c r="AIS48" s="774"/>
      <c r="AIT48" s="774"/>
      <c r="AIU48" s="774"/>
      <c r="AIV48" s="774"/>
      <c r="AIW48" s="774"/>
      <c r="AIX48" s="774"/>
      <c r="AIY48" s="774"/>
      <c r="AIZ48" s="773"/>
      <c r="AJA48" s="774"/>
      <c r="AJB48" s="774"/>
      <c r="AJC48" s="774"/>
      <c r="AJD48" s="774"/>
      <c r="AJE48" s="774"/>
      <c r="AJF48" s="774"/>
      <c r="AJG48" s="774"/>
      <c r="AJH48" s="774"/>
      <c r="AJI48" s="774"/>
      <c r="AJJ48" s="774"/>
      <c r="AJK48" s="773"/>
      <c r="AJL48" s="774"/>
      <c r="AJM48" s="774"/>
      <c r="AJN48" s="774"/>
      <c r="AJO48" s="774"/>
      <c r="AJP48" s="774"/>
      <c r="AJQ48" s="774"/>
      <c r="AJR48" s="774"/>
      <c r="AJS48" s="774"/>
      <c r="AJT48" s="774"/>
      <c r="AJU48" s="774"/>
      <c r="AJV48" s="773"/>
      <c r="AJW48" s="774"/>
      <c r="AJX48" s="774"/>
      <c r="AJY48" s="774"/>
      <c r="AJZ48" s="774"/>
      <c r="AKA48" s="774"/>
      <c r="AKB48" s="774"/>
      <c r="AKC48" s="774"/>
      <c r="AKD48" s="774"/>
      <c r="AKE48" s="774"/>
      <c r="AKF48" s="774"/>
      <c r="AKG48" s="773"/>
      <c r="AKH48" s="774"/>
      <c r="AKI48" s="774"/>
      <c r="AKJ48" s="774"/>
      <c r="AKK48" s="774"/>
      <c r="AKL48" s="774"/>
      <c r="AKM48" s="774"/>
      <c r="AKN48" s="774"/>
      <c r="AKO48" s="774"/>
      <c r="AKP48" s="774"/>
      <c r="AKQ48" s="774"/>
      <c r="AKR48" s="773"/>
      <c r="AKS48" s="774"/>
      <c r="AKT48" s="774"/>
      <c r="AKU48" s="774"/>
      <c r="AKV48" s="774"/>
      <c r="AKW48" s="774"/>
      <c r="AKX48" s="774"/>
      <c r="AKY48" s="774"/>
      <c r="AKZ48" s="774"/>
      <c r="ALA48" s="774"/>
      <c r="ALB48" s="774"/>
      <c r="ALC48" s="773"/>
      <c r="ALD48" s="774"/>
      <c r="ALE48" s="774"/>
      <c r="ALF48" s="774"/>
      <c r="ALG48" s="774"/>
      <c r="ALH48" s="774"/>
      <c r="ALI48" s="774"/>
      <c r="ALJ48" s="774"/>
      <c r="ALK48" s="774"/>
      <c r="ALL48" s="774"/>
      <c r="ALM48" s="774"/>
      <c r="ALN48" s="773"/>
      <c r="ALO48" s="774"/>
      <c r="ALP48" s="774"/>
      <c r="ALQ48" s="774"/>
      <c r="ALR48" s="774"/>
      <c r="ALS48" s="774"/>
      <c r="ALT48" s="774"/>
      <c r="ALU48" s="774"/>
      <c r="ALV48" s="774"/>
      <c r="ALW48" s="774"/>
      <c r="ALX48" s="774"/>
      <c r="ALY48" s="773"/>
      <c r="ALZ48" s="774"/>
      <c r="AMA48" s="774"/>
      <c r="AMB48" s="774"/>
      <c r="AMC48" s="774"/>
      <c r="AMD48" s="774"/>
      <c r="AME48" s="774"/>
      <c r="AMF48" s="774"/>
      <c r="AMG48" s="774"/>
      <c r="AMH48" s="774"/>
      <c r="AMI48" s="774"/>
      <c r="AMJ48" s="773"/>
      <c r="AMK48" s="774"/>
      <c r="AML48" s="774"/>
      <c r="AMM48" s="774"/>
      <c r="AMN48" s="774"/>
      <c r="AMO48" s="774"/>
      <c r="AMP48" s="774"/>
      <c r="AMQ48" s="774"/>
      <c r="AMR48" s="774"/>
      <c r="AMS48" s="774"/>
      <c r="AMT48" s="774"/>
      <c r="AMU48" s="773"/>
      <c r="AMV48" s="774"/>
      <c r="AMW48" s="774"/>
      <c r="AMX48" s="774"/>
      <c r="AMY48" s="774"/>
      <c r="AMZ48" s="774"/>
      <c r="ANA48" s="774"/>
      <c r="ANB48" s="774"/>
      <c r="ANC48" s="774"/>
      <c r="AND48" s="774"/>
      <c r="ANE48" s="774"/>
      <c r="ANF48" s="773"/>
      <c r="ANG48" s="774"/>
      <c r="ANH48" s="774"/>
      <c r="ANI48" s="774"/>
      <c r="ANJ48" s="774"/>
      <c r="ANK48" s="774"/>
      <c r="ANL48" s="774"/>
      <c r="ANM48" s="774"/>
      <c r="ANN48" s="774"/>
      <c r="ANO48" s="774"/>
      <c r="ANP48" s="774"/>
      <c r="ANQ48" s="773"/>
      <c r="ANR48" s="774"/>
      <c r="ANS48" s="774"/>
      <c r="ANT48" s="774"/>
      <c r="ANU48" s="774"/>
      <c r="ANV48" s="774"/>
      <c r="ANW48" s="774"/>
      <c r="ANX48" s="774"/>
      <c r="ANY48" s="774"/>
      <c r="ANZ48" s="774"/>
      <c r="AOA48" s="774"/>
      <c r="AOB48" s="773"/>
      <c r="AOC48" s="774"/>
      <c r="AOD48" s="774"/>
      <c r="AOE48" s="774"/>
      <c r="AOF48" s="774"/>
      <c r="AOG48" s="774"/>
      <c r="AOH48" s="774"/>
      <c r="AOI48" s="774"/>
      <c r="AOJ48" s="774"/>
      <c r="AOK48" s="774"/>
      <c r="AOL48" s="774"/>
      <c r="AOM48" s="773"/>
      <c r="AON48" s="774"/>
      <c r="AOO48" s="774"/>
      <c r="AOP48" s="774"/>
      <c r="AOQ48" s="774"/>
      <c r="AOR48" s="774"/>
      <c r="AOS48" s="774"/>
      <c r="AOT48" s="774"/>
      <c r="AOU48" s="774"/>
      <c r="AOV48" s="774"/>
      <c r="AOW48" s="774"/>
      <c r="AOX48" s="773"/>
      <c r="AOY48" s="774"/>
      <c r="AOZ48" s="774"/>
      <c r="APA48" s="774"/>
      <c r="APB48" s="774"/>
      <c r="APC48" s="774"/>
      <c r="APD48" s="774"/>
      <c r="APE48" s="774"/>
      <c r="APF48" s="774"/>
      <c r="APG48" s="774"/>
      <c r="APH48" s="774"/>
      <c r="API48" s="773"/>
      <c r="APJ48" s="774"/>
      <c r="APK48" s="774"/>
      <c r="APL48" s="774"/>
      <c r="APM48" s="774"/>
      <c r="APN48" s="774"/>
      <c r="APO48" s="774"/>
      <c r="APP48" s="774"/>
      <c r="APQ48" s="774"/>
      <c r="APR48" s="774"/>
      <c r="APS48" s="774"/>
      <c r="APT48" s="773"/>
      <c r="APU48" s="774"/>
      <c r="APV48" s="774"/>
      <c r="APW48" s="774"/>
      <c r="APX48" s="774"/>
      <c r="APY48" s="774"/>
      <c r="APZ48" s="774"/>
      <c r="AQA48" s="774"/>
      <c r="AQB48" s="774"/>
      <c r="AQC48" s="774"/>
      <c r="AQD48" s="774"/>
      <c r="AQE48" s="773"/>
      <c r="AQF48" s="774"/>
      <c r="AQG48" s="774"/>
      <c r="AQH48" s="774"/>
      <c r="AQI48" s="774"/>
      <c r="AQJ48" s="774"/>
      <c r="AQK48" s="774"/>
      <c r="AQL48" s="774"/>
      <c r="AQM48" s="774"/>
      <c r="AQN48" s="774"/>
      <c r="AQO48" s="774"/>
      <c r="AQP48" s="773"/>
      <c r="AQQ48" s="774"/>
      <c r="AQR48" s="774"/>
      <c r="AQS48" s="774"/>
      <c r="AQT48" s="774"/>
      <c r="AQU48" s="774"/>
      <c r="AQV48" s="774"/>
      <c r="AQW48" s="774"/>
      <c r="AQX48" s="774"/>
      <c r="AQY48" s="774"/>
      <c r="AQZ48" s="774"/>
      <c r="ARA48" s="773"/>
      <c r="ARB48" s="774"/>
      <c r="ARC48" s="774"/>
      <c r="ARD48" s="774"/>
      <c r="ARE48" s="774"/>
      <c r="ARF48" s="774"/>
      <c r="ARG48" s="774"/>
      <c r="ARH48" s="774"/>
      <c r="ARI48" s="774"/>
      <c r="ARJ48" s="774"/>
      <c r="ARK48" s="774"/>
      <c r="ARL48" s="773"/>
      <c r="ARM48" s="774"/>
      <c r="ARN48" s="774"/>
      <c r="ARO48" s="774"/>
      <c r="ARP48" s="774"/>
      <c r="ARQ48" s="774"/>
      <c r="ARR48" s="774"/>
      <c r="ARS48" s="774"/>
      <c r="ART48" s="774"/>
      <c r="ARU48" s="774"/>
      <c r="ARV48" s="774"/>
      <c r="ARW48" s="773"/>
      <c r="ARX48" s="774"/>
      <c r="ARY48" s="774"/>
      <c r="ARZ48" s="774"/>
      <c r="ASA48" s="774"/>
      <c r="ASB48" s="774"/>
      <c r="ASC48" s="774"/>
      <c r="ASD48" s="774"/>
      <c r="ASE48" s="774"/>
      <c r="ASF48" s="774"/>
      <c r="ASG48" s="774"/>
      <c r="ASH48" s="773"/>
      <c r="ASI48" s="774"/>
      <c r="ASJ48" s="774"/>
      <c r="ASK48" s="774"/>
      <c r="ASL48" s="774"/>
      <c r="ASM48" s="774"/>
      <c r="ASN48" s="774"/>
      <c r="ASO48" s="774"/>
      <c r="ASP48" s="774"/>
      <c r="ASQ48" s="774"/>
      <c r="ASR48" s="774"/>
      <c r="ASS48" s="773"/>
      <c r="AST48" s="774"/>
      <c r="ASU48" s="774"/>
      <c r="ASV48" s="774"/>
      <c r="ASW48" s="774"/>
      <c r="ASX48" s="774"/>
      <c r="ASY48" s="774"/>
      <c r="ASZ48" s="774"/>
      <c r="ATA48" s="774"/>
      <c r="ATB48" s="774"/>
      <c r="ATC48" s="774"/>
      <c r="ATD48" s="773"/>
      <c r="ATE48" s="774"/>
      <c r="ATF48" s="774"/>
      <c r="ATG48" s="774"/>
      <c r="ATH48" s="774"/>
      <c r="ATI48" s="774"/>
      <c r="ATJ48" s="774"/>
      <c r="ATK48" s="774"/>
      <c r="ATL48" s="774"/>
      <c r="ATM48" s="774"/>
      <c r="ATN48" s="774"/>
      <c r="ATO48" s="773"/>
      <c r="ATP48" s="774"/>
      <c r="ATQ48" s="774"/>
      <c r="ATR48" s="774"/>
      <c r="ATS48" s="774"/>
      <c r="ATT48" s="774"/>
      <c r="ATU48" s="774"/>
      <c r="ATV48" s="774"/>
      <c r="ATW48" s="774"/>
      <c r="ATX48" s="774"/>
      <c r="ATY48" s="774"/>
      <c r="ATZ48" s="773"/>
      <c r="AUA48" s="774"/>
      <c r="AUB48" s="774"/>
      <c r="AUC48" s="774"/>
      <c r="AUD48" s="774"/>
      <c r="AUE48" s="774"/>
      <c r="AUF48" s="774"/>
      <c r="AUG48" s="774"/>
      <c r="AUH48" s="774"/>
      <c r="AUI48" s="774"/>
      <c r="AUJ48" s="774"/>
      <c r="AUK48" s="773"/>
      <c r="AUL48" s="774"/>
      <c r="AUM48" s="774"/>
      <c r="AUN48" s="774"/>
      <c r="AUO48" s="774"/>
      <c r="AUP48" s="774"/>
      <c r="AUQ48" s="774"/>
      <c r="AUR48" s="774"/>
      <c r="AUS48" s="774"/>
      <c r="AUT48" s="774"/>
      <c r="AUU48" s="774"/>
      <c r="AUV48" s="773"/>
      <c r="AUW48" s="774"/>
      <c r="AUX48" s="774"/>
      <c r="AUY48" s="774"/>
      <c r="AUZ48" s="774"/>
      <c r="AVA48" s="774"/>
      <c r="AVB48" s="774"/>
      <c r="AVC48" s="774"/>
      <c r="AVD48" s="774"/>
      <c r="AVE48" s="774"/>
      <c r="AVF48" s="774"/>
      <c r="AVG48" s="773"/>
      <c r="AVH48" s="774"/>
      <c r="AVI48" s="774"/>
      <c r="AVJ48" s="774"/>
      <c r="AVK48" s="774"/>
      <c r="AVL48" s="774"/>
      <c r="AVM48" s="774"/>
      <c r="AVN48" s="774"/>
      <c r="AVO48" s="774"/>
      <c r="AVP48" s="774"/>
      <c r="AVQ48" s="774"/>
      <c r="AVR48" s="773"/>
      <c r="AVS48" s="774"/>
      <c r="AVT48" s="774"/>
      <c r="AVU48" s="774"/>
      <c r="AVV48" s="774"/>
      <c r="AVW48" s="774"/>
      <c r="AVX48" s="774"/>
      <c r="AVY48" s="774"/>
      <c r="AVZ48" s="774"/>
      <c r="AWA48" s="774"/>
      <c r="AWB48" s="774"/>
      <c r="AWC48" s="773"/>
      <c r="AWD48" s="774"/>
      <c r="AWE48" s="774"/>
      <c r="AWF48" s="774"/>
      <c r="AWG48" s="774"/>
      <c r="AWH48" s="774"/>
      <c r="AWI48" s="774"/>
      <c r="AWJ48" s="774"/>
      <c r="AWK48" s="774"/>
      <c r="AWL48" s="774"/>
      <c r="AWM48" s="774"/>
      <c r="AWN48" s="773"/>
      <c r="AWO48" s="774"/>
      <c r="AWP48" s="774"/>
      <c r="AWQ48" s="774"/>
      <c r="AWR48" s="774"/>
      <c r="AWS48" s="774"/>
      <c r="AWT48" s="774"/>
      <c r="AWU48" s="774"/>
      <c r="AWV48" s="774"/>
      <c r="AWW48" s="774"/>
      <c r="AWX48" s="774"/>
      <c r="AWY48" s="773"/>
      <c r="AWZ48" s="774"/>
      <c r="AXA48" s="774"/>
      <c r="AXB48" s="774"/>
      <c r="AXC48" s="774"/>
      <c r="AXD48" s="774"/>
      <c r="AXE48" s="774"/>
      <c r="AXF48" s="774"/>
      <c r="AXG48" s="774"/>
      <c r="AXH48" s="774"/>
      <c r="AXI48" s="774"/>
      <c r="AXJ48" s="773"/>
      <c r="AXK48" s="774"/>
      <c r="AXL48" s="774"/>
      <c r="AXM48" s="774"/>
      <c r="AXN48" s="774"/>
      <c r="AXO48" s="774"/>
      <c r="AXP48" s="774"/>
      <c r="AXQ48" s="774"/>
      <c r="AXR48" s="774"/>
      <c r="AXS48" s="774"/>
      <c r="AXT48" s="774"/>
      <c r="AXU48" s="773"/>
      <c r="AXV48" s="774"/>
      <c r="AXW48" s="774"/>
      <c r="AXX48" s="774"/>
      <c r="AXY48" s="774"/>
      <c r="AXZ48" s="774"/>
      <c r="AYA48" s="774"/>
      <c r="AYB48" s="774"/>
      <c r="AYC48" s="774"/>
      <c r="AYD48" s="774"/>
      <c r="AYE48" s="774"/>
      <c r="AYF48" s="773"/>
      <c r="AYG48" s="774"/>
      <c r="AYH48" s="774"/>
      <c r="AYI48" s="774"/>
      <c r="AYJ48" s="774"/>
      <c r="AYK48" s="774"/>
      <c r="AYL48" s="774"/>
      <c r="AYM48" s="774"/>
      <c r="AYN48" s="774"/>
      <c r="AYO48" s="774"/>
      <c r="AYP48" s="774"/>
      <c r="AYQ48" s="773"/>
      <c r="AYR48" s="774"/>
      <c r="AYS48" s="774"/>
      <c r="AYT48" s="774"/>
      <c r="AYU48" s="774"/>
      <c r="AYV48" s="774"/>
      <c r="AYW48" s="774"/>
      <c r="AYX48" s="774"/>
      <c r="AYY48" s="774"/>
      <c r="AYZ48" s="774"/>
      <c r="AZA48" s="774"/>
      <c r="AZB48" s="773"/>
      <c r="AZC48" s="774"/>
      <c r="AZD48" s="774"/>
      <c r="AZE48" s="774"/>
      <c r="AZF48" s="774"/>
      <c r="AZG48" s="774"/>
      <c r="AZH48" s="774"/>
      <c r="AZI48" s="774"/>
      <c r="AZJ48" s="774"/>
      <c r="AZK48" s="774"/>
      <c r="AZL48" s="774"/>
      <c r="AZM48" s="773"/>
      <c r="AZN48" s="774"/>
      <c r="AZO48" s="774"/>
      <c r="AZP48" s="774"/>
      <c r="AZQ48" s="774"/>
      <c r="AZR48" s="774"/>
      <c r="AZS48" s="774"/>
      <c r="AZT48" s="774"/>
      <c r="AZU48" s="774"/>
      <c r="AZV48" s="774"/>
      <c r="AZW48" s="774"/>
      <c r="AZX48" s="773"/>
      <c r="AZY48" s="774"/>
      <c r="AZZ48" s="774"/>
      <c r="BAA48" s="774"/>
      <c r="BAB48" s="774"/>
      <c r="BAC48" s="774"/>
      <c r="BAD48" s="774"/>
      <c r="BAE48" s="774"/>
      <c r="BAF48" s="774"/>
      <c r="BAG48" s="774"/>
      <c r="BAH48" s="774"/>
      <c r="BAI48" s="773"/>
      <c r="BAJ48" s="774"/>
      <c r="BAK48" s="774"/>
      <c r="BAL48" s="774"/>
      <c r="BAM48" s="774"/>
      <c r="BAN48" s="774"/>
      <c r="BAO48" s="774"/>
      <c r="BAP48" s="774"/>
      <c r="BAQ48" s="774"/>
      <c r="BAR48" s="774"/>
      <c r="BAS48" s="774"/>
      <c r="BAT48" s="773"/>
      <c r="BAU48" s="774"/>
      <c r="BAV48" s="774"/>
      <c r="BAW48" s="774"/>
      <c r="BAX48" s="774"/>
      <c r="BAY48" s="774"/>
      <c r="BAZ48" s="774"/>
      <c r="BBA48" s="774"/>
      <c r="BBB48" s="774"/>
      <c r="BBC48" s="774"/>
      <c r="BBD48" s="774"/>
      <c r="BBE48" s="773"/>
      <c r="BBF48" s="774"/>
      <c r="BBG48" s="774"/>
      <c r="BBH48" s="774"/>
      <c r="BBI48" s="774"/>
      <c r="BBJ48" s="774"/>
      <c r="BBK48" s="774"/>
      <c r="BBL48" s="774"/>
      <c r="BBM48" s="774"/>
      <c r="BBN48" s="774"/>
      <c r="BBO48" s="774"/>
      <c r="BBP48" s="773"/>
      <c r="BBQ48" s="774"/>
      <c r="BBR48" s="774"/>
      <c r="BBS48" s="774"/>
      <c r="BBT48" s="774"/>
      <c r="BBU48" s="774"/>
      <c r="BBV48" s="774"/>
      <c r="BBW48" s="774"/>
      <c r="BBX48" s="774"/>
      <c r="BBY48" s="774"/>
      <c r="BBZ48" s="774"/>
      <c r="BCA48" s="773"/>
      <c r="BCB48" s="774"/>
      <c r="BCC48" s="774"/>
      <c r="BCD48" s="774"/>
      <c r="BCE48" s="774"/>
      <c r="BCF48" s="774"/>
      <c r="BCG48" s="774"/>
      <c r="BCH48" s="774"/>
      <c r="BCI48" s="774"/>
      <c r="BCJ48" s="774"/>
      <c r="BCK48" s="774"/>
      <c r="BCL48" s="773"/>
      <c r="BCM48" s="774"/>
      <c r="BCN48" s="774"/>
      <c r="BCO48" s="774"/>
      <c r="BCP48" s="774"/>
      <c r="BCQ48" s="774"/>
      <c r="BCR48" s="774"/>
      <c r="BCS48" s="774"/>
      <c r="BCT48" s="774"/>
      <c r="BCU48" s="774"/>
      <c r="BCV48" s="774"/>
      <c r="BCW48" s="773"/>
      <c r="BCX48" s="774"/>
      <c r="BCY48" s="774"/>
      <c r="BCZ48" s="774"/>
      <c r="BDA48" s="774"/>
      <c r="BDB48" s="774"/>
      <c r="BDC48" s="774"/>
      <c r="BDD48" s="774"/>
      <c r="BDE48" s="774"/>
      <c r="BDF48" s="774"/>
      <c r="BDG48" s="774"/>
      <c r="BDH48" s="773"/>
      <c r="BDI48" s="774"/>
      <c r="BDJ48" s="774"/>
      <c r="BDK48" s="774"/>
      <c r="BDL48" s="774"/>
      <c r="BDM48" s="774"/>
      <c r="BDN48" s="774"/>
      <c r="BDO48" s="774"/>
      <c r="BDP48" s="774"/>
      <c r="BDQ48" s="774"/>
      <c r="BDR48" s="774"/>
      <c r="BDS48" s="773"/>
      <c r="BDT48" s="774"/>
      <c r="BDU48" s="774"/>
      <c r="BDV48" s="774"/>
      <c r="BDW48" s="774"/>
      <c r="BDX48" s="774"/>
      <c r="BDY48" s="774"/>
      <c r="BDZ48" s="774"/>
      <c r="BEA48" s="774"/>
      <c r="BEB48" s="774"/>
      <c r="BEC48" s="774"/>
      <c r="BED48" s="773"/>
      <c r="BEE48" s="774"/>
      <c r="BEF48" s="774"/>
      <c r="BEG48" s="774"/>
      <c r="BEH48" s="774"/>
      <c r="BEI48" s="774"/>
      <c r="BEJ48" s="774"/>
      <c r="BEK48" s="774"/>
      <c r="BEL48" s="774"/>
      <c r="BEM48" s="774"/>
      <c r="BEN48" s="774"/>
      <c r="BEO48" s="773"/>
      <c r="BEP48" s="774"/>
      <c r="BEQ48" s="774"/>
      <c r="BER48" s="774"/>
      <c r="BES48" s="774"/>
      <c r="BET48" s="774"/>
      <c r="BEU48" s="774"/>
      <c r="BEV48" s="774"/>
      <c r="BEW48" s="774"/>
      <c r="BEX48" s="774"/>
      <c r="BEY48" s="774"/>
      <c r="BEZ48" s="773"/>
      <c r="BFA48" s="774"/>
      <c r="BFB48" s="774"/>
      <c r="BFC48" s="774"/>
      <c r="BFD48" s="774"/>
      <c r="BFE48" s="774"/>
      <c r="BFF48" s="774"/>
      <c r="BFG48" s="774"/>
      <c r="BFH48" s="774"/>
      <c r="BFI48" s="774"/>
      <c r="BFJ48" s="774"/>
      <c r="BFK48" s="773"/>
      <c r="BFL48" s="774"/>
      <c r="BFM48" s="774"/>
      <c r="BFN48" s="774"/>
      <c r="BFO48" s="774"/>
      <c r="BFP48" s="774"/>
      <c r="BFQ48" s="774"/>
      <c r="BFR48" s="774"/>
      <c r="BFS48" s="774"/>
      <c r="BFT48" s="774"/>
      <c r="BFU48" s="774"/>
      <c r="BFV48" s="773"/>
      <c r="BFW48" s="774"/>
      <c r="BFX48" s="774"/>
      <c r="BFY48" s="774"/>
      <c r="BFZ48" s="774"/>
      <c r="BGA48" s="774"/>
      <c r="BGB48" s="774"/>
      <c r="BGC48" s="774"/>
      <c r="BGD48" s="774"/>
      <c r="BGE48" s="774"/>
      <c r="BGF48" s="774"/>
      <c r="BGG48" s="773"/>
      <c r="BGH48" s="774"/>
      <c r="BGI48" s="774"/>
      <c r="BGJ48" s="774"/>
      <c r="BGK48" s="774"/>
      <c r="BGL48" s="774"/>
      <c r="BGM48" s="774"/>
      <c r="BGN48" s="774"/>
      <c r="BGO48" s="774"/>
      <c r="BGP48" s="774"/>
      <c r="BGQ48" s="774"/>
      <c r="BGR48" s="773"/>
      <c r="BGS48" s="774"/>
      <c r="BGT48" s="774"/>
      <c r="BGU48" s="774"/>
      <c r="BGV48" s="774"/>
      <c r="BGW48" s="774"/>
      <c r="BGX48" s="774"/>
      <c r="BGY48" s="774"/>
      <c r="BGZ48" s="774"/>
      <c r="BHA48" s="774"/>
      <c r="BHB48" s="774"/>
      <c r="BHC48" s="773"/>
      <c r="BHD48" s="774"/>
      <c r="BHE48" s="774"/>
      <c r="BHF48" s="774"/>
      <c r="BHG48" s="774"/>
      <c r="BHH48" s="774"/>
      <c r="BHI48" s="774"/>
      <c r="BHJ48" s="774"/>
      <c r="BHK48" s="774"/>
      <c r="BHL48" s="774"/>
      <c r="BHM48" s="774"/>
      <c r="BHN48" s="773"/>
      <c r="BHO48" s="774"/>
      <c r="BHP48" s="774"/>
      <c r="BHQ48" s="774"/>
      <c r="BHR48" s="774"/>
      <c r="BHS48" s="774"/>
      <c r="BHT48" s="774"/>
      <c r="BHU48" s="774"/>
      <c r="BHV48" s="774"/>
      <c r="BHW48" s="774"/>
      <c r="BHX48" s="774"/>
      <c r="BHY48" s="773"/>
      <c r="BHZ48" s="774"/>
      <c r="BIA48" s="774"/>
      <c r="BIB48" s="774"/>
      <c r="BIC48" s="774"/>
      <c r="BID48" s="774"/>
      <c r="BIE48" s="774"/>
      <c r="BIF48" s="774"/>
      <c r="BIG48" s="774"/>
      <c r="BIH48" s="774"/>
      <c r="BII48" s="774"/>
      <c r="BIJ48" s="773"/>
      <c r="BIK48" s="774"/>
      <c r="BIL48" s="774"/>
      <c r="BIM48" s="774"/>
      <c r="BIN48" s="774"/>
      <c r="BIO48" s="774"/>
      <c r="BIP48" s="774"/>
      <c r="BIQ48" s="774"/>
      <c r="BIR48" s="774"/>
      <c r="BIS48" s="774"/>
      <c r="BIT48" s="774"/>
      <c r="BIU48" s="773"/>
      <c r="BIV48" s="774"/>
      <c r="BIW48" s="774"/>
      <c r="BIX48" s="774"/>
      <c r="BIY48" s="774"/>
      <c r="BIZ48" s="774"/>
      <c r="BJA48" s="774"/>
      <c r="BJB48" s="774"/>
      <c r="BJC48" s="774"/>
      <c r="BJD48" s="774"/>
      <c r="BJE48" s="774"/>
      <c r="BJF48" s="773"/>
      <c r="BJG48" s="774"/>
      <c r="BJH48" s="774"/>
      <c r="BJI48" s="774"/>
      <c r="BJJ48" s="774"/>
      <c r="BJK48" s="774"/>
      <c r="BJL48" s="774"/>
      <c r="BJM48" s="774"/>
      <c r="BJN48" s="774"/>
      <c r="BJO48" s="774"/>
      <c r="BJP48" s="774"/>
      <c r="BJQ48" s="773"/>
      <c r="BJR48" s="774"/>
      <c r="BJS48" s="774"/>
      <c r="BJT48" s="774"/>
      <c r="BJU48" s="774"/>
      <c r="BJV48" s="774"/>
      <c r="BJW48" s="774"/>
      <c r="BJX48" s="774"/>
      <c r="BJY48" s="774"/>
      <c r="BJZ48" s="774"/>
      <c r="BKA48" s="774"/>
      <c r="BKB48" s="773"/>
      <c r="BKC48" s="774"/>
      <c r="BKD48" s="774"/>
      <c r="BKE48" s="774"/>
      <c r="BKF48" s="774"/>
      <c r="BKG48" s="774"/>
      <c r="BKH48" s="774"/>
      <c r="BKI48" s="774"/>
      <c r="BKJ48" s="774"/>
      <c r="BKK48" s="774"/>
      <c r="BKL48" s="774"/>
      <c r="BKM48" s="773"/>
      <c r="BKN48" s="774"/>
      <c r="BKO48" s="774"/>
      <c r="BKP48" s="774"/>
      <c r="BKQ48" s="774"/>
      <c r="BKR48" s="774"/>
      <c r="BKS48" s="774"/>
      <c r="BKT48" s="774"/>
      <c r="BKU48" s="774"/>
      <c r="BKV48" s="774"/>
      <c r="BKW48" s="774"/>
      <c r="BKX48" s="773"/>
      <c r="BKY48" s="774"/>
      <c r="BKZ48" s="774"/>
      <c r="BLA48" s="774"/>
      <c r="BLB48" s="774"/>
      <c r="BLC48" s="774"/>
      <c r="BLD48" s="774"/>
      <c r="BLE48" s="774"/>
      <c r="BLF48" s="774"/>
      <c r="BLG48" s="774"/>
      <c r="BLH48" s="774"/>
      <c r="BLI48" s="773"/>
      <c r="BLJ48" s="774"/>
      <c r="BLK48" s="774"/>
      <c r="BLL48" s="774"/>
      <c r="BLM48" s="774"/>
      <c r="BLN48" s="774"/>
      <c r="BLO48" s="774"/>
      <c r="BLP48" s="774"/>
      <c r="BLQ48" s="774"/>
      <c r="BLR48" s="774"/>
      <c r="BLS48" s="774"/>
      <c r="BLT48" s="773"/>
      <c r="BLU48" s="774"/>
      <c r="BLV48" s="774"/>
      <c r="BLW48" s="774"/>
      <c r="BLX48" s="774"/>
      <c r="BLY48" s="774"/>
      <c r="BLZ48" s="774"/>
      <c r="BMA48" s="774"/>
      <c r="BMB48" s="774"/>
      <c r="BMC48" s="774"/>
      <c r="BMD48" s="774"/>
      <c r="BME48" s="773"/>
      <c r="BMF48" s="774"/>
      <c r="BMG48" s="774"/>
      <c r="BMH48" s="774"/>
      <c r="BMI48" s="774"/>
      <c r="BMJ48" s="774"/>
      <c r="BMK48" s="774"/>
      <c r="BML48" s="774"/>
      <c r="BMM48" s="774"/>
      <c r="BMN48" s="774"/>
      <c r="BMO48" s="774"/>
      <c r="BMP48" s="773"/>
      <c r="BMQ48" s="774"/>
      <c r="BMR48" s="774"/>
      <c r="BMS48" s="774"/>
      <c r="BMT48" s="774"/>
      <c r="BMU48" s="774"/>
      <c r="BMV48" s="774"/>
      <c r="BMW48" s="774"/>
      <c r="BMX48" s="774"/>
      <c r="BMY48" s="774"/>
      <c r="BMZ48" s="774"/>
      <c r="BNA48" s="773"/>
      <c r="BNB48" s="774"/>
      <c r="BNC48" s="774"/>
      <c r="BND48" s="774"/>
      <c r="BNE48" s="774"/>
      <c r="BNF48" s="774"/>
      <c r="BNG48" s="774"/>
      <c r="BNH48" s="774"/>
      <c r="BNI48" s="774"/>
      <c r="BNJ48" s="774"/>
      <c r="BNK48" s="774"/>
      <c r="BNL48" s="773"/>
      <c r="BNM48" s="774"/>
      <c r="BNN48" s="774"/>
      <c r="BNO48" s="774"/>
      <c r="BNP48" s="774"/>
      <c r="BNQ48" s="774"/>
      <c r="BNR48" s="774"/>
      <c r="BNS48" s="774"/>
      <c r="BNT48" s="774"/>
      <c r="BNU48" s="774"/>
      <c r="BNV48" s="774"/>
      <c r="BNW48" s="773"/>
      <c r="BNX48" s="774"/>
      <c r="BNY48" s="774"/>
      <c r="BNZ48" s="774"/>
      <c r="BOA48" s="774"/>
      <c r="BOB48" s="774"/>
      <c r="BOC48" s="774"/>
      <c r="BOD48" s="774"/>
      <c r="BOE48" s="774"/>
      <c r="BOF48" s="774"/>
      <c r="BOG48" s="774"/>
      <c r="BOH48" s="773"/>
      <c r="BOI48" s="774"/>
      <c r="BOJ48" s="774"/>
      <c r="BOK48" s="774"/>
      <c r="BOL48" s="774"/>
      <c r="BOM48" s="774"/>
      <c r="BON48" s="774"/>
      <c r="BOO48" s="774"/>
      <c r="BOP48" s="774"/>
      <c r="BOQ48" s="774"/>
      <c r="BOR48" s="774"/>
      <c r="BOS48" s="773"/>
      <c r="BOT48" s="774"/>
      <c r="BOU48" s="774"/>
      <c r="BOV48" s="774"/>
      <c r="BOW48" s="774"/>
      <c r="BOX48" s="774"/>
      <c r="BOY48" s="774"/>
      <c r="BOZ48" s="774"/>
      <c r="BPA48" s="774"/>
      <c r="BPB48" s="774"/>
      <c r="BPC48" s="774"/>
      <c r="BPD48" s="773"/>
      <c r="BPE48" s="774"/>
      <c r="BPF48" s="774"/>
      <c r="BPG48" s="774"/>
      <c r="BPH48" s="774"/>
      <c r="BPI48" s="774"/>
      <c r="BPJ48" s="774"/>
      <c r="BPK48" s="774"/>
      <c r="BPL48" s="774"/>
      <c r="BPM48" s="774"/>
      <c r="BPN48" s="774"/>
      <c r="BPO48" s="773"/>
      <c r="BPP48" s="774"/>
      <c r="BPQ48" s="774"/>
      <c r="BPR48" s="774"/>
      <c r="BPS48" s="774"/>
      <c r="BPT48" s="774"/>
      <c r="BPU48" s="774"/>
      <c r="BPV48" s="774"/>
      <c r="BPW48" s="774"/>
      <c r="BPX48" s="774"/>
      <c r="BPY48" s="774"/>
      <c r="BPZ48" s="773"/>
      <c r="BQA48" s="774"/>
      <c r="BQB48" s="774"/>
      <c r="BQC48" s="774"/>
      <c r="BQD48" s="774"/>
      <c r="BQE48" s="774"/>
      <c r="BQF48" s="774"/>
      <c r="BQG48" s="774"/>
      <c r="BQH48" s="774"/>
      <c r="BQI48" s="774"/>
      <c r="BQJ48" s="774"/>
      <c r="BQK48" s="773"/>
      <c r="BQL48" s="774"/>
      <c r="BQM48" s="774"/>
      <c r="BQN48" s="774"/>
      <c r="BQO48" s="774"/>
      <c r="BQP48" s="774"/>
      <c r="BQQ48" s="774"/>
      <c r="BQR48" s="774"/>
      <c r="BQS48" s="774"/>
      <c r="BQT48" s="774"/>
      <c r="BQU48" s="774"/>
      <c r="BQV48" s="773"/>
      <c r="BQW48" s="774"/>
      <c r="BQX48" s="774"/>
      <c r="BQY48" s="774"/>
      <c r="BQZ48" s="774"/>
      <c r="BRA48" s="774"/>
      <c r="BRB48" s="774"/>
      <c r="BRC48" s="774"/>
      <c r="BRD48" s="774"/>
      <c r="BRE48" s="774"/>
      <c r="BRF48" s="774"/>
      <c r="BRG48" s="773"/>
      <c r="BRH48" s="774"/>
      <c r="BRI48" s="774"/>
      <c r="BRJ48" s="774"/>
      <c r="BRK48" s="774"/>
      <c r="BRL48" s="774"/>
      <c r="BRM48" s="774"/>
      <c r="BRN48" s="774"/>
      <c r="BRO48" s="774"/>
      <c r="BRP48" s="774"/>
      <c r="BRQ48" s="774"/>
      <c r="BRR48" s="773"/>
      <c r="BRS48" s="774"/>
      <c r="BRT48" s="774"/>
      <c r="BRU48" s="774"/>
      <c r="BRV48" s="774"/>
      <c r="BRW48" s="774"/>
      <c r="BRX48" s="774"/>
      <c r="BRY48" s="774"/>
      <c r="BRZ48" s="774"/>
      <c r="BSA48" s="774"/>
      <c r="BSB48" s="774"/>
      <c r="BSC48" s="773"/>
      <c r="BSD48" s="774"/>
      <c r="BSE48" s="774"/>
      <c r="BSF48" s="774"/>
      <c r="BSG48" s="774"/>
      <c r="BSH48" s="774"/>
      <c r="BSI48" s="774"/>
      <c r="BSJ48" s="774"/>
      <c r="BSK48" s="774"/>
      <c r="BSL48" s="774"/>
      <c r="BSM48" s="774"/>
      <c r="BSN48" s="773"/>
      <c r="BSO48" s="774"/>
      <c r="BSP48" s="774"/>
      <c r="BSQ48" s="774"/>
      <c r="BSR48" s="774"/>
      <c r="BSS48" s="774"/>
      <c r="BST48" s="774"/>
      <c r="BSU48" s="774"/>
      <c r="BSV48" s="774"/>
      <c r="BSW48" s="774"/>
      <c r="BSX48" s="774"/>
      <c r="BSY48" s="773"/>
      <c r="BSZ48" s="774"/>
      <c r="BTA48" s="774"/>
      <c r="BTB48" s="774"/>
      <c r="BTC48" s="774"/>
      <c r="BTD48" s="774"/>
      <c r="BTE48" s="774"/>
      <c r="BTF48" s="774"/>
      <c r="BTG48" s="774"/>
      <c r="BTH48" s="774"/>
      <c r="BTI48" s="774"/>
      <c r="BTJ48" s="773"/>
      <c r="BTK48" s="774"/>
      <c r="BTL48" s="774"/>
      <c r="BTM48" s="774"/>
      <c r="BTN48" s="774"/>
      <c r="BTO48" s="774"/>
      <c r="BTP48" s="774"/>
      <c r="BTQ48" s="774"/>
      <c r="BTR48" s="774"/>
      <c r="BTS48" s="774"/>
      <c r="BTT48" s="774"/>
      <c r="BTU48" s="773"/>
      <c r="BTV48" s="774"/>
      <c r="BTW48" s="774"/>
      <c r="BTX48" s="774"/>
      <c r="BTY48" s="774"/>
      <c r="BTZ48" s="774"/>
      <c r="BUA48" s="774"/>
      <c r="BUB48" s="774"/>
      <c r="BUC48" s="774"/>
      <c r="BUD48" s="774"/>
      <c r="BUE48" s="774"/>
      <c r="BUF48" s="773"/>
      <c r="BUG48" s="774"/>
      <c r="BUH48" s="774"/>
      <c r="BUI48" s="774"/>
      <c r="BUJ48" s="774"/>
      <c r="BUK48" s="774"/>
      <c r="BUL48" s="774"/>
      <c r="BUM48" s="774"/>
      <c r="BUN48" s="774"/>
      <c r="BUO48" s="774"/>
      <c r="BUP48" s="774"/>
      <c r="BUQ48" s="773"/>
      <c r="BUR48" s="774"/>
      <c r="BUS48" s="774"/>
      <c r="BUT48" s="774"/>
      <c r="BUU48" s="774"/>
      <c r="BUV48" s="774"/>
      <c r="BUW48" s="774"/>
      <c r="BUX48" s="774"/>
      <c r="BUY48" s="774"/>
      <c r="BUZ48" s="774"/>
      <c r="BVA48" s="774"/>
      <c r="BVB48" s="773"/>
      <c r="BVC48" s="774"/>
      <c r="BVD48" s="774"/>
      <c r="BVE48" s="774"/>
      <c r="BVF48" s="774"/>
      <c r="BVG48" s="774"/>
      <c r="BVH48" s="774"/>
      <c r="BVI48" s="774"/>
      <c r="BVJ48" s="774"/>
      <c r="BVK48" s="774"/>
      <c r="BVL48" s="774"/>
      <c r="BVM48" s="773"/>
      <c r="BVN48" s="774"/>
      <c r="BVO48" s="774"/>
      <c r="BVP48" s="774"/>
      <c r="BVQ48" s="774"/>
      <c r="BVR48" s="774"/>
      <c r="BVS48" s="774"/>
      <c r="BVT48" s="774"/>
      <c r="BVU48" s="774"/>
      <c r="BVV48" s="774"/>
      <c r="BVW48" s="774"/>
      <c r="BVX48" s="773"/>
      <c r="BVY48" s="774"/>
      <c r="BVZ48" s="774"/>
      <c r="BWA48" s="774"/>
      <c r="BWB48" s="774"/>
      <c r="BWC48" s="774"/>
      <c r="BWD48" s="774"/>
      <c r="BWE48" s="774"/>
      <c r="BWF48" s="774"/>
      <c r="BWG48" s="774"/>
      <c r="BWH48" s="774"/>
      <c r="BWI48" s="773"/>
      <c r="BWJ48" s="774"/>
      <c r="BWK48" s="774"/>
      <c r="BWL48" s="774"/>
      <c r="BWM48" s="774"/>
      <c r="BWN48" s="774"/>
      <c r="BWO48" s="774"/>
      <c r="BWP48" s="774"/>
      <c r="BWQ48" s="774"/>
      <c r="BWR48" s="774"/>
      <c r="BWS48" s="774"/>
      <c r="BWT48" s="773"/>
      <c r="BWU48" s="774"/>
      <c r="BWV48" s="774"/>
      <c r="BWW48" s="774"/>
      <c r="BWX48" s="774"/>
      <c r="BWY48" s="774"/>
      <c r="BWZ48" s="774"/>
      <c r="BXA48" s="774"/>
      <c r="BXB48" s="774"/>
      <c r="BXC48" s="774"/>
      <c r="BXD48" s="774"/>
      <c r="BXE48" s="773"/>
      <c r="BXF48" s="774"/>
      <c r="BXG48" s="774"/>
      <c r="BXH48" s="774"/>
      <c r="BXI48" s="774"/>
      <c r="BXJ48" s="774"/>
      <c r="BXK48" s="774"/>
      <c r="BXL48" s="774"/>
      <c r="BXM48" s="774"/>
      <c r="BXN48" s="774"/>
      <c r="BXO48" s="774"/>
      <c r="BXP48" s="773"/>
      <c r="BXQ48" s="774"/>
      <c r="BXR48" s="774"/>
      <c r="BXS48" s="774"/>
      <c r="BXT48" s="774"/>
      <c r="BXU48" s="774"/>
      <c r="BXV48" s="774"/>
      <c r="BXW48" s="774"/>
      <c r="BXX48" s="774"/>
      <c r="BXY48" s="774"/>
      <c r="BXZ48" s="774"/>
      <c r="BYA48" s="773"/>
      <c r="BYB48" s="774"/>
      <c r="BYC48" s="774"/>
      <c r="BYD48" s="774"/>
      <c r="BYE48" s="774"/>
      <c r="BYF48" s="774"/>
      <c r="BYG48" s="774"/>
      <c r="BYH48" s="774"/>
      <c r="BYI48" s="774"/>
      <c r="BYJ48" s="774"/>
      <c r="BYK48" s="774"/>
      <c r="BYL48" s="773"/>
      <c r="BYM48" s="774"/>
      <c r="BYN48" s="774"/>
      <c r="BYO48" s="774"/>
      <c r="BYP48" s="774"/>
      <c r="BYQ48" s="774"/>
      <c r="BYR48" s="774"/>
      <c r="BYS48" s="774"/>
      <c r="BYT48" s="774"/>
      <c r="BYU48" s="774"/>
      <c r="BYV48" s="774"/>
      <c r="BYW48" s="773"/>
      <c r="BYX48" s="774"/>
      <c r="BYY48" s="774"/>
      <c r="BYZ48" s="774"/>
      <c r="BZA48" s="774"/>
      <c r="BZB48" s="774"/>
      <c r="BZC48" s="774"/>
      <c r="BZD48" s="774"/>
      <c r="BZE48" s="774"/>
      <c r="BZF48" s="774"/>
      <c r="BZG48" s="774"/>
      <c r="BZH48" s="773"/>
      <c r="BZI48" s="774"/>
      <c r="BZJ48" s="774"/>
      <c r="BZK48" s="774"/>
      <c r="BZL48" s="774"/>
      <c r="BZM48" s="774"/>
      <c r="BZN48" s="774"/>
      <c r="BZO48" s="774"/>
      <c r="BZP48" s="774"/>
      <c r="BZQ48" s="774"/>
      <c r="BZR48" s="774"/>
      <c r="BZS48" s="773"/>
      <c r="BZT48" s="774"/>
      <c r="BZU48" s="774"/>
      <c r="BZV48" s="774"/>
      <c r="BZW48" s="774"/>
      <c r="BZX48" s="774"/>
      <c r="BZY48" s="774"/>
      <c r="BZZ48" s="774"/>
      <c r="CAA48" s="774"/>
      <c r="CAB48" s="774"/>
      <c r="CAC48" s="774"/>
      <c r="CAD48" s="773"/>
      <c r="CAE48" s="774"/>
      <c r="CAF48" s="774"/>
      <c r="CAG48" s="774"/>
      <c r="CAH48" s="774"/>
      <c r="CAI48" s="774"/>
      <c r="CAJ48" s="774"/>
      <c r="CAK48" s="774"/>
      <c r="CAL48" s="774"/>
      <c r="CAM48" s="774"/>
      <c r="CAN48" s="774"/>
      <c r="CAO48" s="773"/>
      <c r="CAP48" s="774"/>
      <c r="CAQ48" s="774"/>
      <c r="CAR48" s="774"/>
      <c r="CAS48" s="774"/>
      <c r="CAT48" s="774"/>
      <c r="CAU48" s="774"/>
      <c r="CAV48" s="774"/>
      <c r="CAW48" s="774"/>
      <c r="CAX48" s="774"/>
      <c r="CAY48" s="774"/>
      <c r="CAZ48" s="773"/>
      <c r="CBA48" s="774"/>
      <c r="CBB48" s="774"/>
      <c r="CBC48" s="774"/>
      <c r="CBD48" s="774"/>
      <c r="CBE48" s="774"/>
      <c r="CBF48" s="774"/>
      <c r="CBG48" s="774"/>
      <c r="CBH48" s="774"/>
      <c r="CBI48" s="774"/>
      <c r="CBJ48" s="774"/>
      <c r="CBK48" s="773"/>
      <c r="CBL48" s="774"/>
      <c r="CBM48" s="774"/>
      <c r="CBN48" s="774"/>
      <c r="CBO48" s="774"/>
      <c r="CBP48" s="774"/>
      <c r="CBQ48" s="774"/>
      <c r="CBR48" s="774"/>
      <c r="CBS48" s="774"/>
      <c r="CBT48" s="774"/>
      <c r="CBU48" s="774"/>
      <c r="CBV48" s="773"/>
      <c r="CBW48" s="774"/>
      <c r="CBX48" s="774"/>
      <c r="CBY48" s="774"/>
      <c r="CBZ48" s="774"/>
      <c r="CCA48" s="774"/>
      <c r="CCB48" s="774"/>
      <c r="CCC48" s="774"/>
      <c r="CCD48" s="774"/>
      <c r="CCE48" s="774"/>
      <c r="CCF48" s="774"/>
      <c r="CCG48" s="773"/>
      <c r="CCH48" s="774"/>
      <c r="CCI48" s="774"/>
      <c r="CCJ48" s="774"/>
      <c r="CCK48" s="774"/>
      <c r="CCL48" s="774"/>
      <c r="CCM48" s="774"/>
      <c r="CCN48" s="774"/>
      <c r="CCO48" s="774"/>
      <c r="CCP48" s="774"/>
      <c r="CCQ48" s="774"/>
      <c r="CCR48" s="773"/>
      <c r="CCS48" s="774"/>
      <c r="CCT48" s="774"/>
      <c r="CCU48" s="774"/>
      <c r="CCV48" s="774"/>
      <c r="CCW48" s="774"/>
      <c r="CCX48" s="774"/>
      <c r="CCY48" s="774"/>
      <c r="CCZ48" s="774"/>
      <c r="CDA48" s="774"/>
      <c r="CDB48" s="774"/>
      <c r="CDC48" s="773"/>
      <c r="CDD48" s="774"/>
      <c r="CDE48" s="774"/>
      <c r="CDF48" s="774"/>
      <c r="CDG48" s="774"/>
      <c r="CDH48" s="774"/>
      <c r="CDI48" s="774"/>
      <c r="CDJ48" s="774"/>
      <c r="CDK48" s="774"/>
      <c r="CDL48" s="774"/>
      <c r="CDM48" s="774"/>
      <c r="CDN48" s="773"/>
      <c r="CDO48" s="774"/>
      <c r="CDP48" s="774"/>
      <c r="CDQ48" s="774"/>
      <c r="CDR48" s="774"/>
      <c r="CDS48" s="774"/>
      <c r="CDT48" s="774"/>
      <c r="CDU48" s="774"/>
      <c r="CDV48" s="774"/>
      <c r="CDW48" s="774"/>
      <c r="CDX48" s="774"/>
      <c r="CDY48" s="773"/>
      <c r="CDZ48" s="774"/>
      <c r="CEA48" s="774"/>
      <c r="CEB48" s="774"/>
      <c r="CEC48" s="774"/>
      <c r="CED48" s="774"/>
      <c r="CEE48" s="774"/>
      <c r="CEF48" s="774"/>
      <c r="CEG48" s="774"/>
      <c r="CEH48" s="774"/>
      <c r="CEI48" s="774"/>
      <c r="CEJ48" s="773"/>
      <c r="CEK48" s="774"/>
      <c r="CEL48" s="774"/>
      <c r="CEM48" s="774"/>
      <c r="CEN48" s="774"/>
      <c r="CEO48" s="774"/>
      <c r="CEP48" s="774"/>
      <c r="CEQ48" s="774"/>
      <c r="CER48" s="774"/>
      <c r="CES48" s="774"/>
      <c r="CET48" s="774"/>
      <c r="CEU48" s="773"/>
      <c r="CEV48" s="774"/>
      <c r="CEW48" s="774"/>
      <c r="CEX48" s="774"/>
      <c r="CEY48" s="774"/>
      <c r="CEZ48" s="774"/>
      <c r="CFA48" s="774"/>
      <c r="CFB48" s="774"/>
      <c r="CFC48" s="774"/>
      <c r="CFD48" s="774"/>
      <c r="CFE48" s="774"/>
      <c r="CFF48" s="773"/>
      <c r="CFG48" s="774"/>
      <c r="CFH48" s="774"/>
      <c r="CFI48" s="774"/>
      <c r="CFJ48" s="774"/>
      <c r="CFK48" s="774"/>
      <c r="CFL48" s="774"/>
      <c r="CFM48" s="774"/>
      <c r="CFN48" s="774"/>
      <c r="CFO48" s="774"/>
      <c r="CFP48" s="774"/>
      <c r="CFQ48" s="773"/>
      <c r="CFR48" s="774"/>
      <c r="CFS48" s="774"/>
      <c r="CFT48" s="774"/>
      <c r="CFU48" s="774"/>
      <c r="CFV48" s="774"/>
      <c r="CFW48" s="774"/>
      <c r="CFX48" s="774"/>
      <c r="CFY48" s="774"/>
      <c r="CFZ48" s="774"/>
      <c r="CGA48" s="774"/>
      <c r="CGB48" s="773"/>
      <c r="CGC48" s="774"/>
      <c r="CGD48" s="774"/>
      <c r="CGE48" s="774"/>
      <c r="CGF48" s="774"/>
      <c r="CGG48" s="774"/>
      <c r="CGH48" s="774"/>
      <c r="CGI48" s="774"/>
      <c r="CGJ48" s="774"/>
      <c r="CGK48" s="774"/>
      <c r="CGL48" s="774"/>
      <c r="CGM48" s="773"/>
      <c r="CGN48" s="774"/>
      <c r="CGO48" s="774"/>
      <c r="CGP48" s="774"/>
      <c r="CGQ48" s="774"/>
      <c r="CGR48" s="774"/>
      <c r="CGS48" s="774"/>
      <c r="CGT48" s="774"/>
      <c r="CGU48" s="774"/>
      <c r="CGV48" s="774"/>
      <c r="CGW48" s="774"/>
      <c r="CGX48" s="773"/>
      <c r="CGY48" s="774"/>
      <c r="CGZ48" s="774"/>
      <c r="CHA48" s="774"/>
      <c r="CHB48" s="774"/>
      <c r="CHC48" s="774"/>
      <c r="CHD48" s="774"/>
      <c r="CHE48" s="774"/>
      <c r="CHF48" s="774"/>
      <c r="CHG48" s="774"/>
      <c r="CHH48" s="774"/>
      <c r="CHI48" s="773"/>
      <c r="CHJ48" s="774"/>
      <c r="CHK48" s="774"/>
      <c r="CHL48" s="774"/>
      <c r="CHM48" s="774"/>
      <c r="CHN48" s="774"/>
      <c r="CHO48" s="774"/>
      <c r="CHP48" s="774"/>
      <c r="CHQ48" s="774"/>
      <c r="CHR48" s="774"/>
      <c r="CHS48" s="774"/>
      <c r="CHT48" s="773"/>
      <c r="CHU48" s="774"/>
      <c r="CHV48" s="774"/>
      <c r="CHW48" s="774"/>
      <c r="CHX48" s="774"/>
      <c r="CHY48" s="774"/>
      <c r="CHZ48" s="774"/>
      <c r="CIA48" s="774"/>
      <c r="CIB48" s="774"/>
      <c r="CIC48" s="774"/>
      <c r="CID48" s="774"/>
      <c r="CIE48" s="773"/>
      <c r="CIF48" s="774"/>
      <c r="CIG48" s="774"/>
      <c r="CIH48" s="774"/>
      <c r="CII48" s="774"/>
      <c r="CIJ48" s="774"/>
      <c r="CIK48" s="774"/>
      <c r="CIL48" s="774"/>
      <c r="CIM48" s="774"/>
      <c r="CIN48" s="774"/>
      <c r="CIO48" s="774"/>
      <c r="CIP48" s="773"/>
      <c r="CIQ48" s="774"/>
      <c r="CIR48" s="774"/>
      <c r="CIS48" s="774"/>
      <c r="CIT48" s="774"/>
      <c r="CIU48" s="774"/>
      <c r="CIV48" s="774"/>
      <c r="CIW48" s="774"/>
      <c r="CIX48" s="774"/>
      <c r="CIY48" s="774"/>
      <c r="CIZ48" s="774"/>
      <c r="CJA48" s="773"/>
      <c r="CJB48" s="774"/>
      <c r="CJC48" s="774"/>
      <c r="CJD48" s="774"/>
      <c r="CJE48" s="774"/>
      <c r="CJF48" s="774"/>
      <c r="CJG48" s="774"/>
      <c r="CJH48" s="774"/>
      <c r="CJI48" s="774"/>
      <c r="CJJ48" s="774"/>
      <c r="CJK48" s="774"/>
      <c r="CJL48" s="773"/>
      <c r="CJM48" s="774"/>
      <c r="CJN48" s="774"/>
      <c r="CJO48" s="774"/>
      <c r="CJP48" s="774"/>
      <c r="CJQ48" s="774"/>
      <c r="CJR48" s="774"/>
      <c r="CJS48" s="774"/>
      <c r="CJT48" s="774"/>
      <c r="CJU48" s="774"/>
      <c r="CJV48" s="774"/>
      <c r="CJW48" s="773"/>
      <c r="CJX48" s="774"/>
      <c r="CJY48" s="774"/>
      <c r="CJZ48" s="774"/>
      <c r="CKA48" s="774"/>
      <c r="CKB48" s="774"/>
      <c r="CKC48" s="774"/>
      <c r="CKD48" s="774"/>
      <c r="CKE48" s="774"/>
      <c r="CKF48" s="774"/>
      <c r="CKG48" s="774"/>
      <c r="CKH48" s="773"/>
      <c r="CKI48" s="774"/>
      <c r="CKJ48" s="774"/>
      <c r="CKK48" s="774"/>
      <c r="CKL48" s="774"/>
      <c r="CKM48" s="774"/>
      <c r="CKN48" s="774"/>
      <c r="CKO48" s="774"/>
      <c r="CKP48" s="774"/>
      <c r="CKQ48" s="774"/>
      <c r="CKR48" s="774"/>
      <c r="CKS48" s="773"/>
      <c r="CKT48" s="774"/>
      <c r="CKU48" s="774"/>
      <c r="CKV48" s="774"/>
      <c r="CKW48" s="774"/>
      <c r="CKX48" s="774"/>
      <c r="CKY48" s="774"/>
      <c r="CKZ48" s="774"/>
      <c r="CLA48" s="774"/>
      <c r="CLB48" s="774"/>
      <c r="CLC48" s="774"/>
      <c r="CLD48" s="773"/>
      <c r="CLE48" s="774"/>
      <c r="CLF48" s="774"/>
      <c r="CLG48" s="774"/>
      <c r="CLH48" s="774"/>
      <c r="CLI48" s="774"/>
      <c r="CLJ48" s="774"/>
      <c r="CLK48" s="774"/>
      <c r="CLL48" s="774"/>
      <c r="CLM48" s="774"/>
      <c r="CLN48" s="774"/>
      <c r="CLO48" s="773"/>
      <c r="CLP48" s="774"/>
      <c r="CLQ48" s="774"/>
      <c r="CLR48" s="774"/>
      <c r="CLS48" s="774"/>
      <c r="CLT48" s="774"/>
      <c r="CLU48" s="774"/>
      <c r="CLV48" s="774"/>
      <c r="CLW48" s="774"/>
      <c r="CLX48" s="774"/>
      <c r="CLY48" s="774"/>
      <c r="CLZ48" s="773"/>
      <c r="CMA48" s="774"/>
      <c r="CMB48" s="774"/>
      <c r="CMC48" s="774"/>
      <c r="CMD48" s="774"/>
      <c r="CME48" s="774"/>
      <c r="CMF48" s="774"/>
      <c r="CMG48" s="774"/>
      <c r="CMH48" s="774"/>
      <c r="CMI48" s="774"/>
      <c r="CMJ48" s="774"/>
      <c r="CMK48" s="773"/>
      <c r="CML48" s="774"/>
      <c r="CMM48" s="774"/>
      <c r="CMN48" s="774"/>
      <c r="CMO48" s="774"/>
      <c r="CMP48" s="774"/>
      <c r="CMQ48" s="774"/>
      <c r="CMR48" s="774"/>
      <c r="CMS48" s="774"/>
      <c r="CMT48" s="774"/>
      <c r="CMU48" s="774"/>
      <c r="CMV48" s="773"/>
      <c r="CMW48" s="774"/>
      <c r="CMX48" s="774"/>
      <c r="CMY48" s="774"/>
      <c r="CMZ48" s="774"/>
      <c r="CNA48" s="774"/>
      <c r="CNB48" s="774"/>
      <c r="CNC48" s="774"/>
      <c r="CND48" s="774"/>
      <c r="CNE48" s="774"/>
      <c r="CNF48" s="774"/>
      <c r="CNG48" s="773"/>
      <c r="CNH48" s="774"/>
      <c r="CNI48" s="774"/>
      <c r="CNJ48" s="774"/>
      <c r="CNK48" s="774"/>
      <c r="CNL48" s="774"/>
      <c r="CNM48" s="774"/>
      <c r="CNN48" s="774"/>
      <c r="CNO48" s="774"/>
      <c r="CNP48" s="774"/>
      <c r="CNQ48" s="774"/>
      <c r="CNR48" s="773"/>
      <c r="CNS48" s="774"/>
      <c r="CNT48" s="774"/>
      <c r="CNU48" s="774"/>
      <c r="CNV48" s="774"/>
      <c r="CNW48" s="774"/>
      <c r="CNX48" s="774"/>
      <c r="CNY48" s="774"/>
      <c r="CNZ48" s="774"/>
      <c r="COA48" s="774"/>
      <c r="COB48" s="774"/>
      <c r="COC48" s="773"/>
      <c r="COD48" s="774"/>
      <c r="COE48" s="774"/>
      <c r="COF48" s="774"/>
      <c r="COG48" s="774"/>
      <c r="COH48" s="774"/>
      <c r="COI48" s="774"/>
      <c r="COJ48" s="774"/>
      <c r="COK48" s="774"/>
      <c r="COL48" s="774"/>
      <c r="COM48" s="774"/>
      <c r="CON48" s="773"/>
      <c r="COO48" s="774"/>
      <c r="COP48" s="774"/>
      <c r="COQ48" s="774"/>
      <c r="COR48" s="774"/>
      <c r="COS48" s="774"/>
      <c r="COT48" s="774"/>
      <c r="COU48" s="774"/>
      <c r="COV48" s="774"/>
      <c r="COW48" s="774"/>
      <c r="COX48" s="774"/>
      <c r="COY48" s="773"/>
      <c r="COZ48" s="774"/>
      <c r="CPA48" s="774"/>
      <c r="CPB48" s="774"/>
      <c r="CPC48" s="774"/>
      <c r="CPD48" s="774"/>
      <c r="CPE48" s="774"/>
      <c r="CPF48" s="774"/>
      <c r="CPG48" s="774"/>
      <c r="CPH48" s="774"/>
      <c r="CPI48" s="774"/>
      <c r="CPJ48" s="773"/>
      <c r="CPK48" s="774"/>
      <c r="CPL48" s="774"/>
      <c r="CPM48" s="774"/>
      <c r="CPN48" s="774"/>
      <c r="CPO48" s="774"/>
      <c r="CPP48" s="774"/>
      <c r="CPQ48" s="774"/>
      <c r="CPR48" s="774"/>
      <c r="CPS48" s="774"/>
      <c r="CPT48" s="774"/>
      <c r="CPU48" s="773"/>
      <c r="CPV48" s="774"/>
      <c r="CPW48" s="774"/>
      <c r="CPX48" s="774"/>
      <c r="CPY48" s="774"/>
      <c r="CPZ48" s="774"/>
      <c r="CQA48" s="774"/>
      <c r="CQB48" s="774"/>
      <c r="CQC48" s="774"/>
      <c r="CQD48" s="774"/>
      <c r="CQE48" s="774"/>
      <c r="CQF48" s="773"/>
      <c r="CQG48" s="774"/>
      <c r="CQH48" s="774"/>
      <c r="CQI48" s="774"/>
      <c r="CQJ48" s="774"/>
      <c r="CQK48" s="774"/>
      <c r="CQL48" s="774"/>
      <c r="CQM48" s="774"/>
      <c r="CQN48" s="774"/>
      <c r="CQO48" s="774"/>
      <c r="CQP48" s="774"/>
      <c r="CQQ48" s="773"/>
      <c r="CQR48" s="774"/>
      <c r="CQS48" s="774"/>
      <c r="CQT48" s="774"/>
      <c r="CQU48" s="774"/>
      <c r="CQV48" s="774"/>
      <c r="CQW48" s="774"/>
      <c r="CQX48" s="774"/>
      <c r="CQY48" s="774"/>
      <c r="CQZ48" s="774"/>
      <c r="CRA48" s="774"/>
      <c r="CRB48" s="773"/>
      <c r="CRC48" s="774"/>
      <c r="CRD48" s="774"/>
      <c r="CRE48" s="774"/>
      <c r="CRF48" s="774"/>
      <c r="CRG48" s="774"/>
      <c r="CRH48" s="774"/>
      <c r="CRI48" s="774"/>
      <c r="CRJ48" s="774"/>
      <c r="CRK48" s="774"/>
      <c r="CRL48" s="774"/>
      <c r="CRM48" s="773"/>
      <c r="CRN48" s="774"/>
      <c r="CRO48" s="774"/>
      <c r="CRP48" s="774"/>
      <c r="CRQ48" s="774"/>
      <c r="CRR48" s="774"/>
      <c r="CRS48" s="774"/>
      <c r="CRT48" s="774"/>
      <c r="CRU48" s="774"/>
      <c r="CRV48" s="774"/>
      <c r="CRW48" s="774"/>
      <c r="CRX48" s="773"/>
      <c r="CRY48" s="774"/>
      <c r="CRZ48" s="774"/>
      <c r="CSA48" s="774"/>
      <c r="CSB48" s="774"/>
      <c r="CSC48" s="774"/>
      <c r="CSD48" s="774"/>
      <c r="CSE48" s="774"/>
      <c r="CSF48" s="774"/>
      <c r="CSG48" s="774"/>
      <c r="CSH48" s="774"/>
      <c r="CSI48" s="773"/>
      <c r="CSJ48" s="774"/>
      <c r="CSK48" s="774"/>
      <c r="CSL48" s="774"/>
      <c r="CSM48" s="774"/>
      <c r="CSN48" s="774"/>
      <c r="CSO48" s="774"/>
      <c r="CSP48" s="774"/>
      <c r="CSQ48" s="774"/>
      <c r="CSR48" s="774"/>
      <c r="CSS48" s="774"/>
      <c r="CST48" s="773"/>
      <c r="CSU48" s="774"/>
      <c r="CSV48" s="774"/>
      <c r="CSW48" s="774"/>
      <c r="CSX48" s="774"/>
      <c r="CSY48" s="774"/>
      <c r="CSZ48" s="774"/>
      <c r="CTA48" s="774"/>
      <c r="CTB48" s="774"/>
      <c r="CTC48" s="774"/>
      <c r="CTD48" s="774"/>
      <c r="CTE48" s="773"/>
      <c r="CTF48" s="774"/>
      <c r="CTG48" s="774"/>
      <c r="CTH48" s="774"/>
      <c r="CTI48" s="774"/>
      <c r="CTJ48" s="774"/>
      <c r="CTK48" s="774"/>
      <c r="CTL48" s="774"/>
      <c r="CTM48" s="774"/>
      <c r="CTN48" s="774"/>
      <c r="CTO48" s="774"/>
      <c r="CTP48" s="773"/>
      <c r="CTQ48" s="774"/>
      <c r="CTR48" s="774"/>
      <c r="CTS48" s="774"/>
      <c r="CTT48" s="774"/>
      <c r="CTU48" s="774"/>
      <c r="CTV48" s="774"/>
      <c r="CTW48" s="774"/>
      <c r="CTX48" s="774"/>
      <c r="CTY48" s="774"/>
      <c r="CTZ48" s="774"/>
      <c r="CUA48" s="773"/>
      <c r="CUB48" s="774"/>
      <c r="CUC48" s="774"/>
      <c r="CUD48" s="774"/>
      <c r="CUE48" s="774"/>
      <c r="CUF48" s="774"/>
      <c r="CUG48" s="774"/>
      <c r="CUH48" s="774"/>
      <c r="CUI48" s="774"/>
      <c r="CUJ48" s="774"/>
      <c r="CUK48" s="774"/>
      <c r="CUL48" s="773"/>
      <c r="CUM48" s="774"/>
      <c r="CUN48" s="774"/>
      <c r="CUO48" s="774"/>
      <c r="CUP48" s="774"/>
      <c r="CUQ48" s="774"/>
      <c r="CUR48" s="774"/>
      <c r="CUS48" s="774"/>
      <c r="CUT48" s="774"/>
      <c r="CUU48" s="774"/>
      <c r="CUV48" s="774"/>
      <c r="CUW48" s="773"/>
      <c r="CUX48" s="774"/>
      <c r="CUY48" s="774"/>
      <c r="CUZ48" s="774"/>
      <c r="CVA48" s="774"/>
      <c r="CVB48" s="774"/>
      <c r="CVC48" s="774"/>
      <c r="CVD48" s="774"/>
      <c r="CVE48" s="774"/>
      <c r="CVF48" s="774"/>
      <c r="CVG48" s="774"/>
      <c r="CVH48" s="773"/>
      <c r="CVI48" s="774"/>
      <c r="CVJ48" s="774"/>
      <c r="CVK48" s="774"/>
      <c r="CVL48" s="774"/>
      <c r="CVM48" s="774"/>
      <c r="CVN48" s="774"/>
      <c r="CVO48" s="774"/>
      <c r="CVP48" s="774"/>
      <c r="CVQ48" s="774"/>
      <c r="CVR48" s="774"/>
      <c r="CVS48" s="773"/>
      <c r="CVT48" s="774"/>
      <c r="CVU48" s="774"/>
      <c r="CVV48" s="774"/>
      <c r="CVW48" s="774"/>
      <c r="CVX48" s="774"/>
      <c r="CVY48" s="774"/>
      <c r="CVZ48" s="774"/>
      <c r="CWA48" s="774"/>
      <c r="CWB48" s="774"/>
      <c r="CWC48" s="774"/>
      <c r="CWD48" s="773"/>
      <c r="CWE48" s="774"/>
      <c r="CWF48" s="774"/>
      <c r="CWG48" s="774"/>
      <c r="CWH48" s="774"/>
      <c r="CWI48" s="774"/>
      <c r="CWJ48" s="774"/>
      <c r="CWK48" s="774"/>
      <c r="CWL48" s="774"/>
      <c r="CWM48" s="774"/>
      <c r="CWN48" s="774"/>
      <c r="CWO48" s="773"/>
      <c r="CWP48" s="774"/>
      <c r="CWQ48" s="774"/>
      <c r="CWR48" s="774"/>
      <c r="CWS48" s="774"/>
      <c r="CWT48" s="774"/>
      <c r="CWU48" s="774"/>
      <c r="CWV48" s="774"/>
      <c r="CWW48" s="774"/>
      <c r="CWX48" s="774"/>
      <c r="CWY48" s="774"/>
      <c r="CWZ48" s="773"/>
      <c r="CXA48" s="774"/>
      <c r="CXB48" s="774"/>
      <c r="CXC48" s="774"/>
      <c r="CXD48" s="774"/>
      <c r="CXE48" s="774"/>
      <c r="CXF48" s="774"/>
      <c r="CXG48" s="774"/>
      <c r="CXH48" s="774"/>
      <c r="CXI48" s="774"/>
      <c r="CXJ48" s="774"/>
      <c r="CXK48" s="773"/>
      <c r="CXL48" s="774"/>
      <c r="CXM48" s="774"/>
      <c r="CXN48" s="774"/>
      <c r="CXO48" s="774"/>
      <c r="CXP48" s="774"/>
      <c r="CXQ48" s="774"/>
      <c r="CXR48" s="774"/>
      <c r="CXS48" s="774"/>
      <c r="CXT48" s="774"/>
      <c r="CXU48" s="774"/>
      <c r="CXV48" s="773"/>
      <c r="CXW48" s="774"/>
      <c r="CXX48" s="774"/>
      <c r="CXY48" s="774"/>
      <c r="CXZ48" s="774"/>
      <c r="CYA48" s="774"/>
      <c r="CYB48" s="774"/>
      <c r="CYC48" s="774"/>
      <c r="CYD48" s="774"/>
      <c r="CYE48" s="774"/>
      <c r="CYF48" s="774"/>
      <c r="CYG48" s="773"/>
      <c r="CYH48" s="774"/>
      <c r="CYI48" s="774"/>
      <c r="CYJ48" s="774"/>
      <c r="CYK48" s="774"/>
      <c r="CYL48" s="774"/>
      <c r="CYM48" s="774"/>
      <c r="CYN48" s="774"/>
      <c r="CYO48" s="774"/>
      <c r="CYP48" s="774"/>
      <c r="CYQ48" s="774"/>
      <c r="CYR48" s="773"/>
      <c r="CYS48" s="774"/>
      <c r="CYT48" s="774"/>
      <c r="CYU48" s="774"/>
      <c r="CYV48" s="774"/>
      <c r="CYW48" s="774"/>
      <c r="CYX48" s="774"/>
      <c r="CYY48" s="774"/>
      <c r="CYZ48" s="774"/>
      <c r="CZA48" s="774"/>
      <c r="CZB48" s="774"/>
      <c r="CZC48" s="773"/>
      <c r="CZD48" s="774"/>
      <c r="CZE48" s="774"/>
      <c r="CZF48" s="774"/>
      <c r="CZG48" s="774"/>
      <c r="CZH48" s="774"/>
      <c r="CZI48" s="774"/>
      <c r="CZJ48" s="774"/>
      <c r="CZK48" s="774"/>
      <c r="CZL48" s="774"/>
      <c r="CZM48" s="774"/>
      <c r="CZN48" s="773"/>
      <c r="CZO48" s="774"/>
      <c r="CZP48" s="774"/>
      <c r="CZQ48" s="774"/>
      <c r="CZR48" s="774"/>
      <c r="CZS48" s="774"/>
      <c r="CZT48" s="774"/>
      <c r="CZU48" s="774"/>
      <c r="CZV48" s="774"/>
      <c r="CZW48" s="774"/>
      <c r="CZX48" s="774"/>
      <c r="CZY48" s="773"/>
      <c r="CZZ48" s="774"/>
      <c r="DAA48" s="774"/>
      <c r="DAB48" s="774"/>
      <c r="DAC48" s="774"/>
      <c r="DAD48" s="774"/>
      <c r="DAE48" s="774"/>
      <c r="DAF48" s="774"/>
      <c r="DAG48" s="774"/>
      <c r="DAH48" s="774"/>
      <c r="DAI48" s="774"/>
      <c r="DAJ48" s="773"/>
      <c r="DAK48" s="774"/>
      <c r="DAL48" s="774"/>
      <c r="DAM48" s="774"/>
      <c r="DAN48" s="774"/>
      <c r="DAO48" s="774"/>
      <c r="DAP48" s="774"/>
      <c r="DAQ48" s="774"/>
      <c r="DAR48" s="774"/>
      <c r="DAS48" s="774"/>
      <c r="DAT48" s="774"/>
      <c r="DAU48" s="773"/>
      <c r="DAV48" s="774"/>
      <c r="DAW48" s="774"/>
      <c r="DAX48" s="774"/>
      <c r="DAY48" s="774"/>
      <c r="DAZ48" s="774"/>
      <c r="DBA48" s="774"/>
      <c r="DBB48" s="774"/>
      <c r="DBC48" s="774"/>
      <c r="DBD48" s="774"/>
      <c r="DBE48" s="774"/>
      <c r="DBF48" s="773"/>
      <c r="DBG48" s="774"/>
      <c r="DBH48" s="774"/>
      <c r="DBI48" s="774"/>
      <c r="DBJ48" s="774"/>
      <c r="DBK48" s="774"/>
      <c r="DBL48" s="774"/>
      <c r="DBM48" s="774"/>
      <c r="DBN48" s="774"/>
      <c r="DBO48" s="774"/>
      <c r="DBP48" s="774"/>
      <c r="DBQ48" s="773"/>
      <c r="DBR48" s="774"/>
      <c r="DBS48" s="774"/>
      <c r="DBT48" s="774"/>
      <c r="DBU48" s="774"/>
      <c r="DBV48" s="774"/>
      <c r="DBW48" s="774"/>
      <c r="DBX48" s="774"/>
      <c r="DBY48" s="774"/>
      <c r="DBZ48" s="774"/>
      <c r="DCA48" s="774"/>
      <c r="DCB48" s="773"/>
      <c r="DCC48" s="774"/>
      <c r="DCD48" s="774"/>
      <c r="DCE48" s="774"/>
      <c r="DCF48" s="774"/>
      <c r="DCG48" s="774"/>
      <c r="DCH48" s="774"/>
      <c r="DCI48" s="774"/>
      <c r="DCJ48" s="774"/>
      <c r="DCK48" s="774"/>
      <c r="DCL48" s="774"/>
      <c r="DCM48" s="773"/>
      <c r="DCN48" s="774"/>
      <c r="DCO48" s="774"/>
      <c r="DCP48" s="774"/>
      <c r="DCQ48" s="774"/>
      <c r="DCR48" s="774"/>
      <c r="DCS48" s="774"/>
      <c r="DCT48" s="774"/>
      <c r="DCU48" s="774"/>
      <c r="DCV48" s="774"/>
      <c r="DCW48" s="774"/>
      <c r="DCX48" s="773"/>
      <c r="DCY48" s="774"/>
      <c r="DCZ48" s="774"/>
      <c r="DDA48" s="774"/>
      <c r="DDB48" s="774"/>
      <c r="DDC48" s="774"/>
      <c r="DDD48" s="774"/>
      <c r="DDE48" s="774"/>
      <c r="DDF48" s="774"/>
      <c r="DDG48" s="774"/>
      <c r="DDH48" s="774"/>
      <c r="DDI48" s="773"/>
      <c r="DDJ48" s="774"/>
      <c r="DDK48" s="774"/>
      <c r="DDL48" s="774"/>
      <c r="DDM48" s="774"/>
      <c r="DDN48" s="774"/>
      <c r="DDO48" s="774"/>
      <c r="DDP48" s="774"/>
      <c r="DDQ48" s="774"/>
      <c r="DDR48" s="774"/>
      <c r="DDS48" s="774"/>
      <c r="DDT48" s="773"/>
      <c r="DDU48" s="774"/>
      <c r="DDV48" s="774"/>
      <c r="DDW48" s="774"/>
      <c r="DDX48" s="774"/>
      <c r="DDY48" s="774"/>
      <c r="DDZ48" s="774"/>
      <c r="DEA48" s="774"/>
      <c r="DEB48" s="774"/>
      <c r="DEC48" s="774"/>
      <c r="DED48" s="774"/>
      <c r="DEE48" s="773"/>
      <c r="DEF48" s="774"/>
      <c r="DEG48" s="774"/>
      <c r="DEH48" s="774"/>
      <c r="DEI48" s="774"/>
      <c r="DEJ48" s="774"/>
      <c r="DEK48" s="774"/>
      <c r="DEL48" s="774"/>
      <c r="DEM48" s="774"/>
      <c r="DEN48" s="774"/>
      <c r="DEO48" s="774"/>
      <c r="DEP48" s="773"/>
      <c r="DEQ48" s="774"/>
      <c r="DER48" s="774"/>
      <c r="DES48" s="774"/>
      <c r="DET48" s="774"/>
      <c r="DEU48" s="774"/>
      <c r="DEV48" s="774"/>
      <c r="DEW48" s="774"/>
      <c r="DEX48" s="774"/>
      <c r="DEY48" s="774"/>
      <c r="DEZ48" s="774"/>
      <c r="DFA48" s="773"/>
      <c r="DFB48" s="774"/>
      <c r="DFC48" s="774"/>
      <c r="DFD48" s="774"/>
      <c r="DFE48" s="774"/>
      <c r="DFF48" s="774"/>
      <c r="DFG48" s="774"/>
      <c r="DFH48" s="774"/>
      <c r="DFI48" s="774"/>
      <c r="DFJ48" s="774"/>
      <c r="DFK48" s="774"/>
      <c r="DFL48" s="773"/>
      <c r="DFM48" s="774"/>
      <c r="DFN48" s="774"/>
      <c r="DFO48" s="774"/>
      <c r="DFP48" s="774"/>
      <c r="DFQ48" s="774"/>
      <c r="DFR48" s="774"/>
      <c r="DFS48" s="774"/>
      <c r="DFT48" s="774"/>
      <c r="DFU48" s="774"/>
      <c r="DFV48" s="774"/>
      <c r="DFW48" s="773"/>
      <c r="DFX48" s="774"/>
      <c r="DFY48" s="774"/>
      <c r="DFZ48" s="774"/>
      <c r="DGA48" s="774"/>
      <c r="DGB48" s="774"/>
      <c r="DGC48" s="774"/>
      <c r="DGD48" s="774"/>
      <c r="DGE48" s="774"/>
      <c r="DGF48" s="774"/>
      <c r="DGG48" s="774"/>
      <c r="DGH48" s="773"/>
      <c r="DGI48" s="774"/>
      <c r="DGJ48" s="774"/>
      <c r="DGK48" s="774"/>
      <c r="DGL48" s="774"/>
      <c r="DGM48" s="774"/>
      <c r="DGN48" s="774"/>
      <c r="DGO48" s="774"/>
      <c r="DGP48" s="774"/>
      <c r="DGQ48" s="774"/>
      <c r="DGR48" s="774"/>
      <c r="DGS48" s="773"/>
      <c r="DGT48" s="774"/>
      <c r="DGU48" s="774"/>
      <c r="DGV48" s="774"/>
      <c r="DGW48" s="774"/>
      <c r="DGX48" s="774"/>
      <c r="DGY48" s="774"/>
      <c r="DGZ48" s="774"/>
      <c r="DHA48" s="774"/>
      <c r="DHB48" s="774"/>
      <c r="DHC48" s="774"/>
      <c r="DHD48" s="773"/>
      <c r="DHE48" s="774"/>
      <c r="DHF48" s="774"/>
      <c r="DHG48" s="774"/>
      <c r="DHH48" s="774"/>
      <c r="DHI48" s="774"/>
      <c r="DHJ48" s="774"/>
      <c r="DHK48" s="774"/>
      <c r="DHL48" s="774"/>
      <c r="DHM48" s="774"/>
      <c r="DHN48" s="774"/>
      <c r="DHO48" s="773"/>
      <c r="DHP48" s="774"/>
      <c r="DHQ48" s="774"/>
      <c r="DHR48" s="774"/>
      <c r="DHS48" s="774"/>
      <c r="DHT48" s="774"/>
      <c r="DHU48" s="774"/>
      <c r="DHV48" s="774"/>
      <c r="DHW48" s="774"/>
      <c r="DHX48" s="774"/>
      <c r="DHY48" s="774"/>
      <c r="DHZ48" s="773"/>
      <c r="DIA48" s="774"/>
      <c r="DIB48" s="774"/>
      <c r="DIC48" s="774"/>
      <c r="DID48" s="774"/>
      <c r="DIE48" s="774"/>
      <c r="DIF48" s="774"/>
      <c r="DIG48" s="774"/>
      <c r="DIH48" s="774"/>
      <c r="DII48" s="774"/>
      <c r="DIJ48" s="774"/>
      <c r="DIK48" s="773"/>
      <c r="DIL48" s="774"/>
      <c r="DIM48" s="774"/>
      <c r="DIN48" s="774"/>
      <c r="DIO48" s="774"/>
      <c r="DIP48" s="774"/>
      <c r="DIQ48" s="774"/>
      <c r="DIR48" s="774"/>
      <c r="DIS48" s="774"/>
      <c r="DIT48" s="774"/>
      <c r="DIU48" s="774"/>
      <c r="DIV48" s="773"/>
      <c r="DIW48" s="774"/>
      <c r="DIX48" s="774"/>
      <c r="DIY48" s="774"/>
      <c r="DIZ48" s="774"/>
      <c r="DJA48" s="774"/>
      <c r="DJB48" s="774"/>
      <c r="DJC48" s="774"/>
      <c r="DJD48" s="774"/>
      <c r="DJE48" s="774"/>
      <c r="DJF48" s="774"/>
      <c r="DJG48" s="773"/>
      <c r="DJH48" s="774"/>
      <c r="DJI48" s="774"/>
      <c r="DJJ48" s="774"/>
      <c r="DJK48" s="774"/>
      <c r="DJL48" s="774"/>
      <c r="DJM48" s="774"/>
      <c r="DJN48" s="774"/>
      <c r="DJO48" s="774"/>
      <c r="DJP48" s="774"/>
      <c r="DJQ48" s="774"/>
      <c r="DJR48" s="773"/>
      <c r="DJS48" s="774"/>
      <c r="DJT48" s="774"/>
      <c r="DJU48" s="774"/>
      <c r="DJV48" s="774"/>
      <c r="DJW48" s="774"/>
      <c r="DJX48" s="774"/>
      <c r="DJY48" s="774"/>
      <c r="DJZ48" s="774"/>
      <c r="DKA48" s="774"/>
      <c r="DKB48" s="774"/>
      <c r="DKC48" s="773"/>
      <c r="DKD48" s="774"/>
      <c r="DKE48" s="774"/>
      <c r="DKF48" s="774"/>
      <c r="DKG48" s="774"/>
      <c r="DKH48" s="774"/>
      <c r="DKI48" s="774"/>
      <c r="DKJ48" s="774"/>
      <c r="DKK48" s="774"/>
      <c r="DKL48" s="774"/>
      <c r="DKM48" s="774"/>
      <c r="DKN48" s="773"/>
      <c r="DKO48" s="774"/>
      <c r="DKP48" s="774"/>
      <c r="DKQ48" s="774"/>
      <c r="DKR48" s="774"/>
      <c r="DKS48" s="774"/>
      <c r="DKT48" s="774"/>
      <c r="DKU48" s="774"/>
      <c r="DKV48" s="774"/>
      <c r="DKW48" s="774"/>
      <c r="DKX48" s="774"/>
      <c r="DKY48" s="773"/>
      <c r="DKZ48" s="774"/>
      <c r="DLA48" s="774"/>
      <c r="DLB48" s="774"/>
      <c r="DLC48" s="774"/>
      <c r="DLD48" s="774"/>
      <c r="DLE48" s="774"/>
      <c r="DLF48" s="774"/>
      <c r="DLG48" s="774"/>
      <c r="DLH48" s="774"/>
      <c r="DLI48" s="774"/>
      <c r="DLJ48" s="773"/>
      <c r="DLK48" s="774"/>
      <c r="DLL48" s="774"/>
      <c r="DLM48" s="774"/>
      <c r="DLN48" s="774"/>
      <c r="DLO48" s="774"/>
      <c r="DLP48" s="774"/>
      <c r="DLQ48" s="774"/>
      <c r="DLR48" s="774"/>
      <c r="DLS48" s="774"/>
      <c r="DLT48" s="774"/>
      <c r="DLU48" s="773"/>
      <c r="DLV48" s="774"/>
      <c r="DLW48" s="774"/>
      <c r="DLX48" s="774"/>
      <c r="DLY48" s="774"/>
      <c r="DLZ48" s="774"/>
      <c r="DMA48" s="774"/>
      <c r="DMB48" s="774"/>
      <c r="DMC48" s="774"/>
      <c r="DMD48" s="774"/>
      <c r="DME48" s="774"/>
      <c r="DMF48" s="773"/>
      <c r="DMG48" s="774"/>
      <c r="DMH48" s="774"/>
      <c r="DMI48" s="774"/>
      <c r="DMJ48" s="774"/>
      <c r="DMK48" s="774"/>
      <c r="DML48" s="774"/>
      <c r="DMM48" s="774"/>
      <c r="DMN48" s="774"/>
      <c r="DMO48" s="774"/>
      <c r="DMP48" s="774"/>
      <c r="DMQ48" s="773"/>
      <c r="DMR48" s="774"/>
      <c r="DMS48" s="774"/>
      <c r="DMT48" s="774"/>
      <c r="DMU48" s="774"/>
      <c r="DMV48" s="774"/>
      <c r="DMW48" s="774"/>
      <c r="DMX48" s="774"/>
      <c r="DMY48" s="774"/>
      <c r="DMZ48" s="774"/>
      <c r="DNA48" s="774"/>
      <c r="DNB48" s="773"/>
      <c r="DNC48" s="774"/>
      <c r="DND48" s="774"/>
      <c r="DNE48" s="774"/>
      <c r="DNF48" s="774"/>
      <c r="DNG48" s="774"/>
      <c r="DNH48" s="774"/>
      <c r="DNI48" s="774"/>
      <c r="DNJ48" s="774"/>
      <c r="DNK48" s="774"/>
      <c r="DNL48" s="774"/>
      <c r="DNM48" s="773"/>
      <c r="DNN48" s="774"/>
      <c r="DNO48" s="774"/>
      <c r="DNP48" s="774"/>
      <c r="DNQ48" s="774"/>
      <c r="DNR48" s="774"/>
      <c r="DNS48" s="774"/>
      <c r="DNT48" s="774"/>
      <c r="DNU48" s="774"/>
      <c r="DNV48" s="774"/>
      <c r="DNW48" s="774"/>
      <c r="DNX48" s="773"/>
      <c r="DNY48" s="774"/>
      <c r="DNZ48" s="774"/>
      <c r="DOA48" s="774"/>
      <c r="DOB48" s="774"/>
      <c r="DOC48" s="774"/>
      <c r="DOD48" s="774"/>
      <c r="DOE48" s="774"/>
      <c r="DOF48" s="774"/>
      <c r="DOG48" s="774"/>
      <c r="DOH48" s="774"/>
      <c r="DOI48" s="773"/>
      <c r="DOJ48" s="774"/>
      <c r="DOK48" s="774"/>
      <c r="DOL48" s="774"/>
      <c r="DOM48" s="774"/>
      <c r="DON48" s="774"/>
      <c r="DOO48" s="774"/>
      <c r="DOP48" s="774"/>
      <c r="DOQ48" s="774"/>
      <c r="DOR48" s="774"/>
      <c r="DOS48" s="774"/>
      <c r="DOT48" s="773"/>
      <c r="DOU48" s="774"/>
      <c r="DOV48" s="774"/>
      <c r="DOW48" s="774"/>
      <c r="DOX48" s="774"/>
      <c r="DOY48" s="774"/>
      <c r="DOZ48" s="774"/>
      <c r="DPA48" s="774"/>
      <c r="DPB48" s="774"/>
      <c r="DPC48" s="774"/>
      <c r="DPD48" s="774"/>
      <c r="DPE48" s="773"/>
      <c r="DPF48" s="774"/>
      <c r="DPG48" s="774"/>
      <c r="DPH48" s="774"/>
      <c r="DPI48" s="774"/>
      <c r="DPJ48" s="774"/>
      <c r="DPK48" s="774"/>
      <c r="DPL48" s="774"/>
      <c r="DPM48" s="774"/>
      <c r="DPN48" s="774"/>
      <c r="DPO48" s="774"/>
      <c r="DPP48" s="773"/>
      <c r="DPQ48" s="774"/>
      <c r="DPR48" s="774"/>
      <c r="DPS48" s="774"/>
      <c r="DPT48" s="774"/>
      <c r="DPU48" s="774"/>
      <c r="DPV48" s="774"/>
      <c r="DPW48" s="774"/>
      <c r="DPX48" s="774"/>
      <c r="DPY48" s="774"/>
      <c r="DPZ48" s="774"/>
      <c r="DQA48" s="773"/>
      <c r="DQB48" s="774"/>
      <c r="DQC48" s="774"/>
      <c r="DQD48" s="774"/>
      <c r="DQE48" s="774"/>
      <c r="DQF48" s="774"/>
      <c r="DQG48" s="774"/>
      <c r="DQH48" s="774"/>
      <c r="DQI48" s="774"/>
      <c r="DQJ48" s="774"/>
      <c r="DQK48" s="774"/>
      <c r="DQL48" s="773"/>
      <c r="DQM48" s="774"/>
      <c r="DQN48" s="774"/>
      <c r="DQO48" s="774"/>
      <c r="DQP48" s="774"/>
      <c r="DQQ48" s="774"/>
      <c r="DQR48" s="774"/>
      <c r="DQS48" s="774"/>
      <c r="DQT48" s="774"/>
      <c r="DQU48" s="774"/>
      <c r="DQV48" s="774"/>
      <c r="DQW48" s="773"/>
      <c r="DQX48" s="774"/>
      <c r="DQY48" s="774"/>
      <c r="DQZ48" s="774"/>
      <c r="DRA48" s="774"/>
      <c r="DRB48" s="774"/>
      <c r="DRC48" s="774"/>
      <c r="DRD48" s="774"/>
      <c r="DRE48" s="774"/>
      <c r="DRF48" s="774"/>
      <c r="DRG48" s="774"/>
      <c r="DRH48" s="773"/>
      <c r="DRI48" s="774"/>
      <c r="DRJ48" s="774"/>
      <c r="DRK48" s="774"/>
      <c r="DRL48" s="774"/>
      <c r="DRM48" s="774"/>
      <c r="DRN48" s="774"/>
      <c r="DRO48" s="774"/>
      <c r="DRP48" s="774"/>
      <c r="DRQ48" s="774"/>
      <c r="DRR48" s="774"/>
      <c r="DRS48" s="773"/>
      <c r="DRT48" s="774"/>
      <c r="DRU48" s="774"/>
      <c r="DRV48" s="774"/>
      <c r="DRW48" s="774"/>
      <c r="DRX48" s="774"/>
      <c r="DRY48" s="774"/>
      <c r="DRZ48" s="774"/>
      <c r="DSA48" s="774"/>
      <c r="DSB48" s="774"/>
      <c r="DSC48" s="774"/>
      <c r="DSD48" s="773"/>
      <c r="DSE48" s="774"/>
      <c r="DSF48" s="774"/>
      <c r="DSG48" s="774"/>
      <c r="DSH48" s="774"/>
      <c r="DSI48" s="774"/>
      <c r="DSJ48" s="774"/>
      <c r="DSK48" s="774"/>
      <c r="DSL48" s="774"/>
      <c r="DSM48" s="774"/>
      <c r="DSN48" s="774"/>
      <c r="DSO48" s="773"/>
      <c r="DSP48" s="774"/>
      <c r="DSQ48" s="774"/>
      <c r="DSR48" s="774"/>
      <c r="DSS48" s="774"/>
      <c r="DST48" s="774"/>
      <c r="DSU48" s="774"/>
      <c r="DSV48" s="774"/>
      <c r="DSW48" s="774"/>
      <c r="DSX48" s="774"/>
      <c r="DSY48" s="774"/>
      <c r="DSZ48" s="773"/>
      <c r="DTA48" s="774"/>
      <c r="DTB48" s="774"/>
      <c r="DTC48" s="774"/>
      <c r="DTD48" s="774"/>
      <c r="DTE48" s="774"/>
      <c r="DTF48" s="774"/>
      <c r="DTG48" s="774"/>
      <c r="DTH48" s="774"/>
      <c r="DTI48" s="774"/>
      <c r="DTJ48" s="774"/>
      <c r="DTK48" s="773"/>
      <c r="DTL48" s="774"/>
      <c r="DTM48" s="774"/>
      <c r="DTN48" s="774"/>
      <c r="DTO48" s="774"/>
      <c r="DTP48" s="774"/>
      <c r="DTQ48" s="774"/>
      <c r="DTR48" s="774"/>
      <c r="DTS48" s="774"/>
      <c r="DTT48" s="774"/>
      <c r="DTU48" s="774"/>
      <c r="DTV48" s="773"/>
      <c r="DTW48" s="774"/>
      <c r="DTX48" s="774"/>
      <c r="DTY48" s="774"/>
      <c r="DTZ48" s="774"/>
      <c r="DUA48" s="774"/>
      <c r="DUB48" s="774"/>
      <c r="DUC48" s="774"/>
      <c r="DUD48" s="774"/>
      <c r="DUE48" s="774"/>
      <c r="DUF48" s="774"/>
      <c r="DUG48" s="773"/>
      <c r="DUH48" s="774"/>
      <c r="DUI48" s="774"/>
      <c r="DUJ48" s="774"/>
      <c r="DUK48" s="774"/>
      <c r="DUL48" s="774"/>
      <c r="DUM48" s="774"/>
      <c r="DUN48" s="774"/>
      <c r="DUO48" s="774"/>
      <c r="DUP48" s="774"/>
      <c r="DUQ48" s="774"/>
      <c r="DUR48" s="773"/>
      <c r="DUS48" s="774"/>
      <c r="DUT48" s="774"/>
      <c r="DUU48" s="774"/>
      <c r="DUV48" s="774"/>
      <c r="DUW48" s="774"/>
      <c r="DUX48" s="774"/>
      <c r="DUY48" s="774"/>
      <c r="DUZ48" s="774"/>
      <c r="DVA48" s="774"/>
      <c r="DVB48" s="774"/>
      <c r="DVC48" s="773"/>
      <c r="DVD48" s="774"/>
      <c r="DVE48" s="774"/>
      <c r="DVF48" s="774"/>
      <c r="DVG48" s="774"/>
      <c r="DVH48" s="774"/>
      <c r="DVI48" s="774"/>
      <c r="DVJ48" s="774"/>
      <c r="DVK48" s="774"/>
      <c r="DVL48" s="774"/>
      <c r="DVM48" s="774"/>
      <c r="DVN48" s="773"/>
      <c r="DVO48" s="774"/>
      <c r="DVP48" s="774"/>
      <c r="DVQ48" s="774"/>
      <c r="DVR48" s="774"/>
      <c r="DVS48" s="774"/>
      <c r="DVT48" s="774"/>
      <c r="DVU48" s="774"/>
      <c r="DVV48" s="774"/>
      <c r="DVW48" s="774"/>
      <c r="DVX48" s="774"/>
      <c r="DVY48" s="773"/>
      <c r="DVZ48" s="774"/>
      <c r="DWA48" s="774"/>
      <c r="DWB48" s="774"/>
      <c r="DWC48" s="774"/>
      <c r="DWD48" s="774"/>
      <c r="DWE48" s="774"/>
      <c r="DWF48" s="774"/>
      <c r="DWG48" s="774"/>
      <c r="DWH48" s="774"/>
      <c r="DWI48" s="774"/>
      <c r="DWJ48" s="773"/>
      <c r="DWK48" s="774"/>
      <c r="DWL48" s="774"/>
      <c r="DWM48" s="774"/>
      <c r="DWN48" s="774"/>
      <c r="DWO48" s="774"/>
      <c r="DWP48" s="774"/>
      <c r="DWQ48" s="774"/>
      <c r="DWR48" s="774"/>
      <c r="DWS48" s="774"/>
      <c r="DWT48" s="774"/>
      <c r="DWU48" s="773"/>
      <c r="DWV48" s="774"/>
      <c r="DWW48" s="774"/>
      <c r="DWX48" s="774"/>
      <c r="DWY48" s="774"/>
      <c r="DWZ48" s="774"/>
      <c r="DXA48" s="774"/>
      <c r="DXB48" s="774"/>
      <c r="DXC48" s="774"/>
      <c r="DXD48" s="774"/>
      <c r="DXE48" s="774"/>
      <c r="DXF48" s="773"/>
      <c r="DXG48" s="774"/>
      <c r="DXH48" s="774"/>
      <c r="DXI48" s="774"/>
      <c r="DXJ48" s="774"/>
      <c r="DXK48" s="774"/>
      <c r="DXL48" s="774"/>
      <c r="DXM48" s="774"/>
      <c r="DXN48" s="774"/>
      <c r="DXO48" s="774"/>
      <c r="DXP48" s="774"/>
      <c r="DXQ48" s="773"/>
      <c r="DXR48" s="774"/>
      <c r="DXS48" s="774"/>
      <c r="DXT48" s="774"/>
      <c r="DXU48" s="774"/>
      <c r="DXV48" s="774"/>
      <c r="DXW48" s="774"/>
      <c r="DXX48" s="774"/>
      <c r="DXY48" s="774"/>
      <c r="DXZ48" s="774"/>
      <c r="DYA48" s="774"/>
      <c r="DYB48" s="773"/>
      <c r="DYC48" s="774"/>
      <c r="DYD48" s="774"/>
      <c r="DYE48" s="774"/>
      <c r="DYF48" s="774"/>
      <c r="DYG48" s="774"/>
      <c r="DYH48" s="774"/>
      <c r="DYI48" s="774"/>
      <c r="DYJ48" s="774"/>
      <c r="DYK48" s="774"/>
      <c r="DYL48" s="774"/>
      <c r="DYM48" s="773"/>
      <c r="DYN48" s="774"/>
      <c r="DYO48" s="774"/>
      <c r="DYP48" s="774"/>
      <c r="DYQ48" s="774"/>
      <c r="DYR48" s="774"/>
      <c r="DYS48" s="774"/>
      <c r="DYT48" s="774"/>
      <c r="DYU48" s="774"/>
      <c r="DYV48" s="774"/>
      <c r="DYW48" s="774"/>
      <c r="DYX48" s="773"/>
      <c r="DYY48" s="774"/>
      <c r="DYZ48" s="774"/>
      <c r="DZA48" s="774"/>
      <c r="DZB48" s="774"/>
      <c r="DZC48" s="774"/>
      <c r="DZD48" s="774"/>
      <c r="DZE48" s="774"/>
      <c r="DZF48" s="774"/>
      <c r="DZG48" s="774"/>
      <c r="DZH48" s="774"/>
      <c r="DZI48" s="773"/>
      <c r="DZJ48" s="774"/>
      <c r="DZK48" s="774"/>
      <c r="DZL48" s="774"/>
      <c r="DZM48" s="774"/>
      <c r="DZN48" s="774"/>
      <c r="DZO48" s="774"/>
      <c r="DZP48" s="774"/>
      <c r="DZQ48" s="774"/>
      <c r="DZR48" s="774"/>
      <c r="DZS48" s="774"/>
      <c r="DZT48" s="773"/>
      <c r="DZU48" s="774"/>
      <c r="DZV48" s="774"/>
      <c r="DZW48" s="774"/>
      <c r="DZX48" s="774"/>
      <c r="DZY48" s="774"/>
      <c r="DZZ48" s="774"/>
      <c r="EAA48" s="774"/>
      <c r="EAB48" s="774"/>
      <c r="EAC48" s="774"/>
      <c r="EAD48" s="774"/>
      <c r="EAE48" s="773"/>
      <c r="EAF48" s="774"/>
      <c r="EAG48" s="774"/>
      <c r="EAH48" s="774"/>
      <c r="EAI48" s="774"/>
      <c r="EAJ48" s="774"/>
      <c r="EAK48" s="774"/>
      <c r="EAL48" s="774"/>
      <c r="EAM48" s="774"/>
      <c r="EAN48" s="774"/>
      <c r="EAO48" s="774"/>
      <c r="EAP48" s="773"/>
      <c r="EAQ48" s="774"/>
      <c r="EAR48" s="774"/>
      <c r="EAS48" s="774"/>
      <c r="EAT48" s="774"/>
      <c r="EAU48" s="774"/>
      <c r="EAV48" s="774"/>
      <c r="EAW48" s="774"/>
      <c r="EAX48" s="774"/>
      <c r="EAY48" s="774"/>
      <c r="EAZ48" s="774"/>
      <c r="EBA48" s="773"/>
      <c r="EBB48" s="774"/>
      <c r="EBC48" s="774"/>
      <c r="EBD48" s="774"/>
      <c r="EBE48" s="774"/>
      <c r="EBF48" s="774"/>
      <c r="EBG48" s="774"/>
      <c r="EBH48" s="774"/>
      <c r="EBI48" s="774"/>
      <c r="EBJ48" s="774"/>
      <c r="EBK48" s="774"/>
      <c r="EBL48" s="773"/>
      <c r="EBM48" s="774"/>
      <c r="EBN48" s="774"/>
      <c r="EBO48" s="774"/>
      <c r="EBP48" s="774"/>
      <c r="EBQ48" s="774"/>
      <c r="EBR48" s="774"/>
      <c r="EBS48" s="774"/>
      <c r="EBT48" s="774"/>
      <c r="EBU48" s="774"/>
      <c r="EBV48" s="774"/>
      <c r="EBW48" s="773"/>
      <c r="EBX48" s="774"/>
      <c r="EBY48" s="774"/>
      <c r="EBZ48" s="774"/>
      <c r="ECA48" s="774"/>
      <c r="ECB48" s="774"/>
      <c r="ECC48" s="774"/>
      <c r="ECD48" s="774"/>
      <c r="ECE48" s="774"/>
      <c r="ECF48" s="774"/>
      <c r="ECG48" s="774"/>
      <c r="ECH48" s="773"/>
      <c r="ECI48" s="774"/>
      <c r="ECJ48" s="774"/>
      <c r="ECK48" s="774"/>
      <c r="ECL48" s="774"/>
      <c r="ECM48" s="774"/>
      <c r="ECN48" s="774"/>
      <c r="ECO48" s="774"/>
      <c r="ECP48" s="774"/>
      <c r="ECQ48" s="774"/>
      <c r="ECR48" s="774"/>
      <c r="ECS48" s="773"/>
      <c r="ECT48" s="774"/>
      <c r="ECU48" s="774"/>
      <c r="ECV48" s="774"/>
      <c r="ECW48" s="774"/>
      <c r="ECX48" s="774"/>
      <c r="ECY48" s="774"/>
      <c r="ECZ48" s="774"/>
      <c r="EDA48" s="774"/>
      <c r="EDB48" s="774"/>
      <c r="EDC48" s="774"/>
      <c r="EDD48" s="773"/>
      <c r="EDE48" s="774"/>
      <c r="EDF48" s="774"/>
      <c r="EDG48" s="774"/>
      <c r="EDH48" s="774"/>
      <c r="EDI48" s="774"/>
      <c r="EDJ48" s="774"/>
      <c r="EDK48" s="774"/>
      <c r="EDL48" s="774"/>
      <c r="EDM48" s="774"/>
      <c r="EDN48" s="774"/>
      <c r="EDO48" s="773"/>
      <c r="EDP48" s="774"/>
      <c r="EDQ48" s="774"/>
      <c r="EDR48" s="774"/>
      <c r="EDS48" s="774"/>
      <c r="EDT48" s="774"/>
      <c r="EDU48" s="774"/>
      <c r="EDV48" s="774"/>
      <c r="EDW48" s="774"/>
      <c r="EDX48" s="774"/>
      <c r="EDY48" s="774"/>
      <c r="EDZ48" s="773"/>
      <c r="EEA48" s="774"/>
      <c r="EEB48" s="774"/>
      <c r="EEC48" s="774"/>
      <c r="EED48" s="774"/>
      <c r="EEE48" s="774"/>
      <c r="EEF48" s="774"/>
      <c r="EEG48" s="774"/>
      <c r="EEH48" s="774"/>
      <c r="EEI48" s="774"/>
      <c r="EEJ48" s="774"/>
      <c r="EEK48" s="773"/>
      <c r="EEL48" s="774"/>
      <c r="EEM48" s="774"/>
      <c r="EEN48" s="774"/>
      <c r="EEO48" s="774"/>
      <c r="EEP48" s="774"/>
      <c r="EEQ48" s="774"/>
      <c r="EER48" s="774"/>
      <c r="EES48" s="774"/>
      <c r="EET48" s="774"/>
      <c r="EEU48" s="774"/>
      <c r="EEV48" s="773"/>
      <c r="EEW48" s="774"/>
      <c r="EEX48" s="774"/>
      <c r="EEY48" s="774"/>
      <c r="EEZ48" s="774"/>
      <c r="EFA48" s="774"/>
      <c r="EFB48" s="774"/>
      <c r="EFC48" s="774"/>
      <c r="EFD48" s="774"/>
      <c r="EFE48" s="774"/>
      <c r="EFF48" s="774"/>
      <c r="EFG48" s="773"/>
      <c r="EFH48" s="774"/>
      <c r="EFI48" s="774"/>
      <c r="EFJ48" s="774"/>
      <c r="EFK48" s="774"/>
      <c r="EFL48" s="774"/>
      <c r="EFM48" s="774"/>
      <c r="EFN48" s="774"/>
      <c r="EFO48" s="774"/>
      <c r="EFP48" s="774"/>
      <c r="EFQ48" s="774"/>
      <c r="EFR48" s="773"/>
      <c r="EFS48" s="774"/>
      <c r="EFT48" s="774"/>
      <c r="EFU48" s="774"/>
      <c r="EFV48" s="774"/>
      <c r="EFW48" s="774"/>
      <c r="EFX48" s="774"/>
      <c r="EFY48" s="774"/>
      <c r="EFZ48" s="774"/>
      <c r="EGA48" s="774"/>
      <c r="EGB48" s="774"/>
      <c r="EGC48" s="773"/>
      <c r="EGD48" s="774"/>
      <c r="EGE48" s="774"/>
      <c r="EGF48" s="774"/>
      <c r="EGG48" s="774"/>
      <c r="EGH48" s="774"/>
      <c r="EGI48" s="774"/>
      <c r="EGJ48" s="774"/>
      <c r="EGK48" s="774"/>
      <c r="EGL48" s="774"/>
      <c r="EGM48" s="774"/>
      <c r="EGN48" s="773"/>
      <c r="EGO48" s="774"/>
      <c r="EGP48" s="774"/>
      <c r="EGQ48" s="774"/>
      <c r="EGR48" s="774"/>
      <c r="EGS48" s="774"/>
      <c r="EGT48" s="774"/>
      <c r="EGU48" s="774"/>
      <c r="EGV48" s="774"/>
      <c r="EGW48" s="774"/>
      <c r="EGX48" s="774"/>
      <c r="EGY48" s="773"/>
      <c r="EGZ48" s="774"/>
      <c r="EHA48" s="774"/>
      <c r="EHB48" s="774"/>
      <c r="EHC48" s="774"/>
      <c r="EHD48" s="774"/>
      <c r="EHE48" s="774"/>
      <c r="EHF48" s="774"/>
      <c r="EHG48" s="774"/>
      <c r="EHH48" s="774"/>
      <c r="EHI48" s="774"/>
      <c r="EHJ48" s="773"/>
      <c r="EHK48" s="774"/>
      <c r="EHL48" s="774"/>
      <c r="EHM48" s="774"/>
      <c r="EHN48" s="774"/>
      <c r="EHO48" s="774"/>
      <c r="EHP48" s="774"/>
      <c r="EHQ48" s="774"/>
      <c r="EHR48" s="774"/>
      <c r="EHS48" s="774"/>
      <c r="EHT48" s="774"/>
      <c r="EHU48" s="773"/>
      <c r="EHV48" s="774"/>
      <c r="EHW48" s="774"/>
      <c r="EHX48" s="774"/>
      <c r="EHY48" s="774"/>
      <c r="EHZ48" s="774"/>
      <c r="EIA48" s="774"/>
      <c r="EIB48" s="774"/>
      <c r="EIC48" s="774"/>
      <c r="EID48" s="774"/>
      <c r="EIE48" s="774"/>
      <c r="EIF48" s="773"/>
      <c r="EIG48" s="774"/>
      <c r="EIH48" s="774"/>
      <c r="EII48" s="774"/>
      <c r="EIJ48" s="774"/>
      <c r="EIK48" s="774"/>
      <c r="EIL48" s="774"/>
      <c r="EIM48" s="774"/>
      <c r="EIN48" s="774"/>
      <c r="EIO48" s="774"/>
      <c r="EIP48" s="774"/>
      <c r="EIQ48" s="773"/>
      <c r="EIR48" s="774"/>
      <c r="EIS48" s="774"/>
      <c r="EIT48" s="774"/>
      <c r="EIU48" s="774"/>
      <c r="EIV48" s="774"/>
      <c r="EIW48" s="774"/>
      <c r="EIX48" s="774"/>
      <c r="EIY48" s="774"/>
      <c r="EIZ48" s="774"/>
      <c r="EJA48" s="774"/>
      <c r="EJB48" s="773"/>
      <c r="EJC48" s="774"/>
      <c r="EJD48" s="774"/>
      <c r="EJE48" s="774"/>
      <c r="EJF48" s="774"/>
      <c r="EJG48" s="774"/>
      <c r="EJH48" s="774"/>
      <c r="EJI48" s="774"/>
      <c r="EJJ48" s="774"/>
      <c r="EJK48" s="774"/>
      <c r="EJL48" s="774"/>
      <c r="EJM48" s="773"/>
      <c r="EJN48" s="774"/>
      <c r="EJO48" s="774"/>
      <c r="EJP48" s="774"/>
      <c r="EJQ48" s="774"/>
      <c r="EJR48" s="774"/>
      <c r="EJS48" s="774"/>
      <c r="EJT48" s="774"/>
      <c r="EJU48" s="774"/>
      <c r="EJV48" s="774"/>
      <c r="EJW48" s="774"/>
      <c r="EJX48" s="773"/>
      <c r="EJY48" s="774"/>
      <c r="EJZ48" s="774"/>
      <c r="EKA48" s="774"/>
      <c r="EKB48" s="774"/>
      <c r="EKC48" s="774"/>
      <c r="EKD48" s="774"/>
      <c r="EKE48" s="774"/>
      <c r="EKF48" s="774"/>
      <c r="EKG48" s="774"/>
      <c r="EKH48" s="774"/>
      <c r="EKI48" s="773"/>
      <c r="EKJ48" s="774"/>
      <c r="EKK48" s="774"/>
      <c r="EKL48" s="774"/>
      <c r="EKM48" s="774"/>
      <c r="EKN48" s="774"/>
      <c r="EKO48" s="774"/>
      <c r="EKP48" s="774"/>
      <c r="EKQ48" s="774"/>
      <c r="EKR48" s="774"/>
      <c r="EKS48" s="774"/>
      <c r="EKT48" s="773"/>
      <c r="EKU48" s="774"/>
      <c r="EKV48" s="774"/>
      <c r="EKW48" s="774"/>
      <c r="EKX48" s="774"/>
      <c r="EKY48" s="774"/>
      <c r="EKZ48" s="774"/>
      <c r="ELA48" s="774"/>
      <c r="ELB48" s="774"/>
      <c r="ELC48" s="774"/>
      <c r="ELD48" s="774"/>
      <c r="ELE48" s="773"/>
      <c r="ELF48" s="774"/>
      <c r="ELG48" s="774"/>
      <c r="ELH48" s="774"/>
      <c r="ELI48" s="774"/>
      <c r="ELJ48" s="774"/>
      <c r="ELK48" s="774"/>
      <c r="ELL48" s="774"/>
      <c r="ELM48" s="774"/>
      <c r="ELN48" s="774"/>
      <c r="ELO48" s="774"/>
      <c r="ELP48" s="773"/>
      <c r="ELQ48" s="774"/>
      <c r="ELR48" s="774"/>
      <c r="ELS48" s="774"/>
      <c r="ELT48" s="774"/>
      <c r="ELU48" s="774"/>
      <c r="ELV48" s="774"/>
      <c r="ELW48" s="774"/>
      <c r="ELX48" s="774"/>
      <c r="ELY48" s="774"/>
      <c r="ELZ48" s="774"/>
      <c r="EMA48" s="773"/>
      <c r="EMB48" s="774"/>
      <c r="EMC48" s="774"/>
      <c r="EMD48" s="774"/>
      <c r="EME48" s="774"/>
      <c r="EMF48" s="774"/>
      <c r="EMG48" s="774"/>
      <c r="EMH48" s="774"/>
      <c r="EMI48" s="774"/>
      <c r="EMJ48" s="774"/>
      <c r="EMK48" s="774"/>
      <c r="EML48" s="773"/>
      <c r="EMM48" s="774"/>
      <c r="EMN48" s="774"/>
      <c r="EMO48" s="774"/>
      <c r="EMP48" s="774"/>
      <c r="EMQ48" s="774"/>
      <c r="EMR48" s="774"/>
      <c r="EMS48" s="774"/>
      <c r="EMT48" s="774"/>
      <c r="EMU48" s="774"/>
      <c r="EMV48" s="774"/>
      <c r="EMW48" s="773"/>
      <c r="EMX48" s="774"/>
      <c r="EMY48" s="774"/>
      <c r="EMZ48" s="774"/>
      <c r="ENA48" s="774"/>
      <c r="ENB48" s="774"/>
      <c r="ENC48" s="774"/>
      <c r="END48" s="774"/>
      <c r="ENE48" s="774"/>
      <c r="ENF48" s="774"/>
      <c r="ENG48" s="774"/>
      <c r="ENH48" s="773"/>
      <c r="ENI48" s="774"/>
      <c r="ENJ48" s="774"/>
      <c r="ENK48" s="774"/>
      <c r="ENL48" s="774"/>
      <c r="ENM48" s="774"/>
      <c r="ENN48" s="774"/>
      <c r="ENO48" s="774"/>
      <c r="ENP48" s="774"/>
      <c r="ENQ48" s="774"/>
      <c r="ENR48" s="774"/>
      <c r="ENS48" s="773"/>
      <c r="ENT48" s="774"/>
      <c r="ENU48" s="774"/>
      <c r="ENV48" s="774"/>
      <c r="ENW48" s="774"/>
      <c r="ENX48" s="774"/>
      <c r="ENY48" s="774"/>
      <c r="ENZ48" s="774"/>
      <c r="EOA48" s="774"/>
      <c r="EOB48" s="774"/>
      <c r="EOC48" s="774"/>
      <c r="EOD48" s="773"/>
      <c r="EOE48" s="774"/>
      <c r="EOF48" s="774"/>
      <c r="EOG48" s="774"/>
      <c r="EOH48" s="774"/>
      <c r="EOI48" s="774"/>
      <c r="EOJ48" s="774"/>
      <c r="EOK48" s="774"/>
      <c r="EOL48" s="774"/>
      <c r="EOM48" s="774"/>
      <c r="EON48" s="774"/>
      <c r="EOO48" s="773"/>
      <c r="EOP48" s="774"/>
      <c r="EOQ48" s="774"/>
      <c r="EOR48" s="774"/>
      <c r="EOS48" s="774"/>
      <c r="EOT48" s="774"/>
      <c r="EOU48" s="774"/>
      <c r="EOV48" s="774"/>
      <c r="EOW48" s="774"/>
      <c r="EOX48" s="774"/>
      <c r="EOY48" s="774"/>
      <c r="EOZ48" s="773"/>
      <c r="EPA48" s="774"/>
      <c r="EPB48" s="774"/>
      <c r="EPC48" s="774"/>
      <c r="EPD48" s="774"/>
      <c r="EPE48" s="774"/>
      <c r="EPF48" s="774"/>
      <c r="EPG48" s="774"/>
      <c r="EPH48" s="774"/>
      <c r="EPI48" s="774"/>
      <c r="EPJ48" s="774"/>
      <c r="EPK48" s="773"/>
      <c r="EPL48" s="774"/>
      <c r="EPM48" s="774"/>
      <c r="EPN48" s="774"/>
      <c r="EPO48" s="774"/>
      <c r="EPP48" s="774"/>
      <c r="EPQ48" s="774"/>
      <c r="EPR48" s="774"/>
      <c r="EPS48" s="774"/>
      <c r="EPT48" s="774"/>
      <c r="EPU48" s="774"/>
      <c r="EPV48" s="773"/>
      <c r="EPW48" s="774"/>
      <c r="EPX48" s="774"/>
      <c r="EPY48" s="774"/>
      <c r="EPZ48" s="774"/>
      <c r="EQA48" s="774"/>
      <c r="EQB48" s="774"/>
      <c r="EQC48" s="774"/>
      <c r="EQD48" s="774"/>
      <c r="EQE48" s="774"/>
      <c r="EQF48" s="774"/>
      <c r="EQG48" s="773"/>
      <c r="EQH48" s="774"/>
      <c r="EQI48" s="774"/>
      <c r="EQJ48" s="774"/>
      <c r="EQK48" s="774"/>
      <c r="EQL48" s="774"/>
      <c r="EQM48" s="774"/>
      <c r="EQN48" s="774"/>
      <c r="EQO48" s="774"/>
      <c r="EQP48" s="774"/>
      <c r="EQQ48" s="774"/>
      <c r="EQR48" s="773"/>
      <c r="EQS48" s="774"/>
      <c r="EQT48" s="774"/>
      <c r="EQU48" s="774"/>
      <c r="EQV48" s="774"/>
      <c r="EQW48" s="774"/>
      <c r="EQX48" s="774"/>
      <c r="EQY48" s="774"/>
      <c r="EQZ48" s="774"/>
      <c r="ERA48" s="774"/>
      <c r="ERB48" s="774"/>
      <c r="ERC48" s="773"/>
      <c r="ERD48" s="774"/>
      <c r="ERE48" s="774"/>
      <c r="ERF48" s="774"/>
      <c r="ERG48" s="774"/>
      <c r="ERH48" s="774"/>
      <c r="ERI48" s="774"/>
      <c r="ERJ48" s="774"/>
      <c r="ERK48" s="774"/>
      <c r="ERL48" s="774"/>
      <c r="ERM48" s="774"/>
      <c r="ERN48" s="773"/>
      <c r="ERO48" s="774"/>
      <c r="ERP48" s="774"/>
      <c r="ERQ48" s="774"/>
      <c r="ERR48" s="774"/>
      <c r="ERS48" s="774"/>
      <c r="ERT48" s="774"/>
      <c r="ERU48" s="774"/>
      <c r="ERV48" s="774"/>
      <c r="ERW48" s="774"/>
      <c r="ERX48" s="774"/>
      <c r="ERY48" s="773"/>
      <c r="ERZ48" s="774"/>
      <c r="ESA48" s="774"/>
      <c r="ESB48" s="774"/>
      <c r="ESC48" s="774"/>
      <c r="ESD48" s="774"/>
      <c r="ESE48" s="774"/>
      <c r="ESF48" s="774"/>
      <c r="ESG48" s="774"/>
      <c r="ESH48" s="774"/>
      <c r="ESI48" s="774"/>
      <c r="ESJ48" s="773"/>
      <c r="ESK48" s="774"/>
      <c r="ESL48" s="774"/>
      <c r="ESM48" s="774"/>
      <c r="ESN48" s="774"/>
      <c r="ESO48" s="774"/>
      <c r="ESP48" s="774"/>
      <c r="ESQ48" s="774"/>
      <c r="ESR48" s="774"/>
      <c r="ESS48" s="774"/>
      <c r="EST48" s="774"/>
      <c r="ESU48" s="773"/>
      <c r="ESV48" s="774"/>
      <c r="ESW48" s="774"/>
      <c r="ESX48" s="774"/>
      <c r="ESY48" s="774"/>
      <c r="ESZ48" s="774"/>
      <c r="ETA48" s="774"/>
      <c r="ETB48" s="774"/>
      <c r="ETC48" s="774"/>
      <c r="ETD48" s="774"/>
      <c r="ETE48" s="774"/>
      <c r="ETF48" s="773"/>
      <c r="ETG48" s="774"/>
      <c r="ETH48" s="774"/>
      <c r="ETI48" s="774"/>
      <c r="ETJ48" s="774"/>
      <c r="ETK48" s="774"/>
      <c r="ETL48" s="774"/>
      <c r="ETM48" s="774"/>
      <c r="ETN48" s="774"/>
      <c r="ETO48" s="774"/>
      <c r="ETP48" s="774"/>
      <c r="ETQ48" s="773"/>
      <c r="ETR48" s="774"/>
      <c r="ETS48" s="774"/>
      <c r="ETT48" s="774"/>
      <c r="ETU48" s="774"/>
      <c r="ETV48" s="774"/>
      <c r="ETW48" s="774"/>
      <c r="ETX48" s="774"/>
      <c r="ETY48" s="774"/>
      <c r="ETZ48" s="774"/>
      <c r="EUA48" s="774"/>
      <c r="EUB48" s="773"/>
      <c r="EUC48" s="774"/>
      <c r="EUD48" s="774"/>
      <c r="EUE48" s="774"/>
      <c r="EUF48" s="774"/>
      <c r="EUG48" s="774"/>
      <c r="EUH48" s="774"/>
      <c r="EUI48" s="774"/>
      <c r="EUJ48" s="774"/>
      <c r="EUK48" s="774"/>
      <c r="EUL48" s="774"/>
      <c r="EUM48" s="773"/>
      <c r="EUN48" s="774"/>
      <c r="EUO48" s="774"/>
      <c r="EUP48" s="774"/>
      <c r="EUQ48" s="774"/>
      <c r="EUR48" s="774"/>
      <c r="EUS48" s="774"/>
      <c r="EUT48" s="774"/>
      <c r="EUU48" s="774"/>
      <c r="EUV48" s="774"/>
      <c r="EUW48" s="774"/>
      <c r="EUX48" s="773"/>
      <c r="EUY48" s="774"/>
      <c r="EUZ48" s="774"/>
      <c r="EVA48" s="774"/>
      <c r="EVB48" s="774"/>
      <c r="EVC48" s="774"/>
      <c r="EVD48" s="774"/>
      <c r="EVE48" s="774"/>
      <c r="EVF48" s="774"/>
      <c r="EVG48" s="774"/>
      <c r="EVH48" s="774"/>
      <c r="EVI48" s="773"/>
      <c r="EVJ48" s="774"/>
      <c r="EVK48" s="774"/>
      <c r="EVL48" s="774"/>
      <c r="EVM48" s="774"/>
      <c r="EVN48" s="774"/>
      <c r="EVO48" s="774"/>
      <c r="EVP48" s="774"/>
      <c r="EVQ48" s="774"/>
      <c r="EVR48" s="774"/>
      <c r="EVS48" s="774"/>
      <c r="EVT48" s="773"/>
      <c r="EVU48" s="774"/>
      <c r="EVV48" s="774"/>
      <c r="EVW48" s="774"/>
      <c r="EVX48" s="774"/>
      <c r="EVY48" s="774"/>
      <c r="EVZ48" s="774"/>
      <c r="EWA48" s="774"/>
      <c r="EWB48" s="774"/>
      <c r="EWC48" s="774"/>
      <c r="EWD48" s="774"/>
      <c r="EWE48" s="773"/>
      <c r="EWF48" s="774"/>
      <c r="EWG48" s="774"/>
      <c r="EWH48" s="774"/>
      <c r="EWI48" s="774"/>
      <c r="EWJ48" s="774"/>
      <c r="EWK48" s="774"/>
      <c r="EWL48" s="774"/>
      <c r="EWM48" s="774"/>
      <c r="EWN48" s="774"/>
      <c r="EWO48" s="774"/>
      <c r="EWP48" s="773"/>
      <c r="EWQ48" s="774"/>
      <c r="EWR48" s="774"/>
      <c r="EWS48" s="774"/>
      <c r="EWT48" s="774"/>
      <c r="EWU48" s="774"/>
      <c r="EWV48" s="774"/>
      <c r="EWW48" s="774"/>
      <c r="EWX48" s="774"/>
      <c r="EWY48" s="774"/>
      <c r="EWZ48" s="774"/>
      <c r="EXA48" s="773"/>
      <c r="EXB48" s="774"/>
      <c r="EXC48" s="774"/>
      <c r="EXD48" s="774"/>
      <c r="EXE48" s="774"/>
      <c r="EXF48" s="774"/>
      <c r="EXG48" s="774"/>
      <c r="EXH48" s="774"/>
      <c r="EXI48" s="774"/>
      <c r="EXJ48" s="774"/>
      <c r="EXK48" s="774"/>
      <c r="EXL48" s="773"/>
      <c r="EXM48" s="774"/>
      <c r="EXN48" s="774"/>
      <c r="EXO48" s="774"/>
      <c r="EXP48" s="774"/>
      <c r="EXQ48" s="774"/>
      <c r="EXR48" s="774"/>
      <c r="EXS48" s="774"/>
      <c r="EXT48" s="774"/>
      <c r="EXU48" s="774"/>
      <c r="EXV48" s="774"/>
      <c r="EXW48" s="773"/>
      <c r="EXX48" s="774"/>
      <c r="EXY48" s="774"/>
      <c r="EXZ48" s="774"/>
      <c r="EYA48" s="774"/>
      <c r="EYB48" s="774"/>
      <c r="EYC48" s="774"/>
      <c r="EYD48" s="774"/>
      <c r="EYE48" s="774"/>
      <c r="EYF48" s="774"/>
      <c r="EYG48" s="774"/>
      <c r="EYH48" s="773"/>
      <c r="EYI48" s="774"/>
      <c r="EYJ48" s="774"/>
      <c r="EYK48" s="774"/>
      <c r="EYL48" s="774"/>
      <c r="EYM48" s="774"/>
      <c r="EYN48" s="774"/>
      <c r="EYO48" s="774"/>
      <c r="EYP48" s="774"/>
      <c r="EYQ48" s="774"/>
      <c r="EYR48" s="774"/>
      <c r="EYS48" s="773"/>
      <c r="EYT48" s="774"/>
      <c r="EYU48" s="774"/>
      <c r="EYV48" s="774"/>
      <c r="EYW48" s="774"/>
      <c r="EYX48" s="774"/>
      <c r="EYY48" s="774"/>
      <c r="EYZ48" s="774"/>
      <c r="EZA48" s="774"/>
      <c r="EZB48" s="774"/>
      <c r="EZC48" s="774"/>
      <c r="EZD48" s="773"/>
      <c r="EZE48" s="774"/>
      <c r="EZF48" s="774"/>
      <c r="EZG48" s="774"/>
      <c r="EZH48" s="774"/>
      <c r="EZI48" s="774"/>
      <c r="EZJ48" s="774"/>
      <c r="EZK48" s="774"/>
      <c r="EZL48" s="774"/>
      <c r="EZM48" s="774"/>
      <c r="EZN48" s="774"/>
      <c r="EZO48" s="773"/>
      <c r="EZP48" s="774"/>
      <c r="EZQ48" s="774"/>
      <c r="EZR48" s="774"/>
      <c r="EZS48" s="774"/>
      <c r="EZT48" s="774"/>
      <c r="EZU48" s="774"/>
      <c r="EZV48" s="774"/>
      <c r="EZW48" s="774"/>
      <c r="EZX48" s="774"/>
      <c r="EZY48" s="774"/>
      <c r="EZZ48" s="773"/>
      <c r="FAA48" s="774"/>
      <c r="FAB48" s="774"/>
      <c r="FAC48" s="774"/>
      <c r="FAD48" s="774"/>
      <c r="FAE48" s="774"/>
      <c r="FAF48" s="774"/>
      <c r="FAG48" s="774"/>
      <c r="FAH48" s="774"/>
      <c r="FAI48" s="774"/>
      <c r="FAJ48" s="774"/>
      <c r="FAK48" s="773"/>
      <c r="FAL48" s="774"/>
      <c r="FAM48" s="774"/>
      <c r="FAN48" s="774"/>
      <c r="FAO48" s="774"/>
      <c r="FAP48" s="774"/>
      <c r="FAQ48" s="774"/>
      <c r="FAR48" s="774"/>
      <c r="FAS48" s="774"/>
      <c r="FAT48" s="774"/>
      <c r="FAU48" s="774"/>
      <c r="FAV48" s="773"/>
      <c r="FAW48" s="774"/>
      <c r="FAX48" s="774"/>
      <c r="FAY48" s="774"/>
      <c r="FAZ48" s="774"/>
      <c r="FBA48" s="774"/>
      <c r="FBB48" s="774"/>
      <c r="FBC48" s="774"/>
      <c r="FBD48" s="774"/>
      <c r="FBE48" s="774"/>
      <c r="FBF48" s="774"/>
      <c r="FBG48" s="773"/>
      <c r="FBH48" s="774"/>
      <c r="FBI48" s="774"/>
      <c r="FBJ48" s="774"/>
      <c r="FBK48" s="774"/>
      <c r="FBL48" s="774"/>
      <c r="FBM48" s="774"/>
      <c r="FBN48" s="774"/>
      <c r="FBO48" s="774"/>
      <c r="FBP48" s="774"/>
      <c r="FBQ48" s="774"/>
      <c r="FBR48" s="773"/>
      <c r="FBS48" s="774"/>
      <c r="FBT48" s="774"/>
      <c r="FBU48" s="774"/>
      <c r="FBV48" s="774"/>
      <c r="FBW48" s="774"/>
      <c r="FBX48" s="774"/>
      <c r="FBY48" s="774"/>
      <c r="FBZ48" s="774"/>
      <c r="FCA48" s="774"/>
      <c r="FCB48" s="774"/>
      <c r="FCC48" s="773"/>
      <c r="FCD48" s="774"/>
      <c r="FCE48" s="774"/>
      <c r="FCF48" s="774"/>
      <c r="FCG48" s="774"/>
      <c r="FCH48" s="774"/>
      <c r="FCI48" s="774"/>
      <c r="FCJ48" s="774"/>
      <c r="FCK48" s="774"/>
      <c r="FCL48" s="774"/>
      <c r="FCM48" s="774"/>
      <c r="FCN48" s="773"/>
      <c r="FCO48" s="774"/>
      <c r="FCP48" s="774"/>
      <c r="FCQ48" s="774"/>
      <c r="FCR48" s="774"/>
      <c r="FCS48" s="774"/>
      <c r="FCT48" s="774"/>
      <c r="FCU48" s="774"/>
      <c r="FCV48" s="774"/>
      <c r="FCW48" s="774"/>
      <c r="FCX48" s="774"/>
      <c r="FCY48" s="773"/>
      <c r="FCZ48" s="774"/>
      <c r="FDA48" s="774"/>
      <c r="FDB48" s="774"/>
      <c r="FDC48" s="774"/>
      <c r="FDD48" s="774"/>
      <c r="FDE48" s="774"/>
      <c r="FDF48" s="774"/>
      <c r="FDG48" s="774"/>
      <c r="FDH48" s="774"/>
      <c r="FDI48" s="774"/>
      <c r="FDJ48" s="773"/>
      <c r="FDK48" s="774"/>
      <c r="FDL48" s="774"/>
      <c r="FDM48" s="774"/>
      <c r="FDN48" s="774"/>
      <c r="FDO48" s="774"/>
      <c r="FDP48" s="774"/>
      <c r="FDQ48" s="774"/>
      <c r="FDR48" s="774"/>
      <c r="FDS48" s="774"/>
      <c r="FDT48" s="774"/>
      <c r="FDU48" s="773"/>
      <c r="FDV48" s="774"/>
      <c r="FDW48" s="774"/>
      <c r="FDX48" s="774"/>
      <c r="FDY48" s="774"/>
      <c r="FDZ48" s="774"/>
      <c r="FEA48" s="774"/>
      <c r="FEB48" s="774"/>
      <c r="FEC48" s="774"/>
      <c r="FED48" s="774"/>
      <c r="FEE48" s="774"/>
      <c r="FEF48" s="773"/>
      <c r="FEG48" s="774"/>
      <c r="FEH48" s="774"/>
      <c r="FEI48" s="774"/>
      <c r="FEJ48" s="774"/>
      <c r="FEK48" s="774"/>
      <c r="FEL48" s="774"/>
      <c r="FEM48" s="774"/>
      <c r="FEN48" s="774"/>
      <c r="FEO48" s="774"/>
      <c r="FEP48" s="774"/>
      <c r="FEQ48" s="773"/>
      <c r="FER48" s="774"/>
      <c r="FES48" s="774"/>
      <c r="FET48" s="774"/>
      <c r="FEU48" s="774"/>
      <c r="FEV48" s="774"/>
      <c r="FEW48" s="774"/>
      <c r="FEX48" s="774"/>
      <c r="FEY48" s="774"/>
      <c r="FEZ48" s="774"/>
      <c r="FFA48" s="774"/>
      <c r="FFB48" s="773"/>
      <c r="FFC48" s="774"/>
      <c r="FFD48" s="774"/>
      <c r="FFE48" s="774"/>
      <c r="FFF48" s="774"/>
      <c r="FFG48" s="774"/>
      <c r="FFH48" s="774"/>
      <c r="FFI48" s="774"/>
      <c r="FFJ48" s="774"/>
      <c r="FFK48" s="774"/>
      <c r="FFL48" s="774"/>
      <c r="FFM48" s="773"/>
      <c r="FFN48" s="774"/>
      <c r="FFO48" s="774"/>
      <c r="FFP48" s="774"/>
      <c r="FFQ48" s="774"/>
      <c r="FFR48" s="774"/>
      <c r="FFS48" s="774"/>
      <c r="FFT48" s="774"/>
      <c r="FFU48" s="774"/>
      <c r="FFV48" s="774"/>
      <c r="FFW48" s="774"/>
      <c r="FFX48" s="773"/>
      <c r="FFY48" s="774"/>
      <c r="FFZ48" s="774"/>
      <c r="FGA48" s="774"/>
      <c r="FGB48" s="774"/>
      <c r="FGC48" s="774"/>
      <c r="FGD48" s="774"/>
      <c r="FGE48" s="774"/>
      <c r="FGF48" s="774"/>
      <c r="FGG48" s="774"/>
      <c r="FGH48" s="774"/>
      <c r="FGI48" s="773"/>
      <c r="FGJ48" s="774"/>
      <c r="FGK48" s="774"/>
      <c r="FGL48" s="774"/>
      <c r="FGM48" s="774"/>
      <c r="FGN48" s="774"/>
      <c r="FGO48" s="774"/>
      <c r="FGP48" s="774"/>
      <c r="FGQ48" s="774"/>
      <c r="FGR48" s="774"/>
      <c r="FGS48" s="774"/>
      <c r="FGT48" s="773"/>
      <c r="FGU48" s="774"/>
      <c r="FGV48" s="774"/>
      <c r="FGW48" s="774"/>
      <c r="FGX48" s="774"/>
      <c r="FGY48" s="774"/>
      <c r="FGZ48" s="774"/>
      <c r="FHA48" s="774"/>
      <c r="FHB48" s="774"/>
      <c r="FHC48" s="774"/>
      <c r="FHD48" s="774"/>
      <c r="FHE48" s="773"/>
      <c r="FHF48" s="774"/>
      <c r="FHG48" s="774"/>
      <c r="FHH48" s="774"/>
      <c r="FHI48" s="774"/>
      <c r="FHJ48" s="774"/>
      <c r="FHK48" s="774"/>
      <c r="FHL48" s="774"/>
      <c r="FHM48" s="774"/>
      <c r="FHN48" s="774"/>
      <c r="FHO48" s="774"/>
      <c r="FHP48" s="773"/>
      <c r="FHQ48" s="774"/>
      <c r="FHR48" s="774"/>
      <c r="FHS48" s="774"/>
      <c r="FHT48" s="774"/>
      <c r="FHU48" s="774"/>
      <c r="FHV48" s="774"/>
      <c r="FHW48" s="774"/>
      <c r="FHX48" s="774"/>
      <c r="FHY48" s="774"/>
      <c r="FHZ48" s="774"/>
      <c r="FIA48" s="773"/>
      <c r="FIB48" s="774"/>
      <c r="FIC48" s="774"/>
      <c r="FID48" s="774"/>
      <c r="FIE48" s="774"/>
      <c r="FIF48" s="774"/>
      <c r="FIG48" s="774"/>
      <c r="FIH48" s="774"/>
      <c r="FII48" s="774"/>
      <c r="FIJ48" s="774"/>
      <c r="FIK48" s="774"/>
      <c r="FIL48" s="773"/>
      <c r="FIM48" s="774"/>
      <c r="FIN48" s="774"/>
      <c r="FIO48" s="774"/>
      <c r="FIP48" s="774"/>
      <c r="FIQ48" s="774"/>
      <c r="FIR48" s="774"/>
      <c r="FIS48" s="774"/>
      <c r="FIT48" s="774"/>
      <c r="FIU48" s="774"/>
      <c r="FIV48" s="774"/>
      <c r="FIW48" s="773"/>
      <c r="FIX48" s="774"/>
      <c r="FIY48" s="774"/>
      <c r="FIZ48" s="774"/>
      <c r="FJA48" s="774"/>
      <c r="FJB48" s="774"/>
      <c r="FJC48" s="774"/>
      <c r="FJD48" s="774"/>
      <c r="FJE48" s="774"/>
      <c r="FJF48" s="774"/>
      <c r="FJG48" s="774"/>
      <c r="FJH48" s="773"/>
      <c r="FJI48" s="774"/>
      <c r="FJJ48" s="774"/>
      <c r="FJK48" s="774"/>
      <c r="FJL48" s="774"/>
      <c r="FJM48" s="774"/>
      <c r="FJN48" s="774"/>
      <c r="FJO48" s="774"/>
      <c r="FJP48" s="774"/>
      <c r="FJQ48" s="774"/>
      <c r="FJR48" s="774"/>
      <c r="FJS48" s="773"/>
      <c r="FJT48" s="774"/>
      <c r="FJU48" s="774"/>
      <c r="FJV48" s="774"/>
      <c r="FJW48" s="774"/>
      <c r="FJX48" s="774"/>
      <c r="FJY48" s="774"/>
      <c r="FJZ48" s="774"/>
      <c r="FKA48" s="774"/>
      <c r="FKB48" s="774"/>
      <c r="FKC48" s="774"/>
      <c r="FKD48" s="773"/>
      <c r="FKE48" s="774"/>
      <c r="FKF48" s="774"/>
      <c r="FKG48" s="774"/>
      <c r="FKH48" s="774"/>
      <c r="FKI48" s="774"/>
      <c r="FKJ48" s="774"/>
      <c r="FKK48" s="774"/>
      <c r="FKL48" s="774"/>
      <c r="FKM48" s="774"/>
      <c r="FKN48" s="774"/>
      <c r="FKO48" s="773"/>
      <c r="FKP48" s="774"/>
      <c r="FKQ48" s="774"/>
      <c r="FKR48" s="774"/>
      <c r="FKS48" s="774"/>
      <c r="FKT48" s="774"/>
      <c r="FKU48" s="774"/>
      <c r="FKV48" s="774"/>
      <c r="FKW48" s="774"/>
      <c r="FKX48" s="774"/>
      <c r="FKY48" s="774"/>
      <c r="FKZ48" s="773"/>
      <c r="FLA48" s="774"/>
      <c r="FLB48" s="774"/>
      <c r="FLC48" s="774"/>
      <c r="FLD48" s="774"/>
      <c r="FLE48" s="774"/>
      <c r="FLF48" s="774"/>
      <c r="FLG48" s="774"/>
      <c r="FLH48" s="774"/>
      <c r="FLI48" s="774"/>
      <c r="FLJ48" s="774"/>
      <c r="FLK48" s="773"/>
      <c r="FLL48" s="774"/>
      <c r="FLM48" s="774"/>
      <c r="FLN48" s="774"/>
      <c r="FLO48" s="774"/>
      <c r="FLP48" s="774"/>
      <c r="FLQ48" s="774"/>
      <c r="FLR48" s="774"/>
      <c r="FLS48" s="774"/>
      <c r="FLT48" s="774"/>
      <c r="FLU48" s="774"/>
      <c r="FLV48" s="773"/>
      <c r="FLW48" s="774"/>
      <c r="FLX48" s="774"/>
      <c r="FLY48" s="774"/>
      <c r="FLZ48" s="774"/>
      <c r="FMA48" s="774"/>
      <c r="FMB48" s="774"/>
      <c r="FMC48" s="774"/>
      <c r="FMD48" s="774"/>
      <c r="FME48" s="774"/>
      <c r="FMF48" s="774"/>
      <c r="FMG48" s="773"/>
      <c r="FMH48" s="774"/>
      <c r="FMI48" s="774"/>
      <c r="FMJ48" s="774"/>
      <c r="FMK48" s="774"/>
      <c r="FML48" s="774"/>
      <c r="FMM48" s="774"/>
      <c r="FMN48" s="774"/>
      <c r="FMO48" s="774"/>
      <c r="FMP48" s="774"/>
      <c r="FMQ48" s="774"/>
      <c r="FMR48" s="773"/>
      <c r="FMS48" s="774"/>
      <c r="FMT48" s="774"/>
      <c r="FMU48" s="774"/>
      <c r="FMV48" s="774"/>
      <c r="FMW48" s="774"/>
      <c r="FMX48" s="774"/>
      <c r="FMY48" s="774"/>
      <c r="FMZ48" s="774"/>
      <c r="FNA48" s="774"/>
      <c r="FNB48" s="774"/>
      <c r="FNC48" s="773"/>
      <c r="FND48" s="774"/>
      <c r="FNE48" s="774"/>
      <c r="FNF48" s="774"/>
      <c r="FNG48" s="774"/>
      <c r="FNH48" s="774"/>
      <c r="FNI48" s="774"/>
      <c r="FNJ48" s="774"/>
      <c r="FNK48" s="774"/>
      <c r="FNL48" s="774"/>
      <c r="FNM48" s="774"/>
      <c r="FNN48" s="773"/>
      <c r="FNO48" s="774"/>
      <c r="FNP48" s="774"/>
      <c r="FNQ48" s="774"/>
      <c r="FNR48" s="774"/>
      <c r="FNS48" s="774"/>
      <c r="FNT48" s="774"/>
      <c r="FNU48" s="774"/>
      <c r="FNV48" s="774"/>
      <c r="FNW48" s="774"/>
      <c r="FNX48" s="774"/>
      <c r="FNY48" s="773"/>
      <c r="FNZ48" s="774"/>
      <c r="FOA48" s="774"/>
      <c r="FOB48" s="774"/>
      <c r="FOC48" s="774"/>
      <c r="FOD48" s="774"/>
      <c r="FOE48" s="774"/>
      <c r="FOF48" s="774"/>
      <c r="FOG48" s="774"/>
      <c r="FOH48" s="774"/>
      <c r="FOI48" s="774"/>
      <c r="FOJ48" s="773"/>
      <c r="FOK48" s="774"/>
      <c r="FOL48" s="774"/>
      <c r="FOM48" s="774"/>
      <c r="FON48" s="774"/>
      <c r="FOO48" s="774"/>
      <c r="FOP48" s="774"/>
      <c r="FOQ48" s="774"/>
      <c r="FOR48" s="774"/>
      <c r="FOS48" s="774"/>
      <c r="FOT48" s="774"/>
      <c r="FOU48" s="773"/>
      <c r="FOV48" s="774"/>
      <c r="FOW48" s="774"/>
      <c r="FOX48" s="774"/>
      <c r="FOY48" s="774"/>
      <c r="FOZ48" s="774"/>
      <c r="FPA48" s="774"/>
      <c r="FPB48" s="774"/>
      <c r="FPC48" s="774"/>
      <c r="FPD48" s="774"/>
      <c r="FPE48" s="774"/>
      <c r="FPF48" s="773"/>
      <c r="FPG48" s="774"/>
      <c r="FPH48" s="774"/>
      <c r="FPI48" s="774"/>
      <c r="FPJ48" s="774"/>
      <c r="FPK48" s="774"/>
      <c r="FPL48" s="774"/>
      <c r="FPM48" s="774"/>
      <c r="FPN48" s="774"/>
      <c r="FPO48" s="774"/>
      <c r="FPP48" s="774"/>
      <c r="FPQ48" s="773"/>
      <c r="FPR48" s="774"/>
      <c r="FPS48" s="774"/>
      <c r="FPT48" s="774"/>
      <c r="FPU48" s="774"/>
      <c r="FPV48" s="774"/>
      <c r="FPW48" s="774"/>
      <c r="FPX48" s="774"/>
      <c r="FPY48" s="774"/>
      <c r="FPZ48" s="774"/>
      <c r="FQA48" s="774"/>
      <c r="FQB48" s="773"/>
      <c r="FQC48" s="774"/>
      <c r="FQD48" s="774"/>
      <c r="FQE48" s="774"/>
      <c r="FQF48" s="774"/>
      <c r="FQG48" s="774"/>
      <c r="FQH48" s="774"/>
      <c r="FQI48" s="774"/>
      <c r="FQJ48" s="774"/>
      <c r="FQK48" s="774"/>
      <c r="FQL48" s="774"/>
      <c r="FQM48" s="773"/>
      <c r="FQN48" s="774"/>
      <c r="FQO48" s="774"/>
      <c r="FQP48" s="774"/>
      <c r="FQQ48" s="774"/>
      <c r="FQR48" s="774"/>
      <c r="FQS48" s="774"/>
      <c r="FQT48" s="774"/>
      <c r="FQU48" s="774"/>
      <c r="FQV48" s="774"/>
      <c r="FQW48" s="774"/>
      <c r="FQX48" s="773"/>
      <c r="FQY48" s="774"/>
      <c r="FQZ48" s="774"/>
      <c r="FRA48" s="774"/>
      <c r="FRB48" s="774"/>
      <c r="FRC48" s="774"/>
      <c r="FRD48" s="774"/>
      <c r="FRE48" s="774"/>
      <c r="FRF48" s="774"/>
      <c r="FRG48" s="774"/>
      <c r="FRH48" s="774"/>
      <c r="FRI48" s="773"/>
      <c r="FRJ48" s="774"/>
      <c r="FRK48" s="774"/>
      <c r="FRL48" s="774"/>
      <c r="FRM48" s="774"/>
      <c r="FRN48" s="774"/>
      <c r="FRO48" s="774"/>
      <c r="FRP48" s="774"/>
      <c r="FRQ48" s="774"/>
      <c r="FRR48" s="774"/>
      <c r="FRS48" s="774"/>
      <c r="FRT48" s="773"/>
      <c r="FRU48" s="774"/>
      <c r="FRV48" s="774"/>
      <c r="FRW48" s="774"/>
      <c r="FRX48" s="774"/>
      <c r="FRY48" s="774"/>
      <c r="FRZ48" s="774"/>
      <c r="FSA48" s="774"/>
      <c r="FSB48" s="774"/>
      <c r="FSC48" s="774"/>
      <c r="FSD48" s="774"/>
      <c r="FSE48" s="773"/>
      <c r="FSF48" s="774"/>
      <c r="FSG48" s="774"/>
      <c r="FSH48" s="774"/>
      <c r="FSI48" s="774"/>
      <c r="FSJ48" s="774"/>
      <c r="FSK48" s="774"/>
      <c r="FSL48" s="774"/>
      <c r="FSM48" s="774"/>
      <c r="FSN48" s="774"/>
      <c r="FSO48" s="774"/>
      <c r="FSP48" s="773"/>
      <c r="FSQ48" s="774"/>
      <c r="FSR48" s="774"/>
      <c r="FSS48" s="774"/>
      <c r="FST48" s="774"/>
      <c r="FSU48" s="774"/>
      <c r="FSV48" s="774"/>
      <c r="FSW48" s="774"/>
      <c r="FSX48" s="774"/>
      <c r="FSY48" s="774"/>
      <c r="FSZ48" s="774"/>
      <c r="FTA48" s="773"/>
      <c r="FTB48" s="774"/>
      <c r="FTC48" s="774"/>
      <c r="FTD48" s="774"/>
      <c r="FTE48" s="774"/>
      <c r="FTF48" s="774"/>
      <c r="FTG48" s="774"/>
      <c r="FTH48" s="774"/>
      <c r="FTI48" s="774"/>
      <c r="FTJ48" s="774"/>
      <c r="FTK48" s="774"/>
      <c r="FTL48" s="773"/>
      <c r="FTM48" s="774"/>
      <c r="FTN48" s="774"/>
      <c r="FTO48" s="774"/>
      <c r="FTP48" s="774"/>
      <c r="FTQ48" s="774"/>
      <c r="FTR48" s="774"/>
      <c r="FTS48" s="774"/>
      <c r="FTT48" s="774"/>
      <c r="FTU48" s="774"/>
      <c r="FTV48" s="774"/>
      <c r="FTW48" s="773"/>
      <c r="FTX48" s="774"/>
      <c r="FTY48" s="774"/>
      <c r="FTZ48" s="774"/>
      <c r="FUA48" s="774"/>
      <c r="FUB48" s="774"/>
      <c r="FUC48" s="774"/>
      <c r="FUD48" s="774"/>
      <c r="FUE48" s="774"/>
      <c r="FUF48" s="774"/>
      <c r="FUG48" s="774"/>
      <c r="FUH48" s="773"/>
      <c r="FUI48" s="774"/>
      <c r="FUJ48" s="774"/>
      <c r="FUK48" s="774"/>
      <c r="FUL48" s="774"/>
      <c r="FUM48" s="774"/>
      <c r="FUN48" s="774"/>
      <c r="FUO48" s="774"/>
      <c r="FUP48" s="774"/>
      <c r="FUQ48" s="774"/>
      <c r="FUR48" s="774"/>
      <c r="FUS48" s="773"/>
      <c r="FUT48" s="774"/>
      <c r="FUU48" s="774"/>
      <c r="FUV48" s="774"/>
      <c r="FUW48" s="774"/>
      <c r="FUX48" s="774"/>
      <c r="FUY48" s="774"/>
      <c r="FUZ48" s="774"/>
      <c r="FVA48" s="774"/>
      <c r="FVB48" s="774"/>
      <c r="FVC48" s="774"/>
      <c r="FVD48" s="773"/>
      <c r="FVE48" s="774"/>
      <c r="FVF48" s="774"/>
      <c r="FVG48" s="774"/>
      <c r="FVH48" s="774"/>
      <c r="FVI48" s="774"/>
      <c r="FVJ48" s="774"/>
      <c r="FVK48" s="774"/>
      <c r="FVL48" s="774"/>
      <c r="FVM48" s="774"/>
      <c r="FVN48" s="774"/>
      <c r="FVO48" s="773"/>
      <c r="FVP48" s="774"/>
      <c r="FVQ48" s="774"/>
      <c r="FVR48" s="774"/>
      <c r="FVS48" s="774"/>
      <c r="FVT48" s="774"/>
      <c r="FVU48" s="774"/>
      <c r="FVV48" s="774"/>
      <c r="FVW48" s="774"/>
      <c r="FVX48" s="774"/>
      <c r="FVY48" s="774"/>
      <c r="FVZ48" s="773"/>
      <c r="FWA48" s="774"/>
      <c r="FWB48" s="774"/>
      <c r="FWC48" s="774"/>
      <c r="FWD48" s="774"/>
      <c r="FWE48" s="774"/>
      <c r="FWF48" s="774"/>
      <c r="FWG48" s="774"/>
      <c r="FWH48" s="774"/>
      <c r="FWI48" s="774"/>
      <c r="FWJ48" s="774"/>
      <c r="FWK48" s="773"/>
      <c r="FWL48" s="774"/>
      <c r="FWM48" s="774"/>
      <c r="FWN48" s="774"/>
      <c r="FWO48" s="774"/>
      <c r="FWP48" s="774"/>
      <c r="FWQ48" s="774"/>
      <c r="FWR48" s="774"/>
      <c r="FWS48" s="774"/>
      <c r="FWT48" s="774"/>
      <c r="FWU48" s="774"/>
      <c r="FWV48" s="773"/>
      <c r="FWW48" s="774"/>
      <c r="FWX48" s="774"/>
      <c r="FWY48" s="774"/>
      <c r="FWZ48" s="774"/>
      <c r="FXA48" s="774"/>
      <c r="FXB48" s="774"/>
      <c r="FXC48" s="774"/>
      <c r="FXD48" s="774"/>
      <c r="FXE48" s="774"/>
      <c r="FXF48" s="774"/>
      <c r="FXG48" s="773"/>
      <c r="FXH48" s="774"/>
      <c r="FXI48" s="774"/>
      <c r="FXJ48" s="774"/>
      <c r="FXK48" s="774"/>
      <c r="FXL48" s="774"/>
      <c r="FXM48" s="774"/>
      <c r="FXN48" s="774"/>
      <c r="FXO48" s="774"/>
      <c r="FXP48" s="774"/>
      <c r="FXQ48" s="774"/>
      <c r="FXR48" s="773"/>
      <c r="FXS48" s="774"/>
      <c r="FXT48" s="774"/>
      <c r="FXU48" s="774"/>
      <c r="FXV48" s="774"/>
      <c r="FXW48" s="774"/>
      <c r="FXX48" s="774"/>
      <c r="FXY48" s="774"/>
      <c r="FXZ48" s="774"/>
      <c r="FYA48" s="774"/>
      <c r="FYB48" s="774"/>
      <c r="FYC48" s="773"/>
      <c r="FYD48" s="774"/>
      <c r="FYE48" s="774"/>
      <c r="FYF48" s="774"/>
      <c r="FYG48" s="774"/>
      <c r="FYH48" s="774"/>
      <c r="FYI48" s="774"/>
      <c r="FYJ48" s="774"/>
      <c r="FYK48" s="774"/>
      <c r="FYL48" s="774"/>
      <c r="FYM48" s="774"/>
      <c r="FYN48" s="773"/>
      <c r="FYO48" s="774"/>
      <c r="FYP48" s="774"/>
      <c r="FYQ48" s="774"/>
      <c r="FYR48" s="774"/>
      <c r="FYS48" s="774"/>
      <c r="FYT48" s="774"/>
      <c r="FYU48" s="774"/>
      <c r="FYV48" s="774"/>
      <c r="FYW48" s="774"/>
      <c r="FYX48" s="774"/>
      <c r="FYY48" s="773"/>
      <c r="FYZ48" s="774"/>
      <c r="FZA48" s="774"/>
      <c r="FZB48" s="774"/>
      <c r="FZC48" s="774"/>
      <c r="FZD48" s="774"/>
      <c r="FZE48" s="774"/>
      <c r="FZF48" s="774"/>
      <c r="FZG48" s="774"/>
      <c r="FZH48" s="774"/>
      <c r="FZI48" s="774"/>
      <c r="FZJ48" s="773"/>
      <c r="FZK48" s="774"/>
      <c r="FZL48" s="774"/>
      <c r="FZM48" s="774"/>
      <c r="FZN48" s="774"/>
      <c r="FZO48" s="774"/>
      <c r="FZP48" s="774"/>
      <c r="FZQ48" s="774"/>
      <c r="FZR48" s="774"/>
      <c r="FZS48" s="774"/>
      <c r="FZT48" s="774"/>
      <c r="FZU48" s="773"/>
      <c r="FZV48" s="774"/>
      <c r="FZW48" s="774"/>
      <c r="FZX48" s="774"/>
      <c r="FZY48" s="774"/>
      <c r="FZZ48" s="774"/>
      <c r="GAA48" s="774"/>
      <c r="GAB48" s="774"/>
      <c r="GAC48" s="774"/>
      <c r="GAD48" s="774"/>
      <c r="GAE48" s="774"/>
      <c r="GAF48" s="773"/>
      <c r="GAG48" s="774"/>
      <c r="GAH48" s="774"/>
      <c r="GAI48" s="774"/>
      <c r="GAJ48" s="774"/>
      <c r="GAK48" s="774"/>
      <c r="GAL48" s="774"/>
      <c r="GAM48" s="774"/>
      <c r="GAN48" s="774"/>
      <c r="GAO48" s="774"/>
      <c r="GAP48" s="774"/>
      <c r="GAQ48" s="773"/>
      <c r="GAR48" s="774"/>
      <c r="GAS48" s="774"/>
      <c r="GAT48" s="774"/>
      <c r="GAU48" s="774"/>
      <c r="GAV48" s="774"/>
      <c r="GAW48" s="774"/>
      <c r="GAX48" s="774"/>
      <c r="GAY48" s="774"/>
      <c r="GAZ48" s="774"/>
      <c r="GBA48" s="774"/>
      <c r="GBB48" s="773"/>
      <c r="GBC48" s="774"/>
      <c r="GBD48" s="774"/>
      <c r="GBE48" s="774"/>
      <c r="GBF48" s="774"/>
      <c r="GBG48" s="774"/>
      <c r="GBH48" s="774"/>
      <c r="GBI48" s="774"/>
      <c r="GBJ48" s="774"/>
      <c r="GBK48" s="774"/>
      <c r="GBL48" s="774"/>
      <c r="GBM48" s="773"/>
      <c r="GBN48" s="774"/>
      <c r="GBO48" s="774"/>
      <c r="GBP48" s="774"/>
      <c r="GBQ48" s="774"/>
      <c r="GBR48" s="774"/>
      <c r="GBS48" s="774"/>
      <c r="GBT48" s="774"/>
      <c r="GBU48" s="774"/>
      <c r="GBV48" s="774"/>
      <c r="GBW48" s="774"/>
      <c r="GBX48" s="773"/>
      <c r="GBY48" s="774"/>
      <c r="GBZ48" s="774"/>
      <c r="GCA48" s="774"/>
      <c r="GCB48" s="774"/>
      <c r="GCC48" s="774"/>
      <c r="GCD48" s="774"/>
      <c r="GCE48" s="774"/>
      <c r="GCF48" s="774"/>
      <c r="GCG48" s="774"/>
      <c r="GCH48" s="774"/>
      <c r="GCI48" s="773"/>
      <c r="GCJ48" s="774"/>
      <c r="GCK48" s="774"/>
      <c r="GCL48" s="774"/>
      <c r="GCM48" s="774"/>
      <c r="GCN48" s="774"/>
      <c r="GCO48" s="774"/>
      <c r="GCP48" s="774"/>
      <c r="GCQ48" s="774"/>
      <c r="GCR48" s="774"/>
      <c r="GCS48" s="774"/>
      <c r="GCT48" s="773"/>
      <c r="GCU48" s="774"/>
      <c r="GCV48" s="774"/>
      <c r="GCW48" s="774"/>
      <c r="GCX48" s="774"/>
      <c r="GCY48" s="774"/>
      <c r="GCZ48" s="774"/>
      <c r="GDA48" s="774"/>
      <c r="GDB48" s="774"/>
      <c r="GDC48" s="774"/>
      <c r="GDD48" s="774"/>
      <c r="GDE48" s="773"/>
      <c r="GDF48" s="774"/>
      <c r="GDG48" s="774"/>
      <c r="GDH48" s="774"/>
      <c r="GDI48" s="774"/>
      <c r="GDJ48" s="774"/>
      <c r="GDK48" s="774"/>
      <c r="GDL48" s="774"/>
      <c r="GDM48" s="774"/>
      <c r="GDN48" s="774"/>
      <c r="GDO48" s="774"/>
      <c r="GDP48" s="773"/>
      <c r="GDQ48" s="774"/>
      <c r="GDR48" s="774"/>
      <c r="GDS48" s="774"/>
      <c r="GDT48" s="774"/>
      <c r="GDU48" s="774"/>
      <c r="GDV48" s="774"/>
      <c r="GDW48" s="774"/>
      <c r="GDX48" s="774"/>
      <c r="GDY48" s="774"/>
      <c r="GDZ48" s="774"/>
      <c r="GEA48" s="773"/>
      <c r="GEB48" s="774"/>
      <c r="GEC48" s="774"/>
      <c r="GED48" s="774"/>
      <c r="GEE48" s="774"/>
      <c r="GEF48" s="774"/>
      <c r="GEG48" s="774"/>
      <c r="GEH48" s="774"/>
      <c r="GEI48" s="774"/>
      <c r="GEJ48" s="774"/>
      <c r="GEK48" s="774"/>
      <c r="GEL48" s="773"/>
      <c r="GEM48" s="774"/>
      <c r="GEN48" s="774"/>
      <c r="GEO48" s="774"/>
      <c r="GEP48" s="774"/>
      <c r="GEQ48" s="774"/>
      <c r="GER48" s="774"/>
      <c r="GES48" s="774"/>
      <c r="GET48" s="774"/>
      <c r="GEU48" s="774"/>
      <c r="GEV48" s="774"/>
      <c r="GEW48" s="773"/>
      <c r="GEX48" s="774"/>
      <c r="GEY48" s="774"/>
      <c r="GEZ48" s="774"/>
      <c r="GFA48" s="774"/>
      <c r="GFB48" s="774"/>
      <c r="GFC48" s="774"/>
      <c r="GFD48" s="774"/>
      <c r="GFE48" s="774"/>
      <c r="GFF48" s="774"/>
      <c r="GFG48" s="774"/>
      <c r="GFH48" s="773"/>
      <c r="GFI48" s="774"/>
      <c r="GFJ48" s="774"/>
      <c r="GFK48" s="774"/>
      <c r="GFL48" s="774"/>
      <c r="GFM48" s="774"/>
      <c r="GFN48" s="774"/>
      <c r="GFO48" s="774"/>
      <c r="GFP48" s="774"/>
      <c r="GFQ48" s="774"/>
      <c r="GFR48" s="774"/>
      <c r="GFS48" s="773"/>
      <c r="GFT48" s="774"/>
      <c r="GFU48" s="774"/>
      <c r="GFV48" s="774"/>
      <c r="GFW48" s="774"/>
      <c r="GFX48" s="774"/>
      <c r="GFY48" s="774"/>
      <c r="GFZ48" s="774"/>
      <c r="GGA48" s="774"/>
      <c r="GGB48" s="774"/>
      <c r="GGC48" s="774"/>
      <c r="GGD48" s="773"/>
      <c r="GGE48" s="774"/>
      <c r="GGF48" s="774"/>
      <c r="GGG48" s="774"/>
      <c r="GGH48" s="774"/>
      <c r="GGI48" s="774"/>
      <c r="GGJ48" s="774"/>
      <c r="GGK48" s="774"/>
      <c r="GGL48" s="774"/>
      <c r="GGM48" s="774"/>
      <c r="GGN48" s="774"/>
      <c r="GGO48" s="773"/>
      <c r="GGP48" s="774"/>
      <c r="GGQ48" s="774"/>
      <c r="GGR48" s="774"/>
      <c r="GGS48" s="774"/>
      <c r="GGT48" s="774"/>
      <c r="GGU48" s="774"/>
      <c r="GGV48" s="774"/>
      <c r="GGW48" s="774"/>
      <c r="GGX48" s="774"/>
      <c r="GGY48" s="774"/>
      <c r="GGZ48" s="773"/>
      <c r="GHA48" s="774"/>
      <c r="GHB48" s="774"/>
      <c r="GHC48" s="774"/>
      <c r="GHD48" s="774"/>
      <c r="GHE48" s="774"/>
      <c r="GHF48" s="774"/>
      <c r="GHG48" s="774"/>
      <c r="GHH48" s="774"/>
      <c r="GHI48" s="774"/>
      <c r="GHJ48" s="774"/>
      <c r="GHK48" s="773"/>
      <c r="GHL48" s="774"/>
      <c r="GHM48" s="774"/>
      <c r="GHN48" s="774"/>
      <c r="GHO48" s="774"/>
      <c r="GHP48" s="774"/>
      <c r="GHQ48" s="774"/>
      <c r="GHR48" s="774"/>
      <c r="GHS48" s="774"/>
      <c r="GHT48" s="774"/>
      <c r="GHU48" s="774"/>
      <c r="GHV48" s="773"/>
      <c r="GHW48" s="774"/>
      <c r="GHX48" s="774"/>
      <c r="GHY48" s="774"/>
      <c r="GHZ48" s="774"/>
      <c r="GIA48" s="774"/>
      <c r="GIB48" s="774"/>
      <c r="GIC48" s="774"/>
      <c r="GID48" s="774"/>
      <c r="GIE48" s="774"/>
      <c r="GIF48" s="774"/>
      <c r="GIG48" s="773"/>
      <c r="GIH48" s="774"/>
      <c r="GII48" s="774"/>
      <c r="GIJ48" s="774"/>
      <c r="GIK48" s="774"/>
      <c r="GIL48" s="774"/>
      <c r="GIM48" s="774"/>
      <c r="GIN48" s="774"/>
      <c r="GIO48" s="774"/>
      <c r="GIP48" s="774"/>
      <c r="GIQ48" s="774"/>
      <c r="GIR48" s="773"/>
      <c r="GIS48" s="774"/>
      <c r="GIT48" s="774"/>
      <c r="GIU48" s="774"/>
      <c r="GIV48" s="774"/>
      <c r="GIW48" s="774"/>
      <c r="GIX48" s="774"/>
      <c r="GIY48" s="774"/>
      <c r="GIZ48" s="774"/>
      <c r="GJA48" s="774"/>
      <c r="GJB48" s="774"/>
      <c r="GJC48" s="773"/>
      <c r="GJD48" s="774"/>
      <c r="GJE48" s="774"/>
      <c r="GJF48" s="774"/>
      <c r="GJG48" s="774"/>
      <c r="GJH48" s="774"/>
      <c r="GJI48" s="774"/>
      <c r="GJJ48" s="774"/>
      <c r="GJK48" s="774"/>
      <c r="GJL48" s="774"/>
      <c r="GJM48" s="774"/>
      <c r="GJN48" s="773"/>
      <c r="GJO48" s="774"/>
      <c r="GJP48" s="774"/>
      <c r="GJQ48" s="774"/>
      <c r="GJR48" s="774"/>
      <c r="GJS48" s="774"/>
      <c r="GJT48" s="774"/>
      <c r="GJU48" s="774"/>
      <c r="GJV48" s="774"/>
      <c r="GJW48" s="774"/>
      <c r="GJX48" s="774"/>
      <c r="GJY48" s="773"/>
      <c r="GJZ48" s="774"/>
      <c r="GKA48" s="774"/>
      <c r="GKB48" s="774"/>
      <c r="GKC48" s="774"/>
      <c r="GKD48" s="774"/>
      <c r="GKE48" s="774"/>
      <c r="GKF48" s="774"/>
      <c r="GKG48" s="774"/>
      <c r="GKH48" s="774"/>
      <c r="GKI48" s="774"/>
      <c r="GKJ48" s="773"/>
      <c r="GKK48" s="774"/>
      <c r="GKL48" s="774"/>
      <c r="GKM48" s="774"/>
      <c r="GKN48" s="774"/>
      <c r="GKO48" s="774"/>
      <c r="GKP48" s="774"/>
      <c r="GKQ48" s="774"/>
      <c r="GKR48" s="774"/>
      <c r="GKS48" s="774"/>
      <c r="GKT48" s="774"/>
      <c r="GKU48" s="773"/>
      <c r="GKV48" s="774"/>
      <c r="GKW48" s="774"/>
      <c r="GKX48" s="774"/>
      <c r="GKY48" s="774"/>
      <c r="GKZ48" s="774"/>
      <c r="GLA48" s="774"/>
      <c r="GLB48" s="774"/>
      <c r="GLC48" s="774"/>
      <c r="GLD48" s="774"/>
      <c r="GLE48" s="774"/>
      <c r="GLF48" s="773"/>
      <c r="GLG48" s="774"/>
      <c r="GLH48" s="774"/>
      <c r="GLI48" s="774"/>
      <c r="GLJ48" s="774"/>
      <c r="GLK48" s="774"/>
      <c r="GLL48" s="774"/>
      <c r="GLM48" s="774"/>
      <c r="GLN48" s="774"/>
      <c r="GLO48" s="774"/>
      <c r="GLP48" s="774"/>
      <c r="GLQ48" s="773"/>
      <c r="GLR48" s="774"/>
      <c r="GLS48" s="774"/>
      <c r="GLT48" s="774"/>
      <c r="GLU48" s="774"/>
      <c r="GLV48" s="774"/>
      <c r="GLW48" s="774"/>
      <c r="GLX48" s="774"/>
      <c r="GLY48" s="774"/>
      <c r="GLZ48" s="774"/>
      <c r="GMA48" s="774"/>
      <c r="GMB48" s="773"/>
      <c r="GMC48" s="774"/>
      <c r="GMD48" s="774"/>
      <c r="GME48" s="774"/>
      <c r="GMF48" s="774"/>
      <c r="GMG48" s="774"/>
      <c r="GMH48" s="774"/>
      <c r="GMI48" s="774"/>
      <c r="GMJ48" s="774"/>
      <c r="GMK48" s="774"/>
      <c r="GML48" s="774"/>
      <c r="GMM48" s="773"/>
      <c r="GMN48" s="774"/>
      <c r="GMO48" s="774"/>
      <c r="GMP48" s="774"/>
      <c r="GMQ48" s="774"/>
      <c r="GMR48" s="774"/>
      <c r="GMS48" s="774"/>
      <c r="GMT48" s="774"/>
      <c r="GMU48" s="774"/>
      <c r="GMV48" s="774"/>
      <c r="GMW48" s="774"/>
      <c r="GMX48" s="773"/>
      <c r="GMY48" s="774"/>
      <c r="GMZ48" s="774"/>
      <c r="GNA48" s="774"/>
      <c r="GNB48" s="774"/>
      <c r="GNC48" s="774"/>
      <c r="GND48" s="774"/>
      <c r="GNE48" s="774"/>
      <c r="GNF48" s="774"/>
      <c r="GNG48" s="774"/>
      <c r="GNH48" s="774"/>
      <c r="GNI48" s="773"/>
      <c r="GNJ48" s="774"/>
      <c r="GNK48" s="774"/>
      <c r="GNL48" s="774"/>
      <c r="GNM48" s="774"/>
      <c r="GNN48" s="774"/>
      <c r="GNO48" s="774"/>
      <c r="GNP48" s="774"/>
      <c r="GNQ48" s="774"/>
      <c r="GNR48" s="774"/>
      <c r="GNS48" s="774"/>
      <c r="GNT48" s="773"/>
      <c r="GNU48" s="774"/>
      <c r="GNV48" s="774"/>
      <c r="GNW48" s="774"/>
      <c r="GNX48" s="774"/>
      <c r="GNY48" s="774"/>
      <c r="GNZ48" s="774"/>
      <c r="GOA48" s="774"/>
      <c r="GOB48" s="774"/>
      <c r="GOC48" s="774"/>
      <c r="GOD48" s="774"/>
      <c r="GOE48" s="773"/>
      <c r="GOF48" s="774"/>
      <c r="GOG48" s="774"/>
      <c r="GOH48" s="774"/>
      <c r="GOI48" s="774"/>
      <c r="GOJ48" s="774"/>
      <c r="GOK48" s="774"/>
      <c r="GOL48" s="774"/>
      <c r="GOM48" s="774"/>
      <c r="GON48" s="774"/>
      <c r="GOO48" s="774"/>
      <c r="GOP48" s="773"/>
      <c r="GOQ48" s="774"/>
      <c r="GOR48" s="774"/>
      <c r="GOS48" s="774"/>
      <c r="GOT48" s="774"/>
      <c r="GOU48" s="774"/>
      <c r="GOV48" s="774"/>
      <c r="GOW48" s="774"/>
      <c r="GOX48" s="774"/>
      <c r="GOY48" s="774"/>
      <c r="GOZ48" s="774"/>
      <c r="GPA48" s="773"/>
      <c r="GPB48" s="774"/>
      <c r="GPC48" s="774"/>
      <c r="GPD48" s="774"/>
      <c r="GPE48" s="774"/>
      <c r="GPF48" s="774"/>
      <c r="GPG48" s="774"/>
      <c r="GPH48" s="774"/>
      <c r="GPI48" s="774"/>
      <c r="GPJ48" s="774"/>
      <c r="GPK48" s="774"/>
      <c r="GPL48" s="773"/>
      <c r="GPM48" s="774"/>
      <c r="GPN48" s="774"/>
      <c r="GPO48" s="774"/>
      <c r="GPP48" s="774"/>
      <c r="GPQ48" s="774"/>
      <c r="GPR48" s="774"/>
      <c r="GPS48" s="774"/>
      <c r="GPT48" s="774"/>
      <c r="GPU48" s="774"/>
      <c r="GPV48" s="774"/>
      <c r="GPW48" s="773"/>
      <c r="GPX48" s="774"/>
      <c r="GPY48" s="774"/>
      <c r="GPZ48" s="774"/>
      <c r="GQA48" s="774"/>
      <c r="GQB48" s="774"/>
      <c r="GQC48" s="774"/>
      <c r="GQD48" s="774"/>
      <c r="GQE48" s="774"/>
      <c r="GQF48" s="774"/>
      <c r="GQG48" s="774"/>
      <c r="GQH48" s="773"/>
      <c r="GQI48" s="774"/>
      <c r="GQJ48" s="774"/>
      <c r="GQK48" s="774"/>
      <c r="GQL48" s="774"/>
      <c r="GQM48" s="774"/>
      <c r="GQN48" s="774"/>
      <c r="GQO48" s="774"/>
      <c r="GQP48" s="774"/>
      <c r="GQQ48" s="774"/>
      <c r="GQR48" s="774"/>
      <c r="GQS48" s="773"/>
      <c r="GQT48" s="774"/>
      <c r="GQU48" s="774"/>
      <c r="GQV48" s="774"/>
      <c r="GQW48" s="774"/>
      <c r="GQX48" s="774"/>
      <c r="GQY48" s="774"/>
      <c r="GQZ48" s="774"/>
      <c r="GRA48" s="774"/>
      <c r="GRB48" s="774"/>
      <c r="GRC48" s="774"/>
      <c r="GRD48" s="773"/>
      <c r="GRE48" s="774"/>
      <c r="GRF48" s="774"/>
      <c r="GRG48" s="774"/>
      <c r="GRH48" s="774"/>
      <c r="GRI48" s="774"/>
      <c r="GRJ48" s="774"/>
      <c r="GRK48" s="774"/>
      <c r="GRL48" s="774"/>
      <c r="GRM48" s="774"/>
      <c r="GRN48" s="774"/>
      <c r="GRO48" s="773"/>
      <c r="GRP48" s="774"/>
      <c r="GRQ48" s="774"/>
      <c r="GRR48" s="774"/>
      <c r="GRS48" s="774"/>
      <c r="GRT48" s="774"/>
      <c r="GRU48" s="774"/>
      <c r="GRV48" s="774"/>
      <c r="GRW48" s="774"/>
      <c r="GRX48" s="774"/>
      <c r="GRY48" s="774"/>
      <c r="GRZ48" s="773"/>
      <c r="GSA48" s="774"/>
      <c r="GSB48" s="774"/>
      <c r="GSC48" s="774"/>
      <c r="GSD48" s="774"/>
      <c r="GSE48" s="774"/>
      <c r="GSF48" s="774"/>
      <c r="GSG48" s="774"/>
      <c r="GSH48" s="774"/>
      <c r="GSI48" s="774"/>
      <c r="GSJ48" s="774"/>
      <c r="GSK48" s="773"/>
      <c r="GSL48" s="774"/>
      <c r="GSM48" s="774"/>
      <c r="GSN48" s="774"/>
      <c r="GSO48" s="774"/>
      <c r="GSP48" s="774"/>
      <c r="GSQ48" s="774"/>
      <c r="GSR48" s="774"/>
      <c r="GSS48" s="774"/>
      <c r="GST48" s="774"/>
      <c r="GSU48" s="774"/>
      <c r="GSV48" s="773"/>
      <c r="GSW48" s="774"/>
      <c r="GSX48" s="774"/>
      <c r="GSY48" s="774"/>
      <c r="GSZ48" s="774"/>
      <c r="GTA48" s="774"/>
      <c r="GTB48" s="774"/>
      <c r="GTC48" s="774"/>
      <c r="GTD48" s="774"/>
      <c r="GTE48" s="774"/>
      <c r="GTF48" s="774"/>
      <c r="GTG48" s="773"/>
      <c r="GTH48" s="774"/>
      <c r="GTI48" s="774"/>
      <c r="GTJ48" s="774"/>
      <c r="GTK48" s="774"/>
      <c r="GTL48" s="774"/>
      <c r="GTM48" s="774"/>
      <c r="GTN48" s="774"/>
      <c r="GTO48" s="774"/>
      <c r="GTP48" s="774"/>
      <c r="GTQ48" s="774"/>
      <c r="GTR48" s="773"/>
      <c r="GTS48" s="774"/>
      <c r="GTT48" s="774"/>
      <c r="GTU48" s="774"/>
      <c r="GTV48" s="774"/>
      <c r="GTW48" s="774"/>
      <c r="GTX48" s="774"/>
      <c r="GTY48" s="774"/>
      <c r="GTZ48" s="774"/>
      <c r="GUA48" s="774"/>
      <c r="GUB48" s="774"/>
      <c r="GUC48" s="773"/>
      <c r="GUD48" s="774"/>
      <c r="GUE48" s="774"/>
      <c r="GUF48" s="774"/>
      <c r="GUG48" s="774"/>
      <c r="GUH48" s="774"/>
      <c r="GUI48" s="774"/>
      <c r="GUJ48" s="774"/>
      <c r="GUK48" s="774"/>
      <c r="GUL48" s="774"/>
      <c r="GUM48" s="774"/>
      <c r="GUN48" s="773"/>
      <c r="GUO48" s="774"/>
      <c r="GUP48" s="774"/>
      <c r="GUQ48" s="774"/>
      <c r="GUR48" s="774"/>
      <c r="GUS48" s="774"/>
      <c r="GUT48" s="774"/>
      <c r="GUU48" s="774"/>
      <c r="GUV48" s="774"/>
      <c r="GUW48" s="774"/>
      <c r="GUX48" s="774"/>
      <c r="GUY48" s="773"/>
      <c r="GUZ48" s="774"/>
      <c r="GVA48" s="774"/>
      <c r="GVB48" s="774"/>
      <c r="GVC48" s="774"/>
      <c r="GVD48" s="774"/>
      <c r="GVE48" s="774"/>
      <c r="GVF48" s="774"/>
      <c r="GVG48" s="774"/>
      <c r="GVH48" s="774"/>
      <c r="GVI48" s="774"/>
      <c r="GVJ48" s="773"/>
      <c r="GVK48" s="774"/>
      <c r="GVL48" s="774"/>
      <c r="GVM48" s="774"/>
      <c r="GVN48" s="774"/>
      <c r="GVO48" s="774"/>
      <c r="GVP48" s="774"/>
      <c r="GVQ48" s="774"/>
      <c r="GVR48" s="774"/>
      <c r="GVS48" s="774"/>
      <c r="GVT48" s="774"/>
      <c r="GVU48" s="773"/>
      <c r="GVV48" s="774"/>
      <c r="GVW48" s="774"/>
      <c r="GVX48" s="774"/>
      <c r="GVY48" s="774"/>
      <c r="GVZ48" s="774"/>
      <c r="GWA48" s="774"/>
      <c r="GWB48" s="774"/>
      <c r="GWC48" s="774"/>
      <c r="GWD48" s="774"/>
      <c r="GWE48" s="774"/>
      <c r="GWF48" s="773"/>
      <c r="GWG48" s="774"/>
      <c r="GWH48" s="774"/>
      <c r="GWI48" s="774"/>
      <c r="GWJ48" s="774"/>
      <c r="GWK48" s="774"/>
      <c r="GWL48" s="774"/>
      <c r="GWM48" s="774"/>
      <c r="GWN48" s="774"/>
      <c r="GWO48" s="774"/>
      <c r="GWP48" s="774"/>
      <c r="GWQ48" s="773"/>
      <c r="GWR48" s="774"/>
      <c r="GWS48" s="774"/>
      <c r="GWT48" s="774"/>
      <c r="GWU48" s="774"/>
      <c r="GWV48" s="774"/>
      <c r="GWW48" s="774"/>
      <c r="GWX48" s="774"/>
      <c r="GWY48" s="774"/>
      <c r="GWZ48" s="774"/>
      <c r="GXA48" s="774"/>
      <c r="GXB48" s="773"/>
      <c r="GXC48" s="774"/>
      <c r="GXD48" s="774"/>
      <c r="GXE48" s="774"/>
      <c r="GXF48" s="774"/>
      <c r="GXG48" s="774"/>
      <c r="GXH48" s="774"/>
      <c r="GXI48" s="774"/>
      <c r="GXJ48" s="774"/>
      <c r="GXK48" s="774"/>
      <c r="GXL48" s="774"/>
      <c r="GXM48" s="773"/>
      <c r="GXN48" s="774"/>
      <c r="GXO48" s="774"/>
      <c r="GXP48" s="774"/>
      <c r="GXQ48" s="774"/>
      <c r="GXR48" s="774"/>
      <c r="GXS48" s="774"/>
      <c r="GXT48" s="774"/>
      <c r="GXU48" s="774"/>
      <c r="GXV48" s="774"/>
      <c r="GXW48" s="774"/>
      <c r="GXX48" s="773"/>
      <c r="GXY48" s="774"/>
      <c r="GXZ48" s="774"/>
      <c r="GYA48" s="774"/>
      <c r="GYB48" s="774"/>
      <c r="GYC48" s="774"/>
      <c r="GYD48" s="774"/>
      <c r="GYE48" s="774"/>
      <c r="GYF48" s="774"/>
      <c r="GYG48" s="774"/>
      <c r="GYH48" s="774"/>
      <c r="GYI48" s="773"/>
      <c r="GYJ48" s="774"/>
      <c r="GYK48" s="774"/>
      <c r="GYL48" s="774"/>
      <c r="GYM48" s="774"/>
      <c r="GYN48" s="774"/>
      <c r="GYO48" s="774"/>
      <c r="GYP48" s="774"/>
      <c r="GYQ48" s="774"/>
      <c r="GYR48" s="774"/>
      <c r="GYS48" s="774"/>
      <c r="GYT48" s="773"/>
      <c r="GYU48" s="774"/>
      <c r="GYV48" s="774"/>
      <c r="GYW48" s="774"/>
      <c r="GYX48" s="774"/>
      <c r="GYY48" s="774"/>
      <c r="GYZ48" s="774"/>
      <c r="GZA48" s="774"/>
      <c r="GZB48" s="774"/>
      <c r="GZC48" s="774"/>
      <c r="GZD48" s="774"/>
      <c r="GZE48" s="773"/>
      <c r="GZF48" s="774"/>
      <c r="GZG48" s="774"/>
      <c r="GZH48" s="774"/>
      <c r="GZI48" s="774"/>
      <c r="GZJ48" s="774"/>
      <c r="GZK48" s="774"/>
      <c r="GZL48" s="774"/>
      <c r="GZM48" s="774"/>
      <c r="GZN48" s="774"/>
      <c r="GZO48" s="774"/>
      <c r="GZP48" s="773"/>
      <c r="GZQ48" s="774"/>
      <c r="GZR48" s="774"/>
      <c r="GZS48" s="774"/>
      <c r="GZT48" s="774"/>
      <c r="GZU48" s="774"/>
      <c r="GZV48" s="774"/>
      <c r="GZW48" s="774"/>
      <c r="GZX48" s="774"/>
      <c r="GZY48" s="774"/>
      <c r="GZZ48" s="774"/>
      <c r="HAA48" s="773"/>
      <c r="HAB48" s="774"/>
      <c r="HAC48" s="774"/>
      <c r="HAD48" s="774"/>
      <c r="HAE48" s="774"/>
      <c r="HAF48" s="774"/>
      <c r="HAG48" s="774"/>
      <c r="HAH48" s="774"/>
      <c r="HAI48" s="774"/>
      <c r="HAJ48" s="774"/>
      <c r="HAK48" s="774"/>
      <c r="HAL48" s="773"/>
      <c r="HAM48" s="774"/>
      <c r="HAN48" s="774"/>
      <c r="HAO48" s="774"/>
      <c r="HAP48" s="774"/>
      <c r="HAQ48" s="774"/>
      <c r="HAR48" s="774"/>
      <c r="HAS48" s="774"/>
      <c r="HAT48" s="774"/>
      <c r="HAU48" s="774"/>
      <c r="HAV48" s="774"/>
      <c r="HAW48" s="773"/>
      <c r="HAX48" s="774"/>
      <c r="HAY48" s="774"/>
      <c r="HAZ48" s="774"/>
      <c r="HBA48" s="774"/>
      <c r="HBB48" s="774"/>
      <c r="HBC48" s="774"/>
      <c r="HBD48" s="774"/>
      <c r="HBE48" s="774"/>
      <c r="HBF48" s="774"/>
      <c r="HBG48" s="774"/>
      <c r="HBH48" s="773"/>
      <c r="HBI48" s="774"/>
      <c r="HBJ48" s="774"/>
      <c r="HBK48" s="774"/>
      <c r="HBL48" s="774"/>
      <c r="HBM48" s="774"/>
      <c r="HBN48" s="774"/>
      <c r="HBO48" s="774"/>
      <c r="HBP48" s="774"/>
      <c r="HBQ48" s="774"/>
      <c r="HBR48" s="774"/>
      <c r="HBS48" s="773"/>
      <c r="HBT48" s="774"/>
      <c r="HBU48" s="774"/>
      <c r="HBV48" s="774"/>
      <c r="HBW48" s="774"/>
      <c r="HBX48" s="774"/>
      <c r="HBY48" s="774"/>
      <c r="HBZ48" s="774"/>
      <c r="HCA48" s="774"/>
      <c r="HCB48" s="774"/>
      <c r="HCC48" s="774"/>
      <c r="HCD48" s="773"/>
      <c r="HCE48" s="774"/>
      <c r="HCF48" s="774"/>
      <c r="HCG48" s="774"/>
      <c r="HCH48" s="774"/>
      <c r="HCI48" s="774"/>
      <c r="HCJ48" s="774"/>
      <c r="HCK48" s="774"/>
      <c r="HCL48" s="774"/>
      <c r="HCM48" s="774"/>
      <c r="HCN48" s="774"/>
      <c r="HCO48" s="773"/>
      <c r="HCP48" s="774"/>
      <c r="HCQ48" s="774"/>
      <c r="HCR48" s="774"/>
      <c r="HCS48" s="774"/>
      <c r="HCT48" s="774"/>
      <c r="HCU48" s="774"/>
      <c r="HCV48" s="774"/>
      <c r="HCW48" s="774"/>
      <c r="HCX48" s="774"/>
      <c r="HCY48" s="774"/>
      <c r="HCZ48" s="773"/>
      <c r="HDA48" s="774"/>
      <c r="HDB48" s="774"/>
      <c r="HDC48" s="774"/>
      <c r="HDD48" s="774"/>
      <c r="HDE48" s="774"/>
      <c r="HDF48" s="774"/>
      <c r="HDG48" s="774"/>
      <c r="HDH48" s="774"/>
      <c r="HDI48" s="774"/>
      <c r="HDJ48" s="774"/>
      <c r="HDK48" s="773"/>
      <c r="HDL48" s="774"/>
      <c r="HDM48" s="774"/>
      <c r="HDN48" s="774"/>
      <c r="HDO48" s="774"/>
      <c r="HDP48" s="774"/>
      <c r="HDQ48" s="774"/>
      <c r="HDR48" s="774"/>
      <c r="HDS48" s="774"/>
      <c r="HDT48" s="774"/>
      <c r="HDU48" s="774"/>
      <c r="HDV48" s="773"/>
      <c r="HDW48" s="774"/>
      <c r="HDX48" s="774"/>
      <c r="HDY48" s="774"/>
      <c r="HDZ48" s="774"/>
      <c r="HEA48" s="774"/>
      <c r="HEB48" s="774"/>
      <c r="HEC48" s="774"/>
      <c r="HED48" s="774"/>
      <c r="HEE48" s="774"/>
      <c r="HEF48" s="774"/>
      <c r="HEG48" s="773"/>
      <c r="HEH48" s="774"/>
      <c r="HEI48" s="774"/>
      <c r="HEJ48" s="774"/>
      <c r="HEK48" s="774"/>
      <c r="HEL48" s="774"/>
      <c r="HEM48" s="774"/>
      <c r="HEN48" s="774"/>
      <c r="HEO48" s="774"/>
      <c r="HEP48" s="774"/>
      <c r="HEQ48" s="774"/>
      <c r="HER48" s="773"/>
      <c r="HES48" s="774"/>
      <c r="HET48" s="774"/>
      <c r="HEU48" s="774"/>
      <c r="HEV48" s="774"/>
      <c r="HEW48" s="774"/>
      <c r="HEX48" s="774"/>
      <c r="HEY48" s="774"/>
      <c r="HEZ48" s="774"/>
      <c r="HFA48" s="774"/>
      <c r="HFB48" s="774"/>
      <c r="HFC48" s="773"/>
      <c r="HFD48" s="774"/>
      <c r="HFE48" s="774"/>
      <c r="HFF48" s="774"/>
      <c r="HFG48" s="774"/>
      <c r="HFH48" s="774"/>
      <c r="HFI48" s="774"/>
      <c r="HFJ48" s="774"/>
      <c r="HFK48" s="774"/>
      <c r="HFL48" s="774"/>
      <c r="HFM48" s="774"/>
      <c r="HFN48" s="773"/>
      <c r="HFO48" s="774"/>
      <c r="HFP48" s="774"/>
      <c r="HFQ48" s="774"/>
      <c r="HFR48" s="774"/>
      <c r="HFS48" s="774"/>
      <c r="HFT48" s="774"/>
      <c r="HFU48" s="774"/>
      <c r="HFV48" s="774"/>
      <c r="HFW48" s="774"/>
      <c r="HFX48" s="774"/>
      <c r="HFY48" s="773"/>
      <c r="HFZ48" s="774"/>
      <c r="HGA48" s="774"/>
      <c r="HGB48" s="774"/>
      <c r="HGC48" s="774"/>
      <c r="HGD48" s="774"/>
      <c r="HGE48" s="774"/>
      <c r="HGF48" s="774"/>
      <c r="HGG48" s="774"/>
      <c r="HGH48" s="774"/>
      <c r="HGI48" s="774"/>
      <c r="HGJ48" s="773"/>
      <c r="HGK48" s="774"/>
      <c r="HGL48" s="774"/>
      <c r="HGM48" s="774"/>
      <c r="HGN48" s="774"/>
      <c r="HGO48" s="774"/>
      <c r="HGP48" s="774"/>
      <c r="HGQ48" s="774"/>
      <c r="HGR48" s="774"/>
      <c r="HGS48" s="774"/>
      <c r="HGT48" s="774"/>
      <c r="HGU48" s="773"/>
      <c r="HGV48" s="774"/>
      <c r="HGW48" s="774"/>
      <c r="HGX48" s="774"/>
      <c r="HGY48" s="774"/>
      <c r="HGZ48" s="774"/>
      <c r="HHA48" s="774"/>
      <c r="HHB48" s="774"/>
      <c r="HHC48" s="774"/>
      <c r="HHD48" s="774"/>
      <c r="HHE48" s="774"/>
      <c r="HHF48" s="773"/>
      <c r="HHG48" s="774"/>
      <c r="HHH48" s="774"/>
      <c r="HHI48" s="774"/>
      <c r="HHJ48" s="774"/>
      <c r="HHK48" s="774"/>
      <c r="HHL48" s="774"/>
      <c r="HHM48" s="774"/>
      <c r="HHN48" s="774"/>
      <c r="HHO48" s="774"/>
      <c r="HHP48" s="774"/>
      <c r="HHQ48" s="773"/>
      <c r="HHR48" s="774"/>
      <c r="HHS48" s="774"/>
      <c r="HHT48" s="774"/>
      <c r="HHU48" s="774"/>
      <c r="HHV48" s="774"/>
      <c r="HHW48" s="774"/>
      <c r="HHX48" s="774"/>
      <c r="HHY48" s="774"/>
      <c r="HHZ48" s="774"/>
      <c r="HIA48" s="774"/>
      <c r="HIB48" s="773"/>
      <c r="HIC48" s="774"/>
      <c r="HID48" s="774"/>
      <c r="HIE48" s="774"/>
      <c r="HIF48" s="774"/>
      <c r="HIG48" s="774"/>
      <c r="HIH48" s="774"/>
      <c r="HII48" s="774"/>
      <c r="HIJ48" s="774"/>
      <c r="HIK48" s="774"/>
      <c r="HIL48" s="774"/>
      <c r="HIM48" s="773"/>
      <c r="HIN48" s="774"/>
      <c r="HIO48" s="774"/>
      <c r="HIP48" s="774"/>
      <c r="HIQ48" s="774"/>
      <c r="HIR48" s="774"/>
      <c r="HIS48" s="774"/>
      <c r="HIT48" s="774"/>
      <c r="HIU48" s="774"/>
      <c r="HIV48" s="774"/>
      <c r="HIW48" s="774"/>
      <c r="HIX48" s="773"/>
      <c r="HIY48" s="774"/>
      <c r="HIZ48" s="774"/>
      <c r="HJA48" s="774"/>
      <c r="HJB48" s="774"/>
      <c r="HJC48" s="774"/>
      <c r="HJD48" s="774"/>
      <c r="HJE48" s="774"/>
      <c r="HJF48" s="774"/>
      <c r="HJG48" s="774"/>
      <c r="HJH48" s="774"/>
      <c r="HJI48" s="773"/>
      <c r="HJJ48" s="774"/>
      <c r="HJK48" s="774"/>
      <c r="HJL48" s="774"/>
      <c r="HJM48" s="774"/>
      <c r="HJN48" s="774"/>
      <c r="HJO48" s="774"/>
      <c r="HJP48" s="774"/>
      <c r="HJQ48" s="774"/>
      <c r="HJR48" s="774"/>
      <c r="HJS48" s="774"/>
      <c r="HJT48" s="773"/>
      <c r="HJU48" s="774"/>
      <c r="HJV48" s="774"/>
      <c r="HJW48" s="774"/>
      <c r="HJX48" s="774"/>
      <c r="HJY48" s="774"/>
      <c r="HJZ48" s="774"/>
      <c r="HKA48" s="774"/>
      <c r="HKB48" s="774"/>
      <c r="HKC48" s="774"/>
      <c r="HKD48" s="774"/>
      <c r="HKE48" s="773"/>
      <c r="HKF48" s="774"/>
      <c r="HKG48" s="774"/>
      <c r="HKH48" s="774"/>
      <c r="HKI48" s="774"/>
      <c r="HKJ48" s="774"/>
      <c r="HKK48" s="774"/>
      <c r="HKL48" s="774"/>
      <c r="HKM48" s="774"/>
      <c r="HKN48" s="774"/>
      <c r="HKO48" s="774"/>
      <c r="HKP48" s="773"/>
      <c r="HKQ48" s="774"/>
      <c r="HKR48" s="774"/>
      <c r="HKS48" s="774"/>
      <c r="HKT48" s="774"/>
      <c r="HKU48" s="774"/>
      <c r="HKV48" s="774"/>
      <c r="HKW48" s="774"/>
      <c r="HKX48" s="774"/>
      <c r="HKY48" s="774"/>
      <c r="HKZ48" s="774"/>
      <c r="HLA48" s="773"/>
      <c r="HLB48" s="774"/>
      <c r="HLC48" s="774"/>
      <c r="HLD48" s="774"/>
      <c r="HLE48" s="774"/>
      <c r="HLF48" s="774"/>
      <c r="HLG48" s="774"/>
      <c r="HLH48" s="774"/>
      <c r="HLI48" s="774"/>
      <c r="HLJ48" s="774"/>
      <c r="HLK48" s="774"/>
      <c r="HLL48" s="773"/>
      <c r="HLM48" s="774"/>
      <c r="HLN48" s="774"/>
      <c r="HLO48" s="774"/>
      <c r="HLP48" s="774"/>
      <c r="HLQ48" s="774"/>
      <c r="HLR48" s="774"/>
      <c r="HLS48" s="774"/>
      <c r="HLT48" s="774"/>
      <c r="HLU48" s="774"/>
      <c r="HLV48" s="774"/>
      <c r="HLW48" s="773"/>
      <c r="HLX48" s="774"/>
      <c r="HLY48" s="774"/>
      <c r="HLZ48" s="774"/>
      <c r="HMA48" s="774"/>
      <c r="HMB48" s="774"/>
      <c r="HMC48" s="774"/>
      <c r="HMD48" s="774"/>
      <c r="HME48" s="774"/>
      <c r="HMF48" s="774"/>
      <c r="HMG48" s="774"/>
      <c r="HMH48" s="773"/>
      <c r="HMI48" s="774"/>
      <c r="HMJ48" s="774"/>
      <c r="HMK48" s="774"/>
      <c r="HML48" s="774"/>
      <c r="HMM48" s="774"/>
      <c r="HMN48" s="774"/>
      <c r="HMO48" s="774"/>
      <c r="HMP48" s="774"/>
      <c r="HMQ48" s="774"/>
      <c r="HMR48" s="774"/>
      <c r="HMS48" s="773"/>
      <c r="HMT48" s="774"/>
      <c r="HMU48" s="774"/>
      <c r="HMV48" s="774"/>
      <c r="HMW48" s="774"/>
      <c r="HMX48" s="774"/>
      <c r="HMY48" s="774"/>
      <c r="HMZ48" s="774"/>
      <c r="HNA48" s="774"/>
      <c r="HNB48" s="774"/>
      <c r="HNC48" s="774"/>
      <c r="HND48" s="773"/>
      <c r="HNE48" s="774"/>
      <c r="HNF48" s="774"/>
      <c r="HNG48" s="774"/>
      <c r="HNH48" s="774"/>
      <c r="HNI48" s="774"/>
      <c r="HNJ48" s="774"/>
      <c r="HNK48" s="774"/>
      <c r="HNL48" s="774"/>
      <c r="HNM48" s="774"/>
      <c r="HNN48" s="774"/>
      <c r="HNO48" s="773"/>
      <c r="HNP48" s="774"/>
      <c r="HNQ48" s="774"/>
      <c r="HNR48" s="774"/>
      <c r="HNS48" s="774"/>
      <c r="HNT48" s="774"/>
      <c r="HNU48" s="774"/>
      <c r="HNV48" s="774"/>
      <c r="HNW48" s="774"/>
      <c r="HNX48" s="774"/>
      <c r="HNY48" s="774"/>
      <c r="HNZ48" s="773"/>
      <c r="HOA48" s="774"/>
      <c r="HOB48" s="774"/>
      <c r="HOC48" s="774"/>
      <c r="HOD48" s="774"/>
      <c r="HOE48" s="774"/>
      <c r="HOF48" s="774"/>
      <c r="HOG48" s="774"/>
      <c r="HOH48" s="774"/>
      <c r="HOI48" s="774"/>
      <c r="HOJ48" s="774"/>
      <c r="HOK48" s="773"/>
      <c r="HOL48" s="774"/>
      <c r="HOM48" s="774"/>
      <c r="HON48" s="774"/>
      <c r="HOO48" s="774"/>
      <c r="HOP48" s="774"/>
      <c r="HOQ48" s="774"/>
      <c r="HOR48" s="774"/>
      <c r="HOS48" s="774"/>
      <c r="HOT48" s="774"/>
      <c r="HOU48" s="774"/>
      <c r="HOV48" s="773"/>
      <c r="HOW48" s="774"/>
      <c r="HOX48" s="774"/>
      <c r="HOY48" s="774"/>
      <c r="HOZ48" s="774"/>
      <c r="HPA48" s="774"/>
      <c r="HPB48" s="774"/>
      <c r="HPC48" s="774"/>
      <c r="HPD48" s="774"/>
      <c r="HPE48" s="774"/>
      <c r="HPF48" s="774"/>
      <c r="HPG48" s="773"/>
      <c r="HPH48" s="774"/>
      <c r="HPI48" s="774"/>
      <c r="HPJ48" s="774"/>
      <c r="HPK48" s="774"/>
      <c r="HPL48" s="774"/>
      <c r="HPM48" s="774"/>
      <c r="HPN48" s="774"/>
      <c r="HPO48" s="774"/>
      <c r="HPP48" s="774"/>
      <c r="HPQ48" s="774"/>
      <c r="HPR48" s="773"/>
      <c r="HPS48" s="774"/>
      <c r="HPT48" s="774"/>
      <c r="HPU48" s="774"/>
      <c r="HPV48" s="774"/>
      <c r="HPW48" s="774"/>
      <c r="HPX48" s="774"/>
      <c r="HPY48" s="774"/>
      <c r="HPZ48" s="774"/>
      <c r="HQA48" s="774"/>
      <c r="HQB48" s="774"/>
      <c r="HQC48" s="773"/>
      <c r="HQD48" s="774"/>
      <c r="HQE48" s="774"/>
      <c r="HQF48" s="774"/>
      <c r="HQG48" s="774"/>
      <c r="HQH48" s="774"/>
      <c r="HQI48" s="774"/>
      <c r="HQJ48" s="774"/>
      <c r="HQK48" s="774"/>
      <c r="HQL48" s="774"/>
      <c r="HQM48" s="774"/>
      <c r="HQN48" s="773"/>
      <c r="HQO48" s="774"/>
      <c r="HQP48" s="774"/>
      <c r="HQQ48" s="774"/>
      <c r="HQR48" s="774"/>
      <c r="HQS48" s="774"/>
      <c r="HQT48" s="774"/>
      <c r="HQU48" s="774"/>
      <c r="HQV48" s="774"/>
      <c r="HQW48" s="774"/>
      <c r="HQX48" s="774"/>
      <c r="HQY48" s="773"/>
      <c r="HQZ48" s="774"/>
      <c r="HRA48" s="774"/>
      <c r="HRB48" s="774"/>
      <c r="HRC48" s="774"/>
      <c r="HRD48" s="774"/>
      <c r="HRE48" s="774"/>
      <c r="HRF48" s="774"/>
      <c r="HRG48" s="774"/>
      <c r="HRH48" s="774"/>
      <c r="HRI48" s="774"/>
      <c r="HRJ48" s="773"/>
      <c r="HRK48" s="774"/>
      <c r="HRL48" s="774"/>
      <c r="HRM48" s="774"/>
      <c r="HRN48" s="774"/>
      <c r="HRO48" s="774"/>
      <c r="HRP48" s="774"/>
      <c r="HRQ48" s="774"/>
      <c r="HRR48" s="774"/>
      <c r="HRS48" s="774"/>
      <c r="HRT48" s="774"/>
      <c r="HRU48" s="773"/>
      <c r="HRV48" s="774"/>
      <c r="HRW48" s="774"/>
      <c r="HRX48" s="774"/>
      <c r="HRY48" s="774"/>
      <c r="HRZ48" s="774"/>
      <c r="HSA48" s="774"/>
      <c r="HSB48" s="774"/>
      <c r="HSC48" s="774"/>
      <c r="HSD48" s="774"/>
      <c r="HSE48" s="774"/>
      <c r="HSF48" s="773"/>
      <c r="HSG48" s="774"/>
      <c r="HSH48" s="774"/>
      <c r="HSI48" s="774"/>
      <c r="HSJ48" s="774"/>
      <c r="HSK48" s="774"/>
      <c r="HSL48" s="774"/>
      <c r="HSM48" s="774"/>
      <c r="HSN48" s="774"/>
      <c r="HSO48" s="774"/>
      <c r="HSP48" s="774"/>
      <c r="HSQ48" s="773"/>
      <c r="HSR48" s="774"/>
      <c r="HSS48" s="774"/>
      <c r="HST48" s="774"/>
      <c r="HSU48" s="774"/>
      <c r="HSV48" s="774"/>
      <c r="HSW48" s="774"/>
      <c r="HSX48" s="774"/>
      <c r="HSY48" s="774"/>
      <c r="HSZ48" s="774"/>
      <c r="HTA48" s="774"/>
      <c r="HTB48" s="773"/>
      <c r="HTC48" s="774"/>
      <c r="HTD48" s="774"/>
      <c r="HTE48" s="774"/>
      <c r="HTF48" s="774"/>
      <c r="HTG48" s="774"/>
      <c r="HTH48" s="774"/>
      <c r="HTI48" s="774"/>
      <c r="HTJ48" s="774"/>
      <c r="HTK48" s="774"/>
      <c r="HTL48" s="774"/>
      <c r="HTM48" s="773"/>
      <c r="HTN48" s="774"/>
      <c r="HTO48" s="774"/>
      <c r="HTP48" s="774"/>
      <c r="HTQ48" s="774"/>
      <c r="HTR48" s="774"/>
      <c r="HTS48" s="774"/>
      <c r="HTT48" s="774"/>
      <c r="HTU48" s="774"/>
      <c r="HTV48" s="774"/>
      <c r="HTW48" s="774"/>
      <c r="HTX48" s="773"/>
      <c r="HTY48" s="774"/>
      <c r="HTZ48" s="774"/>
      <c r="HUA48" s="774"/>
      <c r="HUB48" s="774"/>
      <c r="HUC48" s="774"/>
      <c r="HUD48" s="774"/>
      <c r="HUE48" s="774"/>
      <c r="HUF48" s="774"/>
      <c r="HUG48" s="774"/>
      <c r="HUH48" s="774"/>
      <c r="HUI48" s="773"/>
      <c r="HUJ48" s="774"/>
      <c r="HUK48" s="774"/>
      <c r="HUL48" s="774"/>
      <c r="HUM48" s="774"/>
      <c r="HUN48" s="774"/>
      <c r="HUO48" s="774"/>
      <c r="HUP48" s="774"/>
      <c r="HUQ48" s="774"/>
      <c r="HUR48" s="774"/>
      <c r="HUS48" s="774"/>
      <c r="HUT48" s="773"/>
      <c r="HUU48" s="774"/>
      <c r="HUV48" s="774"/>
      <c r="HUW48" s="774"/>
      <c r="HUX48" s="774"/>
      <c r="HUY48" s="774"/>
      <c r="HUZ48" s="774"/>
      <c r="HVA48" s="774"/>
      <c r="HVB48" s="774"/>
      <c r="HVC48" s="774"/>
      <c r="HVD48" s="774"/>
      <c r="HVE48" s="773"/>
      <c r="HVF48" s="774"/>
      <c r="HVG48" s="774"/>
      <c r="HVH48" s="774"/>
      <c r="HVI48" s="774"/>
      <c r="HVJ48" s="774"/>
      <c r="HVK48" s="774"/>
      <c r="HVL48" s="774"/>
      <c r="HVM48" s="774"/>
      <c r="HVN48" s="774"/>
      <c r="HVO48" s="774"/>
      <c r="HVP48" s="773"/>
      <c r="HVQ48" s="774"/>
      <c r="HVR48" s="774"/>
      <c r="HVS48" s="774"/>
      <c r="HVT48" s="774"/>
      <c r="HVU48" s="774"/>
      <c r="HVV48" s="774"/>
      <c r="HVW48" s="774"/>
      <c r="HVX48" s="774"/>
      <c r="HVY48" s="774"/>
      <c r="HVZ48" s="774"/>
      <c r="HWA48" s="773"/>
      <c r="HWB48" s="774"/>
      <c r="HWC48" s="774"/>
      <c r="HWD48" s="774"/>
      <c r="HWE48" s="774"/>
      <c r="HWF48" s="774"/>
      <c r="HWG48" s="774"/>
      <c r="HWH48" s="774"/>
      <c r="HWI48" s="774"/>
      <c r="HWJ48" s="774"/>
      <c r="HWK48" s="774"/>
      <c r="HWL48" s="773"/>
      <c r="HWM48" s="774"/>
      <c r="HWN48" s="774"/>
      <c r="HWO48" s="774"/>
      <c r="HWP48" s="774"/>
      <c r="HWQ48" s="774"/>
      <c r="HWR48" s="774"/>
      <c r="HWS48" s="774"/>
      <c r="HWT48" s="774"/>
      <c r="HWU48" s="774"/>
      <c r="HWV48" s="774"/>
      <c r="HWW48" s="773"/>
      <c r="HWX48" s="774"/>
      <c r="HWY48" s="774"/>
      <c r="HWZ48" s="774"/>
      <c r="HXA48" s="774"/>
      <c r="HXB48" s="774"/>
      <c r="HXC48" s="774"/>
      <c r="HXD48" s="774"/>
      <c r="HXE48" s="774"/>
      <c r="HXF48" s="774"/>
      <c r="HXG48" s="774"/>
      <c r="HXH48" s="773"/>
      <c r="HXI48" s="774"/>
      <c r="HXJ48" s="774"/>
      <c r="HXK48" s="774"/>
      <c r="HXL48" s="774"/>
      <c r="HXM48" s="774"/>
      <c r="HXN48" s="774"/>
      <c r="HXO48" s="774"/>
      <c r="HXP48" s="774"/>
      <c r="HXQ48" s="774"/>
      <c r="HXR48" s="774"/>
      <c r="HXS48" s="773"/>
      <c r="HXT48" s="774"/>
      <c r="HXU48" s="774"/>
      <c r="HXV48" s="774"/>
      <c r="HXW48" s="774"/>
      <c r="HXX48" s="774"/>
      <c r="HXY48" s="774"/>
      <c r="HXZ48" s="774"/>
      <c r="HYA48" s="774"/>
      <c r="HYB48" s="774"/>
      <c r="HYC48" s="774"/>
      <c r="HYD48" s="773"/>
      <c r="HYE48" s="774"/>
      <c r="HYF48" s="774"/>
      <c r="HYG48" s="774"/>
      <c r="HYH48" s="774"/>
      <c r="HYI48" s="774"/>
      <c r="HYJ48" s="774"/>
      <c r="HYK48" s="774"/>
      <c r="HYL48" s="774"/>
      <c r="HYM48" s="774"/>
      <c r="HYN48" s="774"/>
      <c r="HYO48" s="773"/>
      <c r="HYP48" s="774"/>
      <c r="HYQ48" s="774"/>
      <c r="HYR48" s="774"/>
      <c r="HYS48" s="774"/>
      <c r="HYT48" s="774"/>
      <c r="HYU48" s="774"/>
      <c r="HYV48" s="774"/>
      <c r="HYW48" s="774"/>
      <c r="HYX48" s="774"/>
      <c r="HYY48" s="774"/>
      <c r="HYZ48" s="773"/>
      <c r="HZA48" s="774"/>
      <c r="HZB48" s="774"/>
      <c r="HZC48" s="774"/>
      <c r="HZD48" s="774"/>
      <c r="HZE48" s="774"/>
      <c r="HZF48" s="774"/>
      <c r="HZG48" s="774"/>
      <c r="HZH48" s="774"/>
      <c r="HZI48" s="774"/>
      <c r="HZJ48" s="774"/>
      <c r="HZK48" s="773"/>
      <c r="HZL48" s="774"/>
      <c r="HZM48" s="774"/>
      <c r="HZN48" s="774"/>
      <c r="HZO48" s="774"/>
      <c r="HZP48" s="774"/>
      <c r="HZQ48" s="774"/>
      <c r="HZR48" s="774"/>
      <c r="HZS48" s="774"/>
      <c r="HZT48" s="774"/>
      <c r="HZU48" s="774"/>
      <c r="HZV48" s="773"/>
      <c r="HZW48" s="774"/>
      <c r="HZX48" s="774"/>
      <c r="HZY48" s="774"/>
      <c r="HZZ48" s="774"/>
      <c r="IAA48" s="774"/>
      <c r="IAB48" s="774"/>
      <c r="IAC48" s="774"/>
      <c r="IAD48" s="774"/>
      <c r="IAE48" s="774"/>
      <c r="IAF48" s="774"/>
      <c r="IAG48" s="773"/>
      <c r="IAH48" s="774"/>
      <c r="IAI48" s="774"/>
      <c r="IAJ48" s="774"/>
      <c r="IAK48" s="774"/>
      <c r="IAL48" s="774"/>
      <c r="IAM48" s="774"/>
      <c r="IAN48" s="774"/>
      <c r="IAO48" s="774"/>
      <c r="IAP48" s="774"/>
      <c r="IAQ48" s="774"/>
      <c r="IAR48" s="773"/>
      <c r="IAS48" s="774"/>
      <c r="IAT48" s="774"/>
      <c r="IAU48" s="774"/>
      <c r="IAV48" s="774"/>
      <c r="IAW48" s="774"/>
      <c r="IAX48" s="774"/>
      <c r="IAY48" s="774"/>
      <c r="IAZ48" s="774"/>
      <c r="IBA48" s="774"/>
      <c r="IBB48" s="774"/>
      <c r="IBC48" s="773"/>
      <c r="IBD48" s="774"/>
      <c r="IBE48" s="774"/>
      <c r="IBF48" s="774"/>
      <c r="IBG48" s="774"/>
      <c r="IBH48" s="774"/>
      <c r="IBI48" s="774"/>
      <c r="IBJ48" s="774"/>
      <c r="IBK48" s="774"/>
      <c r="IBL48" s="774"/>
      <c r="IBM48" s="774"/>
      <c r="IBN48" s="773"/>
      <c r="IBO48" s="774"/>
      <c r="IBP48" s="774"/>
      <c r="IBQ48" s="774"/>
      <c r="IBR48" s="774"/>
      <c r="IBS48" s="774"/>
      <c r="IBT48" s="774"/>
      <c r="IBU48" s="774"/>
      <c r="IBV48" s="774"/>
      <c r="IBW48" s="774"/>
      <c r="IBX48" s="774"/>
      <c r="IBY48" s="773"/>
      <c r="IBZ48" s="774"/>
      <c r="ICA48" s="774"/>
      <c r="ICB48" s="774"/>
      <c r="ICC48" s="774"/>
      <c r="ICD48" s="774"/>
      <c r="ICE48" s="774"/>
      <c r="ICF48" s="774"/>
      <c r="ICG48" s="774"/>
      <c r="ICH48" s="774"/>
      <c r="ICI48" s="774"/>
      <c r="ICJ48" s="773"/>
      <c r="ICK48" s="774"/>
      <c r="ICL48" s="774"/>
      <c r="ICM48" s="774"/>
      <c r="ICN48" s="774"/>
      <c r="ICO48" s="774"/>
      <c r="ICP48" s="774"/>
      <c r="ICQ48" s="774"/>
      <c r="ICR48" s="774"/>
      <c r="ICS48" s="774"/>
      <c r="ICT48" s="774"/>
      <c r="ICU48" s="773"/>
      <c r="ICV48" s="774"/>
      <c r="ICW48" s="774"/>
      <c r="ICX48" s="774"/>
      <c r="ICY48" s="774"/>
      <c r="ICZ48" s="774"/>
      <c r="IDA48" s="774"/>
      <c r="IDB48" s="774"/>
      <c r="IDC48" s="774"/>
      <c r="IDD48" s="774"/>
      <c r="IDE48" s="774"/>
      <c r="IDF48" s="773"/>
      <c r="IDG48" s="774"/>
      <c r="IDH48" s="774"/>
      <c r="IDI48" s="774"/>
      <c r="IDJ48" s="774"/>
      <c r="IDK48" s="774"/>
      <c r="IDL48" s="774"/>
      <c r="IDM48" s="774"/>
      <c r="IDN48" s="774"/>
      <c r="IDO48" s="774"/>
      <c r="IDP48" s="774"/>
      <c r="IDQ48" s="773"/>
      <c r="IDR48" s="774"/>
      <c r="IDS48" s="774"/>
      <c r="IDT48" s="774"/>
      <c r="IDU48" s="774"/>
      <c r="IDV48" s="774"/>
      <c r="IDW48" s="774"/>
      <c r="IDX48" s="774"/>
      <c r="IDY48" s="774"/>
      <c r="IDZ48" s="774"/>
      <c r="IEA48" s="774"/>
      <c r="IEB48" s="773"/>
      <c r="IEC48" s="774"/>
      <c r="IED48" s="774"/>
      <c r="IEE48" s="774"/>
      <c r="IEF48" s="774"/>
      <c r="IEG48" s="774"/>
      <c r="IEH48" s="774"/>
      <c r="IEI48" s="774"/>
      <c r="IEJ48" s="774"/>
      <c r="IEK48" s="774"/>
      <c r="IEL48" s="774"/>
      <c r="IEM48" s="773"/>
      <c r="IEN48" s="774"/>
      <c r="IEO48" s="774"/>
      <c r="IEP48" s="774"/>
      <c r="IEQ48" s="774"/>
      <c r="IER48" s="774"/>
      <c r="IES48" s="774"/>
      <c r="IET48" s="774"/>
      <c r="IEU48" s="774"/>
      <c r="IEV48" s="774"/>
      <c r="IEW48" s="774"/>
      <c r="IEX48" s="773"/>
      <c r="IEY48" s="774"/>
      <c r="IEZ48" s="774"/>
      <c r="IFA48" s="774"/>
      <c r="IFB48" s="774"/>
      <c r="IFC48" s="774"/>
      <c r="IFD48" s="774"/>
      <c r="IFE48" s="774"/>
      <c r="IFF48" s="774"/>
      <c r="IFG48" s="774"/>
      <c r="IFH48" s="774"/>
      <c r="IFI48" s="773"/>
      <c r="IFJ48" s="774"/>
      <c r="IFK48" s="774"/>
      <c r="IFL48" s="774"/>
      <c r="IFM48" s="774"/>
      <c r="IFN48" s="774"/>
      <c r="IFO48" s="774"/>
      <c r="IFP48" s="774"/>
      <c r="IFQ48" s="774"/>
      <c r="IFR48" s="774"/>
      <c r="IFS48" s="774"/>
      <c r="IFT48" s="773"/>
      <c r="IFU48" s="774"/>
      <c r="IFV48" s="774"/>
      <c r="IFW48" s="774"/>
      <c r="IFX48" s="774"/>
      <c r="IFY48" s="774"/>
      <c r="IFZ48" s="774"/>
      <c r="IGA48" s="774"/>
      <c r="IGB48" s="774"/>
      <c r="IGC48" s="774"/>
      <c r="IGD48" s="774"/>
      <c r="IGE48" s="773"/>
      <c r="IGF48" s="774"/>
      <c r="IGG48" s="774"/>
      <c r="IGH48" s="774"/>
      <c r="IGI48" s="774"/>
      <c r="IGJ48" s="774"/>
      <c r="IGK48" s="774"/>
      <c r="IGL48" s="774"/>
      <c r="IGM48" s="774"/>
      <c r="IGN48" s="774"/>
      <c r="IGO48" s="774"/>
      <c r="IGP48" s="773"/>
      <c r="IGQ48" s="774"/>
      <c r="IGR48" s="774"/>
      <c r="IGS48" s="774"/>
      <c r="IGT48" s="774"/>
      <c r="IGU48" s="774"/>
      <c r="IGV48" s="774"/>
      <c r="IGW48" s="774"/>
      <c r="IGX48" s="774"/>
      <c r="IGY48" s="774"/>
      <c r="IGZ48" s="774"/>
      <c r="IHA48" s="773"/>
      <c r="IHB48" s="774"/>
      <c r="IHC48" s="774"/>
      <c r="IHD48" s="774"/>
      <c r="IHE48" s="774"/>
      <c r="IHF48" s="774"/>
      <c r="IHG48" s="774"/>
      <c r="IHH48" s="774"/>
      <c r="IHI48" s="774"/>
      <c r="IHJ48" s="774"/>
      <c r="IHK48" s="774"/>
      <c r="IHL48" s="773"/>
      <c r="IHM48" s="774"/>
      <c r="IHN48" s="774"/>
      <c r="IHO48" s="774"/>
      <c r="IHP48" s="774"/>
      <c r="IHQ48" s="774"/>
      <c r="IHR48" s="774"/>
      <c r="IHS48" s="774"/>
      <c r="IHT48" s="774"/>
      <c r="IHU48" s="774"/>
      <c r="IHV48" s="774"/>
      <c r="IHW48" s="773"/>
      <c r="IHX48" s="774"/>
      <c r="IHY48" s="774"/>
      <c r="IHZ48" s="774"/>
      <c r="IIA48" s="774"/>
      <c r="IIB48" s="774"/>
      <c r="IIC48" s="774"/>
      <c r="IID48" s="774"/>
      <c r="IIE48" s="774"/>
      <c r="IIF48" s="774"/>
      <c r="IIG48" s="774"/>
      <c r="IIH48" s="773"/>
      <c r="III48" s="774"/>
      <c r="IIJ48" s="774"/>
      <c r="IIK48" s="774"/>
      <c r="IIL48" s="774"/>
      <c r="IIM48" s="774"/>
      <c r="IIN48" s="774"/>
      <c r="IIO48" s="774"/>
      <c r="IIP48" s="774"/>
      <c r="IIQ48" s="774"/>
      <c r="IIR48" s="774"/>
      <c r="IIS48" s="773"/>
      <c r="IIT48" s="774"/>
      <c r="IIU48" s="774"/>
      <c r="IIV48" s="774"/>
      <c r="IIW48" s="774"/>
      <c r="IIX48" s="774"/>
      <c r="IIY48" s="774"/>
      <c r="IIZ48" s="774"/>
      <c r="IJA48" s="774"/>
      <c r="IJB48" s="774"/>
      <c r="IJC48" s="774"/>
      <c r="IJD48" s="773"/>
      <c r="IJE48" s="774"/>
      <c r="IJF48" s="774"/>
      <c r="IJG48" s="774"/>
      <c r="IJH48" s="774"/>
      <c r="IJI48" s="774"/>
      <c r="IJJ48" s="774"/>
      <c r="IJK48" s="774"/>
      <c r="IJL48" s="774"/>
      <c r="IJM48" s="774"/>
      <c r="IJN48" s="774"/>
      <c r="IJO48" s="773"/>
      <c r="IJP48" s="774"/>
      <c r="IJQ48" s="774"/>
      <c r="IJR48" s="774"/>
      <c r="IJS48" s="774"/>
      <c r="IJT48" s="774"/>
      <c r="IJU48" s="774"/>
      <c r="IJV48" s="774"/>
      <c r="IJW48" s="774"/>
      <c r="IJX48" s="774"/>
      <c r="IJY48" s="774"/>
      <c r="IJZ48" s="773"/>
      <c r="IKA48" s="774"/>
      <c r="IKB48" s="774"/>
      <c r="IKC48" s="774"/>
      <c r="IKD48" s="774"/>
      <c r="IKE48" s="774"/>
      <c r="IKF48" s="774"/>
      <c r="IKG48" s="774"/>
      <c r="IKH48" s="774"/>
      <c r="IKI48" s="774"/>
      <c r="IKJ48" s="774"/>
      <c r="IKK48" s="773"/>
      <c r="IKL48" s="774"/>
      <c r="IKM48" s="774"/>
      <c r="IKN48" s="774"/>
      <c r="IKO48" s="774"/>
      <c r="IKP48" s="774"/>
      <c r="IKQ48" s="774"/>
      <c r="IKR48" s="774"/>
      <c r="IKS48" s="774"/>
      <c r="IKT48" s="774"/>
      <c r="IKU48" s="774"/>
      <c r="IKV48" s="773"/>
      <c r="IKW48" s="774"/>
      <c r="IKX48" s="774"/>
      <c r="IKY48" s="774"/>
      <c r="IKZ48" s="774"/>
      <c r="ILA48" s="774"/>
      <c r="ILB48" s="774"/>
      <c r="ILC48" s="774"/>
      <c r="ILD48" s="774"/>
      <c r="ILE48" s="774"/>
      <c r="ILF48" s="774"/>
      <c r="ILG48" s="773"/>
      <c r="ILH48" s="774"/>
      <c r="ILI48" s="774"/>
      <c r="ILJ48" s="774"/>
      <c r="ILK48" s="774"/>
      <c r="ILL48" s="774"/>
      <c r="ILM48" s="774"/>
      <c r="ILN48" s="774"/>
      <c r="ILO48" s="774"/>
      <c r="ILP48" s="774"/>
      <c r="ILQ48" s="774"/>
      <c r="ILR48" s="773"/>
      <c r="ILS48" s="774"/>
      <c r="ILT48" s="774"/>
      <c r="ILU48" s="774"/>
      <c r="ILV48" s="774"/>
      <c r="ILW48" s="774"/>
      <c r="ILX48" s="774"/>
      <c r="ILY48" s="774"/>
      <c r="ILZ48" s="774"/>
      <c r="IMA48" s="774"/>
      <c r="IMB48" s="774"/>
      <c r="IMC48" s="773"/>
      <c r="IMD48" s="774"/>
      <c r="IME48" s="774"/>
      <c r="IMF48" s="774"/>
      <c r="IMG48" s="774"/>
      <c r="IMH48" s="774"/>
      <c r="IMI48" s="774"/>
      <c r="IMJ48" s="774"/>
      <c r="IMK48" s="774"/>
      <c r="IML48" s="774"/>
      <c r="IMM48" s="774"/>
      <c r="IMN48" s="773"/>
      <c r="IMO48" s="774"/>
      <c r="IMP48" s="774"/>
      <c r="IMQ48" s="774"/>
      <c r="IMR48" s="774"/>
      <c r="IMS48" s="774"/>
      <c r="IMT48" s="774"/>
      <c r="IMU48" s="774"/>
      <c r="IMV48" s="774"/>
      <c r="IMW48" s="774"/>
      <c r="IMX48" s="774"/>
      <c r="IMY48" s="773"/>
      <c r="IMZ48" s="774"/>
      <c r="INA48" s="774"/>
      <c r="INB48" s="774"/>
      <c r="INC48" s="774"/>
      <c r="IND48" s="774"/>
      <c r="INE48" s="774"/>
      <c r="INF48" s="774"/>
      <c r="ING48" s="774"/>
      <c r="INH48" s="774"/>
      <c r="INI48" s="774"/>
      <c r="INJ48" s="773"/>
      <c r="INK48" s="774"/>
      <c r="INL48" s="774"/>
      <c r="INM48" s="774"/>
      <c r="INN48" s="774"/>
      <c r="INO48" s="774"/>
      <c r="INP48" s="774"/>
      <c r="INQ48" s="774"/>
      <c r="INR48" s="774"/>
      <c r="INS48" s="774"/>
      <c r="INT48" s="774"/>
      <c r="INU48" s="773"/>
      <c r="INV48" s="774"/>
      <c r="INW48" s="774"/>
      <c r="INX48" s="774"/>
      <c r="INY48" s="774"/>
      <c r="INZ48" s="774"/>
      <c r="IOA48" s="774"/>
      <c r="IOB48" s="774"/>
      <c r="IOC48" s="774"/>
      <c r="IOD48" s="774"/>
      <c r="IOE48" s="774"/>
      <c r="IOF48" s="773"/>
      <c r="IOG48" s="774"/>
      <c r="IOH48" s="774"/>
      <c r="IOI48" s="774"/>
      <c r="IOJ48" s="774"/>
      <c r="IOK48" s="774"/>
      <c r="IOL48" s="774"/>
      <c r="IOM48" s="774"/>
      <c r="ION48" s="774"/>
      <c r="IOO48" s="774"/>
      <c r="IOP48" s="774"/>
      <c r="IOQ48" s="773"/>
      <c r="IOR48" s="774"/>
      <c r="IOS48" s="774"/>
      <c r="IOT48" s="774"/>
      <c r="IOU48" s="774"/>
      <c r="IOV48" s="774"/>
      <c r="IOW48" s="774"/>
      <c r="IOX48" s="774"/>
      <c r="IOY48" s="774"/>
      <c r="IOZ48" s="774"/>
      <c r="IPA48" s="774"/>
      <c r="IPB48" s="773"/>
      <c r="IPC48" s="774"/>
      <c r="IPD48" s="774"/>
      <c r="IPE48" s="774"/>
      <c r="IPF48" s="774"/>
      <c r="IPG48" s="774"/>
      <c r="IPH48" s="774"/>
      <c r="IPI48" s="774"/>
      <c r="IPJ48" s="774"/>
      <c r="IPK48" s="774"/>
      <c r="IPL48" s="774"/>
      <c r="IPM48" s="773"/>
      <c r="IPN48" s="774"/>
      <c r="IPO48" s="774"/>
      <c r="IPP48" s="774"/>
      <c r="IPQ48" s="774"/>
      <c r="IPR48" s="774"/>
      <c r="IPS48" s="774"/>
      <c r="IPT48" s="774"/>
      <c r="IPU48" s="774"/>
      <c r="IPV48" s="774"/>
      <c r="IPW48" s="774"/>
      <c r="IPX48" s="773"/>
      <c r="IPY48" s="774"/>
      <c r="IPZ48" s="774"/>
      <c r="IQA48" s="774"/>
      <c r="IQB48" s="774"/>
      <c r="IQC48" s="774"/>
      <c r="IQD48" s="774"/>
      <c r="IQE48" s="774"/>
      <c r="IQF48" s="774"/>
      <c r="IQG48" s="774"/>
      <c r="IQH48" s="774"/>
      <c r="IQI48" s="773"/>
      <c r="IQJ48" s="774"/>
      <c r="IQK48" s="774"/>
      <c r="IQL48" s="774"/>
      <c r="IQM48" s="774"/>
      <c r="IQN48" s="774"/>
      <c r="IQO48" s="774"/>
      <c r="IQP48" s="774"/>
      <c r="IQQ48" s="774"/>
      <c r="IQR48" s="774"/>
      <c r="IQS48" s="774"/>
      <c r="IQT48" s="773"/>
      <c r="IQU48" s="774"/>
      <c r="IQV48" s="774"/>
      <c r="IQW48" s="774"/>
      <c r="IQX48" s="774"/>
      <c r="IQY48" s="774"/>
      <c r="IQZ48" s="774"/>
      <c r="IRA48" s="774"/>
      <c r="IRB48" s="774"/>
      <c r="IRC48" s="774"/>
      <c r="IRD48" s="774"/>
      <c r="IRE48" s="773"/>
      <c r="IRF48" s="774"/>
      <c r="IRG48" s="774"/>
      <c r="IRH48" s="774"/>
      <c r="IRI48" s="774"/>
      <c r="IRJ48" s="774"/>
      <c r="IRK48" s="774"/>
      <c r="IRL48" s="774"/>
      <c r="IRM48" s="774"/>
      <c r="IRN48" s="774"/>
      <c r="IRO48" s="774"/>
      <c r="IRP48" s="773"/>
      <c r="IRQ48" s="774"/>
      <c r="IRR48" s="774"/>
      <c r="IRS48" s="774"/>
      <c r="IRT48" s="774"/>
      <c r="IRU48" s="774"/>
      <c r="IRV48" s="774"/>
      <c r="IRW48" s="774"/>
      <c r="IRX48" s="774"/>
      <c r="IRY48" s="774"/>
      <c r="IRZ48" s="774"/>
      <c r="ISA48" s="773"/>
      <c r="ISB48" s="774"/>
      <c r="ISC48" s="774"/>
      <c r="ISD48" s="774"/>
      <c r="ISE48" s="774"/>
      <c r="ISF48" s="774"/>
      <c r="ISG48" s="774"/>
      <c r="ISH48" s="774"/>
      <c r="ISI48" s="774"/>
      <c r="ISJ48" s="774"/>
      <c r="ISK48" s="774"/>
      <c r="ISL48" s="773"/>
      <c r="ISM48" s="774"/>
      <c r="ISN48" s="774"/>
      <c r="ISO48" s="774"/>
      <c r="ISP48" s="774"/>
      <c r="ISQ48" s="774"/>
      <c r="ISR48" s="774"/>
      <c r="ISS48" s="774"/>
      <c r="IST48" s="774"/>
      <c r="ISU48" s="774"/>
      <c r="ISV48" s="774"/>
      <c r="ISW48" s="773"/>
      <c r="ISX48" s="774"/>
      <c r="ISY48" s="774"/>
      <c r="ISZ48" s="774"/>
      <c r="ITA48" s="774"/>
      <c r="ITB48" s="774"/>
      <c r="ITC48" s="774"/>
      <c r="ITD48" s="774"/>
      <c r="ITE48" s="774"/>
      <c r="ITF48" s="774"/>
      <c r="ITG48" s="774"/>
      <c r="ITH48" s="773"/>
      <c r="ITI48" s="774"/>
      <c r="ITJ48" s="774"/>
      <c r="ITK48" s="774"/>
      <c r="ITL48" s="774"/>
      <c r="ITM48" s="774"/>
      <c r="ITN48" s="774"/>
      <c r="ITO48" s="774"/>
      <c r="ITP48" s="774"/>
      <c r="ITQ48" s="774"/>
      <c r="ITR48" s="774"/>
      <c r="ITS48" s="773"/>
      <c r="ITT48" s="774"/>
      <c r="ITU48" s="774"/>
      <c r="ITV48" s="774"/>
      <c r="ITW48" s="774"/>
      <c r="ITX48" s="774"/>
      <c r="ITY48" s="774"/>
      <c r="ITZ48" s="774"/>
      <c r="IUA48" s="774"/>
      <c r="IUB48" s="774"/>
      <c r="IUC48" s="774"/>
      <c r="IUD48" s="773"/>
      <c r="IUE48" s="774"/>
      <c r="IUF48" s="774"/>
      <c r="IUG48" s="774"/>
      <c r="IUH48" s="774"/>
      <c r="IUI48" s="774"/>
      <c r="IUJ48" s="774"/>
      <c r="IUK48" s="774"/>
      <c r="IUL48" s="774"/>
      <c r="IUM48" s="774"/>
      <c r="IUN48" s="774"/>
      <c r="IUO48" s="773"/>
      <c r="IUP48" s="774"/>
      <c r="IUQ48" s="774"/>
      <c r="IUR48" s="774"/>
      <c r="IUS48" s="774"/>
      <c r="IUT48" s="774"/>
      <c r="IUU48" s="774"/>
      <c r="IUV48" s="774"/>
      <c r="IUW48" s="774"/>
      <c r="IUX48" s="774"/>
      <c r="IUY48" s="774"/>
      <c r="IUZ48" s="773"/>
      <c r="IVA48" s="774"/>
      <c r="IVB48" s="774"/>
      <c r="IVC48" s="774"/>
      <c r="IVD48" s="774"/>
      <c r="IVE48" s="774"/>
      <c r="IVF48" s="774"/>
      <c r="IVG48" s="774"/>
      <c r="IVH48" s="774"/>
      <c r="IVI48" s="774"/>
      <c r="IVJ48" s="774"/>
      <c r="IVK48" s="773"/>
      <c r="IVL48" s="774"/>
      <c r="IVM48" s="774"/>
      <c r="IVN48" s="774"/>
      <c r="IVO48" s="774"/>
      <c r="IVP48" s="774"/>
      <c r="IVQ48" s="774"/>
      <c r="IVR48" s="774"/>
      <c r="IVS48" s="774"/>
      <c r="IVT48" s="774"/>
      <c r="IVU48" s="774"/>
      <c r="IVV48" s="773"/>
      <c r="IVW48" s="774"/>
      <c r="IVX48" s="774"/>
      <c r="IVY48" s="774"/>
      <c r="IVZ48" s="774"/>
      <c r="IWA48" s="774"/>
      <c r="IWB48" s="774"/>
      <c r="IWC48" s="774"/>
      <c r="IWD48" s="774"/>
      <c r="IWE48" s="774"/>
      <c r="IWF48" s="774"/>
      <c r="IWG48" s="773"/>
      <c r="IWH48" s="774"/>
      <c r="IWI48" s="774"/>
      <c r="IWJ48" s="774"/>
      <c r="IWK48" s="774"/>
      <c r="IWL48" s="774"/>
      <c r="IWM48" s="774"/>
      <c r="IWN48" s="774"/>
      <c r="IWO48" s="774"/>
      <c r="IWP48" s="774"/>
      <c r="IWQ48" s="774"/>
      <c r="IWR48" s="773"/>
      <c r="IWS48" s="774"/>
      <c r="IWT48" s="774"/>
      <c r="IWU48" s="774"/>
      <c r="IWV48" s="774"/>
      <c r="IWW48" s="774"/>
      <c r="IWX48" s="774"/>
      <c r="IWY48" s="774"/>
      <c r="IWZ48" s="774"/>
      <c r="IXA48" s="774"/>
      <c r="IXB48" s="774"/>
      <c r="IXC48" s="773"/>
      <c r="IXD48" s="774"/>
      <c r="IXE48" s="774"/>
      <c r="IXF48" s="774"/>
      <c r="IXG48" s="774"/>
      <c r="IXH48" s="774"/>
      <c r="IXI48" s="774"/>
      <c r="IXJ48" s="774"/>
      <c r="IXK48" s="774"/>
      <c r="IXL48" s="774"/>
      <c r="IXM48" s="774"/>
      <c r="IXN48" s="773"/>
      <c r="IXO48" s="774"/>
      <c r="IXP48" s="774"/>
      <c r="IXQ48" s="774"/>
      <c r="IXR48" s="774"/>
      <c r="IXS48" s="774"/>
      <c r="IXT48" s="774"/>
      <c r="IXU48" s="774"/>
      <c r="IXV48" s="774"/>
      <c r="IXW48" s="774"/>
      <c r="IXX48" s="774"/>
      <c r="IXY48" s="773"/>
      <c r="IXZ48" s="774"/>
      <c r="IYA48" s="774"/>
      <c r="IYB48" s="774"/>
      <c r="IYC48" s="774"/>
      <c r="IYD48" s="774"/>
      <c r="IYE48" s="774"/>
      <c r="IYF48" s="774"/>
      <c r="IYG48" s="774"/>
      <c r="IYH48" s="774"/>
      <c r="IYI48" s="774"/>
      <c r="IYJ48" s="773"/>
      <c r="IYK48" s="774"/>
      <c r="IYL48" s="774"/>
      <c r="IYM48" s="774"/>
      <c r="IYN48" s="774"/>
      <c r="IYO48" s="774"/>
      <c r="IYP48" s="774"/>
      <c r="IYQ48" s="774"/>
      <c r="IYR48" s="774"/>
      <c r="IYS48" s="774"/>
      <c r="IYT48" s="774"/>
      <c r="IYU48" s="773"/>
      <c r="IYV48" s="774"/>
      <c r="IYW48" s="774"/>
      <c r="IYX48" s="774"/>
      <c r="IYY48" s="774"/>
      <c r="IYZ48" s="774"/>
      <c r="IZA48" s="774"/>
      <c r="IZB48" s="774"/>
      <c r="IZC48" s="774"/>
      <c r="IZD48" s="774"/>
      <c r="IZE48" s="774"/>
      <c r="IZF48" s="773"/>
      <c r="IZG48" s="774"/>
      <c r="IZH48" s="774"/>
      <c r="IZI48" s="774"/>
      <c r="IZJ48" s="774"/>
      <c r="IZK48" s="774"/>
      <c r="IZL48" s="774"/>
      <c r="IZM48" s="774"/>
      <c r="IZN48" s="774"/>
      <c r="IZO48" s="774"/>
      <c r="IZP48" s="774"/>
      <c r="IZQ48" s="773"/>
      <c r="IZR48" s="774"/>
      <c r="IZS48" s="774"/>
      <c r="IZT48" s="774"/>
      <c r="IZU48" s="774"/>
      <c r="IZV48" s="774"/>
      <c r="IZW48" s="774"/>
      <c r="IZX48" s="774"/>
      <c r="IZY48" s="774"/>
      <c r="IZZ48" s="774"/>
      <c r="JAA48" s="774"/>
      <c r="JAB48" s="773"/>
      <c r="JAC48" s="774"/>
      <c r="JAD48" s="774"/>
      <c r="JAE48" s="774"/>
      <c r="JAF48" s="774"/>
      <c r="JAG48" s="774"/>
      <c r="JAH48" s="774"/>
      <c r="JAI48" s="774"/>
      <c r="JAJ48" s="774"/>
      <c r="JAK48" s="774"/>
      <c r="JAL48" s="774"/>
      <c r="JAM48" s="773"/>
      <c r="JAN48" s="774"/>
      <c r="JAO48" s="774"/>
      <c r="JAP48" s="774"/>
      <c r="JAQ48" s="774"/>
      <c r="JAR48" s="774"/>
      <c r="JAS48" s="774"/>
      <c r="JAT48" s="774"/>
      <c r="JAU48" s="774"/>
      <c r="JAV48" s="774"/>
      <c r="JAW48" s="774"/>
      <c r="JAX48" s="773"/>
      <c r="JAY48" s="774"/>
      <c r="JAZ48" s="774"/>
      <c r="JBA48" s="774"/>
      <c r="JBB48" s="774"/>
      <c r="JBC48" s="774"/>
      <c r="JBD48" s="774"/>
      <c r="JBE48" s="774"/>
      <c r="JBF48" s="774"/>
      <c r="JBG48" s="774"/>
      <c r="JBH48" s="774"/>
      <c r="JBI48" s="773"/>
      <c r="JBJ48" s="774"/>
      <c r="JBK48" s="774"/>
      <c r="JBL48" s="774"/>
      <c r="JBM48" s="774"/>
      <c r="JBN48" s="774"/>
      <c r="JBO48" s="774"/>
      <c r="JBP48" s="774"/>
      <c r="JBQ48" s="774"/>
      <c r="JBR48" s="774"/>
      <c r="JBS48" s="774"/>
      <c r="JBT48" s="773"/>
      <c r="JBU48" s="774"/>
      <c r="JBV48" s="774"/>
      <c r="JBW48" s="774"/>
      <c r="JBX48" s="774"/>
      <c r="JBY48" s="774"/>
      <c r="JBZ48" s="774"/>
      <c r="JCA48" s="774"/>
      <c r="JCB48" s="774"/>
      <c r="JCC48" s="774"/>
      <c r="JCD48" s="774"/>
      <c r="JCE48" s="773"/>
      <c r="JCF48" s="774"/>
      <c r="JCG48" s="774"/>
      <c r="JCH48" s="774"/>
      <c r="JCI48" s="774"/>
      <c r="JCJ48" s="774"/>
      <c r="JCK48" s="774"/>
      <c r="JCL48" s="774"/>
      <c r="JCM48" s="774"/>
      <c r="JCN48" s="774"/>
      <c r="JCO48" s="774"/>
      <c r="JCP48" s="773"/>
      <c r="JCQ48" s="774"/>
      <c r="JCR48" s="774"/>
      <c r="JCS48" s="774"/>
      <c r="JCT48" s="774"/>
      <c r="JCU48" s="774"/>
      <c r="JCV48" s="774"/>
      <c r="JCW48" s="774"/>
      <c r="JCX48" s="774"/>
      <c r="JCY48" s="774"/>
      <c r="JCZ48" s="774"/>
      <c r="JDA48" s="773"/>
      <c r="JDB48" s="774"/>
      <c r="JDC48" s="774"/>
      <c r="JDD48" s="774"/>
      <c r="JDE48" s="774"/>
      <c r="JDF48" s="774"/>
      <c r="JDG48" s="774"/>
      <c r="JDH48" s="774"/>
      <c r="JDI48" s="774"/>
      <c r="JDJ48" s="774"/>
      <c r="JDK48" s="774"/>
      <c r="JDL48" s="773"/>
      <c r="JDM48" s="774"/>
      <c r="JDN48" s="774"/>
      <c r="JDO48" s="774"/>
      <c r="JDP48" s="774"/>
      <c r="JDQ48" s="774"/>
      <c r="JDR48" s="774"/>
      <c r="JDS48" s="774"/>
      <c r="JDT48" s="774"/>
      <c r="JDU48" s="774"/>
      <c r="JDV48" s="774"/>
      <c r="JDW48" s="773"/>
      <c r="JDX48" s="774"/>
      <c r="JDY48" s="774"/>
      <c r="JDZ48" s="774"/>
      <c r="JEA48" s="774"/>
      <c r="JEB48" s="774"/>
      <c r="JEC48" s="774"/>
      <c r="JED48" s="774"/>
      <c r="JEE48" s="774"/>
      <c r="JEF48" s="774"/>
      <c r="JEG48" s="774"/>
      <c r="JEH48" s="773"/>
      <c r="JEI48" s="774"/>
      <c r="JEJ48" s="774"/>
      <c r="JEK48" s="774"/>
      <c r="JEL48" s="774"/>
      <c r="JEM48" s="774"/>
      <c r="JEN48" s="774"/>
      <c r="JEO48" s="774"/>
      <c r="JEP48" s="774"/>
      <c r="JEQ48" s="774"/>
      <c r="JER48" s="774"/>
      <c r="JES48" s="773"/>
      <c r="JET48" s="774"/>
      <c r="JEU48" s="774"/>
      <c r="JEV48" s="774"/>
      <c r="JEW48" s="774"/>
      <c r="JEX48" s="774"/>
      <c r="JEY48" s="774"/>
      <c r="JEZ48" s="774"/>
      <c r="JFA48" s="774"/>
      <c r="JFB48" s="774"/>
      <c r="JFC48" s="774"/>
      <c r="JFD48" s="773"/>
      <c r="JFE48" s="774"/>
      <c r="JFF48" s="774"/>
      <c r="JFG48" s="774"/>
      <c r="JFH48" s="774"/>
      <c r="JFI48" s="774"/>
      <c r="JFJ48" s="774"/>
      <c r="JFK48" s="774"/>
      <c r="JFL48" s="774"/>
      <c r="JFM48" s="774"/>
      <c r="JFN48" s="774"/>
      <c r="JFO48" s="773"/>
      <c r="JFP48" s="774"/>
      <c r="JFQ48" s="774"/>
      <c r="JFR48" s="774"/>
      <c r="JFS48" s="774"/>
      <c r="JFT48" s="774"/>
      <c r="JFU48" s="774"/>
      <c r="JFV48" s="774"/>
      <c r="JFW48" s="774"/>
      <c r="JFX48" s="774"/>
      <c r="JFY48" s="774"/>
      <c r="JFZ48" s="773"/>
      <c r="JGA48" s="774"/>
      <c r="JGB48" s="774"/>
      <c r="JGC48" s="774"/>
      <c r="JGD48" s="774"/>
      <c r="JGE48" s="774"/>
      <c r="JGF48" s="774"/>
      <c r="JGG48" s="774"/>
      <c r="JGH48" s="774"/>
      <c r="JGI48" s="774"/>
      <c r="JGJ48" s="774"/>
      <c r="JGK48" s="773"/>
      <c r="JGL48" s="774"/>
      <c r="JGM48" s="774"/>
      <c r="JGN48" s="774"/>
      <c r="JGO48" s="774"/>
      <c r="JGP48" s="774"/>
      <c r="JGQ48" s="774"/>
      <c r="JGR48" s="774"/>
      <c r="JGS48" s="774"/>
      <c r="JGT48" s="774"/>
      <c r="JGU48" s="774"/>
      <c r="JGV48" s="773"/>
      <c r="JGW48" s="774"/>
      <c r="JGX48" s="774"/>
      <c r="JGY48" s="774"/>
      <c r="JGZ48" s="774"/>
      <c r="JHA48" s="774"/>
      <c r="JHB48" s="774"/>
      <c r="JHC48" s="774"/>
      <c r="JHD48" s="774"/>
      <c r="JHE48" s="774"/>
      <c r="JHF48" s="774"/>
      <c r="JHG48" s="773"/>
      <c r="JHH48" s="774"/>
      <c r="JHI48" s="774"/>
      <c r="JHJ48" s="774"/>
      <c r="JHK48" s="774"/>
      <c r="JHL48" s="774"/>
      <c r="JHM48" s="774"/>
      <c r="JHN48" s="774"/>
      <c r="JHO48" s="774"/>
      <c r="JHP48" s="774"/>
      <c r="JHQ48" s="774"/>
      <c r="JHR48" s="773"/>
      <c r="JHS48" s="774"/>
      <c r="JHT48" s="774"/>
      <c r="JHU48" s="774"/>
      <c r="JHV48" s="774"/>
      <c r="JHW48" s="774"/>
      <c r="JHX48" s="774"/>
      <c r="JHY48" s="774"/>
      <c r="JHZ48" s="774"/>
      <c r="JIA48" s="774"/>
      <c r="JIB48" s="774"/>
      <c r="JIC48" s="773"/>
      <c r="JID48" s="774"/>
      <c r="JIE48" s="774"/>
      <c r="JIF48" s="774"/>
      <c r="JIG48" s="774"/>
      <c r="JIH48" s="774"/>
      <c r="JII48" s="774"/>
      <c r="JIJ48" s="774"/>
      <c r="JIK48" s="774"/>
      <c r="JIL48" s="774"/>
      <c r="JIM48" s="774"/>
      <c r="JIN48" s="773"/>
      <c r="JIO48" s="774"/>
      <c r="JIP48" s="774"/>
      <c r="JIQ48" s="774"/>
      <c r="JIR48" s="774"/>
      <c r="JIS48" s="774"/>
      <c r="JIT48" s="774"/>
      <c r="JIU48" s="774"/>
      <c r="JIV48" s="774"/>
      <c r="JIW48" s="774"/>
      <c r="JIX48" s="774"/>
      <c r="JIY48" s="773"/>
      <c r="JIZ48" s="774"/>
      <c r="JJA48" s="774"/>
      <c r="JJB48" s="774"/>
      <c r="JJC48" s="774"/>
      <c r="JJD48" s="774"/>
      <c r="JJE48" s="774"/>
      <c r="JJF48" s="774"/>
      <c r="JJG48" s="774"/>
      <c r="JJH48" s="774"/>
      <c r="JJI48" s="774"/>
      <c r="JJJ48" s="773"/>
      <c r="JJK48" s="774"/>
      <c r="JJL48" s="774"/>
      <c r="JJM48" s="774"/>
      <c r="JJN48" s="774"/>
      <c r="JJO48" s="774"/>
      <c r="JJP48" s="774"/>
      <c r="JJQ48" s="774"/>
      <c r="JJR48" s="774"/>
      <c r="JJS48" s="774"/>
      <c r="JJT48" s="774"/>
      <c r="JJU48" s="773"/>
      <c r="JJV48" s="774"/>
      <c r="JJW48" s="774"/>
      <c r="JJX48" s="774"/>
      <c r="JJY48" s="774"/>
      <c r="JJZ48" s="774"/>
      <c r="JKA48" s="774"/>
      <c r="JKB48" s="774"/>
      <c r="JKC48" s="774"/>
      <c r="JKD48" s="774"/>
      <c r="JKE48" s="774"/>
      <c r="JKF48" s="773"/>
      <c r="JKG48" s="774"/>
      <c r="JKH48" s="774"/>
      <c r="JKI48" s="774"/>
      <c r="JKJ48" s="774"/>
      <c r="JKK48" s="774"/>
      <c r="JKL48" s="774"/>
      <c r="JKM48" s="774"/>
      <c r="JKN48" s="774"/>
      <c r="JKO48" s="774"/>
      <c r="JKP48" s="774"/>
      <c r="JKQ48" s="773"/>
      <c r="JKR48" s="774"/>
      <c r="JKS48" s="774"/>
      <c r="JKT48" s="774"/>
      <c r="JKU48" s="774"/>
      <c r="JKV48" s="774"/>
      <c r="JKW48" s="774"/>
      <c r="JKX48" s="774"/>
      <c r="JKY48" s="774"/>
      <c r="JKZ48" s="774"/>
      <c r="JLA48" s="774"/>
      <c r="JLB48" s="773"/>
      <c r="JLC48" s="774"/>
      <c r="JLD48" s="774"/>
      <c r="JLE48" s="774"/>
      <c r="JLF48" s="774"/>
      <c r="JLG48" s="774"/>
      <c r="JLH48" s="774"/>
      <c r="JLI48" s="774"/>
      <c r="JLJ48" s="774"/>
      <c r="JLK48" s="774"/>
      <c r="JLL48" s="774"/>
      <c r="JLM48" s="773"/>
      <c r="JLN48" s="774"/>
      <c r="JLO48" s="774"/>
      <c r="JLP48" s="774"/>
      <c r="JLQ48" s="774"/>
      <c r="JLR48" s="774"/>
      <c r="JLS48" s="774"/>
      <c r="JLT48" s="774"/>
      <c r="JLU48" s="774"/>
      <c r="JLV48" s="774"/>
      <c r="JLW48" s="774"/>
      <c r="JLX48" s="773"/>
      <c r="JLY48" s="774"/>
      <c r="JLZ48" s="774"/>
      <c r="JMA48" s="774"/>
      <c r="JMB48" s="774"/>
      <c r="JMC48" s="774"/>
      <c r="JMD48" s="774"/>
      <c r="JME48" s="774"/>
      <c r="JMF48" s="774"/>
      <c r="JMG48" s="774"/>
      <c r="JMH48" s="774"/>
      <c r="JMI48" s="773"/>
      <c r="JMJ48" s="774"/>
      <c r="JMK48" s="774"/>
      <c r="JML48" s="774"/>
      <c r="JMM48" s="774"/>
      <c r="JMN48" s="774"/>
      <c r="JMO48" s="774"/>
      <c r="JMP48" s="774"/>
      <c r="JMQ48" s="774"/>
      <c r="JMR48" s="774"/>
      <c r="JMS48" s="774"/>
      <c r="JMT48" s="773"/>
      <c r="JMU48" s="774"/>
      <c r="JMV48" s="774"/>
      <c r="JMW48" s="774"/>
      <c r="JMX48" s="774"/>
      <c r="JMY48" s="774"/>
      <c r="JMZ48" s="774"/>
      <c r="JNA48" s="774"/>
      <c r="JNB48" s="774"/>
      <c r="JNC48" s="774"/>
      <c r="JND48" s="774"/>
      <c r="JNE48" s="773"/>
      <c r="JNF48" s="774"/>
      <c r="JNG48" s="774"/>
      <c r="JNH48" s="774"/>
      <c r="JNI48" s="774"/>
      <c r="JNJ48" s="774"/>
      <c r="JNK48" s="774"/>
      <c r="JNL48" s="774"/>
      <c r="JNM48" s="774"/>
      <c r="JNN48" s="774"/>
      <c r="JNO48" s="774"/>
      <c r="JNP48" s="773"/>
      <c r="JNQ48" s="774"/>
      <c r="JNR48" s="774"/>
      <c r="JNS48" s="774"/>
      <c r="JNT48" s="774"/>
      <c r="JNU48" s="774"/>
      <c r="JNV48" s="774"/>
      <c r="JNW48" s="774"/>
      <c r="JNX48" s="774"/>
      <c r="JNY48" s="774"/>
      <c r="JNZ48" s="774"/>
      <c r="JOA48" s="773"/>
      <c r="JOB48" s="774"/>
      <c r="JOC48" s="774"/>
      <c r="JOD48" s="774"/>
      <c r="JOE48" s="774"/>
      <c r="JOF48" s="774"/>
      <c r="JOG48" s="774"/>
      <c r="JOH48" s="774"/>
      <c r="JOI48" s="774"/>
      <c r="JOJ48" s="774"/>
      <c r="JOK48" s="774"/>
      <c r="JOL48" s="773"/>
      <c r="JOM48" s="774"/>
      <c r="JON48" s="774"/>
      <c r="JOO48" s="774"/>
      <c r="JOP48" s="774"/>
      <c r="JOQ48" s="774"/>
      <c r="JOR48" s="774"/>
      <c r="JOS48" s="774"/>
      <c r="JOT48" s="774"/>
      <c r="JOU48" s="774"/>
      <c r="JOV48" s="774"/>
      <c r="JOW48" s="773"/>
      <c r="JOX48" s="774"/>
      <c r="JOY48" s="774"/>
      <c r="JOZ48" s="774"/>
      <c r="JPA48" s="774"/>
      <c r="JPB48" s="774"/>
      <c r="JPC48" s="774"/>
      <c r="JPD48" s="774"/>
      <c r="JPE48" s="774"/>
      <c r="JPF48" s="774"/>
      <c r="JPG48" s="774"/>
      <c r="JPH48" s="773"/>
      <c r="JPI48" s="774"/>
      <c r="JPJ48" s="774"/>
      <c r="JPK48" s="774"/>
      <c r="JPL48" s="774"/>
      <c r="JPM48" s="774"/>
      <c r="JPN48" s="774"/>
      <c r="JPO48" s="774"/>
      <c r="JPP48" s="774"/>
      <c r="JPQ48" s="774"/>
      <c r="JPR48" s="774"/>
      <c r="JPS48" s="773"/>
      <c r="JPT48" s="774"/>
      <c r="JPU48" s="774"/>
      <c r="JPV48" s="774"/>
      <c r="JPW48" s="774"/>
      <c r="JPX48" s="774"/>
      <c r="JPY48" s="774"/>
      <c r="JPZ48" s="774"/>
      <c r="JQA48" s="774"/>
      <c r="JQB48" s="774"/>
      <c r="JQC48" s="774"/>
      <c r="JQD48" s="773"/>
      <c r="JQE48" s="774"/>
      <c r="JQF48" s="774"/>
      <c r="JQG48" s="774"/>
      <c r="JQH48" s="774"/>
      <c r="JQI48" s="774"/>
      <c r="JQJ48" s="774"/>
      <c r="JQK48" s="774"/>
      <c r="JQL48" s="774"/>
      <c r="JQM48" s="774"/>
      <c r="JQN48" s="774"/>
      <c r="JQO48" s="773"/>
      <c r="JQP48" s="774"/>
      <c r="JQQ48" s="774"/>
      <c r="JQR48" s="774"/>
      <c r="JQS48" s="774"/>
      <c r="JQT48" s="774"/>
      <c r="JQU48" s="774"/>
      <c r="JQV48" s="774"/>
      <c r="JQW48" s="774"/>
      <c r="JQX48" s="774"/>
      <c r="JQY48" s="774"/>
      <c r="JQZ48" s="773"/>
      <c r="JRA48" s="774"/>
      <c r="JRB48" s="774"/>
      <c r="JRC48" s="774"/>
      <c r="JRD48" s="774"/>
      <c r="JRE48" s="774"/>
      <c r="JRF48" s="774"/>
      <c r="JRG48" s="774"/>
      <c r="JRH48" s="774"/>
      <c r="JRI48" s="774"/>
      <c r="JRJ48" s="774"/>
      <c r="JRK48" s="773"/>
      <c r="JRL48" s="774"/>
      <c r="JRM48" s="774"/>
      <c r="JRN48" s="774"/>
      <c r="JRO48" s="774"/>
      <c r="JRP48" s="774"/>
      <c r="JRQ48" s="774"/>
      <c r="JRR48" s="774"/>
      <c r="JRS48" s="774"/>
      <c r="JRT48" s="774"/>
      <c r="JRU48" s="774"/>
      <c r="JRV48" s="773"/>
      <c r="JRW48" s="774"/>
      <c r="JRX48" s="774"/>
      <c r="JRY48" s="774"/>
      <c r="JRZ48" s="774"/>
      <c r="JSA48" s="774"/>
      <c r="JSB48" s="774"/>
      <c r="JSC48" s="774"/>
      <c r="JSD48" s="774"/>
      <c r="JSE48" s="774"/>
      <c r="JSF48" s="774"/>
      <c r="JSG48" s="773"/>
      <c r="JSH48" s="774"/>
      <c r="JSI48" s="774"/>
      <c r="JSJ48" s="774"/>
      <c r="JSK48" s="774"/>
      <c r="JSL48" s="774"/>
      <c r="JSM48" s="774"/>
      <c r="JSN48" s="774"/>
      <c r="JSO48" s="774"/>
      <c r="JSP48" s="774"/>
      <c r="JSQ48" s="774"/>
      <c r="JSR48" s="773"/>
      <c r="JSS48" s="774"/>
      <c r="JST48" s="774"/>
      <c r="JSU48" s="774"/>
      <c r="JSV48" s="774"/>
      <c r="JSW48" s="774"/>
      <c r="JSX48" s="774"/>
      <c r="JSY48" s="774"/>
      <c r="JSZ48" s="774"/>
      <c r="JTA48" s="774"/>
      <c r="JTB48" s="774"/>
      <c r="JTC48" s="773"/>
      <c r="JTD48" s="774"/>
      <c r="JTE48" s="774"/>
      <c r="JTF48" s="774"/>
      <c r="JTG48" s="774"/>
      <c r="JTH48" s="774"/>
      <c r="JTI48" s="774"/>
      <c r="JTJ48" s="774"/>
      <c r="JTK48" s="774"/>
      <c r="JTL48" s="774"/>
      <c r="JTM48" s="774"/>
      <c r="JTN48" s="773"/>
      <c r="JTO48" s="774"/>
      <c r="JTP48" s="774"/>
      <c r="JTQ48" s="774"/>
      <c r="JTR48" s="774"/>
      <c r="JTS48" s="774"/>
      <c r="JTT48" s="774"/>
      <c r="JTU48" s="774"/>
      <c r="JTV48" s="774"/>
      <c r="JTW48" s="774"/>
      <c r="JTX48" s="774"/>
      <c r="JTY48" s="773"/>
      <c r="JTZ48" s="774"/>
      <c r="JUA48" s="774"/>
      <c r="JUB48" s="774"/>
      <c r="JUC48" s="774"/>
      <c r="JUD48" s="774"/>
      <c r="JUE48" s="774"/>
      <c r="JUF48" s="774"/>
      <c r="JUG48" s="774"/>
      <c r="JUH48" s="774"/>
      <c r="JUI48" s="774"/>
      <c r="JUJ48" s="773"/>
      <c r="JUK48" s="774"/>
      <c r="JUL48" s="774"/>
      <c r="JUM48" s="774"/>
      <c r="JUN48" s="774"/>
      <c r="JUO48" s="774"/>
      <c r="JUP48" s="774"/>
      <c r="JUQ48" s="774"/>
      <c r="JUR48" s="774"/>
      <c r="JUS48" s="774"/>
      <c r="JUT48" s="774"/>
      <c r="JUU48" s="773"/>
      <c r="JUV48" s="774"/>
      <c r="JUW48" s="774"/>
      <c r="JUX48" s="774"/>
      <c r="JUY48" s="774"/>
      <c r="JUZ48" s="774"/>
      <c r="JVA48" s="774"/>
      <c r="JVB48" s="774"/>
      <c r="JVC48" s="774"/>
      <c r="JVD48" s="774"/>
      <c r="JVE48" s="774"/>
      <c r="JVF48" s="773"/>
      <c r="JVG48" s="774"/>
      <c r="JVH48" s="774"/>
      <c r="JVI48" s="774"/>
      <c r="JVJ48" s="774"/>
      <c r="JVK48" s="774"/>
      <c r="JVL48" s="774"/>
      <c r="JVM48" s="774"/>
      <c r="JVN48" s="774"/>
      <c r="JVO48" s="774"/>
      <c r="JVP48" s="774"/>
      <c r="JVQ48" s="773"/>
      <c r="JVR48" s="774"/>
      <c r="JVS48" s="774"/>
      <c r="JVT48" s="774"/>
      <c r="JVU48" s="774"/>
      <c r="JVV48" s="774"/>
      <c r="JVW48" s="774"/>
      <c r="JVX48" s="774"/>
      <c r="JVY48" s="774"/>
      <c r="JVZ48" s="774"/>
      <c r="JWA48" s="774"/>
      <c r="JWB48" s="773"/>
      <c r="JWC48" s="774"/>
      <c r="JWD48" s="774"/>
      <c r="JWE48" s="774"/>
      <c r="JWF48" s="774"/>
      <c r="JWG48" s="774"/>
      <c r="JWH48" s="774"/>
      <c r="JWI48" s="774"/>
      <c r="JWJ48" s="774"/>
      <c r="JWK48" s="774"/>
      <c r="JWL48" s="774"/>
      <c r="JWM48" s="773"/>
      <c r="JWN48" s="774"/>
      <c r="JWO48" s="774"/>
      <c r="JWP48" s="774"/>
      <c r="JWQ48" s="774"/>
      <c r="JWR48" s="774"/>
      <c r="JWS48" s="774"/>
      <c r="JWT48" s="774"/>
      <c r="JWU48" s="774"/>
      <c r="JWV48" s="774"/>
      <c r="JWW48" s="774"/>
      <c r="JWX48" s="773"/>
      <c r="JWY48" s="774"/>
      <c r="JWZ48" s="774"/>
      <c r="JXA48" s="774"/>
      <c r="JXB48" s="774"/>
      <c r="JXC48" s="774"/>
      <c r="JXD48" s="774"/>
      <c r="JXE48" s="774"/>
      <c r="JXF48" s="774"/>
      <c r="JXG48" s="774"/>
      <c r="JXH48" s="774"/>
      <c r="JXI48" s="773"/>
      <c r="JXJ48" s="774"/>
      <c r="JXK48" s="774"/>
      <c r="JXL48" s="774"/>
      <c r="JXM48" s="774"/>
      <c r="JXN48" s="774"/>
      <c r="JXO48" s="774"/>
      <c r="JXP48" s="774"/>
      <c r="JXQ48" s="774"/>
      <c r="JXR48" s="774"/>
      <c r="JXS48" s="774"/>
      <c r="JXT48" s="773"/>
      <c r="JXU48" s="774"/>
      <c r="JXV48" s="774"/>
      <c r="JXW48" s="774"/>
      <c r="JXX48" s="774"/>
      <c r="JXY48" s="774"/>
      <c r="JXZ48" s="774"/>
      <c r="JYA48" s="774"/>
      <c r="JYB48" s="774"/>
      <c r="JYC48" s="774"/>
      <c r="JYD48" s="774"/>
      <c r="JYE48" s="773"/>
      <c r="JYF48" s="774"/>
      <c r="JYG48" s="774"/>
      <c r="JYH48" s="774"/>
      <c r="JYI48" s="774"/>
      <c r="JYJ48" s="774"/>
      <c r="JYK48" s="774"/>
      <c r="JYL48" s="774"/>
      <c r="JYM48" s="774"/>
      <c r="JYN48" s="774"/>
      <c r="JYO48" s="774"/>
      <c r="JYP48" s="773"/>
      <c r="JYQ48" s="774"/>
      <c r="JYR48" s="774"/>
      <c r="JYS48" s="774"/>
      <c r="JYT48" s="774"/>
      <c r="JYU48" s="774"/>
      <c r="JYV48" s="774"/>
      <c r="JYW48" s="774"/>
      <c r="JYX48" s="774"/>
      <c r="JYY48" s="774"/>
      <c r="JYZ48" s="774"/>
      <c r="JZA48" s="773"/>
      <c r="JZB48" s="774"/>
      <c r="JZC48" s="774"/>
      <c r="JZD48" s="774"/>
      <c r="JZE48" s="774"/>
      <c r="JZF48" s="774"/>
      <c r="JZG48" s="774"/>
      <c r="JZH48" s="774"/>
      <c r="JZI48" s="774"/>
      <c r="JZJ48" s="774"/>
      <c r="JZK48" s="774"/>
      <c r="JZL48" s="773"/>
      <c r="JZM48" s="774"/>
      <c r="JZN48" s="774"/>
      <c r="JZO48" s="774"/>
      <c r="JZP48" s="774"/>
      <c r="JZQ48" s="774"/>
      <c r="JZR48" s="774"/>
      <c r="JZS48" s="774"/>
      <c r="JZT48" s="774"/>
      <c r="JZU48" s="774"/>
      <c r="JZV48" s="774"/>
      <c r="JZW48" s="773"/>
      <c r="JZX48" s="774"/>
      <c r="JZY48" s="774"/>
      <c r="JZZ48" s="774"/>
      <c r="KAA48" s="774"/>
      <c r="KAB48" s="774"/>
      <c r="KAC48" s="774"/>
      <c r="KAD48" s="774"/>
      <c r="KAE48" s="774"/>
      <c r="KAF48" s="774"/>
      <c r="KAG48" s="774"/>
      <c r="KAH48" s="773"/>
      <c r="KAI48" s="774"/>
      <c r="KAJ48" s="774"/>
      <c r="KAK48" s="774"/>
      <c r="KAL48" s="774"/>
      <c r="KAM48" s="774"/>
      <c r="KAN48" s="774"/>
      <c r="KAO48" s="774"/>
      <c r="KAP48" s="774"/>
      <c r="KAQ48" s="774"/>
      <c r="KAR48" s="774"/>
      <c r="KAS48" s="773"/>
      <c r="KAT48" s="774"/>
      <c r="KAU48" s="774"/>
      <c r="KAV48" s="774"/>
      <c r="KAW48" s="774"/>
      <c r="KAX48" s="774"/>
      <c r="KAY48" s="774"/>
      <c r="KAZ48" s="774"/>
      <c r="KBA48" s="774"/>
      <c r="KBB48" s="774"/>
      <c r="KBC48" s="774"/>
      <c r="KBD48" s="773"/>
      <c r="KBE48" s="774"/>
      <c r="KBF48" s="774"/>
      <c r="KBG48" s="774"/>
      <c r="KBH48" s="774"/>
      <c r="KBI48" s="774"/>
      <c r="KBJ48" s="774"/>
      <c r="KBK48" s="774"/>
      <c r="KBL48" s="774"/>
      <c r="KBM48" s="774"/>
      <c r="KBN48" s="774"/>
      <c r="KBO48" s="773"/>
      <c r="KBP48" s="774"/>
      <c r="KBQ48" s="774"/>
      <c r="KBR48" s="774"/>
      <c r="KBS48" s="774"/>
      <c r="KBT48" s="774"/>
      <c r="KBU48" s="774"/>
      <c r="KBV48" s="774"/>
      <c r="KBW48" s="774"/>
      <c r="KBX48" s="774"/>
      <c r="KBY48" s="774"/>
      <c r="KBZ48" s="773"/>
      <c r="KCA48" s="774"/>
      <c r="KCB48" s="774"/>
      <c r="KCC48" s="774"/>
      <c r="KCD48" s="774"/>
      <c r="KCE48" s="774"/>
      <c r="KCF48" s="774"/>
      <c r="KCG48" s="774"/>
      <c r="KCH48" s="774"/>
      <c r="KCI48" s="774"/>
      <c r="KCJ48" s="774"/>
      <c r="KCK48" s="773"/>
      <c r="KCL48" s="774"/>
      <c r="KCM48" s="774"/>
      <c r="KCN48" s="774"/>
      <c r="KCO48" s="774"/>
      <c r="KCP48" s="774"/>
      <c r="KCQ48" s="774"/>
      <c r="KCR48" s="774"/>
      <c r="KCS48" s="774"/>
      <c r="KCT48" s="774"/>
      <c r="KCU48" s="774"/>
      <c r="KCV48" s="773"/>
      <c r="KCW48" s="774"/>
      <c r="KCX48" s="774"/>
      <c r="KCY48" s="774"/>
      <c r="KCZ48" s="774"/>
      <c r="KDA48" s="774"/>
      <c r="KDB48" s="774"/>
      <c r="KDC48" s="774"/>
      <c r="KDD48" s="774"/>
      <c r="KDE48" s="774"/>
      <c r="KDF48" s="774"/>
      <c r="KDG48" s="773"/>
      <c r="KDH48" s="774"/>
      <c r="KDI48" s="774"/>
      <c r="KDJ48" s="774"/>
      <c r="KDK48" s="774"/>
      <c r="KDL48" s="774"/>
      <c r="KDM48" s="774"/>
      <c r="KDN48" s="774"/>
      <c r="KDO48" s="774"/>
      <c r="KDP48" s="774"/>
      <c r="KDQ48" s="774"/>
      <c r="KDR48" s="773"/>
      <c r="KDS48" s="774"/>
      <c r="KDT48" s="774"/>
      <c r="KDU48" s="774"/>
      <c r="KDV48" s="774"/>
      <c r="KDW48" s="774"/>
      <c r="KDX48" s="774"/>
      <c r="KDY48" s="774"/>
      <c r="KDZ48" s="774"/>
      <c r="KEA48" s="774"/>
      <c r="KEB48" s="774"/>
      <c r="KEC48" s="773"/>
      <c r="KED48" s="774"/>
      <c r="KEE48" s="774"/>
      <c r="KEF48" s="774"/>
      <c r="KEG48" s="774"/>
      <c r="KEH48" s="774"/>
      <c r="KEI48" s="774"/>
      <c r="KEJ48" s="774"/>
      <c r="KEK48" s="774"/>
      <c r="KEL48" s="774"/>
      <c r="KEM48" s="774"/>
      <c r="KEN48" s="773"/>
      <c r="KEO48" s="774"/>
      <c r="KEP48" s="774"/>
      <c r="KEQ48" s="774"/>
      <c r="KER48" s="774"/>
      <c r="KES48" s="774"/>
      <c r="KET48" s="774"/>
      <c r="KEU48" s="774"/>
      <c r="KEV48" s="774"/>
      <c r="KEW48" s="774"/>
      <c r="KEX48" s="774"/>
      <c r="KEY48" s="773"/>
      <c r="KEZ48" s="774"/>
      <c r="KFA48" s="774"/>
      <c r="KFB48" s="774"/>
      <c r="KFC48" s="774"/>
      <c r="KFD48" s="774"/>
      <c r="KFE48" s="774"/>
      <c r="KFF48" s="774"/>
      <c r="KFG48" s="774"/>
      <c r="KFH48" s="774"/>
      <c r="KFI48" s="774"/>
      <c r="KFJ48" s="773"/>
      <c r="KFK48" s="774"/>
      <c r="KFL48" s="774"/>
      <c r="KFM48" s="774"/>
      <c r="KFN48" s="774"/>
      <c r="KFO48" s="774"/>
      <c r="KFP48" s="774"/>
      <c r="KFQ48" s="774"/>
      <c r="KFR48" s="774"/>
      <c r="KFS48" s="774"/>
      <c r="KFT48" s="774"/>
      <c r="KFU48" s="773"/>
      <c r="KFV48" s="774"/>
      <c r="KFW48" s="774"/>
      <c r="KFX48" s="774"/>
      <c r="KFY48" s="774"/>
      <c r="KFZ48" s="774"/>
      <c r="KGA48" s="774"/>
      <c r="KGB48" s="774"/>
      <c r="KGC48" s="774"/>
      <c r="KGD48" s="774"/>
      <c r="KGE48" s="774"/>
      <c r="KGF48" s="773"/>
      <c r="KGG48" s="774"/>
      <c r="KGH48" s="774"/>
      <c r="KGI48" s="774"/>
      <c r="KGJ48" s="774"/>
      <c r="KGK48" s="774"/>
      <c r="KGL48" s="774"/>
      <c r="KGM48" s="774"/>
      <c r="KGN48" s="774"/>
      <c r="KGO48" s="774"/>
      <c r="KGP48" s="774"/>
      <c r="KGQ48" s="773"/>
      <c r="KGR48" s="774"/>
      <c r="KGS48" s="774"/>
      <c r="KGT48" s="774"/>
      <c r="KGU48" s="774"/>
      <c r="KGV48" s="774"/>
      <c r="KGW48" s="774"/>
      <c r="KGX48" s="774"/>
      <c r="KGY48" s="774"/>
      <c r="KGZ48" s="774"/>
      <c r="KHA48" s="774"/>
      <c r="KHB48" s="773"/>
      <c r="KHC48" s="774"/>
      <c r="KHD48" s="774"/>
      <c r="KHE48" s="774"/>
      <c r="KHF48" s="774"/>
      <c r="KHG48" s="774"/>
      <c r="KHH48" s="774"/>
      <c r="KHI48" s="774"/>
      <c r="KHJ48" s="774"/>
      <c r="KHK48" s="774"/>
      <c r="KHL48" s="774"/>
      <c r="KHM48" s="773"/>
      <c r="KHN48" s="774"/>
      <c r="KHO48" s="774"/>
      <c r="KHP48" s="774"/>
      <c r="KHQ48" s="774"/>
      <c r="KHR48" s="774"/>
      <c r="KHS48" s="774"/>
      <c r="KHT48" s="774"/>
      <c r="KHU48" s="774"/>
      <c r="KHV48" s="774"/>
      <c r="KHW48" s="774"/>
      <c r="KHX48" s="773"/>
      <c r="KHY48" s="774"/>
      <c r="KHZ48" s="774"/>
      <c r="KIA48" s="774"/>
      <c r="KIB48" s="774"/>
      <c r="KIC48" s="774"/>
      <c r="KID48" s="774"/>
      <c r="KIE48" s="774"/>
      <c r="KIF48" s="774"/>
      <c r="KIG48" s="774"/>
      <c r="KIH48" s="774"/>
      <c r="KII48" s="773"/>
      <c r="KIJ48" s="774"/>
      <c r="KIK48" s="774"/>
      <c r="KIL48" s="774"/>
      <c r="KIM48" s="774"/>
      <c r="KIN48" s="774"/>
      <c r="KIO48" s="774"/>
      <c r="KIP48" s="774"/>
      <c r="KIQ48" s="774"/>
      <c r="KIR48" s="774"/>
      <c r="KIS48" s="774"/>
      <c r="KIT48" s="773"/>
      <c r="KIU48" s="774"/>
      <c r="KIV48" s="774"/>
      <c r="KIW48" s="774"/>
      <c r="KIX48" s="774"/>
      <c r="KIY48" s="774"/>
      <c r="KIZ48" s="774"/>
      <c r="KJA48" s="774"/>
      <c r="KJB48" s="774"/>
      <c r="KJC48" s="774"/>
      <c r="KJD48" s="774"/>
      <c r="KJE48" s="773"/>
      <c r="KJF48" s="774"/>
      <c r="KJG48" s="774"/>
      <c r="KJH48" s="774"/>
      <c r="KJI48" s="774"/>
      <c r="KJJ48" s="774"/>
      <c r="KJK48" s="774"/>
      <c r="KJL48" s="774"/>
      <c r="KJM48" s="774"/>
      <c r="KJN48" s="774"/>
      <c r="KJO48" s="774"/>
      <c r="KJP48" s="773"/>
      <c r="KJQ48" s="774"/>
      <c r="KJR48" s="774"/>
      <c r="KJS48" s="774"/>
      <c r="KJT48" s="774"/>
      <c r="KJU48" s="774"/>
      <c r="KJV48" s="774"/>
      <c r="KJW48" s="774"/>
      <c r="KJX48" s="774"/>
      <c r="KJY48" s="774"/>
      <c r="KJZ48" s="774"/>
      <c r="KKA48" s="773"/>
      <c r="KKB48" s="774"/>
      <c r="KKC48" s="774"/>
      <c r="KKD48" s="774"/>
      <c r="KKE48" s="774"/>
      <c r="KKF48" s="774"/>
      <c r="KKG48" s="774"/>
      <c r="KKH48" s="774"/>
      <c r="KKI48" s="774"/>
      <c r="KKJ48" s="774"/>
      <c r="KKK48" s="774"/>
      <c r="KKL48" s="773"/>
      <c r="KKM48" s="774"/>
      <c r="KKN48" s="774"/>
      <c r="KKO48" s="774"/>
      <c r="KKP48" s="774"/>
      <c r="KKQ48" s="774"/>
      <c r="KKR48" s="774"/>
      <c r="KKS48" s="774"/>
      <c r="KKT48" s="774"/>
      <c r="KKU48" s="774"/>
      <c r="KKV48" s="774"/>
      <c r="KKW48" s="773"/>
      <c r="KKX48" s="774"/>
      <c r="KKY48" s="774"/>
      <c r="KKZ48" s="774"/>
      <c r="KLA48" s="774"/>
      <c r="KLB48" s="774"/>
      <c r="KLC48" s="774"/>
      <c r="KLD48" s="774"/>
      <c r="KLE48" s="774"/>
      <c r="KLF48" s="774"/>
      <c r="KLG48" s="774"/>
      <c r="KLH48" s="773"/>
      <c r="KLI48" s="774"/>
      <c r="KLJ48" s="774"/>
      <c r="KLK48" s="774"/>
      <c r="KLL48" s="774"/>
      <c r="KLM48" s="774"/>
      <c r="KLN48" s="774"/>
      <c r="KLO48" s="774"/>
      <c r="KLP48" s="774"/>
      <c r="KLQ48" s="774"/>
      <c r="KLR48" s="774"/>
      <c r="KLS48" s="773"/>
      <c r="KLT48" s="774"/>
      <c r="KLU48" s="774"/>
      <c r="KLV48" s="774"/>
      <c r="KLW48" s="774"/>
      <c r="KLX48" s="774"/>
      <c r="KLY48" s="774"/>
      <c r="KLZ48" s="774"/>
      <c r="KMA48" s="774"/>
      <c r="KMB48" s="774"/>
      <c r="KMC48" s="774"/>
      <c r="KMD48" s="773"/>
      <c r="KME48" s="774"/>
      <c r="KMF48" s="774"/>
      <c r="KMG48" s="774"/>
      <c r="KMH48" s="774"/>
      <c r="KMI48" s="774"/>
      <c r="KMJ48" s="774"/>
      <c r="KMK48" s="774"/>
      <c r="KML48" s="774"/>
      <c r="KMM48" s="774"/>
      <c r="KMN48" s="774"/>
      <c r="KMO48" s="773"/>
      <c r="KMP48" s="774"/>
      <c r="KMQ48" s="774"/>
      <c r="KMR48" s="774"/>
      <c r="KMS48" s="774"/>
      <c r="KMT48" s="774"/>
      <c r="KMU48" s="774"/>
      <c r="KMV48" s="774"/>
      <c r="KMW48" s="774"/>
      <c r="KMX48" s="774"/>
      <c r="KMY48" s="774"/>
      <c r="KMZ48" s="773"/>
      <c r="KNA48" s="774"/>
      <c r="KNB48" s="774"/>
      <c r="KNC48" s="774"/>
      <c r="KND48" s="774"/>
      <c r="KNE48" s="774"/>
      <c r="KNF48" s="774"/>
      <c r="KNG48" s="774"/>
      <c r="KNH48" s="774"/>
      <c r="KNI48" s="774"/>
      <c r="KNJ48" s="774"/>
      <c r="KNK48" s="773"/>
      <c r="KNL48" s="774"/>
      <c r="KNM48" s="774"/>
      <c r="KNN48" s="774"/>
      <c r="KNO48" s="774"/>
      <c r="KNP48" s="774"/>
      <c r="KNQ48" s="774"/>
      <c r="KNR48" s="774"/>
      <c r="KNS48" s="774"/>
      <c r="KNT48" s="774"/>
      <c r="KNU48" s="774"/>
      <c r="KNV48" s="773"/>
      <c r="KNW48" s="774"/>
      <c r="KNX48" s="774"/>
      <c r="KNY48" s="774"/>
      <c r="KNZ48" s="774"/>
      <c r="KOA48" s="774"/>
      <c r="KOB48" s="774"/>
      <c r="KOC48" s="774"/>
      <c r="KOD48" s="774"/>
      <c r="KOE48" s="774"/>
      <c r="KOF48" s="774"/>
      <c r="KOG48" s="773"/>
      <c r="KOH48" s="774"/>
      <c r="KOI48" s="774"/>
      <c r="KOJ48" s="774"/>
      <c r="KOK48" s="774"/>
      <c r="KOL48" s="774"/>
      <c r="KOM48" s="774"/>
      <c r="KON48" s="774"/>
      <c r="KOO48" s="774"/>
      <c r="KOP48" s="774"/>
      <c r="KOQ48" s="774"/>
      <c r="KOR48" s="773"/>
      <c r="KOS48" s="774"/>
      <c r="KOT48" s="774"/>
      <c r="KOU48" s="774"/>
      <c r="KOV48" s="774"/>
      <c r="KOW48" s="774"/>
      <c r="KOX48" s="774"/>
      <c r="KOY48" s="774"/>
      <c r="KOZ48" s="774"/>
      <c r="KPA48" s="774"/>
      <c r="KPB48" s="774"/>
      <c r="KPC48" s="773"/>
      <c r="KPD48" s="774"/>
      <c r="KPE48" s="774"/>
      <c r="KPF48" s="774"/>
      <c r="KPG48" s="774"/>
      <c r="KPH48" s="774"/>
      <c r="KPI48" s="774"/>
      <c r="KPJ48" s="774"/>
      <c r="KPK48" s="774"/>
      <c r="KPL48" s="774"/>
      <c r="KPM48" s="774"/>
      <c r="KPN48" s="773"/>
      <c r="KPO48" s="774"/>
      <c r="KPP48" s="774"/>
      <c r="KPQ48" s="774"/>
      <c r="KPR48" s="774"/>
      <c r="KPS48" s="774"/>
      <c r="KPT48" s="774"/>
      <c r="KPU48" s="774"/>
      <c r="KPV48" s="774"/>
      <c r="KPW48" s="774"/>
      <c r="KPX48" s="774"/>
      <c r="KPY48" s="773"/>
      <c r="KPZ48" s="774"/>
      <c r="KQA48" s="774"/>
      <c r="KQB48" s="774"/>
      <c r="KQC48" s="774"/>
      <c r="KQD48" s="774"/>
      <c r="KQE48" s="774"/>
      <c r="KQF48" s="774"/>
      <c r="KQG48" s="774"/>
      <c r="KQH48" s="774"/>
      <c r="KQI48" s="774"/>
      <c r="KQJ48" s="773"/>
      <c r="KQK48" s="774"/>
      <c r="KQL48" s="774"/>
      <c r="KQM48" s="774"/>
      <c r="KQN48" s="774"/>
      <c r="KQO48" s="774"/>
      <c r="KQP48" s="774"/>
      <c r="KQQ48" s="774"/>
      <c r="KQR48" s="774"/>
      <c r="KQS48" s="774"/>
      <c r="KQT48" s="774"/>
      <c r="KQU48" s="773"/>
      <c r="KQV48" s="774"/>
      <c r="KQW48" s="774"/>
      <c r="KQX48" s="774"/>
      <c r="KQY48" s="774"/>
      <c r="KQZ48" s="774"/>
      <c r="KRA48" s="774"/>
      <c r="KRB48" s="774"/>
      <c r="KRC48" s="774"/>
      <c r="KRD48" s="774"/>
      <c r="KRE48" s="774"/>
      <c r="KRF48" s="773"/>
      <c r="KRG48" s="774"/>
      <c r="KRH48" s="774"/>
      <c r="KRI48" s="774"/>
      <c r="KRJ48" s="774"/>
      <c r="KRK48" s="774"/>
      <c r="KRL48" s="774"/>
      <c r="KRM48" s="774"/>
      <c r="KRN48" s="774"/>
      <c r="KRO48" s="774"/>
      <c r="KRP48" s="774"/>
      <c r="KRQ48" s="773"/>
      <c r="KRR48" s="774"/>
      <c r="KRS48" s="774"/>
      <c r="KRT48" s="774"/>
      <c r="KRU48" s="774"/>
      <c r="KRV48" s="774"/>
      <c r="KRW48" s="774"/>
      <c r="KRX48" s="774"/>
      <c r="KRY48" s="774"/>
      <c r="KRZ48" s="774"/>
      <c r="KSA48" s="774"/>
      <c r="KSB48" s="773"/>
      <c r="KSC48" s="774"/>
      <c r="KSD48" s="774"/>
      <c r="KSE48" s="774"/>
      <c r="KSF48" s="774"/>
      <c r="KSG48" s="774"/>
      <c r="KSH48" s="774"/>
      <c r="KSI48" s="774"/>
      <c r="KSJ48" s="774"/>
      <c r="KSK48" s="774"/>
      <c r="KSL48" s="774"/>
      <c r="KSM48" s="773"/>
      <c r="KSN48" s="774"/>
      <c r="KSO48" s="774"/>
      <c r="KSP48" s="774"/>
      <c r="KSQ48" s="774"/>
      <c r="KSR48" s="774"/>
      <c r="KSS48" s="774"/>
      <c r="KST48" s="774"/>
      <c r="KSU48" s="774"/>
      <c r="KSV48" s="774"/>
      <c r="KSW48" s="774"/>
      <c r="KSX48" s="773"/>
      <c r="KSY48" s="774"/>
      <c r="KSZ48" s="774"/>
      <c r="KTA48" s="774"/>
      <c r="KTB48" s="774"/>
      <c r="KTC48" s="774"/>
      <c r="KTD48" s="774"/>
      <c r="KTE48" s="774"/>
      <c r="KTF48" s="774"/>
      <c r="KTG48" s="774"/>
      <c r="KTH48" s="774"/>
      <c r="KTI48" s="773"/>
      <c r="KTJ48" s="774"/>
      <c r="KTK48" s="774"/>
      <c r="KTL48" s="774"/>
      <c r="KTM48" s="774"/>
      <c r="KTN48" s="774"/>
      <c r="KTO48" s="774"/>
      <c r="KTP48" s="774"/>
      <c r="KTQ48" s="774"/>
      <c r="KTR48" s="774"/>
      <c r="KTS48" s="774"/>
      <c r="KTT48" s="773"/>
      <c r="KTU48" s="774"/>
      <c r="KTV48" s="774"/>
      <c r="KTW48" s="774"/>
      <c r="KTX48" s="774"/>
      <c r="KTY48" s="774"/>
      <c r="KTZ48" s="774"/>
      <c r="KUA48" s="774"/>
      <c r="KUB48" s="774"/>
      <c r="KUC48" s="774"/>
      <c r="KUD48" s="774"/>
      <c r="KUE48" s="773"/>
      <c r="KUF48" s="774"/>
      <c r="KUG48" s="774"/>
      <c r="KUH48" s="774"/>
      <c r="KUI48" s="774"/>
      <c r="KUJ48" s="774"/>
      <c r="KUK48" s="774"/>
      <c r="KUL48" s="774"/>
      <c r="KUM48" s="774"/>
      <c r="KUN48" s="774"/>
      <c r="KUO48" s="774"/>
      <c r="KUP48" s="773"/>
      <c r="KUQ48" s="774"/>
      <c r="KUR48" s="774"/>
      <c r="KUS48" s="774"/>
      <c r="KUT48" s="774"/>
      <c r="KUU48" s="774"/>
      <c r="KUV48" s="774"/>
      <c r="KUW48" s="774"/>
      <c r="KUX48" s="774"/>
      <c r="KUY48" s="774"/>
      <c r="KUZ48" s="774"/>
      <c r="KVA48" s="773"/>
      <c r="KVB48" s="774"/>
      <c r="KVC48" s="774"/>
      <c r="KVD48" s="774"/>
      <c r="KVE48" s="774"/>
      <c r="KVF48" s="774"/>
      <c r="KVG48" s="774"/>
      <c r="KVH48" s="774"/>
      <c r="KVI48" s="774"/>
      <c r="KVJ48" s="774"/>
      <c r="KVK48" s="774"/>
      <c r="KVL48" s="773"/>
      <c r="KVM48" s="774"/>
      <c r="KVN48" s="774"/>
      <c r="KVO48" s="774"/>
      <c r="KVP48" s="774"/>
      <c r="KVQ48" s="774"/>
      <c r="KVR48" s="774"/>
      <c r="KVS48" s="774"/>
      <c r="KVT48" s="774"/>
      <c r="KVU48" s="774"/>
      <c r="KVV48" s="774"/>
      <c r="KVW48" s="773"/>
      <c r="KVX48" s="774"/>
      <c r="KVY48" s="774"/>
      <c r="KVZ48" s="774"/>
      <c r="KWA48" s="774"/>
      <c r="KWB48" s="774"/>
      <c r="KWC48" s="774"/>
      <c r="KWD48" s="774"/>
      <c r="KWE48" s="774"/>
      <c r="KWF48" s="774"/>
      <c r="KWG48" s="774"/>
      <c r="KWH48" s="773"/>
      <c r="KWI48" s="774"/>
      <c r="KWJ48" s="774"/>
      <c r="KWK48" s="774"/>
      <c r="KWL48" s="774"/>
      <c r="KWM48" s="774"/>
      <c r="KWN48" s="774"/>
      <c r="KWO48" s="774"/>
      <c r="KWP48" s="774"/>
      <c r="KWQ48" s="774"/>
      <c r="KWR48" s="774"/>
      <c r="KWS48" s="773"/>
      <c r="KWT48" s="774"/>
      <c r="KWU48" s="774"/>
      <c r="KWV48" s="774"/>
      <c r="KWW48" s="774"/>
      <c r="KWX48" s="774"/>
      <c r="KWY48" s="774"/>
      <c r="KWZ48" s="774"/>
      <c r="KXA48" s="774"/>
      <c r="KXB48" s="774"/>
      <c r="KXC48" s="774"/>
      <c r="KXD48" s="773"/>
      <c r="KXE48" s="774"/>
      <c r="KXF48" s="774"/>
      <c r="KXG48" s="774"/>
      <c r="KXH48" s="774"/>
      <c r="KXI48" s="774"/>
      <c r="KXJ48" s="774"/>
      <c r="KXK48" s="774"/>
      <c r="KXL48" s="774"/>
      <c r="KXM48" s="774"/>
      <c r="KXN48" s="774"/>
      <c r="KXO48" s="773"/>
      <c r="KXP48" s="774"/>
      <c r="KXQ48" s="774"/>
      <c r="KXR48" s="774"/>
      <c r="KXS48" s="774"/>
      <c r="KXT48" s="774"/>
      <c r="KXU48" s="774"/>
      <c r="KXV48" s="774"/>
      <c r="KXW48" s="774"/>
      <c r="KXX48" s="774"/>
      <c r="KXY48" s="774"/>
      <c r="KXZ48" s="773"/>
      <c r="KYA48" s="774"/>
      <c r="KYB48" s="774"/>
      <c r="KYC48" s="774"/>
      <c r="KYD48" s="774"/>
      <c r="KYE48" s="774"/>
      <c r="KYF48" s="774"/>
      <c r="KYG48" s="774"/>
      <c r="KYH48" s="774"/>
      <c r="KYI48" s="774"/>
      <c r="KYJ48" s="774"/>
      <c r="KYK48" s="773"/>
      <c r="KYL48" s="774"/>
      <c r="KYM48" s="774"/>
      <c r="KYN48" s="774"/>
      <c r="KYO48" s="774"/>
      <c r="KYP48" s="774"/>
      <c r="KYQ48" s="774"/>
      <c r="KYR48" s="774"/>
      <c r="KYS48" s="774"/>
      <c r="KYT48" s="774"/>
      <c r="KYU48" s="774"/>
      <c r="KYV48" s="773"/>
      <c r="KYW48" s="774"/>
      <c r="KYX48" s="774"/>
      <c r="KYY48" s="774"/>
      <c r="KYZ48" s="774"/>
      <c r="KZA48" s="774"/>
      <c r="KZB48" s="774"/>
      <c r="KZC48" s="774"/>
      <c r="KZD48" s="774"/>
      <c r="KZE48" s="774"/>
      <c r="KZF48" s="774"/>
      <c r="KZG48" s="773"/>
      <c r="KZH48" s="774"/>
      <c r="KZI48" s="774"/>
      <c r="KZJ48" s="774"/>
      <c r="KZK48" s="774"/>
      <c r="KZL48" s="774"/>
      <c r="KZM48" s="774"/>
      <c r="KZN48" s="774"/>
      <c r="KZO48" s="774"/>
      <c r="KZP48" s="774"/>
      <c r="KZQ48" s="774"/>
      <c r="KZR48" s="773"/>
      <c r="KZS48" s="774"/>
      <c r="KZT48" s="774"/>
      <c r="KZU48" s="774"/>
      <c r="KZV48" s="774"/>
      <c r="KZW48" s="774"/>
      <c r="KZX48" s="774"/>
      <c r="KZY48" s="774"/>
      <c r="KZZ48" s="774"/>
      <c r="LAA48" s="774"/>
      <c r="LAB48" s="774"/>
      <c r="LAC48" s="773"/>
      <c r="LAD48" s="774"/>
      <c r="LAE48" s="774"/>
      <c r="LAF48" s="774"/>
      <c r="LAG48" s="774"/>
      <c r="LAH48" s="774"/>
      <c r="LAI48" s="774"/>
      <c r="LAJ48" s="774"/>
      <c r="LAK48" s="774"/>
      <c r="LAL48" s="774"/>
      <c r="LAM48" s="774"/>
      <c r="LAN48" s="773"/>
      <c r="LAO48" s="774"/>
      <c r="LAP48" s="774"/>
      <c r="LAQ48" s="774"/>
      <c r="LAR48" s="774"/>
      <c r="LAS48" s="774"/>
      <c r="LAT48" s="774"/>
      <c r="LAU48" s="774"/>
      <c r="LAV48" s="774"/>
      <c r="LAW48" s="774"/>
      <c r="LAX48" s="774"/>
      <c r="LAY48" s="773"/>
      <c r="LAZ48" s="774"/>
      <c r="LBA48" s="774"/>
      <c r="LBB48" s="774"/>
      <c r="LBC48" s="774"/>
      <c r="LBD48" s="774"/>
      <c r="LBE48" s="774"/>
      <c r="LBF48" s="774"/>
      <c r="LBG48" s="774"/>
      <c r="LBH48" s="774"/>
      <c r="LBI48" s="774"/>
      <c r="LBJ48" s="773"/>
      <c r="LBK48" s="774"/>
      <c r="LBL48" s="774"/>
      <c r="LBM48" s="774"/>
      <c r="LBN48" s="774"/>
      <c r="LBO48" s="774"/>
      <c r="LBP48" s="774"/>
      <c r="LBQ48" s="774"/>
      <c r="LBR48" s="774"/>
      <c r="LBS48" s="774"/>
      <c r="LBT48" s="774"/>
      <c r="LBU48" s="773"/>
      <c r="LBV48" s="774"/>
      <c r="LBW48" s="774"/>
      <c r="LBX48" s="774"/>
      <c r="LBY48" s="774"/>
      <c r="LBZ48" s="774"/>
      <c r="LCA48" s="774"/>
      <c r="LCB48" s="774"/>
      <c r="LCC48" s="774"/>
      <c r="LCD48" s="774"/>
      <c r="LCE48" s="774"/>
      <c r="LCF48" s="773"/>
      <c r="LCG48" s="774"/>
      <c r="LCH48" s="774"/>
      <c r="LCI48" s="774"/>
      <c r="LCJ48" s="774"/>
      <c r="LCK48" s="774"/>
      <c r="LCL48" s="774"/>
      <c r="LCM48" s="774"/>
      <c r="LCN48" s="774"/>
      <c r="LCO48" s="774"/>
      <c r="LCP48" s="774"/>
      <c r="LCQ48" s="773"/>
      <c r="LCR48" s="774"/>
      <c r="LCS48" s="774"/>
      <c r="LCT48" s="774"/>
      <c r="LCU48" s="774"/>
      <c r="LCV48" s="774"/>
      <c r="LCW48" s="774"/>
      <c r="LCX48" s="774"/>
      <c r="LCY48" s="774"/>
      <c r="LCZ48" s="774"/>
      <c r="LDA48" s="774"/>
      <c r="LDB48" s="773"/>
      <c r="LDC48" s="774"/>
      <c r="LDD48" s="774"/>
      <c r="LDE48" s="774"/>
      <c r="LDF48" s="774"/>
      <c r="LDG48" s="774"/>
      <c r="LDH48" s="774"/>
      <c r="LDI48" s="774"/>
      <c r="LDJ48" s="774"/>
      <c r="LDK48" s="774"/>
      <c r="LDL48" s="774"/>
      <c r="LDM48" s="773"/>
      <c r="LDN48" s="774"/>
      <c r="LDO48" s="774"/>
      <c r="LDP48" s="774"/>
      <c r="LDQ48" s="774"/>
      <c r="LDR48" s="774"/>
      <c r="LDS48" s="774"/>
      <c r="LDT48" s="774"/>
      <c r="LDU48" s="774"/>
      <c r="LDV48" s="774"/>
      <c r="LDW48" s="774"/>
      <c r="LDX48" s="773"/>
      <c r="LDY48" s="774"/>
      <c r="LDZ48" s="774"/>
      <c r="LEA48" s="774"/>
      <c r="LEB48" s="774"/>
      <c r="LEC48" s="774"/>
      <c r="LED48" s="774"/>
      <c r="LEE48" s="774"/>
      <c r="LEF48" s="774"/>
      <c r="LEG48" s="774"/>
      <c r="LEH48" s="774"/>
      <c r="LEI48" s="773"/>
      <c r="LEJ48" s="774"/>
      <c r="LEK48" s="774"/>
      <c r="LEL48" s="774"/>
      <c r="LEM48" s="774"/>
      <c r="LEN48" s="774"/>
      <c r="LEO48" s="774"/>
      <c r="LEP48" s="774"/>
      <c r="LEQ48" s="774"/>
      <c r="LER48" s="774"/>
      <c r="LES48" s="774"/>
      <c r="LET48" s="773"/>
      <c r="LEU48" s="774"/>
      <c r="LEV48" s="774"/>
      <c r="LEW48" s="774"/>
      <c r="LEX48" s="774"/>
      <c r="LEY48" s="774"/>
      <c r="LEZ48" s="774"/>
      <c r="LFA48" s="774"/>
      <c r="LFB48" s="774"/>
      <c r="LFC48" s="774"/>
      <c r="LFD48" s="774"/>
      <c r="LFE48" s="773"/>
      <c r="LFF48" s="774"/>
      <c r="LFG48" s="774"/>
      <c r="LFH48" s="774"/>
      <c r="LFI48" s="774"/>
      <c r="LFJ48" s="774"/>
      <c r="LFK48" s="774"/>
      <c r="LFL48" s="774"/>
      <c r="LFM48" s="774"/>
      <c r="LFN48" s="774"/>
      <c r="LFO48" s="774"/>
      <c r="LFP48" s="773"/>
      <c r="LFQ48" s="774"/>
      <c r="LFR48" s="774"/>
      <c r="LFS48" s="774"/>
      <c r="LFT48" s="774"/>
      <c r="LFU48" s="774"/>
      <c r="LFV48" s="774"/>
      <c r="LFW48" s="774"/>
      <c r="LFX48" s="774"/>
      <c r="LFY48" s="774"/>
      <c r="LFZ48" s="774"/>
      <c r="LGA48" s="773"/>
      <c r="LGB48" s="774"/>
      <c r="LGC48" s="774"/>
      <c r="LGD48" s="774"/>
      <c r="LGE48" s="774"/>
      <c r="LGF48" s="774"/>
      <c r="LGG48" s="774"/>
      <c r="LGH48" s="774"/>
      <c r="LGI48" s="774"/>
      <c r="LGJ48" s="774"/>
      <c r="LGK48" s="774"/>
      <c r="LGL48" s="773"/>
      <c r="LGM48" s="774"/>
      <c r="LGN48" s="774"/>
      <c r="LGO48" s="774"/>
      <c r="LGP48" s="774"/>
      <c r="LGQ48" s="774"/>
      <c r="LGR48" s="774"/>
      <c r="LGS48" s="774"/>
      <c r="LGT48" s="774"/>
      <c r="LGU48" s="774"/>
      <c r="LGV48" s="774"/>
      <c r="LGW48" s="773"/>
      <c r="LGX48" s="774"/>
      <c r="LGY48" s="774"/>
      <c r="LGZ48" s="774"/>
      <c r="LHA48" s="774"/>
      <c r="LHB48" s="774"/>
      <c r="LHC48" s="774"/>
      <c r="LHD48" s="774"/>
      <c r="LHE48" s="774"/>
      <c r="LHF48" s="774"/>
      <c r="LHG48" s="774"/>
      <c r="LHH48" s="773"/>
      <c r="LHI48" s="774"/>
      <c r="LHJ48" s="774"/>
      <c r="LHK48" s="774"/>
      <c r="LHL48" s="774"/>
      <c r="LHM48" s="774"/>
      <c r="LHN48" s="774"/>
      <c r="LHO48" s="774"/>
      <c r="LHP48" s="774"/>
      <c r="LHQ48" s="774"/>
      <c r="LHR48" s="774"/>
      <c r="LHS48" s="773"/>
      <c r="LHT48" s="774"/>
      <c r="LHU48" s="774"/>
      <c r="LHV48" s="774"/>
      <c r="LHW48" s="774"/>
      <c r="LHX48" s="774"/>
      <c r="LHY48" s="774"/>
      <c r="LHZ48" s="774"/>
      <c r="LIA48" s="774"/>
      <c r="LIB48" s="774"/>
      <c r="LIC48" s="774"/>
      <c r="LID48" s="773"/>
      <c r="LIE48" s="774"/>
      <c r="LIF48" s="774"/>
      <c r="LIG48" s="774"/>
      <c r="LIH48" s="774"/>
      <c r="LII48" s="774"/>
      <c r="LIJ48" s="774"/>
      <c r="LIK48" s="774"/>
      <c r="LIL48" s="774"/>
      <c r="LIM48" s="774"/>
      <c r="LIN48" s="774"/>
      <c r="LIO48" s="773"/>
      <c r="LIP48" s="774"/>
      <c r="LIQ48" s="774"/>
      <c r="LIR48" s="774"/>
      <c r="LIS48" s="774"/>
      <c r="LIT48" s="774"/>
      <c r="LIU48" s="774"/>
      <c r="LIV48" s="774"/>
      <c r="LIW48" s="774"/>
      <c r="LIX48" s="774"/>
      <c r="LIY48" s="774"/>
      <c r="LIZ48" s="773"/>
      <c r="LJA48" s="774"/>
      <c r="LJB48" s="774"/>
      <c r="LJC48" s="774"/>
      <c r="LJD48" s="774"/>
      <c r="LJE48" s="774"/>
      <c r="LJF48" s="774"/>
      <c r="LJG48" s="774"/>
      <c r="LJH48" s="774"/>
      <c r="LJI48" s="774"/>
      <c r="LJJ48" s="774"/>
      <c r="LJK48" s="773"/>
      <c r="LJL48" s="774"/>
      <c r="LJM48" s="774"/>
      <c r="LJN48" s="774"/>
      <c r="LJO48" s="774"/>
      <c r="LJP48" s="774"/>
      <c r="LJQ48" s="774"/>
      <c r="LJR48" s="774"/>
      <c r="LJS48" s="774"/>
      <c r="LJT48" s="774"/>
      <c r="LJU48" s="774"/>
      <c r="LJV48" s="773"/>
      <c r="LJW48" s="774"/>
      <c r="LJX48" s="774"/>
      <c r="LJY48" s="774"/>
      <c r="LJZ48" s="774"/>
      <c r="LKA48" s="774"/>
      <c r="LKB48" s="774"/>
      <c r="LKC48" s="774"/>
      <c r="LKD48" s="774"/>
      <c r="LKE48" s="774"/>
      <c r="LKF48" s="774"/>
      <c r="LKG48" s="773"/>
      <c r="LKH48" s="774"/>
      <c r="LKI48" s="774"/>
      <c r="LKJ48" s="774"/>
      <c r="LKK48" s="774"/>
      <c r="LKL48" s="774"/>
      <c r="LKM48" s="774"/>
      <c r="LKN48" s="774"/>
      <c r="LKO48" s="774"/>
      <c r="LKP48" s="774"/>
      <c r="LKQ48" s="774"/>
      <c r="LKR48" s="773"/>
      <c r="LKS48" s="774"/>
      <c r="LKT48" s="774"/>
      <c r="LKU48" s="774"/>
      <c r="LKV48" s="774"/>
      <c r="LKW48" s="774"/>
      <c r="LKX48" s="774"/>
      <c r="LKY48" s="774"/>
      <c r="LKZ48" s="774"/>
      <c r="LLA48" s="774"/>
      <c r="LLB48" s="774"/>
      <c r="LLC48" s="773"/>
      <c r="LLD48" s="774"/>
      <c r="LLE48" s="774"/>
      <c r="LLF48" s="774"/>
      <c r="LLG48" s="774"/>
      <c r="LLH48" s="774"/>
      <c r="LLI48" s="774"/>
      <c r="LLJ48" s="774"/>
      <c r="LLK48" s="774"/>
      <c r="LLL48" s="774"/>
      <c r="LLM48" s="774"/>
      <c r="LLN48" s="773"/>
      <c r="LLO48" s="774"/>
      <c r="LLP48" s="774"/>
      <c r="LLQ48" s="774"/>
      <c r="LLR48" s="774"/>
      <c r="LLS48" s="774"/>
      <c r="LLT48" s="774"/>
      <c r="LLU48" s="774"/>
      <c r="LLV48" s="774"/>
      <c r="LLW48" s="774"/>
      <c r="LLX48" s="774"/>
      <c r="LLY48" s="773"/>
      <c r="LLZ48" s="774"/>
      <c r="LMA48" s="774"/>
      <c r="LMB48" s="774"/>
      <c r="LMC48" s="774"/>
      <c r="LMD48" s="774"/>
      <c r="LME48" s="774"/>
      <c r="LMF48" s="774"/>
      <c r="LMG48" s="774"/>
      <c r="LMH48" s="774"/>
      <c r="LMI48" s="774"/>
      <c r="LMJ48" s="773"/>
      <c r="LMK48" s="774"/>
      <c r="LML48" s="774"/>
      <c r="LMM48" s="774"/>
      <c r="LMN48" s="774"/>
      <c r="LMO48" s="774"/>
      <c r="LMP48" s="774"/>
      <c r="LMQ48" s="774"/>
      <c r="LMR48" s="774"/>
      <c r="LMS48" s="774"/>
      <c r="LMT48" s="774"/>
      <c r="LMU48" s="773"/>
      <c r="LMV48" s="774"/>
      <c r="LMW48" s="774"/>
      <c r="LMX48" s="774"/>
      <c r="LMY48" s="774"/>
      <c r="LMZ48" s="774"/>
      <c r="LNA48" s="774"/>
      <c r="LNB48" s="774"/>
      <c r="LNC48" s="774"/>
      <c r="LND48" s="774"/>
      <c r="LNE48" s="774"/>
      <c r="LNF48" s="773"/>
      <c r="LNG48" s="774"/>
      <c r="LNH48" s="774"/>
      <c r="LNI48" s="774"/>
      <c r="LNJ48" s="774"/>
      <c r="LNK48" s="774"/>
      <c r="LNL48" s="774"/>
      <c r="LNM48" s="774"/>
      <c r="LNN48" s="774"/>
      <c r="LNO48" s="774"/>
      <c r="LNP48" s="774"/>
      <c r="LNQ48" s="773"/>
      <c r="LNR48" s="774"/>
      <c r="LNS48" s="774"/>
      <c r="LNT48" s="774"/>
      <c r="LNU48" s="774"/>
      <c r="LNV48" s="774"/>
      <c r="LNW48" s="774"/>
      <c r="LNX48" s="774"/>
      <c r="LNY48" s="774"/>
      <c r="LNZ48" s="774"/>
      <c r="LOA48" s="774"/>
      <c r="LOB48" s="773"/>
      <c r="LOC48" s="774"/>
      <c r="LOD48" s="774"/>
      <c r="LOE48" s="774"/>
      <c r="LOF48" s="774"/>
      <c r="LOG48" s="774"/>
      <c r="LOH48" s="774"/>
      <c r="LOI48" s="774"/>
      <c r="LOJ48" s="774"/>
      <c r="LOK48" s="774"/>
      <c r="LOL48" s="774"/>
      <c r="LOM48" s="773"/>
      <c r="LON48" s="774"/>
      <c r="LOO48" s="774"/>
      <c r="LOP48" s="774"/>
      <c r="LOQ48" s="774"/>
      <c r="LOR48" s="774"/>
      <c r="LOS48" s="774"/>
      <c r="LOT48" s="774"/>
      <c r="LOU48" s="774"/>
      <c r="LOV48" s="774"/>
      <c r="LOW48" s="774"/>
      <c r="LOX48" s="773"/>
      <c r="LOY48" s="774"/>
      <c r="LOZ48" s="774"/>
      <c r="LPA48" s="774"/>
      <c r="LPB48" s="774"/>
      <c r="LPC48" s="774"/>
      <c r="LPD48" s="774"/>
      <c r="LPE48" s="774"/>
      <c r="LPF48" s="774"/>
      <c r="LPG48" s="774"/>
      <c r="LPH48" s="774"/>
      <c r="LPI48" s="773"/>
      <c r="LPJ48" s="774"/>
      <c r="LPK48" s="774"/>
      <c r="LPL48" s="774"/>
      <c r="LPM48" s="774"/>
      <c r="LPN48" s="774"/>
      <c r="LPO48" s="774"/>
      <c r="LPP48" s="774"/>
      <c r="LPQ48" s="774"/>
      <c r="LPR48" s="774"/>
      <c r="LPS48" s="774"/>
      <c r="LPT48" s="773"/>
      <c r="LPU48" s="774"/>
      <c r="LPV48" s="774"/>
      <c r="LPW48" s="774"/>
      <c r="LPX48" s="774"/>
      <c r="LPY48" s="774"/>
      <c r="LPZ48" s="774"/>
      <c r="LQA48" s="774"/>
      <c r="LQB48" s="774"/>
      <c r="LQC48" s="774"/>
      <c r="LQD48" s="774"/>
      <c r="LQE48" s="773"/>
      <c r="LQF48" s="774"/>
      <c r="LQG48" s="774"/>
      <c r="LQH48" s="774"/>
      <c r="LQI48" s="774"/>
      <c r="LQJ48" s="774"/>
      <c r="LQK48" s="774"/>
      <c r="LQL48" s="774"/>
      <c r="LQM48" s="774"/>
      <c r="LQN48" s="774"/>
      <c r="LQO48" s="774"/>
      <c r="LQP48" s="773"/>
      <c r="LQQ48" s="774"/>
      <c r="LQR48" s="774"/>
      <c r="LQS48" s="774"/>
      <c r="LQT48" s="774"/>
      <c r="LQU48" s="774"/>
      <c r="LQV48" s="774"/>
      <c r="LQW48" s="774"/>
      <c r="LQX48" s="774"/>
      <c r="LQY48" s="774"/>
      <c r="LQZ48" s="774"/>
      <c r="LRA48" s="773"/>
      <c r="LRB48" s="774"/>
      <c r="LRC48" s="774"/>
      <c r="LRD48" s="774"/>
      <c r="LRE48" s="774"/>
      <c r="LRF48" s="774"/>
      <c r="LRG48" s="774"/>
      <c r="LRH48" s="774"/>
      <c r="LRI48" s="774"/>
      <c r="LRJ48" s="774"/>
      <c r="LRK48" s="774"/>
      <c r="LRL48" s="773"/>
      <c r="LRM48" s="774"/>
      <c r="LRN48" s="774"/>
      <c r="LRO48" s="774"/>
      <c r="LRP48" s="774"/>
      <c r="LRQ48" s="774"/>
      <c r="LRR48" s="774"/>
      <c r="LRS48" s="774"/>
      <c r="LRT48" s="774"/>
      <c r="LRU48" s="774"/>
      <c r="LRV48" s="774"/>
      <c r="LRW48" s="773"/>
      <c r="LRX48" s="774"/>
      <c r="LRY48" s="774"/>
      <c r="LRZ48" s="774"/>
      <c r="LSA48" s="774"/>
      <c r="LSB48" s="774"/>
      <c r="LSC48" s="774"/>
      <c r="LSD48" s="774"/>
      <c r="LSE48" s="774"/>
      <c r="LSF48" s="774"/>
      <c r="LSG48" s="774"/>
      <c r="LSH48" s="773"/>
      <c r="LSI48" s="774"/>
      <c r="LSJ48" s="774"/>
      <c r="LSK48" s="774"/>
      <c r="LSL48" s="774"/>
      <c r="LSM48" s="774"/>
      <c r="LSN48" s="774"/>
      <c r="LSO48" s="774"/>
      <c r="LSP48" s="774"/>
      <c r="LSQ48" s="774"/>
      <c r="LSR48" s="774"/>
      <c r="LSS48" s="773"/>
      <c r="LST48" s="774"/>
      <c r="LSU48" s="774"/>
      <c r="LSV48" s="774"/>
      <c r="LSW48" s="774"/>
      <c r="LSX48" s="774"/>
      <c r="LSY48" s="774"/>
      <c r="LSZ48" s="774"/>
      <c r="LTA48" s="774"/>
      <c r="LTB48" s="774"/>
      <c r="LTC48" s="774"/>
      <c r="LTD48" s="773"/>
      <c r="LTE48" s="774"/>
      <c r="LTF48" s="774"/>
      <c r="LTG48" s="774"/>
      <c r="LTH48" s="774"/>
      <c r="LTI48" s="774"/>
      <c r="LTJ48" s="774"/>
      <c r="LTK48" s="774"/>
      <c r="LTL48" s="774"/>
      <c r="LTM48" s="774"/>
      <c r="LTN48" s="774"/>
      <c r="LTO48" s="773"/>
      <c r="LTP48" s="774"/>
      <c r="LTQ48" s="774"/>
      <c r="LTR48" s="774"/>
      <c r="LTS48" s="774"/>
      <c r="LTT48" s="774"/>
      <c r="LTU48" s="774"/>
      <c r="LTV48" s="774"/>
      <c r="LTW48" s="774"/>
      <c r="LTX48" s="774"/>
      <c r="LTY48" s="774"/>
      <c r="LTZ48" s="773"/>
      <c r="LUA48" s="774"/>
      <c r="LUB48" s="774"/>
      <c r="LUC48" s="774"/>
      <c r="LUD48" s="774"/>
      <c r="LUE48" s="774"/>
      <c r="LUF48" s="774"/>
      <c r="LUG48" s="774"/>
      <c r="LUH48" s="774"/>
      <c r="LUI48" s="774"/>
      <c r="LUJ48" s="774"/>
      <c r="LUK48" s="773"/>
      <c r="LUL48" s="774"/>
      <c r="LUM48" s="774"/>
      <c r="LUN48" s="774"/>
      <c r="LUO48" s="774"/>
      <c r="LUP48" s="774"/>
      <c r="LUQ48" s="774"/>
      <c r="LUR48" s="774"/>
      <c r="LUS48" s="774"/>
      <c r="LUT48" s="774"/>
      <c r="LUU48" s="774"/>
      <c r="LUV48" s="773"/>
      <c r="LUW48" s="774"/>
      <c r="LUX48" s="774"/>
      <c r="LUY48" s="774"/>
      <c r="LUZ48" s="774"/>
      <c r="LVA48" s="774"/>
      <c r="LVB48" s="774"/>
      <c r="LVC48" s="774"/>
      <c r="LVD48" s="774"/>
      <c r="LVE48" s="774"/>
      <c r="LVF48" s="774"/>
      <c r="LVG48" s="773"/>
      <c r="LVH48" s="774"/>
      <c r="LVI48" s="774"/>
      <c r="LVJ48" s="774"/>
      <c r="LVK48" s="774"/>
      <c r="LVL48" s="774"/>
      <c r="LVM48" s="774"/>
      <c r="LVN48" s="774"/>
      <c r="LVO48" s="774"/>
      <c r="LVP48" s="774"/>
      <c r="LVQ48" s="774"/>
      <c r="LVR48" s="773"/>
      <c r="LVS48" s="774"/>
      <c r="LVT48" s="774"/>
      <c r="LVU48" s="774"/>
      <c r="LVV48" s="774"/>
      <c r="LVW48" s="774"/>
      <c r="LVX48" s="774"/>
      <c r="LVY48" s="774"/>
      <c r="LVZ48" s="774"/>
      <c r="LWA48" s="774"/>
      <c r="LWB48" s="774"/>
      <c r="LWC48" s="773"/>
      <c r="LWD48" s="774"/>
      <c r="LWE48" s="774"/>
      <c r="LWF48" s="774"/>
      <c r="LWG48" s="774"/>
      <c r="LWH48" s="774"/>
      <c r="LWI48" s="774"/>
      <c r="LWJ48" s="774"/>
      <c r="LWK48" s="774"/>
      <c r="LWL48" s="774"/>
      <c r="LWM48" s="774"/>
      <c r="LWN48" s="773"/>
      <c r="LWO48" s="774"/>
      <c r="LWP48" s="774"/>
      <c r="LWQ48" s="774"/>
      <c r="LWR48" s="774"/>
      <c r="LWS48" s="774"/>
      <c r="LWT48" s="774"/>
      <c r="LWU48" s="774"/>
      <c r="LWV48" s="774"/>
      <c r="LWW48" s="774"/>
      <c r="LWX48" s="774"/>
      <c r="LWY48" s="773"/>
      <c r="LWZ48" s="774"/>
      <c r="LXA48" s="774"/>
      <c r="LXB48" s="774"/>
      <c r="LXC48" s="774"/>
      <c r="LXD48" s="774"/>
      <c r="LXE48" s="774"/>
      <c r="LXF48" s="774"/>
      <c r="LXG48" s="774"/>
      <c r="LXH48" s="774"/>
      <c r="LXI48" s="774"/>
      <c r="LXJ48" s="773"/>
      <c r="LXK48" s="774"/>
      <c r="LXL48" s="774"/>
      <c r="LXM48" s="774"/>
      <c r="LXN48" s="774"/>
      <c r="LXO48" s="774"/>
      <c r="LXP48" s="774"/>
      <c r="LXQ48" s="774"/>
      <c r="LXR48" s="774"/>
      <c r="LXS48" s="774"/>
      <c r="LXT48" s="774"/>
      <c r="LXU48" s="773"/>
      <c r="LXV48" s="774"/>
      <c r="LXW48" s="774"/>
      <c r="LXX48" s="774"/>
      <c r="LXY48" s="774"/>
      <c r="LXZ48" s="774"/>
      <c r="LYA48" s="774"/>
      <c r="LYB48" s="774"/>
      <c r="LYC48" s="774"/>
      <c r="LYD48" s="774"/>
      <c r="LYE48" s="774"/>
      <c r="LYF48" s="773"/>
      <c r="LYG48" s="774"/>
      <c r="LYH48" s="774"/>
      <c r="LYI48" s="774"/>
      <c r="LYJ48" s="774"/>
      <c r="LYK48" s="774"/>
      <c r="LYL48" s="774"/>
      <c r="LYM48" s="774"/>
      <c r="LYN48" s="774"/>
      <c r="LYO48" s="774"/>
      <c r="LYP48" s="774"/>
      <c r="LYQ48" s="773"/>
      <c r="LYR48" s="774"/>
      <c r="LYS48" s="774"/>
      <c r="LYT48" s="774"/>
      <c r="LYU48" s="774"/>
      <c r="LYV48" s="774"/>
      <c r="LYW48" s="774"/>
      <c r="LYX48" s="774"/>
      <c r="LYY48" s="774"/>
      <c r="LYZ48" s="774"/>
      <c r="LZA48" s="774"/>
      <c r="LZB48" s="773"/>
      <c r="LZC48" s="774"/>
      <c r="LZD48" s="774"/>
      <c r="LZE48" s="774"/>
      <c r="LZF48" s="774"/>
      <c r="LZG48" s="774"/>
      <c r="LZH48" s="774"/>
      <c r="LZI48" s="774"/>
      <c r="LZJ48" s="774"/>
      <c r="LZK48" s="774"/>
      <c r="LZL48" s="774"/>
      <c r="LZM48" s="773"/>
      <c r="LZN48" s="774"/>
      <c r="LZO48" s="774"/>
      <c r="LZP48" s="774"/>
      <c r="LZQ48" s="774"/>
      <c r="LZR48" s="774"/>
      <c r="LZS48" s="774"/>
      <c r="LZT48" s="774"/>
      <c r="LZU48" s="774"/>
      <c r="LZV48" s="774"/>
      <c r="LZW48" s="774"/>
      <c r="LZX48" s="773"/>
      <c r="LZY48" s="774"/>
      <c r="LZZ48" s="774"/>
      <c r="MAA48" s="774"/>
      <c r="MAB48" s="774"/>
      <c r="MAC48" s="774"/>
      <c r="MAD48" s="774"/>
      <c r="MAE48" s="774"/>
      <c r="MAF48" s="774"/>
      <c r="MAG48" s="774"/>
      <c r="MAH48" s="774"/>
      <c r="MAI48" s="773"/>
      <c r="MAJ48" s="774"/>
      <c r="MAK48" s="774"/>
      <c r="MAL48" s="774"/>
      <c r="MAM48" s="774"/>
      <c r="MAN48" s="774"/>
      <c r="MAO48" s="774"/>
      <c r="MAP48" s="774"/>
      <c r="MAQ48" s="774"/>
      <c r="MAR48" s="774"/>
      <c r="MAS48" s="774"/>
      <c r="MAT48" s="773"/>
      <c r="MAU48" s="774"/>
      <c r="MAV48" s="774"/>
      <c r="MAW48" s="774"/>
      <c r="MAX48" s="774"/>
      <c r="MAY48" s="774"/>
      <c r="MAZ48" s="774"/>
      <c r="MBA48" s="774"/>
      <c r="MBB48" s="774"/>
      <c r="MBC48" s="774"/>
      <c r="MBD48" s="774"/>
      <c r="MBE48" s="773"/>
      <c r="MBF48" s="774"/>
      <c r="MBG48" s="774"/>
      <c r="MBH48" s="774"/>
      <c r="MBI48" s="774"/>
      <c r="MBJ48" s="774"/>
      <c r="MBK48" s="774"/>
      <c r="MBL48" s="774"/>
      <c r="MBM48" s="774"/>
      <c r="MBN48" s="774"/>
      <c r="MBO48" s="774"/>
      <c r="MBP48" s="773"/>
      <c r="MBQ48" s="774"/>
      <c r="MBR48" s="774"/>
      <c r="MBS48" s="774"/>
      <c r="MBT48" s="774"/>
      <c r="MBU48" s="774"/>
      <c r="MBV48" s="774"/>
      <c r="MBW48" s="774"/>
      <c r="MBX48" s="774"/>
      <c r="MBY48" s="774"/>
      <c r="MBZ48" s="774"/>
      <c r="MCA48" s="773"/>
      <c r="MCB48" s="774"/>
      <c r="MCC48" s="774"/>
      <c r="MCD48" s="774"/>
      <c r="MCE48" s="774"/>
      <c r="MCF48" s="774"/>
      <c r="MCG48" s="774"/>
      <c r="MCH48" s="774"/>
      <c r="MCI48" s="774"/>
      <c r="MCJ48" s="774"/>
      <c r="MCK48" s="774"/>
      <c r="MCL48" s="773"/>
      <c r="MCM48" s="774"/>
      <c r="MCN48" s="774"/>
      <c r="MCO48" s="774"/>
      <c r="MCP48" s="774"/>
      <c r="MCQ48" s="774"/>
      <c r="MCR48" s="774"/>
      <c r="MCS48" s="774"/>
      <c r="MCT48" s="774"/>
      <c r="MCU48" s="774"/>
      <c r="MCV48" s="774"/>
      <c r="MCW48" s="773"/>
      <c r="MCX48" s="774"/>
      <c r="MCY48" s="774"/>
      <c r="MCZ48" s="774"/>
      <c r="MDA48" s="774"/>
      <c r="MDB48" s="774"/>
      <c r="MDC48" s="774"/>
      <c r="MDD48" s="774"/>
      <c r="MDE48" s="774"/>
      <c r="MDF48" s="774"/>
      <c r="MDG48" s="774"/>
      <c r="MDH48" s="773"/>
      <c r="MDI48" s="774"/>
      <c r="MDJ48" s="774"/>
      <c r="MDK48" s="774"/>
      <c r="MDL48" s="774"/>
      <c r="MDM48" s="774"/>
      <c r="MDN48" s="774"/>
      <c r="MDO48" s="774"/>
      <c r="MDP48" s="774"/>
      <c r="MDQ48" s="774"/>
      <c r="MDR48" s="774"/>
      <c r="MDS48" s="773"/>
      <c r="MDT48" s="774"/>
      <c r="MDU48" s="774"/>
      <c r="MDV48" s="774"/>
      <c r="MDW48" s="774"/>
      <c r="MDX48" s="774"/>
      <c r="MDY48" s="774"/>
      <c r="MDZ48" s="774"/>
      <c r="MEA48" s="774"/>
      <c r="MEB48" s="774"/>
      <c r="MEC48" s="774"/>
      <c r="MED48" s="773"/>
      <c r="MEE48" s="774"/>
      <c r="MEF48" s="774"/>
      <c r="MEG48" s="774"/>
      <c r="MEH48" s="774"/>
      <c r="MEI48" s="774"/>
      <c r="MEJ48" s="774"/>
      <c r="MEK48" s="774"/>
      <c r="MEL48" s="774"/>
      <c r="MEM48" s="774"/>
      <c r="MEN48" s="774"/>
      <c r="MEO48" s="773"/>
      <c r="MEP48" s="774"/>
      <c r="MEQ48" s="774"/>
      <c r="MER48" s="774"/>
      <c r="MES48" s="774"/>
      <c r="MET48" s="774"/>
      <c r="MEU48" s="774"/>
      <c r="MEV48" s="774"/>
      <c r="MEW48" s="774"/>
      <c r="MEX48" s="774"/>
      <c r="MEY48" s="774"/>
      <c r="MEZ48" s="773"/>
      <c r="MFA48" s="774"/>
      <c r="MFB48" s="774"/>
      <c r="MFC48" s="774"/>
      <c r="MFD48" s="774"/>
      <c r="MFE48" s="774"/>
      <c r="MFF48" s="774"/>
      <c r="MFG48" s="774"/>
      <c r="MFH48" s="774"/>
      <c r="MFI48" s="774"/>
      <c r="MFJ48" s="774"/>
      <c r="MFK48" s="773"/>
      <c r="MFL48" s="774"/>
      <c r="MFM48" s="774"/>
      <c r="MFN48" s="774"/>
      <c r="MFO48" s="774"/>
      <c r="MFP48" s="774"/>
      <c r="MFQ48" s="774"/>
      <c r="MFR48" s="774"/>
      <c r="MFS48" s="774"/>
      <c r="MFT48" s="774"/>
      <c r="MFU48" s="774"/>
      <c r="MFV48" s="773"/>
      <c r="MFW48" s="774"/>
      <c r="MFX48" s="774"/>
      <c r="MFY48" s="774"/>
      <c r="MFZ48" s="774"/>
      <c r="MGA48" s="774"/>
      <c r="MGB48" s="774"/>
      <c r="MGC48" s="774"/>
      <c r="MGD48" s="774"/>
      <c r="MGE48" s="774"/>
      <c r="MGF48" s="774"/>
      <c r="MGG48" s="773"/>
      <c r="MGH48" s="774"/>
      <c r="MGI48" s="774"/>
      <c r="MGJ48" s="774"/>
      <c r="MGK48" s="774"/>
      <c r="MGL48" s="774"/>
      <c r="MGM48" s="774"/>
      <c r="MGN48" s="774"/>
      <c r="MGO48" s="774"/>
      <c r="MGP48" s="774"/>
      <c r="MGQ48" s="774"/>
      <c r="MGR48" s="773"/>
      <c r="MGS48" s="774"/>
      <c r="MGT48" s="774"/>
      <c r="MGU48" s="774"/>
      <c r="MGV48" s="774"/>
      <c r="MGW48" s="774"/>
      <c r="MGX48" s="774"/>
      <c r="MGY48" s="774"/>
      <c r="MGZ48" s="774"/>
      <c r="MHA48" s="774"/>
      <c r="MHB48" s="774"/>
      <c r="MHC48" s="773"/>
      <c r="MHD48" s="774"/>
      <c r="MHE48" s="774"/>
      <c r="MHF48" s="774"/>
      <c r="MHG48" s="774"/>
      <c r="MHH48" s="774"/>
      <c r="MHI48" s="774"/>
      <c r="MHJ48" s="774"/>
      <c r="MHK48" s="774"/>
      <c r="MHL48" s="774"/>
      <c r="MHM48" s="774"/>
      <c r="MHN48" s="773"/>
      <c r="MHO48" s="774"/>
      <c r="MHP48" s="774"/>
      <c r="MHQ48" s="774"/>
      <c r="MHR48" s="774"/>
      <c r="MHS48" s="774"/>
      <c r="MHT48" s="774"/>
      <c r="MHU48" s="774"/>
      <c r="MHV48" s="774"/>
      <c r="MHW48" s="774"/>
      <c r="MHX48" s="774"/>
      <c r="MHY48" s="773"/>
      <c r="MHZ48" s="774"/>
      <c r="MIA48" s="774"/>
      <c r="MIB48" s="774"/>
      <c r="MIC48" s="774"/>
      <c r="MID48" s="774"/>
      <c r="MIE48" s="774"/>
      <c r="MIF48" s="774"/>
      <c r="MIG48" s="774"/>
      <c r="MIH48" s="774"/>
      <c r="MII48" s="774"/>
      <c r="MIJ48" s="773"/>
      <c r="MIK48" s="774"/>
      <c r="MIL48" s="774"/>
      <c r="MIM48" s="774"/>
      <c r="MIN48" s="774"/>
      <c r="MIO48" s="774"/>
      <c r="MIP48" s="774"/>
      <c r="MIQ48" s="774"/>
      <c r="MIR48" s="774"/>
      <c r="MIS48" s="774"/>
      <c r="MIT48" s="774"/>
      <c r="MIU48" s="773"/>
      <c r="MIV48" s="774"/>
      <c r="MIW48" s="774"/>
      <c r="MIX48" s="774"/>
      <c r="MIY48" s="774"/>
      <c r="MIZ48" s="774"/>
      <c r="MJA48" s="774"/>
      <c r="MJB48" s="774"/>
      <c r="MJC48" s="774"/>
      <c r="MJD48" s="774"/>
      <c r="MJE48" s="774"/>
      <c r="MJF48" s="773"/>
      <c r="MJG48" s="774"/>
      <c r="MJH48" s="774"/>
      <c r="MJI48" s="774"/>
      <c r="MJJ48" s="774"/>
      <c r="MJK48" s="774"/>
      <c r="MJL48" s="774"/>
      <c r="MJM48" s="774"/>
      <c r="MJN48" s="774"/>
      <c r="MJO48" s="774"/>
      <c r="MJP48" s="774"/>
      <c r="MJQ48" s="773"/>
      <c r="MJR48" s="774"/>
      <c r="MJS48" s="774"/>
      <c r="MJT48" s="774"/>
      <c r="MJU48" s="774"/>
      <c r="MJV48" s="774"/>
      <c r="MJW48" s="774"/>
      <c r="MJX48" s="774"/>
      <c r="MJY48" s="774"/>
      <c r="MJZ48" s="774"/>
      <c r="MKA48" s="774"/>
      <c r="MKB48" s="773"/>
      <c r="MKC48" s="774"/>
      <c r="MKD48" s="774"/>
      <c r="MKE48" s="774"/>
      <c r="MKF48" s="774"/>
      <c r="MKG48" s="774"/>
      <c r="MKH48" s="774"/>
      <c r="MKI48" s="774"/>
      <c r="MKJ48" s="774"/>
      <c r="MKK48" s="774"/>
      <c r="MKL48" s="774"/>
      <c r="MKM48" s="773"/>
      <c r="MKN48" s="774"/>
      <c r="MKO48" s="774"/>
      <c r="MKP48" s="774"/>
      <c r="MKQ48" s="774"/>
      <c r="MKR48" s="774"/>
      <c r="MKS48" s="774"/>
      <c r="MKT48" s="774"/>
      <c r="MKU48" s="774"/>
      <c r="MKV48" s="774"/>
      <c r="MKW48" s="774"/>
      <c r="MKX48" s="773"/>
      <c r="MKY48" s="774"/>
      <c r="MKZ48" s="774"/>
      <c r="MLA48" s="774"/>
      <c r="MLB48" s="774"/>
      <c r="MLC48" s="774"/>
      <c r="MLD48" s="774"/>
      <c r="MLE48" s="774"/>
      <c r="MLF48" s="774"/>
      <c r="MLG48" s="774"/>
      <c r="MLH48" s="774"/>
      <c r="MLI48" s="773"/>
      <c r="MLJ48" s="774"/>
      <c r="MLK48" s="774"/>
      <c r="MLL48" s="774"/>
      <c r="MLM48" s="774"/>
      <c r="MLN48" s="774"/>
      <c r="MLO48" s="774"/>
      <c r="MLP48" s="774"/>
      <c r="MLQ48" s="774"/>
      <c r="MLR48" s="774"/>
      <c r="MLS48" s="774"/>
      <c r="MLT48" s="773"/>
      <c r="MLU48" s="774"/>
      <c r="MLV48" s="774"/>
      <c r="MLW48" s="774"/>
      <c r="MLX48" s="774"/>
      <c r="MLY48" s="774"/>
      <c r="MLZ48" s="774"/>
      <c r="MMA48" s="774"/>
      <c r="MMB48" s="774"/>
      <c r="MMC48" s="774"/>
      <c r="MMD48" s="774"/>
      <c r="MME48" s="773"/>
      <c r="MMF48" s="774"/>
      <c r="MMG48" s="774"/>
      <c r="MMH48" s="774"/>
      <c r="MMI48" s="774"/>
      <c r="MMJ48" s="774"/>
      <c r="MMK48" s="774"/>
      <c r="MML48" s="774"/>
      <c r="MMM48" s="774"/>
      <c r="MMN48" s="774"/>
      <c r="MMO48" s="774"/>
      <c r="MMP48" s="773"/>
      <c r="MMQ48" s="774"/>
      <c r="MMR48" s="774"/>
      <c r="MMS48" s="774"/>
      <c r="MMT48" s="774"/>
      <c r="MMU48" s="774"/>
      <c r="MMV48" s="774"/>
      <c r="MMW48" s="774"/>
      <c r="MMX48" s="774"/>
      <c r="MMY48" s="774"/>
      <c r="MMZ48" s="774"/>
      <c r="MNA48" s="773"/>
      <c r="MNB48" s="774"/>
      <c r="MNC48" s="774"/>
      <c r="MND48" s="774"/>
      <c r="MNE48" s="774"/>
      <c r="MNF48" s="774"/>
      <c r="MNG48" s="774"/>
      <c r="MNH48" s="774"/>
      <c r="MNI48" s="774"/>
      <c r="MNJ48" s="774"/>
      <c r="MNK48" s="774"/>
      <c r="MNL48" s="773"/>
      <c r="MNM48" s="774"/>
      <c r="MNN48" s="774"/>
      <c r="MNO48" s="774"/>
      <c r="MNP48" s="774"/>
      <c r="MNQ48" s="774"/>
      <c r="MNR48" s="774"/>
      <c r="MNS48" s="774"/>
      <c r="MNT48" s="774"/>
      <c r="MNU48" s="774"/>
      <c r="MNV48" s="774"/>
      <c r="MNW48" s="773"/>
      <c r="MNX48" s="774"/>
      <c r="MNY48" s="774"/>
      <c r="MNZ48" s="774"/>
      <c r="MOA48" s="774"/>
      <c r="MOB48" s="774"/>
      <c r="MOC48" s="774"/>
      <c r="MOD48" s="774"/>
      <c r="MOE48" s="774"/>
      <c r="MOF48" s="774"/>
      <c r="MOG48" s="774"/>
      <c r="MOH48" s="773"/>
      <c r="MOI48" s="774"/>
      <c r="MOJ48" s="774"/>
      <c r="MOK48" s="774"/>
      <c r="MOL48" s="774"/>
      <c r="MOM48" s="774"/>
      <c r="MON48" s="774"/>
      <c r="MOO48" s="774"/>
      <c r="MOP48" s="774"/>
      <c r="MOQ48" s="774"/>
      <c r="MOR48" s="774"/>
      <c r="MOS48" s="773"/>
      <c r="MOT48" s="774"/>
      <c r="MOU48" s="774"/>
      <c r="MOV48" s="774"/>
      <c r="MOW48" s="774"/>
      <c r="MOX48" s="774"/>
      <c r="MOY48" s="774"/>
      <c r="MOZ48" s="774"/>
      <c r="MPA48" s="774"/>
      <c r="MPB48" s="774"/>
      <c r="MPC48" s="774"/>
      <c r="MPD48" s="773"/>
      <c r="MPE48" s="774"/>
      <c r="MPF48" s="774"/>
      <c r="MPG48" s="774"/>
      <c r="MPH48" s="774"/>
      <c r="MPI48" s="774"/>
      <c r="MPJ48" s="774"/>
      <c r="MPK48" s="774"/>
      <c r="MPL48" s="774"/>
      <c r="MPM48" s="774"/>
      <c r="MPN48" s="774"/>
      <c r="MPO48" s="773"/>
      <c r="MPP48" s="774"/>
      <c r="MPQ48" s="774"/>
      <c r="MPR48" s="774"/>
      <c r="MPS48" s="774"/>
      <c r="MPT48" s="774"/>
      <c r="MPU48" s="774"/>
      <c r="MPV48" s="774"/>
      <c r="MPW48" s="774"/>
      <c r="MPX48" s="774"/>
      <c r="MPY48" s="774"/>
      <c r="MPZ48" s="773"/>
      <c r="MQA48" s="774"/>
      <c r="MQB48" s="774"/>
      <c r="MQC48" s="774"/>
      <c r="MQD48" s="774"/>
      <c r="MQE48" s="774"/>
      <c r="MQF48" s="774"/>
      <c r="MQG48" s="774"/>
      <c r="MQH48" s="774"/>
      <c r="MQI48" s="774"/>
      <c r="MQJ48" s="774"/>
      <c r="MQK48" s="773"/>
      <c r="MQL48" s="774"/>
      <c r="MQM48" s="774"/>
      <c r="MQN48" s="774"/>
      <c r="MQO48" s="774"/>
      <c r="MQP48" s="774"/>
      <c r="MQQ48" s="774"/>
      <c r="MQR48" s="774"/>
      <c r="MQS48" s="774"/>
      <c r="MQT48" s="774"/>
      <c r="MQU48" s="774"/>
      <c r="MQV48" s="773"/>
      <c r="MQW48" s="774"/>
      <c r="MQX48" s="774"/>
      <c r="MQY48" s="774"/>
      <c r="MQZ48" s="774"/>
      <c r="MRA48" s="774"/>
      <c r="MRB48" s="774"/>
      <c r="MRC48" s="774"/>
      <c r="MRD48" s="774"/>
      <c r="MRE48" s="774"/>
      <c r="MRF48" s="774"/>
      <c r="MRG48" s="773"/>
      <c r="MRH48" s="774"/>
      <c r="MRI48" s="774"/>
      <c r="MRJ48" s="774"/>
      <c r="MRK48" s="774"/>
      <c r="MRL48" s="774"/>
      <c r="MRM48" s="774"/>
      <c r="MRN48" s="774"/>
      <c r="MRO48" s="774"/>
      <c r="MRP48" s="774"/>
      <c r="MRQ48" s="774"/>
      <c r="MRR48" s="773"/>
      <c r="MRS48" s="774"/>
      <c r="MRT48" s="774"/>
      <c r="MRU48" s="774"/>
      <c r="MRV48" s="774"/>
      <c r="MRW48" s="774"/>
      <c r="MRX48" s="774"/>
      <c r="MRY48" s="774"/>
      <c r="MRZ48" s="774"/>
      <c r="MSA48" s="774"/>
      <c r="MSB48" s="774"/>
      <c r="MSC48" s="773"/>
      <c r="MSD48" s="774"/>
      <c r="MSE48" s="774"/>
      <c r="MSF48" s="774"/>
      <c r="MSG48" s="774"/>
      <c r="MSH48" s="774"/>
      <c r="MSI48" s="774"/>
      <c r="MSJ48" s="774"/>
      <c r="MSK48" s="774"/>
      <c r="MSL48" s="774"/>
      <c r="MSM48" s="774"/>
      <c r="MSN48" s="773"/>
      <c r="MSO48" s="774"/>
      <c r="MSP48" s="774"/>
      <c r="MSQ48" s="774"/>
      <c r="MSR48" s="774"/>
      <c r="MSS48" s="774"/>
      <c r="MST48" s="774"/>
      <c r="MSU48" s="774"/>
      <c r="MSV48" s="774"/>
      <c r="MSW48" s="774"/>
      <c r="MSX48" s="774"/>
      <c r="MSY48" s="773"/>
      <c r="MSZ48" s="774"/>
      <c r="MTA48" s="774"/>
      <c r="MTB48" s="774"/>
      <c r="MTC48" s="774"/>
      <c r="MTD48" s="774"/>
      <c r="MTE48" s="774"/>
      <c r="MTF48" s="774"/>
      <c r="MTG48" s="774"/>
      <c r="MTH48" s="774"/>
      <c r="MTI48" s="774"/>
      <c r="MTJ48" s="773"/>
      <c r="MTK48" s="774"/>
      <c r="MTL48" s="774"/>
      <c r="MTM48" s="774"/>
      <c r="MTN48" s="774"/>
      <c r="MTO48" s="774"/>
      <c r="MTP48" s="774"/>
      <c r="MTQ48" s="774"/>
      <c r="MTR48" s="774"/>
      <c r="MTS48" s="774"/>
      <c r="MTT48" s="774"/>
      <c r="MTU48" s="773"/>
      <c r="MTV48" s="774"/>
      <c r="MTW48" s="774"/>
      <c r="MTX48" s="774"/>
      <c r="MTY48" s="774"/>
      <c r="MTZ48" s="774"/>
      <c r="MUA48" s="774"/>
      <c r="MUB48" s="774"/>
      <c r="MUC48" s="774"/>
      <c r="MUD48" s="774"/>
      <c r="MUE48" s="774"/>
      <c r="MUF48" s="773"/>
      <c r="MUG48" s="774"/>
      <c r="MUH48" s="774"/>
      <c r="MUI48" s="774"/>
      <c r="MUJ48" s="774"/>
      <c r="MUK48" s="774"/>
      <c r="MUL48" s="774"/>
      <c r="MUM48" s="774"/>
      <c r="MUN48" s="774"/>
      <c r="MUO48" s="774"/>
      <c r="MUP48" s="774"/>
      <c r="MUQ48" s="773"/>
      <c r="MUR48" s="774"/>
      <c r="MUS48" s="774"/>
      <c r="MUT48" s="774"/>
      <c r="MUU48" s="774"/>
      <c r="MUV48" s="774"/>
      <c r="MUW48" s="774"/>
      <c r="MUX48" s="774"/>
      <c r="MUY48" s="774"/>
      <c r="MUZ48" s="774"/>
      <c r="MVA48" s="774"/>
      <c r="MVB48" s="773"/>
      <c r="MVC48" s="774"/>
      <c r="MVD48" s="774"/>
      <c r="MVE48" s="774"/>
      <c r="MVF48" s="774"/>
      <c r="MVG48" s="774"/>
      <c r="MVH48" s="774"/>
      <c r="MVI48" s="774"/>
      <c r="MVJ48" s="774"/>
      <c r="MVK48" s="774"/>
      <c r="MVL48" s="774"/>
      <c r="MVM48" s="773"/>
      <c r="MVN48" s="774"/>
      <c r="MVO48" s="774"/>
      <c r="MVP48" s="774"/>
      <c r="MVQ48" s="774"/>
      <c r="MVR48" s="774"/>
      <c r="MVS48" s="774"/>
      <c r="MVT48" s="774"/>
      <c r="MVU48" s="774"/>
      <c r="MVV48" s="774"/>
      <c r="MVW48" s="774"/>
      <c r="MVX48" s="773"/>
      <c r="MVY48" s="774"/>
      <c r="MVZ48" s="774"/>
      <c r="MWA48" s="774"/>
      <c r="MWB48" s="774"/>
      <c r="MWC48" s="774"/>
      <c r="MWD48" s="774"/>
      <c r="MWE48" s="774"/>
      <c r="MWF48" s="774"/>
      <c r="MWG48" s="774"/>
      <c r="MWH48" s="774"/>
      <c r="MWI48" s="773"/>
      <c r="MWJ48" s="774"/>
      <c r="MWK48" s="774"/>
      <c r="MWL48" s="774"/>
      <c r="MWM48" s="774"/>
      <c r="MWN48" s="774"/>
      <c r="MWO48" s="774"/>
      <c r="MWP48" s="774"/>
      <c r="MWQ48" s="774"/>
      <c r="MWR48" s="774"/>
      <c r="MWS48" s="774"/>
      <c r="MWT48" s="773"/>
      <c r="MWU48" s="774"/>
      <c r="MWV48" s="774"/>
      <c r="MWW48" s="774"/>
      <c r="MWX48" s="774"/>
      <c r="MWY48" s="774"/>
      <c r="MWZ48" s="774"/>
      <c r="MXA48" s="774"/>
      <c r="MXB48" s="774"/>
      <c r="MXC48" s="774"/>
      <c r="MXD48" s="774"/>
      <c r="MXE48" s="773"/>
      <c r="MXF48" s="774"/>
      <c r="MXG48" s="774"/>
      <c r="MXH48" s="774"/>
      <c r="MXI48" s="774"/>
      <c r="MXJ48" s="774"/>
      <c r="MXK48" s="774"/>
      <c r="MXL48" s="774"/>
      <c r="MXM48" s="774"/>
      <c r="MXN48" s="774"/>
      <c r="MXO48" s="774"/>
      <c r="MXP48" s="773"/>
      <c r="MXQ48" s="774"/>
      <c r="MXR48" s="774"/>
      <c r="MXS48" s="774"/>
      <c r="MXT48" s="774"/>
      <c r="MXU48" s="774"/>
      <c r="MXV48" s="774"/>
      <c r="MXW48" s="774"/>
      <c r="MXX48" s="774"/>
      <c r="MXY48" s="774"/>
      <c r="MXZ48" s="774"/>
      <c r="MYA48" s="773"/>
      <c r="MYB48" s="774"/>
      <c r="MYC48" s="774"/>
      <c r="MYD48" s="774"/>
      <c r="MYE48" s="774"/>
      <c r="MYF48" s="774"/>
      <c r="MYG48" s="774"/>
      <c r="MYH48" s="774"/>
      <c r="MYI48" s="774"/>
      <c r="MYJ48" s="774"/>
      <c r="MYK48" s="774"/>
      <c r="MYL48" s="773"/>
      <c r="MYM48" s="774"/>
      <c r="MYN48" s="774"/>
      <c r="MYO48" s="774"/>
      <c r="MYP48" s="774"/>
      <c r="MYQ48" s="774"/>
      <c r="MYR48" s="774"/>
      <c r="MYS48" s="774"/>
      <c r="MYT48" s="774"/>
      <c r="MYU48" s="774"/>
      <c r="MYV48" s="774"/>
      <c r="MYW48" s="773"/>
      <c r="MYX48" s="774"/>
      <c r="MYY48" s="774"/>
      <c r="MYZ48" s="774"/>
      <c r="MZA48" s="774"/>
      <c r="MZB48" s="774"/>
      <c r="MZC48" s="774"/>
      <c r="MZD48" s="774"/>
      <c r="MZE48" s="774"/>
      <c r="MZF48" s="774"/>
      <c r="MZG48" s="774"/>
      <c r="MZH48" s="773"/>
      <c r="MZI48" s="774"/>
      <c r="MZJ48" s="774"/>
      <c r="MZK48" s="774"/>
      <c r="MZL48" s="774"/>
      <c r="MZM48" s="774"/>
      <c r="MZN48" s="774"/>
      <c r="MZO48" s="774"/>
      <c r="MZP48" s="774"/>
      <c r="MZQ48" s="774"/>
      <c r="MZR48" s="774"/>
      <c r="MZS48" s="773"/>
      <c r="MZT48" s="774"/>
      <c r="MZU48" s="774"/>
      <c r="MZV48" s="774"/>
      <c r="MZW48" s="774"/>
      <c r="MZX48" s="774"/>
      <c r="MZY48" s="774"/>
      <c r="MZZ48" s="774"/>
      <c r="NAA48" s="774"/>
      <c r="NAB48" s="774"/>
      <c r="NAC48" s="774"/>
      <c r="NAD48" s="773"/>
      <c r="NAE48" s="774"/>
      <c r="NAF48" s="774"/>
      <c r="NAG48" s="774"/>
      <c r="NAH48" s="774"/>
      <c r="NAI48" s="774"/>
      <c r="NAJ48" s="774"/>
      <c r="NAK48" s="774"/>
      <c r="NAL48" s="774"/>
      <c r="NAM48" s="774"/>
      <c r="NAN48" s="774"/>
      <c r="NAO48" s="773"/>
      <c r="NAP48" s="774"/>
      <c r="NAQ48" s="774"/>
      <c r="NAR48" s="774"/>
      <c r="NAS48" s="774"/>
      <c r="NAT48" s="774"/>
      <c r="NAU48" s="774"/>
      <c r="NAV48" s="774"/>
      <c r="NAW48" s="774"/>
      <c r="NAX48" s="774"/>
      <c r="NAY48" s="774"/>
      <c r="NAZ48" s="773"/>
      <c r="NBA48" s="774"/>
      <c r="NBB48" s="774"/>
      <c r="NBC48" s="774"/>
      <c r="NBD48" s="774"/>
      <c r="NBE48" s="774"/>
      <c r="NBF48" s="774"/>
      <c r="NBG48" s="774"/>
      <c r="NBH48" s="774"/>
      <c r="NBI48" s="774"/>
      <c r="NBJ48" s="774"/>
      <c r="NBK48" s="773"/>
      <c r="NBL48" s="774"/>
      <c r="NBM48" s="774"/>
      <c r="NBN48" s="774"/>
      <c r="NBO48" s="774"/>
      <c r="NBP48" s="774"/>
      <c r="NBQ48" s="774"/>
      <c r="NBR48" s="774"/>
      <c r="NBS48" s="774"/>
      <c r="NBT48" s="774"/>
      <c r="NBU48" s="774"/>
      <c r="NBV48" s="773"/>
      <c r="NBW48" s="774"/>
      <c r="NBX48" s="774"/>
      <c r="NBY48" s="774"/>
      <c r="NBZ48" s="774"/>
      <c r="NCA48" s="774"/>
      <c r="NCB48" s="774"/>
      <c r="NCC48" s="774"/>
      <c r="NCD48" s="774"/>
      <c r="NCE48" s="774"/>
      <c r="NCF48" s="774"/>
      <c r="NCG48" s="773"/>
      <c r="NCH48" s="774"/>
      <c r="NCI48" s="774"/>
      <c r="NCJ48" s="774"/>
      <c r="NCK48" s="774"/>
      <c r="NCL48" s="774"/>
      <c r="NCM48" s="774"/>
      <c r="NCN48" s="774"/>
      <c r="NCO48" s="774"/>
      <c r="NCP48" s="774"/>
      <c r="NCQ48" s="774"/>
      <c r="NCR48" s="773"/>
      <c r="NCS48" s="774"/>
      <c r="NCT48" s="774"/>
      <c r="NCU48" s="774"/>
      <c r="NCV48" s="774"/>
      <c r="NCW48" s="774"/>
      <c r="NCX48" s="774"/>
      <c r="NCY48" s="774"/>
      <c r="NCZ48" s="774"/>
      <c r="NDA48" s="774"/>
      <c r="NDB48" s="774"/>
      <c r="NDC48" s="773"/>
      <c r="NDD48" s="774"/>
      <c r="NDE48" s="774"/>
      <c r="NDF48" s="774"/>
      <c r="NDG48" s="774"/>
      <c r="NDH48" s="774"/>
      <c r="NDI48" s="774"/>
      <c r="NDJ48" s="774"/>
      <c r="NDK48" s="774"/>
      <c r="NDL48" s="774"/>
      <c r="NDM48" s="774"/>
      <c r="NDN48" s="773"/>
      <c r="NDO48" s="774"/>
      <c r="NDP48" s="774"/>
      <c r="NDQ48" s="774"/>
      <c r="NDR48" s="774"/>
      <c r="NDS48" s="774"/>
      <c r="NDT48" s="774"/>
      <c r="NDU48" s="774"/>
      <c r="NDV48" s="774"/>
      <c r="NDW48" s="774"/>
      <c r="NDX48" s="774"/>
      <c r="NDY48" s="773"/>
      <c r="NDZ48" s="774"/>
      <c r="NEA48" s="774"/>
      <c r="NEB48" s="774"/>
      <c r="NEC48" s="774"/>
      <c r="NED48" s="774"/>
      <c r="NEE48" s="774"/>
      <c r="NEF48" s="774"/>
      <c r="NEG48" s="774"/>
      <c r="NEH48" s="774"/>
      <c r="NEI48" s="774"/>
      <c r="NEJ48" s="773"/>
      <c r="NEK48" s="774"/>
      <c r="NEL48" s="774"/>
      <c r="NEM48" s="774"/>
      <c r="NEN48" s="774"/>
      <c r="NEO48" s="774"/>
      <c r="NEP48" s="774"/>
      <c r="NEQ48" s="774"/>
      <c r="NER48" s="774"/>
      <c r="NES48" s="774"/>
      <c r="NET48" s="774"/>
      <c r="NEU48" s="773"/>
      <c r="NEV48" s="774"/>
      <c r="NEW48" s="774"/>
      <c r="NEX48" s="774"/>
      <c r="NEY48" s="774"/>
      <c r="NEZ48" s="774"/>
      <c r="NFA48" s="774"/>
      <c r="NFB48" s="774"/>
      <c r="NFC48" s="774"/>
      <c r="NFD48" s="774"/>
      <c r="NFE48" s="774"/>
      <c r="NFF48" s="773"/>
      <c r="NFG48" s="774"/>
      <c r="NFH48" s="774"/>
      <c r="NFI48" s="774"/>
      <c r="NFJ48" s="774"/>
      <c r="NFK48" s="774"/>
      <c r="NFL48" s="774"/>
      <c r="NFM48" s="774"/>
      <c r="NFN48" s="774"/>
      <c r="NFO48" s="774"/>
      <c r="NFP48" s="774"/>
      <c r="NFQ48" s="773"/>
      <c r="NFR48" s="774"/>
      <c r="NFS48" s="774"/>
      <c r="NFT48" s="774"/>
      <c r="NFU48" s="774"/>
      <c r="NFV48" s="774"/>
      <c r="NFW48" s="774"/>
      <c r="NFX48" s="774"/>
      <c r="NFY48" s="774"/>
      <c r="NFZ48" s="774"/>
      <c r="NGA48" s="774"/>
      <c r="NGB48" s="773"/>
      <c r="NGC48" s="774"/>
      <c r="NGD48" s="774"/>
      <c r="NGE48" s="774"/>
      <c r="NGF48" s="774"/>
      <c r="NGG48" s="774"/>
      <c r="NGH48" s="774"/>
      <c r="NGI48" s="774"/>
      <c r="NGJ48" s="774"/>
      <c r="NGK48" s="774"/>
      <c r="NGL48" s="774"/>
      <c r="NGM48" s="773"/>
      <c r="NGN48" s="774"/>
      <c r="NGO48" s="774"/>
      <c r="NGP48" s="774"/>
      <c r="NGQ48" s="774"/>
      <c r="NGR48" s="774"/>
      <c r="NGS48" s="774"/>
      <c r="NGT48" s="774"/>
      <c r="NGU48" s="774"/>
      <c r="NGV48" s="774"/>
      <c r="NGW48" s="774"/>
      <c r="NGX48" s="773"/>
      <c r="NGY48" s="774"/>
      <c r="NGZ48" s="774"/>
      <c r="NHA48" s="774"/>
      <c r="NHB48" s="774"/>
      <c r="NHC48" s="774"/>
      <c r="NHD48" s="774"/>
      <c r="NHE48" s="774"/>
      <c r="NHF48" s="774"/>
      <c r="NHG48" s="774"/>
      <c r="NHH48" s="774"/>
      <c r="NHI48" s="773"/>
      <c r="NHJ48" s="774"/>
      <c r="NHK48" s="774"/>
      <c r="NHL48" s="774"/>
      <c r="NHM48" s="774"/>
      <c r="NHN48" s="774"/>
      <c r="NHO48" s="774"/>
      <c r="NHP48" s="774"/>
      <c r="NHQ48" s="774"/>
      <c r="NHR48" s="774"/>
      <c r="NHS48" s="774"/>
      <c r="NHT48" s="773"/>
      <c r="NHU48" s="774"/>
      <c r="NHV48" s="774"/>
      <c r="NHW48" s="774"/>
      <c r="NHX48" s="774"/>
      <c r="NHY48" s="774"/>
      <c r="NHZ48" s="774"/>
      <c r="NIA48" s="774"/>
      <c r="NIB48" s="774"/>
      <c r="NIC48" s="774"/>
      <c r="NID48" s="774"/>
      <c r="NIE48" s="773"/>
      <c r="NIF48" s="774"/>
      <c r="NIG48" s="774"/>
      <c r="NIH48" s="774"/>
      <c r="NII48" s="774"/>
      <c r="NIJ48" s="774"/>
      <c r="NIK48" s="774"/>
      <c r="NIL48" s="774"/>
      <c r="NIM48" s="774"/>
      <c r="NIN48" s="774"/>
      <c r="NIO48" s="774"/>
      <c r="NIP48" s="773"/>
      <c r="NIQ48" s="774"/>
      <c r="NIR48" s="774"/>
      <c r="NIS48" s="774"/>
      <c r="NIT48" s="774"/>
      <c r="NIU48" s="774"/>
      <c r="NIV48" s="774"/>
      <c r="NIW48" s="774"/>
      <c r="NIX48" s="774"/>
      <c r="NIY48" s="774"/>
      <c r="NIZ48" s="774"/>
      <c r="NJA48" s="773"/>
      <c r="NJB48" s="774"/>
      <c r="NJC48" s="774"/>
      <c r="NJD48" s="774"/>
      <c r="NJE48" s="774"/>
      <c r="NJF48" s="774"/>
      <c r="NJG48" s="774"/>
      <c r="NJH48" s="774"/>
      <c r="NJI48" s="774"/>
      <c r="NJJ48" s="774"/>
      <c r="NJK48" s="774"/>
      <c r="NJL48" s="773"/>
      <c r="NJM48" s="774"/>
      <c r="NJN48" s="774"/>
      <c r="NJO48" s="774"/>
      <c r="NJP48" s="774"/>
      <c r="NJQ48" s="774"/>
      <c r="NJR48" s="774"/>
      <c r="NJS48" s="774"/>
      <c r="NJT48" s="774"/>
      <c r="NJU48" s="774"/>
      <c r="NJV48" s="774"/>
      <c r="NJW48" s="773"/>
      <c r="NJX48" s="774"/>
      <c r="NJY48" s="774"/>
      <c r="NJZ48" s="774"/>
      <c r="NKA48" s="774"/>
      <c r="NKB48" s="774"/>
      <c r="NKC48" s="774"/>
      <c r="NKD48" s="774"/>
      <c r="NKE48" s="774"/>
      <c r="NKF48" s="774"/>
      <c r="NKG48" s="774"/>
      <c r="NKH48" s="773"/>
      <c r="NKI48" s="774"/>
      <c r="NKJ48" s="774"/>
      <c r="NKK48" s="774"/>
      <c r="NKL48" s="774"/>
      <c r="NKM48" s="774"/>
      <c r="NKN48" s="774"/>
      <c r="NKO48" s="774"/>
      <c r="NKP48" s="774"/>
      <c r="NKQ48" s="774"/>
      <c r="NKR48" s="774"/>
      <c r="NKS48" s="773"/>
      <c r="NKT48" s="774"/>
      <c r="NKU48" s="774"/>
      <c r="NKV48" s="774"/>
      <c r="NKW48" s="774"/>
      <c r="NKX48" s="774"/>
      <c r="NKY48" s="774"/>
      <c r="NKZ48" s="774"/>
      <c r="NLA48" s="774"/>
      <c r="NLB48" s="774"/>
      <c r="NLC48" s="774"/>
      <c r="NLD48" s="773"/>
      <c r="NLE48" s="774"/>
      <c r="NLF48" s="774"/>
      <c r="NLG48" s="774"/>
      <c r="NLH48" s="774"/>
      <c r="NLI48" s="774"/>
      <c r="NLJ48" s="774"/>
      <c r="NLK48" s="774"/>
      <c r="NLL48" s="774"/>
      <c r="NLM48" s="774"/>
      <c r="NLN48" s="774"/>
      <c r="NLO48" s="773"/>
      <c r="NLP48" s="774"/>
      <c r="NLQ48" s="774"/>
      <c r="NLR48" s="774"/>
      <c r="NLS48" s="774"/>
      <c r="NLT48" s="774"/>
      <c r="NLU48" s="774"/>
      <c r="NLV48" s="774"/>
      <c r="NLW48" s="774"/>
      <c r="NLX48" s="774"/>
      <c r="NLY48" s="774"/>
      <c r="NLZ48" s="773"/>
      <c r="NMA48" s="774"/>
      <c r="NMB48" s="774"/>
      <c r="NMC48" s="774"/>
      <c r="NMD48" s="774"/>
      <c r="NME48" s="774"/>
      <c r="NMF48" s="774"/>
      <c r="NMG48" s="774"/>
      <c r="NMH48" s="774"/>
      <c r="NMI48" s="774"/>
      <c r="NMJ48" s="774"/>
      <c r="NMK48" s="773"/>
      <c r="NML48" s="774"/>
      <c r="NMM48" s="774"/>
      <c r="NMN48" s="774"/>
      <c r="NMO48" s="774"/>
      <c r="NMP48" s="774"/>
      <c r="NMQ48" s="774"/>
      <c r="NMR48" s="774"/>
      <c r="NMS48" s="774"/>
      <c r="NMT48" s="774"/>
      <c r="NMU48" s="774"/>
      <c r="NMV48" s="773"/>
      <c r="NMW48" s="774"/>
      <c r="NMX48" s="774"/>
      <c r="NMY48" s="774"/>
      <c r="NMZ48" s="774"/>
      <c r="NNA48" s="774"/>
      <c r="NNB48" s="774"/>
      <c r="NNC48" s="774"/>
      <c r="NND48" s="774"/>
      <c r="NNE48" s="774"/>
      <c r="NNF48" s="774"/>
      <c r="NNG48" s="773"/>
      <c r="NNH48" s="774"/>
      <c r="NNI48" s="774"/>
      <c r="NNJ48" s="774"/>
      <c r="NNK48" s="774"/>
      <c r="NNL48" s="774"/>
      <c r="NNM48" s="774"/>
      <c r="NNN48" s="774"/>
      <c r="NNO48" s="774"/>
      <c r="NNP48" s="774"/>
      <c r="NNQ48" s="774"/>
      <c r="NNR48" s="773"/>
      <c r="NNS48" s="774"/>
      <c r="NNT48" s="774"/>
      <c r="NNU48" s="774"/>
      <c r="NNV48" s="774"/>
      <c r="NNW48" s="774"/>
      <c r="NNX48" s="774"/>
      <c r="NNY48" s="774"/>
      <c r="NNZ48" s="774"/>
      <c r="NOA48" s="774"/>
      <c r="NOB48" s="774"/>
      <c r="NOC48" s="773"/>
      <c r="NOD48" s="774"/>
      <c r="NOE48" s="774"/>
      <c r="NOF48" s="774"/>
      <c r="NOG48" s="774"/>
      <c r="NOH48" s="774"/>
      <c r="NOI48" s="774"/>
      <c r="NOJ48" s="774"/>
      <c r="NOK48" s="774"/>
      <c r="NOL48" s="774"/>
      <c r="NOM48" s="774"/>
      <c r="NON48" s="773"/>
      <c r="NOO48" s="774"/>
      <c r="NOP48" s="774"/>
      <c r="NOQ48" s="774"/>
      <c r="NOR48" s="774"/>
      <c r="NOS48" s="774"/>
      <c r="NOT48" s="774"/>
      <c r="NOU48" s="774"/>
      <c r="NOV48" s="774"/>
      <c r="NOW48" s="774"/>
      <c r="NOX48" s="774"/>
      <c r="NOY48" s="773"/>
      <c r="NOZ48" s="774"/>
      <c r="NPA48" s="774"/>
      <c r="NPB48" s="774"/>
      <c r="NPC48" s="774"/>
      <c r="NPD48" s="774"/>
      <c r="NPE48" s="774"/>
      <c r="NPF48" s="774"/>
      <c r="NPG48" s="774"/>
      <c r="NPH48" s="774"/>
      <c r="NPI48" s="774"/>
      <c r="NPJ48" s="773"/>
      <c r="NPK48" s="774"/>
      <c r="NPL48" s="774"/>
      <c r="NPM48" s="774"/>
      <c r="NPN48" s="774"/>
      <c r="NPO48" s="774"/>
      <c r="NPP48" s="774"/>
      <c r="NPQ48" s="774"/>
      <c r="NPR48" s="774"/>
      <c r="NPS48" s="774"/>
      <c r="NPT48" s="774"/>
      <c r="NPU48" s="773"/>
      <c r="NPV48" s="774"/>
      <c r="NPW48" s="774"/>
      <c r="NPX48" s="774"/>
      <c r="NPY48" s="774"/>
      <c r="NPZ48" s="774"/>
      <c r="NQA48" s="774"/>
      <c r="NQB48" s="774"/>
      <c r="NQC48" s="774"/>
      <c r="NQD48" s="774"/>
      <c r="NQE48" s="774"/>
      <c r="NQF48" s="773"/>
      <c r="NQG48" s="774"/>
      <c r="NQH48" s="774"/>
      <c r="NQI48" s="774"/>
      <c r="NQJ48" s="774"/>
      <c r="NQK48" s="774"/>
      <c r="NQL48" s="774"/>
      <c r="NQM48" s="774"/>
      <c r="NQN48" s="774"/>
      <c r="NQO48" s="774"/>
      <c r="NQP48" s="774"/>
      <c r="NQQ48" s="773"/>
      <c r="NQR48" s="774"/>
      <c r="NQS48" s="774"/>
      <c r="NQT48" s="774"/>
      <c r="NQU48" s="774"/>
      <c r="NQV48" s="774"/>
      <c r="NQW48" s="774"/>
      <c r="NQX48" s="774"/>
      <c r="NQY48" s="774"/>
      <c r="NQZ48" s="774"/>
      <c r="NRA48" s="774"/>
      <c r="NRB48" s="773"/>
      <c r="NRC48" s="774"/>
      <c r="NRD48" s="774"/>
      <c r="NRE48" s="774"/>
      <c r="NRF48" s="774"/>
      <c r="NRG48" s="774"/>
      <c r="NRH48" s="774"/>
      <c r="NRI48" s="774"/>
      <c r="NRJ48" s="774"/>
      <c r="NRK48" s="774"/>
      <c r="NRL48" s="774"/>
      <c r="NRM48" s="773"/>
      <c r="NRN48" s="774"/>
      <c r="NRO48" s="774"/>
      <c r="NRP48" s="774"/>
      <c r="NRQ48" s="774"/>
      <c r="NRR48" s="774"/>
      <c r="NRS48" s="774"/>
      <c r="NRT48" s="774"/>
      <c r="NRU48" s="774"/>
      <c r="NRV48" s="774"/>
      <c r="NRW48" s="774"/>
      <c r="NRX48" s="773"/>
      <c r="NRY48" s="774"/>
      <c r="NRZ48" s="774"/>
      <c r="NSA48" s="774"/>
      <c r="NSB48" s="774"/>
      <c r="NSC48" s="774"/>
      <c r="NSD48" s="774"/>
      <c r="NSE48" s="774"/>
      <c r="NSF48" s="774"/>
      <c r="NSG48" s="774"/>
      <c r="NSH48" s="774"/>
      <c r="NSI48" s="773"/>
      <c r="NSJ48" s="774"/>
      <c r="NSK48" s="774"/>
      <c r="NSL48" s="774"/>
      <c r="NSM48" s="774"/>
      <c r="NSN48" s="774"/>
      <c r="NSO48" s="774"/>
      <c r="NSP48" s="774"/>
      <c r="NSQ48" s="774"/>
      <c r="NSR48" s="774"/>
      <c r="NSS48" s="774"/>
      <c r="NST48" s="773"/>
      <c r="NSU48" s="774"/>
      <c r="NSV48" s="774"/>
      <c r="NSW48" s="774"/>
      <c r="NSX48" s="774"/>
      <c r="NSY48" s="774"/>
      <c r="NSZ48" s="774"/>
      <c r="NTA48" s="774"/>
      <c r="NTB48" s="774"/>
      <c r="NTC48" s="774"/>
      <c r="NTD48" s="774"/>
      <c r="NTE48" s="773"/>
      <c r="NTF48" s="774"/>
      <c r="NTG48" s="774"/>
      <c r="NTH48" s="774"/>
      <c r="NTI48" s="774"/>
      <c r="NTJ48" s="774"/>
      <c r="NTK48" s="774"/>
      <c r="NTL48" s="774"/>
      <c r="NTM48" s="774"/>
      <c r="NTN48" s="774"/>
      <c r="NTO48" s="774"/>
      <c r="NTP48" s="773"/>
      <c r="NTQ48" s="774"/>
      <c r="NTR48" s="774"/>
      <c r="NTS48" s="774"/>
      <c r="NTT48" s="774"/>
      <c r="NTU48" s="774"/>
      <c r="NTV48" s="774"/>
      <c r="NTW48" s="774"/>
      <c r="NTX48" s="774"/>
      <c r="NTY48" s="774"/>
      <c r="NTZ48" s="774"/>
      <c r="NUA48" s="773"/>
      <c r="NUB48" s="774"/>
      <c r="NUC48" s="774"/>
      <c r="NUD48" s="774"/>
      <c r="NUE48" s="774"/>
      <c r="NUF48" s="774"/>
      <c r="NUG48" s="774"/>
      <c r="NUH48" s="774"/>
      <c r="NUI48" s="774"/>
      <c r="NUJ48" s="774"/>
      <c r="NUK48" s="774"/>
      <c r="NUL48" s="773"/>
      <c r="NUM48" s="774"/>
      <c r="NUN48" s="774"/>
      <c r="NUO48" s="774"/>
      <c r="NUP48" s="774"/>
      <c r="NUQ48" s="774"/>
      <c r="NUR48" s="774"/>
      <c r="NUS48" s="774"/>
      <c r="NUT48" s="774"/>
      <c r="NUU48" s="774"/>
      <c r="NUV48" s="774"/>
      <c r="NUW48" s="773"/>
      <c r="NUX48" s="774"/>
      <c r="NUY48" s="774"/>
      <c r="NUZ48" s="774"/>
      <c r="NVA48" s="774"/>
      <c r="NVB48" s="774"/>
      <c r="NVC48" s="774"/>
      <c r="NVD48" s="774"/>
      <c r="NVE48" s="774"/>
      <c r="NVF48" s="774"/>
      <c r="NVG48" s="774"/>
      <c r="NVH48" s="773"/>
      <c r="NVI48" s="774"/>
      <c r="NVJ48" s="774"/>
      <c r="NVK48" s="774"/>
      <c r="NVL48" s="774"/>
      <c r="NVM48" s="774"/>
      <c r="NVN48" s="774"/>
      <c r="NVO48" s="774"/>
      <c r="NVP48" s="774"/>
      <c r="NVQ48" s="774"/>
      <c r="NVR48" s="774"/>
      <c r="NVS48" s="773"/>
      <c r="NVT48" s="774"/>
      <c r="NVU48" s="774"/>
      <c r="NVV48" s="774"/>
      <c r="NVW48" s="774"/>
      <c r="NVX48" s="774"/>
      <c r="NVY48" s="774"/>
      <c r="NVZ48" s="774"/>
      <c r="NWA48" s="774"/>
      <c r="NWB48" s="774"/>
      <c r="NWC48" s="774"/>
      <c r="NWD48" s="773"/>
      <c r="NWE48" s="774"/>
      <c r="NWF48" s="774"/>
      <c r="NWG48" s="774"/>
      <c r="NWH48" s="774"/>
      <c r="NWI48" s="774"/>
      <c r="NWJ48" s="774"/>
      <c r="NWK48" s="774"/>
      <c r="NWL48" s="774"/>
      <c r="NWM48" s="774"/>
      <c r="NWN48" s="774"/>
      <c r="NWO48" s="773"/>
      <c r="NWP48" s="774"/>
      <c r="NWQ48" s="774"/>
      <c r="NWR48" s="774"/>
      <c r="NWS48" s="774"/>
      <c r="NWT48" s="774"/>
      <c r="NWU48" s="774"/>
      <c r="NWV48" s="774"/>
      <c r="NWW48" s="774"/>
      <c r="NWX48" s="774"/>
      <c r="NWY48" s="774"/>
      <c r="NWZ48" s="773"/>
      <c r="NXA48" s="774"/>
      <c r="NXB48" s="774"/>
      <c r="NXC48" s="774"/>
      <c r="NXD48" s="774"/>
      <c r="NXE48" s="774"/>
      <c r="NXF48" s="774"/>
      <c r="NXG48" s="774"/>
      <c r="NXH48" s="774"/>
      <c r="NXI48" s="774"/>
      <c r="NXJ48" s="774"/>
      <c r="NXK48" s="773"/>
      <c r="NXL48" s="774"/>
      <c r="NXM48" s="774"/>
      <c r="NXN48" s="774"/>
      <c r="NXO48" s="774"/>
      <c r="NXP48" s="774"/>
      <c r="NXQ48" s="774"/>
      <c r="NXR48" s="774"/>
      <c r="NXS48" s="774"/>
      <c r="NXT48" s="774"/>
      <c r="NXU48" s="774"/>
      <c r="NXV48" s="773"/>
      <c r="NXW48" s="774"/>
      <c r="NXX48" s="774"/>
      <c r="NXY48" s="774"/>
      <c r="NXZ48" s="774"/>
      <c r="NYA48" s="774"/>
      <c r="NYB48" s="774"/>
      <c r="NYC48" s="774"/>
      <c r="NYD48" s="774"/>
      <c r="NYE48" s="774"/>
      <c r="NYF48" s="774"/>
      <c r="NYG48" s="773"/>
      <c r="NYH48" s="774"/>
      <c r="NYI48" s="774"/>
      <c r="NYJ48" s="774"/>
      <c r="NYK48" s="774"/>
      <c r="NYL48" s="774"/>
      <c r="NYM48" s="774"/>
      <c r="NYN48" s="774"/>
      <c r="NYO48" s="774"/>
      <c r="NYP48" s="774"/>
      <c r="NYQ48" s="774"/>
      <c r="NYR48" s="773"/>
      <c r="NYS48" s="774"/>
      <c r="NYT48" s="774"/>
      <c r="NYU48" s="774"/>
      <c r="NYV48" s="774"/>
      <c r="NYW48" s="774"/>
      <c r="NYX48" s="774"/>
      <c r="NYY48" s="774"/>
      <c r="NYZ48" s="774"/>
      <c r="NZA48" s="774"/>
      <c r="NZB48" s="774"/>
      <c r="NZC48" s="773"/>
      <c r="NZD48" s="774"/>
      <c r="NZE48" s="774"/>
      <c r="NZF48" s="774"/>
      <c r="NZG48" s="774"/>
      <c r="NZH48" s="774"/>
      <c r="NZI48" s="774"/>
      <c r="NZJ48" s="774"/>
      <c r="NZK48" s="774"/>
      <c r="NZL48" s="774"/>
      <c r="NZM48" s="774"/>
      <c r="NZN48" s="773"/>
      <c r="NZO48" s="774"/>
      <c r="NZP48" s="774"/>
      <c r="NZQ48" s="774"/>
      <c r="NZR48" s="774"/>
      <c r="NZS48" s="774"/>
      <c r="NZT48" s="774"/>
      <c r="NZU48" s="774"/>
      <c r="NZV48" s="774"/>
      <c r="NZW48" s="774"/>
      <c r="NZX48" s="774"/>
      <c r="NZY48" s="773"/>
      <c r="NZZ48" s="774"/>
      <c r="OAA48" s="774"/>
      <c r="OAB48" s="774"/>
      <c r="OAC48" s="774"/>
      <c r="OAD48" s="774"/>
      <c r="OAE48" s="774"/>
      <c r="OAF48" s="774"/>
      <c r="OAG48" s="774"/>
      <c r="OAH48" s="774"/>
      <c r="OAI48" s="774"/>
      <c r="OAJ48" s="773"/>
      <c r="OAK48" s="774"/>
      <c r="OAL48" s="774"/>
      <c r="OAM48" s="774"/>
      <c r="OAN48" s="774"/>
      <c r="OAO48" s="774"/>
      <c r="OAP48" s="774"/>
      <c r="OAQ48" s="774"/>
      <c r="OAR48" s="774"/>
      <c r="OAS48" s="774"/>
      <c r="OAT48" s="774"/>
      <c r="OAU48" s="773"/>
      <c r="OAV48" s="774"/>
      <c r="OAW48" s="774"/>
      <c r="OAX48" s="774"/>
      <c r="OAY48" s="774"/>
      <c r="OAZ48" s="774"/>
      <c r="OBA48" s="774"/>
      <c r="OBB48" s="774"/>
      <c r="OBC48" s="774"/>
      <c r="OBD48" s="774"/>
      <c r="OBE48" s="774"/>
      <c r="OBF48" s="773"/>
      <c r="OBG48" s="774"/>
      <c r="OBH48" s="774"/>
      <c r="OBI48" s="774"/>
      <c r="OBJ48" s="774"/>
      <c r="OBK48" s="774"/>
      <c r="OBL48" s="774"/>
      <c r="OBM48" s="774"/>
      <c r="OBN48" s="774"/>
      <c r="OBO48" s="774"/>
      <c r="OBP48" s="774"/>
      <c r="OBQ48" s="773"/>
      <c r="OBR48" s="774"/>
      <c r="OBS48" s="774"/>
      <c r="OBT48" s="774"/>
      <c r="OBU48" s="774"/>
      <c r="OBV48" s="774"/>
      <c r="OBW48" s="774"/>
      <c r="OBX48" s="774"/>
      <c r="OBY48" s="774"/>
      <c r="OBZ48" s="774"/>
      <c r="OCA48" s="774"/>
      <c r="OCB48" s="773"/>
      <c r="OCC48" s="774"/>
      <c r="OCD48" s="774"/>
      <c r="OCE48" s="774"/>
      <c r="OCF48" s="774"/>
      <c r="OCG48" s="774"/>
      <c r="OCH48" s="774"/>
      <c r="OCI48" s="774"/>
      <c r="OCJ48" s="774"/>
      <c r="OCK48" s="774"/>
      <c r="OCL48" s="774"/>
      <c r="OCM48" s="773"/>
      <c r="OCN48" s="774"/>
      <c r="OCO48" s="774"/>
      <c r="OCP48" s="774"/>
      <c r="OCQ48" s="774"/>
      <c r="OCR48" s="774"/>
      <c r="OCS48" s="774"/>
      <c r="OCT48" s="774"/>
      <c r="OCU48" s="774"/>
      <c r="OCV48" s="774"/>
      <c r="OCW48" s="774"/>
      <c r="OCX48" s="773"/>
      <c r="OCY48" s="774"/>
      <c r="OCZ48" s="774"/>
      <c r="ODA48" s="774"/>
      <c r="ODB48" s="774"/>
      <c r="ODC48" s="774"/>
      <c r="ODD48" s="774"/>
      <c r="ODE48" s="774"/>
      <c r="ODF48" s="774"/>
      <c r="ODG48" s="774"/>
      <c r="ODH48" s="774"/>
      <c r="ODI48" s="773"/>
      <c r="ODJ48" s="774"/>
      <c r="ODK48" s="774"/>
      <c r="ODL48" s="774"/>
      <c r="ODM48" s="774"/>
      <c r="ODN48" s="774"/>
      <c r="ODO48" s="774"/>
      <c r="ODP48" s="774"/>
      <c r="ODQ48" s="774"/>
      <c r="ODR48" s="774"/>
      <c r="ODS48" s="774"/>
      <c r="ODT48" s="773"/>
      <c r="ODU48" s="774"/>
      <c r="ODV48" s="774"/>
      <c r="ODW48" s="774"/>
      <c r="ODX48" s="774"/>
      <c r="ODY48" s="774"/>
      <c r="ODZ48" s="774"/>
      <c r="OEA48" s="774"/>
      <c r="OEB48" s="774"/>
      <c r="OEC48" s="774"/>
      <c r="OED48" s="774"/>
      <c r="OEE48" s="773"/>
      <c r="OEF48" s="774"/>
      <c r="OEG48" s="774"/>
      <c r="OEH48" s="774"/>
      <c r="OEI48" s="774"/>
      <c r="OEJ48" s="774"/>
      <c r="OEK48" s="774"/>
      <c r="OEL48" s="774"/>
      <c r="OEM48" s="774"/>
      <c r="OEN48" s="774"/>
      <c r="OEO48" s="774"/>
      <c r="OEP48" s="773"/>
      <c r="OEQ48" s="774"/>
      <c r="OER48" s="774"/>
      <c r="OES48" s="774"/>
      <c r="OET48" s="774"/>
      <c r="OEU48" s="774"/>
      <c r="OEV48" s="774"/>
      <c r="OEW48" s="774"/>
      <c r="OEX48" s="774"/>
      <c r="OEY48" s="774"/>
      <c r="OEZ48" s="774"/>
      <c r="OFA48" s="773"/>
      <c r="OFB48" s="774"/>
      <c r="OFC48" s="774"/>
      <c r="OFD48" s="774"/>
      <c r="OFE48" s="774"/>
      <c r="OFF48" s="774"/>
      <c r="OFG48" s="774"/>
      <c r="OFH48" s="774"/>
      <c r="OFI48" s="774"/>
      <c r="OFJ48" s="774"/>
      <c r="OFK48" s="774"/>
      <c r="OFL48" s="773"/>
      <c r="OFM48" s="774"/>
      <c r="OFN48" s="774"/>
      <c r="OFO48" s="774"/>
      <c r="OFP48" s="774"/>
      <c r="OFQ48" s="774"/>
      <c r="OFR48" s="774"/>
      <c r="OFS48" s="774"/>
      <c r="OFT48" s="774"/>
      <c r="OFU48" s="774"/>
      <c r="OFV48" s="774"/>
      <c r="OFW48" s="773"/>
      <c r="OFX48" s="774"/>
      <c r="OFY48" s="774"/>
      <c r="OFZ48" s="774"/>
      <c r="OGA48" s="774"/>
      <c r="OGB48" s="774"/>
      <c r="OGC48" s="774"/>
      <c r="OGD48" s="774"/>
      <c r="OGE48" s="774"/>
      <c r="OGF48" s="774"/>
      <c r="OGG48" s="774"/>
      <c r="OGH48" s="773"/>
      <c r="OGI48" s="774"/>
      <c r="OGJ48" s="774"/>
      <c r="OGK48" s="774"/>
      <c r="OGL48" s="774"/>
      <c r="OGM48" s="774"/>
      <c r="OGN48" s="774"/>
      <c r="OGO48" s="774"/>
      <c r="OGP48" s="774"/>
      <c r="OGQ48" s="774"/>
      <c r="OGR48" s="774"/>
      <c r="OGS48" s="773"/>
      <c r="OGT48" s="774"/>
      <c r="OGU48" s="774"/>
      <c r="OGV48" s="774"/>
      <c r="OGW48" s="774"/>
      <c r="OGX48" s="774"/>
      <c r="OGY48" s="774"/>
      <c r="OGZ48" s="774"/>
      <c r="OHA48" s="774"/>
      <c r="OHB48" s="774"/>
      <c r="OHC48" s="774"/>
      <c r="OHD48" s="773"/>
      <c r="OHE48" s="774"/>
      <c r="OHF48" s="774"/>
      <c r="OHG48" s="774"/>
      <c r="OHH48" s="774"/>
      <c r="OHI48" s="774"/>
      <c r="OHJ48" s="774"/>
      <c r="OHK48" s="774"/>
      <c r="OHL48" s="774"/>
      <c r="OHM48" s="774"/>
      <c r="OHN48" s="774"/>
      <c r="OHO48" s="773"/>
      <c r="OHP48" s="774"/>
      <c r="OHQ48" s="774"/>
      <c r="OHR48" s="774"/>
      <c r="OHS48" s="774"/>
      <c r="OHT48" s="774"/>
      <c r="OHU48" s="774"/>
      <c r="OHV48" s="774"/>
      <c r="OHW48" s="774"/>
      <c r="OHX48" s="774"/>
      <c r="OHY48" s="774"/>
      <c r="OHZ48" s="773"/>
      <c r="OIA48" s="774"/>
      <c r="OIB48" s="774"/>
      <c r="OIC48" s="774"/>
      <c r="OID48" s="774"/>
      <c r="OIE48" s="774"/>
      <c r="OIF48" s="774"/>
      <c r="OIG48" s="774"/>
      <c r="OIH48" s="774"/>
      <c r="OII48" s="774"/>
      <c r="OIJ48" s="774"/>
      <c r="OIK48" s="773"/>
      <c r="OIL48" s="774"/>
      <c r="OIM48" s="774"/>
      <c r="OIN48" s="774"/>
      <c r="OIO48" s="774"/>
      <c r="OIP48" s="774"/>
      <c r="OIQ48" s="774"/>
      <c r="OIR48" s="774"/>
      <c r="OIS48" s="774"/>
      <c r="OIT48" s="774"/>
      <c r="OIU48" s="774"/>
      <c r="OIV48" s="773"/>
      <c r="OIW48" s="774"/>
      <c r="OIX48" s="774"/>
      <c r="OIY48" s="774"/>
      <c r="OIZ48" s="774"/>
      <c r="OJA48" s="774"/>
      <c r="OJB48" s="774"/>
      <c r="OJC48" s="774"/>
      <c r="OJD48" s="774"/>
      <c r="OJE48" s="774"/>
      <c r="OJF48" s="774"/>
      <c r="OJG48" s="773"/>
      <c r="OJH48" s="774"/>
      <c r="OJI48" s="774"/>
      <c r="OJJ48" s="774"/>
      <c r="OJK48" s="774"/>
      <c r="OJL48" s="774"/>
      <c r="OJM48" s="774"/>
      <c r="OJN48" s="774"/>
      <c r="OJO48" s="774"/>
      <c r="OJP48" s="774"/>
      <c r="OJQ48" s="774"/>
      <c r="OJR48" s="773"/>
      <c r="OJS48" s="774"/>
      <c r="OJT48" s="774"/>
      <c r="OJU48" s="774"/>
      <c r="OJV48" s="774"/>
      <c r="OJW48" s="774"/>
      <c r="OJX48" s="774"/>
      <c r="OJY48" s="774"/>
      <c r="OJZ48" s="774"/>
      <c r="OKA48" s="774"/>
      <c r="OKB48" s="774"/>
      <c r="OKC48" s="773"/>
      <c r="OKD48" s="774"/>
      <c r="OKE48" s="774"/>
      <c r="OKF48" s="774"/>
      <c r="OKG48" s="774"/>
      <c r="OKH48" s="774"/>
      <c r="OKI48" s="774"/>
      <c r="OKJ48" s="774"/>
      <c r="OKK48" s="774"/>
      <c r="OKL48" s="774"/>
      <c r="OKM48" s="774"/>
      <c r="OKN48" s="773"/>
      <c r="OKO48" s="774"/>
      <c r="OKP48" s="774"/>
      <c r="OKQ48" s="774"/>
      <c r="OKR48" s="774"/>
      <c r="OKS48" s="774"/>
      <c r="OKT48" s="774"/>
      <c r="OKU48" s="774"/>
      <c r="OKV48" s="774"/>
      <c r="OKW48" s="774"/>
      <c r="OKX48" s="774"/>
      <c r="OKY48" s="773"/>
      <c r="OKZ48" s="774"/>
      <c r="OLA48" s="774"/>
      <c r="OLB48" s="774"/>
      <c r="OLC48" s="774"/>
      <c r="OLD48" s="774"/>
      <c r="OLE48" s="774"/>
      <c r="OLF48" s="774"/>
      <c r="OLG48" s="774"/>
      <c r="OLH48" s="774"/>
      <c r="OLI48" s="774"/>
      <c r="OLJ48" s="773"/>
      <c r="OLK48" s="774"/>
      <c r="OLL48" s="774"/>
      <c r="OLM48" s="774"/>
      <c r="OLN48" s="774"/>
      <c r="OLO48" s="774"/>
      <c r="OLP48" s="774"/>
      <c r="OLQ48" s="774"/>
      <c r="OLR48" s="774"/>
      <c r="OLS48" s="774"/>
      <c r="OLT48" s="774"/>
      <c r="OLU48" s="773"/>
      <c r="OLV48" s="774"/>
      <c r="OLW48" s="774"/>
      <c r="OLX48" s="774"/>
      <c r="OLY48" s="774"/>
      <c r="OLZ48" s="774"/>
      <c r="OMA48" s="774"/>
      <c r="OMB48" s="774"/>
      <c r="OMC48" s="774"/>
      <c r="OMD48" s="774"/>
      <c r="OME48" s="774"/>
      <c r="OMF48" s="773"/>
      <c r="OMG48" s="774"/>
      <c r="OMH48" s="774"/>
      <c r="OMI48" s="774"/>
      <c r="OMJ48" s="774"/>
      <c r="OMK48" s="774"/>
      <c r="OML48" s="774"/>
      <c r="OMM48" s="774"/>
      <c r="OMN48" s="774"/>
      <c r="OMO48" s="774"/>
      <c r="OMP48" s="774"/>
      <c r="OMQ48" s="773"/>
      <c r="OMR48" s="774"/>
      <c r="OMS48" s="774"/>
      <c r="OMT48" s="774"/>
      <c r="OMU48" s="774"/>
      <c r="OMV48" s="774"/>
      <c r="OMW48" s="774"/>
      <c r="OMX48" s="774"/>
      <c r="OMY48" s="774"/>
      <c r="OMZ48" s="774"/>
      <c r="ONA48" s="774"/>
      <c r="ONB48" s="773"/>
      <c r="ONC48" s="774"/>
      <c r="OND48" s="774"/>
      <c r="ONE48" s="774"/>
      <c r="ONF48" s="774"/>
      <c r="ONG48" s="774"/>
      <c r="ONH48" s="774"/>
      <c r="ONI48" s="774"/>
      <c r="ONJ48" s="774"/>
      <c r="ONK48" s="774"/>
      <c r="ONL48" s="774"/>
      <c r="ONM48" s="773"/>
      <c r="ONN48" s="774"/>
      <c r="ONO48" s="774"/>
      <c r="ONP48" s="774"/>
      <c r="ONQ48" s="774"/>
      <c r="ONR48" s="774"/>
      <c r="ONS48" s="774"/>
      <c r="ONT48" s="774"/>
      <c r="ONU48" s="774"/>
      <c r="ONV48" s="774"/>
      <c r="ONW48" s="774"/>
      <c r="ONX48" s="773"/>
      <c r="ONY48" s="774"/>
      <c r="ONZ48" s="774"/>
      <c r="OOA48" s="774"/>
      <c r="OOB48" s="774"/>
      <c r="OOC48" s="774"/>
      <c r="OOD48" s="774"/>
      <c r="OOE48" s="774"/>
      <c r="OOF48" s="774"/>
      <c r="OOG48" s="774"/>
      <c r="OOH48" s="774"/>
      <c r="OOI48" s="773"/>
      <c r="OOJ48" s="774"/>
      <c r="OOK48" s="774"/>
      <c r="OOL48" s="774"/>
      <c r="OOM48" s="774"/>
      <c r="OON48" s="774"/>
      <c r="OOO48" s="774"/>
      <c r="OOP48" s="774"/>
      <c r="OOQ48" s="774"/>
      <c r="OOR48" s="774"/>
      <c r="OOS48" s="774"/>
      <c r="OOT48" s="773"/>
      <c r="OOU48" s="774"/>
      <c r="OOV48" s="774"/>
      <c r="OOW48" s="774"/>
      <c r="OOX48" s="774"/>
      <c r="OOY48" s="774"/>
      <c r="OOZ48" s="774"/>
      <c r="OPA48" s="774"/>
      <c r="OPB48" s="774"/>
      <c r="OPC48" s="774"/>
      <c r="OPD48" s="774"/>
      <c r="OPE48" s="773"/>
      <c r="OPF48" s="774"/>
      <c r="OPG48" s="774"/>
      <c r="OPH48" s="774"/>
      <c r="OPI48" s="774"/>
      <c r="OPJ48" s="774"/>
      <c r="OPK48" s="774"/>
      <c r="OPL48" s="774"/>
      <c r="OPM48" s="774"/>
      <c r="OPN48" s="774"/>
      <c r="OPO48" s="774"/>
      <c r="OPP48" s="773"/>
      <c r="OPQ48" s="774"/>
      <c r="OPR48" s="774"/>
      <c r="OPS48" s="774"/>
      <c r="OPT48" s="774"/>
      <c r="OPU48" s="774"/>
      <c r="OPV48" s="774"/>
      <c r="OPW48" s="774"/>
      <c r="OPX48" s="774"/>
      <c r="OPY48" s="774"/>
      <c r="OPZ48" s="774"/>
      <c r="OQA48" s="773"/>
      <c r="OQB48" s="774"/>
      <c r="OQC48" s="774"/>
      <c r="OQD48" s="774"/>
      <c r="OQE48" s="774"/>
      <c r="OQF48" s="774"/>
      <c r="OQG48" s="774"/>
      <c r="OQH48" s="774"/>
      <c r="OQI48" s="774"/>
      <c r="OQJ48" s="774"/>
      <c r="OQK48" s="774"/>
      <c r="OQL48" s="773"/>
      <c r="OQM48" s="774"/>
      <c r="OQN48" s="774"/>
      <c r="OQO48" s="774"/>
      <c r="OQP48" s="774"/>
      <c r="OQQ48" s="774"/>
      <c r="OQR48" s="774"/>
      <c r="OQS48" s="774"/>
      <c r="OQT48" s="774"/>
      <c r="OQU48" s="774"/>
      <c r="OQV48" s="774"/>
      <c r="OQW48" s="773"/>
      <c r="OQX48" s="774"/>
      <c r="OQY48" s="774"/>
      <c r="OQZ48" s="774"/>
      <c r="ORA48" s="774"/>
      <c r="ORB48" s="774"/>
      <c r="ORC48" s="774"/>
      <c r="ORD48" s="774"/>
      <c r="ORE48" s="774"/>
      <c r="ORF48" s="774"/>
      <c r="ORG48" s="774"/>
      <c r="ORH48" s="773"/>
      <c r="ORI48" s="774"/>
      <c r="ORJ48" s="774"/>
      <c r="ORK48" s="774"/>
      <c r="ORL48" s="774"/>
      <c r="ORM48" s="774"/>
      <c r="ORN48" s="774"/>
      <c r="ORO48" s="774"/>
      <c r="ORP48" s="774"/>
      <c r="ORQ48" s="774"/>
      <c r="ORR48" s="774"/>
      <c r="ORS48" s="773"/>
      <c r="ORT48" s="774"/>
      <c r="ORU48" s="774"/>
      <c r="ORV48" s="774"/>
      <c r="ORW48" s="774"/>
      <c r="ORX48" s="774"/>
      <c r="ORY48" s="774"/>
      <c r="ORZ48" s="774"/>
      <c r="OSA48" s="774"/>
      <c r="OSB48" s="774"/>
      <c r="OSC48" s="774"/>
      <c r="OSD48" s="773"/>
      <c r="OSE48" s="774"/>
      <c r="OSF48" s="774"/>
      <c r="OSG48" s="774"/>
      <c r="OSH48" s="774"/>
      <c r="OSI48" s="774"/>
      <c r="OSJ48" s="774"/>
      <c r="OSK48" s="774"/>
      <c r="OSL48" s="774"/>
      <c r="OSM48" s="774"/>
      <c r="OSN48" s="774"/>
      <c r="OSO48" s="773"/>
      <c r="OSP48" s="774"/>
      <c r="OSQ48" s="774"/>
      <c r="OSR48" s="774"/>
      <c r="OSS48" s="774"/>
      <c r="OST48" s="774"/>
      <c r="OSU48" s="774"/>
      <c r="OSV48" s="774"/>
      <c r="OSW48" s="774"/>
      <c r="OSX48" s="774"/>
      <c r="OSY48" s="774"/>
      <c r="OSZ48" s="773"/>
      <c r="OTA48" s="774"/>
      <c r="OTB48" s="774"/>
      <c r="OTC48" s="774"/>
      <c r="OTD48" s="774"/>
      <c r="OTE48" s="774"/>
      <c r="OTF48" s="774"/>
      <c r="OTG48" s="774"/>
      <c r="OTH48" s="774"/>
      <c r="OTI48" s="774"/>
      <c r="OTJ48" s="774"/>
      <c r="OTK48" s="773"/>
      <c r="OTL48" s="774"/>
      <c r="OTM48" s="774"/>
      <c r="OTN48" s="774"/>
      <c r="OTO48" s="774"/>
      <c r="OTP48" s="774"/>
      <c r="OTQ48" s="774"/>
      <c r="OTR48" s="774"/>
      <c r="OTS48" s="774"/>
      <c r="OTT48" s="774"/>
      <c r="OTU48" s="774"/>
      <c r="OTV48" s="773"/>
      <c r="OTW48" s="774"/>
      <c r="OTX48" s="774"/>
      <c r="OTY48" s="774"/>
      <c r="OTZ48" s="774"/>
      <c r="OUA48" s="774"/>
      <c r="OUB48" s="774"/>
      <c r="OUC48" s="774"/>
      <c r="OUD48" s="774"/>
      <c r="OUE48" s="774"/>
      <c r="OUF48" s="774"/>
      <c r="OUG48" s="773"/>
      <c r="OUH48" s="774"/>
      <c r="OUI48" s="774"/>
      <c r="OUJ48" s="774"/>
      <c r="OUK48" s="774"/>
      <c r="OUL48" s="774"/>
      <c r="OUM48" s="774"/>
      <c r="OUN48" s="774"/>
      <c r="OUO48" s="774"/>
      <c r="OUP48" s="774"/>
      <c r="OUQ48" s="774"/>
      <c r="OUR48" s="773"/>
      <c r="OUS48" s="774"/>
      <c r="OUT48" s="774"/>
      <c r="OUU48" s="774"/>
      <c r="OUV48" s="774"/>
      <c r="OUW48" s="774"/>
      <c r="OUX48" s="774"/>
      <c r="OUY48" s="774"/>
      <c r="OUZ48" s="774"/>
      <c r="OVA48" s="774"/>
      <c r="OVB48" s="774"/>
      <c r="OVC48" s="773"/>
      <c r="OVD48" s="774"/>
      <c r="OVE48" s="774"/>
      <c r="OVF48" s="774"/>
      <c r="OVG48" s="774"/>
      <c r="OVH48" s="774"/>
      <c r="OVI48" s="774"/>
      <c r="OVJ48" s="774"/>
      <c r="OVK48" s="774"/>
      <c r="OVL48" s="774"/>
      <c r="OVM48" s="774"/>
      <c r="OVN48" s="773"/>
      <c r="OVO48" s="774"/>
      <c r="OVP48" s="774"/>
      <c r="OVQ48" s="774"/>
      <c r="OVR48" s="774"/>
      <c r="OVS48" s="774"/>
      <c r="OVT48" s="774"/>
      <c r="OVU48" s="774"/>
      <c r="OVV48" s="774"/>
      <c r="OVW48" s="774"/>
      <c r="OVX48" s="774"/>
      <c r="OVY48" s="773"/>
      <c r="OVZ48" s="774"/>
      <c r="OWA48" s="774"/>
      <c r="OWB48" s="774"/>
      <c r="OWC48" s="774"/>
      <c r="OWD48" s="774"/>
      <c r="OWE48" s="774"/>
      <c r="OWF48" s="774"/>
      <c r="OWG48" s="774"/>
      <c r="OWH48" s="774"/>
      <c r="OWI48" s="774"/>
      <c r="OWJ48" s="773"/>
      <c r="OWK48" s="774"/>
      <c r="OWL48" s="774"/>
      <c r="OWM48" s="774"/>
      <c r="OWN48" s="774"/>
      <c r="OWO48" s="774"/>
      <c r="OWP48" s="774"/>
      <c r="OWQ48" s="774"/>
      <c r="OWR48" s="774"/>
      <c r="OWS48" s="774"/>
      <c r="OWT48" s="774"/>
      <c r="OWU48" s="773"/>
      <c r="OWV48" s="774"/>
      <c r="OWW48" s="774"/>
      <c r="OWX48" s="774"/>
      <c r="OWY48" s="774"/>
      <c r="OWZ48" s="774"/>
      <c r="OXA48" s="774"/>
      <c r="OXB48" s="774"/>
      <c r="OXC48" s="774"/>
      <c r="OXD48" s="774"/>
      <c r="OXE48" s="774"/>
      <c r="OXF48" s="773"/>
      <c r="OXG48" s="774"/>
      <c r="OXH48" s="774"/>
      <c r="OXI48" s="774"/>
      <c r="OXJ48" s="774"/>
      <c r="OXK48" s="774"/>
      <c r="OXL48" s="774"/>
      <c r="OXM48" s="774"/>
      <c r="OXN48" s="774"/>
      <c r="OXO48" s="774"/>
      <c r="OXP48" s="774"/>
      <c r="OXQ48" s="773"/>
      <c r="OXR48" s="774"/>
      <c r="OXS48" s="774"/>
      <c r="OXT48" s="774"/>
      <c r="OXU48" s="774"/>
      <c r="OXV48" s="774"/>
      <c r="OXW48" s="774"/>
      <c r="OXX48" s="774"/>
      <c r="OXY48" s="774"/>
      <c r="OXZ48" s="774"/>
      <c r="OYA48" s="774"/>
      <c r="OYB48" s="773"/>
      <c r="OYC48" s="774"/>
      <c r="OYD48" s="774"/>
      <c r="OYE48" s="774"/>
      <c r="OYF48" s="774"/>
      <c r="OYG48" s="774"/>
      <c r="OYH48" s="774"/>
      <c r="OYI48" s="774"/>
      <c r="OYJ48" s="774"/>
      <c r="OYK48" s="774"/>
      <c r="OYL48" s="774"/>
      <c r="OYM48" s="773"/>
      <c r="OYN48" s="774"/>
      <c r="OYO48" s="774"/>
      <c r="OYP48" s="774"/>
      <c r="OYQ48" s="774"/>
      <c r="OYR48" s="774"/>
      <c r="OYS48" s="774"/>
      <c r="OYT48" s="774"/>
      <c r="OYU48" s="774"/>
      <c r="OYV48" s="774"/>
      <c r="OYW48" s="774"/>
      <c r="OYX48" s="773"/>
      <c r="OYY48" s="774"/>
      <c r="OYZ48" s="774"/>
      <c r="OZA48" s="774"/>
      <c r="OZB48" s="774"/>
      <c r="OZC48" s="774"/>
      <c r="OZD48" s="774"/>
      <c r="OZE48" s="774"/>
      <c r="OZF48" s="774"/>
      <c r="OZG48" s="774"/>
      <c r="OZH48" s="774"/>
      <c r="OZI48" s="773"/>
      <c r="OZJ48" s="774"/>
      <c r="OZK48" s="774"/>
      <c r="OZL48" s="774"/>
      <c r="OZM48" s="774"/>
      <c r="OZN48" s="774"/>
      <c r="OZO48" s="774"/>
      <c r="OZP48" s="774"/>
      <c r="OZQ48" s="774"/>
      <c r="OZR48" s="774"/>
      <c r="OZS48" s="774"/>
      <c r="OZT48" s="773"/>
      <c r="OZU48" s="774"/>
      <c r="OZV48" s="774"/>
      <c r="OZW48" s="774"/>
      <c r="OZX48" s="774"/>
      <c r="OZY48" s="774"/>
      <c r="OZZ48" s="774"/>
      <c r="PAA48" s="774"/>
      <c r="PAB48" s="774"/>
      <c r="PAC48" s="774"/>
      <c r="PAD48" s="774"/>
      <c r="PAE48" s="773"/>
      <c r="PAF48" s="774"/>
      <c r="PAG48" s="774"/>
      <c r="PAH48" s="774"/>
      <c r="PAI48" s="774"/>
      <c r="PAJ48" s="774"/>
      <c r="PAK48" s="774"/>
      <c r="PAL48" s="774"/>
      <c r="PAM48" s="774"/>
      <c r="PAN48" s="774"/>
      <c r="PAO48" s="774"/>
      <c r="PAP48" s="773"/>
      <c r="PAQ48" s="774"/>
      <c r="PAR48" s="774"/>
      <c r="PAS48" s="774"/>
      <c r="PAT48" s="774"/>
      <c r="PAU48" s="774"/>
      <c r="PAV48" s="774"/>
      <c r="PAW48" s="774"/>
      <c r="PAX48" s="774"/>
      <c r="PAY48" s="774"/>
      <c r="PAZ48" s="774"/>
      <c r="PBA48" s="773"/>
      <c r="PBB48" s="774"/>
      <c r="PBC48" s="774"/>
      <c r="PBD48" s="774"/>
      <c r="PBE48" s="774"/>
      <c r="PBF48" s="774"/>
      <c r="PBG48" s="774"/>
      <c r="PBH48" s="774"/>
      <c r="PBI48" s="774"/>
      <c r="PBJ48" s="774"/>
      <c r="PBK48" s="774"/>
      <c r="PBL48" s="773"/>
      <c r="PBM48" s="774"/>
      <c r="PBN48" s="774"/>
      <c r="PBO48" s="774"/>
      <c r="PBP48" s="774"/>
      <c r="PBQ48" s="774"/>
      <c r="PBR48" s="774"/>
      <c r="PBS48" s="774"/>
      <c r="PBT48" s="774"/>
      <c r="PBU48" s="774"/>
      <c r="PBV48" s="774"/>
      <c r="PBW48" s="773"/>
      <c r="PBX48" s="774"/>
      <c r="PBY48" s="774"/>
      <c r="PBZ48" s="774"/>
      <c r="PCA48" s="774"/>
      <c r="PCB48" s="774"/>
      <c r="PCC48" s="774"/>
      <c r="PCD48" s="774"/>
      <c r="PCE48" s="774"/>
      <c r="PCF48" s="774"/>
      <c r="PCG48" s="774"/>
      <c r="PCH48" s="773"/>
      <c r="PCI48" s="774"/>
      <c r="PCJ48" s="774"/>
      <c r="PCK48" s="774"/>
      <c r="PCL48" s="774"/>
      <c r="PCM48" s="774"/>
      <c r="PCN48" s="774"/>
      <c r="PCO48" s="774"/>
      <c r="PCP48" s="774"/>
      <c r="PCQ48" s="774"/>
      <c r="PCR48" s="774"/>
      <c r="PCS48" s="773"/>
      <c r="PCT48" s="774"/>
      <c r="PCU48" s="774"/>
      <c r="PCV48" s="774"/>
      <c r="PCW48" s="774"/>
      <c r="PCX48" s="774"/>
      <c r="PCY48" s="774"/>
      <c r="PCZ48" s="774"/>
      <c r="PDA48" s="774"/>
      <c r="PDB48" s="774"/>
      <c r="PDC48" s="774"/>
      <c r="PDD48" s="773"/>
      <c r="PDE48" s="774"/>
      <c r="PDF48" s="774"/>
      <c r="PDG48" s="774"/>
      <c r="PDH48" s="774"/>
      <c r="PDI48" s="774"/>
      <c r="PDJ48" s="774"/>
      <c r="PDK48" s="774"/>
      <c r="PDL48" s="774"/>
      <c r="PDM48" s="774"/>
      <c r="PDN48" s="774"/>
      <c r="PDO48" s="773"/>
      <c r="PDP48" s="774"/>
      <c r="PDQ48" s="774"/>
      <c r="PDR48" s="774"/>
      <c r="PDS48" s="774"/>
      <c r="PDT48" s="774"/>
      <c r="PDU48" s="774"/>
      <c r="PDV48" s="774"/>
      <c r="PDW48" s="774"/>
      <c r="PDX48" s="774"/>
      <c r="PDY48" s="774"/>
      <c r="PDZ48" s="773"/>
      <c r="PEA48" s="774"/>
      <c r="PEB48" s="774"/>
      <c r="PEC48" s="774"/>
      <c r="PED48" s="774"/>
      <c r="PEE48" s="774"/>
      <c r="PEF48" s="774"/>
      <c r="PEG48" s="774"/>
      <c r="PEH48" s="774"/>
      <c r="PEI48" s="774"/>
      <c r="PEJ48" s="774"/>
      <c r="PEK48" s="773"/>
      <c r="PEL48" s="774"/>
      <c r="PEM48" s="774"/>
      <c r="PEN48" s="774"/>
      <c r="PEO48" s="774"/>
      <c r="PEP48" s="774"/>
      <c r="PEQ48" s="774"/>
      <c r="PER48" s="774"/>
      <c r="PES48" s="774"/>
      <c r="PET48" s="774"/>
      <c r="PEU48" s="774"/>
      <c r="PEV48" s="773"/>
      <c r="PEW48" s="774"/>
      <c r="PEX48" s="774"/>
      <c r="PEY48" s="774"/>
      <c r="PEZ48" s="774"/>
      <c r="PFA48" s="774"/>
      <c r="PFB48" s="774"/>
      <c r="PFC48" s="774"/>
      <c r="PFD48" s="774"/>
      <c r="PFE48" s="774"/>
      <c r="PFF48" s="774"/>
      <c r="PFG48" s="773"/>
      <c r="PFH48" s="774"/>
      <c r="PFI48" s="774"/>
      <c r="PFJ48" s="774"/>
      <c r="PFK48" s="774"/>
      <c r="PFL48" s="774"/>
      <c r="PFM48" s="774"/>
      <c r="PFN48" s="774"/>
      <c r="PFO48" s="774"/>
      <c r="PFP48" s="774"/>
      <c r="PFQ48" s="774"/>
      <c r="PFR48" s="773"/>
      <c r="PFS48" s="774"/>
      <c r="PFT48" s="774"/>
      <c r="PFU48" s="774"/>
      <c r="PFV48" s="774"/>
      <c r="PFW48" s="774"/>
      <c r="PFX48" s="774"/>
      <c r="PFY48" s="774"/>
      <c r="PFZ48" s="774"/>
      <c r="PGA48" s="774"/>
      <c r="PGB48" s="774"/>
      <c r="PGC48" s="773"/>
      <c r="PGD48" s="774"/>
      <c r="PGE48" s="774"/>
      <c r="PGF48" s="774"/>
      <c r="PGG48" s="774"/>
      <c r="PGH48" s="774"/>
      <c r="PGI48" s="774"/>
      <c r="PGJ48" s="774"/>
      <c r="PGK48" s="774"/>
      <c r="PGL48" s="774"/>
      <c r="PGM48" s="774"/>
      <c r="PGN48" s="773"/>
      <c r="PGO48" s="774"/>
      <c r="PGP48" s="774"/>
      <c r="PGQ48" s="774"/>
      <c r="PGR48" s="774"/>
      <c r="PGS48" s="774"/>
      <c r="PGT48" s="774"/>
      <c r="PGU48" s="774"/>
      <c r="PGV48" s="774"/>
      <c r="PGW48" s="774"/>
      <c r="PGX48" s="774"/>
      <c r="PGY48" s="773"/>
      <c r="PGZ48" s="774"/>
      <c r="PHA48" s="774"/>
      <c r="PHB48" s="774"/>
      <c r="PHC48" s="774"/>
      <c r="PHD48" s="774"/>
      <c r="PHE48" s="774"/>
      <c r="PHF48" s="774"/>
      <c r="PHG48" s="774"/>
      <c r="PHH48" s="774"/>
      <c r="PHI48" s="774"/>
      <c r="PHJ48" s="773"/>
      <c r="PHK48" s="774"/>
      <c r="PHL48" s="774"/>
      <c r="PHM48" s="774"/>
      <c r="PHN48" s="774"/>
      <c r="PHO48" s="774"/>
      <c r="PHP48" s="774"/>
      <c r="PHQ48" s="774"/>
      <c r="PHR48" s="774"/>
      <c r="PHS48" s="774"/>
      <c r="PHT48" s="774"/>
      <c r="PHU48" s="773"/>
      <c r="PHV48" s="774"/>
      <c r="PHW48" s="774"/>
      <c r="PHX48" s="774"/>
      <c r="PHY48" s="774"/>
      <c r="PHZ48" s="774"/>
      <c r="PIA48" s="774"/>
      <c r="PIB48" s="774"/>
      <c r="PIC48" s="774"/>
      <c r="PID48" s="774"/>
      <c r="PIE48" s="774"/>
      <c r="PIF48" s="773"/>
      <c r="PIG48" s="774"/>
      <c r="PIH48" s="774"/>
      <c r="PII48" s="774"/>
      <c r="PIJ48" s="774"/>
      <c r="PIK48" s="774"/>
      <c r="PIL48" s="774"/>
      <c r="PIM48" s="774"/>
      <c r="PIN48" s="774"/>
      <c r="PIO48" s="774"/>
      <c r="PIP48" s="774"/>
      <c r="PIQ48" s="773"/>
      <c r="PIR48" s="774"/>
      <c r="PIS48" s="774"/>
      <c r="PIT48" s="774"/>
      <c r="PIU48" s="774"/>
      <c r="PIV48" s="774"/>
      <c r="PIW48" s="774"/>
      <c r="PIX48" s="774"/>
      <c r="PIY48" s="774"/>
      <c r="PIZ48" s="774"/>
      <c r="PJA48" s="774"/>
      <c r="PJB48" s="773"/>
      <c r="PJC48" s="774"/>
      <c r="PJD48" s="774"/>
      <c r="PJE48" s="774"/>
      <c r="PJF48" s="774"/>
      <c r="PJG48" s="774"/>
      <c r="PJH48" s="774"/>
      <c r="PJI48" s="774"/>
      <c r="PJJ48" s="774"/>
      <c r="PJK48" s="774"/>
      <c r="PJL48" s="774"/>
      <c r="PJM48" s="773"/>
      <c r="PJN48" s="774"/>
      <c r="PJO48" s="774"/>
      <c r="PJP48" s="774"/>
      <c r="PJQ48" s="774"/>
      <c r="PJR48" s="774"/>
      <c r="PJS48" s="774"/>
      <c r="PJT48" s="774"/>
      <c r="PJU48" s="774"/>
      <c r="PJV48" s="774"/>
      <c r="PJW48" s="774"/>
      <c r="PJX48" s="773"/>
      <c r="PJY48" s="774"/>
      <c r="PJZ48" s="774"/>
      <c r="PKA48" s="774"/>
      <c r="PKB48" s="774"/>
      <c r="PKC48" s="774"/>
      <c r="PKD48" s="774"/>
      <c r="PKE48" s="774"/>
      <c r="PKF48" s="774"/>
      <c r="PKG48" s="774"/>
      <c r="PKH48" s="774"/>
      <c r="PKI48" s="773"/>
      <c r="PKJ48" s="774"/>
      <c r="PKK48" s="774"/>
      <c r="PKL48" s="774"/>
      <c r="PKM48" s="774"/>
      <c r="PKN48" s="774"/>
      <c r="PKO48" s="774"/>
      <c r="PKP48" s="774"/>
      <c r="PKQ48" s="774"/>
      <c r="PKR48" s="774"/>
      <c r="PKS48" s="774"/>
      <c r="PKT48" s="773"/>
      <c r="PKU48" s="774"/>
      <c r="PKV48" s="774"/>
      <c r="PKW48" s="774"/>
      <c r="PKX48" s="774"/>
      <c r="PKY48" s="774"/>
      <c r="PKZ48" s="774"/>
      <c r="PLA48" s="774"/>
      <c r="PLB48" s="774"/>
      <c r="PLC48" s="774"/>
      <c r="PLD48" s="774"/>
      <c r="PLE48" s="773"/>
      <c r="PLF48" s="774"/>
      <c r="PLG48" s="774"/>
      <c r="PLH48" s="774"/>
      <c r="PLI48" s="774"/>
      <c r="PLJ48" s="774"/>
      <c r="PLK48" s="774"/>
      <c r="PLL48" s="774"/>
      <c r="PLM48" s="774"/>
      <c r="PLN48" s="774"/>
      <c r="PLO48" s="774"/>
      <c r="PLP48" s="773"/>
      <c r="PLQ48" s="774"/>
      <c r="PLR48" s="774"/>
      <c r="PLS48" s="774"/>
      <c r="PLT48" s="774"/>
      <c r="PLU48" s="774"/>
      <c r="PLV48" s="774"/>
      <c r="PLW48" s="774"/>
      <c r="PLX48" s="774"/>
      <c r="PLY48" s="774"/>
      <c r="PLZ48" s="774"/>
      <c r="PMA48" s="773"/>
      <c r="PMB48" s="774"/>
      <c r="PMC48" s="774"/>
      <c r="PMD48" s="774"/>
      <c r="PME48" s="774"/>
      <c r="PMF48" s="774"/>
      <c r="PMG48" s="774"/>
      <c r="PMH48" s="774"/>
      <c r="PMI48" s="774"/>
      <c r="PMJ48" s="774"/>
      <c r="PMK48" s="774"/>
      <c r="PML48" s="773"/>
      <c r="PMM48" s="774"/>
      <c r="PMN48" s="774"/>
      <c r="PMO48" s="774"/>
      <c r="PMP48" s="774"/>
      <c r="PMQ48" s="774"/>
      <c r="PMR48" s="774"/>
      <c r="PMS48" s="774"/>
      <c r="PMT48" s="774"/>
      <c r="PMU48" s="774"/>
      <c r="PMV48" s="774"/>
      <c r="PMW48" s="773"/>
      <c r="PMX48" s="774"/>
      <c r="PMY48" s="774"/>
      <c r="PMZ48" s="774"/>
      <c r="PNA48" s="774"/>
      <c r="PNB48" s="774"/>
      <c r="PNC48" s="774"/>
      <c r="PND48" s="774"/>
      <c r="PNE48" s="774"/>
      <c r="PNF48" s="774"/>
      <c r="PNG48" s="774"/>
      <c r="PNH48" s="773"/>
      <c r="PNI48" s="774"/>
      <c r="PNJ48" s="774"/>
      <c r="PNK48" s="774"/>
      <c r="PNL48" s="774"/>
      <c r="PNM48" s="774"/>
      <c r="PNN48" s="774"/>
      <c r="PNO48" s="774"/>
      <c r="PNP48" s="774"/>
      <c r="PNQ48" s="774"/>
      <c r="PNR48" s="774"/>
      <c r="PNS48" s="773"/>
      <c r="PNT48" s="774"/>
      <c r="PNU48" s="774"/>
      <c r="PNV48" s="774"/>
      <c r="PNW48" s="774"/>
      <c r="PNX48" s="774"/>
      <c r="PNY48" s="774"/>
      <c r="PNZ48" s="774"/>
      <c r="POA48" s="774"/>
      <c r="POB48" s="774"/>
      <c r="POC48" s="774"/>
      <c r="POD48" s="773"/>
      <c r="POE48" s="774"/>
      <c r="POF48" s="774"/>
      <c r="POG48" s="774"/>
      <c r="POH48" s="774"/>
      <c r="POI48" s="774"/>
      <c r="POJ48" s="774"/>
      <c r="POK48" s="774"/>
      <c r="POL48" s="774"/>
      <c r="POM48" s="774"/>
      <c r="PON48" s="774"/>
      <c r="POO48" s="773"/>
      <c r="POP48" s="774"/>
      <c r="POQ48" s="774"/>
      <c r="POR48" s="774"/>
      <c r="POS48" s="774"/>
      <c r="POT48" s="774"/>
      <c r="POU48" s="774"/>
      <c r="POV48" s="774"/>
      <c r="POW48" s="774"/>
      <c r="POX48" s="774"/>
      <c r="POY48" s="774"/>
      <c r="POZ48" s="773"/>
      <c r="PPA48" s="774"/>
      <c r="PPB48" s="774"/>
      <c r="PPC48" s="774"/>
      <c r="PPD48" s="774"/>
      <c r="PPE48" s="774"/>
      <c r="PPF48" s="774"/>
      <c r="PPG48" s="774"/>
      <c r="PPH48" s="774"/>
      <c r="PPI48" s="774"/>
      <c r="PPJ48" s="774"/>
      <c r="PPK48" s="773"/>
      <c r="PPL48" s="774"/>
      <c r="PPM48" s="774"/>
      <c r="PPN48" s="774"/>
      <c r="PPO48" s="774"/>
      <c r="PPP48" s="774"/>
      <c r="PPQ48" s="774"/>
      <c r="PPR48" s="774"/>
      <c r="PPS48" s="774"/>
      <c r="PPT48" s="774"/>
      <c r="PPU48" s="774"/>
      <c r="PPV48" s="773"/>
      <c r="PPW48" s="774"/>
      <c r="PPX48" s="774"/>
      <c r="PPY48" s="774"/>
      <c r="PPZ48" s="774"/>
      <c r="PQA48" s="774"/>
      <c r="PQB48" s="774"/>
      <c r="PQC48" s="774"/>
      <c r="PQD48" s="774"/>
      <c r="PQE48" s="774"/>
      <c r="PQF48" s="774"/>
      <c r="PQG48" s="773"/>
      <c r="PQH48" s="774"/>
      <c r="PQI48" s="774"/>
      <c r="PQJ48" s="774"/>
      <c r="PQK48" s="774"/>
      <c r="PQL48" s="774"/>
      <c r="PQM48" s="774"/>
      <c r="PQN48" s="774"/>
      <c r="PQO48" s="774"/>
      <c r="PQP48" s="774"/>
      <c r="PQQ48" s="774"/>
      <c r="PQR48" s="773"/>
      <c r="PQS48" s="774"/>
      <c r="PQT48" s="774"/>
      <c r="PQU48" s="774"/>
      <c r="PQV48" s="774"/>
      <c r="PQW48" s="774"/>
      <c r="PQX48" s="774"/>
      <c r="PQY48" s="774"/>
      <c r="PQZ48" s="774"/>
      <c r="PRA48" s="774"/>
      <c r="PRB48" s="774"/>
      <c r="PRC48" s="773"/>
      <c r="PRD48" s="774"/>
      <c r="PRE48" s="774"/>
      <c r="PRF48" s="774"/>
      <c r="PRG48" s="774"/>
      <c r="PRH48" s="774"/>
      <c r="PRI48" s="774"/>
      <c r="PRJ48" s="774"/>
      <c r="PRK48" s="774"/>
      <c r="PRL48" s="774"/>
      <c r="PRM48" s="774"/>
      <c r="PRN48" s="773"/>
      <c r="PRO48" s="774"/>
      <c r="PRP48" s="774"/>
      <c r="PRQ48" s="774"/>
      <c r="PRR48" s="774"/>
      <c r="PRS48" s="774"/>
      <c r="PRT48" s="774"/>
      <c r="PRU48" s="774"/>
      <c r="PRV48" s="774"/>
      <c r="PRW48" s="774"/>
      <c r="PRX48" s="774"/>
      <c r="PRY48" s="773"/>
      <c r="PRZ48" s="774"/>
      <c r="PSA48" s="774"/>
      <c r="PSB48" s="774"/>
      <c r="PSC48" s="774"/>
      <c r="PSD48" s="774"/>
      <c r="PSE48" s="774"/>
      <c r="PSF48" s="774"/>
      <c r="PSG48" s="774"/>
      <c r="PSH48" s="774"/>
      <c r="PSI48" s="774"/>
      <c r="PSJ48" s="773"/>
      <c r="PSK48" s="774"/>
      <c r="PSL48" s="774"/>
      <c r="PSM48" s="774"/>
      <c r="PSN48" s="774"/>
      <c r="PSO48" s="774"/>
      <c r="PSP48" s="774"/>
      <c r="PSQ48" s="774"/>
      <c r="PSR48" s="774"/>
      <c r="PSS48" s="774"/>
      <c r="PST48" s="774"/>
      <c r="PSU48" s="773"/>
      <c r="PSV48" s="774"/>
      <c r="PSW48" s="774"/>
      <c r="PSX48" s="774"/>
      <c r="PSY48" s="774"/>
      <c r="PSZ48" s="774"/>
      <c r="PTA48" s="774"/>
      <c r="PTB48" s="774"/>
      <c r="PTC48" s="774"/>
      <c r="PTD48" s="774"/>
      <c r="PTE48" s="774"/>
      <c r="PTF48" s="773"/>
      <c r="PTG48" s="774"/>
      <c r="PTH48" s="774"/>
      <c r="PTI48" s="774"/>
      <c r="PTJ48" s="774"/>
      <c r="PTK48" s="774"/>
      <c r="PTL48" s="774"/>
      <c r="PTM48" s="774"/>
      <c r="PTN48" s="774"/>
      <c r="PTO48" s="774"/>
      <c r="PTP48" s="774"/>
      <c r="PTQ48" s="773"/>
      <c r="PTR48" s="774"/>
      <c r="PTS48" s="774"/>
      <c r="PTT48" s="774"/>
      <c r="PTU48" s="774"/>
      <c r="PTV48" s="774"/>
      <c r="PTW48" s="774"/>
      <c r="PTX48" s="774"/>
      <c r="PTY48" s="774"/>
      <c r="PTZ48" s="774"/>
      <c r="PUA48" s="774"/>
      <c r="PUB48" s="773"/>
      <c r="PUC48" s="774"/>
      <c r="PUD48" s="774"/>
      <c r="PUE48" s="774"/>
      <c r="PUF48" s="774"/>
      <c r="PUG48" s="774"/>
      <c r="PUH48" s="774"/>
      <c r="PUI48" s="774"/>
      <c r="PUJ48" s="774"/>
      <c r="PUK48" s="774"/>
      <c r="PUL48" s="774"/>
      <c r="PUM48" s="773"/>
      <c r="PUN48" s="774"/>
      <c r="PUO48" s="774"/>
      <c r="PUP48" s="774"/>
      <c r="PUQ48" s="774"/>
      <c r="PUR48" s="774"/>
      <c r="PUS48" s="774"/>
      <c r="PUT48" s="774"/>
      <c r="PUU48" s="774"/>
      <c r="PUV48" s="774"/>
      <c r="PUW48" s="774"/>
      <c r="PUX48" s="773"/>
      <c r="PUY48" s="774"/>
      <c r="PUZ48" s="774"/>
      <c r="PVA48" s="774"/>
      <c r="PVB48" s="774"/>
      <c r="PVC48" s="774"/>
      <c r="PVD48" s="774"/>
      <c r="PVE48" s="774"/>
      <c r="PVF48" s="774"/>
      <c r="PVG48" s="774"/>
      <c r="PVH48" s="774"/>
      <c r="PVI48" s="773"/>
      <c r="PVJ48" s="774"/>
      <c r="PVK48" s="774"/>
      <c r="PVL48" s="774"/>
      <c r="PVM48" s="774"/>
      <c r="PVN48" s="774"/>
      <c r="PVO48" s="774"/>
      <c r="PVP48" s="774"/>
      <c r="PVQ48" s="774"/>
      <c r="PVR48" s="774"/>
      <c r="PVS48" s="774"/>
      <c r="PVT48" s="773"/>
      <c r="PVU48" s="774"/>
      <c r="PVV48" s="774"/>
      <c r="PVW48" s="774"/>
      <c r="PVX48" s="774"/>
      <c r="PVY48" s="774"/>
      <c r="PVZ48" s="774"/>
      <c r="PWA48" s="774"/>
      <c r="PWB48" s="774"/>
      <c r="PWC48" s="774"/>
      <c r="PWD48" s="774"/>
      <c r="PWE48" s="773"/>
      <c r="PWF48" s="774"/>
      <c r="PWG48" s="774"/>
      <c r="PWH48" s="774"/>
      <c r="PWI48" s="774"/>
      <c r="PWJ48" s="774"/>
      <c r="PWK48" s="774"/>
      <c r="PWL48" s="774"/>
      <c r="PWM48" s="774"/>
      <c r="PWN48" s="774"/>
      <c r="PWO48" s="774"/>
      <c r="PWP48" s="773"/>
      <c r="PWQ48" s="774"/>
      <c r="PWR48" s="774"/>
      <c r="PWS48" s="774"/>
      <c r="PWT48" s="774"/>
      <c r="PWU48" s="774"/>
      <c r="PWV48" s="774"/>
      <c r="PWW48" s="774"/>
      <c r="PWX48" s="774"/>
      <c r="PWY48" s="774"/>
      <c r="PWZ48" s="774"/>
      <c r="PXA48" s="773"/>
      <c r="PXB48" s="774"/>
      <c r="PXC48" s="774"/>
      <c r="PXD48" s="774"/>
      <c r="PXE48" s="774"/>
      <c r="PXF48" s="774"/>
      <c r="PXG48" s="774"/>
      <c r="PXH48" s="774"/>
      <c r="PXI48" s="774"/>
      <c r="PXJ48" s="774"/>
      <c r="PXK48" s="774"/>
      <c r="PXL48" s="773"/>
      <c r="PXM48" s="774"/>
      <c r="PXN48" s="774"/>
      <c r="PXO48" s="774"/>
      <c r="PXP48" s="774"/>
      <c r="PXQ48" s="774"/>
      <c r="PXR48" s="774"/>
      <c r="PXS48" s="774"/>
      <c r="PXT48" s="774"/>
      <c r="PXU48" s="774"/>
      <c r="PXV48" s="774"/>
      <c r="PXW48" s="773"/>
      <c r="PXX48" s="774"/>
      <c r="PXY48" s="774"/>
      <c r="PXZ48" s="774"/>
      <c r="PYA48" s="774"/>
      <c r="PYB48" s="774"/>
      <c r="PYC48" s="774"/>
      <c r="PYD48" s="774"/>
      <c r="PYE48" s="774"/>
      <c r="PYF48" s="774"/>
      <c r="PYG48" s="774"/>
      <c r="PYH48" s="773"/>
      <c r="PYI48" s="774"/>
      <c r="PYJ48" s="774"/>
      <c r="PYK48" s="774"/>
      <c r="PYL48" s="774"/>
      <c r="PYM48" s="774"/>
      <c r="PYN48" s="774"/>
      <c r="PYO48" s="774"/>
      <c r="PYP48" s="774"/>
      <c r="PYQ48" s="774"/>
      <c r="PYR48" s="774"/>
      <c r="PYS48" s="773"/>
      <c r="PYT48" s="774"/>
      <c r="PYU48" s="774"/>
      <c r="PYV48" s="774"/>
      <c r="PYW48" s="774"/>
      <c r="PYX48" s="774"/>
      <c r="PYY48" s="774"/>
      <c r="PYZ48" s="774"/>
      <c r="PZA48" s="774"/>
      <c r="PZB48" s="774"/>
      <c r="PZC48" s="774"/>
      <c r="PZD48" s="773"/>
      <c r="PZE48" s="774"/>
      <c r="PZF48" s="774"/>
      <c r="PZG48" s="774"/>
      <c r="PZH48" s="774"/>
      <c r="PZI48" s="774"/>
      <c r="PZJ48" s="774"/>
      <c r="PZK48" s="774"/>
      <c r="PZL48" s="774"/>
      <c r="PZM48" s="774"/>
      <c r="PZN48" s="774"/>
      <c r="PZO48" s="773"/>
      <c r="PZP48" s="774"/>
      <c r="PZQ48" s="774"/>
      <c r="PZR48" s="774"/>
      <c r="PZS48" s="774"/>
      <c r="PZT48" s="774"/>
      <c r="PZU48" s="774"/>
      <c r="PZV48" s="774"/>
      <c r="PZW48" s="774"/>
      <c r="PZX48" s="774"/>
      <c r="PZY48" s="774"/>
      <c r="PZZ48" s="773"/>
      <c r="QAA48" s="774"/>
      <c r="QAB48" s="774"/>
      <c r="QAC48" s="774"/>
      <c r="QAD48" s="774"/>
      <c r="QAE48" s="774"/>
      <c r="QAF48" s="774"/>
      <c r="QAG48" s="774"/>
      <c r="QAH48" s="774"/>
      <c r="QAI48" s="774"/>
      <c r="QAJ48" s="774"/>
      <c r="QAK48" s="773"/>
      <c r="QAL48" s="774"/>
      <c r="QAM48" s="774"/>
      <c r="QAN48" s="774"/>
      <c r="QAO48" s="774"/>
      <c r="QAP48" s="774"/>
      <c r="QAQ48" s="774"/>
      <c r="QAR48" s="774"/>
      <c r="QAS48" s="774"/>
      <c r="QAT48" s="774"/>
      <c r="QAU48" s="774"/>
      <c r="QAV48" s="773"/>
      <c r="QAW48" s="774"/>
      <c r="QAX48" s="774"/>
      <c r="QAY48" s="774"/>
      <c r="QAZ48" s="774"/>
      <c r="QBA48" s="774"/>
      <c r="QBB48" s="774"/>
      <c r="QBC48" s="774"/>
      <c r="QBD48" s="774"/>
      <c r="QBE48" s="774"/>
      <c r="QBF48" s="774"/>
      <c r="QBG48" s="773"/>
      <c r="QBH48" s="774"/>
      <c r="QBI48" s="774"/>
      <c r="QBJ48" s="774"/>
      <c r="QBK48" s="774"/>
      <c r="QBL48" s="774"/>
      <c r="QBM48" s="774"/>
      <c r="QBN48" s="774"/>
      <c r="QBO48" s="774"/>
      <c r="QBP48" s="774"/>
      <c r="QBQ48" s="774"/>
      <c r="QBR48" s="773"/>
      <c r="QBS48" s="774"/>
      <c r="QBT48" s="774"/>
      <c r="QBU48" s="774"/>
      <c r="QBV48" s="774"/>
      <c r="QBW48" s="774"/>
      <c r="QBX48" s="774"/>
      <c r="QBY48" s="774"/>
      <c r="QBZ48" s="774"/>
      <c r="QCA48" s="774"/>
      <c r="QCB48" s="774"/>
      <c r="QCC48" s="773"/>
      <c r="QCD48" s="774"/>
      <c r="QCE48" s="774"/>
      <c r="QCF48" s="774"/>
      <c r="QCG48" s="774"/>
      <c r="QCH48" s="774"/>
      <c r="QCI48" s="774"/>
      <c r="QCJ48" s="774"/>
      <c r="QCK48" s="774"/>
      <c r="QCL48" s="774"/>
      <c r="QCM48" s="774"/>
      <c r="QCN48" s="773"/>
      <c r="QCO48" s="774"/>
      <c r="QCP48" s="774"/>
      <c r="QCQ48" s="774"/>
      <c r="QCR48" s="774"/>
      <c r="QCS48" s="774"/>
      <c r="QCT48" s="774"/>
      <c r="QCU48" s="774"/>
      <c r="QCV48" s="774"/>
      <c r="QCW48" s="774"/>
      <c r="QCX48" s="774"/>
      <c r="QCY48" s="773"/>
      <c r="QCZ48" s="774"/>
      <c r="QDA48" s="774"/>
      <c r="QDB48" s="774"/>
      <c r="QDC48" s="774"/>
      <c r="QDD48" s="774"/>
      <c r="QDE48" s="774"/>
      <c r="QDF48" s="774"/>
      <c r="QDG48" s="774"/>
      <c r="QDH48" s="774"/>
      <c r="QDI48" s="774"/>
      <c r="QDJ48" s="773"/>
      <c r="QDK48" s="774"/>
      <c r="QDL48" s="774"/>
      <c r="QDM48" s="774"/>
      <c r="QDN48" s="774"/>
      <c r="QDO48" s="774"/>
      <c r="QDP48" s="774"/>
      <c r="QDQ48" s="774"/>
      <c r="QDR48" s="774"/>
      <c r="QDS48" s="774"/>
      <c r="QDT48" s="774"/>
      <c r="QDU48" s="773"/>
      <c r="QDV48" s="774"/>
      <c r="QDW48" s="774"/>
      <c r="QDX48" s="774"/>
      <c r="QDY48" s="774"/>
      <c r="QDZ48" s="774"/>
      <c r="QEA48" s="774"/>
      <c r="QEB48" s="774"/>
      <c r="QEC48" s="774"/>
      <c r="QED48" s="774"/>
      <c r="QEE48" s="774"/>
      <c r="QEF48" s="773"/>
      <c r="QEG48" s="774"/>
      <c r="QEH48" s="774"/>
      <c r="QEI48" s="774"/>
      <c r="QEJ48" s="774"/>
      <c r="QEK48" s="774"/>
      <c r="QEL48" s="774"/>
      <c r="QEM48" s="774"/>
      <c r="QEN48" s="774"/>
      <c r="QEO48" s="774"/>
      <c r="QEP48" s="774"/>
      <c r="QEQ48" s="773"/>
      <c r="QER48" s="774"/>
      <c r="QES48" s="774"/>
      <c r="QET48" s="774"/>
      <c r="QEU48" s="774"/>
      <c r="QEV48" s="774"/>
      <c r="QEW48" s="774"/>
      <c r="QEX48" s="774"/>
      <c r="QEY48" s="774"/>
      <c r="QEZ48" s="774"/>
      <c r="QFA48" s="774"/>
      <c r="QFB48" s="773"/>
      <c r="QFC48" s="774"/>
      <c r="QFD48" s="774"/>
      <c r="QFE48" s="774"/>
      <c r="QFF48" s="774"/>
      <c r="QFG48" s="774"/>
      <c r="QFH48" s="774"/>
      <c r="QFI48" s="774"/>
      <c r="QFJ48" s="774"/>
      <c r="QFK48" s="774"/>
      <c r="QFL48" s="774"/>
      <c r="QFM48" s="773"/>
      <c r="QFN48" s="774"/>
      <c r="QFO48" s="774"/>
      <c r="QFP48" s="774"/>
      <c r="QFQ48" s="774"/>
      <c r="QFR48" s="774"/>
      <c r="QFS48" s="774"/>
      <c r="QFT48" s="774"/>
      <c r="QFU48" s="774"/>
      <c r="QFV48" s="774"/>
      <c r="QFW48" s="774"/>
      <c r="QFX48" s="773"/>
      <c r="QFY48" s="774"/>
      <c r="QFZ48" s="774"/>
      <c r="QGA48" s="774"/>
      <c r="QGB48" s="774"/>
      <c r="QGC48" s="774"/>
      <c r="QGD48" s="774"/>
      <c r="QGE48" s="774"/>
      <c r="QGF48" s="774"/>
      <c r="QGG48" s="774"/>
      <c r="QGH48" s="774"/>
      <c r="QGI48" s="773"/>
      <c r="QGJ48" s="774"/>
      <c r="QGK48" s="774"/>
      <c r="QGL48" s="774"/>
      <c r="QGM48" s="774"/>
      <c r="QGN48" s="774"/>
      <c r="QGO48" s="774"/>
      <c r="QGP48" s="774"/>
      <c r="QGQ48" s="774"/>
      <c r="QGR48" s="774"/>
      <c r="QGS48" s="774"/>
      <c r="QGT48" s="773"/>
      <c r="QGU48" s="774"/>
      <c r="QGV48" s="774"/>
      <c r="QGW48" s="774"/>
      <c r="QGX48" s="774"/>
      <c r="QGY48" s="774"/>
      <c r="QGZ48" s="774"/>
      <c r="QHA48" s="774"/>
      <c r="QHB48" s="774"/>
      <c r="QHC48" s="774"/>
      <c r="QHD48" s="774"/>
      <c r="QHE48" s="773"/>
      <c r="QHF48" s="774"/>
      <c r="QHG48" s="774"/>
      <c r="QHH48" s="774"/>
      <c r="QHI48" s="774"/>
      <c r="QHJ48" s="774"/>
      <c r="QHK48" s="774"/>
      <c r="QHL48" s="774"/>
      <c r="QHM48" s="774"/>
      <c r="QHN48" s="774"/>
      <c r="QHO48" s="774"/>
      <c r="QHP48" s="773"/>
      <c r="QHQ48" s="774"/>
      <c r="QHR48" s="774"/>
      <c r="QHS48" s="774"/>
      <c r="QHT48" s="774"/>
      <c r="QHU48" s="774"/>
      <c r="QHV48" s="774"/>
      <c r="QHW48" s="774"/>
      <c r="QHX48" s="774"/>
      <c r="QHY48" s="774"/>
      <c r="QHZ48" s="774"/>
      <c r="QIA48" s="773"/>
      <c r="QIB48" s="774"/>
      <c r="QIC48" s="774"/>
      <c r="QID48" s="774"/>
      <c r="QIE48" s="774"/>
      <c r="QIF48" s="774"/>
      <c r="QIG48" s="774"/>
      <c r="QIH48" s="774"/>
      <c r="QII48" s="774"/>
      <c r="QIJ48" s="774"/>
      <c r="QIK48" s="774"/>
      <c r="QIL48" s="773"/>
      <c r="QIM48" s="774"/>
      <c r="QIN48" s="774"/>
      <c r="QIO48" s="774"/>
      <c r="QIP48" s="774"/>
      <c r="QIQ48" s="774"/>
      <c r="QIR48" s="774"/>
      <c r="QIS48" s="774"/>
      <c r="QIT48" s="774"/>
      <c r="QIU48" s="774"/>
      <c r="QIV48" s="774"/>
      <c r="QIW48" s="773"/>
      <c r="QIX48" s="774"/>
      <c r="QIY48" s="774"/>
      <c r="QIZ48" s="774"/>
      <c r="QJA48" s="774"/>
      <c r="QJB48" s="774"/>
      <c r="QJC48" s="774"/>
      <c r="QJD48" s="774"/>
      <c r="QJE48" s="774"/>
      <c r="QJF48" s="774"/>
      <c r="QJG48" s="774"/>
      <c r="QJH48" s="773"/>
      <c r="QJI48" s="774"/>
      <c r="QJJ48" s="774"/>
      <c r="QJK48" s="774"/>
      <c r="QJL48" s="774"/>
      <c r="QJM48" s="774"/>
      <c r="QJN48" s="774"/>
      <c r="QJO48" s="774"/>
      <c r="QJP48" s="774"/>
      <c r="QJQ48" s="774"/>
      <c r="QJR48" s="774"/>
      <c r="QJS48" s="773"/>
      <c r="QJT48" s="774"/>
      <c r="QJU48" s="774"/>
      <c r="QJV48" s="774"/>
      <c r="QJW48" s="774"/>
      <c r="QJX48" s="774"/>
      <c r="QJY48" s="774"/>
      <c r="QJZ48" s="774"/>
      <c r="QKA48" s="774"/>
      <c r="QKB48" s="774"/>
      <c r="QKC48" s="774"/>
      <c r="QKD48" s="773"/>
      <c r="QKE48" s="774"/>
      <c r="QKF48" s="774"/>
      <c r="QKG48" s="774"/>
      <c r="QKH48" s="774"/>
      <c r="QKI48" s="774"/>
      <c r="QKJ48" s="774"/>
      <c r="QKK48" s="774"/>
      <c r="QKL48" s="774"/>
      <c r="QKM48" s="774"/>
      <c r="QKN48" s="774"/>
      <c r="QKO48" s="773"/>
      <c r="QKP48" s="774"/>
      <c r="QKQ48" s="774"/>
      <c r="QKR48" s="774"/>
      <c r="QKS48" s="774"/>
      <c r="QKT48" s="774"/>
      <c r="QKU48" s="774"/>
      <c r="QKV48" s="774"/>
      <c r="QKW48" s="774"/>
      <c r="QKX48" s="774"/>
      <c r="QKY48" s="774"/>
      <c r="QKZ48" s="773"/>
      <c r="QLA48" s="774"/>
      <c r="QLB48" s="774"/>
      <c r="QLC48" s="774"/>
      <c r="QLD48" s="774"/>
      <c r="QLE48" s="774"/>
      <c r="QLF48" s="774"/>
      <c r="QLG48" s="774"/>
      <c r="QLH48" s="774"/>
      <c r="QLI48" s="774"/>
      <c r="QLJ48" s="774"/>
      <c r="QLK48" s="773"/>
      <c r="QLL48" s="774"/>
      <c r="QLM48" s="774"/>
      <c r="QLN48" s="774"/>
      <c r="QLO48" s="774"/>
      <c r="QLP48" s="774"/>
      <c r="QLQ48" s="774"/>
      <c r="QLR48" s="774"/>
      <c r="QLS48" s="774"/>
      <c r="QLT48" s="774"/>
      <c r="QLU48" s="774"/>
      <c r="QLV48" s="773"/>
      <c r="QLW48" s="774"/>
      <c r="QLX48" s="774"/>
      <c r="QLY48" s="774"/>
      <c r="QLZ48" s="774"/>
      <c r="QMA48" s="774"/>
      <c r="QMB48" s="774"/>
      <c r="QMC48" s="774"/>
      <c r="QMD48" s="774"/>
      <c r="QME48" s="774"/>
      <c r="QMF48" s="774"/>
      <c r="QMG48" s="773"/>
      <c r="QMH48" s="774"/>
      <c r="QMI48" s="774"/>
      <c r="QMJ48" s="774"/>
      <c r="QMK48" s="774"/>
      <c r="QML48" s="774"/>
      <c r="QMM48" s="774"/>
      <c r="QMN48" s="774"/>
      <c r="QMO48" s="774"/>
      <c r="QMP48" s="774"/>
      <c r="QMQ48" s="774"/>
      <c r="QMR48" s="773"/>
      <c r="QMS48" s="774"/>
      <c r="QMT48" s="774"/>
      <c r="QMU48" s="774"/>
      <c r="QMV48" s="774"/>
      <c r="QMW48" s="774"/>
      <c r="QMX48" s="774"/>
      <c r="QMY48" s="774"/>
      <c r="QMZ48" s="774"/>
      <c r="QNA48" s="774"/>
      <c r="QNB48" s="774"/>
      <c r="QNC48" s="773"/>
      <c r="QND48" s="774"/>
      <c r="QNE48" s="774"/>
      <c r="QNF48" s="774"/>
      <c r="QNG48" s="774"/>
      <c r="QNH48" s="774"/>
      <c r="QNI48" s="774"/>
      <c r="QNJ48" s="774"/>
      <c r="QNK48" s="774"/>
      <c r="QNL48" s="774"/>
      <c r="QNM48" s="774"/>
      <c r="QNN48" s="773"/>
      <c r="QNO48" s="774"/>
      <c r="QNP48" s="774"/>
      <c r="QNQ48" s="774"/>
      <c r="QNR48" s="774"/>
      <c r="QNS48" s="774"/>
      <c r="QNT48" s="774"/>
      <c r="QNU48" s="774"/>
      <c r="QNV48" s="774"/>
      <c r="QNW48" s="774"/>
      <c r="QNX48" s="774"/>
      <c r="QNY48" s="773"/>
      <c r="QNZ48" s="774"/>
      <c r="QOA48" s="774"/>
      <c r="QOB48" s="774"/>
      <c r="QOC48" s="774"/>
      <c r="QOD48" s="774"/>
      <c r="QOE48" s="774"/>
      <c r="QOF48" s="774"/>
      <c r="QOG48" s="774"/>
      <c r="QOH48" s="774"/>
      <c r="QOI48" s="774"/>
      <c r="QOJ48" s="773"/>
      <c r="QOK48" s="774"/>
      <c r="QOL48" s="774"/>
      <c r="QOM48" s="774"/>
      <c r="QON48" s="774"/>
      <c r="QOO48" s="774"/>
      <c r="QOP48" s="774"/>
      <c r="QOQ48" s="774"/>
      <c r="QOR48" s="774"/>
      <c r="QOS48" s="774"/>
      <c r="QOT48" s="774"/>
      <c r="QOU48" s="773"/>
      <c r="QOV48" s="774"/>
      <c r="QOW48" s="774"/>
      <c r="QOX48" s="774"/>
      <c r="QOY48" s="774"/>
      <c r="QOZ48" s="774"/>
      <c r="QPA48" s="774"/>
      <c r="QPB48" s="774"/>
      <c r="QPC48" s="774"/>
      <c r="QPD48" s="774"/>
      <c r="QPE48" s="774"/>
      <c r="QPF48" s="773"/>
      <c r="QPG48" s="774"/>
      <c r="QPH48" s="774"/>
      <c r="QPI48" s="774"/>
      <c r="QPJ48" s="774"/>
      <c r="QPK48" s="774"/>
      <c r="QPL48" s="774"/>
      <c r="QPM48" s="774"/>
      <c r="QPN48" s="774"/>
      <c r="QPO48" s="774"/>
      <c r="QPP48" s="774"/>
      <c r="QPQ48" s="773"/>
      <c r="QPR48" s="774"/>
      <c r="QPS48" s="774"/>
      <c r="QPT48" s="774"/>
      <c r="QPU48" s="774"/>
      <c r="QPV48" s="774"/>
      <c r="QPW48" s="774"/>
      <c r="QPX48" s="774"/>
      <c r="QPY48" s="774"/>
      <c r="QPZ48" s="774"/>
      <c r="QQA48" s="774"/>
      <c r="QQB48" s="773"/>
      <c r="QQC48" s="774"/>
      <c r="QQD48" s="774"/>
      <c r="QQE48" s="774"/>
      <c r="QQF48" s="774"/>
      <c r="QQG48" s="774"/>
      <c r="QQH48" s="774"/>
      <c r="QQI48" s="774"/>
      <c r="QQJ48" s="774"/>
      <c r="QQK48" s="774"/>
      <c r="QQL48" s="774"/>
      <c r="QQM48" s="773"/>
      <c r="QQN48" s="774"/>
      <c r="QQO48" s="774"/>
      <c r="QQP48" s="774"/>
      <c r="QQQ48" s="774"/>
      <c r="QQR48" s="774"/>
      <c r="QQS48" s="774"/>
      <c r="QQT48" s="774"/>
      <c r="QQU48" s="774"/>
      <c r="QQV48" s="774"/>
      <c r="QQW48" s="774"/>
      <c r="QQX48" s="773"/>
      <c r="QQY48" s="774"/>
      <c r="QQZ48" s="774"/>
      <c r="QRA48" s="774"/>
      <c r="QRB48" s="774"/>
      <c r="QRC48" s="774"/>
      <c r="QRD48" s="774"/>
      <c r="QRE48" s="774"/>
      <c r="QRF48" s="774"/>
      <c r="QRG48" s="774"/>
      <c r="QRH48" s="774"/>
      <c r="QRI48" s="773"/>
      <c r="QRJ48" s="774"/>
      <c r="QRK48" s="774"/>
      <c r="QRL48" s="774"/>
      <c r="QRM48" s="774"/>
      <c r="QRN48" s="774"/>
      <c r="QRO48" s="774"/>
      <c r="QRP48" s="774"/>
      <c r="QRQ48" s="774"/>
      <c r="QRR48" s="774"/>
      <c r="QRS48" s="774"/>
      <c r="QRT48" s="773"/>
      <c r="QRU48" s="774"/>
      <c r="QRV48" s="774"/>
      <c r="QRW48" s="774"/>
      <c r="QRX48" s="774"/>
      <c r="QRY48" s="774"/>
      <c r="QRZ48" s="774"/>
      <c r="QSA48" s="774"/>
      <c r="QSB48" s="774"/>
      <c r="QSC48" s="774"/>
      <c r="QSD48" s="774"/>
      <c r="QSE48" s="773"/>
      <c r="QSF48" s="774"/>
      <c r="QSG48" s="774"/>
      <c r="QSH48" s="774"/>
      <c r="QSI48" s="774"/>
      <c r="QSJ48" s="774"/>
      <c r="QSK48" s="774"/>
      <c r="QSL48" s="774"/>
      <c r="QSM48" s="774"/>
      <c r="QSN48" s="774"/>
      <c r="QSO48" s="774"/>
      <c r="QSP48" s="773"/>
      <c r="QSQ48" s="774"/>
      <c r="QSR48" s="774"/>
      <c r="QSS48" s="774"/>
      <c r="QST48" s="774"/>
      <c r="QSU48" s="774"/>
      <c r="QSV48" s="774"/>
      <c r="QSW48" s="774"/>
      <c r="QSX48" s="774"/>
      <c r="QSY48" s="774"/>
      <c r="QSZ48" s="774"/>
      <c r="QTA48" s="773"/>
      <c r="QTB48" s="774"/>
      <c r="QTC48" s="774"/>
      <c r="QTD48" s="774"/>
      <c r="QTE48" s="774"/>
      <c r="QTF48" s="774"/>
      <c r="QTG48" s="774"/>
      <c r="QTH48" s="774"/>
      <c r="QTI48" s="774"/>
      <c r="QTJ48" s="774"/>
      <c r="QTK48" s="774"/>
      <c r="QTL48" s="773"/>
      <c r="QTM48" s="774"/>
      <c r="QTN48" s="774"/>
      <c r="QTO48" s="774"/>
      <c r="QTP48" s="774"/>
      <c r="QTQ48" s="774"/>
      <c r="QTR48" s="774"/>
      <c r="QTS48" s="774"/>
      <c r="QTT48" s="774"/>
      <c r="QTU48" s="774"/>
      <c r="QTV48" s="774"/>
      <c r="QTW48" s="773"/>
      <c r="QTX48" s="774"/>
      <c r="QTY48" s="774"/>
      <c r="QTZ48" s="774"/>
      <c r="QUA48" s="774"/>
      <c r="QUB48" s="774"/>
      <c r="QUC48" s="774"/>
      <c r="QUD48" s="774"/>
      <c r="QUE48" s="774"/>
      <c r="QUF48" s="774"/>
      <c r="QUG48" s="774"/>
      <c r="QUH48" s="773"/>
      <c r="QUI48" s="774"/>
      <c r="QUJ48" s="774"/>
      <c r="QUK48" s="774"/>
      <c r="QUL48" s="774"/>
      <c r="QUM48" s="774"/>
      <c r="QUN48" s="774"/>
      <c r="QUO48" s="774"/>
      <c r="QUP48" s="774"/>
      <c r="QUQ48" s="774"/>
      <c r="QUR48" s="774"/>
      <c r="QUS48" s="773"/>
      <c r="QUT48" s="774"/>
      <c r="QUU48" s="774"/>
      <c r="QUV48" s="774"/>
      <c r="QUW48" s="774"/>
      <c r="QUX48" s="774"/>
      <c r="QUY48" s="774"/>
      <c r="QUZ48" s="774"/>
      <c r="QVA48" s="774"/>
      <c r="QVB48" s="774"/>
      <c r="QVC48" s="774"/>
      <c r="QVD48" s="773"/>
      <c r="QVE48" s="774"/>
      <c r="QVF48" s="774"/>
      <c r="QVG48" s="774"/>
      <c r="QVH48" s="774"/>
      <c r="QVI48" s="774"/>
      <c r="QVJ48" s="774"/>
      <c r="QVK48" s="774"/>
      <c r="QVL48" s="774"/>
      <c r="QVM48" s="774"/>
      <c r="QVN48" s="774"/>
      <c r="QVO48" s="773"/>
      <c r="QVP48" s="774"/>
      <c r="QVQ48" s="774"/>
      <c r="QVR48" s="774"/>
      <c r="QVS48" s="774"/>
      <c r="QVT48" s="774"/>
      <c r="QVU48" s="774"/>
      <c r="QVV48" s="774"/>
      <c r="QVW48" s="774"/>
      <c r="QVX48" s="774"/>
      <c r="QVY48" s="774"/>
      <c r="QVZ48" s="773"/>
      <c r="QWA48" s="774"/>
      <c r="QWB48" s="774"/>
      <c r="QWC48" s="774"/>
      <c r="QWD48" s="774"/>
      <c r="QWE48" s="774"/>
      <c r="QWF48" s="774"/>
      <c r="QWG48" s="774"/>
      <c r="QWH48" s="774"/>
      <c r="QWI48" s="774"/>
      <c r="QWJ48" s="774"/>
      <c r="QWK48" s="773"/>
      <c r="QWL48" s="774"/>
      <c r="QWM48" s="774"/>
      <c r="QWN48" s="774"/>
      <c r="QWO48" s="774"/>
      <c r="QWP48" s="774"/>
      <c r="QWQ48" s="774"/>
      <c r="QWR48" s="774"/>
      <c r="QWS48" s="774"/>
      <c r="QWT48" s="774"/>
      <c r="QWU48" s="774"/>
      <c r="QWV48" s="773"/>
      <c r="QWW48" s="774"/>
      <c r="QWX48" s="774"/>
      <c r="QWY48" s="774"/>
      <c r="QWZ48" s="774"/>
      <c r="QXA48" s="774"/>
      <c r="QXB48" s="774"/>
      <c r="QXC48" s="774"/>
      <c r="QXD48" s="774"/>
      <c r="QXE48" s="774"/>
      <c r="QXF48" s="774"/>
      <c r="QXG48" s="773"/>
      <c r="QXH48" s="774"/>
      <c r="QXI48" s="774"/>
      <c r="QXJ48" s="774"/>
      <c r="QXK48" s="774"/>
      <c r="QXL48" s="774"/>
      <c r="QXM48" s="774"/>
      <c r="QXN48" s="774"/>
      <c r="QXO48" s="774"/>
      <c r="QXP48" s="774"/>
      <c r="QXQ48" s="774"/>
      <c r="QXR48" s="773"/>
      <c r="QXS48" s="774"/>
      <c r="QXT48" s="774"/>
      <c r="QXU48" s="774"/>
      <c r="QXV48" s="774"/>
      <c r="QXW48" s="774"/>
      <c r="QXX48" s="774"/>
      <c r="QXY48" s="774"/>
      <c r="QXZ48" s="774"/>
      <c r="QYA48" s="774"/>
      <c r="QYB48" s="774"/>
      <c r="QYC48" s="773"/>
      <c r="QYD48" s="774"/>
      <c r="QYE48" s="774"/>
      <c r="QYF48" s="774"/>
      <c r="QYG48" s="774"/>
      <c r="QYH48" s="774"/>
      <c r="QYI48" s="774"/>
      <c r="QYJ48" s="774"/>
      <c r="QYK48" s="774"/>
      <c r="QYL48" s="774"/>
      <c r="QYM48" s="774"/>
      <c r="QYN48" s="773"/>
      <c r="QYO48" s="774"/>
      <c r="QYP48" s="774"/>
      <c r="QYQ48" s="774"/>
      <c r="QYR48" s="774"/>
      <c r="QYS48" s="774"/>
      <c r="QYT48" s="774"/>
      <c r="QYU48" s="774"/>
      <c r="QYV48" s="774"/>
      <c r="QYW48" s="774"/>
      <c r="QYX48" s="774"/>
      <c r="QYY48" s="773"/>
      <c r="QYZ48" s="774"/>
      <c r="QZA48" s="774"/>
      <c r="QZB48" s="774"/>
      <c r="QZC48" s="774"/>
      <c r="QZD48" s="774"/>
      <c r="QZE48" s="774"/>
      <c r="QZF48" s="774"/>
      <c r="QZG48" s="774"/>
      <c r="QZH48" s="774"/>
      <c r="QZI48" s="774"/>
      <c r="QZJ48" s="773"/>
      <c r="QZK48" s="774"/>
      <c r="QZL48" s="774"/>
      <c r="QZM48" s="774"/>
      <c r="QZN48" s="774"/>
      <c r="QZO48" s="774"/>
      <c r="QZP48" s="774"/>
      <c r="QZQ48" s="774"/>
      <c r="QZR48" s="774"/>
      <c r="QZS48" s="774"/>
      <c r="QZT48" s="774"/>
      <c r="QZU48" s="773"/>
      <c r="QZV48" s="774"/>
      <c r="QZW48" s="774"/>
      <c r="QZX48" s="774"/>
      <c r="QZY48" s="774"/>
      <c r="QZZ48" s="774"/>
      <c r="RAA48" s="774"/>
      <c r="RAB48" s="774"/>
      <c r="RAC48" s="774"/>
      <c r="RAD48" s="774"/>
      <c r="RAE48" s="774"/>
      <c r="RAF48" s="773"/>
      <c r="RAG48" s="774"/>
      <c r="RAH48" s="774"/>
      <c r="RAI48" s="774"/>
      <c r="RAJ48" s="774"/>
      <c r="RAK48" s="774"/>
      <c r="RAL48" s="774"/>
      <c r="RAM48" s="774"/>
      <c r="RAN48" s="774"/>
      <c r="RAO48" s="774"/>
      <c r="RAP48" s="774"/>
      <c r="RAQ48" s="773"/>
      <c r="RAR48" s="774"/>
      <c r="RAS48" s="774"/>
      <c r="RAT48" s="774"/>
      <c r="RAU48" s="774"/>
      <c r="RAV48" s="774"/>
      <c r="RAW48" s="774"/>
      <c r="RAX48" s="774"/>
      <c r="RAY48" s="774"/>
      <c r="RAZ48" s="774"/>
      <c r="RBA48" s="774"/>
      <c r="RBB48" s="773"/>
      <c r="RBC48" s="774"/>
      <c r="RBD48" s="774"/>
      <c r="RBE48" s="774"/>
      <c r="RBF48" s="774"/>
      <c r="RBG48" s="774"/>
      <c r="RBH48" s="774"/>
      <c r="RBI48" s="774"/>
      <c r="RBJ48" s="774"/>
      <c r="RBK48" s="774"/>
      <c r="RBL48" s="774"/>
      <c r="RBM48" s="773"/>
      <c r="RBN48" s="774"/>
      <c r="RBO48" s="774"/>
      <c r="RBP48" s="774"/>
      <c r="RBQ48" s="774"/>
      <c r="RBR48" s="774"/>
      <c r="RBS48" s="774"/>
      <c r="RBT48" s="774"/>
      <c r="RBU48" s="774"/>
      <c r="RBV48" s="774"/>
      <c r="RBW48" s="774"/>
      <c r="RBX48" s="773"/>
      <c r="RBY48" s="774"/>
      <c r="RBZ48" s="774"/>
      <c r="RCA48" s="774"/>
      <c r="RCB48" s="774"/>
      <c r="RCC48" s="774"/>
      <c r="RCD48" s="774"/>
      <c r="RCE48" s="774"/>
      <c r="RCF48" s="774"/>
      <c r="RCG48" s="774"/>
      <c r="RCH48" s="774"/>
      <c r="RCI48" s="773"/>
      <c r="RCJ48" s="774"/>
      <c r="RCK48" s="774"/>
      <c r="RCL48" s="774"/>
      <c r="RCM48" s="774"/>
      <c r="RCN48" s="774"/>
      <c r="RCO48" s="774"/>
      <c r="RCP48" s="774"/>
      <c r="RCQ48" s="774"/>
      <c r="RCR48" s="774"/>
      <c r="RCS48" s="774"/>
      <c r="RCT48" s="773"/>
      <c r="RCU48" s="774"/>
      <c r="RCV48" s="774"/>
      <c r="RCW48" s="774"/>
      <c r="RCX48" s="774"/>
      <c r="RCY48" s="774"/>
      <c r="RCZ48" s="774"/>
      <c r="RDA48" s="774"/>
      <c r="RDB48" s="774"/>
      <c r="RDC48" s="774"/>
      <c r="RDD48" s="774"/>
      <c r="RDE48" s="773"/>
      <c r="RDF48" s="774"/>
      <c r="RDG48" s="774"/>
      <c r="RDH48" s="774"/>
      <c r="RDI48" s="774"/>
      <c r="RDJ48" s="774"/>
      <c r="RDK48" s="774"/>
      <c r="RDL48" s="774"/>
      <c r="RDM48" s="774"/>
      <c r="RDN48" s="774"/>
      <c r="RDO48" s="774"/>
      <c r="RDP48" s="773"/>
      <c r="RDQ48" s="774"/>
      <c r="RDR48" s="774"/>
      <c r="RDS48" s="774"/>
      <c r="RDT48" s="774"/>
      <c r="RDU48" s="774"/>
      <c r="RDV48" s="774"/>
      <c r="RDW48" s="774"/>
      <c r="RDX48" s="774"/>
      <c r="RDY48" s="774"/>
      <c r="RDZ48" s="774"/>
      <c r="REA48" s="773"/>
      <c r="REB48" s="774"/>
      <c r="REC48" s="774"/>
      <c r="RED48" s="774"/>
      <c r="REE48" s="774"/>
      <c r="REF48" s="774"/>
      <c r="REG48" s="774"/>
      <c r="REH48" s="774"/>
      <c r="REI48" s="774"/>
      <c r="REJ48" s="774"/>
      <c r="REK48" s="774"/>
      <c r="REL48" s="773"/>
      <c r="REM48" s="774"/>
      <c r="REN48" s="774"/>
      <c r="REO48" s="774"/>
      <c r="REP48" s="774"/>
      <c r="REQ48" s="774"/>
      <c r="RER48" s="774"/>
      <c r="RES48" s="774"/>
      <c r="RET48" s="774"/>
      <c r="REU48" s="774"/>
      <c r="REV48" s="774"/>
      <c r="REW48" s="773"/>
      <c r="REX48" s="774"/>
      <c r="REY48" s="774"/>
      <c r="REZ48" s="774"/>
      <c r="RFA48" s="774"/>
      <c r="RFB48" s="774"/>
      <c r="RFC48" s="774"/>
      <c r="RFD48" s="774"/>
      <c r="RFE48" s="774"/>
      <c r="RFF48" s="774"/>
      <c r="RFG48" s="774"/>
      <c r="RFH48" s="773"/>
      <c r="RFI48" s="774"/>
      <c r="RFJ48" s="774"/>
      <c r="RFK48" s="774"/>
      <c r="RFL48" s="774"/>
      <c r="RFM48" s="774"/>
      <c r="RFN48" s="774"/>
      <c r="RFO48" s="774"/>
      <c r="RFP48" s="774"/>
      <c r="RFQ48" s="774"/>
      <c r="RFR48" s="774"/>
      <c r="RFS48" s="773"/>
      <c r="RFT48" s="774"/>
      <c r="RFU48" s="774"/>
      <c r="RFV48" s="774"/>
      <c r="RFW48" s="774"/>
      <c r="RFX48" s="774"/>
      <c r="RFY48" s="774"/>
      <c r="RFZ48" s="774"/>
      <c r="RGA48" s="774"/>
      <c r="RGB48" s="774"/>
      <c r="RGC48" s="774"/>
      <c r="RGD48" s="773"/>
      <c r="RGE48" s="774"/>
      <c r="RGF48" s="774"/>
      <c r="RGG48" s="774"/>
      <c r="RGH48" s="774"/>
      <c r="RGI48" s="774"/>
      <c r="RGJ48" s="774"/>
      <c r="RGK48" s="774"/>
      <c r="RGL48" s="774"/>
      <c r="RGM48" s="774"/>
      <c r="RGN48" s="774"/>
      <c r="RGO48" s="773"/>
      <c r="RGP48" s="774"/>
      <c r="RGQ48" s="774"/>
      <c r="RGR48" s="774"/>
      <c r="RGS48" s="774"/>
      <c r="RGT48" s="774"/>
      <c r="RGU48" s="774"/>
      <c r="RGV48" s="774"/>
      <c r="RGW48" s="774"/>
      <c r="RGX48" s="774"/>
      <c r="RGY48" s="774"/>
      <c r="RGZ48" s="773"/>
      <c r="RHA48" s="774"/>
      <c r="RHB48" s="774"/>
      <c r="RHC48" s="774"/>
      <c r="RHD48" s="774"/>
      <c r="RHE48" s="774"/>
      <c r="RHF48" s="774"/>
      <c r="RHG48" s="774"/>
      <c r="RHH48" s="774"/>
      <c r="RHI48" s="774"/>
      <c r="RHJ48" s="774"/>
      <c r="RHK48" s="773"/>
      <c r="RHL48" s="774"/>
      <c r="RHM48" s="774"/>
      <c r="RHN48" s="774"/>
      <c r="RHO48" s="774"/>
      <c r="RHP48" s="774"/>
      <c r="RHQ48" s="774"/>
      <c r="RHR48" s="774"/>
      <c r="RHS48" s="774"/>
      <c r="RHT48" s="774"/>
      <c r="RHU48" s="774"/>
      <c r="RHV48" s="773"/>
      <c r="RHW48" s="774"/>
      <c r="RHX48" s="774"/>
      <c r="RHY48" s="774"/>
      <c r="RHZ48" s="774"/>
      <c r="RIA48" s="774"/>
      <c r="RIB48" s="774"/>
      <c r="RIC48" s="774"/>
      <c r="RID48" s="774"/>
      <c r="RIE48" s="774"/>
      <c r="RIF48" s="774"/>
      <c r="RIG48" s="773"/>
      <c r="RIH48" s="774"/>
      <c r="RII48" s="774"/>
      <c r="RIJ48" s="774"/>
      <c r="RIK48" s="774"/>
      <c r="RIL48" s="774"/>
      <c r="RIM48" s="774"/>
      <c r="RIN48" s="774"/>
      <c r="RIO48" s="774"/>
      <c r="RIP48" s="774"/>
      <c r="RIQ48" s="774"/>
      <c r="RIR48" s="773"/>
      <c r="RIS48" s="774"/>
      <c r="RIT48" s="774"/>
      <c r="RIU48" s="774"/>
      <c r="RIV48" s="774"/>
      <c r="RIW48" s="774"/>
      <c r="RIX48" s="774"/>
      <c r="RIY48" s="774"/>
      <c r="RIZ48" s="774"/>
      <c r="RJA48" s="774"/>
      <c r="RJB48" s="774"/>
      <c r="RJC48" s="773"/>
      <c r="RJD48" s="774"/>
      <c r="RJE48" s="774"/>
      <c r="RJF48" s="774"/>
      <c r="RJG48" s="774"/>
      <c r="RJH48" s="774"/>
      <c r="RJI48" s="774"/>
      <c r="RJJ48" s="774"/>
      <c r="RJK48" s="774"/>
      <c r="RJL48" s="774"/>
      <c r="RJM48" s="774"/>
      <c r="RJN48" s="773"/>
      <c r="RJO48" s="774"/>
      <c r="RJP48" s="774"/>
      <c r="RJQ48" s="774"/>
      <c r="RJR48" s="774"/>
      <c r="RJS48" s="774"/>
      <c r="RJT48" s="774"/>
      <c r="RJU48" s="774"/>
      <c r="RJV48" s="774"/>
      <c r="RJW48" s="774"/>
      <c r="RJX48" s="774"/>
      <c r="RJY48" s="773"/>
      <c r="RJZ48" s="774"/>
      <c r="RKA48" s="774"/>
      <c r="RKB48" s="774"/>
      <c r="RKC48" s="774"/>
      <c r="RKD48" s="774"/>
      <c r="RKE48" s="774"/>
      <c r="RKF48" s="774"/>
      <c r="RKG48" s="774"/>
      <c r="RKH48" s="774"/>
      <c r="RKI48" s="774"/>
      <c r="RKJ48" s="773"/>
      <c r="RKK48" s="774"/>
      <c r="RKL48" s="774"/>
      <c r="RKM48" s="774"/>
      <c r="RKN48" s="774"/>
      <c r="RKO48" s="774"/>
      <c r="RKP48" s="774"/>
      <c r="RKQ48" s="774"/>
      <c r="RKR48" s="774"/>
      <c r="RKS48" s="774"/>
      <c r="RKT48" s="774"/>
      <c r="RKU48" s="773"/>
      <c r="RKV48" s="774"/>
      <c r="RKW48" s="774"/>
      <c r="RKX48" s="774"/>
      <c r="RKY48" s="774"/>
      <c r="RKZ48" s="774"/>
      <c r="RLA48" s="774"/>
      <c r="RLB48" s="774"/>
      <c r="RLC48" s="774"/>
      <c r="RLD48" s="774"/>
      <c r="RLE48" s="774"/>
      <c r="RLF48" s="773"/>
      <c r="RLG48" s="774"/>
      <c r="RLH48" s="774"/>
      <c r="RLI48" s="774"/>
      <c r="RLJ48" s="774"/>
      <c r="RLK48" s="774"/>
      <c r="RLL48" s="774"/>
      <c r="RLM48" s="774"/>
      <c r="RLN48" s="774"/>
      <c r="RLO48" s="774"/>
      <c r="RLP48" s="774"/>
      <c r="RLQ48" s="773"/>
      <c r="RLR48" s="774"/>
      <c r="RLS48" s="774"/>
      <c r="RLT48" s="774"/>
      <c r="RLU48" s="774"/>
      <c r="RLV48" s="774"/>
      <c r="RLW48" s="774"/>
      <c r="RLX48" s="774"/>
      <c r="RLY48" s="774"/>
      <c r="RLZ48" s="774"/>
      <c r="RMA48" s="774"/>
      <c r="RMB48" s="773"/>
      <c r="RMC48" s="774"/>
      <c r="RMD48" s="774"/>
      <c r="RME48" s="774"/>
      <c r="RMF48" s="774"/>
      <c r="RMG48" s="774"/>
      <c r="RMH48" s="774"/>
      <c r="RMI48" s="774"/>
      <c r="RMJ48" s="774"/>
      <c r="RMK48" s="774"/>
      <c r="RML48" s="774"/>
      <c r="RMM48" s="773"/>
      <c r="RMN48" s="774"/>
      <c r="RMO48" s="774"/>
      <c r="RMP48" s="774"/>
      <c r="RMQ48" s="774"/>
      <c r="RMR48" s="774"/>
      <c r="RMS48" s="774"/>
      <c r="RMT48" s="774"/>
      <c r="RMU48" s="774"/>
      <c r="RMV48" s="774"/>
      <c r="RMW48" s="774"/>
      <c r="RMX48" s="773"/>
      <c r="RMY48" s="774"/>
      <c r="RMZ48" s="774"/>
      <c r="RNA48" s="774"/>
      <c r="RNB48" s="774"/>
      <c r="RNC48" s="774"/>
      <c r="RND48" s="774"/>
      <c r="RNE48" s="774"/>
      <c r="RNF48" s="774"/>
      <c r="RNG48" s="774"/>
      <c r="RNH48" s="774"/>
      <c r="RNI48" s="773"/>
      <c r="RNJ48" s="774"/>
      <c r="RNK48" s="774"/>
      <c r="RNL48" s="774"/>
      <c r="RNM48" s="774"/>
      <c r="RNN48" s="774"/>
      <c r="RNO48" s="774"/>
      <c r="RNP48" s="774"/>
      <c r="RNQ48" s="774"/>
      <c r="RNR48" s="774"/>
      <c r="RNS48" s="774"/>
      <c r="RNT48" s="773"/>
      <c r="RNU48" s="774"/>
      <c r="RNV48" s="774"/>
      <c r="RNW48" s="774"/>
      <c r="RNX48" s="774"/>
      <c r="RNY48" s="774"/>
      <c r="RNZ48" s="774"/>
      <c r="ROA48" s="774"/>
      <c r="ROB48" s="774"/>
      <c r="ROC48" s="774"/>
      <c r="ROD48" s="774"/>
      <c r="ROE48" s="773"/>
      <c r="ROF48" s="774"/>
      <c r="ROG48" s="774"/>
      <c r="ROH48" s="774"/>
      <c r="ROI48" s="774"/>
      <c r="ROJ48" s="774"/>
      <c r="ROK48" s="774"/>
      <c r="ROL48" s="774"/>
      <c r="ROM48" s="774"/>
      <c r="RON48" s="774"/>
      <c r="ROO48" s="774"/>
      <c r="ROP48" s="773"/>
      <c r="ROQ48" s="774"/>
      <c r="ROR48" s="774"/>
      <c r="ROS48" s="774"/>
      <c r="ROT48" s="774"/>
      <c r="ROU48" s="774"/>
      <c r="ROV48" s="774"/>
      <c r="ROW48" s="774"/>
      <c r="ROX48" s="774"/>
      <c r="ROY48" s="774"/>
      <c r="ROZ48" s="774"/>
      <c r="RPA48" s="773"/>
      <c r="RPB48" s="774"/>
      <c r="RPC48" s="774"/>
      <c r="RPD48" s="774"/>
      <c r="RPE48" s="774"/>
      <c r="RPF48" s="774"/>
      <c r="RPG48" s="774"/>
      <c r="RPH48" s="774"/>
      <c r="RPI48" s="774"/>
      <c r="RPJ48" s="774"/>
      <c r="RPK48" s="774"/>
      <c r="RPL48" s="773"/>
      <c r="RPM48" s="774"/>
      <c r="RPN48" s="774"/>
      <c r="RPO48" s="774"/>
      <c r="RPP48" s="774"/>
      <c r="RPQ48" s="774"/>
      <c r="RPR48" s="774"/>
      <c r="RPS48" s="774"/>
      <c r="RPT48" s="774"/>
      <c r="RPU48" s="774"/>
      <c r="RPV48" s="774"/>
      <c r="RPW48" s="773"/>
      <c r="RPX48" s="774"/>
      <c r="RPY48" s="774"/>
      <c r="RPZ48" s="774"/>
      <c r="RQA48" s="774"/>
      <c r="RQB48" s="774"/>
      <c r="RQC48" s="774"/>
      <c r="RQD48" s="774"/>
      <c r="RQE48" s="774"/>
      <c r="RQF48" s="774"/>
      <c r="RQG48" s="774"/>
      <c r="RQH48" s="773"/>
      <c r="RQI48" s="774"/>
      <c r="RQJ48" s="774"/>
      <c r="RQK48" s="774"/>
      <c r="RQL48" s="774"/>
      <c r="RQM48" s="774"/>
      <c r="RQN48" s="774"/>
      <c r="RQO48" s="774"/>
      <c r="RQP48" s="774"/>
      <c r="RQQ48" s="774"/>
      <c r="RQR48" s="774"/>
      <c r="RQS48" s="773"/>
      <c r="RQT48" s="774"/>
      <c r="RQU48" s="774"/>
      <c r="RQV48" s="774"/>
      <c r="RQW48" s="774"/>
      <c r="RQX48" s="774"/>
      <c r="RQY48" s="774"/>
      <c r="RQZ48" s="774"/>
      <c r="RRA48" s="774"/>
      <c r="RRB48" s="774"/>
      <c r="RRC48" s="774"/>
      <c r="RRD48" s="773"/>
      <c r="RRE48" s="774"/>
      <c r="RRF48" s="774"/>
      <c r="RRG48" s="774"/>
      <c r="RRH48" s="774"/>
      <c r="RRI48" s="774"/>
      <c r="RRJ48" s="774"/>
      <c r="RRK48" s="774"/>
      <c r="RRL48" s="774"/>
      <c r="RRM48" s="774"/>
      <c r="RRN48" s="774"/>
      <c r="RRO48" s="773"/>
      <c r="RRP48" s="774"/>
      <c r="RRQ48" s="774"/>
      <c r="RRR48" s="774"/>
      <c r="RRS48" s="774"/>
      <c r="RRT48" s="774"/>
      <c r="RRU48" s="774"/>
      <c r="RRV48" s="774"/>
      <c r="RRW48" s="774"/>
      <c r="RRX48" s="774"/>
      <c r="RRY48" s="774"/>
      <c r="RRZ48" s="773"/>
      <c r="RSA48" s="774"/>
      <c r="RSB48" s="774"/>
      <c r="RSC48" s="774"/>
      <c r="RSD48" s="774"/>
      <c r="RSE48" s="774"/>
      <c r="RSF48" s="774"/>
      <c r="RSG48" s="774"/>
      <c r="RSH48" s="774"/>
      <c r="RSI48" s="774"/>
      <c r="RSJ48" s="774"/>
      <c r="RSK48" s="773"/>
      <c r="RSL48" s="774"/>
      <c r="RSM48" s="774"/>
      <c r="RSN48" s="774"/>
      <c r="RSO48" s="774"/>
      <c r="RSP48" s="774"/>
      <c r="RSQ48" s="774"/>
      <c r="RSR48" s="774"/>
      <c r="RSS48" s="774"/>
      <c r="RST48" s="774"/>
      <c r="RSU48" s="774"/>
      <c r="RSV48" s="773"/>
      <c r="RSW48" s="774"/>
      <c r="RSX48" s="774"/>
      <c r="RSY48" s="774"/>
      <c r="RSZ48" s="774"/>
      <c r="RTA48" s="774"/>
      <c r="RTB48" s="774"/>
      <c r="RTC48" s="774"/>
      <c r="RTD48" s="774"/>
      <c r="RTE48" s="774"/>
      <c r="RTF48" s="774"/>
      <c r="RTG48" s="773"/>
      <c r="RTH48" s="774"/>
      <c r="RTI48" s="774"/>
      <c r="RTJ48" s="774"/>
      <c r="RTK48" s="774"/>
      <c r="RTL48" s="774"/>
      <c r="RTM48" s="774"/>
      <c r="RTN48" s="774"/>
      <c r="RTO48" s="774"/>
      <c r="RTP48" s="774"/>
      <c r="RTQ48" s="774"/>
      <c r="RTR48" s="773"/>
      <c r="RTS48" s="774"/>
      <c r="RTT48" s="774"/>
      <c r="RTU48" s="774"/>
      <c r="RTV48" s="774"/>
      <c r="RTW48" s="774"/>
      <c r="RTX48" s="774"/>
      <c r="RTY48" s="774"/>
      <c r="RTZ48" s="774"/>
      <c r="RUA48" s="774"/>
      <c r="RUB48" s="774"/>
      <c r="RUC48" s="773"/>
      <c r="RUD48" s="774"/>
      <c r="RUE48" s="774"/>
      <c r="RUF48" s="774"/>
      <c r="RUG48" s="774"/>
      <c r="RUH48" s="774"/>
      <c r="RUI48" s="774"/>
      <c r="RUJ48" s="774"/>
      <c r="RUK48" s="774"/>
      <c r="RUL48" s="774"/>
      <c r="RUM48" s="774"/>
      <c r="RUN48" s="773"/>
      <c r="RUO48" s="774"/>
      <c r="RUP48" s="774"/>
      <c r="RUQ48" s="774"/>
      <c r="RUR48" s="774"/>
      <c r="RUS48" s="774"/>
      <c r="RUT48" s="774"/>
      <c r="RUU48" s="774"/>
      <c r="RUV48" s="774"/>
      <c r="RUW48" s="774"/>
      <c r="RUX48" s="774"/>
      <c r="RUY48" s="773"/>
      <c r="RUZ48" s="774"/>
      <c r="RVA48" s="774"/>
      <c r="RVB48" s="774"/>
      <c r="RVC48" s="774"/>
      <c r="RVD48" s="774"/>
      <c r="RVE48" s="774"/>
      <c r="RVF48" s="774"/>
      <c r="RVG48" s="774"/>
      <c r="RVH48" s="774"/>
      <c r="RVI48" s="774"/>
      <c r="RVJ48" s="773"/>
      <c r="RVK48" s="774"/>
      <c r="RVL48" s="774"/>
      <c r="RVM48" s="774"/>
      <c r="RVN48" s="774"/>
      <c r="RVO48" s="774"/>
      <c r="RVP48" s="774"/>
      <c r="RVQ48" s="774"/>
      <c r="RVR48" s="774"/>
      <c r="RVS48" s="774"/>
      <c r="RVT48" s="774"/>
      <c r="RVU48" s="773"/>
      <c r="RVV48" s="774"/>
      <c r="RVW48" s="774"/>
      <c r="RVX48" s="774"/>
      <c r="RVY48" s="774"/>
      <c r="RVZ48" s="774"/>
      <c r="RWA48" s="774"/>
      <c r="RWB48" s="774"/>
      <c r="RWC48" s="774"/>
      <c r="RWD48" s="774"/>
      <c r="RWE48" s="774"/>
      <c r="RWF48" s="773"/>
      <c r="RWG48" s="774"/>
      <c r="RWH48" s="774"/>
      <c r="RWI48" s="774"/>
      <c r="RWJ48" s="774"/>
      <c r="RWK48" s="774"/>
      <c r="RWL48" s="774"/>
      <c r="RWM48" s="774"/>
      <c r="RWN48" s="774"/>
      <c r="RWO48" s="774"/>
      <c r="RWP48" s="774"/>
      <c r="RWQ48" s="773"/>
      <c r="RWR48" s="774"/>
      <c r="RWS48" s="774"/>
      <c r="RWT48" s="774"/>
      <c r="RWU48" s="774"/>
      <c r="RWV48" s="774"/>
      <c r="RWW48" s="774"/>
      <c r="RWX48" s="774"/>
      <c r="RWY48" s="774"/>
      <c r="RWZ48" s="774"/>
      <c r="RXA48" s="774"/>
      <c r="RXB48" s="773"/>
      <c r="RXC48" s="774"/>
      <c r="RXD48" s="774"/>
      <c r="RXE48" s="774"/>
      <c r="RXF48" s="774"/>
      <c r="RXG48" s="774"/>
      <c r="RXH48" s="774"/>
      <c r="RXI48" s="774"/>
      <c r="RXJ48" s="774"/>
      <c r="RXK48" s="774"/>
      <c r="RXL48" s="774"/>
      <c r="RXM48" s="773"/>
      <c r="RXN48" s="774"/>
      <c r="RXO48" s="774"/>
      <c r="RXP48" s="774"/>
      <c r="RXQ48" s="774"/>
      <c r="RXR48" s="774"/>
      <c r="RXS48" s="774"/>
      <c r="RXT48" s="774"/>
      <c r="RXU48" s="774"/>
      <c r="RXV48" s="774"/>
      <c r="RXW48" s="774"/>
      <c r="RXX48" s="773"/>
      <c r="RXY48" s="774"/>
      <c r="RXZ48" s="774"/>
      <c r="RYA48" s="774"/>
      <c r="RYB48" s="774"/>
      <c r="RYC48" s="774"/>
      <c r="RYD48" s="774"/>
      <c r="RYE48" s="774"/>
      <c r="RYF48" s="774"/>
      <c r="RYG48" s="774"/>
      <c r="RYH48" s="774"/>
      <c r="RYI48" s="773"/>
      <c r="RYJ48" s="774"/>
      <c r="RYK48" s="774"/>
      <c r="RYL48" s="774"/>
      <c r="RYM48" s="774"/>
      <c r="RYN48" s="774"/>
      <c r="RYO48" s="774"/>
      <c r="RYP48" s="774"/>
      <c r="RYQ48" s="774"/>
      <c r="RYR48" s="774"/>
      <c r="RYS48" s="774"/>
      <c r="RYT48" s="773"/>
      <c r="RYU48" s="774"/>
      <c r="RYV48" s="774"/>
      <c r="RYW48" s="774"/>
      <c r="RYX48" s="774"/>
      <c r="RYY48" s="774"/>
      <c r="RYZ48" s="774"/>
      <c r="RZA48" s="774"/>
      <c r="RZB48" s="774"/>
      <c r="RZC48" s="774"/>
      <c r="RZD48" s="774"/>
      <c r="RZE48" s="773"/>
      <c r="RZF48" s="774"/>
      <c r="RZG48" s="774"/>
      <c r="RZH48" s="774"/>
      <c r="RZI48" s="774"/>
      <c r="RZJ48" s="774"/>
      <c r="RZK48" s="774"/>
      <c r="RZL48" s="774"/>
      <c r="RZM48" s="774"/>
      <c r="RZN48" s="774"/>
      <c r="RZO48" s="774"/>
      <c r="RZP48" s="773"/>
      <c r="RZQ48" s="774"/>
      <c r="RZR48" s="774"/>
      <c r="RZS48" s="774"/>
      <c r="RZT48" s="774"/>
      <c r="RZU48" s="774"/>
      <c r="RZV48" s="774"/>
      <c r="RZW48" s="774"/>
      <c r="RZX48" s="774"/>
      <c r="RZY48" s="774"/>
      <c r="RZZ48" s="774"/>
      <c r="SAA48" s="773"/>
      <c r="SAB48" s="774"/>
      <c r="SAC48" s="774"/>
      <c r="SAD48" s="774"/>
      <c r="SAE48" s="774"/>
      <c r="SAF48" s="774"/>
      <c r="SAG48" s="774"/>
      <c r="SAH48" s="774"/>
      <c r="SAI48" s="774"/>
      <c r="SAJ48" s="774"/>
      <c r="SAK48" s="774"/>
      <c r="SAL48" s="773"/>
      <c r="SAM48" s="774"/>
      <c r="SAN48" s="774"/>
      <c r="SAO48" s="774"/>
      <c r="SAP48" s="774"/>
      <c r="SAQ48" s="774"/>
      <c r="SAR48" s="774"/>
      <c r="SAS48" s="774"/>
      <c r="SAT48" s="774"/>
      <c r="SAU48" s="774"/>
      <c r="SAV48" s="774"/>
      <c r="SAW48" s="773"/>
      <c r="SAX48" s="774"/>
      <c r="SAY48" s="774"/>
      <c r="SAZ48" s="774"/>
      <c r="SBA48" s="774"/>
      <c r="SBB48" s="774"/>
      <c r="SBC48" s="774"/>
      <c r="SBD48" s="774"/>
      <c r="SBE48" s="774"/>
      <c r="SBF48" s="774"/>
      <c r="SBG48" s="774"/>
      <c r="SBH48" s="773"/>
      <c r="SBI48" s="774"/>
      <c r="SBJ48" s="774"/>
      <c r="SBK48" s="774"/>
      <c r="SBL48" s="774"/>
      <c r="SBM48" s="774"/>
      <c r="SBN48" s="774"/>
      <c r="SBO48" s="774"/>
      <c r="SBP48" s="774"/>
      <c r="SBQ48" s="774"/>
      <c r="SBR48" s="774"/>
      <c r="SBS48" s="773"/>
      <c r="SBT48" s="774"/>
      <c r="SBU48" s="774"/>
      <c r="SBV48" s="774"/>
      <c r="SBW48" s="774"/>
      <c r="SBX48" s="774"/>
      <c r="SBY48" s="774"/>
      <c r="SBZ48" s="774"/>
      <c r="SCA48" s="774"/>
      <c r="SCB48" s="774"/>
      <c r="SCC48" s="774"/>
      <c r="SCD48" s="773"/>
      <c r="SCE48" s="774"/>
      <c r="SCF48" s="774"/>
      <c r="SCG48" s="774"/>
      <c r="SCH48" s="774"/>
      <c r="SCI48" s="774"/>
      <c r="SCJ48" s="774"/>
      <c r="SCK48" s="774"/>
      <c r="SCL48" s="774"/>
      <c r="SCM48" s="774"/>
      <c r="SCN48" s="774"/>
      <c r="SCO48" s="773"/>
      <c r="SCP48" s="774"/>
      <c r="SCQ48" s="774"/>
      <c r="SCR48" s="774"/>
      <c r="SCS48" s="774"/>
      <c r="SCT48" s="774"/>
      <c r="SCU48" s="774"/>
      <c r="SCV48" s="774"/>
      <c r="SCW48" s="774"/>
      <c r="SCX48" s="774"/>
      <c r="SCY48" s="774"/>
      <c r="SCZ48" s="773"/>
      <c r="SDA48" s="774"/>
      <c r="SDB48" s="774"/>
      <c r="SDC48" s="774"/>
      <c r="SDD48" s="774"/>
      <c r="SDE48" s="774"/>
      <c r="SDF48" s="774"/>
      <c r="SDG48" s="774"/>
      <c r="SDH48" s="774"/>
      <c r="SDI48" s="774"/>
      <c r="SDJ48" s="774"/>
      <c r="SDK48" s="773"/>
      <c r="SDL48" s="774"/>
      <c r="SDM48" s="774"/>
      <c r="SDN48" s="774"/>
      <c r="SDO48" s="774"/>
      <c r="SDP48" s="774"/>
      <c r="SDQ48" s="774"/>
      <c r="SDR48" s="774"/>
      <c r="SDS48" s="774"/>
      <c r="SDT48" s="774"/>
      <c r="SDU48" s="774"/>
      <c r="SDV48" s="773"/>
      <c r="SDW48" s="774"/>
      <c r="SDX48" s="774"/>
      <c r="SDY48" s="774"/>
      <c r="SDZ48" s="774"/>
      <c r="SEA48" s="774"/>
      <c r="SEB48" s="774"/>
      <c r="SEC48" s="774"/>
      <c r="SED48" s="774"/>
      <c r="SEE48" s="774"/>
      <c r="SEF48" s="774"/>
      <c r="SEG48" s="773"/>
      <c r="SEH48" s="774"/>
      <c r="SEI48" s="774"/>
      <c r="SEJ48" s="774"/>
      <c r="SEK48" s="774"/>
      <c r="SEL48" s="774"/>
      <c r="SEM48" s="774"/>
      <c r="SEN48" s="774"/>
      <c r="SEO48" s="774"/>
      <c r="SEP48" s="774"/>
      <c r="SEQ48" s="774"/>
      <c r="SER48" s="773"/>
      <c r="SES48" s="774"/>
      <c r="SET48" s="774"/>
      <c r="SEU48" s="774"/>
      <c r="SEV48" s="774"/>
      <c r="SEW48" s="774"/>
      <c r="SEX48" s="774"/>
      <c r="SEY48" s="774"/>
      <c r="SEZ48" s="774"/>
      <c r="SFA48" s="774"/>
      <c r="SFB48" s="774"/>
      <c r="SFC48" s="773"/>
      <c r="SFD48" s="774"/>
      <c r="SFE48" s="774"/>
      <c r="SFF48" s="774"/>
      <c r="SFG48" s="774"/>
      <c r="SFH48" s="774"/>
      <c r="SFI48" s="774"/>
      <c r="SFJ48" s="774"/>
      <c r="SFK48" s="774"/>
      <c r="SFL48" s="774"/>
      <c r="SFM48" s="774"/>
      <c r="SFN48" s="773"/>
      <c r="SFO48" s="774"/>
      <c r="SFP48" s="774"/>
      <c r="SFQ48" s="774"/>
      <c r="SFR48" s="774"/>
      <c r="SFS48" s="774"/>
      <c r="SFT48" s="774"/>
      <c r="SFU48" s="774"/>
      <c r="SFV48" s="774"/>
      <c r="SFW48" s="774"/>
      <c r="SFX48" s="774"/>
      <c r="SFY48" s="773"/>
      <c r="SFZ48" s="774"/>
      <c r="SGA48" s="774"/>
      <c r="SGB48" s="774"/>
      <c r="SGC48" s="774"/>
      <c r="SGD48" s="774"/>
      <c r="SGE48" s="774"/>
      <c r="SGF48" s="774"/>
      <c r="SGG48" s="774"/>
      <c r="SGH48" s="774"/>
      <c r="SGI48" s="774"/>
      <c r="SGJ48" s="773"/>
      <c r="SGK48" s="774"/>
      <c r="SGL48" s="774"/>
      <c r="SGM48" s="774"/>
      <c r="SGN48" s="774"/>
      <c r="SGO48" s="774"/>
      <c r="SGP48" s="774"/>
      <c r="SGQ48" s="774"/>
      <c r="SGR48" s="774"/>
      <c r="SGS48" s="774"/>
      <c r="SGT48" s="774"/>
      <c r="SGU48" s="773"/>
      <c r="SGV48" s="774"/>
      <c r="SGW48" s="774"/>
      <c r="SGX48" s="774"/>
      <c r="SGY48" s="774"/>
      <c r="SGZ48" s="774"/>
      <c r="SHA48" s="774"/>
      <c r="SHB48" s="774"/>
      <c r="SHC48" s="774"/>
      <c r="SHD48" s="774"/>
      <c r="SHE48" s="774"/>
      <c r="SHF48" s="773"/>
      <c r="SHG48" s="774"/>
      <c r="SHH48" s="774"/>
      <c r="SHI48" s="774"/>
      <c r="SHJ48" s="774"/>
      <c r="SHK48" s="774"/>
      <c r="SHL48" s="774"/>
      <c r="SHM48" s="774"/>
      <c r="SHN48" s="774"/>
      <c r="SHO48" s="774"/>
      <c r="SHP48" s="774"/>
      <c r="SHQ48" s="773"/>
      <c r="SHR48" s="774"/>
      <c r="SHS48" s="774"/>
      <c r="SHT48" s="774"/>
      <c r="SHU48" s="774"/>
      <c r="SHV48" s="774"/>
      <c r="SHW48" s="774"/>
      <c r="SHX48" s="774"/>
      <c r="SHY48" s="774"/>
      <c r="SHZ48" s="774"/>
      <c r="SIA48" s="774"/>
      <c r="SIB48" s="773"/>
      <c r="SIC48" s="774"/>
      <c r="SID48" s="774"/>
      <c r="SIE48" s="774"/>
      <c r="SIF48" s="774"/>
      <c r="SIG48" s="774"/>
      <c r="SIH48" s="774"/>
      <c r="SII48" s="774"/>
      <c r="SIJ48" s="774"/>
      <c r="SIK48" s="774"/>
      <c r="SIL48" s="774"/>
      <c r="SIM48" s="773"/>
      <c r="SIN48" s="774"/>
      <c r="SIO48" s="774"/>
      <c r="SIP48" s="774"/>
      <c r="SIQ48" s="774"/>
      <c r="SIR48" s="774"/>
      <c r="SIS48" s="774"/>
      <c r="SIT48" s="774"/>
      <c r="SIU48" s="774"/>
      <c r="SIV48" s="774"/>
      <c r="SIW48" s="774"/>
      <c r="SIX48" s="773"/>
      <c r="SIY48" s="774"/>
      <c r="SIZ48" s="774"/>
      <c r="SJA48" s="774"/>
      <c r="SJB48" s="774"/>
      <c r="SJC48" s="774"/>
      <c r="SJD48" s="774"/>
      <c r="SJE48" s="774"/>
      <c r="SJF48" s="774"/>
      <c r="SJG48" s="774"/>
      <c r="SJH48" s="774"/>
      <c r="SJI48" s="773"/>
      <c r="SJJ48" s="774"/>
      <c r="SJK48" s="774"/>
      <c r="SJL48" s="774"/>
      <c r="SJM48" s="774"/>
      <c r="SJN48" s="774"/>
      <c r="SJO48" s="774"/>
      <c r="SJP48" s="774"/>
      <c r="SJQ48" s="774"/>
      <c r="SJR48" s="774"/>
      <c r="SJS48" s="774"/>
      <c r="SJT48" s="773"/>
      <c r="SJU48" s="774"/>
      <c r="SJV48" s="774"/>
      <c r="SJW48" s="774"/>
      <c r="SJX48" s="774"/>
      <c r="SJY48" s="774"/>
      <c r="SJZ48" s="774"/>
      <c r="SKA48" s="774"/>
      <c r="SKB48" s="774"/>
      <c r="SKC48" s="774"/>
      <c r="SKD48" s="774"/>
      <c r="SKE48" s="773"/>
      <c r="SKF48" s="774"/>
      <c r="SKG48" s="774"/>
      <c r="SKH48" s="774"/>
      <c r="SKI48" s="774"/>
      <c r="SKJ48" s="774"/>
      <c r="SKK48" s="774"/>
      <c r="SKL48" s="774"/>
      <c r="SKM48" s="774"/>
      <c r="SKN48" s="774"/>
      <c r="SKO48" s="774"/>
      <c r="SKP48" s="773"/>
      <c r="SKQ48" s="774"/>
      <c r="SKR48" s="774"/>
      <c r="SKS48" s="774"/>
      <c r="SKT48" s="774"/>
      <c r="SKU48" s="774"/>
      <c r="SKV48" s="774"/>
      <c r="SKW48" s="774"/>
      <c r="SKX48" s="774"/>
      <c r="SKY48" s="774"/>
      <c r="SKZ48" s="774"/>
      <c r="SLA48" s="773"/>
      <c r="SLB48" s="774"/>
      <c r="SLC48" s="774"/>
      <c r="SLD48" s="774"/>
      <c r="SLE48" s="774"/>
      <c r="SLF48" s="774"/>
      <c r="SLG48" s="774"/>
      <c r="SLH48" s="774"/>
      <c r="SLI48" s="774"/>
      <c r="SLJ48" s="774"/>
      <c r="SLK48" s="774"/>
      <c r="SLL48" s="773"/>
      <c r="SLM48" s="774"/>
      <c r="SLN48" s="774"/>
      <c r="SLO48" s="774"/>
      <c r="SLP48" s="774"/>
      <c r="SLQ48" s="774"/>
      <c r="SLR48" s="774"/>
      <c r="SLS48" s="774"/>
      <c r="SLT48" s="774"/>
      <c r="SLU48" s="774"/>
      <c r="SLV48" s="774"/>
      <c r="SLW48" s="773"/>
      <c r="SLX48" s="774"/>
      <c r="SLY48" s="774"/>
      <c r="SLZ48" s="774"/>
      <c r="SMA48" s="774"/>
      <c r="SMB48" s="774"/>
      <c r="SMC48" s="774"/>
      <c r="SMD48" s="774"/>
      <c r="SME48" s="774"/>
      <c r="SMF48" s="774"/>
      <c r="SMG48" s="774"/>
      <c r="SMH48" s="773"/>
      <c r="SMI48" s="774"/>
      <c r="SMJ48" s="774"/>
      <c r="SMK48" s="774"/>
      <c r="SML48" s="774"/>
      <c r="SMM48" s="774"/>
      <c r="SMN48" s="774"/>
      <c r="SMO48" s="774"/>
      <c r="SMP48" s="774"/>
      <c r="SMQ48" s="774"/>
      <c r="SMR48" s="774"/>
      <c r="SMS48" s="773"/>
      <c r="SMT48" s="774"/>
      <c r="SMU48" s="774"/>
      <c r="SMV48" s="774"/>
      <c r="SMW48" s="774"/>
      <c r="SMX48" s="774"/>
      <c r="SMY48" s="774"/>
      <c r="SMZ48" s="774"/>
      <c r="SNA48" s="774"/>
      <c r="SNB48" s="774"/>
      <c r="SNC48" s="774"/>
      <c r="SND48" s="773"/>
      <c r="SNE48" s="774"/>
      <c r="SNF48" s="774"/>
      <c r="SNG48" s="774"/>
      <c r="SNH48" s="774"/>
      <c r="SNI48" s="774"/>
      <c r="SNJ48" s="774"/>
      <c r="SNK48" s="774"/>
      <c r="SNL48" s="774"/>
      <c r="SNM48" s="774"/>
      <c r="SNN48" s="774"/>
      <c r="SNO48" s="773"/>
      <c r="SNP48" s="774"/>
      <c r="SNQ48" s="774"/>
      <c r="SNR48" s="774"/>
      <c r="SNS48" s="774"/>
      <c r="SNT48" s="774"/>
      <c r="SNU48" s="774"/>
      <c r="SNV48" s="774"/>
      <c r="SNW48" s="774"/>
      <c r="SNX48" s="774"/>
      <c r="SNY48" s="774"/>
      <c r="SNZ48" s="773"/>
      <c r="SOA48" s="774"/>
      <c r="SOB48" s="774"/>
      <c r="SOC48" s="774"/>
      <c r="SOD48" s="774"/>
      <c r="SOE48" s="774"/>
      <c r="SOF48" s="774"/>
      <c r="SOG48" s="774"/>
      <c r="SOH48" s="774"/>
      <c r="SOI48" s="774"/>
      <c r="SOJ48" s="774"/>
      <c r="SOK48" s="773"/>
      <c r="SOL48" s="774"/>
      <c r="SOM48" s="774"/>
      <c r="SON48" s="774"/>
      <c r="SOO48" s="774"/>
      <c r="SOP48" s="774"/>
      <c r="SOQ48" s="774"/>
      <c r="SOR48" s="774"/>
      <c r="SOS48" s="774"/>
      <c r="SOT48" s="774"/>
      <c r="SOU48" s="774"/>
      <c r="SOV48" s="773"/>
      <c r="SOW48" s="774"/>
      <c r="SOX48" s="774"/>
      <c r="SOY48" s="774"/>
      <c r="SOZ48" s="774"/>
      <c r="SPA48" s="774"/>
      <c r="SPB48" s="774"/>
      <c r="SPC48" s="774"/>
      <c r="SPD48" s="774"/>
      <c r="SPE48" s="774"/>
      <c r="SPF48" s="774"/>
      <c r="SPG48" s="773"/>
      <c r="SPH48" s="774"/>
      <c r="SPI48" s="774"/>
      <c r="SPJ48" s="774"/>
      <c r="SPK48" s="774"/>
      <c r="SPL48" s="774"/>
      <c r="SPM48" s="774"/>
      <c r="SPN48" s="774"/>
      <c r="SPO48" s="774"/>
      <c r="SPP48" s="774"/>
      <c r="SPQ48" s="774"/>
      <c r="SPR48" s="773"/>
      <c r="SPS48" s="774"/>
      <c r="SPT48" s="774"/>
      <c r="SPU48" s="774"/>
      <c r="SPV48" s="774"/>
      <c r="SPW48" s="774"/>
      <c r="SPX48" s="774"/>
      <c r="SPY48" s="774"/>
      <c r="SPZ48" s="774"/>
      <c r="SQA48" s="774"/>
      <c r="SQB48" s="774"/>
      <c r="SQC48" s="773"/>
      <c r="SQD48" s="774"/>
      <c r="SQE48" s="774"/>
      <c r="SQF48" s="774"/>
      <c r="SQG48" s="774"/>
      <c r="SQH48" s="774"/>
      <c r="SQI48" s="774"/>
      <c r="SQJ48" s="774"/>
      <c r="SQK48" s="774"/>
      <c r="SQL48" s="774"/>
      <c r="SQM48" s="774"/>
      <c r="SQN48" s="773"/>
      <c r="SQO48" s="774"/>
      <c r="SQP48" s="774"/>
      <c r="SQQ48" s="774"/>
      <c r="SQR48" s="774"/>
      <c r="SQS48" s="774"/>
      <c r="SQT48" s="774"/>
      <c r="SQU48" s="774"/>
      <c r="SQV48" s="774"/>
      <c r="SQW48" s="774"/>
      <c r="SQX48" s="774"/>
      <c r="SQY48" s="773"/>
      <c r="SQZ48" s="774"/>
      <c r="SRA48" s="774"/>
      <c r="SRB48" s="774"/>
      <c r="SRC48" s="774"/>
      <c r="SRD48" s="774"/>
      <c r="SRE48" s="774"/>
      <c r="SRF48" s="774"/>
      <c r="SRG48" s="774"/>
      <c r="SRH48" s="774"/>
      <c r="SRI48" s="774"/>
      <c r="SRJ48" s="773"/>
      <c r="SRK48" s="774"/>
      <c r="SRL48" s="774"/>
      <c r="SRM48" s="774"/>
      <c r="SRN48" s="774"/>
      <c r="SRO48" s="774"/>
      <c r="SRP48" s="774"/>
      <c r="SRQ48" s="774"/>
      <c r="SRR48" s="774"/>
      <c r="SRS48" s="774"/>
      <c r="SRT48" s="774"/>
      <c r="SRU48" s="773"/>
      <c r="SRV48" s="774"/>
      <c r="SRW48" s="774"/>
      <c r="SRX48" s="774"/>
      <c r="SRY48" s="774"/>
      <c r="SRZ48" s="774"/>
      <c r="SSA48" s="774"/>
      <c r="SSB48" s="774"/>
      <c r="SSC48" s="774"/>
      <c r="SSD48" s="774"/>
      <c r="SSE48" s="774"/>
      <c r="SSF48" s="773"/>
      <c r="SSG48" s="774"/>
      <c r="SSH48" s="774"/>
      <c r="SSI48" s="774"/>
      <c r="SSJ48" s="774"/>
      <c r="SSK48" s="774"/>
      <c r="SSL48" s="774"/>
      <c r="SSM48" s="774"/>
      <c r="SSN48" s="774"/>
      <c r="SSO48" s="774"/>
      <c r="SSP48" s="774"/>
      <c r="SSQ48" s="773"/>
      <c r="SSR48" s="774"/>
      <c r="SSS48" s="774"/>
      <c r="SST48" s="774"/>
      <c r="SSU48" s="774"/>
      <c r="SSV48" s="774"/>
      <c r="SSW48" s="774"/>
      <c r="SSX48" s="774"/>
      <c r="SSY48" s="774"/>
      <c r="SSZ48" s="774"/>
      <c r="STA48" s="774"/>
      <c r="STB48" s="773"/>
      <c r="STC48" s="774"/>
      <c r="STD48" s="774"/>
      <c r="STE48" s="774"/>
      <c r="STF48" s="774"/>
      <c r="STG48" s="774"/>
      <c r="STH48" s="774"/>
      <c r="STI48" s="774"/>
      <c r="STJ48" s="774"/>
      <c r="STK48" s="774"/>
      <c r="STL48" s="774"/>
      <c r="STM48" s="773"/>
      <c r="STN48" s="774"/>
      <c r="STO48" s="774"/>
      <c r="STP48" s="774"/>
      <c r="STQ48" s="774"/>
      <c r="STR48" s="774"/>
      <c r="STS48" s="774"/>
      <c r="STT48" s="774"/>
      <c r="STU48" s="774"/>
      <c r="STV48" s="774"/>
      <c r="STW48" s="774"/>
      <c r="STX48" s="773"/>
      <c r="STY48" s="774"/>
      <c r="STZ48" s="774"/>
      <c r="SUA48" s="774"/>
      <c r="SUB48" s="774"/>
      <c r="SUC48" s="774"/>
      <c r="SUD48" s="774"/>
      <c r="SUE48" s="774"/>
      <c r="SUF48" s="774"/>
      <c r="SUG48" s="774"/>
      <c r="SUH48" s="774"/>
      <c r="SUI48" s="773"/>
      <c r="SUJ48" s="774"/>
      <c r="SUK48" s="774"/>
      <c r="SUL48" s="774"/>
      <c r="SUM48" s="774"/>
      <c r="SUN48" s="774"/>
      <c r="SUO48" s="774"/>
      <c r="SUP48" s="774"/>
      <c r="SUQ48" s="774"/>
      <c r="SUR48" s="774"/>
      <c r="SUS48" s="774"/>
      <c r="SUT48" s="773"/>
      <c r="SUU48" s="774"/>
      <c r="SUV48" s="774"/>
      <c r="SUW48" s="774"/>
      <c r="SUX48" s="774"/>
      <c r="SUY48" s="774"/>
      <c r="SUZ48" s="774"/>
      <c r="SVA48" s="774"/>
      <c r="SVB48" s="774"/>
      <c r="SVC48" s="774"/>
      <c r="SVD48" s="774"/>
      <c r="SVE48" s="773"/>
      <c r="SVF48" s="774"/>
      <c r="SVG48" s="774"/>
      <c r="SVH48" s="774"/>
      <c r="SVI48" s="774"/>
      <c r="SVJ48" s="774"/>
      <c r="SVK48" s="774"/>
      <c r="SVL48" s="774"/>
      <c r="SVM48" s="774"/>
      <c r="SVN48" s="774"/>
      <c r="SVO48" s="774"/>
      <c r="SVP48" s="773"/>
      <c r="SVQ48" s="774"/>
      <c r="SVR48" s="774"/>
      <c r="SVS48" s="774"/>
      <c r="SVT48" s="774"/>
      <c r="SVU48" s="774"/>
      <c r="SVV48" s="774"/>
      <c r="SVW48" s="774"/>
      <c r="SVX48" s="774"/>
      <c r="SVY48" s="774"/>
      <c r="SVZ48" s="774"/>
      <c r="SWA48" s="773"/>
      <c r="SWB48" s="774"/>
      <c r="SWC48" s="774"/>
      <c r="SWD48" s="774"/>
      <c r="SWE48" s="774"/>
      <c r="SWF48" s="774"/>
      <c r="SWG48" s="774"/>
      <c r="SWH48" s="774"/>
      <c r="SWI48" s="774"/>
      <c r="SWJ48" s="774"/>
      <c r="SWK48" s="774"/>
      <c r="SWL48" s="773"/>
      <c r="SWM48" s="774"/>
      <c r="SWN48" s="774"/>
      <c r="SWO48" s="774"/>
      <c r="SWP48" s="774"/>
      <c r="SWQ48" s="774"/>
      <c r="SWR48" s="774"/>
      <c r="SWS48" s="774"/>
      <c r="SWT48" s="774"/>
      <c r="SWU48" s="774"/>
      <c r="SWV48" s="774"/>
      <c r="SWW48" s="773"/>
      <c r="SWX48" s="774"/>
      <c r="SWY48" s="774"/>
      <c r="SWZ48" s="774"/>
      <c r="SXA48" s="774"/>
      <c r="SXB48" s="774"/>
      <c r="SXC48" s="774"/>
      <c r="SXD48" s="774"/>
      <c r="SXE48" s="774"/>
      <c r="SXF48" s="774"/>
      <c r="SXG48" s="774"/>
      <c r="SXH48" s="773"/>
      <c r="SXI48" s="774"/>
      <c r="SXJ48" s="774"/>
      <c r="SXK48" s="774"/>
      <c r="SXL48" s="774"/>
      <c r="SXM48" s="774"/>
      <c r="SXN48" s="774"/>
      <c r="SXO48" s="774"/>
      <c r="SXP48" s="774"/>
      <c r="SXQ48" s="774"/>
      <c r="SXR48" s="774"/>
      <c r="SXS48" s="773"/>
      <c r="SXT48" s="774"/>
      <c r="SXU48" s="774"/>
      <c r="SXV48" s="774"/>
      <c r="SXW48" s="774"/>
      <c r="SXX48" s="774"/>
      <c r="SXY48" s="774"/>
      <c r="SXZ48" s="774"/>
      <c r="SYA48" s="774"/>
      <c r="SYB48" s="774"/>
      <c r="SYC48" s="774"/>
      <c r="SYD48" s="773"/>
      <c r="SYE48" s="774"/>
      <c r="SYF48" s="774"/>
      <c r="SYG48" s="774"/>
      <c r="SYH48" s="774"/>
      <c r="SYI48" s="774"/>
      <c r="SYJ48" s="774"/>
      <c r="SYK48" s="774"/>
      <c r="SYL48" s="774"/>
      <c r="SYM48" s="774"/>
      <c r="SYN48" s="774"/>
      <c r="SYO48" s="773"/>
      <c r="SYP48" s="774"/>
      <c r="SYQ48" s="774"/>
      <c r="SYR48" s="774"/>
      <c r="SYS48" s="774"/>
      <c r="SYT48" s="774"/>
      <c r="SYU48" s="774"/>
      <c r="SYV48" s="774"/>
      <c r="SYW48" s="774"/>
      <c r="SYX48" s="774"/>
      <c r="SYY48" s="774"/>
      <c r="SYZ48" s="773"/>
      <c r="SZA48" s="774"/>
      <c r="SZB48" s="774"/>
      <c r="SZC48" s="774"/>
      <c r="SZD48" s="774"/>
      <c r="SZE48" s="774"/>
      <c r="SZF48" s="774"/>
      <c r="SZG48" s="774"/>
      <c r="SZH48" s="774"/>
      <c r="SZI48" s="774"/>
      <c r="SZJ48" s="774"/>
      <c r="SZK48" s="773"/>
      <c r="SZL48" s="774"/>
      <c r="SZM48" s="774"/>
      <c r="SZN48" s="774"/>
      <c r="SZO48" s="774"/>
      <c r="SZP48" s="774"/>
      <c r="SZQ48" s="774"/>
      <c r="SZR48" s="774"/>
      <c r="SZS48" s="774"/>
      <c r="SZT48" s="774"/>
      <c r="SZU48" s="774"/>
      <c r="SZV48" s="773"/>
      <c r="SZW48" s="774"/>
      <c r="SZX48" s="774"/>
      <c r="SZY48" s="774"/>
      <c r="SZZ48" s="774"/>
      <c r="TAA48" s="774"/>
      <c r="TAB48" s="774"/>
      <c r="TAC48" s="774"/>
      <c r="TAD48" s="774"/>
      <c r="TAE48" s="774"/>
      <c r="TAF48" s="774"/>
      <c r="TAG48" s="773"/>
      <c r="TAH48" s="774"/>
      <c r="TAI48" s="774"/>
      <c r="TAJ48" s="774"/>
      <c r="TAK48" s="774"/>
      <c r="TAL48" s="774"/>
      <c r="TAM48" s="774"/>
      <c r="TAN48" s="774"/>
      <c r="TAO48" s="774"/>
      <c r="TAP48" s="774"/>
      <c r="TAQ48" s="774"/>
      <c r="TAR48" s="773"/>
      <c r="TAS48" s="774"/>
      <c r="TAT48" s="774"/>
      <c r="TAU48" s="774"/>
      <c r="TAV48" s="774"/>
      <c r="TAW48" s="774"/>
      <c r="TAX48" s="774"/>
      <c r="TAY48" s="774"/>
      <c r="TAZ48" s="774"/>
      <c r="TBA48" s="774"/>
      <c r="TBB48" s="774"/>
      <c r="TBC48" s="773"/>
      <c r="TBD48" s="774"/>
      <c r="TBE48" s="774"/>
      <c r="TBF48" s="774"/>
      <c r="TBG48" s="774"/>
      <c r="TBH48" s="774"/>
      <c r="TBI48" s="774"/>
      <c r="TBJ48" s="774"/>
      <c r="TBK48" s="774"/>
      <c r="TBL48" s="774"/>
      <c r="TBM48" s="774"/>
      <c r="TBN48" s="773"/>
      <c r="TBO48" s="774"/>
      <c r="TBP48" s="774"/>
      <c r="TBQ48" s="774"/>
      <c r="TBR48" s="774"/>
      <c r="TBS48" s="774"/>
      <c r="TBT48" s="774"/>
      <c r="TBU48" s="774"/>
      <c r="TBV48" s="774"/>
      <c r="TBW48" s="774"/>
      <c r="TBX48" s="774"/>
      <c r="TBY48" s="773"/>
      <c r="TBZ48" s="774"/>
      <c r="TCA48" s="774"/>
      <c r="TCB48" s="774"/>
      <c r="TCC48" s="774"/>
      <c r="TCD48" s="774"/>
      <c r="TCE48" s="774"/>
      <c r="TCF48" s="774"/>
      <c r="TCG48" s="774"/>
      <c r="TCH48" s="774"/>
      <c r="TCI48" s="774"/>
      <c r="TCJ48" s="773"/>
      <c r="TCK48" s="774"/>
      <c r="TCL48" s="774"/>
      <c r="TCM48" s="774"/>
      <c r="TCN48" s="774"/>
      <c r="TCO48" s="774"/>
      <c r="TCP48" s="774"/>
      <c r="TCQ48" s="774"/>
      <c r="TCR48" s="774"/>
      <c r="TCS48" s="774"/>
      <c r="TCT48" s="774"/>
      <c r="TCU48" s="773"/>
      <c r="TCV48" s="774"/>
      <c r="TCW48" s="774"/>
      <c r="TCX48" s="774"/>
      <c r="TCY48" s="774"/>
      <c r="TCZ48" s="774"/>
      <c r="TDA48" s="774"/>
      <c r="TDB48" s="774"/>
      <c r="TDC48" s="774"/>
      <c r="TDD48" s="774"/>
      <c r="TDE48" s="774"/>
      <c r="TDF48" s="773"/>
      <c r="TDG48" s="774"/>
      <c r="TDH48" s="774"/>
      <c r="TDI48" s="774"/>
      <c r="TDJ48" s="774"/>
      <c r="TDK48" s="774"/>
      <c r="TDL48" s="774"/>
      <c r="TDM48" s="774"/>
      <c r="TDN48" s="774"/>
      <c r="TDO48" s="774"/>
      <c r="TDP48" s="774"/>
      <c r="TDQ48" s="773"/>
      <c r="TDR48" s="774"/>
      <c r="TDS48" s="774"/>
      <c r="TDT48" s="774"/>
      <c r="TDU48" s="774"/>
      <c r="TDV48" s="774"/>
      <c r="TDW48" s="774"/>
      <c r="TDX48" s="774"/>
      <c r="TDY48" s="774"/>
      <c r="TDZ48" s="774"/>
      <c r="TEA48" s="774"/>
      <c r="TEB48" s="773"/>
      <c r="TEC48" s="774"/>
      <c r="TED48" s="774"/>
      <c r="TEE48" s="774"/>
      <c r="TEF48" s="774"/>
      <c r="TEG48" s="774"/>
      <c r="TEH48" s="774"/>
      <c r="TEI48" s="774"/>
      <c r="TEJ48" s="774"/>
      <c r="TEK48" s="774"/>
      <c r="TEL48" s="774"/>
      <c r="TEM48" s="773"/>
      <c r="TEN48" s="774"/>
      <c r="TEO48" s="774"/>
      <c r="TEP48" s="774"/>
      <c r="TEQ48" s="774"/>
      <c r="TER48" s="774"/>
      <c r="TES48" s="774"/>
      <c r="TET48" s="774"/>
      <c r="TEU48" s="774"/>
      <c r="TEV48" s="774"/>
      <c r="TEW48" s="774"/>
      <c r="TEX48" s="773"/>
      <c r="TEY48" s="774"/>
      <c r="TEZ48" s="774"/>
      <c r="TFA48" s="774"/>
      <c r="TFB48" s="774"/>
      <c r="TFC48" s="774"/>
      <c r="TFD48" s="774"/>
      <c r="TFE48" s="774"/>
      <c r="TFF48" s="774"/>
      <c r="TFG48" s="774"/>
      <c r="TFH48" s="774"/>
      <c r="TFI48" s="773"/>
      <c r="TFJ48" s="774"/>
      <c r="TFK48" s="774"/>
      <c r="TFL48" s="774"/>
      <c r="TFM48" s="774"/>
      <c r="TFN48" s="774"/>
      <c r="TFO48" s="774"/>
      <c r="TFP48" s="774"/>
      <c r="TFQ48" s="774"/>
      <c r="TFR48" s="774"/>
      <c r="TFS48" s="774"/>
      <c r="TFT48" s="773"/>
      <c r="TFU48" s="774"/>
      <c r="TFV48" s="774"/>
      <c r="TFW48" s="774"/>
      <c r="TFX48" s="774"/>
      <c r="TFY48" s="774"/>
      <c r="TFZ48" s="774"/>
      <c r="TGA48" s="774"/>
      <c r="TGB48" s="774"/>
      <c r="TGC48" s="774"/>
      <c r="TGD48" s="774"/>
      <c r="TGE48" s="773"/>
      <c r="TGF48" s="774"/>
      <c r="TGG48" s="774"/>
      <c r="TGH48" s="774"/>
      <c r="TGI48" s="774"/>
      <c r="TGJ48" s="774"/>
      <c r="TGK48" s="774"/>
      <c r="TGL48" s="774"/>
      <c r="TGM48" s="774"/>
      <c r="TGN48" s="774"/>
      <c r="TGO48" s="774"/>
      <c r="TGP48" s="773"/>
      <c r="TGQ48" s="774"/>
      <c r="TGR48" s="774"/>
      <c r="TGS48" s="774"/>
      <c r="TGT48" s="774"/>
      <c r="TGU48" s="774"/>
      <c r="TGV48" s="774"/>
      <c r="TGW48" s="774"/>
      <c r="TGX48" s="774"/>
      <c r="TGY48" s="774"/>
      <c r="TGZ48" s="774"/>
      <c r="THA48" s="773"/>
      <c r="THB48" s="774"/>
      <c r="THC48" s="774"/>
      <c r="THD48" s="774"/>
      <c r="THE48" s="774"/>
      <c r="THF48" s="774"/>
      <c r="THG48" s="774"/>
      <c r="THH48" s="774"/>
      <c r="THI48" s="774"/>
      <c r="THJ48" s="774"/>
      <c r="THK48" s="774"/>
      <c r="THL48" s="773"/>
      <c r="THM48" s="774"/>
      <c r="THN48" s="774"/>
      <c r="THO48" s="774"/>
      <c r="THP48" s="774"/>
      <c r="THQ48" s="774"/>
      <c r="THR48" s="774"/>
      <c r="THS48" s="774"/>
      <c r="THT48" s="774"/>
      <c r="THU48" s="774"/>
      <c r="THV48" s="774"/>
      <c r="THW48" s="773"/>
      <c r="THX48" s="774"/>
      <c r="THY48" s="774"/>
      <c r="THZ48" s="774"/>
      <c r="TIA48" s="774"/>
      <c r="TIB48" s="774"/>
      <c r="TIC48" s="774"/>
      <c r="TID48" s="774"/>
      <c r="TIE48" s="774"/>
      <c r="TIF48" s="774"/>
      <c r="TIG48" s="774"/>
      <c r="TIH48" s="773"/>
      <c r="TII48" s="774"/>
      <c r="TIJ48" s="774"/>
      <c r="TIK48" s="774"/>
      <c r="TIL48" s="774"/>
      <c r="TIM48" s="774"/>
      <c r="TIN48" s="774"/>
      <c r="TIO48" s="774"/>
      <c r="TIP48" s="774"/>
      <c r="TIQ48" s="774"/>
      <c r="TIR48" s="774"/>
      <c r="TIS48" s="773"/>
      <c r="TIT48" s="774"/>
      <c r="TIU48" s="774"/>
      <c r="TIV48" s="774"/>
      <c r="TIW48" s="774"/>
      <c r="TIX48" s="774"/>
      <c r="TIY48" s="774"/>
      <c r="TIZ48" s="774"/>
      <c r="TJA48" s="774"/>
      <c r="TJB48" s="774"/>
      <c r="TJC48" s="774"/>
      <c r="TJD48" s="773"/>
      <c r="TJE48" s="774"/>
      <c r="TJF48" s="774"/>
      <c r="TJG48" s="774"/>
      <c r="TJH48" s="774"/>
      <c r="TJI48" s="774"/>
      <c r="TJJ48" s="774"/>
      <c r="TJK48" s="774"/>
      <c r="TJL48" s="774"/>
      <c r="TJM48" s="774"/>
      <c r="TJN48" s="774"/>
      <c r="TJO48" s="773"/>
      <c r="TJP48" s="774"/>
      <c r="TJQ48" s="774"/>
      <c r="TJR48" s="774"/>
      <c r="TJS48" s="774"/>
      <c r="TJT48" s="774"/>
      <c r="TJU48" s="774"/>
      <c r="TJV48" s="774"/>
      <c r="TJW48" s="774"/>
      <c r="TJX48" s="774"/>
      <c r="TJY48" s="774"/>
      <c r="TJZ48" s="773"/>
      <c r="TKA48" s="774"/>
      <c r="TKB48" s="774"/>
      <c r="TKC48" s="774"/>
      <c r="TKD48" s="774"/>
      <c r="TKE48" s="774"/>
      <c r="TKF48" s="774"/>
      <c r="TKG48" s="774"/>
      <c r="TKH48" s="774"/>
      <c r="TKI48" s="774"/>
      <c r="TKJ48" s="774"/>
      <c r="TKK48" s="773"/>
      <c r="TKL48" s="774"/>
      <c r="TKM48" s="774"/>
      <c r="TKN48" s="774"/>
      <c r="TKO48" s="774"/>
      <c r="TKP48" s="774"/>
      <c r="TKQ48" s="774"/>
      <c r="TKR48" s="774"/>
      <c r="TKS48" s="774"/>
      <c r="TKT48" s="774"/>
      <c r="TKU48" s="774"/>
      <c r="TKV48" s="773"/>
      <c r="TKW48" s="774"/>
      <c r="TKX48" s="774"/>
      <c r="TKY48" s="774"/>
      <c r="TKZ48" s="774"/>
      <c r="TLA48" s="774"/>
      <c r="TLB48" s="774"/>
      <c r="TLC48" s="774"/>
      <c r="TLD48" s="774"/>
      <c r="TLE48" s="774"/>
      <c r="TLF48" s="774"/>
      <c r="TLG48" s="773"/>
      <c r="TLH48" s="774"/>
      <c r="TLI48" s="774"/>
      <c r="TLJ48" s="774"/>
      <c r="TLK48" s="774"/>
      <c r="TLL48" s="774"/>
      <c r="TLM48" s="774"/>
      <c r="TLN48" s="774"/>
      <c r="TLO48" s="774"/>
      <c r="TLP48" s="774"/>
      <c r="TLQ48" s="774"/>
      <c r="TLR48" s="773"/>
      <c r="TLS48" s="774"/>
      <c r="TLT48" s="774"/>
      <c r="TLU48" s="774"/>
      <c r="TLV48" s="774"/>
      <c r="TLW48" s="774"/>
      <c r="TLX48" s="774"/>
      <c r="TLY48" s="774"/>
      <c r="TLZ48" s="774"/>
      <c r="TMA48" s="774"/>
      <c r="TMB48" s="774"/>
      <c r="TMC48" s="773"/>
      <c r="TMD48" s="774"/>
      <c r="TME48" s="774"/>
      <c r="TMF48" s="774"/>
      <c r="TMG48" s="774"/>
      <c r="TMH48" s="774"/>
      <c r="TMI48" s="774"/>
      <c r="TMJ48" s="774"/>
      <c r="TMK48" s="774"/>
      <c r="TML48" s="774"/>
      <c r="TMM48" s="774"/>
      <c r="TMN48" s="773"/>
      <c r="TMO48" s="774"/>
      <c r="TMP48" s="774"/>
      <c r="TMQ48" s="774"/>
      <c r="TMR48" s="774"/>
      <c r="TMS48" s="774"/>
      <c r="TMT48" s="774"/>
      <c r="TMU48" s="774"/>
      <c r="TMV48" s="774"/>
      <c r="TMW48" s="774"/>
      <c r="TMX48" s="774"/>
      <c r="TMY48" s="773"/>
      <c r="TMZ48" s="774"/>
      <c r="TNA48" s="774"/>
      <c r="TNB48" s="774"/>
      <c r="TNC48" s="774"/>
      <c r="TND48" s="774"/>
      <c r="TNE48" s="774"/>
      <c r="TNF48" s="774"/>
      <c r="TNG48" s="774"/>
      <c r="TNH48" s="774"/>
      <c r="TNI48" s="774"/>
      <c r="TNJ48" s="773"/>
      <c r="TNK48" s="774"/>
      <c r="TNL48" s="774"/>
      <c r="TNM48" s="774"/>
      <c r="TNN48" s="774"/>
      <c r="TNO48" s="774"/>
      <c r="TNP48" s="774"/>
      <c r="TNQ48" s="774"/>
      <c r="TNR48" s="774"/>
      <c r="TNS48" s="774"/>
      <c r="TNT48" s="774"/>
      <c r="TNU48" s="773"/>
      <c r="TNV48" s="774"/>
      <c r="TNW48" s="774"/>
      <c r="TNX48" s="774"/>
      <c r="TNY48" s="774"/>
      <c r="TNZ48" s="774"/>
      <c r="TOA48" s="774"/>
      <c r="TOB48" s="774"/>
      <c r="TOC48" s="774"/>
      <c r="TOD48" s="774"/>
      <c r="TOE48" s="774"/>
      <c r="TOF48" s="773"/>
      <c r="TOG48" s="774"/>
      <c r="TOH48" s="774"/>
      <c r="TOI48" s="774"/>
      <c r="TOJ48" s="774"/>
      <c r="TOK48" s="774"/>
      <c r="TOL48" s="774"/>
      <c r="TOM48" s="774"/>
      <c r="TON48" s="774"/>
      <c r="TOO48" s="774"/>
      <c r="TOP48" s="774"/>
      <c r="TOQ48" s="773"/>
      <c r="TOR48" s="774"/>
      <c r="TOS48" s="774"/>
      <c r="TOT48" s="774"/>
      <c r="TOU48" s="774"/>
      <c r="TOV48" s="774"/>
      <c r="TOW48" s="774"/>
      <c r="TOX48" s="774"/>
      <c r="TOY48" s="774"/>
      <c r="TOZ48" s="774"/>
      <c r="TPA48" s="774"/>
      <c r="TPB48" s="773"/>
      <c r="TPC48" s="774"/>
      <c r="TPD48" s="774"/>
      <c r="TPE48" s="774"/>
      <c r="TPF48" s="774"/>
      <c r="TPG48" s="774"/>
      <c r="TPH48" s="774"/>
      <c r="TPI48" s="774"/>
      <c r="TPJ48" s="774"/>
      <c r="TPK48" s="774"/>
      <c r="TPL48" s="774"/>
      <c r="TPM48" s="773"/>
      <c r="TPN48" s="774"/>
      <c r="TPO48" s="774"/>
      <c r="TPP48" s="774"/>
      <c r="TPQ48" s="774"/>
      <c r="TPR48" s="774"/>
      <c r="TPS48" s="774"/>
      <c r="TPT48" s="774"/>
      <c r="TPU48" s="774"/>
      <c r="TPV48" s="774"/>
      <c r="TPW48" s="774"/>
      <c r="TPX48" s="773"/>
      <c r="TPY48" s="774"/>
      <c r="TPZ48" s="774"/>
      <c r="TQA48" s="774"/>
      <c r="TQB48" s="774"/>
      <c r="TQC48" s="774"/>
      <c r="TQD48" s="774"/>
      <c r="TQE48" s="774"/>
      <c r="TQF48" s="774"/>
      <c r="TQG48" s="774"/>
      <c r="TQH48" s="774"/>
      <c r="TQI48" s="773"/>
      <c r="TQJ48" s="774"/>
      <c r="TQK48" s="774"/>
      <c r="TQL48" s="774"/>
      <c r="TQM48" s="774"/>
      <c r="TQN48" s="774"/>
      <c r="TQO48" s="774"/>
      <c r="TQP48" s="774"/>
      <c r="TQQ48" s="774"/>
      <c r="TQR48" s="774"/>
      <c r="TQS48" s="774"/>
      <c r="TQT48" s="773"/>
      <c r="TQU48" s="774"/>
      <c r="TQV48" s="774"/>
      <c r="TQW48" s="774"/>
      <c r="TQX48" s="774"/>
      <c r="TQY48" s="774"/>
      <c r="TQZ48" s="774"/>
      <c r="TRA48" s="774"/>
      <c r="TRB48" s="774"/>
      <c r="TRC48" s="774"/>
      <c r="TRD48" s="774"/>
      <c r="TRE48" s="773"/>
      <c r="TRF48" s="774"/>
      <c r="TRG48" s="774"/>
      <c r="TRH48" s="774"/>
      <c r="TRI48" s="774"/>
      <c r="TRJ48" s="774"/>
      <c r="TRK48" s="774"/>
      <c r="TRL48" s="774"/>
      <c r="TRM48" s="774"/>
      <c r="TRN48" s="774"/>
      <c r="TRO48" s="774"/>
      <c r="TRP48" s="773"/>
      <c r="TRQ48" s="774"/>
      <c r="TRR48" s="774"/>
      <c r="TRS48" s="774"/>
      <c r="TRT48" s="774"/>
      <c r="TRU48" s="774"/>
      <c r="TRV48" s="774"/>
      <c r="TRW48" s="774"/>
      <c r="TRX48" s="774"/>
      <c r="TRY48" s="774"/>
      <c r="TRZ48" s="774"/>
      <c r="TSA48" s="773"/>
      <c r="TSB48" s="774"/>
      <c r="TSC48" s="774"/>
      <c r="TSD48" s="774"/>
      <c r="TSE48" s="774"/>
      <c r="TSF48" s="774"/>
      <c r="TSG48" s="774"/>
      <c r="TSH48" s="774"/>
      <c r="TSI48" s="774"/>
      <c r="TSJ48" s="774"/>
      <c r="TSK48" s="774"/>
      <c r="TSL48" s="773"/>
      <c r="TSM48" s="774"/>
      <c r="TSN48" s="774"/>
      <c r="TSO48" s="774"/>
      <c r="TSP48" s="774"/>
      <c r="TSQ48" s="774"/>
      <c r="TSR48" s="774"/>
      <c r="TSS48" s="774"/>
      <c r="TST48" s="774"/>
      <c r="TSU48" s="774"/>
      <c r="TSV48" s="774"/>
      <c r="TSW48" s="773"/>
      <c r="TSX48" s="774"/>
      <c r="TSY48" s="774"/>
      <c r="TSZ48" s="774"/>
      <c r="TTA48" s="774"/>
      <c r="TTB48" s="774"/>
      <c r="TTC48" s="774"/>
      <c r="TTD48" s="774"/>
      <c r="TTE48" s="774"/>
      <c r="TTF48" s="774"/>
      <c r="TTG48" s="774"/>
      <c r="TTH48" s="773"/>
      <c r="TTI48" s="774"/>
      <c r="TTJ48" s="774"/>
      <c r="TTK48" s="774"/>
      <c r="TTL48" s="774"/>
      <c r="TTM48" s="774"/>
      <c r="TTN48" s="774"/>
      <c r="TTO48" s="774"/>
      <c r="TTP48" s="774"/>
      <c r="TTQ48" s="774"/>
      <c r="TTR48" s="774"/>
      <c r="TTS48" s="773"/>
      <c r="TTT48" s="774"/>
      <c r="TTU48" s="774"/>
      <c r="TTV48" s="774"/>
      <c r="TTW48" s="774"/>
      <c r="TTX48" s="774"/>
      <c r="TTY48" s="774"/>
      <c r="TTZ48" s="774"/>
      <c r="TUA48" s="774"/>
      <c r="TUB48" s="774"/>
      <c r="TUC48" s="774"/>
      <c r="TUD48" s="773"/>
      <c r="TUE48" s="774"/>
      <c r="TUF48" s="774"/>
      <c r="TUG48" s="774"/>
      <c r="TUH48" s="774"/>
      <c r="TUI48" s="774"/>
      <c r="TUJ48" s="774"/>
      <c r="TUK48" s="774"/>
      <c r="TUL48" s="774"/>
      <c r="TUM48" s="774"/>
      <c r="TUN48" s="774"/>
      <c r="TUO48" s="773"/>
      <c r="TUP48" s="774"/>
      <c r="TUQ48" s="774"/>
      <c r="TUR48" s="774"/>
      <c r="TUS48" s="774"/>
      <c r="TUT48" s="774"/>
      <c r="TUU48" s="774"/>
      <c r="TUV48" s="774"/>
      <c r="TUW48" s="774"/>
      <c r="TUX48" s="774"/>
      <c r="TUY48" s="774"/>
      <c r="TUZ48" s="773"/>
      <c r="TVA48" s="774"/>
      <c r="TVB48" s="774"/>
      <c r="TVC48" s="774"/>
      <c r="TVD48" s="774"/>
      <c r="TVE48" s="774"/>
      <c r="TVF48" s="774"/>
      <c r="TVG48" s="774"/>
      <c r="TVH48" s="774"/>
      <c r="TVI48" s="774"/>
      <c r="TVJ48" s="774"/>
      <c r="TVK48" s="773"/>
      <c r="TVL48" s="774"/>
      <c r="TVM48" s="774"/>
      <c r="TVN48" s="774"/>
      <c r="TVO48" s="774"/>
      <c r="TVP48" s="774"/>
      <c r="TVQ48" s="774"/>
      <c r="TVR48" s="774"/>
      <c r="TVS48" s="774"/>
      <c r="TVT48" s="774"/>
      <c r="TVU48" s="774"/>
      <c r="TVV48" s="773"/>
      <c r="TVW48" s="774"/>
      <c r="TVX48" s="774"/>
      <c r="TVY48" s="774"/>
      <c r="TVZ48" s="774"/>
      <c r="TWA48" s="774"/>
      <c r="TWB48" s="774"/>
      <c r="TWC48" s="774"/>
      <c r="TWD48" s="774"/>
      <c r="TWE48" s="774"/>
      <c r="TWF48" s="774"/>
      <c r="TWG48" s="773"/>
      <c r="TWH48" s="774"/>
      <c r="TWI48" s="774"/>
      <c r="TWJ48" s="774"/>
      <c r="TWK48" s="774"/>
      <c r="TWL48" s="774"/>
      <c r="TWM48" s="774"/>
      <c r="TWN48" s="774"/>
      <c r="TWO48" s="774"/>
      <c r="TWP48" s="774"/>
      <c r="TWQ48" s="774"/>
      <c r="TWR48" s="773"/>
      <c r="TWS48" s="774"/>
      <c r="TWT48" s="774"/>
      <c r="TWU48" s="774"/>
      <c r="TWV48" s="774"/>
      <c r="TWW48" s="774"/>
      <c r="TWX48" s="774"/>
      <c r="TWY48" s="774"/>
      <c r="TWZ48" s="774"/>
      <c r="TXA48" s="774"/>
      <c r="TXB48" s="774"/>
      <c r="TXC48" s="773"/>
      <c r="TXD48" s="774"/>
      <c r="TXE48" s="774"/>
      <c r="TXF48" s="774"/>
      <c r="TXG48" s="774"/>
      <c r="TXH48" s="774"/>
      <c r="TXI48" s="774"/>
      <c r="TXJ48" s="774"/>
      <c r="TXK48" s="774"/>
      <c r="TXL48" s="774"/>
      <c r="TXM48" s="774"/>
      <c r="TXN48" s="773"/>
      <c r="TXO48" s="774"/>
      <c r="TXP48" s="774"/>
      <c r="TXQ48" s="774"/>
      <c r="TXR48" s="774"/>
      <c r="TXS48" s="774"/>
      <c r="TXT48" s="774"/>
      <c r="TXU48" s="774"/>
      <c r="TXV48" s="774"/>
      <c r="TXW48" s="774"/>
      <c r="TXX48" s="774"/>
      <c r="TXY48" s="773"/>
      <c r="TXZ48" s="774"/>
      <c r="TYA48" s="774"/>
      <c r="TYB48" s="774"/>
      <c r="TYC48" s="774"/>
      <c r="TYD48" s="774"/>
      <c r="TYE48" s="774"/>
      <c r="TYF48" s="774"/>
      <c r="TYG48" s="774"/>
      <c r="TYH48" s="774"/>
      <c r="TYI48" s="774"/>
      <c r="TYJ48" s="773"/>
      <c r="TYK48" s="774"/>
      <c r="TYL48" s="774"/>
      <c r="TYM48" s="774"/>
      <c r="TYN48" s="774"/>
      <c r="TYO48" s="774"/>
      <c r="TYP48" s="774"/>
      <c r="TYQ48" s="774"/>
      <c r="TYR48" s="774"/>
      <c r="TYS48" s="774"/>
      <c r="TYT48" s="774"/>
      <c r="TYU48" s="773"/>
      <c r="TYV48" s="774"/>
      <c r="TYW48" s="774"/>
      <c r="TYX48" s="774"/>
      <c r="TYY48" s="774"/>
      <c r="TYZ48" s="774"/>
      <c r="TZA48" s="774"/>
      <c r="TZB48" s="774"/>
      <c r="TZC48" s="774"/>
      <c r="TZD48" s="774"/>
      <c r="TZE48" s="774"/>
      <c r="TZF48" s="773"/>
      <c r="TZG48" s="774"/>
      <c r="TZH48" s="774"/>
      <c r="TZI48" s="774"/>
      <c r="TZJ48" s="774"/>
      <c r="TZK48" s="774"/>
      <c r="TZL48" s="774"/>
      <c r="TZM48" s="774"/>
      <c r="TZN48" s="774"/>
      <c r="TZO48" s="774"/>
      <c r="TZP48" s="774"/>
      <c r="TZQ48" s="773"/>
      <c r="TZR48" s="774"/>
      <c r="TZS48" s="774"/>
      <c r="TZT48" s="774"/>
      <c r="TZU48" s="774"/>
      <c r="TZV48" s="774"/>
      <c r="TZW48" s="774"/>
      <c r="TZX48" s="774"/>
      <c r="TZY48" s="774"/>
      <c r="TZZ48" s="774"/>
      <c r="UAA48" s="774"/>
      <c r="UAB48" s="773"/>
      <c r="UAC48" s="774"/>
      <c r="UAD48" s="774"/>
      <c r="UAE48" s="774"/>
      <c r="UAF48" s="774"/>
      <c r="UAG48" s="774"/>
      <c r="UAH48" s="774"/>
      <c r="UAI48" s="774"/>
      <c r="UAJ48" s="774"/>
      <c r="UAK48" s="774"/>
      <c r="UAL48" s="774"/>
      <c r="UAM48" s="773"/>
      <c r="UAN48" s="774"/>
      <c r="UAO48" s="774"/>
      <c r="UAP48" s="774"/>
      <c r="UAQ48" s="774"/>
      <c r="UAR48" s="774"/>
      <c r="UAS48" s="774"/>
      <c r="UAT48" s="774"/>
      <c r="UAU48" s="774"/>
      <c r="UAV48" s="774"/>
      <c r="UAW48" s="774"/>
      <c r="UAX48" s="773"/>
      <c r="UAY48" s="774"/>
      <c r="UAZ48" s="774"/>
      <c r="UBA48" s="774"/>
      <c r="UBB48" s="774"/>
      <c r="UBC48" s="774"/>
      <c r="UBD48" s="774"/>
      <c r="UBE48" s="774"/>
      <c r="UBF48" s="774"/>
      <c r="UBG48" s="774"/>
      <c r="UBH48" s="774"/>
      <c r="UBI48" s="773"/>
      <c r="UBJ48" s="774"/>
      <c r="UBK48" s="774"/>
      <c r="UBL48" s="774"/>
      <c r="UBM48" s="774"/>
      <c r="UBN48" s="774"/>
      <c r="UBO48" s="774"/>
      <c r="UBP48" s="774"/>
      <c r="UBQ48" s="774"/>
      <c r="UBR48" s="774"/>
      <c r="UBS48" s="774"/>
      <c r="UBT48" s="773"/>
      <c r="UBU48" s="774"/>
      <c r="UBV48" s="774"/>
      <c r="UBW48" s="774"/>
      <c r="UBX48" s="774"/>
      <c r="UBY48" s="774"/>
      <c r="UBZ48" s="774"/>
      <c r="UCA48" s="774"/>
      <c r="UCB48" s="774"/>
      <c r="UCC48" s="774"/>
      <c r="UCD48" s="774"/>
      <c r="UCE48" s="773"/>
      <c r="UCF48" s="774"/>
      <c r="UCG48" s="774"/>
      <c r="UCH48" s="774"/>
      <c r="UCI48" s="774"/>
      <c r="UCJ48" s="774"/>
      <c r="UCK48" s="774"/>
      <c r="UCL48" s="774"/>
      <c r="UCM48" s="774"/>
      <c r="UCN48" s="774"/>
      <c r="UCO48" s="774"/>
      <c r="UCP48" s="773"/>
      <c r="UCQ48" s="774"/>
      <c r="UCR48" s="774"/>
      <c r="UCS48" s="774"/>
      <c r="UCT48" s="774"/>
      <c r="UCU48" s="774"/>
      <c r="UCV48" s="774"/>
      <c r="UCW48" s="774"/>
      <c r="UCX48" s="774"/>
      <c r="UCY48" s="774"/>
      <c r="UCZ48" s="774"/>
      <c r="UDA48" s="773"/>
      <c r="UDB48" s="774"/>
      <c r="UDC48" s="774"/>
      <c r="UDD48" s="774"/>
      <c r="UDE48" s="774"/>
      <c r="UDF48" s="774"/>
      <c r="UDG48" s="774"/>
      <c r="UDH48" s="774"/>
      <c r="UDI48" s="774"/>
      <c r="UDJ48" s="774"/>
      <c r="UDK48" s="774"/>
      <c r="UDL48" s="773"/>
      <c r="UDM48" s="774"/>
      <c r="UDN48" s="774"/>
      <c r="UDO48" s="774"/>
      <c r="UDP48" s="774"/>
      <c r="UDQ48" s="774"/>
      <c r="UDR48" s="774"/>
      <c r="UDS48" s="774"/>
      <c r="UDT48" s="774"/>
      <c r="UDU48" s="774"/>
      <c r="UDV48" s="774"/>
      <c r="UDW48" s="773"/>
      <c r="UDX48" s="774"/>
      <c r="UDY48" s="774"/>
      <c r="UDZ48" s="774"/>
      <c r="UEA48" s="774"/>
      <c r="UEB48" s="774"/>
      <c r="UEC48" s="774"/>
      <c r="UED48" s="774"/>
      <c r="UEE48" s="774"/>
      <c r="UEF48" s="774"/>
      <c r="UEG48" s="774"/>
      <c r="UEH48" s="773"/>
      <c r="UEI48" s="774"/>
      <c r="UEJ48" s="774"/>
      <c r="UEK48" s="774"/>
      <c r="UEL48" s="774"/>
      <c r="UEM48" s="774"/>
      <c r="UEN48" s="774"/>
      <c r="UEO48" s="774"/>
      <c r="UEP48" s="774"/>
      <c r="UEQ48" s="774"/>
      <c r="UER48" s="774"/>
      <c r="UES48" s="773"/>
      <c r="UET48" s="774"/>
      <c r="UEU48" s="774"/>
      <c r="UEV48" s="774"/>
      <c r="UEW48" s="774"/>
      <c r="UEX48" s="774"/>
      <c r="UEY48" s="774"/>
      <c r="UEZ48" s="774"/>
      <c r="UFA48" s="774"/>
      <c r="UFB48" s="774"/>
      <c r="UFC48" s="774"/>
      <c r="UFD48" s="773"/>
      <c r="UFE48" s="774"/>
      <c r="UFF48" s="774"/>
      <c r="UFG48" s="774"/>
      <c r="UFH48" s="774"/>
      <c r="UFI48" s="774"/>
      <c r="UFJ48" s="774"/>
      <c r="UFK48" s="774"/>
      <c r="UFL48" s="774"/>
      <c r="UFM48" s="774"/>
      <c r="UFN48" s="774"/>
      <c r="UFO48" s="773"/>
      <c r="UFP48" s="774"/>
      <c r="UFQ48" s="774"/>
      <c r="UFR48" s="774"/>
      <c r="UFS48" s="774"/>
      <c r="UFT48" s="774"/>
      <c r="UFU48" s="774"/>
      <c r="UFV48" s="774"/>
      <c r="UFW48" s="774"/>
      <c r="UFX48" s="774"/>
      <c r="UFY48" s="774"/>
      <c r="UFZ48" s="773"/>
      <c r="UGA48" s="774"/>
      <c r="UGB48" s="774"/>
      <c r="UGC48" s="774"/>
      <c r="UGD48" s="774"/>
      <c r="UGE48" s="774"/>
      <c r="UGF48" s="774"/>
      <c r="UGG48" s="774"/>
      <c r="UGH48" s="774"/>
      <c r="UGI48" s="774"/>
      <c r="UGJ48" s="774"/>
      <c r="UGK48" s="773"/>
      <c r="UGL48" s="774"/>
      <c r="UGM48" s="774"/>
      <c r="UGN48" s="774"/>
      <c r="UGO48" s="774"/>
      <c r="UGP48" s="774"/>
      <c r="UGQ48" s="774"/>
      <c r="UGR48" s="774"/>
      <c r="UGS48" s="774"/>
      <c r="UGT48" s="774"/>
      <c r="UGU48" s="774"/>
      <c r="UGV48" s="773"/>
      <c r="UGW48" s="774"/>
      <c r="UGX48" s="774"/>
      <c r="UGY48" s="774"/>
      <c r="UGZ48" s="774"/>
      <c r="UHA48" s="774"/>
      <c r="UHB48" s="774"/>
      <c r="UHC48" s="774"/>
      <c r="UHD48" s="774"/>
      <c r="UHE48" s="774"/>
      <c r="UHF48" s="774"/>
      <c r="UHG48" s="773"/>
      <c r="UHH48" s="774"/>
      <c r="UHI48" s="774"/>
      <c r="UHJ48" s="774"/>
      <c r="UHK48" s="774"/>
      <c r="UHL48" s="774"/>
      <c r="UHM48" s="774"/>
      <c r="UHN48" s="774"/>
      <c r="UHO48" s="774"/>
      <c r="UHP48" s="774"/>
      <c r="UHQ48" s="774"/>
      <c r="UHR48" s="773"/>
      <c r="UHS48" s="774"/>
      <c r="UHT48" s="774"/>
      <c r="UHU48" s="774"/>
      <c r="UHV48" s="774"/>
      <c r="UHW48" s="774"/>
      <c r="UHX48" s="774"/>
      <c r="UHY48" s="774"/>
      <c r="UHZ48" s="774"/>
      <c r="UIA48" s="774"/>
      <c r="UIB48" s="774"/>
      <c r="UIC48" s="773"/>
      <c r="UID48" s="774"/>
      <c r="UIE48" s="774"/>
      <c r="UIF48" s="774"/>
      <c r="UIG48" s="774"/>
      <c r="UIH48" s="774"/>
      <c r="UII48" s="774"/>
      <c r="UIJ48" s="774"/>
      <c r="UIK48" s="774"/>
      <c r="UIL48" s="774"/>
      <c r="UIM48" s="774"/>
      <c r="UIN48" s="773"/>
      <c r="UIO48" s="774"/>
      <c r="UIP48" s="774"/>
      <c r="UIQ48" s="774"/>
      <c r="UIR48" s="774"/>
      <c r="UIS48" s="774"/>
      <c r="UIT48" s="774"/>
      <c r="UIU48" s="774"/>
      <c r="UIV48" s="774"/>
      <c r="UIW48" s="774"/>
      <c r="UIX48" s="774"/>
      <c r="UIY48" s="773"/>
      <c r="UIZ48" s="774"/>
      <c r="UJA48" s="774"/>
      <c r="UJB48" s="774"/>
      <c r="UJC48" s="774"/>
      <c r="UJD48" s="774"/>
      <c r="UJE48" s="774"/>
      <c r="UJF48" s="774"/>
      <c r="UJG48" s="774"/>
      <c r="UJH48" s="774"/>
      <c r="UJI48" s="774"/>
      <c r="UJJ48" s="773"/>
      <c r="UJK48" s="774"/>
      <c r="UJL48" s="774"/>
      <c r="UJM48" s="774"/>
      <c r="UJN48" s="774"/>
      <c r="UJO48" s="774"/>
      <c r="UJP48" s="774"/>
      <c r="UJQ48" s="774"/>
      <c r="UJR48" s="774"/>
      <c r="UJS48" s="774"/>
      <c r="UJT48" s="774"/>
      <c r="UJU48" s="773"/>
      <c r="UJV48" s="774"/>
      <c r="UJW48" s="774"/>
      <c r="UJX48" s="774"/>
      <c r="UJY48" s="774"/>
      <c r="UJZ48" s="774"/>
      <c r="UKA48" s="774"/>
      <c r="UKB48" s="774"/>
      <c r="UKC48" s="774"/>
      <c r="UKD48" s="774"/>
      <c r="UKE48" s="774"/>
      <c r="UKF48" s="773"/>
      <c r="UKG48" s="774"/>
      <c r="UKH48" s="774"/>
      <c r="UKI48" s="774"/>
      <c r="UKJ48" s="774"/>
      <c r="UKK48" s="774"/>
      <c r="UKL48" s="774"/>
      <c r="UKM48" s="774"/>
      <c r="UKN48" s="774"/>
      <c r="UKO48" s="774"/>
      <c r="UKP48" s="774"/>
      <c r="UKQ48" s="773"/>
      <c r="UKR48" s="774"/>
      <c r="UKS48" s="774"/>
      <c r="UKT48" s="774"/>
      <c r="UKU48" s="774"/>
      <c r="UKV48" s="774"/>
      <c r="UKW48" s="774"/>
      <c r="UKX48" s="774"/>
      <c r="UKY48" s="774"/>
      <c r="UKZ48" s="774"/>
      <c r="ULA48" s="774"/>
      <c r="ULB48" s="773"/>
      <c r="ULC48" s="774"/>
      <c r="ULD48" s="774"/>
      <c r="ULE48" s="774"/>
      <c r="ULF48" s="774"/>
      <c r="ULG48" s="774"/>
      <c r="ULH48" s="774"/>
      <c r="ULI48" s="774"/>
      <c r="ULJ48" s="774"/>
      <c r="ULK48" s="774"/>
      <c r="ULL48" s="774"/>
      <c r="ULM48" s="773"/>
      <c r="ULN48" s="774"/>
      <c r="ULO48" s="774"/>
      <c r="ULP48" s="774"/>
      <c r="ULQ48" s="774"/>
      <c r="ULR48" s="774"/>
      <c r="ULS48" s="774"/>
      <c r="ULT48" s="774"/>
      <c r="ULU48" s="774"/>
      <c r="ULV48" s="774"/>
      <c r="ULW48" s="774"/>
      <c r="ULX48" s="773"/>
      <c r="ULY48" s="774"/>
      <c r="ULZ48" s="774"/>
      <c r="UMA48" s="774"/>
      <c r="UMB48" s="774"/>
      <c r="UMC48" s="774"/>
      <c r="UMD48" s="774"/>
      <c r="UME48" s="774"/>
      <c r="UMF48" s="774"/>
      <c r="UMG48" s="774"/>
      <c r="UMH48" s="774"/>
      <c r="UMI48" s="773"/>
      <c r="UMJ48" s="774"/>
      <c r="UMK48" s="774"/>
      <c r="UML48" s="774"/>
      <c r="UMM48" s="774"/>
      <c r="UMN48" s="774"/>
      <c r="UMO48" s="774"/>
      <c r="UMP48" s="774"/>
      <c r="UMQ48" s="774"/>
      <c r="UMR48" s="774"/>
      <c r="UMS48" s="774"/>
      <c r="UMT48" s="773"/>
      <c r="UMU48" s="774"/>
      <c r="UMV48" s="774"/>
      <c r="UMW48" s="774"/>
      <c r="UMX48" s="774"/>
      <c r="UMY48" s="774"/>
      <c r="UMZ48" s="774"/>
      <c r="UNA48" s="774"/>
      <c r="UNB48" s="774"/>
      <c r="UNC48" s="774"/>
      <c r="UND48" s="774"/>
      <c r="UNE48" s="773"/>
      <c r="UNF48" s="774"/>
      <c r="UNG48" s="774"/>
      <c r="UNH48" s="774"/>
      <c r="UNI48" s="774"/>
      <c r="UNJ48" s="774"/>
      <c r="UNK48" s="774"/>
      <c r="UNL48" s="774"/>
      <c r="UNM48" s="774"/>
      <c r="UNN48" s="774"/>
      <c r="UNO48" s="774"/>
      <c r="UNP48" s="773"/>
      <c r="UNQ48" s="774"/>
      <c r="UNR48" s="774"/>
      <c r="UNS48" s="774"/>
      <c r="UNT48" s="774"/>
      <c r="UNU48" s="774"/>
      <c r="UNV48" s="774"/>
      <c r="UNW48" s="774"/>
      <c r="UNX48" s="774"/>
      <c r="UNY48" s="774"/>
      <c r="UNZ48" s="774"/>
      <c r="UOA48" s="773"/>
      <c r="UOB48" s="774"/>
      <c r="UOC48" s="774"/>
      <c r="UOD48" s="774"/>
      <c r="UOE48" s="774"/>
      <c r="UOF48" s="774"/>
      <c r="UOG48" s="774"/>
      <c r="UOH48" s="774"/>
      <c r="UOI48" s="774"/>
      <c r="UOJ48" s="774"/>
      <c r="UOK48" s="774"/>
      <c r="UOL48" s="773"/>
      <c r="UOM48" s="774"/>
      <c r="UON48" s="774"/>
      <c r="UOO48" s="774"/>
      <c r="UOP48" s="774"/>
      <c r="UOQ48" s="774"/>
      <c r="UOR48" s="774"/>
      <c r="UOS48" s="774"/>
      <c r="UOT48" s="774"/>
      <c r="UOU48" s="774"/>
      <c r="UOV48" s="774"/>
      <c r="UOW48" s="773"/>
      <c r="UOX48" s="774"/>
      <c r="UOY48" s="774"/>
      <c r="UOZ48" s="774"/>
      <c r="UPA48" s="774"/>
      <c r="UPB48" s="774"/>
      <c r="UPC48" s="774"/>
      <c r="UPD48" s="774"/>
      <c r="UPE48" s="774"/>
      <c r="UPF48" s="774"/>
      <c r="UPG48" s="774"/>
      <c r="UPH48" s="773"/>
      <c r="UPI48" s="774"/>
      <c r="UPJ48" s="774"/>
      <c r="UPK48" s="774"/>
      <c r="UPL48" s="774"/>
      <c r="UPM48" s="774"/>
      <c r="UPN48" s="774"/>
      <c r="UPO48" s="774"/>
      <c r="UPP48" s="774"/>
      <c r="UPQ48" s="774"/>
      <c r="UPR48" s="774"/>
      <c r="UPS48" s="773"/>
      <c r="UPT48" s="774"/>
      <c r="UPU48" s="774"/>
      <c r="UPV48" s="774"/>
      <c r="UPW48" s="774"/>
      <c r="UPX48" s="774"/>
      <c r="UPY48" s="774"/>
      <c r="UPZ48" s="774"/>
      <c r="UQA48" s="774"/>
      <c r="UQB48" s="774"/>
      <c r="UQC48" s="774"/>
      <c r="UQD48" s="773"/>
      <c r="UQE48" s="774"/>
      <c r="UQF48" s="774"/>
      <c r="UQG48" s="774"/>
      <c r="UQH48" s="774"/>
      <c r="UQI48" s="774"/>
      <c r="UQJ48" s="774"/>
      <c r="UQK48" s="774"/>
      <c r="UQL48" s="774"/>
      <c r="UQM48" s="774"/>
      <c r="UQN48" s="774"/>
      <c r="UQO48" s="773"/>
      <c r="UQP48" s="774"/>
      <c r="UQQ48" s="774"/>
      <c r="UQR48" s="774"/>
      <c r="UQS48" s="774"/>
      <c r="UQT48" s="774"/>
      <c r="UQU48" s="774"/>
      <c r="UQV48" s="774"/>
      <c r="UQW48" s="774"/>
      <c r="UQX48" s="774"/>
      <c r="UQY48" s="774"/>
      <c r="UQZ48" s="773"/>
      <c r="URA48" s="774"/>
      <c r="URB48" s="774"/>
      <c r="URC48" s="774"/>
      <c r="URD48" s="774"/>
      <c r="URE48" s="774"/>
      <c r="URF48" s="774"/>
      <c r="URG48" s="774"/>
      <c r="URH48" s="774"/>
      <c r="URI48" s="774"/>
      <c r="URJ48" s="774"/>
      <c r="URK48" s="773"/>
      <c r="URL48" s="774"/>
      <c r="URM48" s="774"/>
      <c r="URN48" s="774"/>
      <c r="URO48" s="774"/>
      <c r="URP48" s="774"/>
      <c r="URQ48" s="774"/>
      <c r="URR48" s="774"/>
      <c r="URS48" s="774"/>
      <c r="URT48" s="774"/>
      <c r="URU48" s="774"/>
      <c r="URV48" s="773"/>
      <c r="URW48" s="774"/>
      <c r="URX48" s="774"/>
      <c r="URY48" s="774"/>
      <c r="URZ48" s="774"/>
      <c r="USA48" s="774"/>
      <c r="USB48" s="774"/>
      <c r="USC48" s="774"/>
      <c r="USD48" s="774"/>
      <c r="USE48" s="774"/>
      <c r="USF48" s="774"/>
      <c r="USG48" s="773"/>
      <c r="USH48" s="774"/>
      <c r="USI48" s="774"/>
      <c r="USJ48" s="774"/>
      <c r="USK48" s="774"/>
      <c r="USL48" s="774"/>
      <c r="USM48" s="774"/>
      <c r="USN48" s="774"/>
      <c r="USO48" s="774"/>
      <c r="USP48" s="774"/>
      <c r="USQ48" s="774"/>
      <c r="USR48" s="773"/>
      <c r="USS48" s="774"/>
      <c r="UST48" s="774"/>
      <c r="USU48" s="774"/>
      <c r="USV48" s="774"/>
      <c r="USW48" s="774"/>
      <c r="USX48" s="774"/>
      <c r="USY48" s="774"/>
      <c r="USZ48" s="774"/>
      <c r="UTA48" s="774"/>
      <c r="UTB48" s="774"/>
      <c r="UTC48" s="773"/>
      <c r="UTD48" s="774"/>
      <c r="UTE48" s="774"/>
      <c r="UTF48" s="774"/>
      <c r="UTG48" s="774"/>
      <c r="UTH48" s="774"/>
      <c r="UTI48" s="774"/>
      <c r="UTJ48" s="774"/>
      <c r="UTK48" s="774"/>
      <c r="UTL48" s="774"/>
      <c r="UTM48" s="774"/>
      <c r="UTN48" s="773"/>
      <c r="UTO48" s="774"/>
      <c r="UTP48" s="774"/>
      <c r="UTQ48" s="774"/>
      <c r="UTR48" s="774"/>
      <c r="UTS48" s="774"/>
      <c r="UTT48" s="774"/>
      <c r="UTU48" s="774"/>
      <c r="UTV48" s="774"/>
      <c r="UTW48" s="774"/>
      <c r="UTX48" s="774"/>
      <c r="UTY48" s="773"/>
      <c r="UTZ48" s="774"/>
      <c r="UUA48" s="774"/>
      <c r="UUB48" s="774"/>
      <c r="UUC48" s="774"/>
      <c r="UUD48" s="774"/>
      <c r="UUE48" s="774"/>
      <c r="UUF48" s="774"/>
      <c r="UUG48" s="774"/>
      <c r="UUH48" s="774"/>
      <c r="UUI48" s="774"/>
      <c r="UUJ48" s="773"/>
      <c r="UUK48" s="774"/>
      <c r="UUL48" s="774"/>
      <c r="UUM48" s="774"/>
      <c r="UUN48" s="774"/>
      <c r="UUO48" s="774"/>
      <c r="UUP48" s="774"/>
      <c r="UUQ48" s="774"/>
      <c r="UUR48" s="774"/>
      <c r="UUS48" s="774"/>
      <c r="UUT48" s="774"/>
      <c r="UUU48" s="773"/>
      <c r="UUV48" s="774"/>
      <c r="UUW48" s="774"/>
      <c r="UUX48" s="774"/>
      <c r="UUY48" s="774"/>
      <c r="UUZ48" s="774"/>
      <c r="UVA48" s="774"/>
      <c r="UVB48" s="774"/>
      <c r="UVC48" s="774"/>
      <c r="UVD48" s="774"/>
      <c r="UVE48" s="774"/>
      <c r="UVF48" s="773"/>
      <c r="UVG48" s="774"/>
      <c r="UVH48" s="774"/>
      <c r="UVI48" s="774"/>
      <c r="UVJ48" s="774"/>
      <c r="UVK48" s="774"/>
      <c r="UVL48" s="774"/>
      <c r="UVM48" s="774"/>
      <c r="UVN48" s="774"/>
      <c r="UVO48" s="774"/>
      <c r="UVP48" s="774"/>
      <c r="UVQ48" s="773"/>
      <c r="UVR48" s="774"/>
      <c r="UVS48" s="774"/>
      <c r="UVT48" s="774"/>
      <c r="UVU48" s="774"/>
      <c r="UVV48" s="774"/>
      <c r="UVW48" s="774"/>
      <c r="UVX48" s="774"/>
      <c r="UVY48" s="774"/>
      <c r="UVZ48" s="774"/>
      <c r="UWA48" s="774"/>
      <c r="UWB48" s="773"/>
      <c r="UWC48" s="774"/>
      <c r="UWD48" s="774"/>
      <c r="UWE48" s="774"/>
      <c r="UWF48" s="774"/>
      <c r="UWG48" s="774"/>
      <c r="UWH48" s="774"/>
      <c r="UWI48" s="774"/>
      <c r="UWJ48" s="774"/>
      <c r="UWK48" s="774"/>
      <c r="UWL48" s="774"/>
      <c r="UWM48" s="773"/>
      <c r="UWN48" s="774"/>
      <c r="UWO48" s="774"/>
      <c r="UWP48" s="774"/>
      <c r="UWQ48" s="774"/>
      <c r="UWR48" s="774"/>
      <c r="UWS48" s="774"/>
      <c r="UWT48" s="774"/>
      <c r="UWU48" s="774"/>
      <c r="UWV48" s="774"/>
      <c r="UWW48" s="774"/>
      <c r="UWX48" s="773"/>
      <c r="UWY48" s="774"/>
      <c r="UWZ48" s="774"/>
      <c r="UXA48" s="774"/>
      <c r="UXB48" s="774"/>
      <c r="UXC48" s="774"/>
      <c r="UXD48" s="774"/>
      <c r="UXE48" s="774"/>
      <c r="UXF48" s="774"/>
      <c r="UXG48" s="774"/>
      <c r="UXH48" s="774"/>
      <c r="UXI48" s="773"/>
      <c r="UXJ48" s="774"/>
      <c r="UXK48" s="774"/>
      <c r="UXL48" s="774"/>
      <c r="UXM48" s="774"/>
      <c r="UXN48" s="774"/>
      <c r="UXO48" s="774"/>
      <c r="UXP48" s="774"/>
      <c r="UXQ48" s="774"/>
      <c r="UXR48" s="774"/>
      <c r="UXS48" s="774"/>
      <c r="UXT48" s="773"/>
      <c r="UXU48" s="774"/>
      <c r="UXV48" s="774"/>
      <c r="UXW48" s="774"/>
      <c r="UXX48" s="774"/>
      <c r="UXY48" s="774"/>
      <c r="UXZ48" s="774"/>
      <c r="UYA48" s="774"/>
      <c r="UYB48" s="774"/>
      <c r="UYC48" s="774"/>
      <c r="UYD48" s="774"/>
      <c r="UYE48" s="773"/>
      <c r="UYF48" s="774"/>
      <c r="UYG48" s="774"/>
      <c r="UYH48" s="774"/>
      <c r="UYI48" s="774"/>
      <c r="UYJ48" s="774"/>
      <c r="UYK48" s="774"/>
      <c r="UYL48" s="774"/>
      <c r="UYM48" s="774"/>
      <c r="UYN48" s="774"/>
      <c r="UYO48" s="774"/>
      <c r="UYP48" s="773"/>
      <c r="UYQ48" s="774"/>
      <c r="UYR48" s="774"/>
      <c r="UYS48" s="774"/>
      <c r="UYT48" s="774"/>
      <c r="UYU48" s="774"/>
      <c r="UYV48" s="774"/>
      <c r="UYW48" s="774"/>
      <c r="UYX48" s="774"/>
      <c r="UYY48" s="774"/>
      <c r="UYZ48" s="774"/>
      <c r="UZA48" s="773"/>
      <c r="UZB48" s="774"/>
      <c r="UZC48" s="774"/>
      <c r="UZD48" s="774"/>
      <c r="UZE48" s="774"/>
      <c r="UZF48" s="774"/>
      <c r="UZG48" s="774"/>
      <c r="UZH48" s="774"/>
      <c r="UZI48" s="774"/>
      <c r="UZJ48" s="774"/>
      <c r="UZK48" s="774"/>
      <c r="UZL48" s="773"/>
      <c r="UZM48" s="774"/>
      <c r="UZN48" s="774"/>
      <c r="UZO48" s="774"/>
      <c r="UZP48" s="774"/>
      <c r="UZQ48" s="774"/>
      <c r="UZR48" s="774"/>
      <c r="UZS48" s="774"/>
      <c r="UZT48" s="774"/>
      <c r="UZU48" s="774"/>
      <c r="UZV48" s="774"/>
      <c r="UZW48" s="773"/>
      <c r="UZX48" s="774"/>
      <c r="UZY48" s="774"/>
      <c r="UZZ48" s="774"/>
      <c r="VAA48" s="774"/>
      <c r="VAB48" s="774"/>
      <c r="VAC48" s="774"/>
      <c r="VAD48" s="774"/>
      <c r="VAE48" s="774"/>
      <c r="VAF48" s="774"/>
      <c r="VAG48" s="774"/>
      <c r="VAH48" s="773"/>
      <c r="VAI48" s="774"/>
      <c r="VAJ48" s="774"/>
      <c r="VAK48" s="774"/>
      <c r="VAL48" s="774"/>
      <c r="VAM48" s="774"/>
      <c r="VAN48" s="774"/>
      <c r="VAO48" s="774"/>
      <c r="VAP48" s="774"/>
      <c r="VAQ48" s="774"/>
      <c r="VAR48" s="774"/>
      <c r="VAS48" s="773"/>
      <c r="VAT48" s="774"/>
      <c r="VAU48" s="774"/>
      <c r="VAV48" s="774"/>
      <c r="VAW48" s="774"/>
      <c r="VAX48" s="774"/>
      <c r="VAY48" s="774"/>
      <c r="VAZ48" s="774"/>
      <c r="VBA48" s="774"/>
      <c r="VBB48" s="774"/>
      <c r="VBC48" s="774"/>
      <c r="VBD48" s="773"/>
      <c r="VBE48" s="774"/>
      <c r="VBF48" s="774"/>
      <c r="VBG48" s="774"/>
      <c r="VBH48" s="774"/>
      <c r="VBI48" s="774"/>
      <c r="VBJ48" s="774"/>
      <c r="VBK48" s="774"/>
      <c r="VBL48" s="774"/>
      <c r="VBM48" s="774"/>
      <c r="VBN48" s="774"/>
      <c r="VBO48" s="773"/>
      <c r="VBP48" s="774"/>
      <c r="VBQ48" s="774"/>
      <c r="VBR48" s="774"/>
      <c r="VBS48" s="774"/>
      <c r="VBT48" s="774"/>
      <c r="VBU48" s="774"/>
      <c r="VBV48" s="774"/>
      <c r="VBW48" s="774"/>
      <c r="VBX48" s="774"/>
      <c r="VBY48" s="774"/>
      <c r="VBZ48" s="773"/>
      <c r="VCA48" s="774"/>
      <c r="VCB48" s="774"/>
      <c r="VCC48" s="774"/>
      <c r="VCD48" s="774"/>
      <c r="VCE48" s="774"/>
      <c r="VCF48" s="774"/>
      <c r="VCG48" s="774"/>
      <c r="VCH48" s="774"/>
      <c r="VCI48" s="774"/>
      <c r="VCJ48" s="774"/>
      <c r="VCK48" s="773"/>
      <c r="VCL48" s="774"/>
      <c r="VCM48" s="774"/>
      <c r="VCN48" s="774"/>
      <c r="VCO48" s="774"/>
      <c r="VCP48" s="774"/>
      <c r="VCQ48" s="774"/>
      <c r="VCR48" s="774"/>
      <c r="VCS48" s="774"/>
      <c r="VCT48" s="774"/>
      <c r="VCU48" s="774"/>
      <c r="VCV48" s="773"/>
      <c r="VCW48" s="774"/>
      <c r="VCX48" s="774"/>
      <c r="VCY48" s="774"/>
      <c r="VCZ48" s="774"/>
      <c r="VDA48" s="774"/>
      <c r="VDB48" s="774"/>
      <c r="VDC48" s="774"/>
      <c r="VDD48" s="774"/>
      <c r="VDE48" s="774"/>
      <c r="VDF48" s="774"/>
      <c r="VDG48" s="773"/>
      <c r="VDH48" s="774"/>
      <c r="VDI48" s="774"/>
      <c r="VDJ48" s="774"/>
      <c r="VDK48" s="774"/>
      <c r="VDL48" s="774"/>
      <c r="VDM48" s="774"/>
      <c r="VDN48" s="774"/>
      <c r="VDO48" s="774"/>
      <c r="VDP48" s="774"/>
      <c r="VDQ48" s="774"/>
      <c r="VDR48" s="773"/>
      <c r="VDS48" s="774"/>
      <c r="VDT48" s="774"/>
      <c r="VDU48" s="774"/>
      <c r="VDV48" s="774"/>
      <c r="VDW48" s="774"/>
      <c r="VDX48" s="774"/>
      <c r="VDY48" s="774"/>
      <c r="VDZ48" s="774"/>
      <c r="VEA48" s="774"/>
      <c r="VEB48" s="774"/>
      <c r="VEC48" s="773"/>
      <c r="VED48" s="774"/>
      <c r="VEE48" s="774"/>
      <c r="VEF48" s="774"/>
      <c r="VEG48" s="774"/>
      <c r="VEH48" s="774"/>
      <c r="VEI48" s="774"/>
      <c r="VEJ48" s="774"/>
      <c r="VEK48" s="774"/>
      <c r="VEL48" s="774"/>
      <c r="VEM48" s="774"/>
      <c r="VEN48" s="773"/>
      <c r="VEO48" s="774"/>
      <c r="VEP48" s="774"/>
      <c r="VEQ48" s="774"/>
      <c r="VER48" s="774"/>
      <c r="VES48" s="774"/>
      <c r="VET48" s="774"/>
      <c r="VEU48" s="774"/>
      <c r="VEV48" s="774"/>
      <c r="VEW48" s="774"/>
      <c r="VEX48" s="774"/>
      <c r="VEY48" s="773"/>
      <c r="VEZ48" s="774"/>
      <c r="VFA48" s="774"/>
      <c r="VFB48" s="774"/>
      <c r="VFC48" s="774"/>
      <c r="VFD48" s="774"/>
      <c r="VFE48" s="774"/>
      <c r="VFF48" s="774"/>
      <c r="VFG48" s="774"/>
      <c r="VFH48" s="774"/>
      <c r="VFI48" s="774"/>
      <c r="VFJ48" s="773"/>
      <c r="VFK48" s="774"/>
      <c r="VFL48" s="774"/>
      <c r="VFM48" s="774"/>
      <c r="VFN48" s="774"/>
      <c r="VFO48" s="774"/>
      <c r="VFP48" s="774"/>
      <c r="VFQ48" s="774"/>
      <c r="VFR48" s="774"/>
      <c r="VFS48" s="774"/>
      <c r="VFT48" s="774"/>
      <c r="VFU48" s="773"/>
      <c r="VFV48" s="774"/>
      <c r="VFW48" s="774"/>
      <c r="VFX48" s="774"/>
      <c r="VFY48" s="774"/>
      <c r="VFZ48" s="774"/>
      <c r="VGA48" s="774"/>
      <c r="VGB48" s="774"/>
      <c r="VGC48" s="774"/>
      <c r="VGD48" s="774"/>
      <c r="VGE48" s="774"/>
      <c r="VGF48" s="773"/>
      <c r="VGG48" s="774"/>
      <c r="VGH48" s="774"/>
      <c r="VGI48" s="774"/>
      <c r="VGJ48" s="774"/>
      <c r="VGK48" s="774"/>
      <c r="VGL48" s="774"/>
      <c r="VGM48" s="774"/>
      <c r="VGN48" s="774"/>
      <c r="VGO48" s="774"/>
      <c r="VGP48" s="774"/>
      <c r="VGQ48" s="773"/>
      <c r="VGR48" s="774"/>
      <c r="VGS48" s="774"/>
      <c r="VGT48" s="774"/>
      <c r="VGU48" s="774"/>
      <c r="VGV48" s="774"/>
      <c r="VGW48" s="774"/>
      <c r="VGX48" s="774"/>
      <c r="VGY48" s="774"/>
      <c r="VGZ48" s="774"/>
      <c r="VHA48" s="774"/>
      <c r="VHB48" s="773"/>
      <c r="VHC48" s="774"/>
      <c r="VHD48" s="774"/>
      <c r="VHE48" s="774"/>
      <c r="VHF48" s="774"/>
      <c r="VHG48" s="774"/>
      <c r="VHH48" s="774"/>
      <c r="VHI48" s="774"/>
      <c r="VHJ48" s="774"/>
      <c r="VHK48" s="774"/>
      <c r="VHL48" s="774"/>
      <c r="VHM48" s="773"/>
      <c r="VHN48" s="774"/>
      <c r="VHO48" s="774"/>
      <c r="VHP48" s="774"/>
      <c r="VHQ48" s="774"/>
      <c r="VHR48" s="774"/>
      <c r="VHS48" s="774"/>
      <c r="VHT48" s="774"/>
      <c r="VHU48" s="774"/>
      <c r="VHV48" s="774"/>
      <c r="VHW48" s="774"/>
      <c r="VHX48" s="773"/>
      <c r="VHY48" s="774"/>
      <c r="VHZ48" s="774"/>
      <c r="VIA48" s="774"/>
      <c r="VIB48" s="774"/>
      <c r="VIC48" s="774"/>
      <c r="VID48" s="774"/>
      <c r="VIE48" s="774"/>
      <c r="VIF48" s="774"/>
      <c r="VIG48" s="774"/>
      <c r="VIH48" s="774"/>
      <c r="VII48" s="773"/>
      <c r="VIJ48" s="774"/>
      <c r="VIK48" s="774"/>
      <c r="VIL48" s="774"/>
      <c r="VIM48" s="774"/>
      <c r="VIN48" s="774"/>
      <c r="VIO48" s="774"/>
      <c r="VIP48" s="774"/>
      <c r="VIQ48" s="774"/>
      <c r="VIR48" s="774"/>
      <c r="VIS48" s="774"/>
      <c r="VIT48" s="773"/>
      <c r="VIU48" s="774"/>
      <c r="VIV48" s="774"/>
      <c r="VIW48" s="774"/>
      <c r="VIX48" s="774"/>
      <c r="VIY48" s="774"/>
      <c r="VIZ48" s="774"/>
      <c r="VJA48" s="774"/>
      <c r="VJB48" s="774"/>
      <c r="VJC48" s="774"/>
      <c r="VJD48" s="774"/>
      <c r="VJE48" s="773"/>
      <c r="VJF48" s="774"/>
      <c r="VJG48" s="774"/>
      <c r="VJH48" s="774"/>
      <c r="VJI48" s="774"/>
      <c r="VJJ48" s="774"/>
      <c r="VJK48" s="774"/>
      <c r="VJL48" s="774"/>
      <c r="VJM48" s="774"/>
      <c r="VJN48" s="774"/>
      <c r="VJO48" s="774"/>
      <c r="VJP48" s="773"/>
      <c r="VJQ48" s="774"/>
      <c r="VJR48" s="774"/>
      <c r="VJS48" s="774"/>
      <c r="VJT48" s="774"/>
      <c r="VJU48" s="774"/>
      <c r="VJV48" s="774"/>
      <c r="VJW48" s="774"/>
      <c r="VJX48" s="774"/>
      <c r="VJY48" s="774"/>
      <c r="VJZ48" s="774"/>
      <c r="VKA48" s="773"/>
      <c r="VKB48" s="774"/>
      <c r="VKC48" s="774"/>
      <c r="VKD48" s="774"/>
      <c r="VKE48" s="774"/>
      <c r="VKF48" s="774"/>
      <c r="VKG48" s="774"/>
      <c r="VKH48" s="774"/>
      <c r="VKI48" s="774"/>
      <c r="VKJ48" s="774"/>
      <c r="VKK48" s="774"/>
      <c r="VKL48" s="773"/>
      <c r="VKM48" s="774"/>
      <c r="VKN48" s="774"/>
      <c r="VKO48" s="774"/>
      <c r="VKP48" s="774"/>
      <c r="VKQ48" s="774"/>
      <c r="VKR48" s="774"/>
      <c r="VKS48" s="774"/>
      <c r="VKT48" s="774"/>
      <c r="VKU48" s="774"/>
      <c r="VKV48" s="774"/>
      <c r="VKW48" s="773"/>
      <c r="VKX48" s="774"/>
      <c r="VKY48" s="774"/>
      <c r="VKZ48" s="774"/>
      <c r="VLA48" s="774"/>
      <c r="VLB48" s="774"/>
      <c r="VLC48" s="774"/>
      <c r="VLD48" s="774"/>
      <c r="VLE48" s="774"/>
      <c r="VLF48" s="774"/>
      <c r="VLG48" s="774"/>
      <c r="VLH48" s="773"/>
      <c r="VLI48" s="774"/>
      <c r="VLJ48" s="774"/>
      <c r="VLK48" s="774"/>
      <c r="VLL48" s="774"/>
      <c r="VLM48" s="774"/>
      <c r="VLN48" s="774"/>
      <c r="VLO48" s="774"/>
      <c r="VLP48" s="774"/>
      <c r="VLQ48" s="774"/>
      <c r="VLR48" s="774"/>
      <c r="VLS48" s="773"/>
      <c r="VLT48" s="774"/>
      <c r="VLU48" s="774"/>
      <c r="VLV48" s="774"/>
      <c r="VLW48" s="774"/>
      <c r="VLX48" s="774"/>
      <c r="VLY48" s="774"/>
      <c r="VLZ48" s="774"/>
      <c r="VMA48" s="774"/>
      <c r="VMB48" s="774"/>
      <c r="VMC48" s="774"/>
      <c r="VMD48" s="773"/>
      <c r="VME48" s="774"/>
      <c r="VMF48" s="774"/>
      <c r="VMG48" s="774"/>
      <c r="VMH48" s="774"/>
      <c r="VMI48" s="774"/>
      <c r="VMJ48" s="774"/>
      <c r="VMK48" s="774"/>
      <c r="VML48" s="774"/>
      <c r="VMM48" s="774"/>
      <c r="VMN48" s="774"/>
      <c r="VMO48" s="773"/>
      <c r="VMP48" s="774"/>
      <c r="VMQ48" s="774"/>
      <c r="VMR48" s="774"/>
      <c r="VMS48" s="774"/>
      <c r="VMT48" s="774"/>
      <c r="VMU48" s="774"/>
      <c r="VMV48" s="774"/>
      <c r="VMW48" s="774"/>
      <c r="VMX48" s="774"/>
      <c r="VMY48" s="774"/>
      <c r="VMZ48" s="773"/>
      <c r="VNA48" s="774"/>
      <c r="VNB48" s="774"/>
      <c r="VNC48" s="774"/>
      <c r="VND48" s="774"/>
      <c r="VNE48" s="774"/>
      <c r="VNF48" s="774"/>
      <c r="VNG48" s="774"/>
      <c r="VNH48" s="774"/>
      <c r="VNI48" s="774"/>
      <c r="VNJ48" s="774"/>
      <c r="VNK48" s="773"/>
      <c r="VNL48" s="774"/>
      <c r="VNM48" s="774"/>
      <c r="VNN48" s="774"/>
      <c r="VNO48" s="774"/>
      <c r="VNP48" s="774"/>
      <c r="VNQ48" s="774"/>
      <c r="VNR48" s="774"/>
      <c r="VNS48" s="774"/>
      <c r="VNT48" s="774"/>
      <c r="VNU48" s="774"/>
      <c r="VNV48" s="773"/>
      <c r="VNW48" s="774"/>
      <c r="VNX48" s="774"/>
      <c r="VNY48" s="774"/>
      <c r="VNZ48" s="774"/>
      <c r="VOA48" s="774"/>
      <c r="VOB48" s="774"/>
      <c r="VOC48" s="774"/>
      <c r="VOD48" s="774"/>
      <c r="VOE48" s="774"/>
      <c r="VOF48" s="774"/>
      <c r="VOG48" s="773"/>
      <c r="VOH48" s="774"/>
      <c r="VOI48" s="774"/>
      <c r="VOJ48" s="774"/>
      <c r="VOK48" s="774"/>
      <c r="VOL48" s="774"/>
      <c r="VOM48" s="774"/>
      <c r="VON48" s="774"/>
      <c r="VOO48" s="774"/>
      <c r="VOP48" s="774"/>
      <c r="VOQ48" s="774"/>
      <c r="VOR48" s="773"/>
      <c r="VOS48" s="774"/>
      <c r="VOT48" s="774"/>
      <c r="VOU48" s="774"/>
      <c r="VOV48" s="774"/>
      <c r="VOW48" s="774"/>
      <c r="VOX48" s="774"/>
      <c r="VOY48" s="774"/>
      <c r="VOZ48" s="774"/>
      <c r="VPA48" s="774"/>
      <c r="VPB48" s="774"/>
      <c r="VPC48" s="773"/>
      <c r="VPD48" s="774"/>
      <c r="VPE48" s="774"/>
      <c r="VPF48" s="774"/>
      <c r="VPG48" s="774"/>
      <c r="VPH48" s="774"/>
      <c r="VPI48" s="774"/>
      <c r="VPJ48" s="774"/>
      <c r="VPK48" s="774"/>
      <c r="VPL48" s="774"/>
      <c r="VPM48" s="774"/>
      <c r="VPN48" s="773"/>
      <c r="VPO48" s="774"/>
      <c r="VPP48" s="774"/>
      <c r="VPQ48" s="774"/>
      <c r="VPR48" s="774"/>
      <c r="VPS48" s="774"/>
      <c r="VPT48" s="774"/>
      <c r="VPU48" s="774"/>
      <c r="VPV48" s="774"/>
      <c r="VPW48" s="774"/>
      <c r="VPX48" s="774"/>
      <c r="VPY48" s="773"/>
      <c r="VPZ48" s="774"/>
      <c r="VQA48" s="774"/>
      <c r="VQB48" s="774"/>
      <c r="VQC48" s="774"/>
      <c r="VQD48" s="774"/>
      <c r="VQE48" s="774"/>
      <c r="VQF48" s="774"/>
      <c r="VQG48" s="774"/>
      <c r="VQH48" s="774"/>
      <c r="VQI48" s="774"/>
      <c r="VQJ48" s="773"/>
      <c r="VQK48" s="774"/>
      <c r="VQL48" s="774"/>
      <c r="VQM48" s="774"/>
      <c r="VQN48" s="774"/>
      <c r="VQO48" s="774"/>
      <c r="VQP48" s="774"/>
      <c r="VQQ48" s="774"/>
      <c r="VQR48" s="774"/>
      <c r="VQS48" s="774"/>
      <c r="VQT48" s="774"/>
      <c r="VQU48" s="773"/>
      <c r="VQV48" s="774"/>
      <c r="VQW48" s="774"/>
      <c r="VQX48" s="774"/>
      <c r="VQY48" s="774"/>
      <c r="VQZ48" s="774"/>
      <c r="VRA48" s="774"/>
      <c r="VRB48" s="774"/>
      <c r="VRC48" s="774"/>
      <c r="VRD48" s="774"/>
      <c r="VRE48" s="774"/>
      <c r="VRF48" s="773"/>
      <c r="VRG48" s="774"/>
      <c r="VRH48" s="774"/>
      <c r="VRI48" s="774"/>
      <c r="VRJ48" s="774"/>
      <c r="VRK48" s="774"/>
      <c r="VRL48" s="774"/>
      <c r="VRM48" s="774"/>
      <c r="VRN48" s="774"/>
      <c r="VRO48" s="774"/>
      <c r="VRP48" s="774"/>
      <c r="VRQ48" s="773"/>
      <c r="VRR48" s="774"/>
      <c r="VRS48" s="774"/>
      <c r="VRT48" s="774"/>
      <c r="VRU48" s="774"/>
      <c r="VRV48" s="774"/>
      <c r="VRW48" s="774"/>
      <c r="VRX48" s="774"/>
      <c r="VRY48" s="774"/>
      <c r="VRZ48" s="774"/>
      <c r="VSA48" s="774"/>
      <c r="VSB48" s="773"/>
      <c r="VSC48" s="774"/>
      <c r="VSD48" s="774"/>
      <c r="VSE48" s="774"/>
      <c r="VSF48" s="774"/>
      <c r="VSG48" s="774"/>
      <c r="VSH48" s="774"/>
      <c r="VSI48" s="774"/>
      <c r="VSJ48" s="774"/>
      <c r="VSK48" s="774"/>
      <c r="VSL48" s="774"/>
      <c r="VSM48" s="773"/>
      <c r="VSN48" s="774"/>
      <c r="VSO48" s="774"/>
      <c r="VSP48" s="774"/>
      <c r="VSQ48" s="774"/>
      <c r="VSR48" s="774"/>
      <c r="VSS48" s="774"/>
      <c r="VST48" s="774"/>
      <c r="VSU48" s="774"/>
      <c r="VSV48" s="774"/>
      <c r="VSW48" s="774"/>
      <c r="VSX48" s="773"/>
      <c r="VSY48" s="774"/>
      <c r="VSZ48" s="774"/>
      <c r="VTA48" s="774"/>
      <c r="VTB48" s="774"/>
      <c r="VTC48" s="774"/>
      <c r="VTD48" s="774"/>
      <c r="VTE48" s="774"/>
      <c r="VTF48" s="774"/>
      <c r="VTG48" s="774"/>
      <c r="VTH48" s="774"/>
      <c r="VTI48" s="773"/>
      <c r="VTJ48" s="774"/>
      <c r="VTK48" s="774"/>
      <c r="VTL48" s="774"/>
      <c r="VTM48" s="774"/>
      <c r="VTN48" s="774"/>
      <c r="VTO48" s="774"/>
      <c r="VTP48" s="774"/>
      <c r="VTQ48" s="774"/>
      <c r="VTR48" s="774"/>
      <c r="VTS48" s="774"/>
      <c r="VTT48" s="773"/>
      <c r="VTU48" s="774"/>
      <c r="VTV48" s="774"/>
      <c r="VTW48" s="774"/>
      <c r="VTX48" s="774"/>
      <c r="VTY48" s="774"/>
      <c r="VTZ48" s="774"/>
      <c r="VUA48" s="774"/>
      <c r="VUB48" s="774"/>
      <c r="VUC48" s="774"/>
      <c r="VUD48" s="774"/>
      <c r="VUE48" s="773"/>
      <c r="VUF48" s="774"/>
      <c r="VUG48" s="774"/>
      <c r="VUH48" s="774"/>
      <c r="VUI48" s="774"/>
      <c r="VUJ48" s="774"/>
      <c r="VUK48" s="774"/>
      <c r="VUL48" s="774"/>
      <c r="VUM48" s="774"/>
      <c r="VUN48" s="774"/>
      <c r="VUO48" s="774"/>
      <c r="VUP48" s="773"/>
      <c r="VUQ48" s="774"/>
      <c r="VUR48" s="774"/>
      <c r="VUS48" s="774"/>
      <c r="VUT48" s="774"/>
      <c r="VUU48" s="774"/>
      <c r="VUV48" s="774"/>
      <c r="VUW48" s="774"/>
      <c r="VUX48" s="774"/>
      <c r="VUY48" s="774"/>
      <c r="VUZ48" s="774"/>
      <c r="VVA48" s="773"/>
      <c r="VVB48" s="774"/>
      <c r="VVC48" s="774"/>
      <c r="VVD48" s="774"/>
      <c r="VVE48" s="774"/>
      <c r="VVF48" s="774"/>
      <c r="VVG48" s="774"/>
      <c r="VVH48" s="774"/>
      <c r="VVI48" s="774"/>
      <c r="VVJ48" s="774"/>
      <c r="VVK48" s="774"/>
      <c r="VVL48" s="773"/>
      <c r="VVM48" s="774"/>
      <c r="VVN48" s="774"/>
      <c r="VVO48" s="774"/>
      <c r="VVP48" s="774"/>
      <c r="VVQ48" s="774"/>
      <c r="VVR48" s="774"/>
      <c r="VVS48" s="774"/>
      <c r="VVT48" s="774"/>
      <c r="VVU48" s="774"/>
      <c r="VVV48" s="774"/>
      <c r="VVW48" s="773"/>
      <c r="VVX48" s="774"/>
      <c r="VVY48" s="774"/>
      <c r="VVZ48" s="774"/>
      <c r="VWA48" s="774"/>
      <c r="VWB48" s="774"/>
      <c r="VWC48" s="774"/>
      <c r="VWD48" s="774"/>
      <c r="VWE48" s="774"/>
      <c r="VWF48" s="774"/>
      <c r="VWG48" s="774"/>
      <c r="VWH48" s="773"/>
      <c r="VWI48" s="774"/>
      <c r="VWJ48" s="774"/>
      <c r="VWK48" s="774"/>
      <c r="VWL48" s="774"/>
      <c r="VWM48" s="774"/>
      <c r="VWN48" s="774"/>
      <c r="VWO48" s="774"/>
      <c r="VWP48" s="774"/>
      <c r="VWQ48" s="774"/>
      <c r="VWR48" s="774"/>
      <c r="VWS48" s="773"/>
      <c r="VWT48" s="774"/>
      <c r="VWU48" s="774"/>
      <c r="VWV48" s="774"/>
      <c r="VWW48" s="774"/>
      <c r="VWX48" s="774"/>
      <c r="VWY48" s="774"/>
      <c r="VWZ48" s="774"/>
      <c r="VXA48" s="774"/>
      <c r="VXB48" s="774"/>
      <c r="VXC48" s="774"/>
      <c r="VXD48" s="773"/>
      <c r="VXE48" s="774"/>
      <c r="VXF48" s="774"/>
      <c r="VXG48" s="774"/>
      <c r="VXH48" s="774"/>
      <c r="VXI48" s="774"/>
      <c r="VXJ48" s="774"/>
      <c r="VXK48" s="774"/>
      <c r="VXL48" s="774"/>
      <c r="VXM48" s="774"/>
      <c r="VXN48" s="774"/>
      <c r="VXO48" s="773"/>
      <c r="VXP48" s="774"/>
      <c r="VXQ48" s="774"/>
      <c r="VXR48" s="774"/>
      <c r="VXS48" s="774"/>
      <c r="VXT48" s="774"/>
      <c r="VXU48" s="774"/>
      <c r="VXV48" s="774"/>
      <c r="VXW48" s="774"/>
      <c r="VXX48" s="774"/>
      <c r="VXY48" s="774"/>
      <c r="VXZ48" s="773"/>
      <c r="VYA48" s="774"/>
      <c r="VYB48" s="774"/>
      <c r="VYC48" s="774"/>
      <c r="VYD48" s="774"/>
      <c r="VYE48" s="774"/>
      <c r="VYF48" s="774"/>
      <c r="VYG48" s="774"/>
      <c r="VYH48" s="774"/>
      <c r="VYI48" s="774"/>
      <c r="VYJ48" s="774"/>
      <c r="VYK48" s="773"/>
      <c r="VYL48" s="774"/>
      <c r="VYM48" s="774"/>
      <c r="VYN48" s="774"/>
      <c r="VYO48" s="774"/>
      <c r="VYP48" s="774"/>
      <c r="VYQ48" s="774"/>
      <c r="VYR48" s="774"/>
      <c r="VYS48" s="774"/>
      <c r="VYT48" s="774"/>
      <c r="VYU48" s="774"/>
      <c r="VYV48" s="773"/>
      <c r="VYW48" s="774"/>
      <c r="VYX48" s="774"/>
      <c r="VYY48" s="774"/>
      <c r="VYZ48" s="774"/>
      <c r="VZA48" s="774"/>
      <c r="VZB48" s="774"/>
      <c r="VZC48" s="774"/>
      <c r="VZD48" s="774"/>
      <c r="VZE48" s="774"/>
      <c r="VZF48" s="774"/>
      <c r="VZG48" s="773"/>
      <c r="VZH48" s="774"/>
      <c r="VZI48" s="774"/>
      <c r="VZJ48" s="774"/>
      <c r="VZK48" s="774"/>
      <c r="VZL48" s="774"/>
      <c r="VZM48" s="774"/>
      <c r="VZN48" s="774"/>
      <c r="VZO48" s="774"/>
      <c r="VZP48" s="774"/>
      <c r="VZQ48" s="774"/>
      <c r="VZR48" s="773"/>
      <c r="VZS48" s="774"/>
      <c r="VZT48" s="774"/>
      <c r="VZU48" s="774"/>
      <c r="VZV48" s="774"/>
      <c r="VZW48" s="774"/>
      <c r="VZX48" s="774"/>
      <c r="VZY48" s="774"/>
      <c r="VZZ48" s="774"/>
      <c r="WAA48" s="774"/>
      <c r="WAB48" s="774"/>
      <c r="WAC48" s="773"/>
      <c r="WAD48" s="774"/>
      <c r="WAE48" s="774"/>
      <c r="WAF48" s="774"/>
      <c r="WAG48" s="774"/>
      <c r="WAH48" s="774"/>
      <c r="WAI48" s="774"/>
      <c r="WAJ48" s="774"/>
      <c r="WAK48" s="774"/>
      <c r="WAL48" s="774"/>
      <c r="WAM48" s="774"/>
      <c r="WAN48" s="773"/>
      <c r="WAO48" s="774"/>
      <c r="WAP48" s="774"/>
      <c r="WAQ48" s="774"/>
      <c r="WAR48" s="774"/>
      <c r="WAS48" s="774"/>
      <c r="WAT48" s="774"/>
      <c r="WAU48" s="774"/>
      <c r="WAV48" s="774"/>
      <c r="WAW48" s="774"/>
      <c r="WAX48" s="774"/>
      <c r="WAY48" s="773"/>
      <c r="WAZ48" s="774"/>
      <c r="WBA48" s="774"/>
      <c r="WBB48" s="774"/>
      <c r="WBC48" s="774"/>
      <c r="WBD48" s="774"/>
      <c r="WBE48" s="774"/>
      <c r="WBF48" s="774"/>
      <c r="WBG48" s="774"/>
      <c r="WBH48" s="774"/>
      <c r="WBI48" s="774"/>
      <c r="WBJ48" s="773"/>
      <c r="WBK48" s="774"/>
      <c r="WBL48" s="774"/>
      <c r="WBM48" s="774"/>
      <c r="WBN48" s="774"/>
      <c r="WBO48" s="774"/>
      <c r="WBP48" s="774"/>
      <c r="WBQ48" s="774"/>
      <c r="WBR48" s="774"/>
      <c r="WBS48" s="774"/>
      <c r="WBT48" s="774"/>
      <c r="WBU48" s="773"/>
      <c r="WBV48" s="774"/>
      <c r="WBW48" s="774"/>
      <c r="WBX48" s="774"/>
      <c r="WBY48" s="774"/>
      <c r="WBZ48" s="774"/>
      <c r="WCA48" s="774"/>
      <c r="WCB48" s="774"/>
      <c r="WCC48" s="774"/>
      <c r="WCD48" s="774"/>
      <c r="WCE48" s="774"/>
      <c r="WCF48" s="773"/>
      <c r="WCG48" s="774"/>
      <c r="WCH48" s="774"/>
      <c r="WCI48" s="774"/>
      <c r="WCJ48" s="774"/>
      <c r="WCK48" s="774"/>
      <c r="WCL48" s="774"/>
      <c r="WCM48" s="774"/>
      <c r="WCN48" s="774"/>
      <c r="WCO48" s="774"/>
      <c r="WCP48" s="774"/>
      <c r="WCQ48" s="773"/>
      <c r="WCR48" s="774"/>
      <c r="WCS48" s="774"/>
      <c r="WCT48" s="774"/>
      <c r="WCU48" s="774"/>
      <c r="WCV48" s="774"/>
      <c r="WCW48" s="774"/>
      <c r="WCX48" s="774"/>
      <c r="WCY48" s="774"/>
      <c r="WCZ48" s="774"/>
      <c r="WDA48" s="774"/>
      <c r="WDB48" s="773"/>
      <c r="WDC48" s="774"/>
      <c r="WDD48" s="774"/>
      <c r="WDE48" s="774"/>
      <c r="WDF48" s="774"/>
      <c r="WDG48" s="774"/>
      <c r="WDH48" s="774"/>
      <c r="WDI48" s="774"/>
      <c r="WDJ48" s="774"/>
      <c r="WDK48" s="774"/>
      <c r="WDL48" s="774"/>
      <c r="WDM48" s="773"/>
      <c r="WDN48" s="774"/>
      <c r="WDO48" s="774"/>
      <c r="WDP48" s="774"/>
      <c r="WDQ48" s="774"/>
      <c r="WDR48" s="774"/>
      <c r="WDS48" s="774"/>
      <c r="WDT48" s="774"/>
      <c r="WDU48" s="774"/>
      <c r="WDV48" s="774"/>
      <c r="WDW48" s="774"/>
      <c r="WDX48" s="773"/>
      <c r="WDY48" s="774"/>
      <c r="WDZ48" s="774"/>
      <c r="WEA48" s="774"/>
      <c r="WEB48" s="774"/>
      <c r="WEC48" s="774"/>
      <c r="WED48" s="774"/>
      <c r="WEE48" s="774"/>
      <c r="WEF48" s="774"/>
      <c r="WEG48" s="774"/>
      <c r="WEH48" s="774"/>
      <c r="WEI48" s="773"/>
      <c r="WEJ48" s="774"/>
      <c r="WEK48" s="774"/>
      <c r="WEL48" s="774"/>
      <c r="WEM48" s="774"/>
      <c r="WEN48" s="774"/>
      <c r="WEO48" s="774"/>
      <c r="WEP48" s="774"/>
      <c r="WEQ48" s="774"/>
      <c r="WER48" s="774"/>
      <c r="WES48" s="774"/>
      <c r="WET48" s="773"/>
      <c r="WEU48" s="774"/>
      <c r="WEV48" s="774"/>
      <c r="WEW48" s="774"/>
      <c r="WEX48" s="774"/>
      <c r="WEY48" s="774"/>
      <c r="WEZ48" s="774"/>
      <c r="WFA48" s="774"/>
      <c r="WFB48" s="774"/>
      <c r="WFC48" s="774"/>
      <c r="WFD48" s="774"/>
      <c r="WFE48" s="773"/>
      <c r="WFF48" s="774"/>
      <c r="WFG48" s="774"/>
      <c r="WFH48" s="774"/>
      <c r="WFI48" s="774"/>
      <c r="WFJ48" s="774"/>
      <c r="WFK48" s="774"/>
      <c r="WFL48" s="774"/>
      <c r="WFM48" s="774"/>
      <c r="WFN48" s="774"/>
      <c r="WFO48" s="774"/>
      <c r="WFP48" s="773"/>
      <c r="WFQ48" s="774"/>
      <c r="WFR48" s="774"/>
      <c r="WFS48" s="774"/>
      <c r="WFT48" s="774"/>
      <c r="WFU48" s="774"/>
      <c r="WFV48" s="774"/>
      <c r="WFW48" s="774"/>
      <c r="WFX48" s="774"/>
      <c r="WFY48" s="774"/>
      <c r="WFZ48" s="774"/>
      <c r="WGA48" s="773"/>
      <c r="WGB48" s="774"/>
      <c r="WGC48" s="774"/>
      <c r="WGD48" s="774"/>
      <c r="WGE48" s="774"/>
      <c r="WGF48" s="774"/>
      <c r="WGG48" s="774"/>
      <c r="WGH48" s="774"/>
      <c r="WGI48" s="774"/>
      <c r="WGJ48" s="774"/>
      <c r="WGK48" s="774"/>
      <c r="WGL48" s="773"/>
      <c r="WGM48" s="774"/>
      <c r="WGN48" s="774"/>
      <c r="WGO48" s="774"/>
      <c r="WGP48" s="774"/>
      <c r="WGQ48" s="774"/>
      <c r="WGR48" s="774"/>
      <c r="WGS48" s="774"/>
      <c r="WGT48" s="774"/>
      <c r="WGU48" s="774"/>
      <c r="WGV48" s="774"/>
      <c r="WGW48" s="773"/>
      <c r="WGX48" s="774"/>
      <c r="WGY48" s="774"/>
      <c r="WGZ48" s="774"/>
      <c r="WHA48" s="774"/>
      <c r="WHB48" s="774"/>
      <c r="WHC48" s="774"/>
      <c r="WHD48" s="774"/>
      <c r="WHE48" s="774"/>
      <c r="WHF48" s="774"/>
      <c r="WHG48" s="774"/>
      <c r="WHH48" s="773"/>
      <c r="WHI48" s="774"/>
      <c r="WHJ48" s="774"/>
      <c r="WHK48" s="774"/>
      <c r="WHL48" s="774"/>
      <c r="WHM48" s="774"/>
      <c r="WHN48" s="774"/>
      <c r="WHO48" s="774"/>
      <c r="WHP48" s="774"/>
      <c r="WHQ48" s="774"/>
      <c r="WHR48" s="774"/>
      <c r="WHS48" s="773"/>
      <c r="WHT48" s="774"/>
      <c r="WHU48" s="774"/>
      <c r="WHV48" s="774"/>
      <c r="WHW48" s="774"/>
      <c r="WHX48" s="774"/>
      <c r="WHY48" s="774"/>
      <c r="WHZ48" s="774"/>
      <c r="WIA48" s="774"/>
      <c r="WIB48" s="774"/>
      <c r="WIC48" s="774"/>
      <c r="WID48" s="773"/>
      <c r="WIE48" s="774"/>
      <c r="WIF48" s="774"/>
      <c r="WIG48" s="774"/>
      <c r="WIH48" s="774"/>
      <c r="WII48" s="774"/>
      <c r="WIJ48" s="774"/>
      <c r="WIK48" s="774"/>
      <c r="WIL48" s="774"/>
      <c r="WIM48" s="774"/>
      <c r="WIN48" s="774"/>
      <c r="WIO48" s="773"/>
      <c r="WIP48" s="774"/>
      <c r="WIQ48" s="774"/>
      <c r="WIR48" s="774"/>
      <c r="WIS48" s="774"/>
      <c r="WIT48" s="774"/>
      <c r="WIU48" s="774"/>
      <c r="WIV48" s="774"/>
      <c r="WIW48" s="774"/>
      <c r="WIX48" s="774"/>
      <c r="WIY48" s="774"/>
      <c r="WIZ48" s="773"/>
      <c r="WJA48" s="774"/>
      <c r="WJB48" s="774"/>
      <c r="WJC48" s="774"/>
      <c r="WJD48" s="774"/>
      <c r="WJE48" s="774"/>
      <c r="WJF48" s="774"/>
      <c r="WJG48" s="774"/>
      <c r="WJH48" s="774"/>
      <c r="WJI48" s="774"/>
      <c r="WJJ48" s="774"/>
      <c r="WJK48" s="773"/>
      <c r="WJL48" s="774"/>
      <c r="WJM48" s="774"/>
      <c r="WJN48" s="774"/>
      <c r="WJO48" s="774"/>
      <c r="WJP48" s="774"/>
      <c r="WJQ48" s="774"/>
      <c r="WJR48" s="774"/>
      <c r="WJS48" s="774"/>
      <c r="WJT48" s="774"/>
      <c r="WJU48" s="774"/>
      <c r="WJV48" s="773"/>
      <c r="WJW48" s="774"/>
      <c r="WJX48" s="774"/>
      <c r="WJY48" s="774"/>
      <c r="WJZ48" s="774"/>
      <c r="WKA48" s="774"/>
      <c r="WKB48" s="774"/>
      <c r="WKC48" s="774"/>
      <c r="WKD48" s="774"/>
      <c r="WKE48" s="774"/>
      <c r="WKF48" s="774"/>
      <c r="WKG48" s="773"/>
      <c r="WKH48" s="774"/>
      <c r="WKI48" s="774"/>
      <c r="WKJ48" s="774"/>
      <c r="WKK48" s="774"/>
      <c r="WKL48" s="774"/>
      <c r="WKM48" s="774"/>
      <c r="WKN48" s="774"/>
      <c r="WKO48" s="774"/>
      <c r="WKP48" s="774"/>
      <c r="WKQ48" s="774"/>
      <c r="WKR48" s="773"/>
      <c r="WKS48" s="774"/>
      <c r="WKT48" s="774"/>
      <c r="WKU48" s="774"/>
      <c r="WKV48" s="774"/>
      <c r="WKW48" s="774"/>
      <c r="WKX48" s="774"/>
      <c r="WKY48" s="774"/>
      <c r="WKZ48" s="774"/>
      <c r="WLA48" s="774"/>
      <c r="WLB48" s="774"/>
      <c r="WLC48" s="773"/>
      <c r="WLD48" s="774"/>
      <c r="WLE48" s="774"/>
      <c r="WLF48" s="774"/>
      <c r="WLG48" s="774"/>
      <c r="WLH48" s="774"/>
      <c r="WLI48" s="774"/>
      <c r="WLJ48" s="774"/>
      <c r="WLK48" s="774"/>
      <c r="WLL48" s="774"/>
      <c r="WLM48" s="774"/>
      <c r="WLN48" s="773"/>
      <c r="WLO48" s="774"/>
      <c r="WLP48" s="774"/>
      <c r="WLQ48" s="774"/>
      <c r="WLR48" s="774"/>
      <c r="WLS48" s="774"/>
      <c r="WLT48" s="774"/>
      <c r="WLU48" s="774"/>
      <c r="WLV48" s="774"/>
      <c r="WLW48" s="774"/>
      <c r="WLX48" s="774"/>
      <c r="WLY48" s="773"/>
      <c r="WLZ48" s="774"/>
      <c r="WMA48" s="774"/>
      <c r="WMB48" s="774"/>
      <c r="WMC48" s="774"/>
      <c r="WMD48" s="774"/>
      <c r="WME48" s="774"/>
      <c r="WMF48" s="774"/>
      <c r="WMG48" s="774"/>
      <c r="WMH48" s="774"/>
      <c r="WMI48" s="774"/>
      <c r="WMJ48" s="773"/>
      <c r="WMK48" s="774"/>
      <c r="WML48" s="774"/>
      <c r="WMM48" s="774"/>
      <c r="WMN48" s="774"/>
      <c r="WMO48" s="774"/>
      <c r="WMP48" s="774"/>
      <c r="WMQ48" s="774"/>
      <c r="WMR48" s="774"/>
      <c r="WMS48" s="774"/>
      <c r="WMT48" s="774"/>
      <c r="WMU48" s="773"/>
      <c r="WMV48" s="774"/>
      <c r="WMW48" s="774"/>
      <c r="WMX48" s="774"/>
      <c r="WMY48" s="774"/>
      <c r="WMZ48" s="774"/>
      <c r="WNA48" s="774"/>
      <c r="WNB48" s="774"/>
      <c r="WNC48" s="774"/>
      <c r="WND48" s="774"/>
      <c r="WNE48" s="774"/>
      <c r="WNF48" s="773"/>
      <c r="WNG48" s="774"/>
      <c r="WNH48" s="774"/>
      <c r="WNI48" s="774"/>
      <c r="WNJ48" s="774"/>
      <c r="WNK48" s="774"/>
      <c r="WNL48" s="774"/>
      <c r="WNM48" s="774"/>
      <c r="WNN48" s="774"/>
      <c r="WNO48" s="774"/>
      <c r="WNP48" s="774"/>
      <c r="WNQ48" s="773"/>
      <c r="WNR48" s="774"/>
      <c r="WNS48" s="774"/>
      <c r="WNT48" s="774"/>
      <c r="WNU48" s="774"/>
      <c r="WNV48" s="774"/>
      <c r="WNW48" s="774"/>
      <c r="WNX48" s="774"/>
      <c r="WNY48" s="774"/>
      <c r="WNZ48" s="774"/>
      <c r="WOA48" s="774"/>
      <c r="WOB48" s="773"/>
      <c r="WOC48" s="774"/>
      <c r="WOD48" s="774"/>
      <c r="WOE48" s="774"/>
      <c r="WOF48" s="774"/>
      <c r="WOG48" s="774"/>
      <c r="WOH48" s="774"/>
      <c r="WOI48" s="774"/>
      <c r="WOJ48" s="774"/>
      <c r="WOK48" s="774"/>
      <c r="WOL48" s="774"/>
      <c r="WOM48" s="773"/>
      <c r="WON48" s="774"/>
      <c r="WOO48" s="774"/>
      <c r="WOP48" s="774"/>
      <c r="WOQ48" s="774"/>
      <c r="WOR48" s="774"/>
      <c r="WOS48" s="774"/>
      <c r="WOT48" s="774"/>
      <c r="WOU48" s="774"/>
      <c r="WOV48" s="774"/>
      <c r="WOW48" s="774"/>
      <c r="WOX48" s="773"/>
      <c r="WOY48" s="774"/>
      <c r="WOZ48" s="774"/>
      <c r="WPA48" s="774"/>
      <c r="WPB48" s="774"/>
      <c r="WPC48" s="774"/>
      <c r="WPD48" s="774"/>
      <c r="WPE48" s="774"/>
      <c r="WPF48" s="774"/>
      <c r="WPG48" s="774"/>
      <c r="WPH48" s="774"/>
      <c r="WPI48" s="773"/>
      <c r="WPJ48" s="774"/>
      <c r="WPK48" s="774"/>
      <c r="WPL48" s="774"/>
      <c r="WPM48" s="774"/>
      <c r="WPN48" s="774"/>
      <c r="WPO48" s="774"/>
      <c r="WPP48" s="774"/>
      <c r="WPQ48" s="774"/>
      <c r="WPR48" s="774"/>
      <c r="WPS48" s="774"/>
      <c r="WPT48" s="773"/>
      <c r="WPU48" s="774"/>
      <c r="WPV48" s="774"/>
      <c r="WPW48" s="774"/>
      <c r="WPX48" s="774"/>
      <c r="WPY48" s="774"/>
      <c r="WPZ48" s="774"/>
      <c r="WQA48" s="774"/>
      <c r="WQB48" s="774"/>
      <c r="WQC48" s="774"/>
      <c r="WQD48" s="774"/>
      <c r="WQE48" s="773"/>
      <c r="WQF48" s="774"/>
      <c r="WQG48" s="774"/>
      <c r="WQH48" s="774"/>
      <c r="WQI48" s="774"/>
      <c r="WQJ48" s="774"/>
      <c r="WQK48" s="774"/>
      <c r="WQL48" s="774"/>
      <c r="WQM48" s="774"/>
      <c r="WQN48" s="774"/>
      <c r="WQO48" s="774"/>
      <c r="WQP48" s="773"/>
      <c r="WQQ48" s="774"/>
      <c r="WQR48" s="774"/>
      <c r="WQS48" s="774"/>
      <c r="WQT48" s="774"/>
      <c r="WQU48" s="774"/>
      <c r="WQV48" s="774"/>
      <c r="WQW48" s="774"/>
      <c r="WQX48" s="774"/>
      <c r="WQY48" s="774"/>
      <c r="WQZ48" s="774"/>
      <c r="WRA48" s="773"/>
      <c r="WRB48" s="774"/>
      <c r="WRC48" s="774"/>
      <c r="WRD48" s="774"/>
      <c r="WRE48" s="774"/>
      <c r="WRF48" s="774"/>
      <c r="WRG48" s="774"/>
      <c r="WRH48" s="774"/>
      <c r="WRI48" s="774"/>
      <c r="WRJ48" s="774"/>
      <c r="WRK48" s="774"/>
      <c r="WRL48" s="773"/>
      <c r="WRM48" s="774"/>
      <c r="WRN48" s="774"/>
      <c r="WRO48" s="774"/>
      <c r="WRP48" s="774"/>
      <c r="WRQ48" s="774"/>
      <c r="WRR48" s="774"/>
      <c r="WRS48" s="774"/>
      <c r="WRT48" s="774"/>
      <c r="WRU48" s="774"/>
      <c r="WRV48" s="774"/>
      <c r="WRW48" s="773"/>
      <c r="WRX48" s="774"/>
      <c r="WRY48" s="774"/>
      <c r="WRZ48" s="774"/>
      <c r="WSA48" s="774"/>
      <c r="WSB48" s="774"/>
      <c r="WSC48" s="774"/>
      <c r="WSD48" s="774"/>
      <c r="WSE48" s="774"/>
      <c r="WSF48" s="774"/>
      <c r="WSG48" s="774"/>
      <c r="WSH48" s="773"/>
      <c r="WSI48" s="774"/>
      <c r="WSJ48" s="774"/>
      <c r="WSK48" s="774"/>
      <c r="WSL48" s="774"/>
      <c r="WSM48" s="774"/>
      <c r="WSN48" s="774"/>
      <c r="WSO48" s="774"/>
      <c r="WSP48" s="774"/>
      <c r="WSQ48" s="774"/>
      <c r="WSR48" s="774"/>
      <c r="WSS48" s="773"/>
      <c r="WST48" s="774"/>
      <c r="WSU48" s="774"/>
      <c r="WSV48" s="774"/>
      <c r="WSW48" s="774"/>
      <c r="WSX48" s="774"/>
      <c r="WSY48" s="774"/>
      <c r="WSZ48" s="774"/>
      <c r="WTA48" s="774"/>
      <c r="WTB48" s="774"/>
      <c r="WTC48" s="774"/>
      <c r="WTD48" s="773"/>
      <c r="WTE48" s="774"/>
      <c r="WTF48" s="774"/>
      <c r="WTG48" s="774"/>
      <c r="WTH48" s="774"/>
      <c r="WTI48" s="774"/>
      <c r="WTJ48" s="774"/>
      <c r="WTK48" s="774"/>
      <c r="WTL48" s="774"/>
      <c r="WTM48" s="774"/>
      <c r="WTN48" s="774"/>
      <c r="WTO48" s="773"/>
      <c r="WTP48" s="774"/>
      <c r="WTQ48" s="774"/>
      <c r="WTR48" s="774"/>
      <c r="WTS48" s="774"/>
      <c r="WTT48" s="774"/>
      <c r="WTU48" s="774"/>
      <c r="WTV48" s="774"/>
      <c r="WTW48" s="774"/>
      <c r="WTX48" s="774"/>
      <c r="WTY48" s="774"/>
      <c r="WTZ48" s="773"/>
      <c r="WUA48" s="774"/>
      <c r="WUB48" s="774"/>
      <c r="WUC48" s="774"/>
      <c r="WUD48" s="774"/>
      <c r="WUE48" s="774"/>
      <c r="WUF48" s="774"/>
      <c r="WUG48" s="774"/>
      <c r="WUH48" s="774"/>
      <c r="WUI48" s="774"/>
      <c r="WUJ48" s="774"/>
      <c r="WUK48" s="773"/>
      <c r="WUL48" s="774"/>
      <c r="WUM48" s="774"/>
      <c r="WUN48" s="774"/>
      <c r="WUO48" s="774"/>
      <c r="WUP48" s="774"/>
      <c r="WUQ48" s="774"/>
      <c r="WUR48" s="774"/>
      <c r="WUS48" s="774"/>
      <c r="WUT48" s="774"/>
      <c r="WUU48" s="774"/>
      <c r="WUV48" s="773"/>
      <c r="WUW48" s="774"/>
      <c r="WUX48" s="774"/>
      <c r="WUY48" s="774"/>
      <c r="WUZ48" s="774"/>
      <c r="WVA48" s="774"/>
      <c r="WVB48" s="774"/>
      <c r="WVC48" s="774"/>
      <c r="WVD48" s="774"/>
      <c r="WVE48" s="774"/>
      <c r="WVF48" s="774"/>
      <c r="WVG48" s="773"/>
      <c r="WVH48" s="774"/>
      <c r="WVI48" s="774"/>
      <c r="WVJ48" s="774"/>
      <c r="WVK48" s="774"/>
      <c r="WVL48" s="774"/>
      <c r="WVM48" s="774"/>
      <c r="WVN48" s="774"/>
      <c r="WVO48" s="774"/>
      <c r="WVP48" s="774"/>
      <c r="WVQ48" s="774"/>
      <c r="WVR48" s="773"/>
      <c r="WVS48" s="774"/>
      <c r="WVT48" s="774"/>
      <c r="WVU48" s="774"/>
      <c r="WVV48" s="774"/>
      <c r="WVW48" s="774"/>
      <c r="WVX48" s="774"/>
      <c r="WVY48" s="774"/>
      <c r="WVZ48" s="774"/>
      <c r="WWA48" s="774"/>
      <c r="WWB48" s="774"/>
      <c r="WWC48" s="773"/>
      <c r="WWD48" s="774"/>
      <c r="WWE48" s="774"/>
      <c r="WWF48" s="774"/>
      <c r="WWG48" s="774"/>
      <c r="WWH48" s="774"/>
      <c r="WWI48" s="774"/>
      <c r="WWJ48" s="774"/>
      <c r="WWK48" s="774"/>
      <c r="WWL48" s="774"/>
      <c r="WWM48" s="774"/>
      <c r="WWN48" s="773"/>
      <c r="WWO48" s="774"/>
      <c r="WWP48" s="774"/>
      <c r="WWQ48" s="774"/>
      <c r="WWR48" s="774"/>
      <c r="WWS48" s="774"/>
      <c r="WWT48" s="774"/>
      <c r="WWU48" s="774"/>
      <c r="WWV48" s="774"/>
      <c r="WWW48" s="774"/>
      <c r="WWX48" s="774"/>
      <c r="WWY48" s="773"/>
      <c r="WWZ48" s="774"/>
      <c r="WXA48" s="774"/>
      <c r="WXB48" s="774"/>
      <c r="WXC48" s="774"/>
      <c r="WXD48" s="774"/>
      <c r="WXE48" s="774"/>
      <c r="WXF48" s="774"/>
      <c r="WXG48" s="774"/>
      <c r="WXH48" s="774"/>
      <c r="WXI48" s="774"/>
      <c r="WXJ48" s="773"/>
      <c r="WXK48" s="774"/>
      <c r="WXL48" s="774"/>
      <c r="WXM48" s="774"/>
      <c r="WXN48" s="774"/>
      <c r="WXO48" s="774"/>
      <c r="WXP48" s="774"/>
      <c r="WXQ48" s="774"/>
      <c r="WXR48" s="774"/>
      <c r="WXS48" s="774"/>
      <c r="WXT48" s="774"/>
      <c r="WXU48" s="773"/>
      <c r="WXV48" s="774"/>
      <c r="WXW48" s="774"/>
      <c r="WXX48" s="774"/>
      <c r="WXY48" s="774"/>
      <c r="WXZ48" s="774"/>
      <c r="WYA48" s="774"/>
      <c r="WYB48" s="774"/>
      <c r="WYC48" s="774"/>
      <c r="WYD48" s="774"/>
      <c r="WYE48" s="774"/>
      <c r="WYF48" s="773"/>
      <c r="WYG48" s="774"/>
      <c r="WYH48" s="774"/>
      <c r="WYI48" s="774"/>
      <c r="WYJ48" s="774"/>
      <c r="WYK48" s="774"/>
      <c r="WYL48" s="774"/>
      <c r="WYM48" s="774"/>
      <c r="WYN48" s="774"/>
      <c r="WYO48" s="774"/>
      <c r="WYP48" s="774"/>
      <c r="WYQ48" s="773"/>
      <c r="WYR48" s="774"/>
      <c r="WYS48" s="774"/>
      <c r="WYT48" s="774"/>
      <c r="WYU48" s="774"/>
      <c r="WYV48" s="774"/>
      <c r="WYW48" s="774"/>
      <c r="WYX48" s="774"/>
      <c r="WYY48" s="774"/>
      <c r="WYZ48" s="774"/>
      <c r="WZA48" s="774"/>
      <c r="WZB48" s="773"/>
      <c r="WZC48" s="774"/>
      <c r="WZD48" s="774"/>
      <c r="WZE48" s="774"/>
      <c r="WZF48" s="774"/>
      <c r="WZG48" s="774"/>
      <c r="WZH48" s="774"/>
      <c r="WZI48" s="774"/>
      <c r="WZJ48" s="774"/>
      <c r="WZK48" s="774"/>
      <c r="WZL48" s="774"/>
      <c r="WZM48" s="773"/>
      <c r="WZN48" s="774"/>
      <c r="WZO48" s="774"/>
      <c r="WZP48" s="774"/>
      <c r="WZQ48" s="774"/>
      <c r="WZR48" s="774"/>
      <c r="WZS48" s="774"/>
      <c r="WZT48" s="774"/>
      <c r="WZU48" s="774"/>
      <c r="WZV48" s="774"/>
      <c r="WZW48" s="774"/>
      <c r="WZX48" s="773"/>
      <c r="WZY48" s="774"/>
      <c r="WZZ48" s="774"/>
      <c r="XAA48" s="774"/>
      <c r="XAB48" s="774"/>
      <c r="XAC48" s="774"/>
      <c r="XAD48" s="774"/>
      <c r="XAE48" s="774"/>
      <c r="XAF48" s="774"/>
      <c r="XAG48" s="774"/>
      <c r="XAH48" s="774"/>
      <c r="XAI48" s="773"/>
      <c r="XAJ48" s="774"/>
      <c r="XAK48" s="774"/>
      <c r="XAL48" s="774"/>
      <c r="XAM48" s="774"/>
      <c r="XAN48" s="774"/>
      <c r="XAO48" s="774"/>
      <c r="XAP48" s="774"/>
      <c r="XAQ48" s="774"/>
      <c r="XAR48" s="774"/>
      <c r="XAS48" s="774"/>
      <c r="XAT48" s="773"/>
      <c r="XAU48" s="774"/>
      <c r="XAV48" s="774"/>
      <c r="XAW48" s="774"/>
      <c r="XAX48" s="774"/>
      <c r="XAY48" s="774"/>
      <c r="XAZ48" s="774"/>
      <c r="XBA48" s="774"/>
      <c r="XBB48" s="774"/>
      <c r="XBC48" s="774"/>
      <c r="XBD48" s="774"/>
      <c r="XBE48" s="773"/>
      <c r="XBF48" s="774"/>
      <c r="XBG48" s="774"/>
      <c r="XBH48" s="774"/>
      <c r="XBI48" s="774"/>
      <c r="XBJ48" s="774"/>
      <c r="XBK48" s="774"/>
      <c r="XBL48" s="774"/>
      <c r="XBM48" s="774"/>
      <c r="XBN48" s="774"/>
      <c r="XBO48" s="774"/>
      <c r="XBP48" s="773"/>
      <c r="XBQ48" s="774"/>
      <c r="XBR48" s="774"/>
      <c r="XBS48" s="774"/>
      <c r="XBT48" s="774"/>
      <c r="XBU48" s="774"/>
      <c r="XBV48" s="774"/>
      <c r="XBW48" s="774"/>
      <c r="XBX48" s="774"/>
      <c r="XBY48" s="774"/>
      <c r="XBZ48" s="774"/>
      <c r="XCA48" s="773"/>
      <c r="XCB48" s="774"/>
      <c r="XCC48" s="774"/>
      <c r="XCD48" s="774"/>
      <c r="XCE48" s="774"/>
      <c r="XCF48" s="774"/>
      <c r="XCG48" s="774"/>
      <c r="XCH48" s="774"/>
      <c r="XCI48" s="774"/>
      <c r="XCJ48" s="774"/>
      <c r="XCK48" s="774"/>
      <c r="XCL48" s="773"/>
      <c r="XCM48" s="774"/>
      <c r="XCN48" s="774"/>
      <c r="XCO48" s="774"/>
      <c r="XCP48" s="774"/>
      <c r="XCQ48" s="774"/>
      <c r="XCR48" s="774"/>
      <c r="XCS48" s="774"/>
      <c r="XCT48" s="774"/>
      <c r="XCU48" s="774"/>
      <c r="XCV48" s="774"/>
      <c r="XCW48" s="773"/>
      <c r="XCX48" s="774"/>
      <c r="XCY48" s="774"/>
      <c r="XCZ48" s="774"/>
      <c r="XDA48" s="774"/>
      <c r="XDB48" s="774"/>
      <c r="XDC48" s="774"/>
      <c r="XDD48" s="774"/>
      <c r="XDE48" s="774"/>
      <c r="XDF48" s="774"/>
      <c r="XDG48" s="774"/>
      <c r="XDH48" s="773"/>
      <c r="XDI48" s="774"/>
      <c r="XDJ48" s="774"/>
      <c r="XDK48" s="774"/>
      <c r="XDL48" s="774"/>
      <c r="XDM48" s="774"/>
      <c r="XDN48" s="774"/>
      <c r="XDO48" s="774"/>
      <c r="XDP48" s="774"/>
      <c r="XDQ48" s="774"/>
      <c r="XDR48" s="774"/>
      <c r="XDS48" s="773"/>
      <c r="XDT48" s="774"/>
      <c r="XDU48" s="774"/>
      <c r="XDV48" s="774"/>
      <c r="XDW48" s="774"/>
      <c r="XDX48" s="774"/>
      <c r="XDY48" s="774"/>
      <c r="XDZ48" s="774"/>
      <c r="XEA48" s="774"/>
      <c r="XEB48" s="774"/>
      <c r="XEC48" s="774"/>
      <c r="XED48" s="773"/>
      <c r="XEE48" s="774"/>
      <c r="XEF48" s="774"/>
      <c r="XEG48" s="774"/>
      <c r="XEH48" s="774"/>
      <c r="XEI48" s="774"/>
      <c r="XEJ48" s="774"/>
      <c r="XEK48" s="774"/>
      <c r="XEL48" s="774"/>
      <c r="XEM48" s="774"/>
      <c r="XEN48" s="774"/>
      <c r="XEO48" s="773"/>
      <c r="XEP48" s="774"/>
      <c r="XEQ48" s="774"/>
      <c r="XER48" s="774"/>
      <c r="XES48" s="774"/>
      <c r="XET48" s="774"/>
      <c r="XEU48" s="774"/>
      <c r="XEV48" s="774"/>
      <c r="XEW48" s="774"/>
      <c r="XEX48" s="774"/>
      <c r="XEY48" s="774"/>
      <c r="XEZ48" s="773"/>
      <c r="XFA48" s="773"/>
      <c r="XFB48" s="773"/>
      <c r="XFC48" s="773"/>
      <c r="XFD48" s="773"/>
    </row>
    <row r="49" spans="1:1024 1035:2047 2058:3070 3081:4093 4104:5116 5127:6139 6150:7162 7173:8185 8196:9208 9219:10231 10242:11254 11265:12288 12299:13311 13322:14334 14345:15357 15368:16380" s="131" customFormat="1" ht="13.5" customHeight="1">
      <c r="A49" s="146"/>
      <c r="L49" s="146"/>
      <c r="W49" s="146"/>
      <c r="AH49" s="146"/>
      <c r="AS49" s="146"/>
      <c r="BD49" s="146"/>
      <c r="BO49" s="146"/>
      <c r="BZ49" s="146"/>
      <c r="CK49" s="146"/>
      <c r="CV49" s="146"/>
      <c r="DG49" s="146"/>
      <c r="DR49" s="146"/>
      <c r="EC49" s="146"/>
      <c r="EN49" s="146"/>
      <c r="EY49" s="146"/>
      <c r="FJ49" s="146"/>
      <c r="FU49" s="146"/>
      <c r="GF49" s="146"/>
      <c r="GQ49" s="146"/>
      <c r="HB49" s="146"/>
      <c r="HM49" s="146"/>
      <c r="HX49" s="146"/>
      <c r="II49" s="146"/>
      <c r="IT49" s="146"/>
      <c r="JE49" s="146"/>
      <c r="JP49" s="146"/>
      <c r="KA49" s="146"/>
      <c r="KL49" s="146"/>
      <c r="KW49" s="146"/>
      <c r="LH49" s="146"/>
      <c r="LS49" s="146"/>
      <c r="MD49" s="146"/>
      <c r="MO49" s="146"/>
      <c r="MZ49" s="146"/>
      <c r="NK49" s="146"/>
      <c r="NV49" s="146"/>
      <c r="OG49" s="146"/>
      <c r="OR49" s="146"/>
      <c r="PC49" s="146"/>
      <c r="PN49" s="146"/>
      <c r="PY49" s="146"/>
      <c r="QJ49" s="146"/>
      <c r="QU49" s="146"/>
      <c r="RF49" s="146"/>
      <c r="RQ49" s="146"/>
      <c r="SB49" s="146"/>
      <c r="SM49" s="146"/>
      <c r="SX49" s="146"/>
      <c r="TI49" s="146"/>
      <c r="TT49" s="146"/>
      <c r="UE49" s="146"/>
      <c r="UP49" s="146"/>
      <c r="VA49" s="146"/>
      <c r="VL49" s="146"/>
      <c r="VW49" s="146"/>
      <c r="WH49" s="146"/>
      <c r="WS49" s="146"/>
      <c r="XD49" s="146"/>
      <c r="XO49" s="146"/>
      <c r="XZ49" s="146"/>
      <c r="YK49" s="146"/>
      <c r="YV49" s="146"/>
      <c r="ZG49" s="146"/>
      <c r="ZR49" s="146"/>
      <c r="AAC49" s="146"/>
      <c r="AAN49" s="146"/>
      <c r="AAY49" s="146"/>
      <c r="ABJ49" s="146"/>
      <c r="ABU49" s="146"/>
      <c r="ACF49" s="146"/>
      <c r="ACQ49" s="146"/>
      <c r="ADB49" s="146"/>
      <c r="ADM49" s="146"/>
      <c r="ADX49" s="146"/>
      <c r="AEI49" s="146"/>
      <c r="AET49" s="146"/>
      <c r="AFE49" s="146"/>
      <c r="AFP49" s="146"/>
      <c r="AGA49" s="146"/>
      <c r="AGL49" s="146"/>
      <c r="AGW49" s="146"/>
      <c r="AHH49" s="146"/>
      <c r="AHS49" s="146"/>
      <c r="AID49" s="146"/>
      <c r="AIO49" s="146"/>
      <c r="AIZ49" s="146"/>
      <c r="AJK49" s="146"/>
      <c r="AJV49" s="146"/>
      <c r="AKG49" s="146"/>
      <c r="AKR49" s="146"/>
      <c r="ALC49" s="146"/>
      <c r="ALN49" s="146"/>
      <c r="ALY49" s="146"/>
      <c r="AMJ49" s="146"/>
      <c r="AMU49" s="146"/>
      <c r="ANF49" s="146"/>
      <c r="ANQ49" s="146"/>
      <c r="AOB49" s="146"/>
      <c r="AOM49" s="146"/>
      <c r="AOX49" s="146"/>
      <c r="API49" s="146"/>
      <c r="APT49" s="146"/>
      <c r="AQE49" s="146"/>
      <c r="AQP49" s="146"/>
      <c r="ARA49" s="146"/>
      <c r="ARL49" s="146"/>
      <c r="ARW49" s="146"/>
      <c r="ASH49" s="146"/>
      <c r="ASS49" s="146"/>
      <c r="ATD49" s="146"/>
      <c r="ATO49" s="146"/>
      <c r="ATZ49" s="146"/>
      <c r="AUK49" s="146"/>
      <c r="AUV49" s="146"/>
      <c r="AVG49" s="146"/>
      <c r="AVR49" s="146"/>
      <c r="AWC49" s="146"/>
      <c r="AWN49" s="146"/>
      <c r="AWY49" s="146"/>
      <c r="AXJ49" s="146"/>
      <c r="AXU49" s="146"/>
      <c r="AYF49" s="146"/>
      <c r="AYQ49" s="146"/>
      <c r="AZB49" s="146"/>
      <c r="AZM49" s="146"/>
      <c r="AZX49" s="146"/>
      <c r="BAI49" s="146"/>
      <c r="BAT49" s="146"/>
      <c r="BBE49" s="146"/>
      <c r="BBP49" s="146"/>
      <c r="BCA49" s="146"/>
      <c r="BCL49" s="146"/>
      <c r="BCW49" s="146"/>
      <c r="BDH49" s="146"/>
      <c r="BDS49" s="146"/>
      <c r="BED49" s="146"/>
      <c r="BEO49" s="146"/>
      <c r="BEZ49" s="146"/>
      <c r="BFK49" s="146"/>
      <c r="BFV49" s="146"/>
      <c r="BGG49" s="146"/>
      <c r="BGR49" s="146"/>
      <c r="BHC49" s="146"/>
      <c r="BHN49" s="146"/>
      <c r="BHY49" s="146"/>
      <c r="BIJ49" s="146"/>
      <c r="BIU49" s="146"/>
      <c r="BJF49" s="146"/>
      <c r="BJQ49" s="146"/>
      <c r="BKB49" s="146"/>
      <c r="BKM49" s="146"/>
      <c r="BKX49" s="146"/>
      <c r="BLI49" s="146"/>
      <c r="BLT49" s="146"/>
      <c r="BME49" s="146"/>
      <c r="BMP49" s="146"/>
      <c r="BNA49" s="146"/>
      <c r="BNL49" s="146"/>
      <c r="BNW49" s="146"/>
      <c r="BOH49" s="146"/>
      <c r="BOS49" s="146"/>
      <c r="BPD49" s="146"/>
      <c r="BPO49" s="146"/>
      <c r="BPZ49" s="146"/>
      <c r="BQK49" s="146"/>
      <c r="BQV49" s="146"/>
      <c r="BRG49" s="146"/>
      <c r="BRR49" s="146"/>
      <c r="BSC49" s="146"/>
      <c r="BSN49" s="146"/>
      <c r="BSY49" s="146"/>
      <c r="BTJ49" s="146"/>
      <c r="BTU49" s="146"/>
      <c r="BUF49" s="146"/>
      <c r="BUQ49" s="146"/>
      <c r="BVB49" s="146"/>
      <c r="BVM49" s="146"/>
      <c r="BVX49" s="146"/>
      <c r="BWI49" s="146"/>
      <c r="BWT49" s="146"/>
      <c r="BXE49" s="146"/>
      <c r="BXP49" s="146"/>
      <c r="BYA49" s="146"/>
      <c r="BYL49" s="146"/>
      <c r="BYW49" s="146"/>
      <c r="BZH49" s="146"/>
      <c r="BZS49" s="146"/>
      <c r="CAD49" s="146"/>
      <c r="CAO49" s="146"/>
      <c r="CAZ49" s="146"/>
      <c r="CBK49" s="146"/>
      <c r="CBV49" s="146"/>
      <c r="CCG49" s="146"/>
      <c r="CCR49" s="146"/>
      <c r="CDC49" s="146"/>
      <c r="CDN49" s="146"/>
      <c r="CDY49" s="146"/>
      <c r="CEJ49" s="146"/>
      <c r="CEU49" s="146"/>
      <c r="CFF49" s="146"/>
      <c r="CFQ49" s="146"/>
      <c r="CGB49" s="146"/>
      <c r="CGM49" s="146"/>
      <c r="CGX49" s="146"/>
      <c r="CHI49" s="146"/>
      <c r="CHT49" s="146"/>
      <c r="CIE49" s="146"/>
      <c r="CIP49" s="146"/>
      <c r="CJA49" s="146"/>
      <c r="CJL49" s="146"/>
      <c r="CJW49" s="146"/>
      <c r="CKH49" s="146"/>
      <c r="CKS49" s="146"/>
      <c r="CLD49" s="146"/>
      <c r="CLO49" s="146"/>
      <c r="CLZ49" s="146"/>
      <c r="CMK49" s="146"/>
      <c r="CMV49" s="146"/>
      <c r="CNG49" s="146"/>
      <c r="CNR49" s="146"/>
      <c r="COC49" s="146"/>
      <c r="CON49" s="146"/>
      <c r="COY49" s="146"/>
      <c r="CPJ49" s="146"/>
      <c r="CPU49" s="146"/>
      <c r="CQF49" s="146"/>
      <c r="CQQ49" s="146"/>
      <c r="CRB49" s="146"/>
      <c r="CRM49" s="146"/>
      <c r="CRX49" s="146"/>
      <c r="CSI49" s="146"/>
      <c r="CST49" s="146"/>
      <c r="CTE49" s="146"/>
      <c r="CTP49" s="146"/>
      <c r="CUA49" s="146"/>
      <c r="CUL49" s="146"/>
      <c r="CUW49" s="146"/>
      <c r="CVH49" s="146"/>
      <c r="CVS49" s="146"/>
      <c r="CWD49" s="146"/>
      <c r="CWO49" s="146"/>
      <c r="CWZ49" s="146"/>
      <c r="CXK49" s="146"/>
      <c r="CXV49" s="146"/>
      <c r="CYG49" s="146"/>
      <c r="CYR49" s="146"/>
      <c r="CZC49" s="146"/>
      <c r="CZN49" s="146"/>
      <c r="CZY49" s="146"/>
      <c r="DAJ49" s="146"/>
      <c r="DAU49" s="146"/>
      <c r="DBF49" s="146"/>
      <c r="DBQ49" s="146"/>
      <c r="DCB49" s="146"/>
      <c r="DCM49" s="146"/>
      <c r="DCX49" s="146"/>
      <c r="DDI49" s="146"/>
      <c r="DDT49" s="146"/>
      <c r="DEE49" s="146"/>
      <c r="DEP49" s="146"/>
      <c r="DFA49" s="146"/>
      <c r="DFL49" s="146"/>
      <c r="DFW49" s="146"/>
      <c r="DGH49" s="146"/>
      <c r="DGS49" s="146"/>
      <c r="DHD49" s="146"/>
      <c r="DHO49" s="146"/>
      <c r="DHZ49" s="146"/>
      <c r="DIK49" s="146"/>
      <c r="DIV49" s="146"/>
      <c r="DJG49" s="146"/>
      <c r="DJR49" s="146"/>
      <c r="DKC49" s="146"/>
      <c r="DKN49" s="146"/>
      <c r="DKY49" s="146"/>
      <c r="DLJ49" s="146"/>
      <c r="DLU49" s="146"/>
      <c r="DMF49" s="146"/>
      <c r="DMQ49" s="146"/>
      <c r="DNB49" s="146"/>
      <c r="DNM49" s="146"/>
      <c r="DNX49" s="146"/>
      <c r="DOI49" s="146"/>
      <c r="DOT49" s="146"/>
      <c r="DPE49" s="146"/>
      <c r="DPP49" s="146"/>
      <c r="DQA49" s="146"/>
      <c r="DQL49" s="146"/>
      <c r="DQW49" s="146"/>
      <c r="DRH49" s="146"/>
      <c r="DRS49" s="146"/>
      <c r="DSD49" s="146"/>
      <c r="DSO49" s="146"/>
      <c r="DSZ49" s="146"/>
      <c r="DTK49" s="146"/>
      <c r="DTV49" s="146"/>
      <c r="DUG49" s="146"/>
      <c r="DUR49" s="146"/>
      <c r="DVC49" s="146"/>
      <c r="DVN49" s="146"/>
      <c r="DVY49" s="146"/>
      <c r="DWJ49" s="146"/>
      <c r="DWU49" s="146"/>
      <c r="DXF49" s="146"/>
      <c r="DXQ49" s="146"/>
      <c r="DYB49" s="146"/>
      <c r="DYM49" s="146"/>
      <c r="DYX49" s="146"/>
      <c r="DZI49" s="146"/>
      <c r="DZT49" s="146"/>
      <c r="EAE49" s="146"/>
      <c r="EAP49" s="146"/>
      <c r="EBA49" s="146"/>
      <c r="EBL49" s="146"/>
      <c r="EBW49" s="146"/>
      <c r="ECH49" s="146"/>
      <c r="ECS49" s="146"/>
      <c r="EDD49" s="146"/>
      <c r="EDO49" s="146"/>
      <c r="EDZ49" s="146"/>
      <c r="EEK49" s="146"/>
      <c r="EEV49" s="146"/>
      <c r="EFG49" s="146"/>
      <c r="EFR49" s="146"/>
      <c r="EGC49" s="146"/>
      <c r="EGN49" s="146"/>
      <c r="EGY49" s="146"/>
      <c r="EHJ49" s="146"/>
      <c r="EHU49" s="146"/>
      <c r="EIF49" s="146"/>
      <c r="EIQ49" s="146"/>
      <c r="EJB49" s="146"/>
      <c r="EJM49" s="146"/>
      <c r="EJX49" s="146"/>
      <c r="EKI49" s="146"/>
      <c r="EKT49" s="146"/>
      <c r="ELE49" s="146"/>
      <c r="ELP49" s="146"/>
      <c r="EMA49" s="146"/>
      <c r="EML49" s="146"/>
      <c r="EMW49" s="146"/>
      <c r="ENH49" s="146"/>
      <c r="ENS49" s="146"/>
      <c r="EOD49" s="146"/>
      <c r="EOO49" s="146"/>
      <c r="EOZ49" s="146"/>
      <c r="EPK49" s="146"/>
      <c r="EPV49" s="146"/>
      <c r="EQG49" s="146"/>
      <c r="EQR49" s="146"/>
      <c r="ERC49" s="146"/>
      <c r="ERN49" s="146"/>
      <c r="ERY49" s="146"/>
      <c r="ESJ49" s="146"/>
      <c r="ESU49" s="146"/>
      <c r="ETF49" s="146"/>
      <c r="ETQ49" s="146"/>
      <c r="EUB49" s="146"/>
      <c r="EUM49" s="146"/>
      <c r="EUX49" s="146"/>
      <c r="EVI49" s="146"/>
      <c r="EVT49" s="146"/>
      <c r="EWE49" s="146"/>
      <c r="EWP49" s="146"/>
      <c r="EXA49" s="146"/>
      <c r="EXL49" s="146"/>
      <c r="EXW49" s="146"/>
      <c r="EYH49" s="146"/>
      <c r="EYS49" s="146"/>
      <c r="EZD49" s="146"/>
      <c r="EZO49" s="146"/>
      <c r="EZZ49" s="146"/>
      <c r="FAK49" s="146"/>
      <c r="FAV49" s="146"/>
      <c r="FBG49" s="146"/>
      <c r="FBR49" s="146"/>
      <c r="FCC49" s="146"/>
      <c r="FCN49" s="146"/>
      <c r="FCY49" s="146"/>
      <c r="FDJ49" s="146"/>
      <c r="FDU49" s="146"/>
      <c r="FEF49" s="146"/>
      <c r="FEQ49" s="146"/>
      <c r="FFB49" s="146"/>
      <c r="FFM49" s="146"/>
      <c r="FFX49" s="146"/>
      <c r="FGI49" s="146"/>
      <c r="FGT49" s="146"/>
      <c r="FHE49" s="146"/>
      <c r="FHP49" s="146"/>
      <c r="FIA49" s="146"/>
      <c r="FIL49" s="146"/>
      <c r="FIW49" s="146"/>
      <c r="FJH49" s="146"/>
      <c r="FJS49" s="146"/>
      <c r="FKD49" s="146"/>
      <c r="FKO49" s="146"/>
      <c r="FKZ49" s="146"/>
      <c r="FLK49" s="146"/>
      <c r="FLV49" s="146"/>
      <c r="FMG49" s="146"/>
      <c r="FMR49" s="146"/>
      <c r="FNC49" s="146"/>
      <c r="FNN49" s="146"/>
      <c r="FNY49" s="146"/>
      <c r="FOJ49" s="146"/>
      <c r="FOU49" s="146"/>
      <c r="FPF49" s="146"/>
      <c r="FPQ49" s="146"/>
      <c r="FQB49" s="146"/>
      <c r="FQM49" s="146"/>
      <c r="FQX49" s="146"/>
      <c r="FRI49" s="146"/>
      <c r="FRT49" s="146"/>
      <c r="FSE49" s="146"/>
      <c r="FSP49" s="146"/>
      <c r="FTA49" s="146"/>
      <c r="FTL49" s="146"/>
      <c r="FTW49" s="146"/>
      <c r="FUH49" s="146"/>
      <c r="FUS49" s="146"/>
      <c r="FVD49" s="146"/>
      <c r="FVO49" s="146"/>
      <c r="FVZ49" s="146"/>
      <c r="FWK49" s="146"/>
      <c r="FWV49" s="146"/>
      <c r="FXG49" s="146"/>
      <c r="FXR49" s="146"/>
      <c r="FYC49" s="146"/>
      <c r="FYN49" s="146"/>
      <c r="FYY49" s="146"/>
      <c r="FZJ49" s="146"/>
      <c r="FZU49" s="146"/>
      <c r="GAF49" s="146"/>
      <c r="GAQ49" s="146"/>
      <c r="GBB49" s="146"/>
      <c r="GBM49" s="146"/>
      <c r="GBX49" s="146"/>
      <c r="GCI49" s="146"/>
      <c r="GCT49" s="146"/>
      <c r="GDE49" s="146"/>
      <c r="GDP49" s="146"/>
      <c r="GEA49" s="146"/>
      <c r="GEL49" s="146"/>
      <c r="GEW49" s="146"/>
      <c r="GFH49" s="146"/>
      <c r="GFS49" s="146"/>
      <c r="GGD49" s="146"/>
      <c r="GGO49" s="146"/>
      <c r="GGZ49" s="146"/>
      <c r="GHK49" s="146"/>
      <c r="GHV49" s="146"/>
      <c r="GIG49" s="146"/>
      <c r="GIR49" s="146"/>
      <c r="GJC49" s="146"/>
      <c r="GJN49" s="146"/>
      <c r="GJY49" s="146"/>
      <c r="GKJ49" s="146"/>
      <c r="GKU49" s="146"/>
      <c r="GLF49" s="146"/>
      <c r="GLQ49" s="146"/>
      <c r="GMB49" s="146"/>
      <c r="GMM49" s="146"/>
      <c r="GMX49" s="146"/>
      <c r="GNI49" s="146"/>
      <c r="GNT49" s="146"/>
      <c r="GOE49" s="146"/>
      <c r="GOP49" s="146"/>
      <c r="GPA49" s="146"/>
      <c r="GPL49" s="146"/>
      <c r="GPW49" s="146"/>
      <c r="GQH49" s="146"/>
      <c r="GQS49" s="146"/>
      <c r="GRD49" s="146"/>
      <c r="GRO49" s="146"/>
      <c r="GRZ49" s="146"/>
      <c r="GSK49" s="146"/>
      <c r="GSV49" s="146"/>
      <c r="GTG49" s="146"/>
      <c r="GTR49" s="146"/>
      <c r="GUC49" s="146"/>
      <c r="GUN49" s="146"/>
      <c r="GUY49" s="146"/>
      <c r="GVJ49" s="146"/>
      <c r="GVU49" s="146"/>
      <c r="GWF49" s="146"/>
      <c r="GWQ49" s="146"/>
      <c r="GXB49" s="146"/>
      <c r="GXM49" s="146"/>
      <c r="GXX49" s="146"/>
      <c r="GYI49" s="146"/>
      <c r="GYT49" s="146"/>
      <c r="GZE49" s="146"/>
      <c r="GZP49" s="146"/>
      <c r="HAA49" s="146"/>
      <c r="HAL49" s="146"/>
      <c r="HAW49" s="146"/>
      <c r="HBH49" s="146"/>
      <c r="HBS49" s="146"/>
      <c r="HCD49" s="146"/>
      <c r="HCO49" s="146"/>
      <c r="HCZ49" s="146"/>
      <c r="HDK49" s="146"/>
      <c r="HDV49" s="146"/>
      <c r="HEG49" s="146"/>
      <c r="HER49" s="146"/>
      <c r="HFC49" s="146"/>
      <c r="HFN49" s="146"/>
      <c r="HFY49" s="146"/>
      <c r="HGJ49" s="146"/>
      <c r="HGU49" s="146"/>
      <c r="HHF49" s="146"/>
      <c r="HHQ49" s="146"/>
      <c r="HIB49" s="146"/>
      <c r="HIM49" s="146"/>
      <c r="HIX49" s="146"/>
      <c r="HJI49" s="146"/>
      <c r="HJT49" s="146"/>
      <c r="HKE49" s="146"/>
      <c r="HKP49" s="146"/>
      <c r="HLA49" s="146"/>
      <c r="HLL49" s="146"/>
      <c r="HLW49" s="146"/>
      <c r="HMH49" s="146"/>
      <c r="HMS49" s="146"/>
      <c r="HND49" s="146"/>
      <c r="HNO49" s="146"/>
      <c r="HNZ49" s="146"/>
      <c r="HOK49" s="146"/>
      <c r="HOV49" s="146"/>
      <c r="HPG49" s="146"/>
      <c r="HPR49" s="146"/>
      <c r="HQC49" s="146"/>
      <c r="HQN49" s="146"/>
      <c r="HQY49" s="146"/>
      <c r="HRJ49" s="146"/>
      <c r="HRU49" s="146"/>
      <c r="HSF49" s="146"/>
      <c r="HSQ49" s="146"/>
      <c r="HTB49" s="146"/>
      <c r="HTM49" s="146"/>
      <c r="HTX49" s="146"/>
      <c r="HUI49" s="146"/>
      <c r="HUT49" s="146"/>
      <c r="HVE49" s="146"/>
      <c r="HVP49" s="146"/>
      <c r="HWA49" s="146"/>
      <c r="HWL49" s="146"/>
      <c r="HWW49" s="146"/>
      <c r="HXH49" s="146"/>
      <c r="HXS49" s="146"/>
      <c r="HYD49" s="146"/>
      <c r="HYO49" s="146"/>
      <c r="HYZ49" s="146"/>
      <c r="HZK49" s="146"/>
      <c r="HZV49" s="146"/>
      <c r="IAG49" s="146"/>
      <c r="IAR49" s="146"/>
      <c r="IBC49" s="146"/>
      <c r="IBN49" s="146"/>
      <c r="IBY49" s="146"/>
      <c r="ICJ49" s="146"/>
      <c r="ICU49" s="146"/>
      <c r="IDF49" s="146"/>
      <c r="IDQ49" s="146"/>
      <c r="IEB49" s="146"/>
      <c r="IEM49" s="146"/>
      <c r="IEX49" s="146"/>
      <c r="IFI49" s="146"/>
      <c r="IFT49" s="146"/>
      <c r="IGE49" s="146"/>
      <c r="IGP49" s="146"/>
      <c r="IHA49" s="146"/>
      <c r="IHL49" s="146"/>
      <c r="IHW49" s="146"/>
      <c r="IIH49" s="146"/>
      <c r="IIS49" s="146"/>
      <c r="IJD49" s="146"/>
      <c r="IJO49" s="146"/>
      <c r="IJZ49" s="146"/>
      <c r="IKK49" s="146"/>
      <c r="IKV49" s="146"/>
      <c r="ILG49" s="146"/>
      <c r="ILR49" s="146"/>
      <c r="IMC49" s="146"/>
      <c r="IMN49" s="146"/>
      <c r="IMY49" s="146"/>
      <c r="INJ49" s="146"/>
      <c r="INU49" s="146"/>
      <c r="IOF49" s="146"/>
      <c r="IOQ49" s="146"/>
      <c r="IPB49" s="146"/>
      <c r="IPM49" s="146"/>
      <c r="IPX49" s="146"/>
      <c r="IQI49" s="146"/>
      <c r="IQT49" s="146"/>
      <c r="IRE49" s="146"/>
      <c r="IRP49" s="146"/>
      <c r="ISA49" s="146"/>
      <c r="ISL49" s="146"/>
      <c r="ISW49" s="146"/>
      <c r="ITH49" s="146"/>
      <c r="ITS49" s="146"/>
      <c r="IUD49" s="146"/>
      <c r="IUO49" s="146"/>
      <c r="IUZ49" s="146"/>
      <c r="IVK49" s="146"/>
      <c r="IVV49" s="146"/>
      <c r="IWG49" s="146"/>
      <c r="IWR49" s="146"/>
      <c r="IXC49" s="146"/>
      <c r="IXN49" s="146"/>
      <c r="IXY49" s="146"/>
      <c r="IYJ49" s="146"/>
      <c r="IYU49" s="146"/>
      <c r="IZF49" s="146"/>
      <c r="IZQ49" s="146"/>
      <c r="JAB49" s="146"/>
      <c r="JAM49" s="146"/>
      <c r="JAX49" s="146"/>
      <c r="JBI49" s="146"/>
      <c r="JBT49" s="146"/>
      <c r="JCE49" s="146"/>
      <c r="JCP49" s="146"/>
      <c r="JDA49" s="146"/>
      <c r="JDL49" s="146"/>
      <c r="JDW49" s="146"/>
      <c r="JEH49" s="146"/>
      <c r="JES49" s="146"/>
      <c r="JFD49" s="146"/>
      <c r="JFO49" s="146"/>
      <c r="JFZ49" s="146"/>
      <c r="JGK49" s="146"/>
      <c r="JGV49" s="146"/>
      <c r="JHG49" s="146"/>
      <c r="JHR49" s="146"/>
      <c r="JIC49" s="146"/>
      <c r="JIN49" s="146"/>
      <c r="JIY49" s="146"/>
      <c r="JJJ49" s="146"/>
      <c r="JJU49" s="146"/>
      <c r="JKF49" s="146"/>
      <c r="JKQ49" s="146"/>
      <c r="JLB49" s="146"/>
      <c r="JLM49" s="146"/>
      <c r="JLX49" s="146"/>
      <c r="JMI49" s="146"/>
      <c r="JMT49" s="146"/>
      <c r="JNE49" s="146"/>
      <c r="JNP49" s="146"/>
      <c r="JOA49" s="146"/>
      <c r="JOL49" s="146"/>
      <c r="JOW49" s="146"/>
      <c r="JPH49" s="146"/>
      <c r="JPS49" s="146"/>
      <c r="JQD49" s="146"/>
      <c r="JQO49" s="146"/>
      <c r="JQZ49" s="146"/>
      <c r="JRK49" s="146"/>
      <c r="JRV49" s="146"/>
      <c r="JSG49" s="146"/>
      <c r="JSR49" s="146"/>
      <c r="JTC49" s="146"/>
      <c r="JTN49" s="146"/>
      <c r="JTY49" s="146"/>
      <c r="JUJ49" s="146"/>
      <c r="JUU49" s="146"/>
      <c r="JVF49" s="146"/>
      <c r="JVQ49" s="146"/>
      <c r="JWB49" s="146"/>
      <c r="JWM49" s="146"/>
      <c r="JWX49" s="146"/>
      <c r="JXI49" s="146"/>
      <c r="JXT49" s="146"/>
      <c r="JYE49" s="146"/>
      <c r="JYP49" s="146"/>
      <c r="JZA49" s="146"/>
      <c r="JZL49" s="146"/>
      <c r="JZW49" s="146"/>
      <c r="KAH49" s="146"/>
      <c r="KAS49" s="146"/>
      <c r="KBD49" s="146"/>
      <c r="KBO49" s="146"/>
      <c r="KBZ49" s="146"/>
      <c r="KCK49" s="146"/>
      <c r="KCV49" s="146"/>
      <c r="KDG49" s="146"/>
      <c r="KDR49" s="146"/>
      <c r="KEC49" s="146"/>
      <c r="KEN49" s="146"/>
      <c r="KEY49" s="146"/>
      <c r="KFJ49" s="146"/>
      <c r="KFU49" s="146"/>
      <c r="KGF49" s="146"/>
      <c r="KGQ49" s="146"/>
      <c r="KHB49" s="146"/>
      <c r="KHM49" s="146"/>
      <c r="KHX49" s="146"/>
      <c r="KII49" s="146"/>
      <c r="KIT49" s="146"/>
      <c r="KJE49" s="146"/>
      <c r="KJP49" s="146"/>
      <c r="KKA49" s="146"/>
      <c r="KKL49" s="146"/>
      <c r="KKW49" s="146"/>
      <c r="KLH49" s="146"/>
      <c r="KLS49" s="146"/>
      <c r="KMD49" s="146"/>
      <c r="KMO49" s="146"/>
      <c r="KMZ49" s="146"/>
      <c r="KNK49" s="146"/>
      <c r="KNV49" s="146"/>
      <c r="KOG49" s="146"/>
      <c r="KOR49" s="146"/>
      <c r="KPC49" s="146"/>
      <c r="KPN49" s="146"/>
      <c r="KPY49" s="146"/>
      <c r="KQJ49" s="146"/>
      <c r="KQU49" s="146"/>
      <c r="KRF49" s="146"/>
      <c r="KRQ49" s="146"/>
      <c r="KSB49" s="146"/>
      <c r="KSM49" s="146"/>
      <c r="KSX49" s="146"/>
      <c r="KTI49" s="146"/>
      <c r="KTT49" s="146"/>
      <c r="KUE49" s="146"/>
      <c r="KUP49" s="146"/>
      <c r="KVA49" s="146"/>
      <c r="KVL49" s="146"/>
      <c r="KVW49" s="146"/>
      <c r="KWH49" s="146"/>
      <c r="KWS49" s="146"/>
      <c r="KXD49" s="146"/>
      <c r="KXO49" s="146"/>
      <c r="KXZ49" s="146"/>
      <c r="KYK49" s="146"/>
      <c r="KYV49" s="146"/>
      <c r="KZG49" s="146"/>
      <c r="KZR49" s="146"/>
      <c r="LAC49" s="146"/>
      <c r="LAN49" s="146"/>
      <c r="LAY49" s="146"/>
      <c r="LBJ49" s="146"/>
      <c r="LBU49" s="146"/>
      <c r="LCF49" s="146"/>
      <c r="LCQ49" s="146"/>
      <c r="LDB49" s="146"/>
      <c r="LDM49" s="146"/>
      <c r="LDX49" s="146"/>
      <c r="LEI49" s="146"/>
      <c r="LET49" s="146"/>
      <c r="LFE49" s="146"/>
      <c r="LFP49" s="146"/>
      <c r="LGA49" s="146"/>
      <c r="LGL49" s="146"/>
      <c r="LGW49" s="146"/>
      <c r="LHH49" s="146"/>
      <c r="LHS49" s="146"/>
      <c r="LID49" s="146"/>
      <c r="LIO49" s="146"/>
      <c r="LIZ49" s="146"/>
      <c r="LJK49" s="146"/>
      <c r="LJV49" s="146"/>
      <c r="LKG49" s="146"/>
      <c r="LKR49" s="146"/>
      <c r="LLC49" s="146"/>
      <c r="LLN49" s="146"/>
      <c r="LLY49" s="146"/>
      <c r="LMJ49" s="146"/>
      <c r="LMU49" s="146"/>
      <c r="LNF49" s="146"/>
      <c r="LNQ49" s="146"/>
      <c r="LOB49" s="146"/>
      <c r="LOM49" s="146"/>
      <c r="LOX49" s="146"/>
      <c r="LPI49" s="146"/>
      <c r="LPT49" s="146"/>
      <c r="LQE49" s="146"/>
      <c r="LQP49" s="146"/>
      <c r="LRA49" s="146"/>
      <c r="LRL49" s="146"/>
      <c r="LRW49" s="146"/>
      <c r="LSH49" s="146"/>
      <c r="LSS49" s="146"/>
      <c r="LTD49" s="146"/>
      <c r="LTO49" s="146"/>
      <c r="LTZ49" s="146"/>
      <c r="LUK49" s="146"/>
      <c r="LUV49" s="146"/>
      <c r="LVG49" s="146"/>
      <c r="LVR49" s="146"/>
      <c r="LWC49" s="146"/>
      <c r="LWN49" s="146"/>
      <c r="LWY49" s="146"/>
      <c r="LXJ49" s="146"/>
      <c r="LXU49" s="146"/>
      <c r="LYF49" s="146"/>
      <c r="LYQ49" s="146"/>
      <c r="LZB49" s="146"/>
      <c r="LZM49" s="146"/>
      <c r="LZX49" s="146"/>
      <c r="MAI49" s="146"/>
      <c r="MAT49" s="146"/>
      <c r="MBE49" s="146"/>
      <c r="MBP49" s="146"/>
      <c r="MCA49" s="146"/>
      <c r="MCL49" s="146"/>
      <c r="MCW49" s="146"/>
      <c r="MDH49" s="146"/>
      <c r="MDS49" s="146"/>
      <c r="MED49" s="146"/>
      <c r="MEO49" s="146"/>
      <c r="MEZ49" s="146"/>
      <c r="MFK49" s="146"/>
      <c r="MFV49" s="146"/>
      <c r="MGG49" s="146"/>
      <c r="MGR49" s="146"/>
      <c r="MHC49" s="146"/>
      <c r="MHN49" s="146"/>
      <c r="MHY49" s="146"/>
      <c r="MIJ49" s="146"/>
      <c r="MIU49" s="146"/>
      <c r="MJF49" s="146"/>
      <c r="MJQ49" s="146"/>
      <c r="MKB49" s="146"/>
      <c r="MKM49" s="146"/>
      <c r="MKX49" s="146"/>
      <c r="MLI49" s="146"/>
      <c r="MLT49" s="146"/>
      <c r="MME49" s="146"/>
      <c r="MMP49" s="146"/>
      <c r="MNA49" s="146"/>
      <c r="MNL49" s="146"/>
      <c r="MNW49" s="146"/>
      <c r="MOH49" s="146"/>
      <c r="MOS49" s="146"/>
      <c r="MPD49" s="146"/>
      <c r="MPO49" s="146"/>
      <c r="MPZ49" s="146"/>
      <c r="MQK49" s="146"/>
      <c r="MQV49" s="146"/>
      <c r="MRG49" s="146"/>
      <c r="MRR49" s="146"/>
      <c r="MSC49" s="146"/>
      <c r="MSN49" s="146"/>
      <c r="MSY49" s="146"/>
      <c r="MTJ49" s="146"/>
      <c r="MTU49" s="146"/>
      <c r="MUF49" s="146"/>
      <c r="MUQ49" s="146"/>
      <c r="MVB49" s="146"/>
      <c r="MVM49" s="146"/>
      <c r="MVX49" s="146"/>
      <c r="MWI49" s="146"/>
      <c r="MWT49" s="146"/>
      <c r="MXE49" s="146"/>
      <c r="MXP49" s="146"/>
      <c r="MYA49" s="146"/>
      <c r="MYL49" s="146"/>
      <c r="MYW49" s="146"/>
      <c r="MZH49" s="146"/>
      <c r="MZS49" s="146"/>
      <c r="NAD49" s="146"/>
      <c r="NAO49" s="146"/>
      <c r="NAZ49" s="146"/>
      <c r="NBK49" s="146"/>
      <c r="NBV49" s="146"/>
      <c r="NCG49" s="146"/>
      <c r="NCR49" s="146"/>
      <c r="NDC49" s="146"/>
      <c r="NDN49" s="146"/>
      <c r="NDY49" s="146"/>
      <c r="NEJ49" s="146"/>
      <c r="NEU49" s="146"/>
      <c r="NFF49" s="146"/>
      <c r="NFQ49" s="146"/>
      <c r="NGB49" s="146"/>
      <c r="NGM49" s="146"/>
      <c r="NGX49" s="146"/>
      <c r="NHI49" s="146"/>
      <c r="NHT49" s="146"/>
      <c r="NIE49" s="146"/>
      <c r="NIP49" s="146"/>
      <c r="NJA49" s="146"/>
      <c r="NJL49" s="146"/>
      <c r="NJW49" s="146"/>
      <c r="NKH49" s="146"/>
      <c r="NKS49" s="146"/>
      <c r="NLD49" s="146"/>
      <c r="NLO49" s="146"/>
      <c r="NLZ49" s="146"/>
      <c r="NMK49" s="146"/>
      <c r="NMV49" s="146"/>
      <c r="NNG49" s="146"/>
      <c r="NNR49" s="146"/>
      <c r="NOC49" s="146"/>
      <c r="NON49" s="146"/>
      <c r="NOY49" s="146"/>
      <c r="NPJ49" s="146"/>
      <c r="NPU49" s="146"/>
      <c r="NQF49" s="146"/>
      <c r="NQQ49" s="146"/>
      <c r="NRB49" s="146"/>
      <c r="NRM49" s="146"/>
      <c r="NRX49" s="146"/>
      <c r="NSI49" s="146"/>
      <c r="NST49" s="146"/>
      <c r="NTE49" s="146"/>
      <c r="NTP49" s="146"/>
      <c r="NUA49" s="146"/>
      <c r="NUL49" s="146"/>
      <c r="NUW49" s="146"/>
      <c r="NVH49" s="146"/>
      <c r="NVS49" s="146"/>
      <c r="NWD49" s="146"/>
      <c r="NWO49" s="146"/>
      <c r="NWZ49" s="146"/>
      <c r="NXK49" s="146"/>
      <c r="NXV49" s="146"/>
      <c r="NYG49" s="146"/>
      <c r="NYR49" s="146"/>
      <c r="NZC49" s="146"/>
      <c r="NZN49" s="146"/>
      <c r="NZY49" s="146"/>
      <c r="OAJ49" s="146"/>
      <c r="OAU49" s="146"/>
      <c r="OBF49" s="146"/>
      <c r="OBQ49" s="146"/>
      <c r="OCB49" s="146"/>
      <c r="OCM49" s="146"/>
      <c r="OCX49" s="146"/>
      <c r="ODI49" s="146"/>
      <c r="ODT49" s="146"/>
      <c r="OEE49" s="146"/>
      <c r="OEP49" s="146"/>
      <c r="OFA49" s="146"/>
      <c r="OFL49" s="146"/>
      <c r="OFW49" s="146"/>
      <c r="OGH49" s="146"/>
      <c r="OGS49" s="146"/>
      <c r="OHD49" s="146"/>
      <c r="OHO49" s="146"/>
      <c r="OHZ49" s="146"/>
      <c r="OIK49" s="146"/>
      <c r="OIV49" s="146"/>
      <c r="OJG49" s="146"/>
      <c r="OJR49" s="146"/>
      <c r="OKC49" s="146"/>
      <c r="OKN49" s="146"/>
      <c r="OKY49" s="146"/>
      <c r="OLJ49" s="146"/>
      <c r="OLU49" s="146"/>
      <c r="OMF49" s="146"/>
      <c r="OMQ49" s="146"/>
      <c r="ONB49" s="146"/>
      <c r="ONM49" s="146"/>
      <c r="ONX49" s="146"/>
      <c r="OOI49" s="146"/>
      <c r="OOT49" s="146"/>
      <c r="OPE49" s="146"/>
      <c r="OPP49" s="146"/>
      <c r="OQA49" s="146"/>
      <c r="OQL49" s="146"/>
      <c r="OQW49" s="146"/>
      <c r="ORH49" s="146"/>
      <c r="ORS49" s="146"/>
      <c r="OSD49" s="146"/>
      <c r="OSO49" s="146"/>
      <c r="OSZ49" s="146"/>
      <c r="OTK49" s="146"/>
      <c r="OTV49" s="146"/>
      <c r="OUG49" s="146"/>
      <c r="OUR49" s="146"/>
      <c r="OVC49" s="146"/>
      <c r="OVN49" s="146"/>
      <c r="OVY49" s="146"/>
      <c r="OWJ49" s="146"/>
      <c r="OWU49" s="146"/>
      <c r="OXF49" s="146"/>
      <c r="OXQ49" s="146"/>
      <c r="OYB49" s="146"/>
      <c r="OYM49" s="146"/>
      <c r="OYX49" s="146"/>
      <c r="OZI49" s="146"/>
      <c r="OZT49" s="146"/>
      <c r="PAE49" s="146"/>
      <c r="PAP49" s="146"/>
      <c r="PBA49" s="146"/>
      <c r="PBL49" s="146"/>
      <c r="PBW49" s="146"/>
      <c r="PCH49" s="146"/>
      <c r="PCS49" s="146"/>
      <c r="PDD49" s="146"/>
      <c r="PDO49" s="146"/>
      <c r="PDZ49" s="146"/>
      <c r="PEK49" s="146"/>
      <c r="PEV49" s="146"/>
      <c r="PFG49" s="146"/>
      <c r="PFR49" s="146"/>
      <c r="PGC49" s="146"/>
      <c r="PGN49" s="146"/>
      <c r="PGY49" s="146"/>
      <c r="PHJ49" s="146"/>
      <c r="PHU49" s="146"/>
      <c r="PIF49" s="146"/>
      <c r="PIQ49" s="146"/>
      <c r="PJB49" s="146"/>
      <c r="PJM49" s="146"/>
      <c r="PJX49" s="146"/>
      <c r="PKI49" s="146"/>
      <c r="PKT49" s="146"/>
      <c r="PLE49" s="146"/>
      <c r="PLP49" s="146"/>
      <c r="PMA49" s="146"/>
      <c r="PML49" s="146"/>
      <c r="PMW49" s="146"/>
      <c r="PNH49" s="146"/>
      <c r="PNS49" s="146"/>
      <c r="POD49" s="146"/>
      <c r="POO49" s="146"/>
      <c r="POZ49" s="146"/>
      <c r="PPK49" s="146"/>
      <c r="PPV49" s="146"/>
      <c r="PQG49" s="146"/>
      <c r="PQR49" s="146"/>
      <c r="PRC49" s="146"/>
      <c r="PRN49" s="146"/>
      <c r="PRY49" s="146"/>
      <c r="PSJ49" s="146"/>
      <c r="PSU49" s="146"/>
      <c r="PTF49" s="146"/>
      <c r="PTQ49" s="146"/>
      <c r="PUB49" s="146"/>
      <c r="PUM49" s="146"/>
      <c r="PUX49" s="146"/>
      <c r="PVI49" s="146"/>
      <c r="PVT49" s="146"/>
      <c r="PWE49" s="146"/>
      <c r="PWP49" s="146"/>
      <c r="PXA49" s="146"/>
      <c r="PXL49" s="146"/>
      <c r="PXW49" s="146"/>
      <c r="PYH49" s="146"/>
      <c r="PYS49" s="146"/>
      <c r="PZD49" s="146"/>
      <c r="PZO49" s="146"/>
      <c r="PZZ49" s="146"/>
      <c r="QAK49" s="146"/>
      <c r="QAV49" s="146"/>
      <c r="QBG49" s="146"/>
      <c r="QBR49" s="146"/>
      <c r="QCC49" s="146"/>
      <c r="QCN49" s="146"/>
      <c r="QCY49" s="146"/>
      <c r="QDJ49" s="146"/>
      <c r="QDU49" s="146"/>
      <c r="QEF49" s="146"/>
      <c r="QEQ49" s="146"/>
      <c r="QFB49" s="146"/>
      <c r="QFM49" s="146"/>
      <c r="QFX49" s="146"/>
      <c r="QGI49" s="146"/>
      <c r="QGT49" s="146"/>
      <c r="QHE49" s="146"/>
      <c r="QHP49" s="146"/>
      <c r="QIA49" s="146"/>
      <c r="QIL49" s="146"/>
      <c r="QIW49" s="146"/>
      <c r="QJH49" s="146"/>
      <c r="QJS49" s="146"/>
      <c r="QKD49" s="146"/>
      <c r="QKO49" s="146"/>
      <c r="QKZ49" s="146"/>
      <c r="QLK49" s="146"/>
      <c r="QLV49" s="146"/>
      <c r="QMG49" s="146"/>
      <c r="QMR49" s="146"/>
      <c r="QNC49" s="146"/>
      <c r="QNN49" s="146"/>
      <c r="QNY49" s="146"/>
      <c r="QOJ49" s="146"/>
      <c r="QOU49" s="146"/>
      <c r="QPF49" s="146"/>
      <c r="QPQ49" s="146"/>
      <c r="QQB49" s="146"/>
      <c r="QQM49" s="146"/>
      <c r="QQX49" s="146"/>
      <c r="QRI49" s="146"/>
      <c r="QRT49" s="146"/>
      <c r="QSE49" s="146"/>
      <c r="QSP49" s="146"/>
      <c r="QTA49" s="146"/>
      <c r="QTL49" s="146"/>
      <c r="QTW49" s="146"/>
      <c r="QUH49" s="146"/>
      <c r="QUS49" s="146"/>
      <c r="QVD49" s="146"/>
      <c r="QVO49" s="146"/>
      <c r="QVZ49" s="146"/>
      <c r="QWK49" s="146"/>
      <c r="QWV49" s="146"/>
      <c r="QXG49" s="146"/>
      <c r="QXR49" s="146"/>
      <c r="QYC49" s="146"/>
      <c r="QYN49" s="146"/>
      <c r="QYY49" s="146"/>
      <c r="QZJ49" s="146"/>
      <c r="QZU49" s="146"/>
      <c r="RAF49" s="146"/>
      <c r="RAQ49" s="146"/>
      <c r="RBB49" s="146"/>
      <c r="RBM49" s="146"/>
      <c r="RBX49" s="146"/>
      <c r="RCI49" s="146"/>
      <c r="RCT49" s="146"/>
      <c r="RDE49" s="146"/>
      <c r="RDP49" s="146"/>
      <c r="REA49" s="146"/>
      <c r="REL49" s="146"/>
      <c r="REW49" s="146"/>
      <c r="RFH49" s="146"/>
      <c r="RFS49" s="146"/>
      <c r="RGD49" s="146"/>
      <c r="RGO49" s="146"/>
      <c r="RGZ49" s="146"/>
      <c r="RHK49" s="146"/>
      <c r="RHV49" s="146"/>
      <c r="RIG49" s="146"/>
      <c r="RIR49" s="146"/>
      <c r="RJC49" s="146"/>
      <c r="RJN49" s="146"/>
      <c r="RJY49" s="146"/>
      <c r="RKJ49" s="146"/>
      <c r="RKU49" s="146"/>
      <c r="RLF49" s="146"/>
      <c r="RLQ49" s="146"/>
      <c r="RMB49" s="146"/>
      <c r="RMM49" s="146"/>
      <c r="RMX49" s="146"/>
      <c r="RNI49" s="146"/>
      <c r="RNT49" s="146"/>
      <c r="ROE49" s="146"/>
      <c r="ROP49" s="146"/>
      <c r="RPA49" s="146"/>
      <c r="RPL49" s="146"/>
      <c r="RPW49" s="146"/>
      <c r="RQH49" s="146"/>
      <c r="RQS49" s="146"/>
      <c r="RRD49" s="146"/>
      <c r="RRO49" s="146"/>
      <c r="RRZ49" s="146"/>
      <c r="RSK49" s="146"/>
      <c r="RSV49" s="146"/>
      <c r="RTG49" s="146"/>
      <c r="RTR49" s="146"/>
      <c r="RUC49" s="146"/>
      <c r="RUN49" s="146"/>
      <c r="RUY49" s="146"/>
      <c r="RVJ49" s="146"/>
      <c r="RVU49" s="146"/>
      <c r="RWF49" s="146"/>
      <c r="RWQ49" s="146"/>
      <c r="RXB49" s="146"/>
      <c r="RXM49" s="146"/>
      <c r="RXX49" s="146"/>
      <c r="RYI49" s="146"/>
      <c r="RYT49" s="146"/>
      <c r="RZE49" s="146"/>
      <c r="RZP49" s="146"/>
      <c r="SAA49" s="146"/>
      <c r="SAL49" s="146"/>
      <c r="SAW49" s="146"/>
      <c r="SBH49" s="146"/>
      <c r="SBS49" s="146"/>
      <c r="SCD49" s="146"/>
      <c r="SCO49" s="146"/>
      <c r="SCZ49" s="146"/>
      <c r="SDK49" s="146"/>
      <c r="SDV49" s="146"/>
      <c r="SEG49" s="146"/>
      <c r="SER49" s="146"/>
      <c r="SFC49" s="146"/>
      <c r="SFN49" s="146"/>
      <c r="SFY49" s="146"/>
      <c r="SGJ49" s="146"/>
      <c r="SGU49" s="146"/>
      <c r="SHF49" s="146"/>
      <c r="SHQ49" s="146"/>
      <c r="SIB49" s="146"/>
      <c r="SIM49" s="146"/>
      <c r="SIX49" s="146"/>
      <c r="SJI49" s="146"/>
      <c r="SJT49" s="146"/>
      <c r="SKE49" s="146"/>
      <c r="SKP49" s="146"/>
      <c r="SLA49" s="146"/>
      <c r="SLL49" s="146"/>
      <c r="SLW49" s="146"/>
      <c r="SMH49" s="146"/>
      <c r="SMS49" s="146"/>
      <c r="SND49" s="146"/>
      <c r="SNO49" s="146"/>
      <c r="SNZ49" s="146"/>
      <c r="SOK49" s="146"/>
      <c r="SOV49" s="146"/>
      <c r="SPG49" s="146"/>
      <c r="SPR49" s="146"/>
      <c r="SQC49" s="146"/>
      <c r="SQN49" s="146"/>
      <c r="SQY49" s="146"/>
      <c r="SRJ49" s="146"/>
      <c r="SRU49" s="146"/>
      <c r="SSF49" s="146"/>
      <c r="SSQ49" s="146"/>
      <c r="STB49" s="146"/>
      <c r="STM49" s="146"/>
      <c r="STX49" s="146"/>
      <c r="SUI49" s="146"/>
      <c r="SUT49" s="146"/>
      <c r="SVE49" s="146"/>
      <c r="SVP49" s="146"/>
      <c r="SWA49" s="146"/>
      <c r="SWL49" s="146"/>
      <c r="SWW49" s="146"/>
      <c r="SXH49" s="146"/>
      <c r="SXS49" s="146"/>
      <c r="SYD49" s="146"/>
      <c r="SYO49" s="146"/>
      <c r="SYZ49" s="146"/>
      <c r="SZK49" s="146"/>
      <c r="SZV49" s="146"/>
      <c r="TAG49" s="146"/>
      <c r="TAR49" s="146"/>
      <c r="TBC49" s="146"/>
      <c r="TBN49" s="146"/>
      <c r="TBY49" s="146"/>
      <c r="TCJ49" s="146"/>
      <c r="TCU49" s="146"/>
      <c r="TDF49" s="146"/>
      <c r="TDQ49" s="146"/>
      <c r="TEB49" s="146"/>
      <c r="TEM49" s="146"/>
      <c r="TEX49" s="146"/>
      <c r="TFI49" s="146"/>
      <c r="TFT49" s="146"/>
      <c r="TGE49" s="146"/>
      <c r="TGP49" s="146"/>
      <c r="THA49" s="146"/>
      <c r="THL49" s="146"/>
      <c r="THW49" s="146"/>
      <c r="TIH49" s="146"/>
      <c r="TIS49" s="146"/>
      <c r="TJD49" s="146"/>
      <c r="TJO49" s="146"/>
      <c r="TJZ49" s="146"/>
      <c r="TKK49" s="146"/>
      <c r="TKV49" s="146"/>
      <c r="TLG49" s="146"/>
      <c r="TLR49" s="146"/>
      <c r="TMC49" s="146"/>
      <c r="TMN49" s="146"/>
      <c r="TMY49" s="146"/>
      <c r="TNJ49" s="146"/>
      <c r="TNU49" s="146"/>
      <c r="TOF49" s="146"/>
      <c r="TOQ49" s="146"/>
      <c r="TPB49" s="146"/>
      <c r="TPM49" s="146"/>
      <c r="TPX49" s="146"/>
      <c r="TQI49" s="146"/>
      <c r="TQT49" s="146"/>
      <c r="TRE49" s="146"/>
      <c r="TRP49" s="146"/>
      <c r="TSA49" s="146"/>
      <c r="TSL49" s="146"/>
      <c r="TSW49" s="146"/>
      <c r="TTH49" s="146"/>
      <c r="TTS49" s="146"/>
      <c r="TUD49" s="146"/>
      <c r="TUO49" s="146"/>
      <c r="TUZ49" s="146"/>
      <c r="TVK49" s="146"/>
      <c r="TVV49" s="146"/>
      <c r="TWG49" s="146"/>
      <c r="TWR49" s="146"/>
      <c r="TXC49" s="146"/>
      <c r="TXN49" s="146"/>
      <c r="TXY49" s="146"/>
      <c r="TYJ49" s="146"/>
      <c r="TYU49" s="146"/>
      <c r="TZF49" s="146"/>
      <c r="TZQ49" s="146"/>
      <c r="UAB49" s="146"/>
      <c r="UAM49" s="146"/>
      <c r="UAX49" s="146"/>
      <c r="UBI49" s="146"/>
      <c r="UBT49" s="146"/>
      <c r="UCE49" s="146"/>
      <c r="UCP49" s="146"/>
      <c r="UDA49" s="146"/>
      <c r="UDL49" s="146"/>
      <c r="UDW49" s="146"/>
      <c r="UEH49" s="146"/>
      <c r="UES49" s="146"/>
      <c r="UFD49" s="146"/>
      <c r="UFO49" s="146"/>
      <c r="UFZ49" s="146"/>
      <c r="UGK49" s="146"/>
      <c r="UGV49" s="146"/>
      <c r="UHG49" s="146"/>
      <c r="UHR49" s="146"/>
      <c r="UIC49" s="146"/>
      <c r="UIN49" s="146"/>
      <c r="UIY49" s="146"/>
      <c r="UJJ49" s="146"/>
      <c r="UJU49" s="146"/>
      <c r="UKF49" s="146"/>
      <c r="UKQ49" s="146"/>
      <c r="ULB49" s="146"/>
      <c r="ULM49" s="146"/>
      <c r="ULX49" s="146"/>
      <c r="UMI49" s="146"/>
      <c r="UMT49" s="146"/>
      <c r="UNE49" s="146"/>
      <c r="UNP49" s="146"/>
      <c r="UOA49" s="146"/>
      <c r="UOL49" s="146"/>
      <c r="UOW49" s="146"/>
      <c r="UPH49" s="146"/>
      <c r="UPS49" s="146"/>
      <c r="UQD49" s="146"/>
      <c r="UQO49" s="146"/>
      <c r="UQZ49" s="146"/>
      <c r="URK49" s="146"/>
      <c r="URV49" s="146"/>
      <c r="USG49" s="146"/>
      <c r="USR49" s="146"/>
      <c r="UTC49" s="146"/>
      <c r="UTN49" s="146"/>
      <c r="UTY49" s="146"/>
      <c r="UUJ49" s="146"/>
      <c r="UUU49" s="146"/>
      <c r="UVF49" s="146"/>
      <c r="UVQ49" s="146"/>
      <c r="UWB49" s="146"/>
      <c r="UWM49" s="146"/>
      <c r="UWX49" s="146"/>
      <c r="UXI49" s="146"/>
      <c r="UXT49" s="146"/>
      <c r="UYE49" s="146"/>
      <c r="UYP49" s="146"/>
      <c r="UZA49" s="146"/>
      <c r="UZL49" s="146"/>
      <c r="UZW49" s="146"/>
      <c r="VAH49" s="146"/>
      <c r="VAS49" s="146"/>
      <c r="VBD49" s="146"/>
      <c r="VBO49" s="146"/>
      <c r="VBZ49" s="146"/>
      <c r="VCK49" s="146"/>
      <c r="VCV49" s="146"/>
      <c r="VDG49" s="146"/>
      <c r="VDR49" s="146"/>
      <c r="VEC49" s="146"/>
      <c r="VEN49" s="146"/>
      <c r="VEY49" s="146"/>
      <c r="VFJ49" s="146"/>
      <c r="VFU49" s="146"/>
      <c r="VGF49" s="146"/>
      <c r="VGQ49" s="146"/>
      <c r="VHB49" s="146"/>
      <c r="VHM49" s="146"/>
      <c r="VHX49" s="146"/>
      <c r="VII49" s="146"/>
      <c r="VIT49" s="146"/>
      <c r="VJE49" s="146"/>
      <c r="VJP49" s="146"/>
      <c r="VKA49" s="146"/>
      <c r="VKL49" s="146"/>
      <c r="VKW49" s="146"/>
      <c r="VLH49" s="146"/>
      <c r="VLS49" s="146"/>
      <c r="VMD49" s="146"/>
      <c r="VMO49" s="146"/>
      <c r="VMZ49" s="146"/>
      <c r="VNK49" s="146"/>
      <c r="VNV49" s="146"/>
      <c r="VOG49" s="146"/>
      <c r="VOR49" s="146"/>
      <c r="VPC49" s="146"/>
      <c r="VPN49" s="146"/>
      <c r="VPY49" s="146"/>
      <c r="VQJ49" s="146"/>
      <c r="VQU49" s="146"/>
      <c r="VRF49" s="146"/>
      <c r="VRQ49" s="146"/>
      <c r="VSB49" s="146"/>
      <c r="VSM49" s="146"/>
      <c r="VSX49" s="146"/>
      <c r="VTI49" s="146"/>
      <c r="VTT49" s="146"/>
      <c r="VUE49" s="146"/>
      <c r="VUP49" s="146"/>
      <c r="VVA49" s="146"/>
      <c r="VVL49" s="146"/>
      <c r="VVW49" s="146"/>
      <c r="VWH49" s="146"/>
      <c r="VWS49" s="146"/>
      <c r="VXD49" s="146"/>
      <c r="VXO49" s="146"/>
      <c r="VXZ49" s="146"/>
      <c r="VYK49" s="146"/>
      <c r="VYV49" s="146"/>
      <c r="VZG49" s="146"/>
      <c r="VZR49" s="146"/>
      <c r="WAC49" s="146"/>
      <c r="WAN49" s="146"/>
      <c r="WAY49" s="146"/>
      <c r="WBJ49" s="146"/>
      <c r="WBU49" s="146"/>
      <c r="WCF49" s="146"/>
      <c r="WCQ49" s="146"/>
      <c r="WDB49" s="146"/>
      <c r="WDM49" s="146"/>
      <c r="WDX49" s="146"/>
      <c r="WEI49" s="146"/>
      <c r="WET49" s="146"/>
      <c r="WFE49" s="146"/>
      <c r="WFP49" s="146"/>
      <c r="WGA49" s="146"/>
      <c r="WGL49" s="146"/>
      <c r="WGW49" s="146"/>
      <c r="WHH49" s="146"/>
      <c r="WHS49" s="146"/>
      <c r="WID49" s="146"/>
      <c r="WIO49" s="146"/>
      <c r="WIZ49" s="146"/>
      <c r="WJK49" s="146"/>
      <c r="WJV49" s="146"/>
      <c r="WKG49" s="146"/>
      <c r="WKR49" s="146"/>
      <c r="WLC49" s="146"/>
      <c r="WLN49" s="146"/>
      <c r="WLY49" s="146"/>
      <c r="WMJ49" s="146"/>
      <c r="WMU49" s="146"/>
      <c r="WNF49" s="146"/>
      <c r="WNQ49" s="146"/>
      <c r="WOB49" s="146"/>
      <c r="WOM49" s="146"/>
      <c r="WOX49" s="146"/>
      <c r="WPI49" s="146"/>
      <c r="WPT49" s="146"/>
      <c r="WQE49" s="146"/>
      <c r="WQP49" s="146"/>
      <c r="WRA49" s="146"/>
      <c r="WRL49" s="146"/>
      <c r="WRW49" s="146"/>
      <c r="WSH49" s="146"/>
      <c r="WSS49" s="146"/>
      <c r="WTD49" s="146"/>
      <c r="WTO49" s="146"/>
      <c r="WTZ49" s="146"/>
      <c r="WUK49" s="146"/>
      <c r="WUV49" s="146"/>
      <c r="WVG49" s="146"/>
      <c r="WVR49" s="146"/>
      <c r="WWC49" s="146"/>
      <c r="WWN49" s="146"/>
      <c r="WWY49" s="146"/>
      <c r="WXJ49" s="146"/>
      <c r="WXU49" s="146"/>
      <c r="WYF49" s="146"/>
      <c r="WYQ49" s="146"/>
      <c r="WZB49" s="146"/>
      <c r="WZM49" s="146"/>
      <c r="WZX49" s="146"/>
      <c r="XAI49" s="146"/>
      <c r="XAT49" s="146"/>
      <c r="XBE49" s="146"/>
      <c r="XBP49" s="146"/>
      <c r="XCA49" s="146"/>
      <c r="XCL49" s="146"/>
      <c r="XCW49" s="146"/>
      <c r="XDH49" s="146"/>
      <c r="XDS49" s="146"/>
      <c r="XED49" s="146"/>
      <c r="XEO49" s="146"/>
      <c r="XEZ49" s="146"/>
    </row>
    <row r="50" spans="1:1024 1035:2047 2058:3070 3081:4093 4104:5116 5127:6139 6150:7162 7173:8185 8196:9208 9219:10231 10242:11254 11265:12288 12299:13311 13322:14334 14345:15357 15368:16380" s="131" customFormat="1" ht="27.75" customHeight="1">
      <c r="A50" s="773" t="s">
        <v>1361</v>
      </c>
      <c r="B50" s="774"/>
      <c r="C50" s="774"/>
      <c r="D50" s="774"/>
      <c r="E50" s="774"/>
      <c r="F50" s="774"/>
      <c r="G50" s="774"/>
      <c r="H50" s="774"/>
      <c r="I50" s="774"/>
      <c r="J50" s="774"/>
      <c r="K50" s="774"/>
      <c r="L50" s="146"/>
      <c r="W50" s="146"/>
      <c r="AH50" s="146"/>
      <c r="AS50" s="146"/>
      <c r="BD50" s="146"/>
      <c r="BO50" s="146"/>
      <c r="BZ50" s="146"/>
      <c r="CK50" s="146"/>
      <c r="CV50" s="146"/>
      <c r="DG50" s="146"/>
      <c r="DR50" s="146"/>
      <c r="EC50" s="146"/>
      <c r="EN50" s="146"/>
      <c r="EY50" s="146"/>
      <c r="FJ50" s="146"/>
      <c r="FU50" s="146"/>
      <c r="GF50" s="146"/>
      <c r="GQ50" s="146"/>
      <c r="HB50" s="146"/>
      <c r="HM50" s="146"/>
      <c r="HX50" s="146"/>
      <c r="II50" s="146"/>
      <c r="IT50" s="146"/>
      <c r="JE50" s="146"/>
      <c r="JP50" s="146"/>
      <c r="KA50" s="146"/>
      <c r="KL50" s="146"/>
      <c r="KW50" s="146"/>
      <c r="LH50" s="146"/>
      <c r="LS50" s="146"/>
      <c r="MD50" s="146"/>
      <c r="MO50" s="146"/>
      <c r="MZ50" s="146"/>
      <c r="NK50" s="146"/>
      <c r="NV50" s="146"/>
      <c r="OG50" s="146"/>
      <c r="OR50" s="146"/>
      <c r="PC50" s="146"/>
      <c r="PN50" s="146"/>
      <c r="PY50" s="146"/>
      <c r="QJ50" s="146"/>
      <c r="QU50" s="146"/>
      <c r="RF50" s="146"/>
      <c r="RQ50" s="146"/>
      <c r="SB50" s="146"/>
      <c r="SM50" s="146"/>
      <c r="SX50" s="146"/>
      <c r="TI50" s="146"/>
      <c r="TT50" s="146"/>
      <c r="UE50" s="146"/>
      <c r="UP50" s="146"/>
      <c r="VA50" s="146"/>
      <c r="VL50" s="146"/>
      <c r="VW50" s="146"/>
      <c r="WH50" s="146"/>
      <c r="WS50" s="146"/>
      <c r="XD50" s="146"/>
      <c r="XO50" s="146"/>
      <c r="XZ50" s="146"/>
      <c r="YK50" s="146"/>
      <c r="YV50" s="146"/>
      <c r="ZG50" s="146"/>
      <c r="ZR50" s="146"/>
      <c r="AAC50" s="146"/>
      <c r="AAN50" s="146"/>
      <c r="AAY50" s="146"/>
      <c r="ABJ50" s="146"/>
      <c r="ABU50" s="146"/>
      <c r="ACF50" s="146"/>
      <c r="ACQ50" s="146"/>
      <c r="ADB50" s="146"/>
      <c r="ADM50" s="146"/>
      <c r="ADX50" s="146"/>
      <c r="AEI50" s="146"/>
      <c r="AET50" s="146"/>
      <c r="AFE50" s="146"/>
      <c r="AFP50" s="146"/>
      <c r="AGA50" s="146"/>
      <c r="AGL50" s="146"/>
      <c r="AGW50" s="146"/>
      <c r="AHH50" s="146"/>
      <c r="AHS50" s="146"/>
      <c r="AID50" s="146"/>
      <c r="AIO50" s="146"/>
      <c r="AIZ50" s="146"/>
      <c r="AJK50" s="146"/>
      <c r="AJV50" s="146"/>
      <c r="AKG50" s="146"/>
      <c r="AKR50" s="146"/>
      <c r="ALC50" s="146"/>
      <c r="ALN50" s="146"/>
      <c r="ALY50" s="146"/>
      <c r="AMJ50" s="146"/>
      <c r="AMU50" s="146"/>
      <c r="ANF50" s="146"/>
      <c r="ANQ50" s="146"/>
      <c r="AOB50" s="146"/>
      <c r="AOM50" s="146"/>
      <c r="AOX50" s="146"/>
      <c r="API50" s="146"/>
      <c r="APT50" s="146"/>
      <c r="AQE50" s="146"/>
      <c r="AQP50" s="146"/>
      <c r="ARA50" s="146"/>
      <c r="ARL50" s="146"/>
      <c r="ARW50" s="146"/>
      <c r="ASH50" s="146"/>
      <c r="ASS50" s="146"/>
      <c r="ATD50" s="146"/>
      <c r="ATO50" s="146"/>
      <c r="ATZ50" s="146"/>
      <c r="AUK50" s="146"/>
      <c r="AUV50" s="146"/>
      <c r="AVG50" s="146"/>
      <c r="AVR50" s="146"/>
      <c r="AWC50" s="146"/>
      <c r="AWN50" s="146"/>
      <c r="AWY50" s="146"/>
      <c r="AXJ50" s="146"/>
      <c r="AXU50" s="146"/>
      <c r="AYF50" s="146"/>
      <c r="AYQ50" s="146"/>
      <c r="AZB50" s="146"/>
      <c r="AZM50" s="146"/>
      <c r="AZX50" s="146"/>
      <c r="BAI50" s="146"/>
      <c r="BAT50" s="146"/>
      <c r="BBE50" s="146"/>
      <c r="BBP50" s="146"/>
      <c r="BCA50" s="146"/>
      <c r="BCL50" s="146"/>
      <c r="BCW50" s="146"/>
      <c r="BDH50" s="146"/>
      <c r="BDS50" s="146"/>
      <c r="BED50" s="146"/>
      <c r="BEO50" s="146"/>
      <c r="BEZ50" s="146"/>
      <c r="BFK50" s="146"/>
      <c r="BFV50" s="146"/>
      <c r="BGG50" s="146"/>
      <c r="BGR50" s="146"/>
      <c r="BHC50" s="146"/>
      <c r="BHN50" s="146"/>
      <c r="BHY50" s="146"/>
      <c r="BIJ50" s="146"/>
      <c r="BIU50" s="146"/>
      <c r="BJF50" s="146"/>
      <c r="BJQ50" s="146"/>
      <c r="BKB50" s="146"/>
      <c r="BKM50" s="146"/>
      <c r="BKX50" s="146"/>
      <c r="BLI50" s="146"/>
      <c r="BLT50" s="146"/>
      <c r="BME50" s="146"/>
      <c r="BMP50" s="146"/>
      <c r="BNA50" s="146"/>
      <c r="BNL50" s="146"/>
      <c r="BNW50" s="146"/>
      <c r="BOH50" s="146"/>
      <c r="BOS50" s="146"/>
      <c r="BPD50" s="146"/>
      <c r="BPO50" s="146"/>
      <c r="BPZ50" s="146"/>
      <c r="BQK50" s="146"/>
      <c r="BQV50" s="146"/>
      <c r="BRG50" s="146"/>
      <c r="BRR50" s="146"/>
      <c r="BSC50" s="146"/>
      <c r="BSN50" s="146"/>
      <c r="BSY50" s="146"/>
      <c r="BTJ50" s="146"/>
      <c r="BTU50" s="146"/>
      <c r="BUF50" s="146"/>
      <c r="BUQ50" s="146"/>
      <c r="BVB50" s="146"/>
      <c r="BVM50" s="146"/>
      <c r="BVX50" s="146"/>
      <c r="BWI50" s="146"/>
      <c r="BWT50" s="146"/>
      <c r="BXE50" s="146"/>
      <c r="BXP50" s="146"/>
      <c r="BYA50" s="146"/>
      <c r="BYL50" s="146"/>
      <c r="BYW50" s="146"/>
      <c r="BZH50" s="146"/>
      <c r="BZS50" s="146"/>
      <c r="CAD50" s="146"/>
      <c r="CAO50" s="146"/>
      <c r="CAZ50" s="146"/>
      <c r="CBK50" s="146"/>
      <c r="CBV50" s="146"/>
      <c r="CCG50" s="146"/>
      <c r="CCR50" s="146"/>
      <c r="CDC50" s="146"/>
      <c r="CDN50" s="146"/>
      <c r="CDY50" s="146"/>
      <c r="CEJ50" s="146"/>
      <c r="CEU50" s="146"/>
      <c r="CFF50" s="146"/>
      <c r="CFQ50" s="146"/>
      <c r="CGB50" s="146"/>
      <c r="CGM50" s="146"/>
      <c r="CGX50" s="146"/>
      <c r="CHI50" s="146"/>
      <c r="CHT50" s="146"/>
      <c r="CIE50" s="146"/>
      <c r="CIP50" s="146"/>
      <c r="CJA50" s="146"/>
      <c r="CJL50" s="146"/>
      <c r="CJW50" s="146"/>
      <c r="CKH50" s="146"/>
      <c r="CKS50" s="146"/>
      <c r="CLD50" s="146"/>
      <c r="CLO50" s="146"/>
      <c r="CLZ50" s="146"/>
      <c r="CMK50" s="146"/>
      <c r="CMV50" s="146"/>
      <c r="CNG50" s="146"/>
      <c r="CNR50" s="146"/>
      <c r="COC50" s="146"/>
      <c r="CON50" s="146"/>
      <c r="COY50" s="146"/>
      <c r="CPJ50" s="146"/>
      <c r="CPU50" s="146"/>
      <c r="CQF50" s="146"/>
      <c r="CQQ50" s="146"/>
      <c r="CRB50" s="146"/>
      <c r="CRM50" s="146"/>
      <c r="CRX50" s="146"/>
      <c r="CSI50" s="146"/>
      <c r="CST50" s="146"/>
      <c r="CTE50" s="146"/>
      <c r="CTP50" s="146"/>
      <c r="CUA50" s="146"/>
      <c r="CUL50" s="146"/>
      <c r="CUW50" s="146"/>
      <c r="CVH50" s="146"/>
      <c r="CVS50" s="146"/>
      <c r="CWD50" s="146"/>
      <c r="CWO50" s="146"/>
      <c r="CWZ50" s="146"/>
      <c r="CXK50" s="146"/>
      <c r="CXV50" s="146"/>
      <c r="CYG50" s="146"/>
      <c r="CYR50" s="146"/>
      <c r="CZC50" s="146"/>
      <c r="CZN50" s="146"/>
      <c r="CZY50" s="146"/>
      <c r="DAJ50" s="146"/>
      <c r="DAU50" s="146"/>
      <c r="DBF50" s="146"/>
      <c r="DBQ50" s="146"/>
      <c r="DCB50" s="146"/>
      <c r="DCM50" s="146"/>
      <c r="DCX50" s="146"/>
      <c r="DDI50" s="146"/>
      <c r="DDT50" s="146"/>
      <c r="DEE50" s="146"/>
      <c r="DEP50" s="146"/>
      <c r="DFA50" s="146"/>
      <c r="DFL50" s="146"/>
      <c r="DFW50" s="146"/>
      <c r="DGH50" s="146"/>
      <c r="DGS50" s="146"/>
      <c r="DHD50" s="146"/>
      <c r="DHO50" s="146"/>
      <c r="DHZ50" s="146"/>
      <c r="DIK50" s="146"/>
      <c r="DIV50" s="146"/>
      <c r="DJG50" s="146"/>
      <c r="DJR50" s="146"/>
      <c r="DKC50" s="146"/>
      <c r="DKN50" s="146"/>
      <c r="DKY50" s="146"/>
      <c r="DLJ50" s="146"/>
      <c r="DLU50" s="146"/>
      <c r="DMF50" s="146"/>
      <c r="DMQ50" s="146"/>
      <c r="DNB50" s="146"/>
      <c r="DNM50" s="146"/>
      <c r="DNX50" s="146"/>
      <c r="DOI50" s="146"/>
      <c r="DOT50" s="146"/>
      <c r="DPE50" s="146"/>
      <c r="DPP50" s="146"/>
      <c r="DQA50" s="146"/>
      <c r="DQL50" s="146"/>
      <c r="DQW50" s="146"/>
      <c r="DRH50" s="146"/>
      <c r="DRS50" s="146"/>
      <c r="DSD50" s="146"/>
      <c r="DSO50" s="146"/>
      <c r="DSZ50" s="146"/>
      <c r="DTK50" s="146"/>
      <c r="DTV50" s="146"/>
      <c r="DUG50" s="146"/>
      <c r="DUR50" s="146"/>
      <c r="DVC50" s="146"/>
      <c r="DVN50" s="146"/>
      <c r="DVY50" s="146"/>
      <c r="DWJ50" s="146"/>
      <c r="DWU50" s="146"/>
      <c r="DXF50" s="146"/>
      <c r="DXQ50" s="146"/>
      <c r="DYB50" s="146"/>
      <c r="DYM50" s="146"/>
      <c r="DYX50" s="146"/>
      <c r="DZI50" s="146"/>
      <c r="DZT50" s="146"/>
      <c r="EAE50" s="146"/>
      <c r="EAP50" s="146"/>
      <c r="EBA50" s="146"/>
      <c r="EBL50" s="146"/>
      <c r="EBW50" s="146"/>
      <c r="ECH50" s="146"/>
      <c r="ECS50" s="146"/>
      <c r="EDD50" s="146"/>
      <c r="EDO50" s="146"/>
      <c r="EDZ50" s="146"/>
      <c r="EEK50" s="146"/>
      <c r="EEV50" s="146"/>
      <c r="EFG50" s="146"/>
      <c r="EFR50" s="146"/>
      <c r="EGC50" s="146"/>
      <c r="EGN50" s="146"/>
      <c r="EGY50" s="146"/>
      <c r="EHJ50" s="146"/>
      <c r="EHU50" s="146"/>
      <c r="EIF50" s="146"/>
      <c r="EIQ50" s="146"/>
      <c r="EJB50" s="146"/>
      <c r="EJM50" s="146"/>
      <c r="EJX50" s="146"/>
      <c r="EKI50" s="146"/>
      <c r="EKT50" s="146"/>
      <c r="ELE50" s="146"/>
      <c r="ELP50" s="146"/>
      <c r="EMA50" s="146"/>
      <c r="EML50" s="146"/>
      <c r="EMW50" s="146"/>
      <c r="ENH50" s="146"/>
      <c r="ENS50" s="146"/>
      <c r="EOD50" s="146"/>
      <c r="EOO50" s="146"/>
      <c r="EOZ50" s="146"/>
      <c r="EPK50" s="146"/>
      <c r="EPV50" s="146"/>
      <c r="EQG50" s="146"/>
      <c r="EQR50" s="146"/>
      <c r="ERC50" s="146"/>
      <c r="ERN50" s="146"/>
      <c r="ERY50" s="146"/>
      <c r="ESJ50" s="146"/>
      <c r="ESU50" s="146"/>
      <c r="ETF50" s="146"/>
      <c r="ETQ50" s="146"/>
      <c r="EUB50" s="146"/>
      <c r="EUM50" s="146"/>
      <c r="EUX50" s="146"/>
      <c r="EVI50" s="146"/>
      <c r="EVT50" s="146"/>
      <c r="EWE50" s="146"/>
      <c r="EWP50" s="146"/>
      <c r="EXA50" s="146"/>
      <c r="EXL50" s="146"/>
      <c r="EXW50" s="146"/>
      <c r="EYH50" s="146"/>
      <c r="EYS50" s="146"/>
      <c r="EZD50" s="146"/>
      <c r="EZO50" s="146"/>
      <c r="EZZ50" s="146"/>
      <c r="FAK50" s="146"/>
      <c r="FAV50" s="146"/>
      <c r="FBG50" s="146"/>
      <c r="FBR50" s="146"/>
      <c r="FCC50" s="146"/>
      <c r="FCN50" s="146"/>
      <c r="FCY50" s="146"/>
      <c r="FDJ50" s="146"/>
      <c r="FDU50" s="146"/>
      <c r="FEF50" s="146"/>
      <c r="FEQ50" s="146"/>
      <c r="FFB50" s="146"/>
      <c r="FFM50" s="146"/>
      <c r="FFX50" s="146"/>
      <c r="FGI50" s="146"/>
      <c r="FGT50" s="146"/>
      <c r="FHE50" s="146"/>
      <c r="FHP50" s="146"/>
      <c r="FIA50" s="146"/>
      <c r="FIL50" s="146"/>
      <c r="FIW50" s="146"/>
      <c r="FJH50" s="146"/>
      <c r="FJS50" s="146"/>
      <c r="FKD50" s="146"/>
      <c r="FKO50" s="146"/>
      <c r="FKZ50" s="146"/>
      <c r="FLK50" s="146"/>
      <c r="FLV50" s="146"/>
      <c r="FMG50" s="146"/>
      <c r="FMR50" s="146"/>
      <c r="FNC50" s="146"/>
      <c r="FNN50" s="146"/>
      <c r="FNY50" s="146"/>
      <c r="FOJ50" s="146"/>
      <c r="FOU50" s="146"/>
      <c r="FPF50" s="146"/>
      <c r="FPQ50" s="146"/>
      <c r="FQB50" s="146"/>
      <c r="FQM50" s="146"/>
      <c r="FQX50" s="146"/>
      <c r="FRI50" s="146"/>
      <c r="FRT50" s="146"/>
      <c r="FSE50" s="146"/>
      <c r="FSP50" s="146"/>
      <c r="FTA50" s="146"/>
      <c r="FTL50" s="146"/>
      <c r="FTW50" s="146"/>
      <c r="FUH50" s="146"/>
      <c r="FUS50" s="146"/>
      <c r="FVD50" s="146"/>
      <c r="FVO50" s="146"/>
      <c r="FVZ50" s="146"/>
      <c r="FWK50" s="146"/>
      <c r="FWV50" s="146"/>
      <c r="FXG50" s="146"/>
      <c r="FXR50" s="146"/>
      <c r="FYC50" s="146"/>
      <c r="FYN50" s="146"/>
      <c r="FYY50" s="146"/>
      <c r="FZJ50" s="146"/>
      <c r="FZU50" s="146"/>
      <c r="GAF50" s="146"/>
      <c r="GAQ50" s="146"/>
      <c r="GBB50" s="146"/>
      <c r="GBM50" s="146"/>
      <c r="GBX50" s="146"/>
      <c r="GCI50" s="146"/>
      <c r="GCT50" s="146"/>
      <c r="GDE50" s="146"/>
      <c r="GDP50" s="146"/>
      <c r="GEA50" s="146"/>
      <c r="GEL50" s="146"/>
      <c r="GEW50" s="146"/>
      <c r="GFH50" s="146"/>
      <c r="GFS50" s="146"/>
      <c r="GGD50" s="146"/>
      <c r="GGO50" s="146"/>
      <c r="GGZ50" s="146"/>
      <c r="GHK50" s="146"/>
      <c r="GHV50" s="146"/>
      <c r="GIG50" s="146"/>
      <c r="GIR50" s="146"/>
      <c r="GJC50" s="146"/>
      <c r="GJN50" s="146"/>
      <c r="GJY50" s="146"/>
      <c r="GKJ50" s="146"/>
      <c r="GKU50" s="146"/>
      <c r="GLF50" s="146"/>
      <c r="GLQ50" s="146"/>
      <c r="GMB50" s="146"/>
      <c r="GMM50" s="146"/>
      <c r="GMX50" s="146"/>
      <c r="GNI50" s="146"/>
      <c r="GNT50" s="146"/>
      <c r="GOE50" s="146"/>
      <c r="GOP50" s="146"/>
      <c r="GPA50" s="146"/>
      <c r="GPL50" s="146"/>
      <c r="GPW50" s="146"/>
      <c r="GQH50" s="146"/>
      <c r="GQS50" s="146"/>
      <c r="GRD50" s="146"/>
      <c r="GRO50" s="146"/>
      <c r="GRZ50" s="146"/>
      <c r="GSK50" s="146"/>
      <c r="GSV50" s="146"/>
      <c r="GTG50" s="146"/>
      <c r="GTR50" s="146"/>
      <c r="GUC50" s="146"/>
      <c r="GUN50" s="146"/>
      <c r="GUY50" s="146"/>
      <c r="GVJ50" s="146"/>
      <c r="GVU50" s="146"/>
      <c r="GWF50" s="146"/>
      <c r="GWQ50" s="146"/>
      <c r="GXB50" s="146"/>
      <c r="GXM50" s="146"/>
      <c r="GXX50" s="146"/>
      <c r="GYI50" s="146"/>
      <c r="GYT50" s="146"/>
      <c r="GZE50" s="146"/>
      <c r="GZP50" s="146"/>
      <c r="HAA50" s="146"/>
      <c r="HAL50" s="146"/>
      <c r="HAW50" s="146"/>
      <c r="HBH50" s="146"/>
      <c r="HBS50" s="146"/>
      <c r="HCD50" s="146"/>
      <c r="HCO50" s="146"/>
      <c r="HCZ50" s="146"/>
      <c r="HDK50" s="146"/>
      <c r="HDV50" s="146"/>
      <c r="HEG50" s="146"/>
      <c r="HER50" s="146"/>
      <c r="HFC50" s="146"/>
      <c r="HFN50" s="146"/>
      <c r="HFY50" s="146"/>
      <c r="HGJ50" s="146"/>
      <c r="HGU50" s="146"/>
      <c r="HHF50" s="146"/>
      <c r="HHQ50" s="146"/>
      <c r="HIB50" s="146"/>
      <c r="HIM50" s="146"/>
      <c r="HIX50" s="146"/>
      <c r="HJI50" s="146"/>
      <c r="HJT50" s="146"/>
      <c r="HKE50" s="146"/>
      <c r="HKP50" s="146"/>
      <c r="HLA50" s="146"/>
      <c r="HLL50" s="146"/>
      <c r="HLW50" s="146"/>
      <c r="HMH50" s="146"/>
      <c r="HMS50" s="146"/>
      <c r="HND50" s="146"/>
      <c r="HNO50" s="146"/>
      <c r="HNZ50" s="146"/>
      <c r="HOK50" s="146"/>
      <c r="HOV50" s="146"/>
      <c r="HPG50" s="146"/>
      <c r="HPR50" s="146"/>
      <c r="HQC50" s="146"/>
      <c r="HQN50" s="146"/>
      <c r="HQY50" s="146"/>
      <c r="HRJ50" s="146"/>
      <c r="HRU50" s="146"/>
      <c r="HSF50" s="146"/>
      <c r="HSQ50" s="146"/>
      <c r="HTB50" s="146"/>
      <c r="HTM50" s="146"/>
      <c r="HTX50" s="146"/>
      <c r="HUI50" s="146"/>
      <c r="HUT50" s="146"/>
      <c r="HVE50" s="146"/>
      <c r="HVP50" s="146"/>
      <c r="HWA50" s="146"/>
      <c r="HWL50" s="146"/>
      <c r="HWW50" s="146"/>
      <c r="HXH50" s="146"/>
      <c r="HXS50" s="146"/>
      <c r="HYD50" s="146"/>
      <c r="HYO50" s="146"/>
      <c r="HYZ50" s="146"/>
      <c r="HZK50" s="146"/>
      <c r="HZV50" s="146"/>
      <c r="IAG50" s="146"/>
      <c r="IAR50" s="146"/>
      <c r="IBC50" s="146"/>
      <c r="IBN50" s="146"/>
      <c r="IBY50" s="146"/>
      <c r="ICJ50" s="146"/>
      <c r="ICU50" s="146"/>
      <c r="IDF50" s="146"/>
      <c r="IDQ50" s="146"/>
      <c r="IEB50" s="146"/>
      <c r="IEM50" s="146"/>
      <c r="IEX50" s="146"/>
      <c r="IFI50" s="146"/>
      <c r="IFT50" s="146"/>
      <c r="IGE50" s="146"/>
      <c r="IGP50" s="146"/>
      <c r="IHA50" s="146"/>
      <c r="IHL50" s="146"/>
      <c r="IHW50" s="146"/>
      <c r="IIH50" s="146"/>
      <c r="IIS50" s="146"/>
      <c r="IJD50" s="146"/>
      <c r="IJO50" s="146"/>
      <c r="IJZ50" s="146"/>
      <c r="IKK50" s="146"/>
      <c r="IKV50" s="146"/>
      <c r="ILG50" s="146"/>
      <c r="ILR50" s="146"/>
      <c r="IMC50" s="146"/>
      <c r="IMN50" s="146"/>
      <c r="IMY50" s="146"/>
      <c r="INJ50" s="146"/>
      <c r="INU50" s="146"/>
      <c r="IOF50" s="146"/>
      <c r="IOQ50" s="146"/>
      <c r="IPB50" s="146"/>
      <c r="IPM50" s="146"/>
      <c r="IPX50" s="146"/>
      <c r="IQI50" s="146"/>
      <c r="IQT50" s="146"/>
      <c r="IRE50" s="146"/>
      <c r="IRP50" s="146"/>
      <c r="ISA50" s="146"/>
      <c r="ISL50" s="146"/>
      <c r="ISW50" s="146"/>
      <c r="ITH50" s="146"/>
      <c r="ITS50" s="146"/>
      <c r="IUD50" s="146"/>
      <c r="IUO50" s="146"/>
      <c r="IUZ50" s="146"/>
      <c r="IVK50" s="146"/>
      <c r="IVV50" s="146"/>
      <c r="IWG50" s="146"/>
      <c r="IWR50" s="146"/>
      <c r="IXC50" s="146"/>
      <c r="IXN50" s="146"/>
      <c r="IXY50" s="146"/>
      <c r="IYJ50" s="146"/>
      <c r="IYU50" s="146"/>
      <c r="IZF50" s="146"/>
      <c r="IZQ50" s="146"/>
      <c r="JAB50" s="146"/>
      <c r="JAM50" s="146"/>
      <c r="JAX50" s="146"/>
      <c r="JBI50" s="146"/>
      <c r="JBT50" s="146"/>
      <c r="JCE50" s="146"/>
      <c r="JCP50" s="146"/>
      <c r="JDA50" s="146"/>
      <c r="JDL50" s="146"/>
      <c r="JDW50" s="146"/>
      <c r="JEH50" s="146"/>
      <c r="JES50" s="146"/>
      <c r="JFD50" s="146"/>
      <c r="JFO50" s="146"/>
      <c r="JFZ50" s="146"/>
      <c r="JGK50" s="146"/>
      <c r="JGV50" s="146"/>
      <c r="JHG50" s="146"/>
      <c r="JHR50" s="146"/>
      <c r="JIC50" s="146"/>
      <c r="JIN50" s="146"/>
      <c r="JIY50" s="146"/>
      <c r="JJJ50" s="146"/>
      <c r="JJU50" s="146"/>
      <c r="JKF50" s="146"/>
      <c r="JKQ50" s="146"/>
      <c r="JLB50" s="146"/>
      <c r="JLM50" s="146"/>
      <c r="JLX50" s="146"/>
      <c r="JMI50" s="146"/>
      <c r="JMT50" s="146"/>
      <c r="JNE50" s="146"/>
      <c r="JNP50" s="146"/>
      <c r="JOA50" s="146"/>
      <c r="JOL50" s="146"/>
      <c r="JOW50" s="146"/>
      <c r="JPH50" s="146"/>
      <c r="JPS50" s="146"/>
      <c r="JQD50" s="146"/>
      <c r="JQO50" s="146"/>
      <c r="JQZ50" s="146"/>
      <c r="JRK50" s="146"/>
      <c r="JRV50" s="146"/>
      <c r="JSG50" s="146"/>
      <c r="JSR50" s="146"/>
      <c r="JTC50" s="146"/>
      <c r="JTN50" s="146"/>
      <c r="JTY50" s="146"/>
      <c r="JUJ50" s="146"/>
      <c r="JUU50" s="146"/>
      <c r="JVF50" s="146"/>
      <c r="JVQ50" s="146"/>
      <c r="JWB50" s="146"/>
      <c r="JWM50" s="146"/>
      <c r="JWX50" s="146"/>
      <c r="JXI50" s="146"/>
      <c r="JXT50" s="146"/>
      <c r="JYE50" s="146"/>
      <c r="JYP50" s="146"/>
      <c r="JZA50" s="146"/>
      <c r="JZL50" s="146"/>
      <c r="JZW50" s="146"/>
      <c r="KAH50" s="146"/>
      <c r="KAS50" s="146"/>
      <c r="KBD50" s="146"/>
      <c r="KBO50" s="146"/>
      <c r="KBZ50" s="146"/>
      <c r="KCK50" s="146"/>
      <c r="KCV50" s="146"/>
      <c r="KDG50" s="146"/>
      <c r="KDR50" s="146"/>
      <c r="KEC50" s="146"/>
      <c r="KEN50" s="146"/>
      <c r="KEY50" s="146"/>
      <c r="KFJ50" s="146"/>
      <c r="KFU50" s="146"/>
      <c r="KGF50" s="146"/>
      <c r="KGQ50" s="146"/>
      <c r="KHB50" s="146"/>
      <c r="KHM50" s="146"/>
      <c r="KHX50" s="146"/>
      <c r="KII50" s="146"/>
      <c r="KIT50" s="146"/>
      <c r="KJE50" s="146"/>
      <c r="KJP50" s="146"/>
      <c r="KKA50" s="146"/>
      <c r="KKL50" s="146"/>
      <c r="KKW50" s="146"/>
      <c r="KLH50" s="146"/>
      <c r="KLS50" s="146"/>
      <c r="KMD50" s="146"/>
      <c r="KMO50" s="146"/>
      <c r="KMZ50" s="146"/>
      <c r="KNK50" s="146"/>
      <c r="KNV50" s="146"/>
      <c r="KOG50" s="146"/>
      <c r="KOR50" s="146"/>
      <c r="KPC50" s="146"/>
      <c r="KPN50" s="146"/>
      <c r="KPY50" s="146"/>
      <c r="KQJ50" s="146"/>
      <c r="KQU50" s="146"/>
      <c r="KRF50" s="146"/>
      <c r="KRQ50" s="146"/>
      <c r="KSB50" s="146"/>
      <c r="KSM50" s="146"/>
      <c r="KSX50" s="146"/>
      <c r="KTI50" s="146"/>
      <c r="KTT50" s="146"/>
      <c r="KUE50" s="146"/>
      <c r="KUP50" s="146"/>
      <c r="KVA50" s="146"/>
      <c r="KVL50" s="146"/>
      <c r="KVW50" s="146"/>
      <c r="KWH50" s="146"/>
      <c r="KWS50" s="146"/>
      <c r="KXD50" s="146"/>
      <c r="KXO50" s="146"/>
      <c r="KXZ50" s="146"/>
      <c r="KYK50" s="146"/>
      <c r="KYV50" s="146"/>
      <c r="KZG50" s="146"/>
      <c r="KZR50" s="146"/>
      <c r="LAC50" s="146"/>
      <c r="LAN50" s="146"/>
      <c r="LAY50" s="146"/>
      <c r="LBJ50" s="146"/>
      <c r="LBU50" s="146"/>
      <c r="LCF50" s="146"/>
      <c r="LCQ50" s="146"/>
      <c r="LDB50" s="146"/>
      <c r="LDM50" s="146"/>
      <c r="LDX50" s="146"/>
      <c r="LEI50" s="146"/>
      <c r="LET50" s="146"/>
      <c r="LFE50" s="146"/>
      <c r="LFP50" s="146"/>
      <c r="LGA50" s="146"/>
      <c r="LGL50" s="146"/>
      <c r="LGW50" s="146"/>
      <c r="LHH50" s="146"/>
      <c r="LHS50" s="146"/>
      <c r="LID50" s="146"/>
      <c r="LIO50" s="146"/>
      <c r="LIZ50" s="146"/>
      <c r="LJK50" s="146"/>
      <c r="LJV50" s="146"/>
      <c r="LKG50" s="146"/>
      <c r="LKR50" s="146"/>
      <c r="LLC50" s="146"/>
      <c r="LLN50" s="146"/>
      <c r="LLY50" s="146"/>
      <c r="LMJ50" s="146"/>
      <c r="LMU50" s="146"/>
      <c r="LNF50" s="146"/>
      <c r="LNQ50" s="146"/>
      <c r="LOB50" s="146"/>
      <c r="LOM50" s="146"/>
      <c r="LOX50" s="146"/>
      <c r="LPI50" s="146"/>
      <c r="LPT50" s="146"/>
      <c r="LQE50" s="146"/>
      <c r="LQP50" s="146"/>
      <c r="LRA50" s="146"/>
      <c r="LRL50" s="146"/>
      <c r="LRW50" s="146"/>
      <c r="LSH50" s="146"/>
      <c r="LSS50" s="146"/>
      <c r="LTD50" s="146"/>
      <c r="LTO50" s="146"/>
      <c r="LTZ50" s="146"/>
      <c r="LUK50" s="146"/>
      <c r="LUV50" s="146"/>
      <c r="LVG50" s="146"/>
      <c r="LVR50" s="146"/>
      <c r="LWC50" s="146"/>
      <c r="LWN50" s="146"/>
      <c r="LWY50" s="146"/>
      <c r="LXJ50" s="146"/>
      <c r="LXU50" s="146"/>
      <c r="LYF50" s="146"/>
      <c r="LYQ50" s="146"/>
      <c r="LZB50" s="146"/>
      <c r="LZM50" s="146"/>
      <c r="LZX50" s="146"/>
      <c r="MAI50" s="146"/>
      <c r="MAT50" s="146"/>
      <c r="MBE50" s="146"/>
      <c r="MBP50" s="146"/>
      <c r="MCA50" s="146"/>
      <c r="MCL50" s="146"/>
      <c r="MCW50" s="146"/>
      <c r="MDH50" s="146"/>
      <c r="MDS50" s="146"/>
      <c r="MED50" s="146"/>
      <c r="MEO50" s="146"/>
      <c r="MEZ50" s="146"/>
      <c r="MFK50" s="146"/>
      <c r="MFV50" s="146"/>
      <c r="MGG50" s="146"/>
      <c r="MGR50" s="146"/>
      <c r="MHC50" s="146"/>
      <c r="MHN50" s="146"/>
      <c r="MHY50" s="146"/>
      <c r="MIJ50" s="146"/>
      <c r="MIU50" s="146"/>
      <c r="MJF50" s="146"/>
      <c r="MJQ50" s="146"/>
      <c r="MKB50" s="146"/>
      <c r="MKM50" s="146"/>
      <c r="MKX50" s="146"/>
      <c r="MLI50" s="146"/>
      <c r="MLT50" s="146"/>
      <c r="MME50" s="146"/>
      <c r="MMP50" s="146"/>
      <c r="MNA50" s="146"/>
      <c r="MNL50" s="146"/>
      <c r="MNW50" s="146"/>
      <c r="MOH50" s="146"/>
      <c r="MOS50" s="146"/>
      <c r="MPD50" s="146"/>
      <c r="MPO50" s="146"/>
      <c r="MPZ50" s="146"/>
      <c r="MQK50" s="146"/>
      <c r="MQV50" s="146"/>
      <c r="MRG50" s="146"/>
      <c r="MRR50" s="146"/>
      <c r="MSC50" s="146"/>
      <c r="MSN50" s="146"/>
      <c r="MSY50" s="146"/>
      <c r="MTJ50" s="146"/>
      <c r="MTU50" s="146"/>
      <c r="MUF50" s="146"/>
      <c r="MUQ50" s="146"/>
      <c r="MVB50" s="146"/>
      <c r="MVM50" s="146"/>
      <c r="MVX50" s="146"/>
      <c r="MWI50" s="146"/>
      <c r="MWT50" s="146"/>
      <c r="MXE50" s="146"/>
      <c r="MXP50" s="146"/>
      <c r="MYA50" s="146"/>
      <c r="MYL50" s="146"/>
      <c r="MYW50" s="146"/>
      <c r="MZH50" s="146"/>
      <c r="MZS50" s="146"/>
      <c r="NAD50" s="146"/>
      <c r="NAO50" s="146"/>
      <c r="NAZ50" s="146"/>
      <c r="NBK50" s="146"/>
      <c r="NBV50" s="146"/>
      <c r="NCG50" s="146"/>
      <c r="NCR50" s="146"/>
      <c r="NDC50" s="146"/>
      <c r="NDN50" s="146"/>
      <c r="NDY50" s="146"/>
      <c r="NEJ50" s="146"/>
      <c r="NEU50" s="146"/>
      <c r="NFF50" s="146"/>
      <c r="NFQ50" s="146"/>
      <c r="NGB50" s="146"/>
      <c r="NGM50" s="146"/>
      <c r="NGX50" s="146"/>
      <c r="NHI50" s="146"/>
      <c r="NHT50" s="146"/>
      <c r="NIE50" s="146"/>
      <c r="NIP50" s="146"/>
      <c r="NJA50" s="146"/>
      <c r="NJL50" s="146"/>
      <c r="NJW50" s="146"/>
      <c r="NKH50" s="146"/>
      <c r="NKS50" s="146"/>
      <c r="NLD50" s="146"/>
      <c r="NLO50" s="146"/>
      <c r="NLZ50" s="146"/>
      <c r="NMK50" s="146"/>
      <c r="NMV50" s="146"/>
      <c r="NNG50" s="146"/>
      <c r="NNR50" s="146"/>
      <c r="NOC50" s="146"/>
      <c r="NON50" s="146"/>
      <c r="NOY50" s="146"/>
      <c r="NPJ50" s="146"/>
      <c r="NPU50" s="146"/>
      <c r="NQF50" s="146"/>
      <c r="NQQ50" s="146"/>
      <c r="NRB50" s="146"/>
      <c r="NRM50" s="146"/>
      <c r="NRX50" s="146"/>
      <c r="NSI50" s="146"/>
      <c r="NST50" s="146"/>
      <c r="NTE50" s="146"/>
      <c r="NTP50" s="146"/>
      <c r="NUA50" s="146"/>
      <c r="NUL50" s="146"/>
      <c r="NUW50" s="146"/>
      <c r="NVH50" s="146"/>
      <c r="NVS50" s="146"/>
      <c r="NWD50" s="146"/>
      <c r="NWO50" s="146"/>
      <c r="NWZ50" s="146"/>
      <c r="NXK50" s="146"/>
      <c r="NXV50" s="146"/>
      <c r="NYG50" s="146"/>
      <c r="NYR50" s="146"/>
      <c r="NZC50" s="146"/>
      <c r="NZN50" s="146"/>
      <c r="NZY50" s="146"/>
      <c r="OAJ50" s="146"/>
      <c r="OAU50" s="146"/>
      <c r="OBF50" s="146"/>
      <c r="OBQ50" s="146"/>
      <c r="OCB50" s="146"/>
      <c r="OCM50" s="146"/>
      <c r="OCX50" s="146"/>
      <c r="ODI50" s="146"/>
      <c r="ODT50" s="146"/>
      <c r="OEE50" s="146"/>
      <c r="OEP50" s="146"/>
      <c r="OFA50" s="146"/>
      <c r="OFL50" s="146"/>
      <c r="OFW50" s="146"/>
      <c r="OGH50" s="146"/>
      <c r="OGS50" s="146"/>
      <c r="OHD50" s="146"/>
      <c r="OHO50" s="146"/>
      <c r="OHZ50" s="146"/>
      <c r="OIK50" s="146"/>
      <c r="OIV50" s="146"/>
      <c r="OJG50" s="146"/>
      <c r="OJR50" s="146"/>
      <c r="OKC50" s="146"/>
      <c r="OKN50" s="146"/>
      <c r="OKY50" s="146"/>
      <c r="OLJ50" s="146"/>
      <c r="OLU50" s="146"/>
      <c r="OMF50" s="146"/>
      <c r="OMQ50" s="146"/>
      <c r="ONB50" s="146"/>
      <c r="ONM50" s="146"/>
      <c r="ONX50" s="146"/>
      <c r="OOI50" s="146"/>
      <c r="OOT50" s="146"/>
      <c r="OPE50" s="146"/>
      <c r="OPP50" s="146"/>
      <c r="OQA50" s="146"/>
      <c r="OQL50" s="146"/>
      <c r="OQW50" s="146"/>
      <c r="ORH50" s="146"/>
      <c r="ORS50" s="146"/>
      <c r="OSD50" s="146"/>
      <c r="OSO50" s="146"/>
      <c r="OSZ50" s="146"/>
      <c r="OTK50" s="146"/>
      <c r="OTV50" s="146"/>
      <c r="OUG50" s="146"/>
      <c r="OUR50" s="146"/>
      <c r="OVC50" s="146"/>
      <c r="OVN50" s="146"/>
      <c r="OVY50" s="146"/>
      <c r="OWJ50" s="146"/>
      <c r="OWU50" s="146"/>
      <c r="OXF50" s="146"/>
      <c r="OXQ50" s="146"/>
      <c r="OYB50" s="146"/>
      <c r="OYM50" s="146"/>
      <c r="OYX50" s="146"/>
      <c r="OZI50" s="146"/>
      <c r="OZT50" s="146"/>
      <c r="PAE50" s="146"/>
      <c r="PAP50" s="146"/>
      <c r="PBA50" s="146"/>
      <c r="PBL50" s="146"/>
      <c r="PBW50" s="146"/>
      <c r="PCH50" s="146"/>
      <c r="PCS50" s="146"/>
      <c r="PDD50" s="146"/>
      <c r="PDO50" s="146"/>
      <c r="PDZ50" s="146"/>
      <c r="PEK50" s="146"/>
      <c r="PEV50" s="146"/>
      <c r="PFG50" s="146"/>
      <c r="PFR50" s="146"/>
      <c r="PGC50" s="146"/>
      <c r="PGN50" s="146"/>
      <c r="PGY50" s="146"/>
      <c r="PHJ50" s="146"/>
      <c r="PHU50" s="146"/>
      <c r="PIF50" s="146"/>
      <c r="PIQ50" s="146"/>
      <c r="PJB50" s="146"/>
      <c r="PJM50" s="146"/>
      <c r="PJX50" s="146"/>
      <c r="PKI50" s="146"/>
      <c r="PKT50" s="146"/>
      <c r="PLE50" s="146"/>
      <c r="PLP50" s="146"/>
      <c r="PMA50" s="146"/>
      <c r="PML50" s="146"/>
      <c r="PMW50" s="146"/>
      <c r="PNH50" s="146"/>
      <c r="PNS50" s="146"/>
      <c r="POD50" s="146"/>
      <c r="POO50" s="146"/>
      <c r="POZ50" s="146"/>
      <c r="PPK50" s="146"/>
      <c r="PPV50" s="146"/>
      <c r="PQG50" s="146"/>
      <c r="PQR50" s="146"/>
      <c r="PRC50" s="146"/>
      <c r="PRN50" s="146"/>
      <c r="PRY50" s="146"/>
      <c r="PSJ50" s="146"/>
      <c r="PSU50" s="146"/>
      <c r="PTF50" s="146"/>
      <c r="PTQ50" s="146"/>
      <c r="PUB50" s="146"/>
      <c r="PUM50" s="146"/>
      <c r="PUX50" s="146"/>
      <c r="PVI50" s="146"/>
      <c r="PVT50" s="146"/>
      <c r="PWE50" s="146"/>
      <c r="PWP50" s="146"/>
      <c r="PXA50" s="146"/>
      <c r="PXL50" s="146"/>
      <c r="PXW50" s="146"/>
      <c r="PYH50" s="146"/>
      <c r="PYS50" s="146"/>
      <c r="PZD50" s="146"/>
      <c r="PZO50" s="146"/>
      <c r="PZZ50" s="146"/>
      <c r="QAK50" s="146"/>
      <c r="QAV50" s="146"/>
      <c r="QBG50" s="146"/>
      <c r="QBR50" s="146"/>
      <c r="QCC50" s="146"/>
      <c r="QCN50" s="146"/>
      <c r="QCY50" s="146"/>
      <c r="QDJ50" s="146"/>
      <c r="QDU50" s="146"/>
      <c r="QEF50" s="146"/>
      <c r="QEQ50" s="146"/>
      <c r="QFB50" s="146"/>
      <c r="QFM50" s="146"/>
      <c r="QFX50" s="146"/>
      <c r="QGI50" s="146"/>
      <c r="QGT50" s="146"/>
      <c r="QHE50" s="146"/>
      <c r="QHP50" s="146"/>
      <c r="QIA50" s="146"/>
      <c r="QIL50" s="146"/>
      <c r="QIW50" s="146"/>
      <c r="QJH50" s="146"/>
      <c r="QJS50" s="146"/>
      <c r="QKD50" s="146"/>
      <c r="QKO50" s="146"/>
      <c r="QKZ50" s="146"/>
      <c r="QLK50" s="146"/>
      <c r="QLV50" s="146"/>
      <c r="QMG50" s="146"/>
      <c r="QMR50" s="146"/>
      <c r="QNC50" s="146"/>
      <c r="QNN50" s="146"/>
      <c r="QNY50" s="146"/>
      <c r="QOJ50" s="146"/>
      <c r="QOU50" s="146"/>
      <c r="QPF50" s="146"/>
      <c r="QPQ50" s="146"/>
      <c r="QQB50" s="146"/>
      <c r="QQM50" s="146"/>
      <c r="QQX50" s="146"/>
      <c r="QRI50" s="146"/>
      <c r="QRT50" s="146"/>
      <c r="QSE50" s="146"/>
      <c r="QSP50" s="146"/>
      <c r="QTA50" s="146"/>
      <c r="QTL50" s="146"/>
      <c r="QTW50" s="146"/>
      <c r="QUH50" s="146"/>
      <c r="QUS50" s="146"/>
      <c r="QVD50" s="146"/>
      <c r="QVO50" s="146"/>
      <c r="QVZ50" s="146"/>
      <c r="QWK50" s="146"/>
      <c r="QWV50" s="146"/>
      <c r="QXG50" s="146"/>
      <c r="QXR50" s="146"/>
      <c r="QYC50" s="146"/>
      <c r="QYN50" s="146"/>
      <c r="QYY50" s="146"/>
      <c r="QZJ50" s="146"/>
      <c r="QZU50" s="146"/>
      <c r="RAF50" s="146"/>
      <c r="RAQ50" s="146"/>
      <c r="RBB50" s="146"/>
      <c r="RBM50" s="146"/>
      <c r="RBX50" s="146"/>
      <c r="RCI50" s="146"/>
      <c r="RCT50" s="146"/>
      <c r="RDE50" s="146"/>
      <c r="RDP50" s="146"/>
      <c r="REA50" s="146"/>
      <c r="REL50" s="146"/>
      <c r="REW50" s="146"/>
      <c r="RFH50" s="146"/>
      <c r="RFS50" s="146"/>
      <c r="RGD50" s="146"/>
      <c r="RGO50" s="146"/>
      <c r="RGZ50" s="146"/>
      <c r="RHK50" s="146"/>
      <c r="RHV50" s="146"/>
      <c r="RIG50" s="146"/>
      <c r="RIR50" s="146"/>
      <c r="RJC50" s="146"/>
      <c r="RJN50" s="146"/>
      <c r="RJY50" s="146"/>
      <c r="RKJ50" s="146"/>
      <c r="RKU50" s="146"/>
      <c r="RLF50" s="146"/>
      <c r="RLQ50" s="146"/>
      <c r="RMB50" s="146"/>
      <c r="RMM50" s="146"/>
      <c r="RMX50" s="146"/>
      <c r="RNI50" s="146"/>
      <c r="RNT50" s="146"/>
      <c r="ROE50" s="146"/>
      <c r="ROP50" s="146"/>
      <c r="RPA50" s="146"/>
      <c r="RPL50" s="146"/>
      <c r="RPW50" s="146"/>
      <c r="RQH50" s="146"/>
      <c r="RQS50" s="146"/>
      <c r="RRD50" s="146"/>
      <c r="RRO50" s="146"/>
      <c r="RRZ50" s="146"/>
      <c r="RSK50" s="146"/>
      <c r="RSV50" s="146"/>
      <c r="RTG50" s="146"/>
      <c r="RTR50" s="146"/>
      <c r="RUC50" s="146"/>
      <c r="RUN50" s="146"/>
      <c r="RUY50" s="146"/>
      <c r="RVJ50" s="146"/>
      <c r="RVU50" s="146"/>
      <c r="RWF50" s="146"/>
      <c r="RWQ50" s="146"/>
      <c r="RXB50" s="146"/>
      <c r="RXM50" s="146"/>
      <c r="RXX50" s="146"/>
      <c r="RYI50" s="146"/>
      <c r="RYT50" s="146"/>
      <c r="RZE50" s="146"/>
      <c r="RZP50" s="146"/>
      <c r="SAA50" s="146"/>
      <c r="SAL50" s="146"/>
      <c r="SAW50" s="146"/>
      <c r="SBH50" s="146"/>
      <c r="SBS50" s="146"/>
      <c r="SCD50" s="146"/>
      <c r="SCO50" s="146"/>
      <c r="SCZ50" s="146"/>
      <c r="SDK50" s="146"/>
      <c r="SDV50" s="146"/>
      <c r="SEG50" s="146"/>
      <c r="SER50" s="146"/>
      <c r="SFC50" s="146"/>
      <c r="SFN50" s="146"/>
      <c r="SFY50" s="146"/>
      <c r="SGJ50" s="146"/>
      <c r="SGU50" s="146"/>
      <c r="SHF50" s="146"/>
      <c r="SHQ50" s="146"/>
      <c r="SIB50" s="146"/>
      <c r="SIM50" s="146"/>
      <c r="SIX50" s="146"/>
      <c r="SJI50" s="146"/>
      <c r="SJT50" s="146"/>
      <c r="SKE50" s="146"/>
      <c r="SKP50" s="146"/>
      <c r="SLA50" s="146"/>
      <c r="SLL50" s="146"/>
      <c r="SLW50" s="146"/>
      <c r="SMH50" s="146"/>
      <c r="SMS50" s="146"/>
      <c r="SND50" s="146"/>
      <c r="SNO50" s="146"/>
      <c r="SNZ50" s="146"/>
      <c r="SOK50" s="146"/>
      <c r="SOV50" s="146"/>
      <c r="SPG50" s="146"/>
      <c r="SPR50" s="146"/>
      <c r="SQC50" s="146"/>
      <c r="SQN50" s="146"/>
      <c r="SQY50" s="146"/>
      <c r="SRJ50" s="146"/>
      <c r="SRU50" s="146"/>
      <c r="SSF50" s="146"/>
      <c r="SSQ50" s="146"/>
      <c r="STB50" s="146"/>
      <c r="STM50" s="146"/>
      <c r="STX50" s="146"/>
      <c r="SUI50" s="146"/>
      <c r="SUT50" s="146"/>
      <c r="SVE50" s="146"/>
      <c r="SVP50" s="146"/>
      <c r="SWA50" s="146"/>
      <c r="SWL50" s="146"/>
      <c r="SWW50" s="146"/>
      <c r="SXH50" s="146"/>
      <c r="SXS50" s="146"/>
      <c r="SYD50" s="146"/>
      <c r="SYO50" s="146"/>
      <c r="SYZ50" s="146"/>
      <c r="SZK50" s="146"/>
      <c r="SZV50" s="146"/>
      <c r="TAG50" s="146"/>
      <c r="TAR50" s="146"/>
      <c r="TBC50" s="146"/>
      <c r="TBN50" s="146"/>
      <c r="TBY50" s="146"/>
      <c r="TCJ50" s="146"/>
      <c r="TCU50" s="146"/>
      <c r="TDF50" s="146"/>
      <c r="TDQ50" s="146"/>
      <c r="TEB50" s="146"/>
      <c r="TEM50" s="146"/>
      <c r="TEX50" s="146"/>
      <c r="TFI50" s="146"/>
      <c r="TFT50" s="146"/>
      <c r="TGE50" s="146"/>
      <c r="TGP50" s="146"/>
      <c r="THA50" s="146"/>
      <c r="THL50" s="146"/>
      <c r="THW50" s="146"/>
      <c r="TIH50" s="146"/>
      <c r="TIS50" s="146"/>
      <c r="TJD50" s="146"/>
      <c r="TJO50" s="146"/>
      <c r="TJZ50" s="146"/>
      <c r="TKK50" s="146"/>
      <c r="TKV50" s="146"/>
      <c r="TLG50" s="146"/>
      <c r="TLR50" s="146"/>
      <c r="TMC50" s="146"/>
      <c r="TMN50" s="146"/>
      <c r="TMY50" s="146"/>
      <c r="TNJ50" s="146"/>
      <c r="TNU50" s="146"/>
      <c r="TOF50" s="146"/>
      <c r="TOQ50" s="146"/>
      <c r="TPB50" s="146"/>
      <c r="TPM50" s="146"/>
      <c r="TPX50" s="146"/>
      <c r="TQI50" s="146"/>
      <c r="TQT50" s="146"/>
      <c r="TRE50" s="146"/>
      <c r="TRP50" s="146"/>
      <c r="TSA50" s="146"/>
      <c r="TSL50" s="146"/>
      <c r="TSW50" s="146"/>
      <c r="TTH50" s="146"/>
      <c r="TTS50" s="146"/>
      <c r="TUD50" s="146"/>
      <c r="TUO50" s="146"/>
      <c r="TUZ50" s="146"/>
      <c r="TVK50" s="146"/>
      <c r="TVV50" s="146"/>
      <c r="TWG50" s="146"/>
      <c r="TWR50" s="146"/>
      <c r="TXC50" s="146"/>
      <c r="TXN50" s="146"/>
      <c r="TXY50" s="146"/>
      <c r="TYJ50" s="146"/>
      <c r="TYU50" s="146"/>
      <c r="TZF50" s="146"/>
      <c r="TZQ50" s="146"/>
      <c r="UAB50" s="146"/>
      <c r="UAM50" s="146"/>
      <c r="UAX50" s="146"/>
      <c r="UBI50" s="146"/>
      <c r="UBT50" s="146"/>
      <c r="UCE50" s="146"/>
      <c r="UCP50" s="146"/>
      <c r="UDA50" s="146"/>
      <c r="UDL50" s="146"/>
      <c r="UDW50" s="146"/>
      <c r="UEH50" s="146"/>
      <c r="UES50" s="146"/>
      <c r="UFD50" s="146"/>
      <c r="UFO50" s="146"/>
      <c r="UFZ50" s="146"/>
      <c r="UGK50" s="146"/>
      <c r="UGV50" s="146"/>
      <c r="UHG50" s="146"/>
      <c r="UHR50" s="146"/>
      <c r="UIC50" s="146"/>
      <c r="UIN50" s="146"/>
      <c r="UIY50" s="146"/>
      <c r="UJJ50" s="146"/>
      <c r="UJU50" s="146"/>
      <c r="UKF50" s="146"/>
      <c r="UKQ50" s="146"/>
      <c r="ULB50" s="146"/>
      <c r="ULM50" s="146"/>
      <c r="ULX50" s="146"/>
      <c r="UMI50" s="146"/>
      <c r="UMT50" s="146"/>
      <c r="UNE50" s="146"/>
      <c r="UNP50" s="146"/>
      <c r="UOA50" s="146"/>
      <c r="UOL50" s="146"/>
      <c r="UOW50" s="146"/>
      <c r="UPH50" s="146"/>
      <c r="UPS50" s="146"/>
      <c r="UQD50" s="146"/>
      <c r="UQO50" s="146"/>
      <c r="UQZ50" s="146"/>
      <c r="URK50" s="146"/>
      <c r="URV50" s="146"/>
      <c r="USG50" s="146"/>
      <c r="USR50" s="146"/>
      <c r="UTC50" s="146"/>
      <c r="UTN50" s="146"/>
      <c r="UTY50" s="146"/>
      <c r="UUJ50" s="146"/>
      <c r="UUU50" s="146"/>
      <c r="UVF50" s="146"/>
      <c r="UVQ50" s="146"/>
      <c r="UWB50" s="146"/>
      <c r="UWM50" s="146"/>
      <c r="UWX50" s="146"/>
      <c r="UXI50" s="146"/>
      <c r="UXT50" s="146"/>
      <c r="UYE50" s="146"/>
      <c r="UYP50" s="146"/>
      <c r="UZA50" s="146"/>
      <c r="UZL50" s="146"/>
      <c r="UZW50" s="146"/>
      <c r="VAH50" s="146"/>
      <c r="VAS50" s="146"/>
      <c r="VBD50" s="146"/>
      <c r="VBO50" s="146"/>
      <c r="VBZ50" s="146"/>
      <c r="VCK50" s="146"/>
      <c r="VCV50" s="146"/>
      <c r="VDG50" s="146"/>
      <c r="VDR50" s="146"/>
      <c r="VEC50" s="146"/>
      <c r="VEN50" s="146"/>
      <c r="VEY50" s="146"/>
      <c r="VFJ50" s="146"/>
      <c r="VFU50" s="146"/>
      <c r="VGF50" s="146"/>
      <c r="VGQ50" s="146"/>
      <c r="VHB50" s="146"/>
      <c r="VHM50" s="146"/>
      <c r="VHX50" s="146"/>
      <c r="VII50" s="146"/>
      <c r="VIT50" s="146"/>
      <c r="VJE50" s="146"/>
      <c r="VJP50" s="146"/>
      <c r="VKA50" s="146"/>
      <c r="VKL50" s="146"/>
      <c r="VKW50" s="146"/>
      <c r="VLH50" s="146"/>
      <c r="VLS50" s="146"/>
      <c r="VMD50" s="146"/>
      <c r="VMO50" s="146"/>
      <c r="VMZ50" s="146"/>
      <c r="VNK50" s="146"/>
      <c r="VNV50" s="146"/>
      <c r="VOG50" s="146"/>
      <c r="VOR50" s="146"/>
      <c r="VPC50" s="146"/>
      <c r="VPN50" s="146"/>
      <c r="VPY50" s="146"/>
      <c r="VQJ50" s="146"/>
      <c r="VQU50" s="146"/>
      <c r="VRF50" s="146"/>
      <c r="VRQ50" s="146"/>
      <c r="VSB50" s="146"/>
      <c r="VSM50" s="146"/>
      <c r="VSX50" s="146"/>
      <c r="VTI50" s="146"/>
      <c r="VTT50" s="146"/>
      <c r="VUE50" s="146"/>
      <c r="VUP50" s="146"/>
      <c r="VVA50" s="146"/>
      <c r="VVL50" s="146"/>
      <c r="VVW50" s="146"/>
      <c r="VWH50" s="146"/>
      <c r="VWS50" s="146"/>
      <c r="VXD50" s="146"/>
      <c r="VXO50" s="146"/>
      <c r="VXZ50" s="146"/>
      <c r="VYK50" s="146"/>
      <c r="VYV50" s="146"/>
      <c r="VZG50" s="146"/>
      <c r="VZR50" s="146"/>
      <c r="WAC50" s="146"/>
      <c r="WAN50" s="146"/>
      <c r="WAY50" s="146"/>
      <c r="WBJ50" s="146"/>
      <c r="WBU50" s="146"/>
      <c r="WCF50" s="146"/>
      <c r="WCQ50" s="146"/>
      <c r="WDB50" s="146"/>
      <c r="WDM50" s="146"/>
      <c r="WDX50" s="146"/>
      <c r="WEI50" s="146"/>
      <c r="WET50" s="146"/>
      <c r="WFE50" s="146"/>
      <c r="WFP50" s="146"/>
      <c r="WGA50" s="146"/>
      <c r="WGL50" s="146"/>
      <c r="WGW50" s="146"/>
      <c r="WHH50" s="146"/>
      <c r="WHS50" s="146"/>
      <c r="WID50" s="146"/>
      <c r="WIO50" s="146"/>
      <c r="WIZ50" s="146"/>
      <c r="WJK50" s="146"/>
      <c r="WJV50" s="146"/>
      <c r="WKG50" s="146"/>
      <c r="WKR50" s="146"/>
      <c r="WLC50" s="146"/>
      <c r="WLN50" s="146"/>
      <c r="WLY50" s="146"/>
      <c r="WMJ50" s="146"/>
      <c r="WMU50" s="146"/>
      <c r="WNF50" s="146"/>
      <c r="WNQ50" s="146"/>
      <c r="WOB50" s="146"/>
      <c r="WOM50" s="146"/>
      <c r="WOX50" s="146"/>
      <c r="WPI50" s="146"/>
      <c r="WPT50" s="146"/>
      <c r="WQE50" s="146"/>
      <c r="WQP50" s="146"/>
      <c r="WRA50" s="146"/>
      <c r="WRL50" s="146"/>
      <c r="WRW50" s="146"/>
      <c r="WSH50" s="146"/>
      <c r="WSS50" s="146"/>
      <c r="WTD50" s="146"/>
      <c r="WTO50" s="146"/>
      <c r="WTZ50" s="146"/>
      <c r="WUK50" s="146"/>
      <c r="WUV50" s="146"/>
      <c r="WVG50" s="146"/>
      <c r="WVR50" s="146"/>
      <c r="WWC50" s="146"/>
      <c r="WWN50" s="146"/>
      <c r="WWY50" s="146"/>
      <c r="WXJ50" s="146"/>
      <c r="WXU50" s="146"/>
      <c r="WYF50" s="146"/>
      <c r="WYQ50" s="146"/>
      <c r="WZB50" s="146"/>
      <c r="WZM50" s="146"/>
      <c r="WZX50" s="146"/>
      <c r="XAI50" s="146"/>
      <c r="XAT50" s="146"/>
      <c r="XBE50" s="146"/>
      <c r="XBP50" s="146"/>
      <c r="XCA50" s="146"/>
      <c r="XCL50" s="146"/>
      <c r="XCW50" s="146"/>
      <c r="XDH50" s="146"/>
      <c r="XDS50" s="146"/>
      <c r="XED50" s="146"/>
      <c r="XEO50" s="146"/>
      <c r="XEZ50" s="146"/>
    </row>
    <row r="51" spans="1:1024 1035:2047 2058:3070 3081:4093 4104:5116 5127:6139 6150:7162 7173:8185 8196:9208 9219:10231 10242:11254 11265:12288 12299:13311 13322:14334 14345:15357 15368:16380" s="131" customFormat="1" ht="27.6" customHeight="1">
      <c r="A51" s="146"/>
      <c r="L51" s="146"/>
      <c r="W51" s="146"/>
      <c r="AH51" s="146"/>
      <c r="AS51" s="146"/>
      <c r="BD51" s="146"/>
      <c r="BO51" s="146"/>
      <c r="BZ51" s="146"/>
      <c r="CK51" s="146"/>
      <c r="CV51" s="146"/>
      <c r="DG51" s="146"/>
      <c r="DR51" s="146"/>
      <c r="EC51" s="146"/>
      <c r="EN51" s="146"/>
      <c r="EY51" s="146"/>
      <c r="FJ51" s="146"/>
      <c r="FU51" s="146"/>
      <c r="GF51" s="146"/>
      <c r="GQ51" s="146"/>
      <c r="HB51" s="146"/>
      <c r="HM51" s="146"/>
      <c r="HX51" s="146"/>
      <c r="II51" s="146"/>
      <c r="IT51" s="146"/>
      <c r="JE51" s="146"/>
      <c r="JP51" s="146"/>
      <c r="KA51" s="146"/>
      <c r="KL51" s="146"/>
      <c r="KW51" s="146"/>
      <c r="LH51" s="146"/>
      <c r="LS51" s="146"/>
      <c r="MD51" s="146"/>
      <c r="MO51" s="146"/>
      <c r="MZ51" s="146"/>
      <c r="NK51" s="146"/>
      <c r="NV51" s="146"/>
      <c r="OG51" s="146"/>
      <c r="OR51" s="146"/>
      <c r="PC51" s="146"/>
      <c r="PN51" s="146"/>
      <c r="PY51" s="146"/>
      <c r="QJ51" s="146"/>
      <c r="QU51" s="146"/>
      <c r="RF51" s="146"/>
      <c r="RQ51" s="146"/>
      <c r="SB51" s="146"/>
      <c r="SM51" s="146"/>
      <c r="SX51" s="146"/>
      <c r="TI51" s="146"/>
      <c r="TT51" s="146"/>
      <c r="UE51" s="146"/>
      <c r="UP51" s="146"/>
      <c r="VA51" s="146"/>
      <c r="VL51" s="146"/>
      <c r="VW51" s="146"/>
      <c r="WH51" s="146"/>
      <c r="WS51" s="146"/>
      <c r="XD51" s="146"/>
      <c r="XO51" s="146"/>
      <c r="XZ51" s="146"/>
      <c r="YK51" s="146"/>
      <c r="YV51" s="146"/>
      <c r="ZG51" s="146"/>
      <c r="ZR51" s="146"/>
      <c r="AAC51" s="146"/>
      <c r="AAN51" s="146"/>
      <c r="AAY51" s="146"/>
      <c r="ABJ51" s="146"/>
      <c r="ABU51" s="146"/>
      <c r="ACF51" s="146"/>
      <c r="ACQ51" s="146"/>
      <c r="ADB51" s="146"/>
      <c r="ADM51" s="146"/>
      <c r="ADX51" s="146"/>
      <c r="AEI51" s="146"/>
      <c r="AET51" s="146"/>
      <c r="AFE51" s="146"/>
      <c r="AFP51" s="146"/>
      <c r="AGA51" s="146"/>
      <c r="AGL51" s="146"/>
      <c r="AGW51" s="146"/>
      <c r="AHH51" s="146"/>
      <c r="AHS51" s="146"/>
      <c r="AID51" s="146"/>
      <c r="AIO51" s="146"/>
      <c r="AIZ51" s="146"/>
      <c r="AJK51" s="146"/>
      <c r="AJV51" s="146"/>
      <c r="AKG51" s="146"/>
      <c r="AKR51" s="146"/>
      <c r="ALC51" s="146"/>
      <c r="ALN51" s="146"/>
      <c r="ALY51" s="146"/>
      <c r="AMJ51" s="146"/>
      <c r="AMU51" s="146"/>
      <c r="ANF51" s="146"/>
      <c r="ANQ51" s="146"/>
      <c r="AOB51" s="146"/>
      <c r="AOM51" s="146"/>
      <c r="AOX51" s="146"/>
      <c r="API51" s="146"/>
      <c r="APT51" s="146"/>
      <c r="AQE51" s="146"/>
      <c r="AQP51" s="146"/>
      <c r="ARA51" s="146"/>
      <c r="ARL51" s="146"/>
      <c r="ARW51" s="146"/>
      <c r="ASH51" s="146"/>
      <c r="ASS51" s="146"/>
      <c r="ATD51" s="146"/>
      <c r="ATO51" s="146"/>
      <c r="ATZ51" s="146"/>
      <c r="AUK51" s="146"/>
      <c r="AUV51" s="146"/>
      <c r="AVG51" s="146"/>
      <c r="AVR51" s="146"/>
      <c r="AWC51" s="146"/>
      <c r="AWN51" s="146"/>
      <c r="AWY51" s="146"/>
      <c r="AXJ51" s="146"/>
      <c r="AXU51" s="146"/>
      <c r="AYF51" s="146"/>
      <c r="AYQ51" s="146"/>
      <c r="AZB51" s="146"/>
      <c r="AZM51" s="146"/>
      <c r="AZX51" s="146"/>
      <c r="BAI51" s="146"/>
      <c r="BAT51" s="146"/>
      <c r="BBE51" s="146"/>
      <c r="BBP51" s="146"/>
      <c r="BCA51" s="146"/>
      <c r="BCL51" s="146"/>
      <c r="BCW51" s="146"/>
      <c r="BDH51" s="146"/>
      <c r="BDS51" s="146"/>
      <c r="BED51" s="146"/>
      <c r="BEO51" s="146"/>
      <c r="BEZ51" s="146"/>
      <c r="BFK51" s="146"/>
      <c r="BFV51" s="146"/>
      <c r="BGG51" s="146"/>
      <c r="BGR51" s="146"/>
      <c r="BHC51" s="146"/>
      <c r="BHN51" s="146"/>
      <c r="BHY51" s="146"/>
      <c r="BIJ51" s="146"/>
      <c r="BIU51" s="146"/>
      <c r="BJF51" s="146"/>
      <c r="BJQ51" s="146"/>
      <c r="BKB51" s="146"/>
      <c r="BKM51" s="146"/>
      <c r="BKX51" s="146"/>
      <c r="BLI51" s="146"/>
      <c r="BLT51" s="146"/>
      <c r="BME51" s="146"/>
      <c r="BMP51" s="146"/>
      <c r="BNA51" s="146"/>
      <c r="BNL51" s="146"/>
      <c r="BNW51" s="146"/>
      <c r="BOH51" s="146"/>
      <c r="BOS51" s="146"/>
      <c r="BPD51" s="146"/>
      <c r="BPO51" s="146"/>
      <c r="BPZ51" s="146"/>
      <c r="BQK51" s="146"/>
      <c r="BQV51" s="146"/>
      <c r="BRG51" s="146"/>
      <c r="BRR51" s="146"/>
      <c r="BSC51" s="146"/>
      <c r="BSN51" s="146"/>
      <c r="BSY51" s="146"/>
      <c r="BTJ51" s="146"/>
      <c r="BTU51" s="146"/>
      <c r="BUF51" s="146"/>
      <c r="BUQ51" s="146"/>
      <c r="BVB51" s="146"/>
      <c r="BVM51" s="146"/>
      <c r="BVX51" s="146"/>
      <c r="BWI51" s="146"/>
      <c r="BWT51" s="146"/>
      <c r="BXE51" s="146"/>
      <c r="BXP51" s="146"/>
      <c r="BYA51" s="146"/>
      <c r="BYL51" s="146"/>
      <c r="BYW51" s="146"/>
      <c r="BZH51" s="146"/>
      <c r="BZS51" s="146"/>
      <c r="CAD51" s="146"/>
      <c r="CAO51" s="146"/>
      <c r="CAZ51" s="146"/>
      <c r="CBK51" s="146"/>
      <c r="CBV51" s="146"/>
      <c r="CCG51" s="146"/>
      <c r="CCR51" s="146"/>
      <c r="CDC51" s="146"/>
      <c r="CDN51" s="146"/>
      <c r="CDY51" s="146"/>
      <c r="CEJ51" s="146"/>
      <c r="CEU51" s="146"/>
      <c r="CFF51" s="146"/>
      <c r="CFQ51" s="146"/>
      <c r="CGB51" s="146"/>
      <c r="CGM51" s="146"/>
      <c r="CGX51" s="146"/>
      <c r="CHI51" s="146"/>
      <c r="CHT51" s="146"/>
      <c r="CIE51" s="146"/>
      <c r="CIP51" s="146"/>
      <c r="CJA51" s="146"/>
      <c r="CJL51" s="146"/>
      <c r="CJW51" s="146"/>
      <c r="CKH51" s="146"/>
      <c r="CKS51" s="146"/>
      <c r="CLD51" s="146"/>
      <c r="CLO51" s="146"/>
      <c r="CLZ51" s="146"/>
      <c r="CMK51" s="146"/>
      <c r="CMV51" s="146"/>
      <c r="CNG51" s="146"/>
      <c r="CNR51" s="146"/>
      <c r="COC51" s="146"/>
      <c r="CON51" s="146"/>
      <c r="COY51" s="146"/>
      <c r="CPJ51" s="146"/>
      <c r="CPU51" s="146"/>
      <c r="CQF51" s="146"/>
      <c r="CQQ51" s="146"/>
      <c r="CRB51" s="146"/>
      <c r="CRM51" s="146"/>
      <c r="CRX51" s="146"/>
      <c r="CSI51" s="146"/>
      <c r="CST51" s="146"/>
      <c r="CTE51" s="146"/>
      <c r="CTP51" s="146"/>
      <c r="CUA51" s="146"/>
      <c r="CUL51" s="146"/>
      <c r="CUW51" s="146"/>
      <c r="CVH51" s="146"/>
      <c r="CVS51" s="146"/>
      <c r="CWD51" s="146"/>
      <c r="CWO51" s="146"/>
      <c r="CWZ51" s="146"/>
      <c r="CXK51" s="146"/>
      <c r="CXV51" s="146"/>
      <c r="CYG51" s="146"/>
      <c r="CYR51" s="146"/>
      <c r="CZC51" s="146"/>
      <c r="CZN51" s="146"/>
      <c r="CZY51" s="146"/>
      <c r="DAJ51" s="146"/>
      <c r="DAU51" s="146"/>
      <c r="DBF51" s="146"/>
      <c r="DBQ51" s="146"/>
      <c r="DCB51" s="146"/>
      <c r="DCM51" s="146"/>
      <c r="DCX51" s="146"/>
      <c r="DDI51" s="146"/>
      <c r="DDT51" s="146"/>
      <c r="DEE51" s="146"/>
      <c r="DEP51" s="146"/>
      <c r="DFA51" s="146"/>
      <c r="DFL51" s="146"/>
      <c r="DFW51" s="146"/>
      <c r="DGH51" s="146"/>
      <c r="DGS51" s="146"/>
      <c r="DHD51" s="146"/>
      <c r="DHO51" s="146"/>
      <c r="DHZ51" s="146"/>
      <c r="DIK51" s="146"/>
      <c r="DIV51" s="146"/>
      <c r="DJG51" s="146"/>
      <c r="DJR51" s="146"/>
      <c r="DKC51" s="146"/>
      <c r="DKN51" s="146"/>
      <c r="DKY51" s="146"/>
      <c r="DLJ51" s="146"/>
      <c r="DLU51" s="146"/>
      <c r="DMF51" s="146"/>
      <c r="DMQ51" s="146"/>
      <c r="DNB51" s="146"/>
      <c r="DNM51" s="146"/>
      <c r="DNX51" s="146"/>
      <c r="DOI51" s="146"/>
      <c r="DOT51" s="146"/>
      <c r="DPE51" s="146"/>
      <c r="DPP51" s="146"/>
      <c r="DQA51" s="146"/>
      <c r="DQL51" s="146"/>
      <c r="DQW51" s="146"/>
      <c r="DRH51" s="146"/>
      <c r="DRS51" s="146"/>
      <c r="DSD51" s="146"/>
      <c r="DSO51" s="146"/>
      <c r="DSZ51" s="146"/>
      <c r="DTK51" s="146"/>
      <c r="DTV51" s="146"/>
      <c r="DUG51" s="146"/>
      <c r="DUR51" s="146"/>
      <c r="DVC51" s="146"/>
      <c r="DVN51" s="146"/>
      <c r="DVY51" s="146"/>
      <c r="DWJ51" s="146"/>
      <c r="DWU51" s="146"/>
      <c r="DXF51" s="146"/>
      <c r="DXQ51" s="146"/>
      <c r="DYB51" s="146"/>
      <c r="DYM51" s="146"/>
      <c r="DYX51" s="146"/>
      <c r="DZI51" s="146"/>
      <c r="DZT51" s="146"/>
      <c r="EAE51" s="146"/>
      <c r="EAP51" s="146"/>
      <c r="EBA51" s="146"/>
      <c r="EBL51" s="146"/>
      <c r="EBW51" s="146"/>
      <c r="ECH51" s="146"/>
      <c r="ECS51" s="146"/>
      <c r="EDD51" s="146"/>
      <c r="EDO51" s="146"/>
      <c r="EDZ51" s="146"/>
      <c r="EEK51" s="146"/>
      <c r="EEV51" s="146"/>
      <c r="EFG51" s="146"/>
      <c r="EFR51" s="146"/>
      <c r="EGC51" s="146"/>
      <c r="EGN51" s="146"/>
      <c r="EGY51" s="146"/>
      <c r="EHJ51" s="146"/>
      <c r="EHU51" s="146"/>
      <c r="EIF51" s="146"/>
      <c r="EIQ51" s="146"/>
      <c r="EJB51" s="146"/>
      <c r="EJM51" s="146"/>
      <c r="EJX51" s="146"/>
      <c r="EKI51" s="146"/>
      <c r="EKT51" s="146"/>
      <c r="ELE51" s="146"/>
      <c r="ELP51" s="146"/>
      <c r="EMA51" s="146"/>
      <c r="EML51" s="146"/>
      <c r="EMW51" s="146"/>
      <c r="ENH51" s="146"/>
      <c r="ENS51" s="146"/>
      <c r="EOD51" s="146"/>
      <c r="EOO51" s="146"/>
      <c r="EOZ51" s="146"/>
      <c r="EPK51" s="146"/>
      <c r="EPV51" s="146"/>
      <c r="EQG51" s="146"/>
      <c r="EQR51" s="146"/>
      <c r="ERC51" s="146"/>
      <c r="ERN51" s="146"/>
      <c r="ERY51" s="146"/>
      <c r="ESJ51" s="146"/>
      <c r="ESU51" s="146"/>
      <c r="ETF51" s="146"/>
      <c r="ETQ51" s="146"/>
      <c r="EUB51" s="146"/>
      <c r="EUM51" s="146"/>
      <c r="EUX51" s="146"/>
      <c r="EVI51" s="146"/>
      <c r="EVT51" s="146"/>
      <c r="EWE51" s="146"/>
      <c r="EWP51" s="146"/>
      <c r="EXA51" s="146"/>
      <c r="EXL51" s="146"/>
      <c r="EXW51" s="146"/>
      <c r="EYH51" s="146"/>
      <c r="EYS51" s="146"/>
      <c r="EZD51" s="146"/>
      <c r="EZO51" s="146"/>
      <c r="EZZ51" s="146"/>
      <c r="FAK51" s="146"/>
      <c r="FAV51" s="146"/>
      <c r="FBG51" s="146"/>
      <c r="FBR51" s="146"/>
      <c r="FCC51" s="146"/>
      <c r="FCN51" s="146"/>
      <c r="FCY51" s="146"/>
      <c r="FDJ51" s="146"/>
      <c r="FDU51" s="146"/>
      <c r="FEF51" s="146"/>
      <c r="FEQ51" s="146"/>
      <c r="FFB51" s="146"/>
      <c r="FFM51" s="146"/>
      <c r="FFX51" s="146"/>
      <c r="FGI51" s="146"/>
      <c r="FGT51" s="146"/>
      <c r="FHE51" s="146"/>
      <c r="FHP51" s="146"/>
      <c r="FIA51" s="146"/>
      <c r="FIL51" s="146"/>
      <c r="FIW51" s="146"/>
      <c r="FJH51" s="146"/>
      <c r="FJS51" s="146"/>
      <c r="FKD51" s="146"/>
      <c r="FKO51" s="146"/>
      <c r="FKZ51" s="146"/>
      <c r="FLK51" s="146"/>
      <c r="FLV51" s="146"/>
      <c r="FMG51" s="146"/>
      <c r="FMR51" s="146"/>
      <c r="FNC51" s="146"/>
      <c r="FNN51" s="146"/>
      <c r="FNY51" s="146"/>
      <c r="FOJ51" s="146"/>
      <c r="FOU51" s="146"/>
      <c r="FPF51" s="146"/>
      <c r="FPQ51" s="146"/>
      <c r="FQB51" s="146"/>
      <c r="FQM51" s="146"/>
      <c r="FQX51" s="146"/>
      <c r="FRI51" s="146"/>
      <c r="FRT51" s="146"/>
      <c r="FSE51" s="146"/>
      <c r="FSP51" s="146"/>
      <c r="FTA51" s="146"/>
      <c r="FTL51" s="146"/>
      <c r="FTW51" s="146"/>
      <c r="FUH51" s="146"/>
      <c r="FUS51" s="146"/>
      <c r="FVD51" s="146"/>
      <c r="FVO51" s="146"/>
      <c r="FVZ51" s="146"/>
      <c r="FWK51" s="146"/>
      <c r="FWV51" s="146"/>
      <c r="FXG51" s="146"/>
      <c r="FXR51" s="146"/>
      <c r="FYC51" s="146"/>
      <c r="FYN51" s="146"/>
      <c r="FYY51" s="146"/>
      <c r="FZJ51" s="146"/>
      <c r="FZU51" s="146"/>
      <c r="GAF51" s="146"/>
      <c r="GAQ51" s="146"/>
      <c r="GBB51" s="146"/>
      <c r="GBM51" s="146"/>
      <c r="GBX51" s="146"/>
      <c r="GCI51" s="146"/>
      <c r="GCT51" s="146"/>
      <c r="GDE51" s="146"/>
      <c r="GDP51" s="146"/>
      <c r="GEA51" s="146"/>
      <c r="GEL51" s="146"/>
      <c r="GEW51" s="146"/>
      <c r="GFH51" s="146"/>
      <c r="GFS51" s="146"/>
      <c r="GGD51" s="146"/>
      <c r="GGO51" s="146"/>
      <c r="GGZ51" s="146"/>
      <c r="GHK51" s="146"/>
      <c r="GHV51" s="146"/>
      <c r="GIG51" s="146"/>
      <c r="GIR51" s="146"/>
      <c r="GJC51" s="146"/>
      <c r="GJN51" s="146"/>
      <c r="GJY51" s="146"/>
      <c r="GKJ51" s="146"/>
      <c r="GKU51" s="146"/>
      <c r="GLF51" s="146"/>
      <c r="GLQ51" s="146"/>
      <c r="GMB51" s="146"/>
      <c r="GMM51" s="146"/>
      <c r="GMX51" s="146"/>
      <c r="GNI51" s="146"/>
      <c r="GNT51" s="146"/>
      <c r="GOE51" s="146"/>
      <c r="GOP51" s="146"/>
      <c r="GPA51" s="146"/>
      <c r="GPL51" s="146"/>
      <c r="GPW51" s="146"/>
      <c r="GQH51" s="146"/>
      <c r="GQS51" s="146"/>
      <c r="GRD51" s="146"/>
      <c r="GRO51" s="146"/>
      <c r="GRZ51" s="146"/>
      <c r="GSK51" s="146"/>
      <c r="GSV51" s="146"/>
      <c r="GTG51" s="146"/>
      <c r="GTR51" s="146"/>
      <c r="GUC51" s="146"/>
      <c r="GUN51" s="146"/>
      <c r="GUY51" s="146"/>
      <c r="GVJ51" s="146"/>
      <c r="GVU51" s="146"/>
      <c r="GWF51" s="146"/>
      <c r="GWQ51" s="146"/>
      <c r="GXB51" s="146"/>
      <c r="GXM51" s="146"/>
      <c r="GXX51" s="146"/>
      <c r="GYI51" s="146"/>
      <c r="GYT51" s="146"/>
      <c r="GZE51" s="146"/>
      <c r="GZP51" s="146"/>
      <c r="HAA51" s="146"/>
      <c r="HAL51" s="146"/>
      <c r="HAW51" s="146"/>
      <c r="HBH51" s="146"/>
      <c r="HBS51" s="146"/>
      <c r="HCD51" s="146"/>
      <c r="HCO51" s="146"/>
      <c r="HCZ51" s="146"/>
      <c r="HDK51" s="146"/>
      <c r="HDV51" s="146"/>
      <c r="HEG51" s="146"/>
      <c r="HER51" s="146"/>
      <c r="HFC51" s="146"/>
      <c r="HFN51" s="146"/>
      <c r="HFY51" s="146"/>
      <c r="HGJ51" s="146"/>
      <c r="HGU51" s="146"/>
      <c r="HHF51" s="146"/>
      <c r="HHQ51" s="146"/>
      <c r="HIB51" s="146"/>
      <c r="HIM51" s="146"/>
      <c r="HIX51" s="146"/>
      <c r="HJI51" s="146"/>
      <c r="HJT51" s="146"/>
      <c r="HKE51" s="146"/>
      <c r="HKP51" s="146"/>
      <c r="HLA51" s="146"/>
      <c r="HLL51" s="146"/>
      <c r="HLW51" s="146"/>
      <c r="HMH51" s="146"/>
      <c r="HMS51" s="146"/>
      <c r="HND51" s="146"/>
      <c r="HNO51" s="146"/>
      <c r="HNZ51" s="146"/>
      <c r="HOK51" s="146"/>
      <c r="HOV51" s="146"/>
      <c r="HPG51" s="146"/>
      <c r="HPR51" s="146"/>
      <c r="HQC51" s="146"/>
      <c r="HQN51" s="146"/>
      <c r="HQY51" s="146"/>
      <c r="HRJ51" s="146"/>
      <c r="HRU51" s="146"/>
      <c r="HSF51" s="146"/>
      <c r="HSQ51" s="146"/>
      <c r="HTB51" s="146"/>
      <c r="HTM51" s="146"/>
      <c r="HTX51" s="146"/>
      <c r="HUI51" s="146"/>
      <c r="HUT51" s="146"/>
      <c r="HVE51" s="146"/>
      <c r="HVP51" s="146"/>
      <c r="HWA51" s="146"/>
      <c r="HWL51" s="146"/>
      <c r="HWW51" s="146"/>
      <c r="HXH51" s="146"/>
      <c r="HXS51" s="146"/>
      <c r="HYD51" s="146"/>
      <c r="HYO51" s="146"/>
      <c r="HYZ51" s="146"/>
      <c r="HZK51" s="146"/>
      <c r="HZV51" s="146"/>
      <c r="IAG51" s="146"/>
      <c r="IAR51" s="146"/>
      <c r="IBC51" s="146"/>
      <c r="IBN51" s="146"/>
      <c r="IBY51" s="146"/>
      <c r="ICJ51" s="146"/>
      <c r="ICU51" s="146"/>
      <c r="IDF51" s="146"/>
      <c r="IDQ51" s="146"/>
      <c r="IEB51" s="146"/>
      <c r="IEM51" s="146"/>
      <c r="IEX51" s="146"/>
      <c r="IFI51" s="146"/>
      <c r="IFT51" s="146"/>
      <c r="IGE51" s="146"/>
      <c r="IGP51" s="146"/>
      <c r="IHA51" s="146"/>
      <c r="IHL51" s="146"/>
      <c r="IHW51" s="146"/>
      <c r="IIH51" s="146"/>
      <c r="IIS51" s="146"/>
      <c r="IJD51" s="146"/>
      <c r="IJO51" s="146"/>
      <c r="IJZ51" s="146"/>
      <c r="IKK51" s="146"/>
      <c r="IKV51" s="146"/>
      <c r="ILG51" s="146"/>
      <c r="ILR51" s="146"/>
      <c r="IMC51" s="146"/>
      <c r="IMN51" s="146"/>
      <c r="IMY51" s="146"/>
      <c r="INJ51" s="146"/>
      <c r="INU51" s="146"/>
      <c r="IOF51" s="146"/>
      <c r="IOQ51" s="146"/>
      <c r="IPB51" s="146"/>
      <c r="IPM51" s="146"/>
      <c r="IPX51" s="146"/>
      <c r="IQI51" s="146"/>
      <c r="IQT51" s="146"/>
      <c r="IRE51" s="146"/>
      <c r="IRP51" s="146"/>
      <c r="ISA51" s="146"/>
      <c r="ISL51" s="146"/>
      <c r="ISW51" s="146"/>
      <c r="ITH51" s="146"/>
      <c r="ITS51" s="146"/>
      <c r="IUD51" s="146"/>
      <c r="IUO51" s="146"/>
      <c r="IUZ51" s="146"/>
      <c r="IVK51" s="146"/>
      <c r="IVV51" s="146"/>
      <c r="IWG51" s="146"/>
      <c r="IWR51" s="146"/>
      <c r="IXC51" s="146"/>
      <c r="IXN51" s="146"/>
      <c r="IXY51" s="146"/>
      <c r="IYJ51" s="146"/>
      <c r="IYU51" s="146"/>
      <c r="IZF51" s="146"/>
      <c r="IZQ51" s="146"/>
      <c r="JAB51" s="146"/>
      <c r="JAM51" s="146"/>
      <c r="JAX51" s="146"/>
      <c r="JBI51" s="146"/>
      <c r="JBT51" s="146"/>
      <c r="JCE51" s="146"/>
      <c r="JCP51" s="146"/>
      <c r="JDA51" s="146"/>
      <c r="JDL51" s="146"/>
      <c r="JDW51" s="146"/>
      <c r="JEH51" s="146"/>
      <c r="JES51" s="146"/>
      <c r="JFD51" s="146"/>
      <c r="JFO51" s="146"/>
      <c r="JFZ51" s="146"/>
      <c r="JGK51" s="146"/>
      <c r="JGV51" s="146"/>
      <c r="JHG51" s="146"/>
      <c r="JHR51" s="146"/>
      <c r="JIC51" s="146"/>
      <c r="JIN51" s="146"/>
      <c r="JIY51" s="146"/>
      <c r="JJJ51" s="146"/>
      <c r="JJU51" s="146"/>
      <c r="JKF51" s="146"/>
      <c r="JKQ51" s="146"/>
      <c r="JLB51" s="146"/>
      <c r="JLM51" s="146"/>
      <c r="JLX51" s="146"/>
      <c r="JMI51" s="146"/>
      <c r="JMT51" s="146"/>
      <c r="JNE51" s="146"/>
      <c r="JNP51" s="146"/>
      <c r="JOA51" s="146"/>
      <c r="JOL51" s="146"/>
      <c r="JOW51" s="146"/>
      <c r="JPH51" s="146"/>
      <c r="JPS51" s="146"/>
      <c r="JQD51" s="146"/>
      <c r="JQO51" s="146"/>
      <c r="JQZ51" s="146"/>
      <c r="JRK51" s="146"/>
      <c r="JRV51" s="146"/>
      <c r="JSG51" s="146"/>
      <c r="JSR51" s="146"/>
      <c r="JTC51" s="146"/>
      <c r="JTN51" s="146"/>
      <c r="JTY51" s="146"/>
      <c r="JUJ51" s="146"/>
      <c r="JUU51" s="146"/>
      <c r="JVF51" s="146"/>
      <c r="JVQ51" s="146"/>
      <c r="JWB51" s="146"/>
      <c r="JWM51" s="146"/>
      <c r="JWX51" s="146"/>
      <c r="JXI51" s="146"/>
      <c r="JXT51" s="146"/>
      <c r="JYE51" s="146"/>
      <c r="JYP51" s="146"/>
      <c r="JZA51" s="146"/>
      <c r="JZL51" s="146"/>
      <c r="JZW51" s="146"/>
      <c r="KAH51" s="146"/>
      <c r="KAS51" s="146"/>
      <c r="KBD51" s="146"/>
      <c r="KBO51" s="146"/>
      <c r="KBZ51" s="146"/>
      <c r="KCK51" s="146"/>
      <c r="KCV51" s="146"/>
      <c r="KDG51" s="146"/>
      <c r="KDR51" s="146"/>
      <c r="KEC51" s="146"/>
      <c r="KEN51" s="146"/>
      <c r="KEY51" s="146"/>
      <c r="KFJ51" s="146"/>
      <c r="KFU51" s="146"/>
      <c r="KGF51" s="146"/>
      <c r="KGQ51" s="146"/>
      <c r="KHB51" s="146"/>
      <c r="KHM51" s="146"/>
      <c r="KHX51" s="146"/>
      <c r="KII51" s="146"/>
      <c r="KIT51" s="146"/>
      <c r="KJE51" s="146"/>
      <c r="KJP51" s="146"/>
      <c r="KKA51" s="146"/>
      <c r="KKL51" s="146"/>
      <c r="KKW51" s="146"/>
      <c r="KLH51" s="146"/>
      <c r="KLS51" s="146"/>
      <c r="KMD51" s="146"/>
      <c r="KMO51" s="146"/>
      <c r="KMZ51" s="146"/>
      <c r="KNK51" s="146"/>
      <c r="KNV51" s="146"/>
      <c r="KOG51" s="146"/>
      <c r="KOR51" s="146"/>
      <c r="KPC51" s="146"/>
      <c r="KPN51" s="146"/>
      <c r="KPY51" s="146"/>
      <c r="KQJ51" s="146"/>
      <c r="KQU51" s="146"/>
      <c r="KRF51" s="146"/>
      <c r="KRQ51" s="146"/>
      <c r="KSB51" s="146"/>
      <c r="KSM51" s="146"/>
      <c r="KSX51" s="146"/>
      <c r="KTI51" s="146"/>
      <c r="KTT51" s="146"/>
      <c r="KUE51" s="146"/>
      <c r="KUP51" s="146"/>
      <c r="KVA51" s="146"/>
      <c r="KVL51" s="146"/>
      <c r="KVW51" s="146"/>
      <c r="KWH51" s="146"/>
      <c r="KWS51" s="146"/>
      <c r="KXD51" s="146"/>
      <c r="KXO51" s="146"/>
      <c r="KXZ51" s="146"/>
      <c r="KYK51" s="146"/>
      <c r="KYV51" s="146"/>
      <c r="KZG51" s="146"/>
      <c r="KZR51" s="146"/>
      <c r="LAC51" s="146"/>
      <c r="LAN51" s="146"/>
      <c r="LAY51" s="146"/>
      <c r="LBJ51" s="146"/>
      <c r="LBU51" s="146"/>
      <c r="LCF51" s="146"/>
      <c r="LCQ51" s="146"/>
      <c r="LDB51" s="146"/>
      <c r="LDM51" s="146"/>
      <c r="LDX51" s="146"/>
      <c r="LEI51" s="146"/>
      <c r="LET51" s="146"/>
      <c r="LFE51" s="146"/>
      <c r="LFP51" s="146"/>
      <c r="LGA51" s="146"/>
      <c r="LGL51" s="146"/>
      <c r="LGW51" s="146"/>
      <c r="LHH51" s="146"/>
      <c r="LHS51" s="146"/>
      <c r="LID51" s="146"/>
      <c r="LIO51" s="146"/>
      <c r="LIZ51" s="146"/>
      <c r="LJK51" s="146"/>
      <c r="LJV51" s="146"/>
      <c r="LKG51" s="146"/>
      <c r="LKR51" s="146"/>
      <c r="LLC51" s="146"/>
      <c r="LLN51" s="146"/>
      <c r="LLY51" s="146"/>
      <c r="LMJ51" s="146"/>
      <c r="LMU51" s="146"/>
      <c r="LNF51" s="146"/>
      <c r="LNQ51" s="146"/>
      <c r="LOB51" s="146"/>
      <c r="LOM51" s="146"/>
      <c r="LOX51" s="146"/>
      <c r="LPI51" s="146"/>
      <c r="LPT51" s="146"/>
      <c r="LQE51" s="146"/>
      <c r="LQP51" s="146"/>
      <c r="LRA51" s="146"/>
      <c r="LRL51" s="146"/>
      <c r="LRW51" s="146"/>
      <c r="LSH51" s="146"/>
      <c r="LSS51" s="146"/>
      <c r="LTD51" s="146"/>
      <c r="LTO51" s="146"/>
      <c r="LTZ51" s="146"/>
      <c r="LUK51" s="146"/>
      <c r="LUV51" s="146"/>
      <c r="LVG51" s="146"/>
      <c r="LVR51" s="146"/>
      <c r="LWC51" s="146"/>
      <c r="LWN51" s="146"/>
      <c r="LWY51" s="146"/>
      <c r="LXJ51" s="146"/>
      <c r="LXU51" s="146"/>
      <c r="LYF51" s="146"/>
      <c r="LYQ51" s="146"/>
      <c r="LZB51" s="146"/>
      <c r="LZM51" s="146"/>
      <c r="LZX51" s="146"/>
      <c r="MAI51" s="146"/>
      <c r="MAT51" s="146"/>
      <c r="MBE51" s="146"/>
      <c r="MBP51" s="146"/>
      <c r="MCA51" s="146"/>
      <c r="MCL51" s="146"/>
      <c r="MCW51" s="146"/>
      <c r="MDH51" s="146"/>
      <c r="MDS51" s="146"/>
      <c r="MED51" s="146"/>
      <c r="MEO51" s="146"/>
      <c r="MEZ51" s="146"/>
      <c r="MFK51" s="146"/>
      <c r="MFV51" s="146"/>
      <c r="MGG51" s="146"/>
      <c r="MGR51" s="146"/>
      <c r="MHC51" s="146"/>
      <c r="MHN51" s="146"/>
      <c r="MHY51" s="146"/>
      <c r="MIJ51" s="146"/>
      <c r="MIU51" s="146"/>
      <c r="MJF51" s="146"/>
      <c r="MJQ51" s="146"/>
      <c r="MKB51" s="146"/>
      <c r="MKM51" s="146"/>
      <c r="MKX51" s="146"/>
      <c r="MLI51" s="146"/>
      <c r="MLT51" s="146"/>
      <c r="MME51" s="146"/>
      <c r="MMP51" s="146"/>
      <c r="MNA51" s="146"/>
      <c r="MNL51" s="146"/>
      <c r="MNW51" s="146"/>
      <c r="MOH51" s="146"/>
      <c r="MOS51" s="146"/>
      <c r="MPD51" s="146"/>
      <c r="MPO51" s="146"/>
      <c r="MPZ51" s="146"/>
      <c r="MQK51" s="146"/>
      <c r="MQV51" s="146"/>
      <c r="MRG51" s="146"/>
      <c r="MRR51" s="146"/>
      <c r="MSC51" s="146"/>
      <c r="MSN51" s="146"/>
      <c r="MSY51" s="146"/>
      <c r="MTJ51" s="146"/>
      <c r="MTU51" s="146"/>
      <c r="MUF51" s="146"/>
      <c r="MUQ51" s="146"/>
      <c r="MVB51" s="146"/>
      <c r="MVM51" s="146"/>
      <c r="MVX51" s="146"/>
      <c r="MWI51" s="146"/>
      <c r="MWT51" s="146"/>
      <c r="MXE51" s="146"/>
      <c r="MXP51" s="146"/>
      <c r="MYA51" s="146"/>
      <c r="MYL51" s="146"/>
      <c r="MYW51" s="146"/>
      <c r="MZH51" s="146"/>
      <c r="MZS51" s="146"/>
      <c r="NAD51" s="146"/>
      <c r="NAO51" s="146"/>
      <c r="NAZ51" s="146"/>
      <c r="NBK51" s="146"/>
      <c r="NBV51" s="146"/>
      <c r="NCG51" s="146"/>
      <c r="NCR51" s="146"/>
      <c r="NDC51" s="146"/>
      <c r="NDN51" s="146"/>
      <c r="NDY51" s="146"/>
      <c r="NEJ51" s="146"/>
      <c r="NEU51" s="146"/>
      <c r="NFF51" s="146"/>
      <c r="NFQ51" s="146"/>
      <c r="NGB51" s="146"/>
      <c r="NGM51" s="146"/>
      <c r="NGX51" s="146"/>
      <c r="NHI51" s="146"/>
      <c r="NHT51" s="146"/>
      <c r="NIE51" s="146"/>
      <c r="NIP51" s="146"/>
      <c r="NJA51" s="146"/>
      <c r="NJL51" s="146"/>
      <c r="NJW51" s="146"/>
      <c r="NKH51" s="146"/>
      <c r="NKS51" s="146"/>
      <c r="NLD51" s="146"/>
      <c r="NLO51" s="146"/>
      <c r="NLZ51" s="146"/>
      <c r="NMK51" s="146"/>
      <c r="NMV51" s="146"/>
      <c r="NNG51" s="146"/>
      <c r="NNR51" s="146"/>
      <c r="NOC51" s="146"/>
      <c r="NON51" s="146"/>
      <c r="NOY51" s="146"/>
      <c r="NPJ51" s="146"/>
      <c r="NPU51" s="146"/>
      <c r="NQF51" s="146"/>
      <c r="NQQ51" s="146"/>
      <c r="NRB51" s="146"/>
      <c r="NRM51" s="146"/>
      <c r="NRX51" s="146"/>
      <c r="NSI51" s="146"/>
      <c r="NST51" s="146"/>
      <c r="NTE51" s="146"/>
      <c r="NTP51" s="146"/>
      <c r="NUA51" s="146"/>
      <c r="NUL51" s="146"/>
      <c r="NUW51" s="146"/>
      <c r="NVH51" s="146"/>
      <c r="NVS51" s="146"/>
      <c r="NWD51" s="146"/>
      <c r="NWO51" s="146"/>
      <c r="NWZ51" s="146"/>
      <c r="NXK51" s="146"/>
      <c r="NXV51" s="146"/>
      <c r="NYG51" s="146"/>
      <c r="NYR51" s="146"/>
      <c r="NZC51" s="146"/>
      <c r="NZN51" s="146"/>
      <c r="NZY51" s="146"/>
      <c r="OAJ51" s="146"/>
      <c r="OAU51" s="146"/>
      <c r="OBF51" s="146"/>
      <c r="OBQ51" s="146"/>
      <c r="OCB51" s="146"/>
      <c r="OCM51" s="146"/>
      <c r="OCX51" s="146"/>
      <c r="ODI51" s="146"/>
      <c r="ODT51" s="146"/>
      <c r="OEE51" s="146"/>
      <c r="OEP51" s="146"/>
      <c r="OFA51" s="146"/>
      <c r="OFL51" s="146"/>
      <c r="OFW51" s="146"/>
      <c r="OGH51" s="146"/>
      <c r="OGS51" s="146"/>
      <c r="OHD51" s="146"/>
      <c r="OHO51" s="146"/>
      <c r="OHZ51" s="146"/>
      <c r="OIK51" s="146"/>
      <c r="OIV51" s="146"/>
      <c r="OJG51" s="146"/>
      <c r="OJR51" s="146"/>
      <c r="OKC51" s="146"/>
      <c r="OKN51" s="146"/>
      <c r="OKY51" s="146"/>
      <c r="OLJ51" s="146"/>
      <c r="OLU51" s="146"/>
      <c r="OMF51" s="146"/>
      <c r="OMQ51" s="146"/>
      <c r="ONB51" s="146"/>
      <c r="ONM51" s="146"/>
      <c r="ONX51" s="146"/>
      <c r="OOI51" s="146"/>
      <c r="OOT51" s="146"/>
      <c r="OPE51" s="146"/>
      <c r="OPP51" s="146"/>
      <c r="OQA51" s="146"/>
      <c r="OQL51" s="146"/>
      <c r="OQW51" s="146"/>
      <c r="ORH51" s="146"/>
      <c r="ORS51" s="146"/>
      <c r="OSD51" s="146"/>
      <c r="OSO51" s="146"/>
      <c r="OSZ51" s="146"/>
      <c r="OTK51" s="146"/>
      <c r="OTV51" s="146"/>
      <c r="OUG51" s="146"/>
      <c r="OUR51" s="146"/>
      <c r="OVC51" s="146"/>
      <c r="OVN51" s="146"/>
      <c r="OVY51" s="146"/>
      <c r="OWJ51" s="146"/>
      <c r="OWU51" s="146"/>
      <c r="OXF51" s="146"/>
      <c r="OXQ51" s="146"/>
      <c r="OYB51" s="146"/>
      <c r="OYM51" s="146"/>
      <c r="OYX51" s="146"/>
      <c r="OZI51" s="146"/>
      <c r="OZT51" s="146"/>
      <c r="PAE51" s="146"/>
      <c r="PAP51" s="146"/>
      <c r="PBA51" s="146"/>
      <c r="PBL51" s="146"/>
      <c r="PBW51" s="146"/>
      <c r="PCH51" s="146"/>
      <c r="PCS51" s="146"/>
      <c r="PDD51" s="146"/>
      <c r="PDO51" s="146"/>
      <c r="PDZ51" s="146"/>
      <c r="PEK51" s="146"/>
      <c r="PEV51" s="146"/>
      <c r="PFG51" s="146"/>
      <c r="PFR51" s="146"/>
      <c r="PGC51" s="146"/>
      <c r="PGN51" s="146"/>
      <c r="PGY51" s="146"/>
      <c r="PHJ51" s="146"/>
      <c r="PHU51" s="146"/>
      <c r="PIF51" s="146"/>
      <c r="PIQ51" s="146"/>
      <c r="PJB51" s="146"/>
      <c r="PJM51" s="146"/>
      <c r="PJX51" s="146"/>
      <c r="PKI51" s="146"/>
      <c r="PKT51" s="146"/>
      <c r="PLE51" s="146"/>
      <c r="PLP51" s="146"/>
      <c r="PMA51" s="146"/>
      <c r="PML51" s="146"/>
      <c r="PMW51" s="146"/>
      <c r="PNH51" s="146"/>
      <c r="PNS51" s="146"/>
      <c r="POD51" s="146"/>
      <c r="POO51" s="146"/>
      <c r="POZ51" s="146"/>
      <c r="PPK51" s="146"/>
      <c r="PPV51" s="146"/>
      <c r="PQG51" s="146"/>
      <c r="PQR51" s="146"/>
      <c r="PRC51" s="146"/>
      <c r="PRN51" s="146"/>
      <c r="PRY51" s="146"/>
      <c r="PSJ51" s="146"/>
      <c r="PSU51" s="146"/>
      <c r="PTF51" s="146"/>
      <c r="PTQ51" s="146"/>
      <c r="PUB51" s="146"/>
      <c r="PUM51" s="146"/>
      <c r="PUX51" s="146"/>
      <c r="PVI51" s="146"/>
      <c r="PVT51" s="146"/>
      <c r="PWE51" s="146"/>
      <c r="PWP51" s="146"/>
      <c r="PXA51" s="146"/>
      <c r="PXL51" s="146"/>
      <c r="PXW51" s="146"/>
      <c r="PYH51" s="146"/>
      <c r="PYS51" s="146"/>
      <c r="PZD51" s="146"/>
      <c r="PZO51" s="146"/>
      <c r="PZZ51" s="146"/>
      <c r="QAK51" s="146"/>
      <c r="QAV51" s="146"/>
      <c r="QBG51" s="146"/>
      <c r="QBR51" s="146"/>
      <c r="QCC51" s="146"/>
      <c r="QCN51" s="146"/>
      <c r="QCY51" s="146"/>
      <c r="QDJ51" s="146"/>
      <c r="QDU51" s="146"/>
      <c r="QEF51" s="146"/>
      <c r="QEQ51" s="146"/>
      <c r="QFB51" s="146"/>
      <c r="QFM51" s="146"/>
      <c r="QFX51" s="146"/>
      <c r="QGI51" s="146"/>
      <c r="QGT51" s="146"/>
      <c r="QHE51" s="146"/>
      <c r="QHP51" s="146"/>
      <c r="QIA51" s="146"/>
      <c r="QIL51" s="146"/>
      <c r="QIW51" s="146"/>
      <c r="QJH51" s="146"/>
      <c r="QJS51" s="146"/>
      <c r="QKD51" s="146"/>
      <c r="QKO51" s="146"/>
      <c r="QKZ51" s="146"/>
      <c r="QLK51" s="146"/>
      <c r="QLV51" s="146"/>
      <c r="QMG51" s="146"/>
      <c r="QMR51" s="146"/>
      <c r="QNC51" s="146"/>
      <c r="QNN51" s="146"/>
      <c r="QNY51" s="146"/>
      <c r="QOJ51" s="146"/>
      <c r="QOU51" s="146"/>
      <c r="QPF51" s="146"/>
      <c r="QPQ51" s="146"/>
      <c r="QQB51" s="146"/>
      <c r="QQM51" s="146"/>
      <c r="QQX51" s="146"/>
      <c r="QRI51" s="146"/>
      <c r="QRT51" s="146"/>
      <c r="QSE51" s="146"/>
      <c r="QSP51" s="146"/>
      <c r="QTA51" s="146"/>
      <c r="QTL51" s="146"/>
      <c r="QTW51" s="146"/>
      <c r="QUH51" s="146"/>
      <c r="QUS51" s="146"/>
      <c r="QVD51" s="146"/>
      <c r="QVO51" s="146"/>
      <c r="QVZ51" s="146"/>
      <c r="QWK51" s="146"/>
      <c r="QWV51" s="146"/>
      <c r="QXG51" s="146"/>
      <c r="QXR51" s="146"/>
      <c r="QYC51" s="146"/>
      <c r="QYN51" s="146"/>
      <c r="QYY51" s="146"/>
      <c r="QZJ51" s="146"/>
      <c r="QZU51" s="146"/>
      <c r="RAF51" s="146"/>
      <c r="RAQ51" s="146"/>
      <c r="RBB51" s="146"/>
      <c r="RBM51" s="146"/>
      <c r="RBX51" s="146"/>
      <c r="RCI51" s="146"/>
      <c r="RCT51" s="146"/>
      <c r="RDE51" s="146"/>
      <c r="RDP51" s="146"/>
      <c r="REA51" s="146"/>
      <c r="REL51" s="146"/>
      <c r="REW51" s="146"/>
      <c r="RFH51" s="146"/>
      <c r="RFS51" s="146"/>
      <c r="RGD51" s="146"/>
      <c r="RGO51" s="146"/>
      <c r="RGZ51" s="146"/>
      <c r="RHK51" s="146"/>
      <c r="RHV51" s="146"/>
      <c r="RIG51" s="146"/>
      <c r="RIR51" s="146"/>
      <c r="RJC51" s="146"/>
      <c r="RJN51" s="146"/>
      <c r="RJY51" s="146"/>
      <c r="RKJ51" s="146"/>
      <c r="RKU51" s="146"/>
      <c r="RLF51" s="146"/>
      <c r="RLQ51" s="146"/>
      <c r="RMB51" s="146"/>
      <c r="RMM51" s="146"/>
      <c r="RMX51" s="146"/>
      <c r="RNI51" s="146"/>
      <c r="RNT51" s="146"/>
      <c r="ROE51" s="146"/>
      <c r="ROP51" s="146"/>
      <c r="RPA51" s="146"/>
      <c r="RPL51" s="146"/>
      <c r="RPW51" s="146"/>
      <c r="RQH51" s="146"/>
      <c r="RQS51" s="146"/>
      <c r="RRD51" s="146"/>
      <c r="RRO51" s="146"/>
      <c r="RRZ51" s="146"/>
      <c r="RSK51" s="146"/>
      <c r="RSV51" s="146"/>
      <c r="RTG51" s="146"/>
      <c r="RTR51" s="146"/>
      <c r="RUC51" s="146"/>
      <c r="RUN51" s="146"/>
      <c r="RUY51" s="146"/>
      <c r="RVJ51" s="146"/>
      <c r="RVU51" s="146"/>
      <c r="RWF51" s="146"/>
      <c r="RWQ51" s="146"/>
      <c r="RXB51" s="146"/>
      <c r="RXM51" s="146"/>
      <c r="RXX51" s="146"/>
      <c r="RYI51" s="146"/>
      <c r="RYT51" s="146"/>
      <c r="RZE51" s="146"/>
      <c r="RZP51" s="146"/>
      <c r="SAA51" s="146"/>
      <c r="SAL51" s="146"/>
      <c r="SAW51" s="146"/>
      <c r="SBH51" s="146"/>
      <c r="SBS51" s="146"/>
      <c r="SCD51" s="146"/>
      <c r="SCO51" s="146"/>
      <c r="SCZ51" s="146"/>
      <c r="SDK51" s="146"/>
      <c r="SDV51" s="146"/>
      <c r="SEG51" s="146"/>
      <c r="SER51" s="146"/>
      <c r="SFC51" s="146"/>
      <c r="SFN51" s="146"/>
      <c r="SFY51" s="146"/>
      <c r="SGJ51" s="146"/>
      <c r="SGU51" s="146"/>
      <c r="SHF51" s="146"/>
      <c r="SHQ51" s="146"/>
      <c r="SIB51" s="146"/>
      <c r="SIM51" s="146"/>
      <c r="SIX51" s="146"/>
      <c r="SJI51" s="146"/>
      <c r="SJT51" s="146"/>
      <c r="SKE51" s="146"/>
      <c r="SKP51" s="146"/>
      <c r="SLA51" s="146"/>
      <c r="SLL51" s="146"/>
      <c r="SLW51" s="146"/>
      <c r="SMH51" s="146"/>
      <c r="SMS51" s="146"/>
      <c r="SND51" s="146"/>
      <c r="SNO51" s="146"/>
      <c r="SNZ51" s="146"/>
      <c r="SOK51" s="146"/>
      <c r="SOV51" s="146"/>
      <c r="SPG51" s="146"/>
      <c r="SPR51" s="146"/>
      <c r="SQC51" s="146"/>
      <c r="SQN51" s="146"/>
      <c r="SQY51" s="146"/>
      <c r="SRJ51" s="146"/>
      <c r="SRU51" s="146"/>
      <c r="SSF51" s="146"/>
      <c r="SSQ51" s="146"/>
      <c r="STB51" s="146"/>
      <c r="STM51" s="146"/>
      <c r="STX51" s="146"/>
      <c r="SUI51" s="146"/>
      <c r="SUT51" s="146"/>
      <c r="SVE51" s="146"/>
      <c r="SVP51" s="146"/>
      <c r="SWA51" s="146"/>
      <c r="SWL51" s="146"/>
      <c r="SWW51" s="146"/>
      <c r="SXH51" s="146"/>
      <c r="SXS51" s="146"/>
      <c r="SYD51" s="146"/>
      <c r="SYO51" s="146"/>
      <c r="SYZ51" s="146"/>
      <c r="SZK51" s="146"/>
      <c r="SZV51" s="146"/>
      <c r="TAG51" s="146"/>
      <c r="TAR51" s="146"/>
      <c r="TBC51" s="146"/>
      <c r="TBN51" s="146"/>
      <c r="TBY51" s="146"/>
      <c r="TCJ51" s="146"/>
      <c r="TCU51" s="146"/>
      <c r="TDF51" s="146"/>
      <c r="TDQ51" s="146"/>
      <c r="TEB51" s="146"/>
      <c r="TEM51" s="146"/>
      <c r="TEX51" s="146"/>
      <c r="TFI51" s="146"/>
      <c r="TFT51" s="146"/>
      <c r="TGE51" s="146"/>
      <c r="TGP51" s="146"/>
      <c r="THA51" s="146"/>
      <c r="THL51" s="146"/>
      <c r="THW51" s="146"/>
      <c r="TIH51" s="146"/>
      <c r="TIS51" s="146"/>
      <c r="TJD51" s="146"/>
      <c r="TJO51" s="146"/>
      <c r="TJZ51" s="146"/>
      <c r="TKK51" s="146"/>
      <c r="TKV51" s="146"/>
      <c r="TLG51" s="146"/>
      <c r="TLR51" s="146"/>
      <c r="TMC51" s="146"/>
      <c r="TMN51" s="146"/>
      <c r="TMY51" s="146"/>
      <c r="TNJ51" s="146"/>
      <c r="TNU51" s="146"/>
      <c r="TOF51" s="146"/>
      <c r="TOQ51" s="146"/>
      <c r="TPB51" s="146"/>
      <c r="TPM51" s="146"/>
      <c r="TPX51" s="146"/>
      <c r="TQI51" s="146"/>
      <c r="TQT51" s="146"/>
      <c r="TRE51" s="146"/>
      <c r="TRP51" s="146"/>
      <c r="TSA51" s="146"/>
      <c r="TSL51" s="146"/>
      <c r="TSW51" s="146"/>
      <c r="TTH51" s="146"/>
      <c r="TTS51" s="146"/>
      <c r="TUD51" s="146"/>
      <c r="TUO51" s="146"/>
      <c r="TUZ51" s="146"/>
      <c r="TVK51" s="146"/>
      <c r="TVV51" s="146"/>
      <c r="TWG51" s="146"/>
      <c r="TWR51" s="146"/>
      <c r="TXC51" s="146"/>
      <c r="TXN51" s="146"/>
      <c r="TXY51" s="146"/>
      <c r="TYJ51" s="146"/>
      <c r="TYU51" s="146"/>
      <c r="TZF51" s="146"/>
      <c r="TZQ51" s="146"/>
      <c r="UAB51" s="146"/>
      <c r="UAM51" s="146"/>
      <c r="UAX51" s="146"/>
      <c r="UBI51" s="146"/>
      <c r="UBT51" s="146"/>
      <c r="UCE51" s="146"/>
      <c r="UCP51" s="146"/>
      <c r="UDA51" s="146"/>
      <c r="UDL51" s="146"/>
      <c r="UDW51" s="146"/>
      <c r="UEH51" s="146"/>
      <c r="UES51" s="146"/>
      <c r="UFD51" s="146"/>
      <c r="UFO51" s="146"/>
      <c r="UFZ51" s="146"/>
      <c r="UGK51" s="146"/>
      <c r="UGV51" s="146"/>
      <c r="UHG51" s="146"/>
      <c r="UHR51" s="146"/>
      <c r="UIC51" s="146"/>
      <c r="UIN51" s="146"/>
      <c r="UIY51" s="146"/>
      <c r="UJJ51" s="146"/>
      <c r="UJU51" s="146"/>
      <c r="UKF51" s="146"/>
      <c r="UKQ51" s="146"/>
      <c r="ULB51" s="146"/>
      <c r="ULM51" s="146"/>
      <c r="ULX51" s="146"/>
      <c r="UMI51" s="146"/>
      <c r="UMT51" s="146"/>
      <c r="UNE51" s="146"/>
      <c r="UNP51" s="146"/>
      <c r="UOA51" s="146"/>
      <c r="UOL51" s="146"/>
      <c r="UOW51" s="146"/>
      <c r="UPH51" s="146"/>
      <c r="UPS51" s="146"/>
      <c r="UQD51" s="146"/>
      <c r="UQO51" s="146"/>
      <c r="UQZ51" s="146"/>
      <c r="URK51" s="146"/>
      <c r="URV51" s="146"/>
      <c r="USG51" s="146"/>
      <c r="USR51" s="146"/>
      <c r="UTC51" s="146"/>
      <c r="UTN51" s="146"/>
      <c r="UTY51" s="146"/>
      <c r="UUJ51" s="146"/>
      <c r="UUU51" s="146"/>
      <c r="UVF51" s="146"/>
      <c r="UVQ51" s="146"/>
      <c r="UWB51" s="146"/>
      <c r="UWM51" s="146"/>
      <c r="UWX51" s="146"/>
      <c r="UXI51" s="146"/>
      <c r="UXT51" s="146"/>
      <c r="UYE51" s="146"/>
      <c r="UYP51" s="146"/>
      <c r="UZA51" s="146"/>
      <c r="UZL51" s="146"/>
      <c r="UZW51" s="146"/>
      <c r="VAH51" s="146"/>
      <c r="VAS51" s="146"/>
      <c r="VBD51" s="146"/>
      <c r="VBO51" s="146"/>
      <c r="VBZ51" s="146"/>
      <c r="VCK51" s="146"/>
      <c r="VCV51" s="146"/>
      <c r="VDG51" s="146"/>
      <c r="VDR51" s="146"/>
      <c r="VEC51" s="146"/>
      <c r="VEN51" s="146"/>
      <c r="VEY51" s="146"/>
      <c r="VFJ51" s="146"/>
      <c r="VFU51" s="146"/>
      <c r="VGF51" s="146"/>
      <c r="VGQ51" s="146"/>
      <c r="VHB51" s="146"/>
      <c r="VHM51" s="146"/>
      <c r="VHX51" s="146"/>
      <c r="VII51" s="146"/>
      <c r="VIT51" s="146"/>
      <c r="VJE51" s="146"/>
      <c r="VJP51" s="146"/>
      <c r="VKA51" s="146"/>
      <c r="VKL51" s="146"/>
      <c r="VKW51" s="146"/>
      <c r="VLH51" s="146"/>
      <c r="VLS51" s="146"/>
      <c r="VMD51" s="146"/>
      <c r="VMO51" s="146"/>
      <c r="VMZ51" s="146"/>
      <c r="VNK51" s="146"/>
      <c r="VNV51" s="146"/>
      <c r="VOG51" s="146"/>
      <c r="VOR51" s="146"/>
      <c r="VPC51" s="146"/>
      <c r="VPN51" s="146"/>
      <c r="VPY51" s="146"/>
      <c r="VQJ51" s="146"/>
      <c r="VQU51" s="146"/>
      <c r="VRF51" s="146"/>
      <c r="VRQ51" s="146"/>
      <c r="VSB51" s="146"/>
      <c r="VSM51" s="146"/>
      <c r="VSX51" s="146"/>
      <c r="VTI51" s="146"/>
      <c r="VTT51" s="146"/>
      <c r="VUE51" s="146"/>
      <c r="VUP51" s="146"/>
      <c r="VVA51" s="146"/>
      <c r="VVL51" s="146"/>
      <c r="VVW51" s="146"/>
      <c r="VWH51" s="146"/>
      <c r="VWS51" s="146"/>
      <c r="VXD51" s="146"/>
      <c r="VXO51" s="146"/>
      <c r="VXZ51" s="146"/>
      <c r="VYK51" s="146"/>
      <c r="VYV51" s="146"/>
      <c r="VZG51" s="146"/>
      <c r="VZR51" s="146"/>
      <c r="WAC51" s="146"/>
      <c r="WAN51" s="146"/>
      <c r="WAY51" s="146"/>
      <c r="WBJ51" s="146"/>
      <c r="WBU51" s="146"/>
      <c r="WCF51" s="146"/>
      <c r="WCQ51" s="146"/>
      <c r="WDB51" s="146"/>
      <c r="WDM51" s="146"/>
      <c r="WDX51" s="146"/>
      <c r="WEI51" s="146"/>
      <c r="WET51" s="146"/>
      <c r="WFE51" s="146"/>
      <c r="WFP51" s="146"/>
      <c r="WGA51" s="146"/>
      <c r="WGL51" s="146"/>
      <c r="WGW51" s="146"/>
      <c r="WHH51" s="146"/>
      <c r="WHS51" s="146"/>
      <c r="WID51" s="146"/>
      <c r="WIO51" s="146"/>
      <c r="WIZ51" s="146"/>
      <c r="WJK51" s="146"/>
      <c r="WJV51" s="146"/>
      <c r="WKG51" s="146"/>
      <c r="WKR51" s="146"/>
      <c r="WLC51" s="146"/>
      <c r="WLN51" s="146"/>
      <c r="WLY51" s="146"/>
      <c r="WMJ51" s="146"/>
      <c r="WMU51" s="146"/>
      <c r="WNF51" s="146"/>
      <c r="WNQ51" s="146"/>
      <c r="WOB51" s="146"/>
      <c r="WOM51" s="146"/>
      <c r="WOX51" s="146"/>
      <c r="WPI51" s="146"/>
      <c r="WPT51" s="146"/>
      <c r="WQE51" s="146"/>
      <c r="WQP51" s="146"/>
      <c r="WRA51" s="146"/>
      <c r="WRL51" s="146"/>
      <c r="WRW51" s="146"/>
      <c r="WSH51" s="146"/>
      <c r="WSS51" s="146"/>
      <c r="WTD51" s="146"/>
      <c r="WTO51" s="146"/>
      <c r="WTZ51" s="146"/>
      <c r="WUK51" s="146"/>
      <c r="WUV51" s="146"/>
      <c r="WVG51" s="146"/>
      <c r="WVR51" s="146"/>
      <c r="WWC51" s="146"/>
      <c r="WWN51" s="146"/>
      <c r="WWY51" s="146"/>
      <c r="WXJ51" s="146"/>
      <c r="WXU51" s="146"/>
      <c r="WYF51" s="146"/>
      <c r="WYQ51" s="146"/>
      <c r="WZB51" s="146"/>
      <c r="WZM51" s="146"/>
      <c r="WZX51" s="146"/>
      <c r="XAI51" s="146"/>
      <c r="XAT51" s="146"/>
      <c r="XBE51" s="146"/>
      <c r="XBP51" s="146"/>
      <c r="XCA51" s="146"/>
      <c r="XCL51" s="146"/>
      <c r="XCW51" s="146"/>
      <c r="XDH51" s="146"/>
      <c r="XDS51" s="146"/>
      <c r="XED51" s="146"/>
      <c r="XEO51" s="146"/>
      <c r="XEZ51" s="146"/>
    </row>
    <row r="52" spans="1:1024 1035:2047 2058:3070 3081:4093 4104:5116 5127:6139 6150:7162 7173:8185 8196:9208 9219:10231 10242:11254 11265:12288 12299:13311 13322:14334 14345:15357 15368:16380" ht="154.19999999999999" customHeight="1">
      <c r="A52" s="776" t="s">
        <v>2427</v>
      </c>
      <c r="B52" s="776"/>
      <c r="C52" s="776"/>
      <c r="D52" s="776"/>
      <c r="E52" s="776"/>
      <c r="F52" s="776"/>
      <c r="G52" s="138"/>
      <c r="H52" s="74"/>
      <c r="I52" s="74"/>
      <c r="J52" s="74"/>
      <c r="K52" s="74"/>
    </row>
    <row r="53" spans="1:1024 1035:2047 2058:3070 3081:4093 4104:5116 5127:6139 6150:7162 7173:8185 8196:9208 9219:10231 10242:11254 11265:12288 12299:13311 13322:14334 14345:15357 15368:16380" ht="13.5" customHeight="1">
      <c r="A53" s="138"/>
      <c r="B53" s="138"/>
      <c r="C53" s="138"/>
      <c r="D53" s="138"/>
      <c r="E53" s="138"/>
      <c r="F53" s="138"/>
      <c r="G53" s="138"/>
      <c r="H53" s="74"/>
      <c r="I53" s="74"/>
      <c r="J53" s="74"/>
      <c r="K53" s="74"/>
    </row>
    <row r="54" spans="1:1024 1035:2047 2058:3070 3081:4093 4104:5116 5127:6139 6150:7162 7173:8185 8196:9208 9219:10231 10242:11254 11265:12288 12299:13311 13322:14334 14345:15357 15368:16380" ht="44.25" customHeight="1">
      <c r="A54" s="773" t="s">
        <v>867</v>
      </c>
      <c r="B54" s="774"/>
      <c r="C54" s="774"/>
      <c r="D54" s="774"/>
      <c r="E54" s="774"/>
      <c r="F54" s="774"/>
      <c r="G54" s="774"/>
      <c r="H54" s="774"/>
      <c r="I54" s="774"/>
      <c r="J54" s="774"/>
      <c r="K54" s="774"/>
    </row>
    <row r="55" spans="1:1024 1035:2047 2058:3070 3081:4093 4104:5116 5127:6139 6150:7162 7173:8185 8196:9208 9219:10231 10242:11254 11265:12288 12299:13311 13322:14334 14345:15357 15368:16380" ht="13.5" customHeight="1">
      <c r="A55" s="775"/>
      <c r="B55" s="775"/>
      <c r="C55" s="775"/>
      <c r="D55" s="775"/>
      <c r="E55" s="775"/>
      <c r="F55" s="775"/>
      <c r="G55" s="138"/>
      <c r="H55" s="74"/>
      <c r="I55" s="74"/>
      <c r="J55" s="74"/>
      <c r="K55" s="74"/>
    </row>
    <row r="56" spans="1:1024 1035:2047 2058:3070 3081:4093 4104:5116 5127:6139 6150:7162 7173:8185 8196:9208 9219:10231 10242:11254 11265:12288 12299:13311 13322:14334 14345:15357 15368:16380" ht="215.25" customHeight="1">
      <c r="A56" s="773" t="s">
        <v>2465</v>
      </c>
      <c r="B56" s="774"/>
      <c r="C56" s="774"/>
      <c r="D56" s="774"/>
      <c r="E56" s="774"/>
      <c r="F56" s="774"/>
      <c r="G56" s="774"/>
      <c r="H56" s="774"/>
      <c r="I56" s="774"/>
      <c r="J56" s="774"/>
      <c r="K56" s="774"/>
    </row>
    <row r="57" spans="1:1024 1035:2047 2058:3070 3081:4093 4104:5116 5127:6139 6150:7162 7173:8185 8196:9208 9219:10231 10242:11254 11265:12288 12299:13311 13322:14334 14345:15357 15368:16380" ht="13.5" customHeight="1">
      <c r="A57" s="775"/>
      <c r="B57" s="775"/>
      <c r="C57" s="775"/>
      <c r="D57" s="775"/>
      <c r="E57" s="775"/>
      <c r="F57" s="775"/>
      <c r="G57" s="138"/>
      <c r="H57" s="74"/>
      <c r="I57" s="74"/>
      <c r="J57" s="74"/>
      <c r="K57" s="74"/>
    </row>
    <row r="58" spans="1:1024 1035:2047 2058:3070 3081:4093 4104:5116 5127:6139 6150:7162 7173:8185 8196:9208 9219:10231 10242:11254 11265:12288 12299:13311 13322:14334 14345:15357 15368:16380" ht="113.25" customHeight="1">
      <c r="A58" s="776" t="s">
        <v>868</v>
      </c>
      <c r="B58" s="775"/>
      <c r="C58" s="775"/>
      <c r="D58" s="775"/>
      <c r="E58" s="775"/>
      <c r="F58" s="775"/>
      <c r="G58" s="775"/>
      <c r="H58" s="775"/>
      <c r="I58" s="775"/>
      <c r="J58" s="775"/>
      <c r="K58" s="775"/>
    </row>
    <row r="59" spans="1:1024 1035:2047 2058:3070 3081:4093 4104:5116 5127:6139 6150:7162 7173:8185 8196:9208 9219:10231 10242:11254 11265:12288 12299:13311 13322:14334 14345:15357 15368:16380" ht="7.5" customHeight="1">
      <c r="A59" s="775"/>
      <c r="B59" s="775"/>
      <c r="C59" s="775"/>
      <c r="D59" s="775"/>
      <c r="E59" s="775"/>
      <c r="F59" s="775"/>
      <c r="G59" s="138"/>
      <c r="H59" s="74"/>
      <c r="I59" s="74"/>
      <c r="J59" s="74"/>
      <c r="K59" s="74"/>
    </row>
    <row r="60" spans="1:1024 1035:2047 2058:3070 3081:4093 4104:5116 5127:6139 6150:7162 7173:8185 8196:9208 9219:10231 10242:11254 11265:12288 12299:13311 13322:14334 14345:15357 15368:16380" ht="21.75" customHeight="1">
      <c r="A60" s="787"/>
      <c r="B60" s="787"/>
      <c r="C60" s="787"/>
      <c r="D60" s="787"/>
      <c r="E60" s="787"/>
      <c r="F60" s="787"/>
      <c r="G60" s="138"/>
      <c r="H60" s="74"/>
      <c r="I60" s="74"/>
      <c r="J60" s="74"/>
      <c r="K60" s="74"/>
    </row>
    <row r="61" spans="1:1024 1035:2047 2058:3070 3081:4093 4104:5116 5127:6139 6150:7162 7173:8185 8196:9208 9219:10231 10242:11254 11265:12288 12299:13311 13322:14334 14345:15357 15368:16380" ht="21.75" customHeight="1">
      <c r="A61" s="199" t="s">
        <v>1691</v>
      </c>
      <c r="B61" s="199"/>
      <c r="C61" s="199"/>
      <c r="D61" s="199"/>
      <c r="E61" s="199"/>
      <c r="F61" s="199"/>
      <c r="G61" s="138"/>
      <c r="H61" s="74"/>
      <c r="I61" s="74"/>
      <c r="J61" s="74"/>
      <c r="K61" s="74"/>
    </row>
    <row r="62" spans="1:1024 1035:2047 2058:3070 3081:4093 4104:5116 5127:6139 6150:7162 7173:8185 8196:9208 9219:10231 10242:11254 11265:12288 12299:13311 13322:14334 14345:15357 15368:16380" ht="28.5" customHeight="1">
      <c r="A62" s="487" t="s">
        <v>1693</v>
      </c>
      <c r="B62" s="487"/>
      <c r="C62" s="487"/>
      <c r="D62" s="487"/>
      <c r="E62" s="487"/>
      <c r="F62" s="487"/>
      <c r="G62" s="138"/>
      <c r="H62" s="74"/>
      <c r="I62" s="74"/>
      <c r="J62" s="74"/>
      <c r="K62" s="74"/>
    </row>
    <row r="63" spans="1:1024 1035:2047 2058:3070 3081:4093 4104:5116 5127:6139 6150:7162 7173:8185 8196:9208 9219:10231 10242:11254 11265:12288 12299:13311 13322:14334 14345:15357 15368:16380" ht="21.75" customHeight="1">
      <c r="A63" s="198" t="s">
        <v>1688</v>
      </c>
      <c r="B63"/>
      <c r="C63"/>
      <c r="D63" s="198"/>
      <c r="E63"/>
      <c r="F63"/>
      <c r="G63" s="137"/>
    </row>
    <row r="64" spans="1:1024 1035:2047 2058:3070 3081:4093 4104:5116 5127:6139 6150:7162 7173:8185 8196:9208 9219:10231 10242:11254 11265:12288 12299:13311 13322:14334 14345:15357 15368:16380" ht="13.5" customHeight="1">
      <c r="A64" s="781"/>
      <c r="B64" s="781"/>
      <c r="C64" s="781"/>
      <c r="D64" s="781"/>
      <c r="E64" s="781"/>
      <c r="F64" s="781"/>
      <c r="G64" s="137"/>
    </row>
    <row r="65" spans="1:7" ht="19.5" customHeight="1">
      <c r="A65" s="782" t="s">
        <v>2069</v>
      </c>
      <c r="B65" s="782"/>
      <c r="C65" s="782"/>
      <c r="D65" s="782"/>
      <c r="E65" s="782"/>
      <c r="F65" s="782"/>
      <c r="G65" s="137"/>
    </row>
    <row r="66" spans="1:7" ht="13.5" customHeight="1">
      <c r="A66" s="786" t="s">
        <v>2012</v>
      </c>
      <c r="B66" s="786"/>
      <c r="C66" s="786"/>
      <c r="D66" s="786"/>
      <c r="E66" s="786"/>
      <c r="F66" s="786"/>
      <c r="G66" s="137"/>
    </row>
    <row r="67" spans="1:7" ht="13.5" customHeight="1">
      <c r="A67" s="783" t="s">
        <v>1982</v>
      </c>
      <c r="B67" s="783"/>
      <c r="C67" s="783"/>
      <c r="D67" s="783"/>
      <c r="E67" s="783"/>
      <c r="F67" s="783"/>
      <c r="G67" s="137"/>
    </row>
    <row r="68" spans="1:7" ht="13.5" customHeight="1">
      <c r="A68" s="783" t="s">
        <v>1983</v>
      </c>
      <c r="B68" s="783"/>
      <c r="C68" s="783"/>
      <c r="D68" s="783"/>
      <c r="E68" s="783"/>
      <c r="F68" s="783"/>
      <c r="G68" s="137"/>
    </row>
    <row r="69" spans="1:7" ht="13.5" customHeight="1">
      <c r="A69" s="783" t="s">
        <v>1984</v>
      </c>
      <c r="B69" s="783"/>
      <c r="C69" s="783"/>
      <c r="D69" s="783"/>
      <c r="E69" s="783"/>
      <c r="F69" s="783"/>
      <c r="G69" s="137"/>
    </row>
    <row r="70" spans="1:7" ht="13.5" customHeight="1">
      <c r="A70" s="783" t="s">
        <v>2013</v>
      </c>
      <c r="B70" s="783"/>
      <c r="C70" s="783"/>
      <c r="D70" s="783"/>
      <c r="E70" s="783"/>
      <c r="F70" s="783"/>
      <c r="G70" s="137"/>
    </row>
    <row r="71" spans="1:7" ht="13.5" customHeight="1">
      <c r="A71" s="783" t="s">
        <v>1985</v>
      </c>
      <c r="B71" s="783"/>
      <c r="C71" s="783"/>
      <c r="D71" s="783"/>
      <c r="E71" s="783"/>
      <c r="F71" s="783"/>
      <c r="G71" s="137"/>
    </row>
    <row r="72" spans="1:7" ht="13.5" customHeight="1">
      <c r="A72" s="783" t="s">
        <v>1986</v>
      </c>
      <c r="B72" s="783"/>
      <c r="C72" s="783"/>
      <c r="D72" s="783"/>
      <c r="E72" s="783"/>
      <c r="F72" s="783"/>
      <c r="G72" s="137"/>
    </row>
    <row r="73" spans="1:7" ht="13.5" customHeight="1">
      <c r="A73" s="783" t="s">
        <v>1987</v>
      </c>
      <c r="B73" s="783"/>
      <c r="C73" s="783"/>
      <c r="D73" s="783"/>
      <c r="E73" s="783"/>
      <c r="F73" s="783"/>
      <c r="G73" s="137"/>
    </row>
    <row r="74" spans="1:7" ht="13.5" customHeight="1">
      <c r="A74" s="783" t="s">
        <v>1988</v>
      </c>
      <c r="B74" s="783"/>
      <c r="C74" s="783"/>
      <c r="D74" s="783"/>
      <c r="E74" s="783"/>
      <c r="F74" s="783"/>
      <c r="G74" s="137"/>
    </row>
    <row r="75" spans="1:7" ht="13.5" customHeight="1">
      <c r="A75" s="783" t="s">
        <v>1989</v>
      </c>
      <c r="B75" s="783"/>
      <c r="C75" s="783"/>
      <c r="D75" s="783"/>
      <c r="E75" s="783"/>
      <c r="F75" s="783"/>
      <c r="G75" s="137"/>
    </row>
    <row r="76" spans="1:7" ht="13.5" customHeight="1">
      <c r="A76" s="783" t="s">
        <v>1990</v>
      </c>
      <c r="B76" s="783"/>
      <c r="C76" s="783"/>
      <c r="D76" s="783"/>
      <c r="E76" s="783"/>
      <c r="F76" s="783"/>
      <c r="G76" s="137"/>
    </row>
    <row r="77" spans="1:7" ht="13.5" customHeight="1">
      <c r="A77" s="783" t="s">
        <v>1991</v>
      </c>
      <c r="B77" s="783"/>
      <c r="C77" s="783"/>
      <c r="D77" s="783"/>
      <c r="E77" s="783"/>
      <c r="F77" s="783"/>
      <c r="G77" s="137"/>
    </row>
    <row r="78" spans="1:7" ht="13.5" customHeight="1">
      <c r="A78" s="783" t="s">
        <v>1992</v>
      </c>
      <c r="B78" s="783"/>
      <c r="C78" s="783"/>
      <c r="D78" s="783"/>
      <c r="E78" s="783"/>
      <c r="F78" s="783"/>
      <c r="G78" s="137"/>
    </row>
    <row r="79" spans="1:7" ht="13.5" customHeight="1">
      <c r="A79" s="783" t="s">
        <v>1993</v>
      </c>
      <c r="B79" s="783"/>
      <c r="C79" s="783"/>
      <c r="D79" s="783"/>
      <c r="E79" s="783"/>
      <c r="F79" s="783"/>
      <c r="G79" s="137"/>
    </row>
    <row r="80" spans="1:7" ht="13.5" customHeight="1">
      <c r="A80" s="783" t="s">
        <v>1994</v>
      </c>
      <c r="B80" s="783"/>
      <c r="C80" s="783"/>
      <c r="D80" s="783"/>
      <c r="E80" s="783"/>
      <c r="F80" s="783"/>
      <c r="G80" s="137"/>
    </row>
    <row r="81" spans="1:7" ht="13.5" customHeight="1">
      <c r="A81" s="783" t="s">
        <v>1995</v>
      </c>
      <c r="B81" s="783"/>
      <c r="C81" s="783"/>
      <c r="D81" s="783"/>
      <c r="E81" s="783"/>
      <c r="F81" s="783"/>
      <c r="G81" s="137"/>
    </row>
    <row r="82" spans="1:7" ht="13.5" customHeight="1">
      <c r="A82" s="783" t="s">
        <v>1996</v>
      </c>
      <c r="B82" s="783"/>
      <c r="C82" s="783"/>
      <c r="D82" s="783"/>
      <c r="E82" s="783"/>
      <c r="F82" s="783"/>
      <c r="G82" s="137"/>
    </row>
    <row r="83" spans="1:7" ht="13.5" customHeight="1">
      <c r="A83" s="783" t="s">
        <v>1997</v>
      </c>
      <c r="B83" s="783"/>
      <c r="C83" s="783"/>
      <c r="D83" s="783"/>
      <c r="E83" s="783"/>
      <c r="F83" s="783"/>
      <c r="G83" s="137"/>
    </row>
    <row r="84" spans="1:7" ht="13.5" customHeight="1">
      <c r="A84" s="783" t="s">
        <v>1998</v>
      </c>
      <c r="B84" s="783"/>
      <c r="C84" s="783"/>
      <c r="D84" s="783"/>
      <c r="E84" s="783"/>
      <c r="F84" s="783"/>
      <c r="G84" s="137"/>
    </row>
    <row r="85" spans="1:7" ht="13.5" customHeight="1">
      <c r="A85" s="783" t="s">
        <v>1999</v>
      </c>
      <c r="B85" s="783"/>
      <c r="C85" s="783"/>
      <c r="D85" s="783"/>
      <c r="E85" s="783"/>
      <c r="F85" s="783"/>
      <c r="G85" s="137"/>
    </row>
    <row r="86" spans="1:7" ht="13.5" customHeight="1">
      <c r="A86" s="783" t="s">
        <v>2000</v>
      </c>
      <c r="B86" s="783"/>
      <c r="C86" s="783"/>
      <c r="D86" s="783"/>
      <c r="E86" s="783"/>
      <c r="F86" s="783"/>
      <c r="G86" s="137"/>
    </row>
    <row r="87" spans="1:7" ht="13.5" customHeight="1">
      <c r="A87" s="783" t="s">
        <v>2001</v>
      </c>
      <c r="B87" s="783"/>
      <c r="C87" s="783"/>
      <c r="D87" s="783"/>
      <c r="E87" s="783"/>
      <c r="F87" s="783"/>
      <c r="G87" s="137"/>
    </row>
    <row r="88" spans="1:7" ht="13.5" customHeight="1">
      <c r="A88" s="783" t="s">
        <v>2002</v>
      </c>
      <c r="B88" s="783"/>
      <c r="C88" s="783"/>
      <c r="D88" s="783"/>
      <c r="E88" s="783"/>
      <c r="F88" s="783"/>
      <c r="G88" s="137"/>
    </row>
    <row r="89" spans="1:7" ht="13.5" customHeight="1">
      <c r="A89" s="783" t="s">
        <v>2003</v>
      </c>
      <c r="B89" s="783"/>
      <c r="C89" s="783"/>
      <c r="D89" s="783"/>
      <c r="E89" s="783"/>
      <c r="F89" s="783"/>
      <c r="G89" s="137"/>
    </row>
    <row r="90" spans="1:7" ht="13.5" customHeight="1">
      <c r="A90" s="783" t="s">
        <v>2004</v>
      </c>
      <c r="B90" s="783"/>
      <c r="C90" s="783"/>
      <c r="D90" s="783"/>
      <c r="E90" s="783"/>
      <c r="F90" s="783"/>
      <c r="G90" s="137"/>
    </row>
    <row r="91" spans="1:7" ht="13.5" customHeight="1">
      <c r="A91" s="783" t="s">
        <v>302</v>
      </c>
      <c r="B91" s="783"/>
      <c r="C91" s="783"/>
      <c r="D91" s="783"/>
      <c r="E91" s="783"/>
      <c r="F91" s="783"/>
      <c r="G91" s="137"/>
    </row>
    <row r="92" spans="1:7" ht="13.5" customHeight="1">
      <c r="A92" s="783" t="s">
        <v>315</v>
      </c>
      <c r="B92" s="783"/>
      <c r="C92" s="783"/>
      <c r="D92" s="783"/>
      <c r="E92" s="783"/>
      <c r="F92" s="783"/>
      <c r="G92" s="137"/>
    </row>
    <row r="93" spans="1:7" ht="13.5" customHeight="1">
      <c r="A93" s="783" t="s">
        <v>2005</v>
      </c>
      <c r="B93" s="783"/>
      <c r="C93" s="783"/>
      <c r="D93" s="783"/>
      <c r="E93" s="783"/>
      <c r="F93" s="783"/>
      <c r="G93" s="137"/>
    </row>
    <row r="94" spans="1:7" ht="13.5" customHeight="1">
      <c r="A94" s="783" t="s">
        <v>2006</v>
      </c>
      <c r="B94" s="783"/>
      <c r="C94" s="783"/>
      <c r="D94" s="783"/>
      <c r="E94" s="783"/>
      <c r="F94" s="783"/>
      <c r="G94" s="137"/>
    </row>
    <row r="95" spans="1:7" ht="13.5" customHeight="1">
      <c r="A95" s="783" t="s">
        <v>2007</v>
      </c>
      <c r="B95" s="783"/>
      <c r="C95" s="783"/>
      <c r="D95" s="783"/>
      <c r="E95" s="783"/>
      <c r="F95" s="783"/>
      <c r="G95" s="137"/>
    </row>
    <row r="96" spans="1:7" ht="13.5" customHeight="1">
      <c r="A96" s="783" t="s">
        <v>2008</v>
      </c>
      <c r="B96" s="783"/>
      <c r="C96" s="783"/>
      <c r="D96" s="783"/>
      <c r="E96" s="783"/>
      <c r="F96" s="783"/>
      <c r="G96" s="137"/>
    </row>
    <row r="97" spans="1:7" ht="13.5" customHeight="1">
      <c r="A97" s="783" t="s">
        <v>2009</v>
      </c>
      <c r="B97" s="783"/>
      <c r="C97" s="783"/>
      <c r="D97" s="783"/>
      <c r="E97" s="783"/>
      <c r="F97" s="783"/>
      <c r="G97" s="137"/>
    </row>
    <row r="98" spans="1:7" ht="13.5" customHeight="1">
      <c r="A98" s="783" t="s">
        <v>2010</v>
      </c>
      <c r="B98" s="783"/>
      <c r="C98" s="783"/>
      <c r="D98" s="783"/>
      <c r="E98" s="783"/>
      <c r="F98" s="783"/>
      <c r="G98" s="137"/>
    </row>
    <row r="99" spans="1:7" ht="13.5" customHeight="1">
      <c r="A99" s="783" t="s">
        <v>2011</v>
      </c>
      <c r="B99" s="783"/>
      <c r="C99" s="783"/>
      <c r="D99" s="783"/>
      <c r="E99" s="783"/>
      <c r="F99" s="783"/>
      <c r="G99" s="137"/>
    </row>
    <row r="100" spans="1:7" ht="13.5" customHeight="1">
      <c r="A100" s="21"/>
      <c r="B100" s="21"/>
      <c r="C100" s="21"/>
      <c r="D100" s="21"/>
      <c r="E100" s="21"/>
      <c r="F100" s="21"/>
      <c r="G100" s="137"/>
    </row>
    <row r="101" spans="1:7" ht="13.5" customHeight="1">
      <c r="A101" s="21"/>
      <c r="B101" s="21"/>
      <c r="C101" s="21"/>
      <c r="D101" s="21"/>
      <c r="E101" s="21"/>
      <c r="F101" s="21"/>
      <c r="G101" s="137"/>
    </row>
    <row r="102" spans="1:7" ht="13.5" customHeight="1">
      <c r="A102" s="784" t="s">
        <v>2028</v>
      </c>
      <c r="B102" s="784"/>
      <c r="C102" s="784"/>
      <c r="D102" s="784"/>
      <c r="E102" s="784"/>
      <c r="F102" s="784"/>
      <c r="G102" s="137"/>
    </row>
    <row r="103" spans="1:7" ht="32.4" customHeight="1">
      <c r="A103" s="785" t="s">
        <v>2029</v>
      </c>
      <c r="B103" s="785"/>
      <c r="C103" s="785"/>
      <c r="D103" s="785"/>
      <c r="E103" s="785"/>
      <c r="F103" s="785"/>
      <c r="G103" s="137"/>
    </row>
    <row r="104" spans="1:7" ht="13.5" customHeight="1">
      <c r="A104" s="781"/>
      <c r="B104" s="781"/>
      <c r="C104" s="781"/>
      <c r="D104" s="781"/>
      <c r="E104" s="781"/>
      <c r="F104" s="781"/>
      <c r="G104" s="137"/>
    </row>
    <row r="105" spans="1:7" ht="13.5" customHeight="1">
      <c r="A105" s="781"/>
      <c r="B105" s="781"/>
      <c r="C105" s="781"/>
      <c r="D105" s="781"/>
      <c r="E105" s="781"/>
      <c r="F105" s="781"/>
      <c r="G105" s="137"/>
    </row>
    <row r="106" spans="1:7" ht="13.5" customHeight="1">
      <c r="A106" s="781"/>
      <c r="B106" s="781"/>
      <c r="C106" s="781"/>
      <c r="D106" s="781"/>
      <c r="E106" s="781"/>
      <c r="F106" s="781"/>
      <c r="G106" s="137"/>
    </row>
    <row r="107" spans="1:7" ht="21.75" customHeight="1">
      <c r="A107" s="782" t="s">
        <v>2070</v>
      </c>
      <c r="B107" s="782"/>
      <c r="C107" s="782"/>
      <c r="D107" s="782"/>
      <c r="E107" s="782"/>
      <c r="F107" s="782"/>
      <c r="G107" s="137"/>
    </row>
    <row r="108" spans="1:7" ht="13.5" customHeight="1">
      <c r="A108" s="783" t="s">
        <v>1986</v>
      </c>
      <c r="B108" s="783"/>
      <c r="C108" s="783"/>
      <c r="D108" s="783"/>
      <c r="E108" s="783"/>
      <c r="F108" s="783"/>
      <c r="G108" s="137"/>
    </row>
    <row r="109" spans="1:7" ht="13.5" customHeight="1">
      <c r="A109" s="783" t="s">
        <v>1998</v>
      </c>
      <c r="B109" s="783"/>
      <c r="C109" s="783"/>
      <c r="D109" s="783"/>
      <c r="E109" s="783"/>
      <c r="F109" s="783"/>
      <c r="G109" s="137"/>
    </row>
    <row r="110" spans="1:7" ht="13.5" customHeight="1">
      <c r="A110" s="783" t="s">
        <v>2007</v>
      </c>
      <c r="B110" s="783"/>
      <c r="C110" s="783"/>
      <c r="D110" s="783"/>
      <c r="E110" s="783"/>
      <c r="F110" s="783"/>
      <c r="G110" s="137"/>
    </row>
    <row r="111" spans="1:7" ht="13.5" customHeight="1">
      <c r="A111" s="783" t="s">
        <v>2068</v>
      </c>
      <c r="B111" s="783"/>
      <c r="C111" s="783"/>
      <c r="D111" s="783"/>
      <c r="E111" s="783"/>
      <c r="F111" s="783"/>
      <c r="G111" s="137"/>
    </row>
    <row r="112" spans="1:7" ht="13.5" customHeight="1">
      <c r="A112" s="783" t="s">
        <v>2008</v>
      </c>
      <c r="B112" s="783"/>
      <c r="C112" s="783"/>
      <c r="D112" s="783"/>
      <c r="E112" s="783"/>
      <c r="F112" s="783"/>
      <c r="G112" s="137"/>
    </row>
    <row r="113" spans="1:7" ht="13.5" customHeight="1">
      <c r="A113" s="781"/>
      <c r="B113" s="781"/>
      <c r="C113" s="781"/>
      <c r="D113" s="781"/>
      <c r="E113" s="781"/>
      <c r="F113" s="781"/>
      <c r="G113" s="137"/>
    </row>
    <row r="114" spans="1:7" ht="13.5" customHeight="1">
      <c r="A114" s="781"/>
      <c r="B114" s="781"/>
      <c r="C114" s="781"/>
      <c r="D114" s="781"/>
      <c r="E114" s="781"/>
      <c r="F114" s="781"/>
      <c r="G114" s="137"/>
    </row>
    <row r="115" spans="1:7" ht="13.5" customHeight="1">
      <c r="A115" s="781"/>
      <c r="B115" s="781"/>
      <c r="C115" s="781"/>
      <c r="D115" s="781"/>
      <c r="E115" s="781"/>
      <c r="F115" s="781"/>
      <c r="G115" s="137"/>
    </row>
    <row r="116" spans="1:7" ht="13.5" customHeight="1">
      <c r="A116" s="781"/>
      <c r="B116" s="781"/>
      <c r="C116" s="781"/>
      <c r="D116" s="781"/>
      <c r="E116" s="781"/>
      <c r="F116" s="781"/>
      <c r="G116" s="137"/>
    </row>
    <row r="117" spans="1:7" ht="13.5" customHeight="1">
      <c r="A117" s="781"/>
      <c r="B117" s="781"/>
      <c r="C117" s="781"/>
      <c r="D117" s="781"/>
      <c r="E117" s="781"/>
      <c r="F117" s="781"/>
      <c r="G117" s="137"/>
    </row>
    <row r="118" spans="1:7" ht="13.5" customHeight="1">
      <c r="A118" s="781"/>
      <c r="B118" s="781"/>
      <c r="C118" s="781"/>
      <c r="D118" s="781"/>
      <c r="E118" s="781"/>
      <c r="F118" s="781"/>
      <c r="G118" s="137"/>
    </row>
  </sheetData>
  <sheetProtection algorithmName="SHA-512" hashValue="Hbjgz7eT6h4nLjNvpR2wC6HCzx11/L1V6L84KxRHl9uR9q8lKdq8AKs6IKFOMq2wS0XzeNr1D1fGR+OKyD9XVg==" saltValue="lC/EbK6HDrjsIJODNfRPww==" spinCount="100000" sheet="1" formatColumns="0" formatRows="0" sort="0"/>
  <mergeCells count="3075">
    <mergeCell ref="A18:K18"/>
    <mergeCell ref="A20:K20"/>
    <mergeCell ref="A92:F92"/>
    <mergeCell ref="A93:F93"/>
    <mergeCell ref="A94:F94"/>
    <mergeCell ref="A95:F95"/>
    <mergeCell ref="A104:F104"/>
    <mergeCell ref="A64:F64"/>
    <mergeCell ref="A65:F65"/>
    <mergeCell ref="A66:F66"/>
    <mergeCell ref="A58:K58"/>
    <mergeCell ref="A79:F79"/>
    <mergeCell ref="A68:F68"/>
    <mergeCell ref="A69:F69"/>
    <mergeCell ref="A70:F70"/>
    <mergeCell ref="A71:F71"/>
    <mergeCell ref="A72:F72"/>
    <mergeCell ref="A73:F73"/>
    <mergeCell ref="A74:F74"/>
    <mergeCell ref="A75:F75"/>
    <mergeCell ref="A76:F76"/>
    <mergeCell ref="A77:F77"/>
    <mergeCell ref="A78:F78"/>
    <mergeCell ref="A67:F67"/>
    <mergeCell ref="A59:F59"/>
    <mergeCell ref="A60:F60"/>
    <mergeCell ref="A62:F62"/>
    <mergeCell ref="A96:F96"/>
    <mergeCell ref="A97:F97"/>
    <mergeCell ref="A98:F98"/>
    <mergeCell ref="A33:F33"/>
    <mergeCell ref="A35:F35"/>
    <mergeCell ref="A34:K34"/>
    <mergeCell ref="A118:F118"/>
    <mergeCell ref="A106:F106"/>
    <mergeCell ref="A107:F107"/>
    <mergeCell ref="A108:F108"/>
    <mergeCell ref="A110:F110"/>
    <mergeCell ref="A112:F112"/>
    <mergeCell ref="A113:F113"/>
    <mergeCell ref="A114:F114"/>
    <mergeCell ref="A115:F115"/>
    <mergeCell ref="A116:F116"/>
    <mergeCell ref="A117:F117"/>
    <mergeCell ref="A105:F105"/>
    <mergeCell ref="A99:F99"/>
    <mergeCell ref="A102:F102"/>
    <mergeCell ref="A103:F103"/>
    <mergeCell ref="A80:F80"/>
    <mergeCell ref="A81:F81"/>
    <mergeCell ref="A82:F82"/>
    <mergeCell ref="A83:F83"/>
    <mergeCell ref="A84:F84"/>
    <mergeCell ref="A85:F85"/>
    <mergeCell ref="A86:F86"/>
    <mergeCell ref="A87:F87"/>
    <mergeCell ref="A88:F88"/>
    <mergeCell ref="A89:F89"/>
    <mergeCell ref="A90:F90"/>
    <mergeCell ref="A91:F91"/>
    <mergeCell ref="A111:F111"/>
    <mergeCell ref="A109:F109"/>
    <mergeCell ref="HM46:HW46"/>
    <mergeCell ref="HX46:IH46"/>
    <mergeCell ref="DG48:DQ48"/>
    <mergeCell ref="DR48:EB48"/>
    <mergeCell ref="EC48:EM48"/>
    <mergeCell ref="EN48:EX48"/>
    <mergeCell ref="EY48:FI48"/>
    <mergeCell ref="BD48:BN48"/>
    <mergeCell ref="BO48:BY48"/>
    <mergeCell ref="BZ48:CJ48"/>
    <mergeCell ref="CK48:CU48"/>
    <mergeCell ref="A8:F8"/>
    <mergeCell ref="A9:F9"/>
    <mergeCell ref="A11:F11"/>
    <mergeCell ref="A13:F13"/>
    <mergeCell ref="A10:K10"/>
    <mergeCell ref="A22:K22"/>
    <mergeCell ref="A12:K12"/>
    <mergeCell ref="A16:K16"/>
    <mergeCell ref="A14:K14"/>
    <mergeCell ref="A24:K24"/>
    <mergeCell ref="A26:K26"/>
    <mergeCell ref="A28:K28"/>
    <mergeCell ref="A30:K30"/>
    <mergeCell ref="A32:K32"/>
    <mergeCell ref="A25:F25"/>
    <mergeCell ref="A27:F27"/>
    <mergeCell ref="A29:F29"/>
    <mergeCell ref="A31:F31"/>
    <mergeCell ref="A46:K46"/>
    <mergeCell ref="AH46:AR46"/>
    <mergeCell ref="AS46:BC46"/>
    <mergeCell ref="FJ46:FT46"/>
    <mergeCell ref="FU46:GE46"/>
    <mergeCell ref="GF46:GP46"/>
    <mergeCell ref="GQ46:HA46"/>
    <mergeCell ref="HB46:HL46"/>
    <mergeCell ref="DG46:DQ46"/>
    <mergeCell ref="DR46:EB46"/>
    <mergeCell ref="EC46:EM46"/>
    <mergeCell ref="EN46:EX46"/>
    <mergeCell ref="EY46:FI46"/>
    <mergeCell ref="BD46:BN46"/>
    <mergeCell ref="BO46:BY46"/>
    <mergeCell ref="BZ46:CJ46"/>
    <mergeCell ref="CK46:CU46"/>
    <mergeCell ref="CV46:DF46"/>
    <mergeCell ref="A36:K36"/>
    <mergeCell ref="A57:F57"/>
    <mergeCell ref="A55:F55"/>
    <mergeCell ref="A37:F37"/>
    <mergeCell ref="A38:K38"/>
    <mergeCell ref="A40:K40"/>
    <mergeCell ref="A42:K42"/>
    <mergeCell ref="A44:K44"/>
    <mergeCell ref="A54:K54"/>
    <mergeCell ref="A39:F39"/>
    <mergeCell ref="A41:F41"/>
    <mergeCell ref="A43:F43"/>
    <mergeCell ref="A52:F52"/>
    <mergeCell ref="A56:K56"/>
    <mergeCell ref="A50:K50"/>
    <mergeCell ref="L46:V46"/>
    <mergeCell ref="W46:AG46"/>
    <mergeCell ref="NV46:OF46"/>
    <mergeCell ref="OG46:OQ46"/>
    <mergeCell ref="OR46:PB46"/>
    <mergeCell ref="PC46:PM46"/>
    <mergeCell ref="PN46:PX46"/>
    <mergeCell ref="LS46:MC46"/>
    <mergeCell ref="MD46:MN46"/>
    <mergeCell ref="MO46:MY46"/>
    <mergeCell ref="MZ46:NJ46"/>
    <mergeCell ref="NK46:NU46"/>
    <mergeCell ref="JP46:JZ46"/>
    <mergeCell ref="KA46:KK46"/>
    <mergeCell ref="KL46:KV46"/>
    <mergeCell ref="KW46:LG46"/>
    <mergeCell ref="LH46:LR46"/>
    <mergeCell ref="II46:IS46"/>
    <mergeCell ref="IT46:JD46"/>
    <mergeCell ref="JE46:JO46"/>
    <mergeCell ref="WH46:WR46"/>
    <mergeCell ref="WS46:XC46"/>
    <mergeCell ref="XD46:XN46"/>
    <mergeCell ref="XO46:XY46"/>
    <mergeCell ref="XZ46:YJ46"/>
    <mergeCell ref="UE46:UO46"/>
    <mergeCell ref="UP46:UZ46"/>
    <mergeCell ref="VA46:VK46"/>
    <mergeCell ref="VL46:VV46"/>
    <mergeCell ref="VW46:WG46"/>
    <mergeCell ref="SB46:SL46"/>
    <mergeCell ref="SM46:SW46"/>
    <mergeCell ref="SX46:TH46"/>
    <mergeCell ref="TI46:TS46"/>
    <mergeCell ref="TT46:UD46"/>
    <mergeCell ref="PY46:QI46"/>
    <mergeCell ref="QJ46:QT46"/>
    <mergeCell ref="QU46:RE46"/>
    <mergeCell ref="RF46:RP46"/>
    <mergeCell ref="RQ46:SA46"/>
    <mergeCell ref="AET46:AFD46"/>
    <mergeCell ref="AFE46:AFO46"/>
    <mergeCell ref="AFP46:AFZ46"/>
    <mergeCell ref="AGA46:AGK46"/>
    <mergeCell ref="AGL46:AGV46"/>
    <mergeCell ref="ACQ46:ADA46"/>
    <mergeCell ref="ADB46:ADL46"/>
    <mergeCell ref="ADM46:ADW46"/>
    <mergeCell ref="ADX46:AEH46"/>
    <mergeCell ref="AEI46:AES46"/>
    <mergeCell ref="AAN46:AAX46"/>
    <mergeCell ref="AAY46:ABI46"/>
    <mergeCell ref="ABJ46:ABT46"/>
    <mergeCell ref="ABU46:ACE46"/>
    <mergeCell ref="ACF46:ACP46"/>
    <mergeCell ref="YK46:YU46"/>
    <mergeCell ref="YV46:ZF46"/>
    <mergeCell ref="ZG46:ZQ46"/>
    <mergeCell ref="ZR46:AAB46"/>
    <mergeCell ref="AAC46:AAM46"/>
    <mergeCell ref="ANF46:ANP46"/>
    <mergeCell ref="ANQ46:AOA46"/>
    <mergeCell ref="AOB46:AOL46"/>
    <mergeCell ref="AOM46:AOW46"/>
    <mergeCell ref="AOX46:APH46"/>
    <mergeCell ref="ALC46:ALM46"/>
    <mergeCell ref="ALN46:ALX46"/>
    <mergeCell ref="ALY46:AMI46"/>
    <mergeCell ref="AMJ46:AMT46"/>
    <mergeCell ref="AMU46:ANE46"/>
    <mergeCell ref="AIZ46:AJJ46"/>
    <mergeCell ref="AJK46:AJU46"/>
    <mergeCell ref="AJV46:AKF46"/>
    <mergeCell ref="AKG46:AKQ46"/>
    <mergeCell ref="AKR46:ALB46"/>
    <mergeCell ref="AGW46:AHG46"/>
    <mergeCell ref="AHH46:AHR46"/>
    <mergeCell ref="AHS46:AIC46"/>
    <mergeCell ref="AID46:AIN46"/>
    <mergeCell ref="AIO46:AIY46"/>
    <mergeCell ref="AVR46:AWB46"/>
    <mergeCell ref="AWC46:AWM46"/>
    <mergeCell ref="AWN46:AWX46"/>
    <mergeCell ref="AWY46:AXI46"/>
    <mergeCell ref="AXJ46:AXT46"/>
    <mergeCell ref="ATO46:ATY46"/>
    <mergeCell ref="ATZ46:AUJ46"/>
    <mergeCell ref="AUK46:AUU46"/>
    <mergeCell ref="AUV46:AVF46"/>
    <mergeCell ref="AVG46:AVQ46"/>
    <mergeCell ref="ARL46:ARV46"/>
    <mergeCell ref="ARW46:ASG46"/>
    <mergeCell ref="ASH46:ASR46"/>
    <mergeCell ref="ASS46:ATC46"/>
    <mergeCell ref="ATD46:ATN46"/>
    <mergeCell ref="API46:APS46"/>
    <mergeCell ref="APT46:AQD46"/>
    <mergeCell ref="AQE46:AQO46"/>
    <mergeCell ref="AQP46:AQZ46"/>
    <mergeCell ref="ARA46:ARK46"/>
    <mergeCell ref="BED46:BEN46"/>
    <mergeCell ref="BEO46:BEY46"/>
    <mergeCell ref="BEZ46:BFJ46"/>
    <mergeCell ref="BFK46:BFU46"/>
    <mergeCell ref="BFV46:BGF46"/>
    <mergeCell ref="BCA46:BCK46"/>
    <mergeCell ref="BCL46:BCV46"/>
    <mergeCell ref="BCW46:BDG46"/>
    <mergeCell ref="BDH46:BDR46"/>
    <mergeCell ref="BDS46:BEC46"/>
    <mergeCell ref="AZX46:BAH46"/>
    <mergeCell ref="BAI46:BAS46"/>
    <mergeCell ref="BAT46:BBD46"/>
    <mergeCell ref="BBE46:BBO46"/>
    <mergeCell ref="BBP46:BBZ46"/>
    <mergeCell ref="AXU46:AYE46"/>
    <mergeCell ref="AYF46:AYP46"/>
    <mergeCell ref="AYQ46:AZA46"/>
    <mergeCell ref="AZB46:AZL46"/>
    <mergeCell ref="AZM46:AZW46"/>
    <mergeCell ref="BMP46:BMZ46"/>
    <mergeCell ref="BNA46:BNK46"/>
    <mergeCell ref="BNL46:BNV46"/>
    <mergeCell ref="BNW46:BOG46"/>
    <mergeCell ref="BOH46:BOR46"/>
    <mergeCell ref="BKM46:BKW46"/>
    <mergeCell ref="BKX46:BLH46"/>
    <mergeCell ref="BLI46:BLS46"/>
    <mergeCell ref="BLT46:BMD46"/>
    <mergeCell ref="BME46:BMO46"/>
    <mergeCell ref="BIJ46:BIT46"/>
    <mergeCell ref="BIU46:BJE46"/>
    <mergeCell ref="BJF46:BJP46"/>
    <mergeCell ref="BJQ46:BKA46"/>
    <mergeCell ref="BKB46:BKL46"/>
    <mergeCell ref="BGG46:BGQ46"/>
    <mergeCell ref="BGR46:BHB46"/>
    <mergeCell ref="BHC46:BHM46"/>
    <mergeCell ref="BHN46:BHX46"/>
    <mergeCell ref="BHY46:BII46"/>
    <mergeCell ref="BVB46:BVL46"/>
    <mergeCell ref="BVM46:BVW46"/>
    <mergeCell ref="BVX46:BWH46"/>
    <mergeCell ref="BWI46:BWS46"/>
    <mergeCell ref="BWT46:BXD46"/>
    <mergeCell ref="BSY46:BTI46"/>
    <mergeCell ref="BTJ46:BTT46"/>
    <mergeCell ref="BTU46:BUE46"/>
    <mergeCell ref="BUF46:BUP46"/>
    <mergeCell ref="BUQ46:BVA46"/>
    <mergeCell ref="BQV46:BRF46"/>
    <mergeCell ref="BRG46:BRQ46"/>
    <mergeCell ref="BRR46:BSB46"/>
    <mergeCell ref="BSC46:BSM46"/>
    <mergeCell ref="BSN46:BSX46"/>
    <mergeCell ref="BOS46:BPC46"/>
    <mergeCell ref="BPD46:BPN46"/>
    <mergeCell ref="BPO46:BPY46"/>
    <mergeCell ref="BPZ46:BQJ46"/>
    <mergeCell ref="BQK46:BQU46"/>
    <mergeCell ref="CDN46:CDX46"/>
    <mergeCell ref="CDY46:CEI46"/>
    <mergeCell ref="CEJ46:CET46"/>
    <mergeCell ref="CEU46:CFE46"/>
    <mergeCell ref="CFF46:CFP46"/>
    <mergeCell ref="CBK46:CBU46"/>
    <mergeCell ref="CBV46:CCF46"/>
    <mergeCell ref="CCG46:CCQ46"/>
    <mergeCell ref="CCR46:CDB46"/>
    <mergeCell ref="CDC46:CDM46"/>
    <mergeCell ref="BZH46:BZR46"/>
    <mergeCell ref="BZS46:CAC46"/>
    <mergeCell ref="CAD46:CAN46"/>
    <mergeCell ref="CAO46:CAY46"/>
    <mergeCell ref="CAZ46:CBJ46"/>
    <mergeCell ref="BXE46:BXO46"/>
    <mergeCell ref="BXP46:BXZ46"/>
    <mergeCell ref="BYA46:BYK46"/>
    <mergeCell ref="BYL46:BYV46"/>
    <mergeCell ref="BYW46:BZG46"/>
    <mergeCell ref="CLZ46:CMJ46"/>
    <mergeCell ref="CMK46:CMU46"/>
    <mergeCell ref="CMV46:CNF46"/>
    <mergeCell ref="CNG46:CNQ46"/>
    <mergeCell ref="CNR46:COB46"/>
    <mergeCell ref="CJW46:CKG46"/>
    <mergeCell ref="CKH46:CKR46"/>
    <mergeCell ref="CKS46:CLC46"/>
    <mergeCell ref="CLD46:CLN46"/>
    <mergeCell ref="CLO46:CLY46"/>
    <mergeCell ref="CHT46:CID46"/>
    <mergeCell ref="CIE46:CIO46"/>
    <mergeCell ref="CIP46:CIZ46"/>
    <mergeCell ref="CJA46:CJK46"/>
    <mergeCell ref="CJL46:CJV46"/>
    <mergeCell ref="CFQ46:CGA46"/>
    <mergeCell ref="CGB46:CGL46"/>
    <mergeCell ref="CGM46:CGW46"/>
    <mergeCell ref="CGX46:CHH46"/>
    <mergeCell ref="CHI46:CHS46"/>
    <mergeCell ref="CUL46:CUV46"/>
    <mergeCell ref="CUW46:CVG46"/>
    <mergeCell ref="CVH46:CVR46"/>
    <mergeCell ref="CVS46:CWC46"/>
    <mergeCell ref="CWD46:CWN46"/>
    <mergeCell ref="CSI46:CSS46"/>
    <mergeCell ref="CST46:CTD46"/>
    <mergeCell ref="CTE46:CTO46"/>
    <mergeCell ref="CTP46:CTZ46"/>
    <mergeCell ref="CUA46:CUK46"/>
    <mergeCell ref="CQF46:CQP46"/>
    <mergeCell ref="CQQ46:CRA46"/>
    <mergeCell ref="CRB46:CRL46"/>
    <mergeCell ref="CRM46:CRW46"/>
    <mergeCell ref="CRX46:CSH46"/>
    <mergeCell ref="COC46:COM46"/>
    <mergeCell ref="CON46:COX46"/>
    <mergeCell ref="COY46:CPI46"/>
    <mergeCell ref="CPJ46:CPT46"/>
    <mergeCell ref="CPU46:CQE46"/>
    <mergeCell ref="DCX46:DDH46"/>
    <mergeCell ref="DDI46:DDS46"/>
    <mergeCell ref="DDT46:DED46"/>
    <mergeCell ref="DEE46:DEO46"/>
    <mergeCell ref="DEP46:DEZ46"/>
    <mergeCell ref="DAU46:DBE46"/>
    <mergeCell ref="DBF46:DBP46"/>
    <mergeCell ref="DBQ46:DCA46"/>
    <mergeCell ref="DCB46:DCL46"/>
    <mergeCell ref="DCM46:DCW46"/>
    <mergeCell ref="CYR46:CZB46"/>
    <mergeCell ref="CZC46:CZM46"/>
    <mergeCell ref="CZN46:CZX46"/>
    <mergeCell ref="CZY46:DAI46"/>
    <mergeCell ref="DAJ46:DAT46"/>
    <mergeCell ref="CWO46:CWY46"/>
    <mergeCell ref="CWZ46:CXJ46"/>
    <mergeCell ref="CXK46:CXU46"/>
    <mergeCell ref="CXV46:CYF46"/>
    <mergeCell ref="CYG46:CYQ46"/>
    <mergeCell ref="DLJ46:DLT46"/>
    <mergeCell ref="DLU46:DME46"/>
    <mergeCell ref="DMF46:DMP46"/>
    <mergeCell ref="DMQ46:DNA46"/>
    <mergeCell ref="DNB46:DNL46"/>
    <mergeCell ref="DJG46:DJQ46"/>
    <mergeCell ref="DJR46:DKB46"/>
    <mergeCell ref="DKC46:DKM46"/>
    <mergeCell ref="DKN46:DKX46"/>
    <mergeCell ref="DKY46:DLI46"/>
    <mergeCell ref="DHD46:DHN46"/>
    <mergeCell ref="DHO46:DHY46"/>
    <mergeCell ref="DHZ46:DIJ46"/>
    <mergeCell ref="DIK46:DIU46"/>
    <mergeCell ref="DIV46:DJF46"/>
    <mergeCell ref="DFA46:DFK46"/>
    <mergeCell ref="DFL46:DFV46"/>
    <mergeCell ref="DFW46:DGG46"/>
    <mergeCell ref="DGH46:DGR46"/>
    <mergeCell ref="DGS46:DHC46"/>
    <mergeCell ref="DTV46:DUF46"/>
    <mergeCell ref="DUG46:DUQ46"/>
    <mergeCell ref="DUR46:DVB46"/>
    <mergeCell ref="DVC46:DVM46"/>
    <mergeCell ref="DVN46:DVX46"/>
    <mergeCell ref="DRS46:DSC46"/>
    <mergeCell ref="DSD46:DSN46"/>
    <mergeCell ref="DSO46:DSY46"/>
    <mergeCell ref="DSZ46:DTJ46"/>
    <mergeCell ref="DTK46:DTU46"/>
    <mergeCell ref="DPP46:DPZ46"/>
    <mergeCell ref="DQA46:DQK46"/>
    <mergeCell ref="DQL46:DQV46"/>
    <mergeCell ref="DQW46:DRG46"/>
    <mergeCell ref="DRH46:DRR46"/>
    <mergeCell ref="DNM46:DNW46"/>
    <mergeCell ref="DNX46:DOH46"/>
    <mergeCell ref="DOI46:DOS46"/>
    <mergeCell ref="DOT46:DPD46"/>
    <mergeCell ref="DPE46:DPO46"/>
    <mergeCell ref="ECH46:ECR46"/>
    <mergeCell ref="ECS46:EDC46"/>
    <mergeCell ref="EDD46:EDN46"/>
    <mergeCell ref="EDO46:EDY46"/>
    <mergeCell ref="EDZ46:EEJ46"/>
    <mergeCell ref="EAE46:EAO46"/>
    <mergeCell ref="EAP46:EAZ46"/>
    <mergeCell ref="EBA46:EBK46"/>
    <mergeCell ref="EBL46:EBV46"/>
    <mergeCell ref="EBW46:ECG46"/>
    <mergeCell ref="DYB46:DYL46"/>
    <mergeCell ref="DYM46:DYW46"/>
    <mergeCell ref="DYX46:DZH46"/>
    <mergeCell ref="DZI46:DZS46"/>
    <mergeCell ref="DZT46:EAD46"/>
    <mergeCell ref="DVY46:DWI46"/>
    <mergeCell ref="DWJ46:DWT46"/>
    <mergeCell ref="DWU46:DXE46"/>
    <mergeCell ref="DXF46:DXP46"/>
    <mergeCell ref="DXQ46:DYA46"/>
    <mergeCell ref="EKT46:ELD46"/>
    <mergeCell ref="ELE46:ELO46"/>
    <mergeCell ref="ELP46:ELZ46"/>
    <mergeCell ref="EMA46:EMK46"/>
    <mergeCell ref="EML46:EMV46"/>
    <mergeCell ref="EIQ46:EJA46"/>
    <mergeCell ref="EJB46:EJL46"/>
    <mergeCell ref="EJM46:EJW46"/>
    <mergeCell ref="EJX46:EKH46"/>
    <mergeCell ref="EKI46:EKS46"/>
    <mergeCell ref="EGN46:EGX46"/>
    <mergeCell ref="EGY46:EHI46"/>
    <mergeCell ref="EHJ46:EHT46"/>
    <mergeCell ref="EHU46:EIE46"/>
    <mergeCell ref="EIF46:EIP46"/>
    <mergeCell ref="EEK46:EEU46"/>
    <mergeCell ref="EEV46:EFF46"/>
    <mergeCell ref="EFG46:EFQ46"/>
    <mergeCell ref="EFR46:EGB46"/>
    <mergeCell ref="EGC46:EGM46"/>
    <mergeCell ref="ETF46:ETP46"/>
    <mergeCell ref="ETQ46:EUA46"/>
    <mergeCell ref="EUB46:EUL46"/>
    <mergeCell ref="EUM46:EUW46"/>
    <mergeCell ref="EUX46:EVH46"/>
    <mergeCell ref="ERC46:ERM46"/>
    <mergeCell ref="ERN46:ERX46"/>
    <mergeCell ref="ERY46:ESI46"/>
    <mergeCell ref="ESJ46:EST46"/>
    <mergeCell ref="ESU46:ETE46"/>
    <mergeCell ref="EOZ46:EPJ46"/>
    <mergeCell ref="EPK46:EPU46"/>
    <mergeCell ref="EPV46:EQF46"/>
    <mergeCell ref="EQG46:EQQ46"/>
    <mergeCell ref="EQR46:ERB46"/>
    <mergeCell ref="EMW46:ENG46"/>
    <mergeCell ref="ENH46:ENR46"/>
    <mergeCell ref="ENS46:EOC46"/>
    <mergeCell ref="EOD46:EON46"/>
    <mergeCell ref="EOO46:EOY46"/>
    <mergeCell ref="FBR46:FCB46"/>
    <mergeCell ref="FCC46:FCM46"/>
    <mergeCell ref="FCN46:FCX46"/>
    <mergeCell ref="FCY46:FDI46"/>
    <mergeCell ref="FDJ46:FDT46"/>
    <mergeCell ref="EZO46:EZY46"/>
    <mergeCell ref="EZZ46:FAJ46"/>
    <mergeCell ref="FAK46:FAU46"/>
    <mergeCell ref="FAV46:FBF46"/>
    <mergeCell ref="FBG46:FBQ46"/>
    <mergeCell ref="EXL46:EXV46"/>
    <mergeCell ref="EXW46:EYG46"/>
    <mergeCell ref="EYH46:EYR46"/>
    <mergeCell ref="EYS46:EZC46"/>
    <mergeCell ref="EZD46:EZN46"/>
    <mergeCell ref="EVI46:EVS46"/>
    <mergeCell ref="EVT46:EWD46"/>
    <mergeCell ref="EWE46:EWO46"/>
    <mergeCell ref="EWP46:EWZ46"/>
    <mergeCell ref="EXA46:EXK46"/>
    <mergeCell ref="FKD46:FKN46"/>
    <mergeCell ref="FKO46:FKY46"/>
    <mergeCell ref="FKZ46:FLJ46"/>
    <mergeCell ref="FLK46:FLU46"/>
    <mergeCell ref="FLV46:FMF46"/>
    <mergeCell ref="FIA46:FIK46"/>
    <mergeCell ref="FIL46:FIV46"/>
    <mergeCell ref="FIW46:FJG46"/>
    <mergeCell ref="FJH46:FJR46"/>
    <mergeCell ref="FJS46:FKC46"/>
    <mergeCell ref="FFX46:FGH46"/>
    <mergeCell ref="FGI46:FGS46"/>
    <mergeCell ref="FGT46:FHD46"/>
    <mergeCell ref="FHE46:FHO46"/>
    <mergeCell ref="FHP46:FHZ46"/>
    <mergeCell ref="FDU46:FEE46"/>
    <mergeCell ref="FEF46:FEP46"/>
    <mergeCell ref="FEQ46:FFA46"/>
    <mergeCell ref="FFB46:FFL46"/>
    <mergeCell ref="FFM46:FFW46"/>
    <mergeCell ref="FSP46:FSZ46"/>
    <mergeCell ref="FTA46:FTK46"/>
    <mergeCell ref="FTL46:FTV46"/>
    <mergeCell ref="FTW46:FUG46"/>
    <mergeCell ref="FUH46:FUR46"/>
    <mergeCell ref="FQM46:FQW46"/>
    <mergeCell ref="FQX46:FRH46"/>
    <mergeCell ref="FRI46:FRS46"/>
    <mergeCell ref="FRT46:FSD46"/>
    <mergeCell ref="FSE46:FSO46"/>
    <mergeCell ref="FOJ46:FOT46"/>
    <mergeCell ref="FOU46:FPE46"/>
    <mergeCell ref="FPF46:FPP46"/>
    <mergeCell ref="FPQ46:FQA46"/>
    <mergeCell ref="FQB46:FQL46"/>
    <mergeCell ref="FMG46:FMQ46"/>
    <mergeCell ref="FMR46:FNB46"/>
    <mergeCell ref="FNC46:FNM46"/>
    <mergeCell ref="FNN46:FNX46"/>
    <mergeCell ref="FNY46:FOI46"/>
    <mergeCell ref="GBB46:GBL46"/>
    <mergeCell ref="GBM46:GBW46"/>
    <mergeCell ref="GBX46:GCH46"/>
    <mergeCell ref="GCI46:GCS46"/>
    <mergeCell ref="GCT46:GDD46"/>
    <mergeCell ref="FYY46:FZI46"/>
    <mergeCell ref="FZJ46:FZT46"/>
    <mergeCell ref="FZU46:GAE46"/>
    <mergeCell ref="GAF46:GAP46"/>
    <mergeCell ref="GAQ46:GBA46"/>
    <mergeCell ref="FWV46:FXF46"/>
    <mergeCell ref="FXG46:FXQ46"/>
    <mergeCell ref="FXR46:FYB46"/>
    <mergeCell ref="FYC46:FYM46"/>
    <mergeCell ref="FYN46:FYX46"/>
    <mergeCell ref="FUS46:FVC46"/>
    <mergeCell ref="FVD46:FVN46"/>
    <mergeCell ref="FVO46:FVY46"/>
    <mergeCell ref="FVZ46:FWJ46"/>
    <mergeCell ref="FWK46:FWU46"/>
    <mergeCell ref="GJN46:GJX46"/>
    <mergeCell ref="GJY46:GKI46"/>
    <mergeCell ref="GKJ46:GKT46"/>
    <mergeCell ref="GKU46:GLE46"/>
    <mergeCell ref="GLF46:GLP46"/>
    <mergeCell ref="GHK46:GHU46"/>
    <mergeCell ref="GHV46:GIF46"/>
    <mergeCell ref="GIG46:GIQ46"/>
    <mergeCell ref="GIR46:GJB46"/>
    <mergeCell ref="GJC46:GJM46"/>
    <mergeCell ref="GFH46:GFR46"/>
    <mergeCell ref="GFS46:GGC46"/>
    <mergeCell ref="GGD46:GGN46"/>
    <mergeCell ref="GGO46:GGY46"/>
    <mergeCell ref="GGZ46:GHJ46"/>
    <mergeCell ref="GDE46:GDO46"/>
    <mergeCell ref="GDP46:GDZ46"/>
    <mergeCell ref="GEA46:GEK46"/>
    <mergeCell ref="GEL46:GEV46"/>
    <mergeCell ref="GEW46:GFG46"/>
    <mergeCell ref="GRZ46:GSJ46"/>
    <mergeCell ref="GSK46:GSU46"/>
    <mergeCell ref="GSV46:GTF46"/>
    <mergeCell ref="GTG46:GTQ46"/>
    <mergeCell ref="GTR46:GUB46"/>
    <mergeCell ref="GPW46:GQG46"/>
    <mergeCell ref="GQH46:GQR46"/>
    <mergeCell ref="GQS46:GRC46"/>
    <mergeCell ref="GRD46:GRN46"/>
    <mergeCell ref="GRO46:GRY46"/>
    <mergeCell ref="GNT46:GOD46"/>
    <mergeCell ref="GOE46:GOO46"/>
    <mergeCell ref="GOP46:GOZ46"/>
    <mergeCell ref="GPA46:GPK46"/>
    <mergeCell ref="GPL46:GPV46"/>
    <mergeCell ref="GLQ46:GMA46"/>
    <mergeCell ref="GMB46:GML46"/>
    <mergeCell ref="GMM46:GMW46"/>
    <mergeCell ref="GMX46:GNH46"/>
    <mergeCell ref="GNI46:GNS46"/>
    <mergeCell ref="HAL46:HAV46"/>
    <mergeCell ref="HAW46:HBG46"/>
    <mergeCell ref="HBH46:HBR46"/>
    <mergeCell ref="HBS46:HCC46"/>
    <mergeCell ref="HCD46:HCN46"/>
    <mergeCell ref="GYI46:GYS46"/>
    <mergeCell ref="GYT46:GZD46"/>
    <mergeCell ref="GZE46:GZO46"/>
    <mergeCell ref="GZP46:GZZ46"/>
    <mergeCell ref="HAA46:HAK46"/>
    <mergeCell ref="GWF46:GWP46"/>
    <mergeCell ref="GWQ46:GXA46"/>
    <mergeCell ref="GXB46:GXL46"/>
    <mergeCell ref="GXM46:GXW46"/>
    <mergeCell ref="GXX46:GYH46"/>
    <mergeCell ref="GUC46:GUM46"/>
    <mergeCell ref="GUN46:GUX46"/>
    <mergeCell ref="GUY46:GVI46"/>
    <mergeCell ref="GVJ46:GVT46"/>
    <mergeCell ref="GVU46:GWE46"/>
    <mergeCell ref="HIX46:HJH46"/>
    <mergeCell ref="HJI46:HJS46"/>
    <mergeCell ref="HJT46:HKD46"/>
    <mergeCell ref="HKE46:HKO46"/>
    <mergeCell ref="HKP46:HKZ46"/>
    <mergeCell ref="HGU46:HHE46"/>
    <mergeCell ref="HHF46:HHP46"/>
    <mergeCell ref="HHQ46:HIA46"/>
    <mergeCell ref="HIB46:HIL46"/>
    <mergeCell ref="HIM46:HIW46"/>
    <mergeCell ref="HER46:HFB46"/>
    <mergeCell ref="HFC46:HFM46"/>
    <mergeCell ref="HFN46:HFX46"/>
    <mergeCell ref="HFY46:HGI46"/>
    <mergeCell ref="HGJ46:HGT46"/>
    <mergeCell ref="HCO46:HCY46"/>
    <mergeCell ref="HCZ46:HDJ46"/>
    <mergeCell ref="HDK46:HDU46"/>
    <mergeCell ref="HDV46:HEF46"/>
    <mergeCell ref="HEG46:HEQ46"/>
    <mergeCell ref="HRJ46:HRT46"/>
    <mergeCell ref="HRU46:HSE46"/>
    <mergeCell ref="HSF46:HSP46"/>
    <mergeCell ref="HSQ46:HTA46"/>
    <mergeCell ref="HTB46:HTL46"/>
    <mergeCell ref="HPG46:HPQ46"/>
    <mergeCell ref="HPR46:HQB46"/>
    <mergeCell ref="HQC46:HQM46"/>
    <mergeCell ref="HQN46:HQX46"/>
    <mergeCell ref="HQY46:HRI46"/>
    <mergeCell ref="HND46:HNN46"/>
    <mergeCell ref="HNO46:HNY46"/>
    <mergeCell ref="HNZ46:HOJ46"/>
    <mergeCell ref="HOK46:HOU46"/>
    <mergeCell ref="HOV46:HPF46"/>
    <mergeCell ref="HLA46:HLK46"/>
    <mergeCell ref="HLL46:HLV46"/>
    <mergeCell ref="HLW46:HMG46"/>
    <mergeCell ref="HMH46:HMR46"/>
    <mergeCell ref="HMS46:HNC46"/>
    <mergeCell ref="HZV46:IAF46"/>
    <mergeCell ref="IAG46:IAQ46"/>
    <mergeCell ref="IAR46:IBB46"/>
    <mergeCell ref="IBC46:IBM46"/>
    <mergeCell ref="IBN46:IBX46"/>
    <mergeCell ref="HXS46:HYC46"/>
    <mergeCell ref="HYD46:HYN46"/>
    <mergeCell ref="HYO46:HYY46"/>
    <mergeCell ref="HYZ46:HZJ46"/>
    <mergeCell ref="HZK46:HZU46"/>
    <mergeCell ref="HVP46:HVZ46"/>
    <mergeCell ref="HWA46:HWK46"/>
    <mergeCell ref="HWL46:HWV46"/>
    <mergeCell ref="HWW46:HXG46"/>
    <mergeCell ref="HXH46:HXR46"/>
    <mergeCell ref="HTM46:HTW46"/>
    <mergeCell ref="HTX46:HUH46"/>
    <mergeCell ref="HUI46:HUS46"/>
    <mergeCell ref="HUT46:HVD46"/>
    <mergeCell ref="HVE46:HVO46"/>
    <mergeCell ref="IIH46:IIR46"/>
    <mergeCell ref="IIS46:IJC46"/>
    <mergeCell ref="IJD46:IJN46"/>
    <mergeCell ref="IJO46:IJY46"/>
    <mergeCell ref="IJZ46:IKJ46"/>
    <mergeCell ref="IGE46:IGO46"/>
    <mergeCell ref="IGP46:IGZ46"/>
    <mergeCell ref="IHA46:IHK46"/>
    <mergeCell ref="IHL46:IHV46"/>
    <mergeCell ref="IHW46:IIG46"/>
    <mergeCell ref="IEB46:IEL46"/>
    <mergeCell ref="IEM46:IEW46"/>
    <mergeCell ref="IEX46:IFH46"/>
    <mergeCell ref="IFI46:IFS46"/>
    <mergeCell ref="IFT46:IGD46"/>
    <mergeCell ref="IBY46:ICI46"/>
    <mergeCell ref="ICJ46:ICT46"/>
    <mergeCell ref="ICU46:IDE46"/>
    <mergeCell ref="IDF46:IDP46"/>
    <mergeCell ref="IDQ46:IEA46"/>
    <mergeCell ref="IQT46:IRD46"/>
    <mergeCell ref="IRE46:IRO46"/>
    <mergeCell ref="IRP46:IRZ46"/>
    <mergeCell ref="ISA46:ISK46"/>
    <mergeCell ref="ISL46:ISV46"/>
    <mergeCell ref="IOQ46:IPA46"/>
    <mergeCell ref="IPB46:IPL46"/>
    <mergeCell ref="IPM46:IPW46"/>
    <mergeCell ref="IPX46:IQH46"/>
    <mergeCell ref="IQI46:IQS46"/>
    <mergeCell ref="IMN46:IMX46"/>
    <mergeCell ref="IMY46:INI46"/>
    <mergeCell ref="INJ46:INT46"/>
    <mergeCell ref="INU46:IOE46"/>
    <mergeCell ref="IOF46:IOP46"/>
    <mergeCell ref="IKK46:IKU46"/>
    <mergeCell ref="IKV46:ILF46"/>
    <mergeCell ref="ILG46:ILQ46"/>
    <mergeCell ref="ILR46:IMB46"/>
    <mergeCell ref="IMC46:IMM46"/>
    <mergeCell ref="IZF46:IZP46"/>
    <mergeCell ref="IZQ46:JAA46"/>
    <mergeCell ref="JAB46:JAL46"/>
    <mergeCell ref="JAM46:JAW46"/>
    <mergeCell ref="JAX46:JBH46"/>
    <mergeCell ref="IXC46:IXM46"/>
    <mergeCell ref="IXN46:IXX46"/>
    <mergeCell ref="IXY46:IYI46"/>
    <mergeCell ref="IYJ46:IYT46"/>
    <mergeCell ref="IYU46:IZE46"/>
    <mergeCell ref="IUZ46:IVJ46"/>
    <mergeCell ref="IVK46:IVU46"/>
    <mergeCell ref="IVV46:IWF46"/>
    <mergeCell ref="IWG46:IWQ46"/>
    <mergeCell ref="IWR46:IXB46"/>
    <mergeCell ref="ISW46:ITG46"/>
    <mergeCell ref="ITH46:ITR46"/>
    <mergeCell ref="ITS46:IUC46"/>
    <mergeCell ref="IUD46:IUN46"/>
    <mergeCell ref="IUO46:IUY46"/>
    <mergeCell ref="JHR46:JIB46"/>
    <mergeCell ref="JIC46:JIM46"/>
    <mergeCell ref="JIN46:JIX46"/>
    <mergeCell ref="JIY46:JJI46"/>
    <mergeCell ref="JJJ46:JJT46"/>
    <mergeCell ref="JFO46:JFY46"/>
    <mergeCell ref="JFZ46:JGJ46"/>
    <mergeCell ref="JGK46:JGU46"/>
    <mergeCell ref="JGV46:JHF46"/>
    <mergeCell ref="JHG46:JHQ46"/>
    <mergeCell ref="JDL46:JDV46"/>
    <mergeCell ref="JDW46:JEG46"/>
    <mergeCell ref="JEH46:JER46"/>
    <mergeCell ref="JES46:JFC46"/>
    <mergeCell ref="JFD46:JFN46"/>
    <mergeCell ref="JBI46:JBS46"/>
    <mergeCell ref="JBT46:JCD46"/>
    <mergeCell ref="JCE46:JCO46"/>
    <mergeCell ref="JCP46:JCZ46"/>
    <mergeCell ref="JDA46:JDK46"/>
    <mergeCell ref="JQD46:JQN46"/>
    <mergeCell ref="JQO46:JQY46"/>
    <mergeCell ref="JQZ46:JRJ46"/>
    <mergeCell ref="JRK46:JRU46"/>
    <mergeCell ref="JRV46:JSF46"/>
    <mergeCell ref="JOA46:JOK46"/>
    <mergeCell ref="JOL46:JOV46"/>
    <mergeCell ref="JOW46:JPG46"/>
    <mergeCell ref="JPH46:JPR46"/>
    <mergeCell ref="JPS46:JQC46"/>
    <mergeCell ref="JLX46:JMH46"/>
    <mergeCell ref="JMI46:JMS46"/>
    <mergeCell ref="JMT46:JND46"/>
    <mergeCell ref="JNE46:JNO46"/>
    <mergeCell ref="JNP46:JNZ46"/>
    <mergeCell ref="JJU46:JKE46"/>
    <mergeCell ref="JKF46:JKP46"/>
    <mergeCell ref="JKQ46:JLA46"/>
    <mergeCell ref="JLB46:JLL46"/>
    <mergeCell ref="JLM46:JLW46"/>
    <mergeCell ref="JYP46:JYZ46"/>
    <mergeCell ref="JZA46:JZK46"/>
    <mergeCell ref="JZL46:JZV46"/>
    <mergeCell ref="JZW46:KAG46"/>
    <mergeCell ref="KAH46:KAR46"/>
    <mergeCell ref="JWM46:JWW46"/>
    <mergeCell ref="JWX46:JXH46"/>
    <mergeCell ref="JXI46:JXS46"/>
    <mergeCell ref="JXT46:JYD46"/>
    <mergeCell ref="JYE46:JYO46"/>
    <mergeCell ref="JUJ46:JUT46"/>
    <mergeCell ref="JUU46:JVE46"/>
    <mergeCell ref="JVF46:JVP46"/>
    <mergeCell ref="JVQ46:JWA46"/>
    <mergeCell ref="JWB46:JWL46"/>
    <mergeCell ref="JSG46:JSQ46"/>
    <mergeCell ref="JSR46:JTB46"/>
    <mergeCell ref="JTC46:JTM46"/>
    <mergeCell ref="JTN46:JTX46"/>
    <mergeCell ref="JTY46:JUI46"/>
    <mergeCell ref="KHB46:KHL46"/>
    <mergeCell ref="KHM46:KHW46"/>
    <mergeCell ref="KHX46:KIH46"/>
    <mergeCell ref="KII46:KIS46"/>
    <mergeCell ref="KIT46:KJD46"/>
    <mergeCell ref="KEY46:KFI46"/>
    <mergeCell ref="KFJ46:KFT46"/>
    <mergeCell ref="KFU46:KGE46"/>
    <mergeCell ref="KGF46:KGP46"/>
    <mergeCell ref="KGQ46:KHA46"/>
    <mergeCell ref="KCV46:KDF46"/>
    <mergeCell ref="KDG46:KDQ46"/>
    <mergeCell ref="KDR46:KEB46"/>
    <mergeCell ref="KEC46:KEM46"/>
    <mergeCell ref="KEN46:KEX46"/>
    <mergeCell ref="KAS46:KBC46"/>
    <mergeCell ref="KBD46:KBN46"/>
    <mergeCell ref="KBO46:KBY46"/>
    <mergeCell ref="KBZ46:KCJ46"/>
    <mergeCell ref="KCK46:KCU46"/>
    <mergeCell ref="KPN46:KPX46"/>
    <mergeCell ref="KPY46:KQI46"/>
    <mergeCell ref="KQJ46:KQT46"/>
    <mergeCell ref="KQU46:KRE46"/>
    <mergeCell ref="KRF46:KRP46"/>
    <mergeCell ref="KNK46:KNU46"/>
    <mergeCell ref="KNV46:KOF46"/>
    <mergeCell ref="KOG46:KOQ46"/>
    <mergeCell ref="KOR46:KPB46"/>
    <mergeCell ref="KPC46:KPM46"/>
    <mergeCell ref="KLH46:KLR46"/>
    <mergeCell ref="KLS46:KMC46"/>
    <mergeCell ref="KMD46:KMN46"/>
    <mergeCell ref="KMO46:KMY46"/>
    <mergeCell ref="KMZ46:KNJ46"/>
    <mergeCell ref="KJE46:KJO46"/>
    <mergeCell ref="KJP46:KJZ46"/>
    <mergeCell ref="KKA46:KKK46"/>
    <mergeCell ref="KKL46:KKV46"/>
    <mergeCell ref="KKW46:KLG46"/>
    <mergeCell ref="KXZ46:KYJ46"/>
    <mergeCell ref="KYK46:KYU46"/>
    <mergeCell ref="KYV46:KZF46"/>
    <mergeCell ref="KZG46:KZQ46"/>
    <mergeCell ref="KZR46:LAB46"/>
    <mergeCell ref="KVW46:KWG46"/>
    <mergeCell ref="KWH46:KWR46"/>
    <mergeCell ref="KWS46:KXC46"/>
    <mergeCell ref="KXD46:KXN46"/>
    <mergeCell ref="KXO46:KXY46"/>
    <mergeCell ref="KTT46:KUD46"/>
    <mergeCell ref="KUE46:KUO46"/>
    <mergeCell ref="KUP46:KUZ46"/>
    <mergeCell ref="KVA46:KVK46"/>
    <mergeCell ref="KVL46:KVV46"/>
    <mergeCell ref="KRQ46:KSA46"/>
    <mergeCell ref="KSB46:KSL46"/>
    <mergeCell ref="KSM46:KSW46"/>
    <mergeCell ref="KSX46:KTH46"/>
    <mergeCell ref="KTI46:KTS46"/>
    <mergeCell ref="LGL46:LGV46"/>
    <mergeCell ref="LGW46:LHG46"/>
    <mergeCell ref="LHH46:LHR46"/>
    <mergeCell ref="LHS46:LIC46"/>
    <mergeCell ref="LID46:LIN46"/>
    <mergeCell ref="LEI46:LES46"/>
    <mergeCell ref="LET46:LFD46"/>
    <mergeCell ref="LFE46:LFO46"/>
    <mergeCell ref="LFP46:LFZ46"/>
    <mergeCell ref="LGA46:LGK46"/>
    <mergeCell ref="LCF46:LCP46"/>
    <mergeCell ref="LCQ46:LDA46"/>
    <mergeCell ref="LDB46:LDL46"/>
    <mergeCell ref="LDM46:LDW46"/>
    <mergeCell ref="LDX46:LEH46"/>
    <mergeCell ref="LAC46:LAM46"/>
    <mergeCell ref="LAN46:LAX46"/>
    <mergeCell ref="LAY46:LBI46"/>
    <mergeCell ref="LBJ46:LBT46"/>
    <mergeCell ref="LBU46:LCE46"/>
    <mergeCell ref="LOX46:LPH46"/>
    <mergeCell ref="LPI46:LPS46"/>
    <mergeCell ref="LPT46:LQD46"/>
    <mergeCell ref="LQE46:LQO46"/>
    <mergeCell ref="LQP46:LQZ46"/>
    <mergeCell ref="LMU46:LNE46"/>
    <mergeCell ref="LNF46:LNP46"/>
    <mergeCell ref="LNQ46:LOA46"/>
    <mergeCell ref="LOB46:LOL46"/>
    <mergeCell ref="LOM46:LOW46"/>
    <mergeCell ref="LKR46:LLB46"/>
    <mergeCell ref="LLC46:LLM46"/>
    <mergeCell ref="LLN46:LLX46"/>
    <mergeCell ref="LLY46:LMI46"/>
    <mergeCell ref="LMJ46:LMT46"/>
    <mergeCell ref="LIO46:LIY46"/>
    <mergeCell ref="LIZ46:LJJ46"/>
    <mergeCell ref="LJK46:LJU46"/>
    <mergeCell ref="LJV46:LKF46"/>
    <mergeCell ref="LKG46:LKQ46"/>
    <mergeCell ref="LXJ46:LXT46"/>
    <mergeCell ref="LXU46:LYE46"/>
    <mergeCell ref="LYF46:LYP46"/>
    <mergeCell ref="LYQ46:LZA46"/>
    <mergeCell ref="LZB46:LZL46"/>
    <mergeCell ref="LVG46:LVQ46"/>
    <mergeCell ref="LVR46:LWB46"/>
    <mergeCell ref="LWC46:LWM46"/>
    <mergeCell ref="LWN46:LWX46"/>
    <mergeCell ref="LWY46:LXI46"/>
    <mergeCell ref="LTD46:LTN46"/>
    <mergeCell ref="LTO46:LTY46"/>
    <mergeCell ref="LTZ46:LUJ46"/>
    <mergeCell ref="LUK46:LUU46"/>
    <mergeCell ref="LUV46:LVF46"/>
    <mergeCell ref="LRA46:LRK46"/>
    <mergeCell ref="LRL46:LRV46"/>
    <mergeCell ref="LRW46:LSG46"/>
    <mergeCell ref="LSH46:LSR46"/>
    <mergeCell ref="LSS46:LTC46"/>
    <mergeCell ref="MFV46:MGF46"/>
    <mergeCell ref="MGG46:MGQ46"/>
    <mergeCell ref="MGR46:MHB46"/>
    <mergeCell ref="MHC46:MHM46"/>
    <mergeCell ref="MHN46:MHX46"/>
    <mergeCell ref="MDS46:MEC46"/>
    <mergeCell ref="MED46:MEN46"/>
    <mergeCell ref="MEO46:MEY46"/>
    <mergeCell ref="MEZ46:MFJ46"/>
    <mergeCell ref="MFK46:MFU46"/>
    <mergeCell ref="MBP46:MBZ46"/>
    <mergeCell ref="MCA46:MCK46"/>
    <mergeCell ref="MCL46:MCV46"/>
    <mergeCell ref="MCW46:MDG46"/>
    <mergeCell ref="MDH46:MDR46"/>
    <mergeCell ref="LZM46:LZW46"/>
    <mergeCell ref="LZX46:MAH46"/>
    <mergeCell ref="MAI46:MAS46"/>
    <mergeCell ref="MAT46:MBD46"/>
    <mergeCell ref="MBE46:MBO46"/>
    <mergeCell ref="MOH46:MOR46"/>
    <mergeCell ref="MOS46:MPC46"/>
    <mergeCell ref="MPD46:MPN46"/>
    <mergeCell ref="MPO46:MPY46"/>
    <mergeCell ref="MPZ46:MQJ46"/>
    <mergeCell ref="MME46:MMO46"/>
    <mergeCell ref="MMP46:MMZ46"/>
    <mergeCell ref="MNA46:MNK46"/>
    <mergeCell ref="MNL46:MNV46"/>
    <mergeCell ref="MNW46:MOG46"/>
    <mergeCell ref="MKB46:MKL46"/>
    <mergeCell ref="MKM46:MKW46"/>
    <mergeCell ref="MKX46:MLH46"/>
    <mergeCell ref="MLI46:MLS46"/>
    <mergeCell ref="MLT46:MMD46"/>
    <mergeCell ref="MHY46:MII46"/>
    <mergeCell ref="MIJ46:MIT46"/>
    <mergeCell ref="MIU46:MJE46"/>
    <mergeCell ref="MJF46:MJP46"/>
    <mergeCell ref="MJQ46:MKA46"/>
    <mergeCell ref="MWT46:MXD46"/>
    <mergeCell ref="MXE46:MXO46"/>
    <mergeCell ref="MXP46:MXZ46"/>
    <mergeCell ref="MYA46:MYK46"/>
    <mergeCell ref="MYL46:MYV46"/>
    <mergeCell ref="MUQ46:MVA46"/>
    <mergeCell ref="MVB46:MVL46"/>
    <mergeCell ref="MVM46:MVW46"/>
    <mergeCell ref="MVX46:MWH46"/>
    <mergeCell ref="MWI46:MWS46"/>
    <mergeCell ref="MSN46:MSX46"/>
    <mergeCell ref="MSY46:MTI46"/>
    <mergeCell ref="MTJ46:MTT46"/>
    <mergeCell ref="MTU46:MUE46"/>
    <mergeCell ref="MUF46:MUP46"/>
    <mergeCell ref="MQK46:MQU46"/>
    <mergeCell ref="MQV46:MRF46"/>
    <mergeCell ref="MRG46:MRQ46"/>
    <mergeCell ref="MRR46:MSB46"/>
    <mergeCell ref="MSC46:MSM46"/>
    <mergeCell ref="NFF46:NFP46"/>
    <mergeCell ref="NFQ46:NGA46"/>
    <mergeCell ref="NGB46:NGL46"/>
    <mergeCell ref="NGM46:NGW46"/>
    <mergeCell ref="NGX46:NHH46"/>
    <mergeCell ref="NDC46:NDM46"/>
    <mergeCell ref="NDN46:NDX46"/>
    <mergeCell ref="NDY46:NEI46"/>
    <mergeCell ref="NEJ46:NET46"/>
    <mergeCell ref="NEU46:NFE46"/>
    <mergeCell ref="NAZ46:NBJ46"/>
    <mergeCell ref="NBK46:NBU46"/>
    <mergeCell ref="NBV46:NCF46"/>
    <mergeCell ref="NCG46:NCQ46"/>
    <mergeCell ref="NCR46:NDB46"/>
    <mergeCell ref="MYW46:MZG46"/>
    <mergeCell ref="MZH46:MZR46"/>
    <mergeCell ref="MZS46:NAC46"/>
    <mergeCell ref="NAD46:NAN46"/>
    <mergeCell ref="NAO46:NAY46"/>
    <mergeCell ref="NNR46:NOB46"/>
    <mergeCell ref="NOC46:NOM46"/>
    <mergeCell ref="NON46:NOX46"/>
    <mergeCell ref="NOY46:NPI46"/>
    <mergeCell ref="NPJ46:NPT46"/>
    <mergeCell ref="NLO46:NLY46"/>
    <mergeCell ref="NLZ46:NMJ46"/>
    <mergeCell ref="NMK46:NMU46"/>
    <mergeCell ref="NMV46:NNF46"/>
    <mergeCell ref="NNG46:NNQ46"/>
    <mergeCell ref="NJL46:NJV46"/>
    <mergeCell ref="NJW46:NKG46"/>
    <mergeCell ref="NKH46:NKR46"/>
    <mergeCell ref="NKS46:NLC46"/>
    <mergeCell ref="NLD46:NLN46"/>
    <mergeCell ref="NHI46:NHS46"/>
    <mergeCell ref="NHT46:NID46"/>
    <mergeCell ref="NIE46:NIO46"/>
    <mergeCell ref="NIP46:NIZ46"/>
    <mergeCell ref="NJA46:NJK46"/>
    <mergeCell ref="NWD46:NWN46"/>
    <mergeCell ref="NWO46:NWY46"/>
    <mergeCell ref="NWZ46:NXJ46"/>
    <mergeCell ref="NXK46:NXU46"/>
    <mergeCell ref="NXV46:NYF46"/>
    <mergeCell ref="NUA46:NUK46"/>
    <mergeCell ref="NUL46:NUV46"/>
    <mergeCell ref="NUW46:NVG46"/>
    <mergeCell ref="NVH46:NVR46"/>
    <mergeCell ref="NVS46:NWC46"/>
    <mergeCell ref="NRX46:NSH46"/>
    <mergeCell ref="NSI46:NSS46"/>
    <mergeCell ref="NST46:NTD46"/>
    <mergeCell ref="NTE46:NTO46"/>
    <mergeCell ref="NTP46:NTZ46"/>
    <mergeCell ref="NPU46:NQE46"/>
    <mergeCell ref="NQF46:NQP46"/>
    <mergeCell ref="NQQ46:NRA46"/>
    <mergeCell ref="NRB46:NRL46"/>
    <mergeCell ref="NRM46:NRW46"/>
    <mergeCell ref="OEP46:OEZ46"/>
    <mergeCell ref="OFA46:OFK46"/>
    <mergeCell ref="OFL46:OFV46"/>
    <mergeCell ref="OFW46:OGG46"/>
    <mergeCell ref="OGH46:OGR46"/>
    <mergeCell ref="OCM46:OCW46"/>
    <mergeCell ref="OCX46:ODH46"/>
    <mergeCell ref="ODI46:ODS46"/>
    <mergeCell ref="ODT46:OED46"/>
    <mergeCell ref="OEE46:OEO46"/>
    <mergeCell ref="OAJ46:OAT46"/>
    <mergeCell ref="OAU46:OBE46"/>
    <mergeCell ref="OBF46:OBP46"/>
    <mergeCell ref="OBQ46:OCA46"/>
    <mergeCell ref="OCB46:OCL46"/>
    <mergeCell ref="NYG46:NYQ46"/>
    <mergeCell ref="NYR46:NZB46"/>
    <mergeCell ref="NZC46:NZM46"/>
    <mergeCell ref="NZN46:NZX46"/>
    <mergeCell ref="NZY46:OAI46"/>
    <mergeCell ref="ONB46:ONL46"/>
    <mergeCell ref="ONM46:ONW46"/>
    <mergeCell ref="ONX46:OOH46"/>
    <mergeCell ref="OOI46:OOS46"/>
    <mergeCell ref="OOT46:OPD46"/>
    <mergeCell ref="OKY46:OLI46"/>
    <mergeCell ref="OLJ46:OLT46"/>
    <mergeCell ref="OLU46:OME46"/>
    <mergeCell ref="OMF46:OMP46"/>
    <mergeCell ref="OMQ46:ONA46"/>
    <mergeCell ref="OIV46:OJF46"/>
    <mergeCell ref="OJG46:OJQ46"/>
    <mergeCell ref="OJR46:OKB46"/>
    <mergeCell ref="OKC46:OKM46"/>
    <mergeCell ref="OKN46:OKX46"/>
    <mergeCell ref="OGS46:OHC46"/>
    <mergeCell ref="OHD46:OHN46"/>
    <mergeCell ref="OHO46:OHY46"/>
    <mergeCell ref="OHZ46:OIJ46"/>
    <mergeCell ref="OIK46:OIU46"/>
    <mergeCell ref="OVN46:OVX46"/>
    <mergeCell ref="OVY46:OWI46"/>
    <mergeCell ref="OWJ46:OWT46"/>
    <mergeCell ref="OWU46:OXE46"/>
    <mergeCell ref="OXF46:OXP46"/>
    <mergeCell ref="OTK46:OTU46"/>
    <mergeCell ref="OTV46:OUF46"/>
    <mergeCell ref="OUG46:OUQ46"/>
    <mergeCell ref="OUR46:OVB46"/>
    <mergeCell ref="OVC46:OVM46"/>
    <mergeCell ref="ORH46:ORR46"/>
    <mergeCell ref="ORS46:OSC46"/>
    <mergeCell ref="OSD46:OSN46"/>
    <mergeCell ref="OSO46:OSY46"/>
    <mergeCell ref="OSZ46:OTJ46"/>
    <mergeCell ref="OPE46:OPO46"/>
    <mergeCell ref="OPP46:OPZ46"/>
    <mergeCell ref="OQA46:OQK46"/>
    <mergeCell ref="OQL46:OQV46"/>
    <mergeCell ref="OQW46:ORG46"/>
    <mergeCell ref="PDZ46:PEJ46"/>
    <mergeCell ref="PEK46:PEU46"/>
    <mergeCell ref="PEV46:PFF46"/>
    <mergeCell ref="PFG46:PFQ46"/>
    <mergeCell ref="PFR46:PGB46"/>
    <mergeCell ref="PBW46:PCG46"/>
    <mergeCell ref="PCH46:PCR46"/>
    <mergeCell ref="PCS46:PDC46"/>
    <mergeCell ref="PDD46:PDN46"/>
    <mergeCell ref="PDO46:PDY46"/>
    <mergeCell ref="OZT46:PAD46"/>
    <mergeCell ref="PAE46:PAO46"/>
    <mergeCell ref="PAP46:PAZ46"/>
    <mergeCell ref="PBA46:PBK46"/>
    <mergeCell ref="PBL46:PBV46"/>
    <mergeCell ref="OXQ46:OYA46"/>
    <mergeCell ref="OYB46:OYL46"/>
    <mergeCell ref="OYM46:OYW46"/>
    <mergeCell ref="OYX46:OZH46"/>
    <mergeCell ref="OZI46:OZS46"/>
    <mergeCell ref="PML46:PMV46"/>
    <mergeCell ref="PMW46:PNG46"/>
    <mergeCell ref="PNH46:PNR46"/>
    <mergeCell ref="PNS46:POC46"/>
    <mergeCell ref="POD46:PON46"/>
    <mergeCell ref="PKI46:PKS46"/>
    <mergeCell ref="PKT46:PLD46"/>
    <mergeCell ref="PLE46:PLO46"/>
    <mergeCell ref="PLP46:PLZ46"/>
    <mergeCell ref="PMA46:PMK46"/>
    <mergeCell ref="PIF46:PIP46"/>
    <mergeCell ref="PIQ46:PJA46"/>
    <mergeCell ref="PJB46:PJL46"/>
    <mergeCell ref="PJM46:PJW46"/>
    <mergeCell ref="PJX46:PKH46"/>
    <mergeCell ref="PGC46:PGM46"/>
    <mergeCell ref="PGN46:PGX46"/>
    <mergeCell ref="PGY46:PHI46"/>
    <mergeCell ref="PHJ46:PHT46"/>
    <mergeCell ref="PHU46:PIE46"/>
    <mergeCell ref="PUX46:PVH46"/>
    <mergeCell ref="PVI46:PVS46"/>
    <mergeCell ref="PVT46:PWD46"/>
    <mergeCell ref="PWE46:PWO46"/>
    <mergeCell ref="PWP46:PWZ46"/>
    <mergeCell ref="PSU46:PTE46"/>
    <mergeCell ref="PTF46:PTP46"/>
    <mergeCell ref="PTQ46:PUA46"/>
    <mergeCell ref="PUB46:PUL46"/>
    <mergeCell ref="PUM46:PUW46"/>
    <mergeCell ref="PQR46:PRB46"/>
    <mergeCell ref="PRC46:PRM46"/>
    <mergeCell ref="PRN46:PRX46"/>
    <mergeCell ref="PRY46:PSI46"/>
    <mergeCell ref="PSJ46:PST46"/>
    <mergeCell ref="POO46:POY46"/>
    <mergeCell ref="POZ46:PPJ46"/>
    <mergeCell ref="PPK46:PPU46"/>
    <mergeCell ref="PPV46:PQF46"/>
    <mergeCell ref="PQG46:PQQ46"/>
    <mergeCell ref="QDJ46:QDT46"/>
    <mergeCell ref="QDU46:QEE46"/>
    <mergeCell ref="QEF46:QEP46"/>
    <mergeCell ref="QEQ46:QFA46"/>
    <mergeCell ref="QFB46:QFL46"/>
    <mergeCell ref="QBG46:QBQ46"/>
    <mergeCell ref="QBR46:QCB46"/>
    <mergeCell ref="QCC46:QCM46"/>
    <mergeCell ref="QCN46:QCX46"/>
    <mergeCell ref="QCY46:QDI46"/>
    <mergeCell ref="PZD46:PZN46"/>
    <mergeCell ref="PZO46:PZY46"/>
    <mergeCell ref="PZZ46:QAJ46"/>
    <mergeCell ref="QAK46:QAU46"/>
    <mergeCell ref="QAV46:QBF46"/>
    <mergeCell ref="PXA46:PXK46"/>
    <mergeCell ref="PXL46:PXV46"/>
    <mergeCell ref="PXW46:PYG46"/>
    <mergeCell ref="PYH46:PYR46"/>
    <mergeCell ref="PYS46:PZC46"/>
    <mergeCell ref="QLV46:QMF46"/>
    <mergeCell ref="QMG46:QMQ46"/>
    <mergeCell ref="QMR46:QNB46"/>
    <mergeCell ref="QNC46:QNM46"/>
    <mergeCell ref="QNN46:QNX46"/>
    <mergeCell ref="QJS46:QKC46"/>
    <mergeCell ref="QKD46:QKN46"/>
    <mergeCell ref="QKO46:QKY46"/>
    <mergeCell ref="QKZ46:QLJ46"/>
    <mergeCell ref="QLK46:QLU46"/>
    <mergeCell ref="QHP46:QHZ46"/>
    <mergeCell ref="QIA46:QIK46"/>
    <mergeCell ref="QIL46:QIV46"/>
    <mergeCell ref="QIW46:QJG46"/>
    <mergeCell ref="QJH46:QJR46"/>
    <mergeCell ref="QFM46:QFW46"/>
    <mergeCell ref="QFX46:QGH46"/>
    <mergeCell ref="QGI46:QGS46"/>
    <mergeCell ref="QGT46:QHD46"/>
    <mergeCell ref="QHE46:QHO46"/>
    <mergeCell ref="QUH46:QUR46"/>
    <mergeCell ref="QUS46:QVC46"/>
    <mergeCell ref="QVD46:QVN46"/>
    <mergeCell ref="QVO46:QVY46"/>
    <mergeCell ref="QVZ46:QWJ46"/>
    <mergeCell ref="QSE46:QSO46"/>
    <mergeCell ref="QSP46:QSZ46"/>
    <mergeCell ref="QTA46:QTK46"/>
    <mergeCell ref="QTL46:QTV46"/>
    <mergeCell ref="QTW46:QUG46"/>
    <mergeCell ref="QQB46:QQL46"/>
    <mergeCell ref="QQM46:QQW46"/>
    <mergeCell ref="QQX46:QRH46"/>
    <mergeCell ref="QRI46:QRS46"/>
    <mergeCell ref="QRT46:QSD46"/>
    <mergeCell ref="QNY46:QOI46"/>
    <mergeCell ref="QOJ46:QOT46"/>
    <mergeCell ref="QOU46:QPE46"/>
    <mergeCell ref="QPF46:QPP46"/>
    <mergeCell ref="QPQ46:QQA46"/>
    <mergeCell ref="RCT46:RDD46"/>
    <mergeCell ref="RDE46:RDO46"/>
    <mergeCell ref="RDP46:RDZ46"/>
    <mergeCell ref="REA46:REK46"/>
    <mergeCell ref="REL46:REV46"/>
    <mergeCell ref="RAQ46:RBA46"/>
    <mergeCell ref="RBB46:RBL46"/>
    <mergeCell ref="RBM46:RBW46"/>
    <mergeCell ref="RBX46:RCH46"/>
    <mergeCell ref="RCI46:RCS46"/>
    <mergeCell ref="QYN46:QYX46"/>
    <mergeCell ref="QYY46:QZI46"/>
    <mergeCell ref="QZJ46:QZT46"/>
    <mergeCell ref="QZU46:RAE46"/>
    <mergeCell ref="RAF46:RAP46"/>
    <mergeCell ref="QWK46:QWU46"/>
    <mergeCell ref="QWV46:QXF46"/>
    <mergeCell ref="QXG46:QXQ46"/>
    <mergeCell ref="QXR46:QYB46"/>
    <mergeCell ref="QYC46:QYM46"/>
    <mergeCell ref="RLF46:RLP46"/>
    <mergeCell ref="RLQ46:RMA46"/>
    <mergeCell ref="RMB46:RML46"/>
    <mergeCell ref="RMM46:RMW46"/>
    <mergeCell ref="RMX46:RNH46"/>
    <mergeCell ref="RJC46:RJM46"/>
    <mergeCell ref="RJN46:RJX46"/>
    <mergeCell ref="RJY46:RKI46"/>
    <mergeCell ref="RKJ46:RKT46"/>
    <mergeCell ref="RKU46:RLE46"/>
    <mergeCell ref="RGZ46:RHJ46"/>
    <mergeCell ref="RHK46:RHU46"/>
    <mergeCell ref="RHV46:RIF46"/>
    <mergeCell ref="RIG46:RIQ46"/>
    <mergeCell ref="RIR46:RJB46"/>
    <mergeCell ref="REW46:RFG46"/>
    <mergeCell ref="RFH46:RFR46"/>
    <mergeCell ref="RFS46:RGC46"/>
    <mergeCell ref="RGD46:RGN46"/>
    <mergeCell ref="RGO46:RGY46"/>
    <mergeCell ref="RTR46:RUB46"/>
    <mergeCell ref="RUC46:RUM46"/>
    <mergeCell ref="RUN46:RUX46"/>
    <mergeCell ref="RUY46:RVI46"/>
    <mergeCell ref="RVJ46:RVT46"/>
    <mergeCell ref="RRO46:RRY46"/>
    <mergeCell ref="RRZ46:RSJ46"/>
    <mergeCell ref="RSK46:RSU46"/>
    <mergeCell ref="RSV46:RTF46"/>
    <mergeCell ref="RTG46:RTQ46"/>
    <mergeCell ref="RPL46:RPV46"/>
    <mergeCell ref="RPW46:RQG46"/>
    <mergeCell ref="RQH46:RQR46"/>
    <mergeCell ref="RQS46:RRC46"/>
    <mergeCell ref="RRD46:RRN46"/>
    <mergeCell ref="RNI46:RNS46"/>
    <mergeCell ref="RNT46:ROD46"/>
    <mergeCell ref="ROE46:ROO46"/>
    <mergeCell ref="ROP46:ROZ46"/>
    <mergeCell ref="RPA46:RPK46"/>
    <mergeCell ref="SCD46:SCN46"/>
    <mergeCell ref="SCO46:SCY46"/>
    <mergeCell ref="SCZ46:SDJ46"/>
    <mergeCell ref="SDK46:SDU46"/>
    <mergeCell ref="SDV46:SEF46"/>
    <mergeCell ref="SAA46:SAK46"/>
    <mergeCell ref="SAL46:SAV46"/>
    <mergeCell ref="SAW46:SBG46"/>
    <mergeCell ref="SBH46:SBR46"/>
    <mergeCell ref="SBS46:SCC46"/>
    <mergeCell ref="RXX46:RYH46"/>
    <mergeCell ref="RYI46:RYS46"/>
    <mergeCell ref="RYT46:RZD46"/>
    <mergeCell ref="RZE46:RZO46"/>
    <mergeCell ref="RZP46:RZZ46"/>
    <mergeCell ref="RVU46:RWE46"/>
    <mergeCell ref="RWF46:RWP46"/>
    <mergeCell ref="RWQ46:RXA46"/>
    <mergeCell ref="RXB46:RXL46"/>
    <mergeCell ref="RXM46:RXW46"/>
    <mergeCell ref="SKP46:SKZ46"/>
    <mergeCell ref="SLA46:SLK46"/>
    <mergeCell ref="SLL46:SLV46"/>
    <mergeCell ref="SLW46:SMG46"/>
    <mergeCell ref="SMH46:SMR46"/>
    <mergeCell ref="SIM46:SIW46"/>
    <mergeCell ref="SIX46:SJH46"/>
    <mergeCell ref="SJI46:SJS46"/>
    <mergeCell ref="SJT46:SKD46"/>
    <mergeCell ref="SKE46:SKO46"/>
    <mergeCell ref="SGJ46:SGT46"/>
    <mergeCell ref="SGU46:SHE46"/>
    <mergeCell ref="SHF46:SHP46"/>
    <mergeCell ref="SHQ46:SIA46"/>
    <mergeCell ref="SIB46:SIL46"/>
    <mergeCell ref="SEG46:SEQ46"/>
    <mergeCell ref="SER46:SFB46"/>
    <mergeCell ref="SFC46:SFM46"/>
    <mergeCell ref="SFN46:SFX46"/>
    <mergeCell ref="SFY46:SGI46"/>
    <mergeCell ref="STB46:STL46"/>
    <mergeCell ref="STM46:STW46"/>
    <mergeCell ref="STX46:SUH46"/>
    <mergeCell ref="SUI46:SUS46"/>
    <mergeCell ref="SUT46:SVD46"/>
    <mergeCell ref="SQY46:SRI46"/>
    <mergeCell ref="SRJ46:SRT46"/>
    <mergeCell ref="SRU46:SSE46"/>
    <mergeCell ref="SSF46:SSP46"/>
    <mergeCell ref="SSQ46:STA46"/>
    <mergeCell ref="SOV46:SPF46"/>
    <mergeCell ref="SPG46:SPQ46"/>
    <mergeCell ref="SPR46:SQB46"/>
    <mergeCell ref="SQC46:SQM46"/>
    <mergeCell ref="SQN46:SQX46"/>
    <mergeCell ref="SMS46:SNC46"/>
    <mergeCell ref="SND46:SNN46"/>
    <mergeCell ref="SNO46:SNY46"/>
    <mergeCell ref="SNZ46:SOJ46"/>
    <mergeCell ref="SOK46:SOU46"/>
    <mergeCell ref="TBN46:TBX46"/>
    <mergeCell ref="TBY46:TCI46"/>
    <mergeCell ref="TCJ46:TCT46"/>
    <mergeCell ref="TCU46:TDE46"/>
    <mergeCell ref="TDF46:TDP46"/>
    <mergeCell ref="SZK46:SZU46"/>
    <mergeCell ref="SZV46:TAF46"/>
    <mergeCell ref="TAG46:TAQ46"/>
    <mergeCell ref="TAR46:TBB46"/>
    <mergeCell ref="TBC46:TBM46"/>
    <mergeCell ref="SXH46:SXR46"/>
    <mergeCell ref="SXS46:SYC46"/>
    <mergeCell ref="SYD46:SYN46"/>
    <mergeCell ref="SYO46:SYY46"/>
    <mergeCell ref="SYZ46:SZJ46"/>
    <mergeCell ref="SVE46:SVO46"/>
    <mergeCell ref="SVP46:SVZ46"/>
    <mergeCell ref="SWA46:SWK46"/>
    <mergeCell ref="SWL46:SWV46"/>
    <mergeCell ref="SWW46:SXG46"/>
    <mergeCell ref="TJZ46:TKJ46"/>
    <mergeCell ref="TKK46:TKU46"/>
    <mergeCell ref="TKV46:TLF46"/>
    <mergeCell ref="TLG46:TLQ46"/>
    <mergeCell ref="TLR46:TMB46"/>
    <mergeCell ref="THW46:TIG46"/>
    <mergeCell ref="TIH46:TIR46"/>
    <mergeCell ref="TIS46:TJC46"/>
    <mergeCell ref="TJD46:TJN46"/>
    <mergeCell ref="TJO46:TJY46"/>
    <mergeCell ref="TFT46:TGD46"/>
    <mergeCell ref="TGE46:TGO46"/>
    <mergeCell ref="TGP46:TGZ46"/>
    <mergeCell ref="THA46:THK46"/>
    <mergeCell ref="THL46:THV46"/>
    <mergeCell ref="TDQ46:TEA46"/>
    <mergeCell ref="TEB46:TEL46"/>
    <mergeCell ref="TEM46:TEW46"/>
    <mergeCell ref="TEX46:TFH46"/>
    <mergeCell ref="TFI46:TFS46"/>
    <mergeCell ref="TSL46:TSV46"/>
    <mergeCell ref="TSW46:TTG46"/>
    <mergeCell ref="TTH46:TTR46"/>
    <mergeCell ref="TTS46:TUC46"/>
    <mergeCell ref="TUD46:TUN46"/>
    <mergeCell ref="TQI46:TQS46"/>
    <mergeCell ref="TQT46:TRD46"/>
    <mergeCell ref="TRE46:TRO46"/>
    <mergeCell ref="TRP46:TRZ46"/>
    <mergeCell ref="TSA46:TSK46"/>
    <mergeCell ref="TOF46:TOP46"/>
    <mergeCell ref="TOQ46:TPA46"/>
    <mergeCell ref="TPB46:TPL46"/>
    <mergeCell ref="TPM46:TPW46"/>
    <mergeCell ref="TPX46:TQH46"/>
    <mergeCell ref="TMC46:TMM46"/>
    <mergeCell ref="TMN46:TMX46"/>
    <mergeCell ref="TMY46:TNI46"/>
    <mergeCell ref="TNJ46:TNT46"/>
    <mergeCell ref="TNU46:TOE46"/>
    <mergeCell ref="UAX46:UBH46"/>
    <mergeCell ref="UBI46:UBS46"/>
    <mergeCell ref="UBT46:UCD46"/>
    <mergeCell ref="UCE46:UCO46"/>
    <mergeCell ref="UCP46:UCZ46"/>
    <mergeCell ref="TYU46:TZE46"/>
    <mergeCell ref="TZF46:TZP46"/>
    <mergeCell ref="TZQ46:UAA46"/>
    <mergeCell ref="UAB46:UAL46"/>
    <mergeCell ref="UAM46:UAW46"/>
    <mergeCell ref="TWR46:TXB46"/>
    <mergeCell ref="TXC46:TXM46"/>
    <mergeCell ref="TXN46:TXX46"/>
    <mergeCell ref="TXY46:TYI46"/>
    <mergeCell ref="TYJ46:TYT46"/>
    <mergeCell ref="TUO46:TUY46"/>
    <mergeCell ref="TUZ46:TVJ46"/>
    <mergeCell ref="TVK46:TVU46"/>
    <mergeCell ref="TVV46:TWF46"/>
    <mergeCell ref="TWG46:TWQ46"/>
    <mergeCell ref="UJJ46:UJT46"/>
    <mergeCell ref="UJU46:UKE46"/>
    <mergeCell ref="UKF46:UKP46"/>
    <mergeCell ref="UKQ46:ULA46"/>
    <mergeCell ref="ULB46:ULL46"/>
    <mergeCell ref="UHG46:UHQ46"/>
    <mergeCell ref="UHR46:UIB46"/>
    <mergeCell ref="UIC46:UIM46"/>
    <mergeCell ref="UIN46:UIX46"/>
    <mergeCell ref="UIY46:UJI46"/>
    <mergeCell ref="UFD46:UFN46"/>
    <mergeCell ref="UFO46:UFY46"/>
    <mergeCell ref="UFZ46:UGJ46"/>
    <mergeCell ref="UGK46:UGU46"/>
    <mergeCell ref="UGV46:UHF46"/>
    <mergeCell ref="UDA46:UDK46"/>
    <mergeCell ref="UDL46:UDV46"/>
    <mergeCell ref="UDW46:UEG46"/>
    <mergeCell ref="UEH46:UER46"/>
    <mergeCell ref="UES46:UFC46"/>
    <mergeCell ref="URV46:USF46"/>
    <mergeCell ref="USG46:USQ46"/>
    <mergeCell ref="USR46:UTB46"/>
    <mergeCell ref="UTC46:UTM46"/>
    <mergeCell ref="UTN46:UTX46"/>
    <mergeCell ref="UPS46:UQC46"/>
    <mergeCell ref="UQD46:UQN46"/>
    <mergeCell ref="UQO46:UQY46"/>
    <mergeCell ref="UQZ46:URJ46"/>
    <mergeCell ref="URK46:URU46"/>
    <mergeCell ref="UNP46:UNZ46"/>
    <mergeCell ref="UOA46:UOK46"/>
    <mergeCell ref="UOL46:UOV46"/>
    <mergeCell ref="UOW46:UPG46"/>
    <mergeCell ref="UPH46:UPR46"/>
    <mergeCell ref="ULM46:ULW46"/>
    <mergeCell ref="ULX46:UMH46"/>
    <mergeCell ref="UMI46:UMS46"/>
    <mergeCell ref="UMT46:UND46"/>
    <mergeCell ref="UNE46:UNO46"/>
    <mergeCell ref="VAH46:VAR46"/>
    <mergeCell ref="VAS46:VBC46"/>
    <mergeCell ref="VBD46:VBN46"/>
    <mergeCell ref="VBO46:VBY46"/>
    <mergeCell ref="VBZ46:VCJ46"/>
    <mergeCell ref="UYE46:UYO46"/>
    <mergeCell ref="UYP46:UYZ46"/>
    <mergeCell ref="UZA46:UZK46"/>
    <mergeCell ref="UZL46:UZV46"/>
    <mergeCell ref="UZW46:VAG46"/>
    <mergeCell ref="UWB46:UWL46"/>
    <mergeCell ref="UWM46:UWW46"/>
    <mergeCell ref="UWX46:UXH46"/>
    <mergeCell ref="UXI46:UXS46"/>
    <mergeCell ref="UXT46:UYD46"/>
    <mergeCell ref="UTY46:UUI46"/>
    <mergeCell ref="UUJ46:UUT46"/>
    <mergeCell ref="UUU46:UVE46"/>
    <mergeCell ref="UVF46:UVP46"/>
    <mergeCell ref="UVQ46:UWA46"/>
    <mergeCell ref="VIT46:VJD46"/>
    <mergeCell ref="VJE46:VJO46"/>
    <mergeCell ref="VJP46:VJZ46"/>
    <mergeCell ref="VKA46:VKK46"/>
    <mergeCell ref="VKL46:VKV46"/>
    <mergeCell ref="VGQ46:VHA46"/>
    <mergeCell ref="VHB46:VHL46"/>
    <mergeCell ref="VHM46:VHW46"/>
    <mergeCell ref="VHX46:VIH46"/>
    <mergeCell ref="VII46:VIS46"/>
    <mergeCell ref="VEN46:VEX46"/>
    <mergeCell ref="VEY46:VFI46"/>
    <mergeCell ref="VFJ46:VFT46"/>
    <mergeCell ref="VFU46:VGE46"/>
    <mergeCell ref="VGF46:VGP46"/>
    <mergeCell ref="VCK46:VCU46"/>
    <mergeCell ref="VCV46:VDF46"/>
    <mergeCell ref="VDG46:VDQ46"/>
    <mergeCell ref="VDR46:VEB46"/>
    <mergeCell ref="VEC46:VEM46"/>
    <mergeCell ref="VRF46:VRP46"/>
    <mergeCell ref="VRQ46:VSA46"/>
    <mergeCell ref="VSB46:VSL46"/>
    <mergeCell ref="VSM46:VSW46"/>
    <mergeCell ref="VSX46:VTH46"/>
    <mergeCell ref="VPC46:VPM46"/>
    <mergeCell ref="VPN46:VPX46"/>
    <mergeCell ref="VPY46:VQI46"/>
    <mergeCell ref="VQJ46:VQT46"/>
    <mergeCell ref="VQU46:VRE46"/>
    <mergeCell ref="VMZ46:VNJ46"/>
    <mergeCell ref="VNK46:VNU46"/>
    <mergeCell ref="VNV46:VOF46"/>
    <mergeCell ref="VOG46:VOQ46"/>
    <mergeCell ref="VOR46:VPB46"/>
    <mergeCell ref="VKW46:VLG46"/>
    <mergeCell ref="VLH46:VLR46"/>
    <mergeCell ref="VLS46:VMC46"/>
    <mergeCell ref="VMD46:VMN46"/>
    <mergeCell ref="VMO46:VMY46"/>
    <mergeCell ref="VZR46:WAB46"/>
    <mergeCell ref="WAC46:WAM46"/>
    <mergeCell ref="WAN46:WAX46"/>
    <mergeCell ref="WAY46:WBI46"/>
    <mergeCell ref="WBJ46:WBT46"/>
    <mergeCell ref="VXO46:VXY46"/>
    <mergeCell ref="VXZ46:VYJ46"/>
    <mergeCell ref="VYK46:VYU46"/>
    <mergeCell ref="VYV46:VZF46"/>
    <mergeCell ref="VZG46:VZQ46"/>
    <mergeCell ref="VVL46:VVV46"/>
    <mergeCell ref="VVW46:VWG46"/>
    <mergeCell ref="VWH46:VWR46"/>
    <mergeCell ref="VWS46:VXC46"/>
    <mergeCell ref="VXD46:VXN46"/>
    <mergeCell ref="VTI46:VTS46"/>
    <mergeCell ref="VTT46:VUD46"/>
    <mergeCell ref="VUE46:VUO46"/>
    <mergeCell ref="VUP46:VUZ46"/>
    <mergeCell ref="VVA46:VVK46"/>
    <mergeCell ref="WLY46:WMI46"/>
    <mergeCell ref="WID46:WIN46"/>
    <mergeCell ref="WIO46:WIY46"/>
    <mergeCell ref="WIZ46:WJJ46"/>
    <mergeCell ref="WJK46:WJU46"/>
    <mergeCell ref="WJV46:WKF46"/>
    <mergeCell ref="WGA46:WGK46"/>
    <mergeCell ref="WGL46:WGV46"/>
    <mergeCell ref="WGW46:WHG46"/>
    <mergeCell ref="WHH46:WHR46"/>
    <mergeCell ref="WHS46:WIC46"/>
    <mergeCell ref="WDX46:WEH46"/>
    <mergeCell ref="WEI46:WES46"/>
    <mergeCell ref="WET46:WFD46"/>
    <mergeCell ref="WFE46:WFO46"/>
    <mergeCell ref="WFP46:WFZ46"/>
    <mergeCell ref="WBU46:WCE46"/>
    <mergeCell ref="WCF46:WCP46"/>
    <mergeCell ref="WCQ46:WDA46"/>
    <mergeCell ref="WDB46:WDL46"/>
    <mergeCell ref="WDM46:WDW46"/>
    <mergeCell ref="WVG46:WVQ46"/>
    <mergeCell ref="JP48:JZ48"/>
    <mergeCell ref="KA48:KK48"/>
    <mergeCell ref="KL48:KV48"/>
    <mergeCell ref="KW48:LG48"/>
    <mergeCell ref="WVR46:WWB46"/>
    <mergeCell ref="WWC46:WWM46"/>
    <mergeCell ref="WWN46:WWX46"/>
    <mergeCell ref="WSS46:WTC46"/>
    <mergeCell ref="WTD46:WTN46"/>
    <mergeCell ref="WTO46:WTY46"/>
    <mergeCell ref="WTZ46:WUJ46"/>
    <mergeCell ref="WUK46:WUU46"/>
    <mergeCell ref="WQP46:WQZ46"/>
    <mergeCell ref="WRA46:WRK46"/>
    <mergeCell ref="WRL46:WRV46"/>
    <mergeCell ref="WRW46:WSG46"/>
    <mergeCell ref="WSH46:WSR46"/>
    <mergeCell ref="WOM46:WOW46"/>
    <mergeCell ref="WOX46:WPH46"/>
    <mergeCell ref="WPI46:WPS46"/>
    <mergeCell ref="WPT46:WQD46"/>
    <mergeCell ref="WQE46:WQO46"/>
    <mergeCell ref="WMJ46:WMT46"/>
    <mergeCell ref="WMU46:WNE46"/>
    <mergeCell ref="WNF46:WNP46"/>
    <mergeCell ref="WNQ46:WOA46"/>
    <mergeCell ref="WOB46:WOL46"/>
    <mergeCell ref="WKG46:WKQ46"/>
    <mergeCell ref="WKR46:WLB46"/>
    <mergeCell ref="WLC46:WLM46"/>
    <mergeCell ref="WLN46:WLX46"/>
    <mergeCell ref="CV48:DF48"/>
    <mergeCell ref="A48:K48"/>
    <mergeCell ref="L48:V48"/>
    <mergeCell ref="W48:AG48"/>
    <mergeCell ref="AH48:AR48"/>
    <mergeCell ref="AS48:BC48"/>
    <mergeCell ref="XDH46:XDR46"/>
    <mergeCell ref="XDS46:XEC46"/>
    <mergeCell ref="XED46:XEN46"/>
    <mergeCell ref="XEO46:XEY46"/>
    <mergeCell ref="XEZ46:XFD46"/>
    <mergeCell ref="XBE46:XBO46"/>
    <mergeCell ref="XBP46:XBZ46"/>
    <mergeCell ref="XCA46:XCK46"/>
    <mergeCell ref="XCL46:XCV46"/>
    <mergeCell ref="XCW46:XDG46"/>
    <mergeCell ref="WZB46:WZL46"/>
    <mergeCell ref="WZM46:WZW46"/>
    <mergeCell ref="WZX46:XAH46"/>
    <mergeCell ref="XAI46:XAS46"/>
    <mergeCell ref="XAT46:XBD46"/>
    <mergeCell ref="WWY46:WXI46"/>
    <mergeCell ref="WXJ46:WXT46"/>
    <mergeCell ref="WXU46:WYE46"/>
    <mergeCell ref="WYF46:WYP46"/>
    <mergeCell ref="WYQ46:WZA46"/>
    <mergeCell ref="NV48:OF48"/>
    <mergeCell ref="OG48:OQ48"/>
    <mergeCell ref="OR48:PB48"/>
    <mergeCell ref="PC48:PM48"/>
    <mergeCell ref="PN48:PX48"/>
    <mergeCell ref="WUV46:WVF46"/>
    <mergeCell ref="LS48:MC48"/>
    <mergeCell ref="MD48:MN48"/>
    <mergeCell ref="MO48:MY48"/>
    <mergeCell ref="MZ48:NJ48"/>
    <mergeCell ref="NK48:NU48"/>
    <mergeCell ref="LH48:LR48"/>
    <mergeCell ref="HM48:HW48"/>
    <mergeCell ref="HX48:IH48"/>
    <mergeCell ref="II48:IS48"/>
    <mergeCell ref="IT48:JD48"/>
    <mergeCell ref="JE48:JO48"/>
    <mergeCell ref="FJ48:FT48"/>
    <mergeCell ref="FU48:GE48"/>
    <mergeCell ref="GF48:GP48"/>
    <mergeCell ref="GQ48:HA48"/>
    <mergeCell ref="HB48:HL48"/>
    <mergeCell ref="WH48:WR48"/>
    <mergeCell ref="SB48:SL48"/>
    <mergeCell ref="WS48:XC48"/>
    <mergeCell ref="XD48:XN48"/>
    <mergeCell ref="XO48:XY48"/>
    <mergeCell ref="XZ48:YJ48"/>
    <mergeCell ref="UE48:UO48"/>
    <mergeCell ref="UP48:UZ48"/>
    <mergeCell ref="VA48:VK48"/>
    <mergeCell ref="VL48:VV48"/>
    <mergeCell ref="VW48:WG48"/>
    <mergeCell ref="SM48:SW48"/>
    <mergeCell ref="SX48:TH48"/>
    <mergeCell ref="TI48:TS48"/>
    <mergeCell ref="TT48:UD48"/>
    <mergeCell ref="PY48:QI48"/>
    <mergeCell ref="QJ48:QT48"/>
    <mergeCell ref="QU48:RE48"/>
    <mergeCell ref="RF48:RP48"/>
    <mergeCell ref="RQ48:SA48"/>
    <mergeCell ref="AET48:AFD48"/>
    <mergeCell ref="AFE48:AFO48"/>
    <mergeCell ref="AFP48:AFZ48"/>
    <mergeCell ref="AGA48:AGK48"/>
    <mergeCell ref="AGL48:AGV48"/>
    <mergeCell ref="ACQ48:ADA48"/>
    <mergeCell ref="ADB48:ADL48"/>
    <mergeCell ref="ADM48:ADW48"/>
    <mergeCell ref="ADX48:AEH48"/>
    <mergeCell ref="AEI48:AES48"/>
    <mergeCell ref="AAN48:AAX48"/>
    <mergeCell ref="AAY48:ABI48"/>
    <mergeCell ref="ABJ48:ABT48"/>
    <mergeCell ref="ABU48:ACE48"/>
    <mergeCell ref="ACF48:ACP48"/>
    <mergeCell ref="YK48:YU48"/>
    <mergeCell ref="YV48:ZF48"/>
    <mergeCell ref="ZG48:ZQ48"/>
    <mergeCell ref="ZR48:AAB48"/>
    <mergeCell ref="AAC48:AAM48"/>
    <mergeCell ref="ANF48:ANP48"/>
    <mergeCell ref="ANQ48:AOA48"/>
    <mergeCell ref="AOB48:AOL48"/>
    <mergeCell ref="AOM48:AOW48"/>
    <mergeCell ref="AOX48:APH48"/>
    <mergeCell ref="ALC48:ALM48"/>
    <mergeCell ref="ALN48:ALX48"/>
    <mergeCell ref="ALY48:AMI48"/>
    <mergeCell ref="AMJ48:AMT48"/>
    <mergeCell ref="AMU48:ANE48"/>
    <mergeCell ref="AIZ48:AJJ48"/>
    <mergeCell ref="AJK48:AJU48"/>
    <mergeCell ref="AJV48:AKF48"/>
    <mergeCell ref="AKG48:AKQ48"/>
    <mergeCell ref="AKR48:ALB48"/>
    <mergeCell ref="AGW48:AHG48"/>
    <mergeCell ref="AHH48:AHR48"/>
    <mergeCell ref="AHS48:AIC48"/>
    <mergeCell ref="AID48:AIN48"/>
    <mergeCell ref="AIO48:AIY48"/>
    <mergeCell ref="AVR48:AWB48"/>
    <mergeCell ref="AWC48:AWM48"/>
    <mergeCell ref="AWN48:AWX48"/>
    <mergeCell ref="AWY48:AXI48"/>
    <mergeCell ref="AXJ48:AXT48"/>
    <mergeCell ref="ATO48:ATY48"/>
    <mergeCell ref="ATZ48:AUJ48"/>
    <mergeCell ref="AUK48:AUU48"/>
    <mergeCell ref="AUV48:AVF48"/>
    <mergeCell ref="AVG48:AVQ48"/>
    <mergeCell ref="ARL48:ARV48"/>
    <mergeCell ref="ARW48:ASG48"/>
    <mergeCell ref="ASH48:ASR48"/>
    <mergeCell ref="ASS48:ATC48"/>
    <mergeCell ref="ATD48:ATN48"/>
    <mergeCell ref="API48:APS48"/>
    <mergeCell ref="APT48:AQD48"/>
    <mergeCell ref="AQE48:AQO48"/>
    <mergeCell ref="AQP48:AQZ48"/>
    <mergeCell ref="ARA48:ARK48"/>
    <mergeCell ref="BED48:BEN48"/>
    <mergeCell ref="BEO48:BEY48"/>
    <mergeCell ref="BEZ48:BFJ48"/>
    <mergeCell ref="BFK48:BFU48"/>
    <mergeCell ref="BFV48:BGF48"/>
    <mergeCell ref="BCA48:BCK48"/>
    <mergeCell ref="BCL48:BCV48"/>
    <mergeCell ref="BCW48:BDG48"/>
    <mergeCell ref="BDH48:BDR48"/>
    <mergeCell ref="BDS48:BEC48"/>
    <mergeCell ref="AZX48:BAH48"/>
    <mergeCell ref="BAI48:BAS48"/>
    <mergeCell ref="BAT48:BBD48"/>
    <mergeCell ref="BBE48:BBO48"/>
    <mergeCell ref="BBP48:BBZ48"/>
    <mergeCell ref="AXU48:AYE48"/>
    <mergeCell ref="AYF48:AYP48"/>
    <mergeCell ref="AYQ48:AZA48"/>
    <mergeCell ref="AZB48:AZL48"/>
    <mergeCell ref="AZM48:AZW48"/>
    <mergeCell ref="BMP48:BMZ48"/>
    <mergeCell ref="BNA48:BNK48"/>
    <mergeCell ref="BNL48:BNV48"/>
    <mergeCell ref="BNW48:BOG48"/>
    <mergeCell ref="BOH48:BOR48"/>
    <mergeCell ref="BKM48:BKW48"/>
    <mergeCell ref="BKX48:BLH48"/>
    <mergeCell ref="BLI48:BLS48"/>
    <mergeCell ref="BLT48:BMD48"/>
    <mergeCell ref="BME48:BMO48"/>
    <mergeCell ref="BIJ48:BIT48"/>
    <mergeCell ref="BIU48:BJE48"/>
    <mergeCell ref="BJF48:BJP48"/>
    <mergeCell ref="BJQ48:BKA48"/>
    <mergeCell ref="BKB48:BKL48"/>
    <mergeCell ref="BGG48:BGQ48"/>
    <mergeCell ref="BGR48:BHB48"/>
    <mergeCell ref="BHC48:BHM48"/>
    <mergeCell ref="BHN48:BHX48"/>
    <mergeCell ref="BHY48:BII48"/>
    <mergeCell ref="BVB48:BVL48"/>
    <mergeCell ref="BVM48:BVW48"/>
    <mergeCell ref="BVX48:BWH48"/>
    <mergeCell ref="BWI48:BWS48"/>
    <mergeCell ref="BWT48:BXD48"/>
    <mergeCell ref="BSY48:BTI48"/>
    <mergeCell ref="BTJ48:BTT48"/>
    <mergeCell ref="BTU48:BUE48"/>
    <mergeCell ref="BUF48:BUP48"/>
    <mergeCell ref="BUQ48:BVA48"/>
    <mergeCell ref="BQV48:BRF48"/>
    <mergeCell ref="BRG48:BRQ48"/>
    <mergeCell ref="BRR48:BSB48"/>
    <mergeCell ref="BSC48:BSM48"/>
    <mergeCell ref="BSN48:BSX48"/>
    <mergeCell ref="BOS48:BPC48"/>
    <mergeCell ref="BPD48:BPN48"/>
    <mergeCell ref="BPO48:BPY48"/>
    <mergeCell ref="BPZ48:BQJ48"/>
    <mergeCell ref="BQK48:BQU48"/>
    <mergeCell ref="CDN48:CDX48"/>
    <mergeCell ref="CDY48:CEI48"/>
    <mergeCell ref="CEJ48:CET48"/>
    <mergeCell ref="CEU48:CFE48"/>
    <mergeCell ref="CFF48:CFP48"/>
    <mergeCell ref="CBK48:CBU48"/>
    <mergeCell ref="CBV48:CCF48"/>
    <mergeCell ref="CCG48:CCQ48"/>
    <mergeCell ref="CCR48:CDB48"/>
    <mergeCell ref="CDC48:CDM48"/>
    <mergeCell ref="BZH48:BZR48"/>
    <mergeCell ref="BZS48:CAC48"/>
    <mergeCell ref="CAD48:CAN48"/>
    <mergeCell ref="CAO48:CAY48"/>
    <mergeCell ref="CAZ48:CBJ48"/>
    <mergeCell ref="BXE48:BXO48"/>
    <mergeCell ref="BXP48:BXZ48"/>
    <mergeCell ref="BYA48:BYK48"/>
    <mergeCell ref="BYL48:BYV48"/>
    <mergeCell ref="BYW48:BZG48"/>
    <mergeCell ref="CLZ48:CMJ48"/>
    <mergeCell ref="CMK48:CMU48"/>
    <mergeCell ref="CMV48:CNF48"/>
    <mergeCell ref="CNG48:CNQ48"/>
    <mergeCell ref="CNR48:COB48"/>
    <mergeCell ref="CJW48:CKG48"/>
    <mergeCell ref="CKH48:CKR48"/>
    <mergeCell ref="CKS48:CLC48"/>
    <mergeCell ref="CLD48:CLN48"/>
    <mergeCell ref="CLO48:CLY48"/>
    <mergeCell ref="CHT48:CID48"/>
    <mergeCell ref="CIE48:CIO48"/>
    <mergeCell ref="CIP48:CIZ48"/>
    <mergeCell ref="CJA48:CJK48"/>
    <mergeCell ref="CJL48:CJV48"/>
    <mergeCell ref="CFQ48:CGA48"/>
    <mergeCell ref="CGB48:CGL48"/>
    <mergeCell ref="CGM48:CGW48"/>
    <mergeCell ref="CGX48:CHH48"/>
    <mergeCell ref="CHI48:CHS48"/>
    <mergeCell ref="CUL48:CUV48"/>
    <mergeCell ref="CUW48:CVG48"/>
    <mergeCell ref="CVH48:CVR48"/>
    <mergeCell ref="CVS48:CWC48"/>
    <mergeCell ref="CWD48:CWN48"/>
    <mergeCell ref="CSI48:CSS48"/>
    <mergeCell ref="CST48:CTD48"/>
    <mergeCell ref="CTE48:CTO48"/>
    <mergeCell ref="CTP48:CTZ48"/>
    <mergeCell ref="CUA48:CUK48"/>
    <mergeCell ref="CQF48:CQP48"/>
    <mergeCell ref="CQQ48:CRA48"/>
    <mergeCell ref="CRB48:CRL48"/>
    <mergeCell ref="CRM48:CRW48"/>
    <mergeCell ref="CRX48:CSH48"/>
    <mergeCell ref="COC48:COM48"/>
    <mergeCell ref="CON48:COX48"/>
    <mergeCell ref="COY48:CPI48"/>
    <mergeCell ref="CPJ48:CPT48"/>
    <mergeCell ref="CPU48:CQE48"/>
    <mergeCell ref="DCX48:DDH48"/>
    <mergeCell ref="DDI48:DDS48"/>
    <mergeCell ref="DDT48:DED48"/>
    <mergeCell ref="DEE48:DEO48"/>
    <mergeCell ref="DEP48:DEZ48"/>
    <mergeCell ref="DAU48:DBE48"/>
    <mergeCell ref="DBF48:DBP48"/>
    <mergeCell ref="DBQ48:DCA48"/>
    <mergeCell ref="DCB48:DCL48"/>
    <mergeCell ref="DCM48:DCW48"/>
    <mergeCell ref="CYR48:CZB48"/>
    <mergeCell ref="CZC48:CZM48"/>
    <mergeCell ref="CZN48:CZX48"/>
    <mergeCell ref="CZY48:DAI48"/>
    <mergeCell ref="DAJ48:DAT48"/>
    <mergeCell ref="CWO48:CWY48"/>
    <mergeCell ref="CWZ48:CXJ48"/>
    <mergeCell ref="CXK48:CXU48"/>
    <mergeCell ref="CXV48:CYF48"/>
    <mergeCell ref="CYG48:CYQ48"/>
    <mergeCell ref="DLJ48:DLT48"/>
    <mergeCell ref="DLU48:DME48"/>
    <mergeCell ref="DMF48:DMP48"/>
    <mergeCell ref="DMQ48:DNA48"/>
    <mergeCell ref="DNB48:DNL48"/>
    <mergeCell ref="DJG48:DJQ48"/>
    <mergeCell ref="DJR48:DKB48"/>
    <mergeCell ref="DKC48:DKM48"/>
    <mergeCell ref="DKN48:DKX48"/>
    <mergeCell ref="DKY48:DLI48"/>
    <mergeCell ref="DHD48:DHN48"/>
    <mergeCell ref="DHO48:DHY48"/>
    <mergeCell ref="DHZ48:DIJ48"/>
    <mergeCell ref="DIK48:DIU48"/>
    <mergeCell ref="DIV48:DJF48"/>
    <mergeCell ref="DFA48:DFK48"/>
    <mergeCell ref="DFL48:DFV48"/>
    <mergeCell ref="DFW48:DGG48"/>
    <mergeCell ref="DGH48:DGR48"/>
    <mergeCell ref="DGS48:DHC48"/>
    <mergeCell ref="DTV48:DUF48"/>
    <mergeCell ref="DUG48:DUQ48"/>
    <mergeCell ref="DUR48:DVB48"/>
    <mergeCell ref="DVC48:DVM48"/>
    <mergeCell ref="DVN48:DVX48"/>
    <mergeCell ref="DRS48:DSC48"/>
    <mergeCell ref="DSD48:DSN48"/>
    <mergeCell ref="DSO48:DSY48"/>
    <mergeCell ref="DSZ48:DTJ48"/>
    <mergeCell ref="DTK48:DTU48"/>
    <mergeCell ref="DPP48:DPZ48"/>
    <mergeCell ref="DQA48:DQK48"/>
    <mergeCell ref="DQL48:DQV48"/>
    <mergeCell ref="DQW48:DRG48"/>
    <mergeCell ref="DRH48:DRR48"/>
    <mergeCell ref="DNM48:DNW48"/>
    <mergeCell ref="DNX48:DOH48"/>
    <mergeCell ref="DOI48:DOS48"/>
    <mergeCell ref="DOT48:DPD48"/>
    <mergeCell ref="DPE48:DPO48"/>
    <mergeCell ref="ECH48:ECR48"/>
    <mergeCell ref="ECS48:EDC48"/>
    <mergeCell ref="EDD48:EDN48"/>
    <mergeCell ref="EDO48:EDY48"/>
    <mergeCell ref="EDZ48:EEJ48"/>
    <mergeCell ref="EAE48:EAO48"/>
    <mergeCell ref="EAP48:EAZ48"/>
    <mergeCell ref="EBA48:EBK48"/>
    <mergeCell ref="EBL48:EBV48"/>
    <mergeCell ref="EBW48:ECG48"/>
    <mergeCell ref="DYB48:DYL48"/>
    <mergeCell ref="DYM48:DYW48"/>
    <mergeCell ref="DYX48:DZH48"/>
    <mergeCell ref="DZI48:DZS48"/>
    <mergeCell ref="DZT48:EAD48"/>
    <mergeCell ref="DVY48:DWI48"/>
    <mergeCell ref="DWJ48:DWT48"/>
    <mergeCell ref="DWU48:DXE48"/>
    <mergeCell ref="DXF48:DXP48"/>
    <mergeCell ref="DXQ48:DYA48"/>
    <mergeCell ref="EKT48:ELD48"/>
    <mergeCell ref="ELE48:ELO48"/>
    <mergeCell ref="ELP48:ELZ48"/>
    <mergeCell ref="EMA48:EMK48"/>
    <mergeCell ref="EML48:EMV48"/>
    <mergeCell ref="EIQ48:EJA48"/>
    <mergeCell ref="EJB48:EJL48"/>
    <mergeCell ref="EJM48:EJW48"/>
    <mergeCell ref="EJX48:EKH48"/>
    <mergeCell ref="EKI48:EKS48"/>
    <mergeCell ref="EGN48:EGX48"/>
    <mergeCell ref="EGY48:EHI48"/>
    <mergeCell ref="EHJ48:EHT48"/>
    <mergeCell ref="EHU48:EIE48"/>
    <mergeCell ref="EIF48:EIP48"/>
    <mergeCell ref="EEK48:EEU48"/>
    <mergeCell ref="EEV48:EFF48"/>
    <mergeCell ref="EFG48:EFQ48"/>
    <mergeCell ref="EFR48:EGB48"/>
    <mergeCell ref="EGC48:EGM48"/>
    <mergeCell ref="ETF48:ETP48"/>
    <mergeCell ref="ETQ48:EUA48"/>
    <mergeCell ref="EUB48:EUL48"/>
    <mergeCell ref="EUM48:EUW48"/>
    <mergeCell ref="EUX48:EVH48"/>
    <mergeCell ref="ERC48:ERM48"/>
    <mergeCell ref="ERN48:ERX48"/>
    <mergeCell ref="ERY48:ESI48"/>
    <mergeCell ref="ESJ48:EST48"/>
    <mergeCell ref="ESU48:ETE48"/>
    <mergeCell ref="EOZ48:EPJ48"/>
    <mergeCell ref="EPK48:EPU48"/>
    <mergeCell ref="EPV48:EQF48"/>
    <mergeCell ref="EQG48:EQQ48"/>
    <mergeCell ref="EQR48:ERB48"/>
    <mergeCell ref="EMW48:ENG48"/>
    <mergeCell ref="ENH48:ENR48"/>
    <mergeCell ref="ENS48:EOC48"/>
    <mergeCell ref="EOD48:EON48"/>
    <mergeCell ref="EOO48:EOY48"/>
    <mergeCell ref="FBR48:FCB48"/>
    <mergeCell ref="FCC48:FCM48"/>
    <mergeCell ref="FCN48:FCX48"/>
    <mergeCell ref="FCY48:FDI48"/>
    <mergeCell ref="FDJ48:FDT48"/>
    <mergeCell ref="EZO48:EZY48"/>
    <mergeCell ref="EZZ48:FAJ48"/>
    <mergeCell ref="FAK48:FAU48"/>
    <mergeCell ref="FAV48:FBF48"/>
    <mergeCell ref="FBG48:FBQ48"/>
    <mergeCell ref="EXL48:EXV48"/>
    <mergeCell ref="EXW48:EYG48"/>
    <mergeCell ref="EYH48:EYR48"/>
    <mergeCell ref="EYS48:EZC48"/>
    <mergeCell ref="EZD48:EZN48"/>
    <mergeCell ref="EVI48:EVS48"/>
    <mergeCell ref="EVT48:EWD48"/>
    <mergeCell ref="EWE48:EWO48"/>
    <mergeCell ref="EWP48:EWZ48"/>
    <mergeCell ref="EXA48:EXK48"/>
    <mergeCell ref="FKD48:FKN48"/>
    <mergeCell ref="FKO48:FKY48"/>
    <mergeCell ref="FKZ48:FLJ48"/>
    <mergeCell ref="FLK48:FLU48"/>
    <mergeCell ref="FLV48:FMF48"/>
    <mergeCell ref="FIA48:FIK48"/>
    <mergeCell ref="FIL48:FIV48"/>
    <mergeCell ref="FIW48:FJG48"/>
    <mergeCell ref="FJH48:FJR48"/>
    <mergeCell ref="FJS48:FKC48"/>
    <mergeCell ref="FFX48:FGH48"/>
    <mergeCell ref="FGI48:FGS48"/>
    <mergeCell ref="FGT48:FHD48"/>
    <mergeCell ref="FHE48:FHO48"/>
    <mergeCell ref="FHP48:FHZ48"/>
    <mergeCell ref="FDU48:FEE48"/>
    <mergeCell ref="FEF48:FEP48"/>
    <mergeCell ref="FEQ48:FFA48"/>
    <mergeCell ref="FFB48:FFL48"/>
    <mergeCell ref="FFM48:FFW48"/>
    <mergeCell ref="FSP48:FSZ48"/>
    <mergeCell ref="FTA48:FTK48"/>
    <mergeCell ref="FTL48:FTV48"/>
    <mergeCell ref="FTW48:FUG48"/>
    <mergeCell ref="FUH48:FUR48"/>
    <mergeCell ref="FQM48:FQW48"/>
    <mergeCell ref="FQX48:FRH48"/>
    <mergeCell ref="FRI48:FRS48"/>
    <mergeCell ref="FRT48:FSD48"/>
    <mergeCell ref="FSE48:FSO48"/>
    <mergeCell ref="FOJ48:FOT48"/>
    <mergeCell ref="FOU48:FPE48"/>
    <mergeCell ref="FPF48:FPP48"/>
    <mergeCell ref="FPQ48:FQA48"/>
    <mergeCell ref="FQB48:FQL48"/>
    <mergeCell ref="FMG48:FMQ48"/>
    <mergeCell ref="FMR48:FNB48"/>
    <mergeCell ref="FNC48:FNM48"/>
    <mergeCell ref="FNN48:FNX48"/>
    <mergeCell ref="FNY48:FOI48"/>
    <mergeCell ref="GBB48:GBL48"/>
    <mergeCell ref="GBM48:GBW48"/>
    <mergeCell ref="GBX48:GCH48"/>
    <mergeCell ref="GCI48:GCS48"/>
    <mergeCell ref="GCT48:GDD48"/>
    <mergeCell ref="FYY48:FZI48"/>
    <mergeCell ref="FZJ48:FZT48"/>
    <mergeCell ref="FZU48:GAE48"/>
    <mergeCell ref="GAF48:GAP48"/>
    <mergeCell ref="GAQ48:GBA48"/>
    <mergeCell ref="FWV48:FXF48"/>
    <mergeCell ref="FXG48:FXQ48"/>
    <mergeCell ref="FXR48:FYB48"/>
    <mergeCell ref="FYC48:FYM48"/>
    <mergeCell ref="FYN48:FYX48"/>
    <mergeCell ref="FUS48:FVC48"/>
    <mergeCell ref="FVD48:FVN48"/>
    <mergeCell ref="FVO48:FVY48"/>
    <mergeCell ref="FVZ48:FWJ48"/>
    <mergeCell ref="FWK48:FWU48"/>
    <mergeCell ref="GJN48:GJX48"/>
    <mergeCell ref="GJY48:GKI48"/>
    <mergeCell ref="GKJ48:GKT48"/>
    <mergeCell ref="GKU48:GLE48"/>
    <mergeCell ref="GLF48:GLP48"/>
    <mergeCell ref="GHK48:GHU48"/>
    <mergeCell ref="GHV48:GIF48"/>
    <mergeCell ref="GIG48:GIQ48"/>
    <mergeCell ref="GIR48:GJB48"/>
    <mergeCell ref="GJC48:GJM48"/>
    <mergeCell ref="GFH48:GFR48"/>
    <mergeCell ref="GFS48:GGC48"/>
    <mergeCell ref="GGD48:GGN48"/>
    <mergeCell ref="GGO48:GGY48"/>
    <mergeCell ref="GGZ48:GHJ48"/>
    <mergeCell ref="GDE48:GDO48"/>
    <mergeCell ref="GDP48:GDZ48"/>
    <mergeCell ref="GEA48:GEK48"/>
    <mergeCell ref="GEL48:GEV48"/>
    <mergeCell ref="GEW48:GFG48"/>
    <mergeCell ref="GRZ48:GSJ48"/>
    <mergeCell ref="GSK48:GSU48"/>
    <mergeCell ref="GSV48:GTF48"/>
    <mergeCell ref="GTG48:GTQ48"/>
    <mergeCell ref="GTR48:GUB48"/>
    <mergeCell ref="GPW48:GQG48"/>
    <mergeCell ref="GQH48:GQR48"/>
    <mergeCell ref="GQS48:GRC48"/>
    <mergeCell ref="GRD48:GRN48"/>
    <mergeCell ref="GRO48:GRY48"/>
    <mergeCell ref="GNT48:GOD48"/>
    <mergeCell ref="GOE48:GOO48"/>
    <mergeCell ref="GOP48:GOZ48"/>
    <mergeCell ref="GPA48:GPK48"/>
    <mergeCell ref="GPL48:GPV48"/>
    <mergeCell ref="GLQ48:GMA48"/>
    <mergeCell ref="GMB48:GML48"/>
    <mergeCell ref="GMM48:GMW48"/>
    <mergeCell ref="GMX48:GNH48"/>
    <mergeCell ref="GNI48:GNS48"/>
    <mergeCell ref="HAL48:HAV48"/>
    <mergeCell ref="HAW48:HBG48"/>
    <mergeCell ref="HBH48:HBR48"/>
    <mergeCell ref="HBS48:HCC48"/>
    <mergeCell ref="HCD48:HCN48"/>
    <mergeCell ref="GYI48:GYS48"/>
    <mergeCell ref="GYT48:GZD48"/>
    <mergeCell ref="GZE48:GZO48"/>
    <mergeCell ref="GZP48:GZZ48"/>
    <mergeCell ref="HAA48:HAK48"/>
    <mergeCell ref="GWF48:GWP48"/>
    <mergeCell ref="GWQ48:GXA48"/>
    <mergeCell ref="GXB48:GXL48"/>
    <mergeCell ref="GXM48:GXW48"/>
    <mergeCell ref="GXX48:GYH48"/>
    <mergeCell ref="GUC48:GUM48"/>
    <mergeCell ref="GUN48:GUX48"/>
    <mergeCell ref="GUY48:GVI48"/>
    <mergeCell ref="GVJ48:GVT48"/>
    <mergeCell ref="GVU48:GWE48"/>
    <mergeCell ref="HIX48:HJH48"/>
    <mergeCell ref="HJI48:HJS48"/>
    <mergeCell ref="HJT48:HKD48"/>
    <mergeCell ref="HKE48:HKO48"/>
    <mergeCell ref="HKP48:HKZ48"/>
    <mergeCell ref="HGU48:HHE48"/>
    <mergeCell ref="HHF48:HHP48"/>
    <mergeCell ref="HHQ48:HIA48"/>
    <mergeCell ref="HIB48:HIL48"/>
    <mergeCell ref="HIM48:HIW48"/>
    <mergeCell ref="HER48:HFB48"/>
    <mergeCell ref="HFC48:HFM48"/>
    <mergeCell ref="HFN48:HFX48"/>
    <mergeCell ref="HFY48:HGI48"/>
    <mergeCell ref="HGJ48:HGT48"/>
    <mergeCell ref="HCO48:HCY48"/>
    <mergeCell ref="HCZ48:HDJ48"/>
    <mergeCell ref="HDK48:HDU48"/>
    <mergeCell ref="HDV48:HEF48"/>
    <mergeCell ref="HEG48:HEQ48"/>
    <mergeCell ref="HRJ48:HRT48"/>
    <mergeCell ref="HRU48:HSE48"/>
    <mergeCell ref="HSF48:HSP48"/>
    <mergeCell ref="HSQ48:HTA48"/>
    <mergeCell ref="HTB48:HTL48"/>
    <mergeCell ref="HPG48:HPQ48"/>
    <mergeCell ref="HPR48:HQB48"/>
    <mergeCell ref="HQC48:HQM48"/>
    <mergeCell ref="HQN48:HQX48"/>
    <mergeCell ref="HQY48:HRI48"/>
    <mergeCell ref="HND48:HNN48"/>
    <mergeCell ref="HNO48:HNY48"/>
    <mergeCell ref="HNZ48:HOJ48"/>
    <mergeCell ref="HOK48:HOU48"/>
    <mergeCell ref="HOV48:HPF48"/>
    <mergeCell ref="HLA48:HLK48"/>
    <mergeCell ref="HLL48:HLV48"/>
    <mergeCell ref="HLW48:HMG48"/>
    <mergeCell ref="HMH48:HMR48"/>
    <mergeCell ref="HMS48:HNC48"/>
    <mergeCell ref="HZV48:IAF48"/>
    <mergeCell ref="IAG48:IAQ48"/>
    <mergeCell ref="IAR48:IBB48"/>
    <mergeCell ref="IBC48:IBM48"/>
    <mergeCell ref="IBN48:IBX48"/>
    <mergeCell ref="HXS48:HYC48"/>
    <mergeCell ref="HYD48:HYN48"/>
    <mergeCell ref="HYO48:HYY48"/>
    <mergeCell ref="HYZ48:HZJ48"/>
    <mergeCell ref="HZK48:HZU48"/>
    <mergeCell ref="HVP48:HVZ48"/>
    <mergeCell ref="HWA48:HWK48"/>
    <mergeCell ref="HWL48:HWV48"/>
    <mergeCell ref="HWW48:HXG48"/>
    <mergeCell ref="HXH48:HXR48"/>
    <mergeCell ref="HTM48:HTW48"/>
    <mergeCell ref="HTX48:HUH48"/>
    <mergeCell ref="HUI48:HUS48"/>
    <mergeCell ref="HUT48:HVD48"/>
    <mergeCell ref="HVE48:HVO48"/>
    <mergeCell ref="IIH48:IIR48"/>
    <mergeCell ref="IIS48:IJC48"/>
    <mergeCell ref="IJD48:IJN48"/>
    <mergeCell ref="IJO48:IJY48"/>
    <mergeCell ref="IJZ48:IKJ48"/>
    <mergeCell ref="IGE48:IGO48"/>
    <mergeCell ref="IGP48:IGZ48"/>
    <mergeCell ref="IHA48:IHK48"/>
    <mergeCell ref="IHL48:IHV48"/>
    <mergeCell ref="IHW48:IIG48"/>
    <mergeCell ref="IEB48:IEL48"/>
    <mergeCell ref="IEM48:IEW48"/>
    <mergeCell ref="IEX48:IFH48"/>
    <mergeCell ref="IFI48:IFS48"/>
    <mergeCell ref="IFT48:IGD48"/>
    <mergeCell ref="IBY48:ICI48"/>
    <mergeCell ref="ICJ48:ICT48"/>
    <mergeCell ref="ICU48:IDE48"/>
    <mergeCell ref="IDF48:IDP48"/>
    <mergeCell ref="IDQ48:IEA48"/>
    <mergeCell ref="IQT48:IRD48"/>
    <mergeCell ref="IRE48:IRO48"/>
    <mergeCell ref="IRP48:IRZ48"/>
    <mergeCell ref="ISA48:ISK48"/>
    <mergeCell ref="ISL48:ISV48"/>
    <mergeCell ref="IOQ48:IPA48"/>
    <mergeCell ref="IPB48:IPL48"/>
    <mergeCell ref="IPM48:IPW48"/>
    <mergeCell ref="IPX48:IQH48"/>
    <mergeCell ref="IQI48:IQS48"/>
    <mergeCell ref="IMN48:IMX48"/>
    <mergeCell ref="IMY48:INI48"/>
    <mergeCell ref="INJ48:INT48"/>
    <mergeCell ref="INU48:IOE48"/>
    <mergeCell ref="IOF48:IOP48"/>
    <mergeCell ref="IKK48:IKU48"/>
    <mergeCell ref="IKV48:ILF48"/>
    <mergeCell ref="ILG48:ILQ48"/>
    <mergeCell ref="ILR48:IMB48"/>
    <mergeCell ref="IMC48:IMM48"/>
    <mergeCell ref="IZF48:IZP48"/>
    <mergeCell ref="IZQ48:JAA48"/>
    <mergeCell ref="JAB48:JAL48"/>
    <mergeCell ref="JAM48:JAW48"/>
    <mergeCell ref="JAX48:JBH48"/>
    <mergeCell ref="IXC48:IXM48"/>
    <mergeCell ref="IXN48:IXX48"/>
    <mergeCell ref="IXY48:IYI48"/>
    <mergeCell ref="IYJ48:IYT48"/>
    <mergeCell ref="IYU48:IZE48"/>
    <mergeCell ref="IUZ48:IVJ48"/>
    <mergeCell ref="IVK48:IVU48"/>
    <mergeCell ref="IVV48:IWF48"/>
    <mergeCell ref="IWG48:IWQ48"/>
    <mergeCell ref="IWR48:IXB48"/>
    <mergeCell ref="ISW48:ITG48"/>
    <mergeCell ref="ITH48:ITR48"/>
    <mergeCell ref="ITS48:IUC48"/>
    <mergeCell ref="IUD48:IUN48"/>
    <mergeCell ref="IUO48:IUY48"/>
    <mergeCell ref="JHR48:JIB48"/>
    <mergeCell ref="JIC48:JIM48"/>
    <mergeCell ref="JIN48:JIX48"/>
    <mergeCell ref="JIY48:JJI48"/>
    <mergeCell ref="JJJ48:JJT48"/>
    <mergeCell ref="JFO48:JFY48"/>
    <mergeCell ref="JFZ48:JGJ48"/>
    <mergeCell ref="JGK48:JGU48"/>
    <mergeCell ref="JGV48:JHF48"/>
    <mergeCell ref="JHG48:JHQ48"/>
    <mergeCell ref="JDL48:JDV48"/>
    <mergeCell ref="JDW48:JEG48"/>
    <mergeCell ref="JEH48:JER48"/>
    <mergeCell ref="JES48:JFC48"/>
    <mergeCell ref="JFD48:JFN48"/>
    <mergeCell ref="JBI48:JBS48"/>
    <mergeCell ref="JBT48:JCD48"/>
    <mergeCell ref="JCE48:JCO48"/>
    <mergeCell ref="JCP48:JCZ48"/>
    <mergeCell ref="JDA48:JDK48"/>
    <mergeCell ref="JQD48:JQN48"/>
    <mergeCell ref="JQO48:JQY48"/>
    <mergeCell ref="JQZ48:JRJ48"/>
    <mergeCell ref="JRK48:JRU48"/>
    <mergeCell ref="JRV48:JSF48"/>
    <mergeCell ref="JOA48:JOK48"/>
    <mergeCell ref="JOL48:JOV48"/>
    <mergeCell ref="JOW48:JPG48"/>
    <mergeCell ref="JPH48:JPR48"/>
    <mergeCell ref="JPS48:JQC48"/>
    <mergeCell ref="JLX48:JMH48"/>
    <mergeCell ref="JMI48:JMS48"/>
    <mergeCell ref="JMT48:JND48"/>
    <mergeCell ref="JNE48:JNO48"/>
    <mergeCell ref="JNP48:JNZ48"/>
    <mergeCell ref="JJU48:JKE48"/>
    <mergeCell ref="JKF48:JKP48"/>
    <mergeCell ref="JKQ48:JLA48"/>
    <mergeCell ref="JLB48:JLL48"/>
    <mergeCell ref="JLM48:JLW48"/>
    <mergeCell ref="JYP48:JYZ48"/>
    <mergeCell ref="JZA48:JZK48"/>
    <mergeCell ref="JZL48:JZV48"/>
    <mergeCell ref="JZW48:KAG48"/>
    <mergeCell ref="KAH48:KAR48"/>
    <mergeCell ref="JWM48:JWW48"/>
    <mergeCell ref="JWX48:JXH48"/>
    <mergeCell ref="JXI48:JXS48"/>
    <mergeCell ref="JXT48:JYD48"/>
    <mergeCell ref="JYE48:JYO48"/>
    <mergeCell ref="JUJ48:JUT48"/>
    <mergeCell ref="JUU48:JVE48"/>
    <mergeCell ref="JVF48:JVP48"/>
    <mergeCell ref="JVQ48:JWA48"/>
    <mergeCell ref="JWB48:JWL48"/>
    <mergeCell ref="JSG48:JSQ48"/>
    <mergeCell ref="JSR48:JTB48"/>
    <mergeCell ref="JTC48:JTM48"/>
    <mergeCell ref="JTN48:JTX48"/>
    <mergeCell ref="JTY48:JUI48"/>
    <mergeCell ref="KHB48:KHL48"/>
    <mergeCell ref="KHM48:KHW48"/>
    <mergeCell ref="KHX48:KIH48"/>
    <mergeCell ref="KII48:KIS48"/>
    <mergeCell ref="KIT48:KJD48"/>
    <mergeCell ref="KEY48:KFI48"/>
    <mergeCell ref="KFJ48:KFT48"/>
    <mergeCell ref="KFU48:KGE48"/>
    <mergeCell ref="KGF48:KGP48"/>
    <mergeCell ref="KGQ48:KHA48"/>
    <mergeCell ref="KCV48:KDF48"/>
    <mergeCell ref="KDG48:KDQ48"/>
    <mergeCell ref="KDR48:KEB48"/>
    <mergeCell ref="KEC48:KEM48"/>
    <mergeCell ref="KEN48:KEX48"/>
    <mergeCell ref="KAS48:KBC48"/>
    <mergeCell ref="KBD48:KBN48"/>
    <mergeCell ref="KBO48:KBY48"/>
    <mergeCell ref="KBZ48:KCJ48"/>
    <mergeCell ref="KCK48:KCU48"/>
    <mergeCell ref="KPN48:KPX48"/>
    <mergeCell ref="KPY48:KQI48"/>
    <mergeCell ref="KQJ48:KQT48"/>
    <mergeCell ref="KQU48:KRE48"/>
    <mergeCell ref="KRF48:KRP48"/>
    <mergeCell ref="KNK48:KNU48"/>
    <mergeCell ref="KNV48:KOF48"/>
    <mergeCell ref="KOG48:KOQ48"/>
    <mergeCell ref="KOR48:KPB48"/>
    <mergeCell ref="KPC48:KPM48"/>
    <mergeCell ref="KLH48:KLR48"/>
    <mergeCell ref="KLS48:KMC48"/>
    <mergeCell ref="KMD48:KMN48"/>
    <mergeCell ref="KMO48:KMY48"/>
    <mergeCell ref="KMZ48:KNJ48"/>
    <mergeCell ref="KJE48:KJO48"/>
    <mergeCell ref="KJP48:KJZ48"/>
    <mergeCell ref="KKA48:KKK48"/>
    <mergeCell ref="KKL48:KKV48"/>
    <mergeCell ref="KKW48:KLG48"/>
    <mergeCell ref="KXZ48:KYJ48"/>
    <mergeCell ref="KYK48:KYU48"/>
    <mergeCell ref="KYV48:KZF48"/>
    <mergeCell ref="KZG48:KZQ48"/>
    <mergeCell ref="KZR48:LAB48"/>
    <mergeCell ref="KVW48:KWG48"/>
    <mergeCell ref="KWH48:KWR48"/>
    <mergeCell ref="KWS48:KXC48"/>
    <mergeCell ref="KXD48:KXN48"/>
    <mergeCell ref="KXO48:KXY48"/>
    <mergeCell ref="KTT48:KUD48"/>
    <mergeCell ref="KUE48:KUO48"/>
    <mergeCell ref="KUP48:KUZ48"/>
    <mergeCell ref="KVA48:KVK48"/>
    <mergeCell ref="KVL48:KVV48"/>
    <mergeCell ref="KRQ48:KSA48"/>
    <mergeCell ref="KSB48:KSL48"/>
    <mergeCell ref="KSM48:KSW48"/>
    <mergeCell ref="KSX48:KTH48"/>
    <mergeCell ref="KTI48:KTS48"/>
    <mergeCell ref="LGL48:LGV48"/>
    <mergeCell ref="LGW48:LHG48"/>
    <mergeCell ref="LHH48:LHR48"/>
    <mergeCell ref="LHS48:LIC48"/>
    <mergeCell ref="LID48:LIN48"/>
    <mergeCell ref="LEI48:LES48"/>
    <mergeCell ref="LET48:LFD48"/>
    <mergeCell ref="LFE48:LFO48"/>
    <mergeCell ref="LFP48:LFZ48"/>
    <mergeCell ref="LGA48:LGK48"/>
    <mergeCell ref="LCF48:LCP48"/>
    <mergeCell ref="LCQ48:LDA48"/>
    <mergeCell ref="LDB48:LDL48"/>
    <mergeCell ref="LDM48:LDW48"/>
    <mergeCell ref="LDX48:LEH48"/>
    <mergeCell ref="LAC48:LAM48"/>
    <mergeCell ref="LAN48:LAX48"/>
    <mergeCell ref="LAY48:LBI48"/>
    <mergeCell ref="LBJ48:LBT48"/>
    <mergeCell ref="LBU48:LCE48"/>
    <mergeCell ref="LOX48:LPH48"/>
    <mergeCell ref="LPI48:LPS48"/>
    <mergeCell ref="LPT48:LQD48"/>
    <mergeCell ref="LQE48:LQO48"/>
    <mergeCell ref="LQP48:LQZ48"/>
    <mergeCell ref="LMU48:LNE48"/>
    <mergeCell ref="LNF48:LNP48"/>
    <mergeCell ref="LNQ48:LOA48"/>
    <mergeCell ref="LOB48:LOL48"/>
    <mergeCell ref="LOM48:LOW48"/>
    <mergeCell ref="LKR48:LLB48"/>
    <mergeCell ref="LLC48:LLM48"/>
    <mergeCell ref="LLN48:LLX48"/>
    <mergeCell ref="LLY48:LMI48"/>
    <mergeCell ref="LMJ48:LMT48"/>
    <mergeCell ref="LIO48:LIY48"/>
    <mergeCell ref="LIZ48:LJJ48"/>
    <mergeCell ref="LJK48:LJU48"/>
    <mergeCell ref="LJV48:LKF48"/>
    <mergeCell ref="LKG48:LKQ48"/>
    <mergeCell ref="LXJ48:LXT48"/>
    <mergeCell ref="LXU48:LYE48"/>
    <mergeCell ref="LYF48:LYP48"/>
    <mergeCell ref="LYQ48:LZA48"/>
    <mergeCell ref="LZB48:LZL48"/>
    <mergeCell ref="LVG48:LVQ48"/>
    <mergeCell ref="LVR48:LWB48"/>
    <mergeCell ref="LWC48:LWM48"/>
    <mergeCell ref="LWN48:LWX48"/>
    <mergeCell ref="LWY48:LXI48"/>
    <mergeCell ref="LTD48:LTN48"/>
    <mergeCell ref="LTO48:LTY48"/>
    <mergeCell ref="LTZ48:LUJ48"/>
    <mergeCell ref="LUK48:LUU48"/>
    <mergeCell ref="LUV48:LVF48"/>
    <mergeCell ref="LRA48:LRK48"/>
    <mergeCell ref="LRL48:LRV48"/>
    <mergeCell ref="LRW48:LSG48"/>
    <mergeCell ref="LSH48:LSR48"/>
    <mergeCell ref="LSS48:LTC48"/>
    <mergeCell ref="MFV48:MGF48"/>
    <mergeCell ref="MGG48:MGQ48"/>
    <mergeCell ref="MGR48:MHB48"/>
    <mergeCell ref="MHC48:MHM48"/>
    <mergeCell ref="MHN48:MHX48"/>
    <mergeCell ref="MDS48:MEC48"/>
    <mergeCell ref="MED48:MEN48"/>
    <mergeCell ref="MEO48:MEY48"/>
    <mergeCell ref="MEZ48:MFJ48"/>
    <mergeCell ref="MFK48:MFU48"/>
    <mergeCell ref="MBP48:MBZ48"/>
    <mergeCell ref="MCA48:MCK48"/>
    <mergeCell ref="MCL48:MCV48"/>
    <mergeCell ref="MCW48:MDG48"/>
    <mergeCell ref="MDH48:MDR48"/>
    <mergeCell ref="LZM48:LZW48"/>
    <mergeCell ref="LZX48:MAH48"/>
    <mergeCell ref="MAI48:MAS48"/>
    <mergeCell ref="MAT48:MBD48"/>
    <mergeCell ref="MBE48:MBO48"/>
    <mergeCell ref="MOH48:MOR48"/>
    <mergeCell ref="MOS48:MPC48"/>
    <mergeCell ref="MPD48:MPN48"/>
    <mergeCell ref="MPO48:MPY48"/>
    <mergeCell ref="MPZ48:MQJ48"/>
    <mergeCell ref="MME48:MMO48"/>
    <mergeCell ref="MMP48:MMZ48"/>
    <mergeCell ref="MNA48:MNK48"/>
    <mergeCell ref="MNL48:MNV48"/>
    <mergeCell ref="MNW48:MOG48"/>
    <mergeCell ref="MKB48:MKL48"/>
    <mergeCell ref="MKM48:MKW48"/>
    <mergeCell ref="MKX48:MLH48"/>
    <mergeCell ref="MLI48:MLS48"/>
    <mergeCell ref="MLT48:MMD48"/>
    <mergeCell ref="MHY48:MII48"/>
    <mergeCell ref="MIJ48:MIT48"/>
    <mergeCell ref="MIU48:MJE48"/>
    <mergeCell ref="MJF48:MJP48"/>
    <mergeCell ref="MJQ48:MKA48"/>
    <mergeCell ref="MWT48:MXD48"/>
    <mergeCell ref="MXE48:MXO48"/>
    <mergeCell ref="MXP48:MXZ48"/>
    <mergeCell ref="MYA48:MYK48"/>
    <mergeCell ref="MYL48:MYV48"/>
    <mergeCell ref="MUQ48:MVA48"/>
    <mergeCell ref="MVB48:MVL48"/>
    <mergeCell ref="MVM48:MVW48"/>
    <mergeCell ref="MVX48:MWH48"/>
    <mergeCell ref="MWI48:MWS48"/>
    <mergeCell ref="MSN48:MSX48"/>
    <mergeCell ref="MSY48:MTI48"/>
    <mergeCell ref="MTJ48:MTT48"/>
    <mergeCell ref="MTU48:MUE48"/>
    <mergeCell ref="MUF48:MUP48"/>
    <mergeCell ref="MQK48:MQU48"/>
    <mergeCell ref="MQV48:MRF48"/>
    <mergeCell ref="MRG48:MRQ48"/>
    <mergeCell ref="MRR48:MSB48"/>
    <mergeCell ref="MSC48:MSM48"/>
    <mergeCell ref="NFF48:NFP48"/>
    <mergeCell ref="NFQ48:NGA48"/>
    <mergeCell ref="NGB48:NGL48"/>
    <mergeCell ref="NGM48:NGW48"/>
    <mergeCell ref="NGX48:NHH48"/>
    <mergeCell ref="NDC48:NDM48"/>
    <mergeCell ref="NDN48:NDX48"/>
    <mergeCell ref="NDY48:NEI48"/>
    <mergeCell ref="NEJ48:NET48"/>
    <mergeCell ref="NEU48:NFE48"/>
    <mergeCell ref="NAZ48:NBJ48"/>
    <mergeCell ref="NBK48:NBU48"/>
    <mergeCell ref="NBV48:NCF48"/>
    <mergeCell ref="NCG48:NCQ48"/>
    <mergeCell ref="NCR48:NDB48"/>
    <mergeCell ref="MYW48:MZG48"/>
    <mergeCell ref="MZH48:MZR48"/>
    <mergeCell ref="MZS48:NAC48"/>
    <mergeCell ref="NAD48:NAN48"/>
    <mergeCell ref="NAO48:NAY48"/>
    <mergeCell ref="NNR48:NOB48"/>
    <mergeCell ref="NOC48:NOM48"/>
    <mergeCell ref="NON48:NOX48"/>
    <mergeCell ref="NOY48:NPI48"/>
    <mergeCell ref="NPJ48:NPT48"/>
    <mergeCell ref="NLO48:NLY48"/>
    <mergeCell ref="NLZ48:NMJ48"/>
    <mergeCell ref="NMK48:NMU48"/>
    <mergeCell ref="NMV48:NNF48"/>
    <mergeCell ref="NNG48:NNQ48"/>
    <mergeCell ref="NJL48:NJV48"/>
    <mergeCell ref="NJW48:NKG48"/>
    <mergeCell ref="NKH48:NKR48"/>
    <mergeCell ref="NKS48:NLC48"/>
    <mergeCell ref="NLD48:NLN48"/>
    <mergeCell ref="NHI48:NHS48"/>
    <mergeCell ref="NHT48:NID48"/>
    <mergeCell ref="NIE48:NIO48"/>
    <mergeCell ref="NIP48:NIZ48"/>
    <mergeCell ref="NJA48:NJK48"/>
    <mergeCell ref="NWD48:NWN48"/>
    <mergeCell ref="NWO48:NWY48"/>
    <mergeCell ref="NWZ48:NXJ48"/>
    <mergeCell ref="NXK48:NXU48"/>
    <mergeCell ref="NXV48:NYF48"/>
    <mergeCell ref="NUA48:NUK48"/>
    <mergeCell ref="NUL48:NUV48"/>
    <mergeCell ref="NUW48:NVG48"/>
    <mergeCell ref="NVH48:NVR48"/>
    <mergeCell ref="NVS48:NWC48"/>
    <mergeCell ref="NRX48:NSH48"/>
    <mergeCell ref="NSI48:NSS48"/>
    <mergeCell ref="NST48:NTD48"/>
    <mergeCell ref="NTE48:NTO48"/>
    <mergeCell ref="NTP48:NTZ48"/>
    <mergeCell ref="NPU48:NQE48"/>
    <mergeCell ref="NQF48:NQP48"/>
    <mergeCell ref="NQQ48:NRA48"/>
    <mergeCell ref="NRB48:NRL48"/>
    <mergeCell ref="NRM48:NRW48"/>
    <mergeCell ref="OEP48:OEZ48"/>
    <mergeCell ref="OFA48:OFK48"/>
    <mergeCell ref="OFL48:OFV48"/>
    <mergeCell ref="OFW48:OGG48"/>
    <mergeCell ref="OGH48:OGR48"/>
    <mergeCell ref="OCM48:OCW48"/>
    <mergeCell ref="OCX48:ODH48"/>
    <mergeCell ref="ODI48:ODS48"/>
    <mergeCell ref="ODT48:OED48"/>
    <mergeCell ref="OEE48:OEO48"/>
    <mergeCell ref="OAJ48:OAT48"/>
    <mergeCell ref="OAU48:OBE48"/>
    <mergeCell ref="OBF48:OBP48"/>
    <mergeCell ref="OBQ48:OCA48"/>
    <mergeCell ref="OCB48:OCL48"/>
    <mergeCell ref="NYG48:NYQ48"/>
    <mergeCell ref="NYR48:NZB48"/>
    <mergeCell ref="NZC48:NZM48"/>
    <mergeCell ref="NZN48:NZX48"/>
    <mergeCell ref="NZY48:OAI48"/>
    <mergeCell ref="ONB48:ONL48"/>
    <mergeCell ref="ONM48:ONW48"/>
    <mergeCell ref="ONX48:OOH48"/>
    <mergeCell ref="OOI48:OOS48"/>
    <mergeCell ref="OOT48:OPD48"/>
    <mergeCell ref="OKY48:OLI48"/>
    <mergeCell ref="OLJ48:OLT48"/>
    <mergeCell ref="OLU48:OME48"/>
    <mergeCell ref="OMF48:OMP48"/>
    <mergeCell ref="OMQ48:ONA48"/>
    <mergeCell ref="OIV48:OJF48"/>
    <mergeCell ref="OJG48:OJQ48"/>
    <mergeCell ref="OJR48:OKB48"/>
    <mergeCell ref="OKC48:OKM48"/>
    <mergeCell ref="OKN48:OKX48"/>
    <mergeCell ref="OGS48:OHC48"/>
    <mergeCell ref="OHD48:OHN48"/>
    <mergeCell ref="OHO48:OHY48"/>
    <mergeCell ref="OHZ48:OIJ48"/>
    <mergeCell ref="OIK48:OIU48"/>
    <mergeCell ref="OVN48:OVX48"/>
    <mergeCell ref="OVY48:OWI48"/>
    <mergeCell ref="OWJ48:OWT48"/>
    <mergeCell ref="OWU48:OXE48"/>
    <mergeCell ref="OXF48:OXP48"/>
    <mergeCell ref="OTK48:OTU48"/>
    <mergeCell ref="OTV48:OUF48"/>
    <mergeCell ref="OUG48:OUQ48"/>
    <mergeCell ref="OUR48:OVB48"/>
    <mergeCell ref="OVC48:OVM48"/>
    <mergeCell ref="ORH48:ORR48"/>
    <mergeCell ref="ORS48:OSC48"/>
    <mergeCell ref="OSD48:OSN48"/>
    <mergeCell ref="OSO48:OSY48"/>
    <mergeCell ref="OSZ48:OTJ48"/>
    <mergeCell ref="OPE48:OPO48"/>
    <mergeCell ref="OPP48:OPZ48"/>
    <mergeCell ref="OQA48:OQK48"/>
    <mergeCell ref="OQL48:OQV48"/>
    <mergeCell ref="OQW48:ORG48"/>
    <mergeCell ref="PDZ48:PEJ48"/>
    <mergeCell ref="PEK48:PEU48"/>
    <mergeCell ref="PEV48:PFF48"/>
    <mergeCell ref="PFG48:PFQ48"/>
    <mergeCell ref="PFR48:PGB48"/>
    <mergeCell ref="PBW48:PCG48"/>
    <mergeCell ref="PCH48:PCR48"/>
    <mergeCell ref="PCS48:PDC48"/>
    <mergeCell ref="PDD48:PDN48"/>
    <mergeCell ref="PDO48:PDY48"/>
    <mergeCell ref="OZT48:PAD48"/>
    <mergeCell ref="PAE48:PAO48"/>
    <mergeCell ref="PAP48:PAZ48"/>
    <mergeCell ref="PBA48:PBK48"/>
    <mergeCell ref="PBL48:PBV48"/>
    <mergeCell ref="OXQ48:OYA48"/>
    <mergeCell ref="OYB48:OYL48"/>
    <mergeCell ref="OYM48:OYW48"/>
    <mergeCell ref="OYX48:OZH48"/>
    <mergeCell ref="OZI48:OZS48"/>
    <mergeCell ref="PML48:PMV48"/>
    <mergeCell ref="PMW48:PNG48"/>
    <mergeCell ref="PNH48:PNR48"/>
    <mergeCell ref="PNS48:POC48"/>
    <mergeCell ref="POD48:PON48"/>
    <mergeCell ref="PKI48:PKS48"/>
    <mergeCell ref="PKT48:PLD48"/>
    <mergeCell ref="PLE48:PLO48"/>
    <mergeCell ref="PLP48:PLZ48"/>
    <mergeCell ref="PMA48:PMK48"/>
    <mergeCell ref="PIF48:PIP48"/>
    <mergeCell ref="PIQ48:PJA48"/>
    <mergeCell ref="PJB48:PJL48"/>
    <mergeCell ref="PJM48:PJW48"/>
    <mergeCell ref="PJX48:PKH48"/>
    <mergeCell ref="PGC48:PGM48"/>
    <mergeCell ref="PGN48:PGX48"/>
    <mergeCell ref="PGY48:PHI48"/>
    <mergeCell ref="PHJ48:PHT48"/>
    <mergeCell ref="PHU48:PIE48"/>
    <mergeCell ref="PUX48:PVH48"/>
    <mergeCell ref="PVI48:PVS48"/>
    <mergeCell ref="PVT48:PWD48"/>
    <mergeCell ref="PWE48:PWO48"/>
    <mergeCell ref="PWP48:PWZ48"/>
    <mergeCell ref="PSU48:PTE48"/>
    <mergeCell ref="PTF48:PTP48"/>
    <mergeCell ref="PTQ48:PUA48"/>
    <mergeCell ref="PUB48:PUL48"/>
    <mergeCell ref="PUM48:PUW48"/>
    <mergeCell ref="PQR48:PRB48"/>
    <mergeCell ref="PRC48:PRM48"/>
    <mergeCell ref="PRN48:PRX48"/>
    <mergeCell ref="PRY48:PSI48"/>
    <mergeCell ref="PSJ48:PST48"/>
    <mergeCell ref="POO48:POY48"/>
    <mergeCell ref="POZ48:PPJ48"/>
    <mergeCell ref="PPK48:PPU48"/>
    <mergeCell ref="PPV48:PQF48"/>
    <mergeCell ref="PQG48:PQQ48"/>
    <mergeCell ref="QDJ48:QDT48"/>
    <mergeCell ref="QDU48:QEE48"/>
    <mergeCell ref="QEF48:QEP48"/>
    <mergeCell ref="QEQ48:QFA48"/>
    <mergeCell ref="QFB48:QFL48"/>
    <mergeCell ref="QBG48:QBQ48"/>
    <mergeCell ref="QBR48:QCB48"/>
    <mergeCell ref="QCC48:QCM48"/>
    <mergeCell ref="QCN48:QCX48"/>
    <mergeCell ref="QCY48:QDI48"/>
    <mergeCell ref="PZD48:PZN48"/>
    <mergeCell ref="PZO48:PZY48"/>
    <mergeCell ref="PZZ48:QAJ48"/>
    <mergeCell ref="QAK48:QAU48"/>
    <mergeCell ref="QAV48:QBF48"/>
    <mergeCell ref="PXA48:PXK48"/>
    <mergeCell ref="PXL48:PXV48"/>
    <mergeCell ref="PXW48:PYG48"/>
    <mergeCell ref="PYH48:PYR48"/>
    <mergeCell ref="PYS48:PZC48"/>
    <mergeCell ref="QLV48:QMF48"/>
    <mergeCell ref="QMG48:QMQ48"/>
    <mergeCell ref="QMR48:QNB48"/>
    <mergeCell ref="QNC48:QNM48"/>
    <mergeCell ref="QNN48:QNX48"/>
    <mergeCell ref="QJS48:QKC48"/>
    <mergeCell ref="QKD48:QKN48"/>
    <mergeCell ref="QKO48:QKY48"/>
    <mergeCell ref="QKZ48:QLJ48"/>
    <mergeCell ref="QLK48:QLU48"/>
    <mergeCell ref="QHP48:QHZ48"/>
    <mergeCell ref="QIA48:QIK48"/>
    <mergeCell ref="QIL48:QIV48"/>
    <mergeCell ref="QIW48:QJG48"/>
    <mergeCell ref="QJH48:QJR48"/>
    <mergeCell ref="QFM48:QFW48"/>
    <mergeCell ref="QFX48:QGH48"/>
    <mergeCell ref="QGI48:QGS48"/>
    <mergeCell ref="QGT48:QHD48"/>
    <mergeCell ref="QHE48:QHO48"/>
    <mergeCell ref="QUH48:QUR48"/>
    <mergeCell ref="QUS48:QVC48"/>
    <mergeCell ref="QVD48:QVN48"/>
    <mergeCell ref="QVO48:QVY48"/>
    <mergeCell ref="QVZ48:QWJ48"/>
    <mergeCell ref="QSE48:QSO48"/>
    <mergeCell ref="QSP48:QSZ48"/>
    <mergeCell ref="QTA48:QTK48"/>
    <mergeCell ref="QTL48:QTV48"/>
    <mergeCell ref="QTW48:QUG48"/>
    <mergeCell ref="QQB48:QQL48"/>
    <mergeCell ref="QQM48:QQW48"/>
    <mergeCell ref="QQX48:QRH48"/>
    <mergeCell ref="QRI48:QRS48"/>
    <mergeCell ref="QRT48:QSD48"/>
    <mergeCell ref="QNY48:QOI48"/>
    <mergeCell ref="QOJ48:QOT48"/>
    <mergeCell ref="QOU48:QPE48"/>
    <mergeCell ref="QPF48:QPP48"/>
    <mergeCell ref="QPQ48:QQA48"/>
    <mergeCell ref="RCT48:RDD48"/>
    <mergeCell ref="RDE48:RDO48"/>
    <mergeCell ref="RDP48:RDZ48"/>
    <mergeCell ref="REA48:REK48"/>
    <mergeCell ref="REL48:REV48"/>
    <mergeCell ref="RAQ48:RBA48"/>
    <mergeCell ref="RBB48:RBL48"/>
    <mergeCell ref="RBM48:RBW48"/>
    <mergeCell ref="RBX48:RCH48"/>
    <mergeCell ref="RCI48:RCS48"/>
    <mergeCell ref="QYN48:QYX48"/>
    <mergeCell ref="QYY48:QZI48"/>
    <mergeCell ref="QZJ48:QZT48"/>
    <mergeCell ref="QZU48:RAE48"/>
    <mergeCell ref="RAF48:RAP48"/>
    <mergeCell ref="QWK48:QWU48"/>
    <mergeCell ref="QWV48:QXF48"/>
    <mergeCell ref="QXG48:QXQ48"/>
    <mergeCell ref="QXR48:QYB48"/>
    <mergeCell ref="QYC48:QYM48"/>
    <mergeCell ref="RLF48:RLP48"/>
    <mergeCell ref="RLQ48:RMA48"/>
    <mergeCell ref="RMB48:RML48"/>
    <mergeCell ref="RMM48:RMW48"/>
    <mergeCell ref="RMX48:RNH48"/>
    <mergeCell ref="RJC48:RJM48"/>
    <mergeCell ref="RJN48:RJX48"/>
    <mergeCell ref="RJY48:RKI48"/>
    <mergeCell ref="RKJ48:RKT48"/>
    <mergeCell ref="RKU48:RLE48"/>
    <mergeCell ref="RGZ48:RHJ48"/>
    <mergeCell ref="RHK48:RHU48"/>
    <mergeCell ref="RHV48:RIF48"/>
    <mergeCell ref="RIG48:RIQ48"/>
    <mergeCell ref="RIR48:RJB48"/>
    <mergeCell ref="REW48:RFG48"/>
    <mergeCell ref="RFH48:RFR48"/>
    <mergeCell ref="RFS48:RGC48"/>
    <mergeCell ref="RGD48:RGN48"/>
    <mergeCell ref="RGO48:RGY48"/>
    <mergeCell ref="RTR48:RUB48"/>
    <mergeCell ref="RUC48:RUM48"/>
    <mergeCell ref="RUN48:RUX48"/>
    <mergeCell ref="RUY48:RVI48"/>
    <mergeCell ref="RVJ48:RVT48"/>
    <mergeCell ref="RRO48:RRY48"/>
    <mergeCell ref="RRZ48:RSJ48"/>
    <mergeCell ref="RSK48:RSU48"/>
    <mergeCell ref="RSV48:RTF48"/>
    <mergeCell ref="RTG48:RTQ48"/>
    <mergeCell ref="RPL48:RPV48"/>
    <mergeCell ref="RPW48:RQG48"/>
    <mergeCell ref="RQH48:RQR48"/>
    <mergeCell ref="RQS48:RRC48"/>
    <mergeCell ref="RRD48:RRN48"/>
    <mergeCell ref="RNI48:RNS48"/>
    <mergeCell ref="RNT48:ROD48"/>
    <mergeCell ref="ROE48:ROO48"/>
    <mergeCell ref="ROP48:ROZ48"/>
    <mergeCell ref="RPA48:RPK48"/>
    <mergeCell ref="SCD48:SCN48"/>
    <mergeCell ref="SCO48:SCY48"/>
    <mergeCell ref="SCZ48:SDJ48"/>
    <mergeCell ref="SDK48:SDU48"/>
    <mergeCell ref="SDV48:SEF48"/>
    <mergeCell ref="SAA48:SAK48"/>
    <mergeCell ref="SAL48:SAV48"/>
    <mergeCell ref="SAW48:SBG48"/>
    <mergeCell ref="SBH48:SBR48"/>
    <mergeCell ref="SBS48:SCC48"/>
    <mergeCell ref="RXX48:RYH48"/>
    <mergeCell ref="RYI48:RYS48"/>
    <mergeCell ref="RYT48:RZD48"/>
    <mergeCell ref="RZE48:RZO48"/>
    <mergeCell ref="RZP48:RZZ48"/>
    <mergeCell ref="RVU48:RWE48"/>
    <mergeCell ref="RWF48:RWP48"/>
    <mergeCell ref="RWQ48:RXA48"/>
    <mergeCell ref="RXB48:RXL48"/>
    <mergeCell ref="RXM48:RXW48"/>
    <mergeCell ref="SKP48:SKZ48"/>
    <mergeCell ref="SLA48:SLK48"/>
    <mergeCell ref="SLL48:SLV48"/>
    <mergeCell ref="SLW48:SMG48"/>
    <mergeCell ref="SMH48:SMR48"/>
    <mergeCell ref="SIM48:SIW48"/>
    <mergeCell ref="SIX48:SJH48"/>
    <mergeCell ref="SJI48:SJS48"/>
    <mergeCell ref="SJT48:SKD48"/>
    <mergeCell ref="SKE48:SKO48"/>
    <mergeCell ref="SGJ48:SGT48"/>
    <mergeCell ref="SGU48:SHE48"/>
    <mergeCell ref="SHF48:SHP48"/>
    <mergeCell ref="SHQ48:SIA48"/>
    <mergeCell ref="SIB48:SIL48"/>
    <mergeCell ref="SEG48:SEQ48"/>
    <mergeCell ref="SER48:SFB48"/>
    <mergeCell ref="SFC48:SFM48"/>
    <mergeCell ref="SFN48:SFX48"/>
    <mergeCell ref="SFY48:SGI48"/>
    <mergeCell ref="STB48:STL48"/>
    <mergeCell ref="STM48:STW48"/>
    <mergeCell ref="STX48:SUH48"/>
    <mergeCell ref="SUI48:SUS48"/>
    <mergeCell ref="SUT48:SVD48"/>
    <mergeCell ref="SQY48:SRI48"/>
    <mergeCell ref="SRJ48:SRT48"/>
    <mergeCell ref="SRU48:SSE48"/>
    <mergeCell ref="SSF48:SSP48"/>
    <mergeCell ref="SSQ48:STA48"/>
    <mergeCell ref="SOV48:SPF48"/>
    <mergeCell ref="SPG48:SPQ48"/>
    <mergeCell ref="SPR48:SQB48"/>
    <mergeCell ref="SQC48:SQM48"/>
    <mergeCell ref="SQN48:SQX48"/>
    <mergeCell ref="SMS48:SNC48"/>
    <mergeCell ref="SND48:SNN48"/>
    <mergeCell ref="SNO48:SNY48"/>
    <mergeCell ref="SNZ48:SOJ48"/>
    <mergeCell ref="SOK48:SOU48"/>
    <mergeCell ref="TBN48:TBX48"/>
    <mergeCell ref="TBY48:TCI48"/>
    <mergeCell ref="TCJ48:TCT48"/>
    <mergeCell ref="TCU48:TDE48"/>
    <mergeCell ref="TDF48:TDP48"/>
    <mergeCell ref="SZK48:SZU48"/>
    <mergeCell ref="SZV48:TAF48"/>
    <mergeCell ref="TAG48:TAQ48"/>
    <mergeCell ref="TAR48:TBB48"/>
    <mergeCell ref="TBC48:TBM48"/>
    <mergeCell ref="SXH48:SXR48"/>
    <mergeCell ref="SXS48:SYC48"/>
    <mergeCell ref="SYD48:SYN48"/>
    <mergeCell ref="SYO48:SYY48"/>
    <mergeCell ref="SYZ48:SZJ48"/>
    <mergeCell ref="SVE48:SVO48"/>
    <mergeCell ref="SVP48:SVZ48"/>
    <mergeCell ref="SWA48:SWK48"/>
    <mergeCell ref="SWL48:SWV48"/>
    <mergeCell ref="SWW48:SXG48"/>
    <mergeCell ref="TJZ48:TKJ48"/>
    <mergeCell ref="TKK48:TKU48"/>
    <mergeCell ref="TKV48:TLF48"/>
    <mergeCell ref="TLG48:TLQ48"/>
    <mergeCell ref="TLR48:TMB48"/>
    <mergeCell ref="THW48:TIG48"/>
    <mergeCell ref="TIH48:TIR48"/>
    <mergeCell ref="TIS48:TJC48"/>
    <mergeCell ref="TJD48:TJN48"/>
    <mergeCell ref="TJO48:TJY48"/>
    <mergeCell ref="TFT48:TGD48"/>
    <mergeCell ref="TGE48:TGO48"/>
    <mergeCell ref="TGP48:TGZ48"/>
    <mergeCell ref="THA48:THK48"/>
    <mergeCell ref="THL48:THV48"/>
    <mergeCell ref="TDQ48:TEA48"/>
    <mergeCell ref="TEB48:TEL48"/>
    <mergeCell ref="TEM48:TEW48"/>
    <mergeCell ref="TEX48:TFH48"/>
    <mergeCell ref="TFI48:TFS48"/>
    <mergeCell ref="TSL48:TSV48"/>
    <mergeCell ref="TSW48:TTG48"/>
    <mergeCell ref="TTH48:TTR48"/>
    <mergeCell ref="TTS48:TUC48"/>
    <mergeCell ref="TUD48:TUN48"/>
    <mergeCell ref="TQI48:TQS48"/>
    <mergeCell ref="TQT48:TRD48"/>
    <mergeCell ref="TRE48:TRO48"/>
    <mergeCell ref="TRP48:TRZ48"/>
    <mergeCell ref="TSA48:TSK48"/>
    <mergeCell ref="TOF48:TOP48"/>
    <mergeCell ref="TOQ48:TPA48"/>
    <mergeCell ref="TPB48:TPL48"/>
    <mergeCell ref="TPM48:TPW48"/>
    <mergeCell ref="TPX48:TQH48"/>
    <mergeCell ref="TMC48:TMM48"/>
    <mergeCell ref="TMN48:TMX48"/>
    <mergeCell ref="TMY48:TNI48"/>
    <mergeCell ref="TNJ48:TNT48"/>
    <mergeCell ref="TNU48:TOE48"/>
    <mergeCell ref="UAX48:UBH48"/>
    <mergeCell ref="UBI48:UBS48"/>
    <mergeCell ref="UBT48:UCD48"/>
    <mergeCell ref="UCE48:UCO48"/>
    <mergeCell ref="UCP48:UCZ48"/>
    <mergeCell ref="TYU48:TZE48"/>
    <mergeCell ref="TZF48:TZP48"/>
    <mergeCell ref="TZQ48:UAA48"/>
    <mergeCell ref="UAB48:UAL48"/>
    <mergeCell ref="UAM48:UAW48"/>
    <mergeCell ref="TWR48:TXB48"/>
    <mergeCell ref="TXC48:TXM48"/>
    <mergeCell ref="TXN48:TXX48"/>
    <mergeCell ref="TXY48:TYI48"/>
    <mergeCell ref="TYJ48:TYT48"/>
    <mergeCell ref="TUO48:TUY48"/>
    <mergeCell ref="TUZ48:TVJ48"/>
    <mergeCell ref="TVK48:TVU48"/>
    <mergeCell ref="TVV48:TWF48"/>
    <mergeCell ref="TWG48:TWQ48"/>
    <mergeCell ref="UJJ48:UJT48"/>
    <mergeCell ref="UJU48:UKE48"/>
    <mergeCell ref="UKF48:UKP48"/>
    <mergeCell ref="UKQ48:ULA48"/>
    <mergeCell ref="ULB48:ULL48"/>
    <mergeCell ref="UHG48:UHQ48"/>
    <mergeCell ref="UHR48:UIB48"/>
    <mergeCell ref="UIC48:UIM48"/>
    <mergeCell ref="UIN48:UIX48"/>
    <mergeCell ref="UIY48:UJI48"/>
    <mergeCell ref="UFD48:UFN48"/>
    <mergeCell ref="UFO48:UFY48"/>
    <mergeCell ref="UFZ48:UGJ48"/>
    <mergeCell ref="UGK48:UGU48"/>
    <mergeCell ref="UGV48:UHF48"/>
    <mergeCell ref="UDA48:UDK48"/>
    <mergeCell ref="UDL48:UDV48"/>
    <mergeCell ref="UDW48:UEG48"/>
    <mergeCell ref="UEH48:UER48"/>
    <mergeCell ref="UES48:UFC48"/>
    <mergeCell ref="URV48:USF48"/>
    <mergeCell ref="USG48:USQ48"/>
    <mergeCell ref="USR48:UTB48"/>
    <mergeCell ref="UTC48:UTM48"/>
    <mergeCell ref="UTN48:UTX48"/>
    <mergeCell ref="UPS48:UQC48"/>
    <mergeCell ref="UQD48:UQN48"/>
    <mergeCell ref="UQO48:UQY48"/>
    <mergeCell ref="UQZ48:URJ48"/>
    <mergeCell ref="URK48:URU48"/>
    <mergeCell ref="UNP48:UNZ48"/>
    <mergeCell ref="UOA48:UOK48"/>
    <mergeCell ref="UOL48:UOV48"/>
    <mergeCell ref="UOW48:UPG48"/>
    <mergeCell ref="UPH48:UPR48"/>
    <mergeCell ref="ULM48:ULW48"/>
    <mergeCell ref="ULX48:UMH48"/>
    <mergeCell ref="UMI48:UMS48"/>
    <mergeCell ref="UMT48:UND48"/>
    <mergeCell ref="UNE48:UNO48"/>
    <mergeCell ref="VAH48:VAR48"/>
    <mergeCell ref="VAS48:VBC48"/>
    <mergeCell ref="VBD48:VBN48"/>
    <mergeCell ref="VBO48:VBY48"/>
    <mergeCell ref="VBZ48:VCJ48"/>
    <mergeCell ref="UYE48:UYO48"/>
    <mergeCell ref="UYP48:UYZ48"/>
    <mergeCell ref="UZA48:UZK48"/>
    <mergeCell ref="UZL48:UZV48"/>
    <mergeCell ref="UZW48:VAG48"/>
    <mergeCell ref="UWB48:UWL48"/>
    <mergeCell ref="UWM48:UWW48"/>
    <mergeCell ref="UWX48:UXH48"/>
    <mergeCell ref="UXI48:UXS48"/>
    <mergeCell ref="UXT48:UYD48"/>
    <mergeCell ref="UTY48:UUI48"/>
    <mergeCell ref="UUJ48:UUT48"/>
    <mergeCell ref="UUU48:UVE48"/>
    <mergeCell ref="UVF48:UVP48"/>
    <mergeCell ref="UVQ48:UWA48"/>
    <mergeCell ref="VIT48:VJD48"/>
    <mergeCell ref="VJE48:VJO48"/>
    <mergeCell ref="VJP48:VJZ48"/>
    <mergeCell ref="VKA48:VKK48"/>
    <mergeCell ref="VKL48:VKV48"/>
    <mergeCell ref="VGQ48:VHA48"/>
    <mergeCell ref="VHB48:VHL48"/>
    <mergeCell ref="VHM48:VHW48"/>
    <mergeCell ref="VHX48:VIH48"/>
    <mergeCell ref="VII48:VIS48"/>
    <mergeCell ref="VEN48:VEX48"/>
    <mergeCell ref="VEY48:VFI48"/>
    <mergeCell ref="VFJ48:VFT48"/>
    <mergeCell ref="VFU48:VGE48"/>
    <mergeCell ref="VGF48:VGP48"/>
    <mergeCell ref="VCK48:VCU48"/>
    <mergeCell ref="VCV48:VDF48"/>
    <mergeCell ref="VDG48:VDQ48"/>
    <mergeCell ref="VDR48:VEB48"/>
    <mergeCell ref="VEC48:VEM48"/>
    <mergeCell ref="VRF48:VRP48"/>
    <mergeCell ref="VRQ48:VSA48"/>
    <mergeCell ref="VSB48:VSL48"/>
    <mergeCell ref="VSM48:VSW48"/>
    <mergeCell ref="VSX48:VTH48"/>
    <mergeCell ref="VPC48:VPM48"/>
    <mergeCell ref="VPN48:VPX48"/>
    <mergeCell ref="VPY48:VQI48"/>
    <mergeCell ref="VQJ48:VQT48"/>
    <mergeCell ref="VQU48:VRE48"/>
    <mergeCell ref="VMZ48:VNJ48"/>
    <mergeCell ref="VNK48:VNU48"/>
    <mergeCell ref="VNV48:VOF48"/>
    <mergeCell ref="VOG48:VOQ48"/>
    <mergeCell ref="VOR48:VPB48"/>
    <mergeCell ref="VKW48:VLG48"/>
    <mergeCell ref="VLH48:VLR48"/>
    <mergeCell ref="VLS48:VMC48"/>
    <mergeCell ref="VMD48:VMN48"/>
    <mergeCell ref="VMO48:VMY48"/>
    <mergeCell ref="VZR48:WAB48"/>
    <mergeCell ref="WAC48:WAM48"/>
    <mergeCell ref="WAN48:WAX48"/>
    <mergeCell ref="WAY48:WBI48"/>
    <mergeCell ref="WBJ48:WBT48"/>
    <mergeCell ref="VXO48:VXY48"/>
    <mergeCell ref="VXZ48:VYJ48"/>
    <mergeCell ref="VYK48:VYU48"/>
    <mergeCell ref="VYV48:VZF48"/>
    <mergeCell ref="VZG48:VZQ48"/>
    <mergeCell ref="VVL48:VVV48"/>
    <mergeCell ref="VVW48:VWG48"/>
    <mergeCell ref="VWH48:VWR48"/>
    <mergeCell ref="VWS48:VXC48"/>
    <mergeCell ref="VXD48:VXN48"/>
    <mergeCell ref="VTI48:VTS48"/>
    <mergeCell ref="VTT48:VUD48"/>
    <mergeCell ref="VUE48:VUO48"/>
    <mergeCell ref="VUP48:VUZ48"/>
    <mergeCell ref="VVA48:VVK48"/>
    <mergeCell ref="WJK48:WJU48"/>
    <mergeCell ref="WJV48:WKF48"/>
    <mergeCell ref="WGA48:WGK48"/>
    <mergeCell ref="WGL48:WGV48"/>
    <mergeCell ref="WGW48:WHG48"/>
    <mergeCell ref="WHH48:WHR48"/>
    <mergeCell ref="WHS48:WIC48"/>
    <mergeCell ref="WMJ48:WMT48"/>
    <mergeCell ref="WDX48:WEH48"/>
    <mergeCell ref="WEI48:WES48"/>
    <mergeCell ref="WET48:WFD48"/>
    <mergeCell ref="WFE48:WFO48"/>
    <mergeCell ref="WFP48:WFZ48"/>
    <mergeCell ref="WBU48:WCE48"/>
    <mergeCell ref="WCF48:WCP48"/>
    <mergeCell ref="WCQ48:WDA48"/>
    <mergeCell ref="WDB48:WDL48"/>
    <mergeCell ref="WDM48:WDW48"/>
    <mergeCell ref="XDH48:XDR48"/>
    <mergeCell ref="XDS48:XEC48"/>
    <mergeCell ref="XED48:XEN48"/>
    <mergeCell ref="XEO48:XEY48"/>
    <mergeCell ref="XEZ48:XFD48"/>
    <mergeCell ref="XBE48:XBO48"/>
    <mergeCell ref="XBP48:XBZ48"/>
    <mergeCell ref="XCA48:XCK48"/>
    <mergeCell ref="XCL48:XCV48"/>
    <mergeCell ref="XCW48:XDG48"/>
    <mergeCell ref="WZB48:WZL48"/>
    <mergeCell ref="WZM48:WZW48"/>
    <mergeCell ref="WZX48:XAH48"/>
    <mergeCell ref="XAI48:XAS48"/>
    <mergeCell ref="XAT48:XBD48"/>
    <mergeCell ref="WWY48:WXI48"/>
    <mergeCell ref="WXJ48:WXT48"/>
    <mergeCell ref="WXU48:WYE48"/>
    <mergeCell ref="WYF48:WYP48"/>
    <mergeCell ref="WYQ48:WZA48"/>
    <mergeCell ref="WMU48:WNE48"/>
    <mergeCell ref="WNF48:WNP48"/>
    <mergeCell ref="WNQ48:WOA48"/>
    <mergeCell ref="WOB48:WOL48"/>
    <mergeCell ref="WKG48:WKQ48"/>
    <mergeCell ref="WKR48:WLB48"/>
    <mergeCell ref="WLC48:WLM48"/>
    <mergeCell ref="WLN48:WLX48"/>
    <mergeCell ref="WLY48:WMI48"/>
    <mergeCell ref="WID48:WIN48"/>
    <mergeCell ref="WUV48:WVF48"/>
    <mergeCell ref="WVG48:WVQ48"/>
    <mergeCell ref="WVR48:WWB48"/>
    <mergeCell ref="WWC48:WWM48"/>
    <mergeCell ref="WWN48:WWX48"/>
    <mergeCell ref="WSS48:WTC48"/>
    <mergeCell ref="WTD48:WTN48"/>
    <mergeCell ref="WTO48:WTY48"/>
    <mergeCell ref="WTZ48:WUJ48"/>
    <mergeCell ref="WUK48:WUU48"/>
    <mergeCell ref="WQP48:WQZ48"/>
    <mergeCell ref="WRA48:WRK48"/>
    <mergeCell ref="WRL48:WRV48"/>
    <mergeCell ref="WRW48:WSG48"/>
    <mergeCell ref="WSH48:WSR48"/>
    <mergeCell ref="WOM48:WOW48"/>
    <mergeCell ref="WOX48:WPH48"/>
    <mergeCell ref="WPI48:WPS48"/>
    <mergeCell ref="WPT48:WQD48"/>
    <mergeCell ref="WQE48:WQO48"/>
    <mergeCell ref="WIO48:WIY48"/>
    <mergeCell ref="WIZ48:WJJ48"/>
  </mergeCells>
  <hyperlinks>
    <hyperlink ref="A63" r:id="rId1" xr:uid="{748714FB-33E3-4A30-92A6-D07B189CA3A6}"/>
  </hyperlinks>
  <printOptions horizontalCentered="1"/>
  <pageMargins left="0.25" right="0.25" top="0.6" bottom="0.6" header="0.25" footer="0.25"/>
  <pageSetup scale="10" fitToHeight="0" orientation="landscape" r:id="rId2"/>
  <headerFooter>
    <oddHeader>&amp;C&amp;"Arial,Bold"&amp;10Draft and Confidential&amp;R&amp;"Arial,Regular"&amp;10&amp;D</oddHeader>
    <oddFooter>&amp;L&amp;"Arial,Regular"&amp;10&amp;A&amp;R&amp;"Arial,Regular"&amp;10&amp;P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92D050"/>
    <pageSetUpPr fitToPage="1"/>
  </sheetPr>
  <dimension ref="A1:D78"/>
  <sheetViews>
    <sheetView workbookViewId="0">
      <pane ySplit="1" topLeftCell="A2" activePane="bottomLeft" state="frozen"/>
      <selection pane="bottomLeft" activeCell="B3" sqref="B3"/>
    </sheetView>
  </sheetViews>
  <sheetFormatPr defaultColWidth="9.109375" defaultRowHeight="14.4"/>
  <cols>
    <col min="1" max="1" width="10" style="14" customWidth="1"/>
    <col min="2" max="2" width="68.44140625" bestFit="1" customWidth="1"/>
    <col min="3" max="6" width="41" customWidth="1"/>
  </cols>
  <sheetData>
    <row r="1" spans="1:4">
      <c r="A1" s="80" t="s">
        <v>478</v>
      </c>
      <c r="B1" s="81" t="s">
        <v>479</v>
      </c>
      <c r="D1" s="100" t="str">
        <f ca="1">HYPERLINK(MID(CELL("filename",$A$1),FIND("[",CELL("filename",$A$1)),FIND("]",CELL("filename",$A$1))-FIND("[",CELL("filename",$A$1))+1)&amp;"'"&amp;'Document Layout &amp; Tab Objective'!$A$3&amp;"'!A1","Return to Document Overview")</f>
        <v>Return to Document Overview</v>
      </c>
    </row>
    <row r="2" spans="1:4">
      <c r="A2" s="12" t="s">
        <v>480</v>
      </c>
      <c r="B2" s="10" t="s">
        <v>1442</v>
      </c>
    </row>
    <row r="3" spans="1:4">
      <c r="A3" s="12" t="s">
        <v>125</v>
      </c>
      <c r="B3" s="10" t="s">
        <v>1764</v>
      </c>
    </row>
    <row r="4" spans="1:4">
      <c r="A4" s="12" t="s">
        <v>129</v>
      </c>
      <c r="B4" s="10" t="s">
        <v>1269</v>
      </c>
    </row>
    <row r="5" spans="1:4">
      <c r="A5" s="12" t="s">
        <v>127</v>
      </c>
      <c r="B5" s="10" t="s">
        <v>1270</v>
      </c>
    </row>
    <row r="6" spans="1:4">
      <c r="A6" s="12" t="s">
        <v>127</v>
      </c>
      <c r="B6" s="10" t="s">
        <v>2459</v>
      </c>
    </row>
    <row r="7" spans="1:4">
      <c r="A7" s="12" t="s">
        <v>127</v>
      </c>
      <c r="B7" s="10" t="s">
        <v>1271</v>
      </c>
    </row>
    <row r="8" spans="1:4">
      <c r="A8" s="18" t="s">
        <v>127</v>
      </c>
      <c r="B8" s="10" t="s">
        <v>1272</v>
      </c>
    </row>
    <row r="9" spans="1:4">
      <c r="A9" s="12" t="s">
        <v>481</v>
      </c>
      <c r="B9" s="10" t="s">
        <v>572</v>
      </c>
    </row>
    <row r="10" spans="1:4">
      <c r="A10" s="12" t="s">
        <v>482</v>
      </c>
      <c r="B10" s="10" t="s">
        <v>565</v>
      </c>
    </row>
    <row r="11" spans="1:4">
      <c r="A11" s="12" t="s">
        <v>243</v>
      </c>
      <c r="B11" s="10" t="s">
        <v>506</v>
      </c>
    </row>
    <row r="12" spans="1:4">
      <c r="A12" s="12" t="s">
        <v>243</v>
      </c>
      <c r="B12" s="10" t="s">
        <v>1710</v>
      </c>
    </row>
    <row r="13" spans="1:4">
      <c r="A13" s="12" t="s">
        <v>243</v>
      </c>
      <c r="B13" s="10" t="s">
        <v>1276</v>
      </c>
    </row>
    <row r="14" spans="1:4">
      <c r="A14" s="12" t="s">
        <v>243</v>
      </c>
      <c r="B14" s="10" t="s">
        <v>483</v>
      </c>
    </row>
    <row r="15" spans="1:4">
      <c r="A15" s="12" t="s">
        <v>243</v>
      </c>
      <c r="B15" s="10" t="s">
        <v>1304</v>
      </c>
    </row>
    <row r="16" spans="1:4">
      <c r="A16" s="12" t="s">
        <v>243</v>
      </c>
      <c r="B16" s="10" t="s">
        <v>1305</v>
      </c>
    </row>
    <row r="17" spans="1:2">
      <c r="A17" s="12" t="s">
        <v>243</v>
      </c>
      <c r="B17" s="10" t="s">
        <v>1306</v>
      </c>
    </row>
    <row r="18" spans="1:2">
      <c r="A18" s="12" t="s">
        <v>243</v>
      </c>
      <c r="B18" s="10" t="s">
        <v>1307</v>
      </c>
    </row>
    <row r="19" spans="1:2">
      <c r="A19" s="12" t="s">
        <v>243</v>
      </c>
      <c r="B19" s="10" t="s">
        <v>1308</v>
      </c>
    </row>
    <row r="20" spans="1:2">
      <c r="A20" s="12" t="s">
        <v>243</v>
      </c>
      <c r="B20" s="10" t="s">
        <v>605</v>
      </c>
    </row>
    <row r="21" spans="1:2">
      <c r="A21" s="12" t="s">
        <v>243</v>
      </c>
      <c r="B21" s="10" t="s">
        <v>1309</v>
      </c>
    </row>
    <row r="22" spans="1:2">
      <c r="A22" s="12" t="s">
        <v>243</v>
      </c>
      <c r="B22" s="10" t="s">
        <v>1310</v>
      </c>
    </row>
    <row r="23" spans="1:2">
      <c r="A23" s="12" t="s">
        <v>243</v>
      </c>
      <c r="B23" s="10" t="s">
        <v>1311</v>
      </c>
    </row>
    <row r="24" spans="1:2">
      <c r="A24" s="12" t="s">
        <v>243</v>
      </c>
      <c r="B24" s="10" t="s">
        <v>1312</v>
      </c>
    </row>
    <row r="25" spans="1:2">
      <c r="A25" s="12" t="s">
        <v>243</v>
      </c>
      <c r="B25" s="10" t="s">
        <v>1313</v>
      </c>
    </row>
    <row r="26" spans="1:2">
      <c r="A26" s="12" t="s">
        <v>241</v>
      </c>
      <c r="B26" s="10" t="s">
        <v>490</v>
      </c>
    </row>
    <row r="27" spans="1:2">
      <c r="A27" s="12" t="s">
        <v>241</v>
      </c>
      <c r="B27" s="10" t="s">
        <v>489</v>
      </c>
    </row>
    <row r="28" spans="1:2">
      <c r="A28" s="12" t="s">
        <v>241</v>
      </c>
      <c r="B28" s="10" t="s">
        <v>1513</v>
      </c>
    </row>
    <row r="29" spans="1:2">
      <c r="A29" s="12" t="s">
        <v>241</v>
      </c>
      <c r="B29" s="10" t="s">
        <v>1296</v>
      </c>
    </row>
    <row r="30" spans="1:2">
      <c r="A30" s="12" t="s">
        <v>241</v>
      </c>
      <c r="B30" s="10" t="s">
        <v>595</v>
      </c>
    </row>
    <row r="31" spans="1:2">
      <c r="A31" s="12" t="s">
        <v>241</v>
      </c>
      <c r="B31" s="10" t="s">
        <v>1297</v>
      </c>
    </row>
    <row r="32" spans="1:2">
      <c r="A32" s="12" t="s">
        <v>241</v>
      </c>
      <c r="B32" s="10" t="s">
        <v>1298</v>
      </c>
    </row>
    <row r="33" spans="1:2">
      <c r="A33" s="12" t="s">
        <v>241</v>
      </c>
      <c r="B33" s="10" t="s">
        <v>1299</v>
      </c>
    </row>
    <row r="34" spans="1:2">
      <c r="A34" s="12" t="s">
        <v>241</v>
      </c>
      <c r="B34" s="10" t="s">
        <v>1300</v>
      </c>
    </row>
    <row r="35" spans="1:2">
      <c r="A35" s="12" t="s">
        <v>241</v>
      </c>
      <c r="B35" s="10" t="s">
        <v>1301</v>
      </c>
    </row>
    <row r="36" spans="1:2">
      <c r="A36" s="18" t="s">
        <v>241</v>
      </c>
      <c r="B36" s="15" t="s">
        <v>1292</v>
      </c>
    </row>
    <row r="37" spans="1:2">
      <c r="A37" s="12" t="s">
        <v>241</v>
      </c>
      <c r="B37" s="10" t="s">
        <v>1302</v>
      </c>
    </row>
    <row r="38" spans="1:2">
      <c r="A38" s="12" t="s">
        <v>241</v>
      </c>
      <c r="B38" s="10" t="s">
        <v>1303</v>
      </c>
    </row>
    <row r="39" spans="1:2">
      <c r="A39" s="442" t="s">
        <v>134</v>
      </c>
      <c r="B39" s="443" t="s">
        <v>2458</v>
      </c>
    </row>
    <row r="40" spans="1:2">
      <c r="A40" s="12" t="s">
        <v>134</v>
      </c>
      <c r="B40" s="15" t="s">
        <v>1292</v>
      </c>
    </row>
    <row r="41" spans="1:2">
      <c r="A41" s="12" t="s">
        <v>134</v>
      </c>
      <c r="B41" s="10" t="s">
        <v>489</v>
      </c>
    </row>
    <row r="42" spans="1:2">
      <c r="A42" s="12" t="s">
        <v>134</v>
      </c>
      <c r="B42" s="10" t="s">
        <v>490</v>
      </c>
    </row>
    <row r="43" spans="1:2">
      <c r="A43" s="12" t="s">
        <v>134</v>
      </c>
      <c r="B43" s="10" t="s">
        <v>1277</v>
      </c>
    </row>
    <row r="44" spans="1:2">
      <c r="A44" s="12" t="s">
        <v>134</v>
      </c>
      <c r="B44" s="10" t="s">
        <v>1280</v>
      </c>
    </row>
    <row r="45" spans="1:2">
      <c r="A45" s="12" t="s">
        <v>134</v>
      </c>
      <c r="B45" s="10" t="s">
        <v>1281</v>
      </c>
    </row>
    <row r="46" spans="1:2">
      <c r="A46" s="12" t="s">
        <v>134</v>
      </c>
      <c r="B46" s="10" t="s">
        <v>1282</v>
      </c>
    </row>
    <row r="47" spans="1:2">
      <c r="A47" s="12" t="s">
        <v>134</v>
      </c>
      <c r="B47" s="10" t="s">
        <v>1283</v>
      </c>
    </row>
    <row r="48" spans="1:2">
      <c r="A48" s="12" t="s">
        <v>134</v>
      </c>
      <c r="B48" s="10" t="s">
        <v>1284</v>
      </c>
    </row>
    <row r="49" spans="1:2">
      <c r="A49" s="12" t="s">
        <v>134</v>
      </c>
      <c r="B49" s="10" t="s">
        <v>1285</v>
      </c>
    </row>
    <row r="50" spans="1:2">
      <c r="A50" s="12" t="s">
        <v>134</v>
      </c>
      <c r="B50" s="10" t="s">
        <v>1286</v>
      </c>
    </row>
    <row r="51" spans="1:2">
      <c r="A51" s="13" t="s">
        <v>134</v>
      </c>
      <c r="B51" s="11" t="s">
        <v>1287</v>
      </c>
    </row>
    <row r="52" spans="1:2">
      <c r="A52" s="13" t="s">
        <v>134</v>
      </c>
      <c r="B52" s="11" t="s">
        <v>1288</v>
      </c>
    </row>
    <row r="53" spans="1:2">
      <c r="A53" s="13" t="s">
        <v>134</v>
      </c>
      <c r="B53" s="11" t="s">
        <v>1289</v>
      </c>
    </row>
    <row r="54" spans="1:2">
      <c r="A54" s="13" t="s">
        <v>134</v>
      </c>
      <c r="B54" s="11" t="s">
        <v>1290</v>
      </c>
    </row>
    <row r="55" spans="1:2">
      <c r="A55" s="12" t="s">
        <v>134</v>
      </c>
      <c r="B55" s="10" t="s">
        <v>1291</v>
      </c>
    </row>
    <row r="56" spans="1:2">
      <c r="A56" s="12" t="s">
        <v>134</v>
      </c>
      <c r="B56" s="10" t="s">
        <v>1292</v>
      </c>
    </row>
    <row r="57" spans="1:2">
      <c r="A57" s="12" t="s">
        <v>134</v>
      </c>
      <c r="B57" s="10" t="s">
        <v>1293</v>
      </c>
    </row>
    <row r="58" spans="1:2">
      <c r="A58" s="12" t="s">
        <v>134</v>
      </c>
      <c r="B58" s="10" t="s">
        <v>1294</v>
      </c>
    </row>
    <row r="59" spans="1:2">
      <c r="A59" s="12" t="s">
        <v>134</v>
      </c>
      <c r="B59" s="10" t="s">
        <v>1295</v>
      </c>
    </row>
    <row r="60" spans="1:2" ht="28.8">
      <c r="A60" s="12" t="s">
        <v>134</v>
      </c>
      <c r="B60" s="15" t="s">
        <v>842</v>
      </c>
    </row>
    <row r="61" spans="1:2">
      <c r="A61" s="12" t="s">
        <v>242</v>
      </c>
      <c r="B61" s="10" t="s">
        <v>1278</v>
      </c>
    </row>
    <row r="62" spans="1:2">
      <c r="A62" s="12" t="s">
        <v>242</v>
      </c>
      <c r="B62" s="10" t="s">
        <v>1279</v>
      </c>
    </row>
    <row r="63" spans="1:2">
      <c r="A63" s="12" t="s">
        <v>242</v>
      </c>
      <c r="B63" s="10" t="s">
        <v>1277</v>
      </c>
    </row>
    <row r="64" spans="1:2">
      <c r="A64" s="12" t="s">
        <v>242</v>
      </c>
      <c r="B64" s="10" t="s">
        <v>490</v>
      </c>
    </row>
    <row r="65" spans="1:2">
      <c r="A65" s="12" t="s">
        <v>242</v>
      </c>
      <c r="B65" s="10" t="s">
        <v>489</v>
      </c>
    </row>
    <row r="66" spans="1:2" ht="28.8">
      <c r="A66" s="12" t="s">
        <v>242</v>
      </c>
      <c r="B66" s="15" t="s">
        <v>842</v>
      </c>
    </row>
    <row r="67" spans="1:2">
      <c r="A67" s="12" t="s">
        <v>131</v>
      </c>
      <c r="B67" s="10" t="s">
        <v>1273</v>
      </c>
    </row>
    <row r="68" spans="1:2">
      <c r="A68" s="12" t="s">
        <v>131</v>
      </c>
      <c r="B68" s="10" t="s">
        <v>497</v>
      </c>
    </row>
    <row r="69" spans="1:2">
      <c r="A69" s="12" t="s">
        <v>131</v>
      </c>
      <c r="B69" s="10" t="s">
        <v>496</v>
      </c>
    </row>
    <row r="70" spans="1:2">
      <c r="A70" s="12" t="s">
        <v>244</v>
      </c>
      <c r="B70" s="10" t="s">
        <v>1274</v>
      </c>
    </row>
    <row r="71" spans="1:2">
      <c r="A71" s="12" t="s">
        <v>244</v>
      </c>
      <c r="B71" s="10" t="s">
        <v>1275</v>
      </c>
    </row>
    <row r="72" spans="1:2">
      <c r="A72" s="12" t="s">
        <v>749</v>
      </c>
      <c r="B72" s="10" t="s">
        <v>607</v>
      </c>
    </row>
    <row r="73" spans="1:2">
      <c r="A73" s="12" t="s">
        <v>499</v>
      </c>
      <c r="B73" s="10" t="s">
        <v>1316</v>
      </c>
    </row>
    <row r="74" spans="1:2">
      <c r="A74" s="12" t="s">
        <v>777</v>
      </c>
      <c r="B74" s="10" t="s">
        <v>686</v>
      </c>
    </row>
    <row r="75" spans="1:2">
      <c r="A75" s="12" t="s">
        <v>829</v>
      </c>
      <c r="B75" s="10" t="s">
        <v>1652</v>
      </c>
    </row>
    <row r="76" spans="1:2">
      <c r="A76" s="12" t="s">
        <v>501</v>
      </c>
      <c r="B76" s="10" t="s">
        <v>1653</v>
      </c>
    </row>
    <row r="77" spans="1:2">
      <c r="A77" s="12" t="s">
        <v>502</v>
      </c>
      <c r="B77" s="10" t="s">
        <v>1314</v>
      </c>
    </row>
    <row r="78" spans="1:2">
      <c r="A78" s="12" t="s">
        <v>504</v>
      </c>
      <c r="B78" s="10" t="s">
        <v>1315</v>
      </c>
    </row>
  </sheetData>
  <sheetProtection algorithmName="SHA-512" hashValue="6qiqIun53N2CvfZOCfQJo58gG1TK7r6PxtB2yrb/j3PEUP8EksKgJxMETDpTycEFl4p8nzUYYKsjFyicbMSZjg==" saltValue="nwb85+EQhhmb67tPqn8GsA==" spinCount="100000" sheet="1" autoFilter="0"/>
  <sortState xmlns:xlrd2="http://schemas.microsoft.com/office/spreadsheetml/2017/richdata2" ref="C2:D78">
    <sortCondition ref="C2"/>
  </sortState>
  <pageMargins left="0.75" right="0.75" top="0.75" bottom="0.5" header="0.3" footer="0.3"/>
  <pageSetup scale="91" orientation="portrait" horizontalDpi="200" verticalDpi="200" r:id="rId1"/>
  <headerFooter>
    <oddHeader>&amp;C&amp;"Arial,Bold"&amp;10Draft and Confidential&amp;R&amp;D</oddHeader>
    <oddFooter>&amp;L&amp;"Arial,Regular"&amp;10&amp;D&amp;R&amp;"Arial,Regular"&amp;10&amp;P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Document Layout &amp; Tab Objective</vt:lpstr>
      <vt:lpstr>General Rules for Reporting</vt:lpstr>
      <vt:lpstr>Update Log</vt:lpstr>
      <vt:lpstr>Notes for Code Charts </vt:lpstr>
      <vt:lpstr>Modifiers</vt:lpstr>
      <vt:lpstr>Code Charts</vt:lpstr>
      <vt:lpstr>H0031 Crosswalk</vt:lpstr>
      <vt:lpstr>Qualifications Crosswalk</vt:lpstr>
      <vt:lpstr>Job Title-Modifier Crosswalk</vt:lpstr>
      <vt:lpstr>Place of Service Codes</vt:lpstr>
      <vt:lpstr>Equine Therapy Qualifications</vt:lpstr>
      <vt:lpstr>Appendix-Data Integrity-Content</vt:lpstr>
      <vt:lpstr>CCI</vt:lpstr>
      <vt:lpstr>CLS H2016 and T1020</vt:lpstr>
      <vt:lpstr>CLS H2015 Non-Lic In-Home</vt:lpstr>
      <vt:lpstr>CLS H2015 Daytime</vt:lpstr>
      <vt:lpstr>Crisis Intervent-Preadm Screen</vt:lpstr>
      <vt:lpstr>Psych IP Local</vt:lpstr>
      <vt:lpstr>Transport Costs - Day Activity</vt:lpstr>
      <vt:lpstr>Same-Time Services Reporting</vt:lpstr>
      <vt:lpstr>'Crisis Intervent-Preadm Screen'!_ftnref1</vt:lpstr>
      <vt:lpstr>'CLS H2015 Non-Lic In-Home'!_Hlk47617579</vt:lpstr>
      <vt:lpstr>'CLS H2016 and T1020'!_Hlk49186286</vt:lpstr>
      <vt:lpstr>'CLS H2016 and T1020'!_Hlk49186420</vt:lpstr>
      <vt:lpstr>'CLS H2015 Daytime'!Print_Area</vt:lpstr>
      <vt:lpstr>'CLS H2015 Non-Lic In-Home'!Print_Area</vt:lpstr>
      <vt:lpstr>'CLS H2016 and T1020'!Print_Area</vt:lpstr>
      <vt:lpstr>'Code Charts'!Print_Area</vt:lpstr>
      <vt:lpstr>'Crisis Intervent-Preadm Screen'!Print_Area</vt:lpstr>
      <vt:lpstr>'General Rules for Reporting'!Print_Area</vt:lpstr>
      <vt:lpstr>'H0031 Crosswalk'!Print_Area</vt:lpstr>
      <vt:lpstr>'Job Title-Modifier Crosswalk'!Print_Area</vt:lpstr>
      <vt:lpstr>Modifiers!Print_Area</vt:lpstr>
      <vt:lpstr>'Place of Service Codes'!Print_Area</vt:lpstr>
      <vt:lpstr>'Psych IP Local'!Print_Area</vt:lpstr>
      <vt:lpstr>'Transport Costs - Day Activity'!Print_Area</vt:lpstr>
      <vt:lpstr>'Code Charts'!Print_Titles</vt:lpstr>
      <vt:lpstr>'H0031 Crosswalk'!Print_Titles</vt:lpstr>
      <vt:lpstr>Modifiers!Print_Titles</vt:lpstr>
      <vt:lpstr>'Place of Service Codes'!Print_Titles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Milliman</dc:creator>
  <cp:lastModifiedBy>Stephanie Gunsell</cp:lastModifiedBy>
  <cp:lastPrinted>2021-06-17T16:23:28Z</cp:lastPrinted>
  <dcterms:created xsi:type="dcterms:W3CDTF">2021-02-16T18:12:07Z</dcterms:created>
  <dcterms:modified xsi:type="dcterms:W3CDTF">2025-11-18T14:28:02Z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46dfe0-534f-4c95-815c-5b1af86b9823_Enabled">
    <vt:lpwstr>true</vt:lpwstr>
  </property>
  <property fmtid="{D5CDD505-2E9C-101B-9397-08002B2CF9AE}" pid="3" name="MSIP_Label_2f46dfe0-534f-4c95-815c-5b1af86b9823_SetDate">
    <vt:lpwstr>2021-07-07T13:39:39Z</vt:lpwstr>
  </property>
  <property fmtid="{D5CDD505-2E9C-101B-9397-08002B2CF9AE}" pid="4" name="MSIP_Label_2f46dfe0-534f-4c95-815c-5b1af86b9823_Method">
    <vt:lpwstr>Privileged</vt:lpwstr>
  </property>
  <property fmtid="{D5CDD505-2E9C-101B-9397-08002B2CF9AE}" pid="5" name="MSIP_Label_2f46dfe0-534f-4c95-815c-5b1af86b9823_Name">
    <vt:lpwstr>2f46dfe0-534f-4c95-815c-5b1af86b9823</vt:lpwstr>
  </property>
  <property fmtid="{D5CDD505-2E9C-101B-9397-08002B2CF9AE}" pid="6" name="MSIP_Label_2f46dfe0-534f-4c95-815c-5b1af86b9823_SiteId">
    <vt:lpwstr>d5fb7087-3777-42ad-966a-892ef47225d1</vt:lpwstr>
  </property>
  <property fmtid="{D5CDD505-2E9C-101B-9397-08002B2CF9AE}" pid="7" name="MSIP_Label_2f46dfe0-534f-4c95-815c-5b1af86b9823_ActionId">
    <vt:lpwstr>ce90cf7a-7a08-4167-a190-4e73385727b6</vt:lpwstr>
  </property>
  <property fmtid="{D5CDD505-2E9C-101B-9397-08002B2CF9AE}" pid="8" name="MSIP_Label_2f46dfe0-534f-4c95-815c-5b1af86b9823_ContentBits">
    <vt:lpwstr>0</vt:lpwstr>
  </property>
</Properties>
</file>